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SUS\Desktop\"/>
    </mc:Choice>
  </mc:AlternateContent>
  <bookViews>
    <workbookView xWindow="0" yWindow="0" windowWidth="15345" windowHeight="4635" tabRatio="716" firstSheet="1" activeTab="6"/>
  </bookViews>
  <sheets>
    <sheet name="Answer sheet" sheetId="4" r:id="rId1"/>
    <sheet name="Medical examination" sheetId="7" r:id="rId2"/>
    <sheet name="customer names" sheetId="6" r:id="rId3"/>
    <sheet name="Hospitalization details" sheetId="9" r:id="rId4"/>
    <sheet name="Health care" sheetId="10" r:id="rId5"/>
    <sheet name="PIVOT TABLE" sheetId="14" r:id="rId6"/>
    <sheet name="DASHBOARD" sheetId="15" r:id="rId7"/>
  </sheets>
  <definedNames>
    <definedName name="_xlnm._FilterDatabase" localSheetId="4" hidden="1">'Health care'!$A$1:$Q$2336</definedName>
    <definedName name="ExternalData_1" localSheetId="3" hidden="1">'Hospitalization details'!$A$1:$I$2339</definedName>
    <definedName name="Slicer_DIABETIE_STATUS">#N/A</definedName>
    <definedName name="Slicer_WEIGHT_STATUS">#N/A</definedName>
  </definedNames>
  <calcPr calcId="152511"/>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 i="10" l="1"/>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243" i="10"/>
  <c r="Q244" i="10"/>
  <c r="Q245" i="10"/>
  <c r="Q246" i="10"/>
  <c r="Q247" i="10"/>
  <c r="Q248" i="10"/>
  <c r="Q249" i="10"/>
  <c r="Q250" i="10"/>
  <c r="Q251" i="10"/>
  <c r="Q252" i="10"/>
  <c r="Q253" i="10"/>
  <c r="Q254" i="10"/>
  <c r="Q255" i="10"/>
  <c r="Q256" i="10"/>
  <c r="Q257" i="10"/>
  <c r="Q258" i="10"/>
  <c r="Q259" i="10"/>
  <c r="Q260" i="10"/>
  <c r="Q261" i="10"/>
  <c r="Q262" i="10"/>
  <c r="Q263" i="10"/>
  <c r="Q264" i="10"/>
  <c r="Q265" i="10"/>
  <c r="Q266" i="10"/>
  <c r="Q267" i="10"/>
  <c r="Q268" i="10"/>
  <c r="Q269" i="10"/>
  <c r="Q270" i="10"/>
  <c r="Q271" i="10"/>
  <c r="Q272" i="10"/>
  <c r="Q273" i="10"/>
  <c r="Q274" i="10"/>
  <c r="Q275" i="10"/>
  <c r="Q276" i="10"/>
  <c r="Q277" i="10"/>
  <c r="Q278" i="10"/>
  <c r="Q279" i="10"/>
  <c r="Q280" i="10"/>
  <c r="Q281" i="10"/>
  <c r="Q282" i="10"/>
  <c r="Q283" i="10"/>
  <c r="Q284" i="10"/>
  <c r="Q285" i="10"/>
  <c r="Q286" i="10"/>
  <c r="Q287" i="10"/>
  <c r="Q288" i="10"/>
  <c r="Q289" i="10"/>
  <c r="Q290" i="10"/>
  <c r="Q291" i="10"/>
  <c r="Q292" i="10"/>
  <c r="Q293" i="10"/>
  <c r="Q294" i="10"/>
  <c r="Q295" i="10"/>
  <c r="Q296" i="10"/>
  <c r="Q297" i="10"/>
  <c r="Q298" i="10"/>
  <c r="Q299" i="10"/>
  <c r="Q300" i="10"/>
  <c r="Q301" i="10"/>
  <c r="Q302" i="10"/>
  <c r="Q303" i="10"/>
  <c r="Q304" i="10"/>
  <c r="Q305" i="10"/>
  <c r="Q306" i="10"/>
  <c r="Q307" i="10"/>
  <c r="Q308" i="10"/>
  <c r="Q309" i="10"/>
  <c r="Q310" i="10"/>
  <c r="Q311" i="10"/>
  <c r="Q312" i="10"/>
  <c r="Q313" i="10"/>
  <c r="Q314" i="10"/>
  <c r="Q315" i="10"/>
  <c r="Q316" i="10"/>
  <c r="Q317" i="10"/>
  <c r="Q318" i="10"/>
  <c r="Q319" i="10"/>
  <c r="Q320" i="10"/>
  <c r="Q321" i="10"/>
  <c r="Q322" i="10"/>
  <c r="Q323" i="10"/>
  <c r="Q324" i="10"/>
  <c r="Q325" i="10"/>
  <c r="Q326" i="10"/>
  <c r="Q327" i="10"/>
  <c r="Q328" i="10"/>
  <c r="Q329" i="10"/>
  <c r="Q330" i="10"/>
  <c r="Q331" i="10"/>
  <c r="Q332" i="10"/>
  <c r="Q333" i="10"/>
  <c r="Q334" i="10"/>
  <c r="Q335" i="10"/>
  <c r="Q336" i="10"/>
  <c r="Q337" i="10"/>
  <c r="Q338" i="10"/>
  <c r="Q339" i="10"/>
  <c r="Q340" i="10"/>
  <c r="Q341" i="10"/>
  <c r="Q342" i="10"/>
  <c r="Q343" i="10"/>
  <c r="Q344" i="10"/>
  <c r="Q345" i="10"/>
  <c r="Q346" i="10"/>
  <c r="Q347" i="10"/>
  <c r="Q348" i="10"/>
  <c r="Q349" i="10"/>
  <c r="Q350" i="10"/>
  <c r="Q351" i="10"/>
  <c r="Q352" i="10"/>
  <c r="Q353" i="10"/>
  <c r="Q354" i="10"/>
  <c r="Q355" i="10"/>
  <c r="Q356" i="10"/>
  <c r="Q357" i="10"/>
  <c r="Q358" i="10"/>
  <c r="Q359" i="10"/>
  <c r="Q360" i="10"/>
  <c r="Q361" i="10"/>
  <c r="Q362" i="10"/>
  <c r="Q363" i="10"/>
  <c r="Q364" i="10"/>
  <c r="Q365" i="10"/>
  <c r="Q366" i="10"/>
  <c r="Q367" i="10"/>
  <c r="Q368" i="10"/>
  <c r="Q369" i="10"/>
  <c r="Q370" i="10"/>
  <c r="Q371" i="10"/>
  <c r="Q372" i="10"/>
  <c r="Q373" i="10"/>
  <c r="Q374" i="10"/>
  <c r="Q375" i="10"/>
  <c r="Q376" i="10"/>
  <c r="Q377" i="10"/>
  <c r="Q378" i="10"/>
  <c r="Q379" i="10"/>
  <c r="Q380" i="10"/>
  <c r="Q381" i="10"/>
  <c r="Q382" i="10"/>
  <c r="Q383" i="10"/>
  <c r="Q384" i="10"/>
  <c r="Q385" i="10"/>
  <c r="Q386" i="10"/>
  <c r="Q387" i="10"/>
  <c r="Q388" i="10"/>
  <c r="Q389" i="10"/>
  <c r="Q390" i="10"/>
  <c r="Q391" i="10"/>
  <c r="Q392" i="10"/>
  <c r="Q393" i="10"/>
  <c r="Q394" i="10"/>
  <c r="Q395" i="10"/>
  <c r="Q396" i="10"/>
  <c r="Q397" i="10"/>
  <c r="Q398" i="10"/>
  <c r="Q399" i="10"/>
  <c r="Q400" i="10"/>
  <c r="Q401" i="10"/>
  <c r="Q402" i="10"/>
  <c r="Q403" i="10"/>
  <c r="Q404" i="10"/>
  <c r="Q405" i="10"/>
  <c r="Q406" i="10"/>
  <c r="Q407" i="10"/>
  <c r="Q408" i="10"/>
  <c r="Q409" i="10"/>
  <c r="Q410" i="10"/>
  <c r="Q411" i="10"/>
  <c r="Q412" i="10"/>
  <c r="Q413" i="10"/>
  <c r="Q414" i="10"/>
  <c r="Q415" i="10"/>
  <c r="Q416" i="10"/>
  <c r="Q417" i="10"/>
  <c r="Q418" i="10"/>
  <c r="Q419" i="10"/>
  <c r="Q420" i="10"/>
  <c r="Q421" i="10"/>
  <c r="Q422" i="10"/>
  <c r="Q423" i="10"/>
  <c r="Q424" i="10"/>
  <c r="Q425" i="10"/>
  <c r="Q426" i="10"/>
  <c r="Q427" i="10"/>
  <c r="Q428" i="10"/>
  <c r="Q429" i="10"/>
  <c r="Q430" i="10"/>
  <c r="Q431" i="10"/>
  <c r="Q432" i="10"/>
  <c r="Q433" i="10"/>
  <c r="Q434" i="10"/>
  <c r="Q435" i="10"/>
  <c r="Q436" i="10"/>
  <c r="Q437" i="10"/>
  <c r="Q438" i="10"/>
  <c r="Q439" i="10"/>
  <c r="Q440" i="10"/>
  <c r="Q441" i="10"/>
  <c r="Q442" i="10"/>
  <c r="Q443" i="10"/>
  <c r="Q444" i="10"/>
  <c r="Q445" i="10"/>
  <c r="Q446" i="10"/>
  <c r="Q447" i="10"/>
  <c r="Q448" i="10"/>
  <c r="Q449" i="10"/>
  <c r="Q450" i="10"/>
  <c r="Q451" i="10"/>
  <c r="Q452" i="10"/>
  <c r="Q453" i="10"/>
  <c r="Q454" i="10"/>
  <c r="Q455" i="10"/>
  <c r="Q456" i="10"/>
  <c r="Q457" i="10"/>
  <c r="Q458" i="10"/>
  <c r="Q459" i="10"/>
  <c r="Q460" i="10"/>
  <c r="Q461" i="10"/>
  <c r="Q462" i="10"/>
  <c r="Q463" i="10"/>
  <c r="Q464" i="10"/>
  <c r="Q465" i="10"/>
  <c r="Q466" i="10"/>
  <c r="Q467"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503" i="10"/>
  <c r="Q504" i="10"/>
  <c r="Q505" i="10"/>
  <c r="Q506" i="10"/>
  <c r="Q507" i="10"/>
  <c r="Q508" i="10"/>
  <c r="Q509" i="10"/>
  <c r="Q510" i="10"/>
  <c r="Q511" i="10"/>
  <c r="Q512" i="10"/>
  <c r="Q513" i="10"/>
  <c r="Q514" i="10"/>
  <c r="Q515" i="10"/>
  <c r="Q516" i="10"/>
  <c r="Q517" i="10"/>
  <c r="Q518" i="10"/>
  <c r="Q519" i="10"/>
  <c r="Q520" i="10"/>
  <c r="Q521" i="10"/>
  <c r="Q522" i="10"/>
  <c r="Q523" i="10"/>
  <c r="Q524" i="10"/>
  <c r="Q525" i="10"/>
  <c r="Q526" i="10"/>
  <c r="Q527" i="10"/>
  <c r="Q528" i="10"/>
  <c r="Q529" i="10"/>
  <c r="Q530" i="10"/>
  <c r="Q531" i="10"/>
  <c r="Q532" i="10"/>
  <c r="Q533" i="10"/>
  <c r="Q534" i="10"/>
  <c r="Q535" i="10"/>
  <c r="Q536" i="10"/>
  <c r="Q537" i="10"/>
  <c r="Q538" i="10"/>
  <c r="Q539" i="10"/>
  <c r="Q540" i="10"/>
  <c r="Q541" i="10"/>
  <c r="Q542" i="10"/>
  <c r="Q543" i="10"/>
  <c r="Q544" i="10"/>
  <c r="Q545" i="10"/>
  <c r="Q546" i="10"/>
  <c r="Q547" i="10"/>
  <c r="Q548" i="10"/>
  <c r="Q549" i="10"/>
  <c r="Q550" i="10"/>
  <c r="Q551" i="10"/>
  <c r="Q552" i="10"/>
  <c r="Q553" i="10"/>
  <c r="Q554" i="10"/>
  <c r="Q555" i="10"/>
  <c r="Q556" i="10"/>
  <c r="Q557" i="10"/>
  <c r="Q558" i="10"/>
  <c r="Q559" i="10"/>
  <c r="Q560" i="10"/>
  <c r="Q561" i="10"/>
  <c r="Q562" i="10"/>
  <c r="Q563" i="10"/>
  <c r="Q564" i="10"/>
  <c r="Q565" i="10"/>
  <c r="Q566" i="10"/>
  <c r="Q567" i="10"/>
  <c r="Q568" i="10"/>
  <c r="Q569" i="10"/>
  <c r="Q570" i="10"/>
  <c r="Q571" i="10"/>
  <c r="Q572" i="10"/>
  <c r="Q573" i="10"/>
  <c r="Q574" i="10"/>
  <c r="Q575" i="10"/>
  <c r="Q576" i="10"/>
  <c r="Q577" i="10"/>
  <c r="Q578" i="10"/>
  <c r="Q579" i="10"/>
  <c r="Q580" i="10"/>
  <c r="Q581" i="10"/>
  <c r="Q582" i="10"/>
  <c r="Q583" i="10"/>
  <c r="Q584" i="10"/>
  <c r="Q585" i="10"/>
  <c r="Q586" i="10"/>
  <c r="Q587" i="10"/>
  <c r="Q588" i="10"/>
  <c r="Q589" i="10"/>
  <c r="Q590" i="10"/>
  <c r="Q591" i="10"/>
  <c r="Q592" i="10"/>
  <c r="Q593" i="10"/>
  <c r="Q594" i="10"/>
  <c r="Q595" i="10"/>
  <c r="Q596" i="10"/>
  <c r="Q597" i="10"/>
  <c r="Q598" i="10"/>
  <c r="Q599" i="10"/>
  <c r="Q600" i="10"/>
  <c r="Q601" i="10"/>
  <c r="Q602" i="10"/>
  <c r="Q603" i="10"/>
  <c r="Q604" i="10"/>
  <c r="Q605" i="10"/>
  <c r="Q606" i="10"/>
  <c r="Q607" i="10"/>
  <c r="Q608" i="10"/>
  <c r="Q609" i="10"/>
  <c r="Q610" i="10"/>
  <c r="Q611" i="10"/>
  <c r="Q612" i="10"/>
  <c r="Q613" i="10"/>
  <c r="Q614" i="10"/>
  <c r="Q615" i="10"/>
  <c r="Q616" i="10"/>
  <c r="Q617" i="10"/>
  <c r="Q618" i="10"/>
  <c r="Q619" i="10"/>
  <c r="Q620" i="10"/>
  <c r="Q621" i="10"/>
  <c r="Q622" i="10"/>
  <c r="Q623" i="10"/>
  <c r="Q624" i="10"/>
  <c r="Q625" i="10"/>
  <c r="Q626" i="10"/>
  <c r="Q627" i="10"/>
  <c r="Q628" i="10"/>
  <c r="Q629" i="10"/>
  <c r="Q630" i="10"/>
  <c r="Q631" i="10"/>
  <c r="Q632" i="10"/>
  <c r="Q633" i="10"/>
  <c r="Q634" i="10"/>
  <c r="Q635" i="10"/>
  <c r="Q636" i="10"/>
  <c r="Q637" i="10"/>
  <c r="Q638" i="10"/>
  <c r="Q639" i="10"/>
  <c r="Q640" i="10"/>
  <c r="Q641" i="10"/>
  <c r="Q642" i="10"/>
  <c r="Q643" i="10"/>
  <c r="Q644" i="10"/>
  <c r="Q645" i="10"/>
  <c r="Q646" i="10"/>
  <c r="Q647" i="10"/>
  <c r="Q648" i="10"/>
  <c r="Q649" i="10"/>
  <c r="Q650" i="10"/>
  <c r="Q651" i="10"/>
  <c r="Q652" i="10"/>
  <c r="Q653" i="10"/>
  <c r="Q654" i="10"/>
  <c r="Q655" i="10"/>
  <c r="Q656" i="10"/>
  <c r="Q657" i="10"/>
  <c r="Q658" i="10"/>
  <c r="Q659" i="10"/>
  <c r="Q660" i="10"/>
  <c r="Q661" i="10"/>
  <c r="Q662" i="10"/>
  <c r="Q663" i="10"/>
  <c r="Q664" i="10"/>
  <c r="Q665" i="10"/>
  <c r="Q666" i="10"/>
  <c r="Q667" i="10"/>
  <c r="Q668" i="10"/>
  <c r="Q669" i="10"/>
  <c r="Q670" i="10"/>
  <c r="Q671" i="10"/>
  <c r="Q672" i="10"/>
  <c r="Q673" i="10"/>
  <c r="Q674" i="10"/>
  <c r="Q675" i="10"/>
  <c r="Q676" i="10"/>
  <c r="Q677" i="10"/>
  <c r="Q678" i="10"/>
  <c r="Q679" i="10"/>
  <c r="Q680" i="10"/>
  <c r="Q681" i="10"/>
  <c r="Q682" i="10"/>
  <c r="Q683" i="10"/>
  <c r="Q684" i="10"/>
  <c r="Q685" i="10"/>
  <c r="Q686" i="10"/>
  <c r="Q687" i="10"/>
  <c r="Q688" i="10"/>
  <c r="Q689" i="10"/>
  <c r="Q690" i="10"/>
  <c r="Q691" i="10"/>
  <c r="Q692" i="10"/>
  <c r="Q693" i="10"/>
  <c r="Q694" i="10"/>
  <c r="Q695" i="10"/>
  <c r="Q696" i="10"/>
  <c r="Q697" i="10"/>
  <c r="Q698" i="10"/>
  <c r="Q699" i="10"/>
  <c r="Q700" i="10"/>
  <c r="Q701" i="10"/>
  <c r="Q702" i="10"/>
  <c r="Q703" i="10"/>
  <c r="Q704" i="10"/>
  <c r="Q705" i="10"/>
  <c r="Q706" i="10"/>
  <c r="Q707" i="10"/>
  <c r="Q708" i="10"/>
  <c r="Q709" i="10"/>
  <c r="Q710" i="10"/>
  <c r="Q711" i="10"/>
  <c r="Q712" i="10"/>
  <c r="Q713" i="10"/>
  <c r="Q714" i="10"/>
  <c r="Q715" i="10"/>
  <c r="Q716" i="10"/>
  <c r="Q717" i="10"/>
  <c r="Q718" i="10"/>
  <c r="Q719" i="10"/>
  <c r="Q720" i="10"/>
  <c r="Q721" i="10"/>
  <c r="Q722" i="10"/>
  <c r="Q723" i="10"/>
  <c r="Q724" i="10"/>
  <c r="Q725" i="10"/>
  <c r="Q726" i="10"/>
  <c r="Q727" i="10"/>
  <c r="Q728" i="10"/>
  <c r="Q729" i="10"/>
  <c r="Q730" i="10"/>
  <c r="Q731" i="10"/>
  <c r="Q732" i="10"/>
  <c r="Q733" i="10"/>
  <c r="Q734" i="10"/>
  <c r="Q735" i="10"/>
  <c r="Q736" i="10"/>
  <c r="Q737" i="10"/>
  <c r="Q738" i="10"/>
  <c r="Q739" i="10"/>
  <c r="Q740" i="10"/>
  <c r="Q741" i="10"/>
  <c r="Q742" i="10"/>
  <c r="Q743" i="10"/>
  <c r="Q744" i="10"/>
  <c r="Q745" i="10"/>
  <c r="Q746" i="10"/>
  <c r="Q747" i="10"/>
  <c r="Q748" i="10"/>
  <c r="Q749" i="10"/>
  <c r="Q750" i="10"/>
  <c r="Q751" i="10"/>
  <c r="Q752" i="10"/>
  <c r="Q753" i="10"/>
  <c r="Q754" i="10"/>
  <c r="Q755" i="10"/>
  <c r="Q756" i="10"/>
  <c r="Q757" i="10"/>
  <c r="Q758" i="10"/>
  <c r="Q759" i="10"/>
  <c r="Q760" i="10"/>
  <c r="Q761" i="10"/>
  <c r="Q762" i="10"/>
  <c r="Q763" i="10"/>
  <c r="Q764" i="10"/>
  <c r="Q765" i="10"/>
  <c r="Q766" i="10"/>
  <c r="Q767" i="10"/>
  <c r="Q768" i="10"/>
  <c r="Q769" i="10"/>
  <c r="Q770" i="10"/>
  <c r="Q771" i="10"/>
  <c r="Q772" i="10"/>
  <c r="Q773" i="10"/>
  <c r="Q774" i="10"/>
  <c r="Q775" i="10"/>
  <c r="Q776" i="10"/>
  <c r="Q777" i="10"/>
  <c r="Q778" i="10"/>
  <c r="Q779" i="10"/>
  <c r="Q780" i="10"/>
  <c r="Q781" i="10"/>
  <c r="Q782" i="10"/>
  <c r="Q783" i="10"/>
  <c r="Q784" i="10"/>
  <c r="Q785" i="10"/>
  <c r="Q786" i="10"/>
  <c r="Q787" i="10"/>
  <c r="Q788" i="10"/>
  <c r="Q789" i="10"/>
  <c r="Q790" i="10"/>
  <c r="Q791" i="10"/>
  <c r="Q792" i="10"/>
  <c r="Q793" i="10"/>
  <c r="Q794" i="10"/>
  <c r="Q795" i="10"/>
  <c r="Q796" i="10"/>
  <c r="Q797" i="10"/>
  <c r="Q798" i="10"/>
  <c r="Q799" i="10"/>
  <c r="Q800" i="10"/>
  <c r="Q801" i="10"/>
  <c r="Q802" i="10"/>
  <c r="Q803" i="10"/>
  <c r="Q804" i="10"/>
  <c r="Q805" i="10"/>
  <c r="Q806" i="10"/>
  <c r="Q807" i="10"/>
  <c r="Q808" i="10"/>
  <c r="Q809" i="10"/>
  <c r="Q810" i="10"/>
  <c r="Q811" i="10"/>
  <c r="Q812" i="10"/>
  <c r="Q813" i="10"/>
  <c r="Q814" i="10"/>
  <c r="Q815" i="10"/>
  <c r="Q816" i="10"/>
  <c r="Q817" i="10"/>
  <c r="Q818" i="10"/>
  <c r="Q819" i="10"/>
  <c r="Q820" i="10"/>
  <c r="Q821" i="10"/>
  <c r="Q822" i="10"/>
  <c r="Q823" i="10"/>
  <c r="Q824" i="10"/>
  <c r="Q825" i="10"/>
  <c r="Q826" i="10"/>
  <c r="Q827" i="10"/>
  <c r="Q828" i="10"/>
  <c r="Q829" i="10"/>
  <c r="Q830" i="10"/>
  <c r="Q831" i="10"/>
  <c r="Q832" i="10"/>
  <c r="Q833" i="10"/>
  <c r="Q834" i="10"/>
  <c r="Q835" i="10"/>
  <c r="Q836" i="10"/>
  <c r="Q837" i="10"/>
  <c r="Q838" i="10"/>
  <c r="Q839" i="10"/>
  <c r="Q840" i="10"/>
  <c r="Q841" i="10"/>
  <c r="Q842" i="10"/>
  <c r="Q843" i="10"/>
  <c r="Q844" i="10"/>
  <c r="Q845" i="10"/>
  <c r="Q846" i="10"/>
  <c r="Q847" i="10"/>
  <c r="Q848" i="10"/>
  <c r="Q849" i="10"/>
  <c r="Q850" i="10"/>
  <c r="Q851" i="10"/>
  <c r="Q852" i="10"/>
  <c r="Q853" i="10"/>
  <c r="Q854" i="10"/>
  <c r="Q855" i="10"/>
  <c r="Q856" i="10"/>
  <c r="Q857" i="10"/>
  <c r="Q858" i="10"/>
  <c r="Q859" i="10"/>
  <c r="Q860" i="10"/>
  <c r="Q861" i="10"/>
  <c r="Q862" i="10"/>
  <c r="Q863" i="10"/>
  <c r="Q864" i="10"/>
  <c r="Q865" i="10"/>
  <c r="Q866" i="10"/>
  <c r="Q867" i="10"/>
  <c r="Q868" i="10"/>
  <c r="Q869" i="10"/>
  <c r="Q870" i="10"/>
  <c r="Q871" i="10"/>
  <c r="Q872" i="10"/>
  <c r="Q873" i="10"/>
  <c r="Q874" i="10"/>
  <c r="Q875" i="10"/>
  <c r="Q876" i="10"/>
  <c r="Q877" i="10"/>
  <c r="Q878" i="10"/>
  <c r="Q879" i="10"/>
  <c r="Q880" i="10"/>
  <c r="Q881" i="10"/>
  <c r="Q882" i="10"/>
  <c r="Q883" i="10"/>
  <c r="Q884" i="10"/>
  <c r="Q885" i="10"/>
  <c r="Q886" i="10"/>
  <c r="Q887" i="10"/>
  <c r="Q888" i="10"/>
  <c r="Q889" i="10"/>
  <c r="Q890" i="10"/>
  <c r="Q891" i="10"/>
  <c r="Q892" i="10"/>
  <c r="Q893" i="10"/>
  <c r="Q894" i="10"/>
  <c r="Q895" i="10"/>
  <c r="Q896" i="10"/>
  <c r="Q897" i="10"/>
  <c r="Q898" i="10"/>
  <c r="Q899" i="10"/>
  <c r="Q900" i="10"/>
  <c r="Q901" i="10"/>
  <c r="Q902" i="10"/>
  <c r="Q903" i="10"/>
  <c r="Q904" i="10"/>
  <c r="Q905" i="10"/>
  <c r="Q906" i="10"/>
  <c r="Q907" i="10"/>
  <c r="Q908" i="10"/>
  <c r="Q909" i="10"/>
  <c r="Q910" i="10"/>
  <c r="Q911" i="10"/>
  <c r="Q912" i="10"/>
  <c r="Q913" i="10"/>
  <c r="Q914" i="10"/>
  <c r="Q915" i="10"/>
  <c r="Q916" i="10"/>
  <c r="Q917" i="10"/>
  <c r="Q918" i="10"/>
  <c r="Q919" i="10"/>
  <c r="Q920" i="10"/>
  <c r="Q921" i="10"/>
  <c r="Q922" i="10"/>
  <c r="Q923" i="10"/>
  <c r="Q924" i="10"/>
  <c r="Q925" i="10"/>
  <c r="Q926" i="10"/>
  <c r="Q927" i="10"/>
  <c r="Q928" i="10"/>
  <c r="Q929" i="10"/>
  <c r="Q930" i="10"/>
  <c r="Q931" i="10"/>
  <c r="Q932" i="10"/>
  <c r="Q933" i="10"/>
  <c r="Q934" i="10"/>
  <c r="Q935" i="10"/>
  <c r="Q936" i="10"/>
  <c r="Q937" i="10"/>
  <c r="Q938" i="10"/>
  <c r="Q939" i="10"/>
  <c r="Q940" i="10"/>
  <c r="Q941" i="10"/>
  <c r="Q942" i="10"/>
  <c r="Q943" i="10"/>
  <c r="Q944" i="10"/>
  <c r="Q945" i="10"/>
  <c r="Q946" i="10"/>
  <c r="Q947" i="10"/>
  <c r="Q948" i="10"/>
  <c r="Q949" i="10"/>
  <c r="Q950" i="10"/>
  <c r="Q951" i="10"/>
  <c r="Q952" i="10"/>
  <c r="Q953" i="10"/>
  <c r="Q954" i="10"/>
  <c r="Q955" i="10"/>
  <c r="Q956" i="10"/>
  <c r="Q957" i="10"/>
  <c r="Q958" i="10"/>
  <c r="Q959" i="10"/>
  <c r="Q960" i="10"/>
  <c r="Q961" i="10"/>
  <c r="Q962" i="10"/>
  <c r="Q963" i="10"/>
  <c r="Q964" i="10"/>
  <c r="Q965" i="10"/>
  <c r="Q966" i="10"/>
  <c r="Q967" i="10"/>
  <c r="Q968" i="10"/>
  <c r="Q969" i="10"/>
  <c r="Q970" i="10"/>
  <c r="Q971" i="10"/>
  <c r="Q972" i="10"/>
  <c r="Q973" i="10"/>
  <c r="Q974" i="10"/>
  <c r="Q975" i="10"/>
  <c r="Q976" i="10"/>
  <c r="Q977" i="10"/>
  <c r="Q978" i="10"/>
  <c r="Q979" i="10"/>
  <c r="Q980" i="10"/>
  <c r="Q981" i="10"/>
  <c r="Q982" i="10"/>
  <c r="Q983" i="10"/>
  <c r="Q984" i="10"/>
  <c r="Q985" i="10"/>
  <c r="Q986" i="10"/>
  <c r="Q987" i="10"/>
  <c r="Q988" i="10"/>
  <c r="Q989" i="10"/>
  <c r="Q990" i="10"/>
  <c r="Q991" i="10"/>
  <c r="Q992" i="10"/>
  <c r="Q993" i="10"/>
  <c r="Q994" i="10"/>
  <c r="Q995" i="10"/>
  <c r="Q996" i="10"/>
  <c r="Q997" i="10"/>
  <c r="Q998" i="10"/>
  <c r="Q999" i="10"/>
  <c r="Q1000" i="10"/>
  <c r="Q1001" i="10"/>
  <c r="Q1002" i="10"/>
  <c r="Q1003" i="10"/>
  <c r="Q1004" i="10"/>
  <c r="Q1005" i="10"/>
  <c r="Q1006" i="10"/>
  <c r="Q1007" i="10"/>
  <c r="Q1008" i="10"/>
  <c r="Q1009" i="10"/>
  <c r="Q1010" i="10"/>
  <c r="Q1011" i="10"/>
  <c r="Q1012" i="10"/>
  <c r="Q1013" i="10"/>
  <c r="Q1014" i="10"/>
  <c r="Q1015" i="10"/>
  <c r="Q1016" i="10"/>
  <c r="Q1017" i="10"/>
  <c r="Q1018" i="10"/>
  <c r="Q1019" i="10"/>
  <c r="Q1020" i="10"/>
  <c r="Q1021" i="10"/>
  <c r="Q1022" i="10"/>
  <c r="Q1023" i="10"/>
  <c r="Q1024" i="10"/>
  <c r="Q1025" i="10"/>
  <c r="Q1026" i="10"/>
  <c r="Q1027" i="10"/>
  <c r="Q1028" i="10"/>
  <c r="Q1029" i="10"/>
  <c r="Q1030" i="10"/>
  <c r="Q1031" i="10"/>
  <c r="Q1032" i="10"/>
  <c r="Q1033" i="10"/>
  <c r="Q1034" i="10"/>
  <c r="Q1035" i="10"/>
  <c r="Q1036" i="10"/>
  <c r="Q1037" i="10"/>
  <c r="Q1038" i="10"/>
  <c r="Q1039" i="10"/>
  <c r="Q1040" i="10"/>
  <c r="Q1041" i="10"/>
  <c r="Q1042" i="10"/>
  <c r="Q1043" i="10"/>
  <c r="Q1044" i="10"/>
  <c r="Q1045" i="10"/>
  <c r="Q1046" i="10"/>
  <c r="Q1047" i="10"/>
  <c r="Q1048" i="10"/>
  <c r="Q1049" i="10"/>
  <c r="Q1050" i="10"/>
  <c r="Q1051" i="10"/>
  <c r="Q1052" i="10"/>
  <c r="Q1053" i="10"/>
  <c r="Q1054" i="10"/>
  <c r="Q1055" i="10"/>
  <c r="Q1056" i="10"/>
  <c r="Q1057" i="10"/>
  <c r="Q1058" i="10"/>
  <c r="Q1059" i="10"/>
  <c r="Q1060" i="10"/>
  <c r="Q1061" i="10"/>
  <c r="Q1062" i="10"/>
  <c r="Q1063" i="10"/>
  <c r="Q1064" i="10"/>
  <c r="Q1065" i="10"/>
  <c r="Q1066" i="10"/>
  <c r="Q1067" i="10"/>
  <c r="Q1068" i="10"/>
  <c r="Q1069" i="10"/>
  <c r="Q1070" i="10"/>
  <c r="Q1071" i="10"/>
  <c r="Q1072" i="10"/>
  <c r="Q1073" i="10"/>
  <c r="Q1074" i="10"/>
  <c r="Q1075" i="10"/>
  <c r="Q1076" i="10"/>
  <c r="Q1077" i="10"/>
  <c r="Q1078" i="10"/>
  <c r="Q1079" i="10"/>
  <c r="Q1080" i="10"/>
  <c r="Q1081" i="10"/>
  <c r="Q1082" i="10"/>
  <c r="Q1083" i="10"/>
  <c r="Q1084" i="10"/>
  <c r="Q1085" i="10"/>
  <c r="Q1086" i="10"/>
  <c r="Q1087" i="10"/>
  <c r="Q1088" i="10"/>
  <c r="Q1089" i="10"/>
  <c r="Q1090" i="10"/>
  <c r="Q1091" i="10"/>
  <c r="Q1092" i="10"/>
  <c r="Q1093" i="10"/>
  <c r="Q1094" i="10"/>
  <c r="Q1095" i="10"/>
  <c r="Q1096" i="10"/>
  <c r="Q1097" i="10"/>
  <c r="Q1098" i="10"/>
  <c r="Q1099" i="10"/>
  <c r="Q1100" i="10"/>
  <c r="Q1101" i="10"/>
  <c r="Q1102" i="10"/>
  <c r="Q1103" i="10"/>
  <c r="Q1104" i="10"/>
  <c r="Q1105" i="10"/>
  <c r="Q1106" i="10"/>
  <c r="Q1107" i="10"/>
  <c r="Q1108" i="10"/>
  <c r="Q1109" i="10"/>
  <c r="Q1110" i="10"/>
  <c r="Q1111" i="10"/>
  <c r="Q1112" i="10"/>
  <c r="Q1113" i="10"/>
  <c r="Q1114" i="10"/>
  <c r="Q1115" i="10"/>
  <c r="Q1116" i="10"/>
  <c r="Q1117" i="10"/>
  <c r="Q1118" i="10"/>
  <c r="Q1119" i="10"/>
  <c r="Q1120" i="10"/>
  <c r="Q1121" i="10"/>
  <c r="Q1122" i="10"/>
  <c r="Q1123" i="10"/>
  <c r="Q1124" i="10"/>
  <c r="Q1125" i="10"/>
  <c r="Q1126" i="10"/>
  <c r="Q1127" i="10"/>
  <c r="Q1128" i="10"/>
  <c r="Q1129" i="10"/>
  <c r="Q1130" i="10"/>
  <c r="Q1131" i="10"/>
  <c r="Q1132" i="10"/>
  <c r="Q1133" i="10"/>
  <c r="Q1134" i="10"/>
  <c r="Q1135" i="10"/>
  <c r="Q1136" i="10"/>
  <c r="Q1137" i="10"/>
  <c r="Q1138" i="10"/>
  <c r="Q1139" i="10"/>
  <c r="Q1140" i="10"/>
  <c r="Q1141" i="10"/>
  <c r="Q1142" i="10"/>
  <c r="Q1143" i="10"/>
  <c r="Q1144" i="10"/>
  <c r="Q1145" i="10"/>
  <c r="Q1146" i="10"/>
  <c r="Q1147" i="10"/>
  <c r="Q1148" i="10"/>
  <c r="Q1149" i="10"/>
  <c r="Q1150" i="10"/>
  <c r="Q1151" i="10"/>
  <c r="Q1152" i="10"/>
  <c r="Q1153" i="10"/>
  <c r="Q1154" i="10"/>
  <c r="Q1155" i="10"/>
  <c r="Q1156" i="10"/>
  <c r="Q1157" i="10"/>
  <c r="Q1158" i="10"/>
  <c r="Q1159" i="10"/>
  <c r="Q1160" i="10"/>
  <c r="Q1161" i="10"/>
  <c r="Q1162" i="10"/>
  <c r="Q1163" i="10"/>
  <c r="Q1164" i="10"/>
  <c r="Q1165" i="10"/>
  <c r="Q1166" i="10"/>
  <c r="Q1167" i="10"/>
  <c r="Q1168" i="10"/>
  <c r="Q1169" i="10"/>
  <c r="Q1170" i="10"/>
  <c r="Q1171" i="10"/>
  <c r="Q1172" i="10"/>
  <c r="Q1173" i="10"/>
  <c r="Q1174" i="10"/>
  <c r="Q1175" i="10"/>
  <c r="Q1176" i="10"/>
  <c r="Q1177" i="10"/>
  <c r="Q1178" i="10"/>
  <c r="Q1179" i="10"/>
  <c r="Q1180" i="10"/>
  <c r="Q1181" i="10"/>
  <c r="Q1182" i="10"/>
  <c r="Q1183" i="10"/>
  <c r="Q1184" i="10"/>
  <c r="Q1185" i="10"/>
  <c r="Q1186" i="10"/>
  <c r="Q1187" i="10"/>
  <c r="Q1188" i="10"/>
  <c r="Q1189" i="10"/>
  <c r="Q1190" i="10"/>
  <c r="Q1191" i="10"/>
  <c r="Q1192" i="10"/>
  <c r="Q1193" i="10"/>
  <c r="Q1194" i="10"/>
  <c r="Q1195" i="10"/>
  <c r="Q1196" i="10"/>
  <c r="Q1197" i="10"/>
  <c r="Q1198" i="10"/>
  <c r="Q1199" i="10"/>
  <c r="Q1200" i="10"/>
  <c r="Q1201" i="10"/>
  <c r="Q1202" i="10"/>
  <c r="Q1203" i="10"/>
  <c r="Q1204" i="10"/>
  <c r="Q1205" i="10"/>
  <c r="Q1206" i="10"/>
  <c r="Q1207" i="10"/>
  <c r="Q1208" i="10"/>
  <c r="Q1209" i="10"/>
  <c r="Q1210" i="10"/>
  <c r="Q1211" i="10"/>
  <c r="Q1212" i="10"/>
  <c r="Q1213" i="10"/>
  <c r="Q1214" i="10"/>
  <c r="Q1215" i="10"/>
  <c r="Q1216" i="10"/>
  <c r="Q1217" i="10"/>
  <c r="Q1218" i="10"/>
  <c r="Q1219" i="10"/>
  <c r="Q1220" i="10"/>
  <c r="Q1221" i="10"/>
  <c r="Q1222" i="10"/>
  <c r="Q1223" i="10"/>
  <c r="Q1224" i="10"/>
  <c r="Q1225" i="10"/>
  <c r="Q1226" i="10"/>
  <c r="Q1227" i="10"/>
  <c r="Q1228" i="10"/>
  <c r="Q1229" i="10"/>
  <c r="Q1230" i="10"/>
  <c r="Q1231" i="10"/>
  <c r="Q1232" i="10"/>
  <c r="Q1233" i="10"/>
  <c r="Q1234" i="10"/>
  <c r="Q1235" i="10"/>
  <c r="Q1236" i="10"/>
  <c r="Q1237" i="10"/>
  <c r="Q1238" i="10"/>
  <c r="Q1239" i="10"/>
  <c r="Q1240" i="10"/>
  <c r="Q1241" i="10"/>
  <c r="Q1242" i="10"/>
  <c r="Q1243" i="10"/>
  <c r="Q1244" i="10"/>
  <c r="Q1245" i="10"/>
  <c r="Q1246" i="10"/>
  <c r="Q1247" i="10"/>
  <c r="Q1248" i="10"/>
  <c r="Q1249" i="10"/>
  <c r="Q1250" i="10"/>
  <c r="Q1251" i="10"/>
  <c r="Q1252" i="10"/>
  <c r="Q1253" i="10"/>
  <c r="Q1254" i="10"/>
  <c r="Q1255" i="10"/>
  <c r="Q1256" i="10"/>
  <c r="Q1257" i="10"/>
  <c r="Q1258" i="10"/>
  <c r="Q1259" i="10"/>
  <c r="Q1260" i="10"/>
  <c r="Q1261" i="10"/>
  <c r="Q1262" i="10"/>
  <c r="Q1263" i="10"/>
  <c r="Q1264" i="10"/>
  <c r="Q1265" i="10"/>
  <c r="Q1266" i="10"/>
  <c r="Q1267" i="10"/>
  <c r="Q1268" i="10"/>
  <c r="Q1269" i="10"/>
  <c r="Q1270" i="10"/>
  <c r="Q1271" i="10"/>
  <c r="Q1272" i="10"/>
  <c r="Q1273" i="10"/>
  <c r="Q1274" i="10"/>
  <c r="Q1275" i="10"/>
  <c r="Q1276" i="10"/>
  <c r="Q1277" i="10"/>
  <c r="Q1278" i="10"/>
  <c r="Q1279" i="10"/>
  <c r="Q1280" i="10"/>
  <c r="Q1281" i="10"/>
  <c r="Q1282" i="10"/>
  <c r="Q1283" i="10"/>
  <c r="Q1284" i="10"/>
  <c r="Q1285" i="10"/>
  <c r="Q1286" i="10"/>
  <c r="Q1287" i="10"/>
  <c r="Q1288" i="10"/>
  <c r="Q1289" i="10"/>
  <c r="Q1290" i="10"/>
  <c r="Q1291" i="10"/>
  <c r="Q1292" i="10"/>
  <c r="Q1293" i="10"/>
  <c r="Q1294" i="10"/>
  <c r="Q1295" i="10"/>
  <c r="Q1296" i="10"/>
  <c r="Q1297" i="10"/>
  <c r="Q1298" i="10"/>
  <c r="Q1299" i="10"/>
  <c r="Q1300" i="10"/>
  <c r="Q1301" i="10"/>
  <c r="Q1302" i="10"/>
  <c r="Q1303" i="10"/>
  <c r="Q1304" i="10"/>
  <c r="Q1305" i="10"/>
  <c r="Q1306" i="10"/>
  <c r="Q1307" i="10"/>
  <c r="Q1308" i="10"/>
  <c r="Q1309" i="10"/>
  <c r="Q1310" i="10"/>
  <c r="Q1311" i="10"/>
  <c r="Q1312" i="10"/>
  <c r="Q1313" i="10"/>
  <c r="Q1314" i="10"/>
  <c r="Q1315" i="10"/>
  <c r="Q1316" i="10"/>
  <c r="Q1317" i="10"/>
  <c r="Q1318" i="10"/>
  <c r="Q1319" i="10"/>
  <c r="Q1320" i="10"/>
  <c r="Q1321" i="10"/>
  <c r="Q1322" i="10"/>
  <c r="Q1323" i="10"/>
  <c r="Q1324" i="10"/>
  <c r="Q1325" i="10"/>
  <c r="Q1326" i="10"/>
  <c r="Q1327" i="10"/>
  <c r="Q1328" i="10"/>
  <c r="Q1329" i="10"/>
  <c r="Q1330" i="10"/>
  <c r="Q1331" i="10"/>
  <c r="Q1332" i="10"/>
  <c r="Q1333" i="10"/>
  <c r="Q1334" i="10"/>
  <c r="Q1335" i="10"/>
  <c r="Q1336" i="10"/>
  <c r="Q1337" i="10"/>
  <c r="Q1338" i="10"/>
  <c r="Q1339" i="10"/>
  <c r="Q1340" i="10"/>
  <c r="Q1341" i="10"/>
  <c r="Q1342" i="10"/>
  <c r="Q1343" i="10"/>
  <c r="Q1344" i="10"/>
  <c r="Q1345" i="10"/>
  <c r="Q1346" i="10"/>
  <c r="Q1347" i="10"/>
  <c r="Q1348" i="10"/>
  <c r="Q1349" i="10"/>
  <c r="Q1350" i="10"/>
  <c r="Q1351" i="10"/>
  <c r="Q1352" i="10"/>
  <c r="Q1353" i="10"/>
  <c r="Q1354" i="10"/>
  <c r="Q1355" i="10"/>
  <c r="Q1356" i="10"/>
  <c r="Q1357" i="10"/>
  <c r="Q1358" i="10"/>
  <c r="Q1359" i="10"/>
  <c r="Q1360" i="10"/>
  <c r="Q1361" i="10"/>
  <c r="Q1362" i="10"/>
  <c r="Q1363" i="10"/>
  <c r="Q1364" i="10"/>
  <c r="Q1365" i="10"/>
  <c r="Q1366" i="10"/>
  <c r="Q1367" i="10"/>
  <c r="Q1368" i="10"/>
  <c r="Q1369" i="10"/>
  <c r="Q1370" i="10"/>
  <c r="Q1371" i="10"/>
  <c r="Q1372" i="10"/>
  <c r="Q1373" i="10"/>
  <c r="Q1374" i="10"/>
  <c r="Q1375" i="10"/>
  <c r="Q1376" i="10"/>
  <c r="Q1377" i="10"/>
  <c r="Q1378" i="10"/>
  <c r="Q1379" i="10"/>
  <c r="Q1380" i="10"/>
  <c r="Q1381" i="10"/>
  <c r="Q1382" i="10"/>
  <c r="Q1383" i="10"/>
  <c r="Q1384" i="10"/>
  <c r="Q1385" i="10"/>
  <c r="Q1386" i="10"/>
  <c r="Q1387" i="10"/>
  <c r="Q1388" i="10"/>
  <c r="Q1389" i="10"/>
  <c r="Q1390" i="10"/>
  <c r="Q1391" i="10"/>
  <c r="Q1392" i="10"/>
  <c r="Q1393" i="10"/>
  <c r="Q1394" i="10"/>
  <c r="Q1395" i="10"/>
  <c r="Q1396" i="10"/>
  <c r="Q1397" i="10"/>
  <c r="Q1398" i="10"/>
  <c r="Q1399" i="10"/>
  <c r="Q1400" i="10"/>
  <c r="Q1401" i="10"/>
  <c r="Q1402" i="10"/>
  <c r="Q1403" i="10"/>
  <c r="Q1404" i="10"/>
  <c r="Q1405" i="10"/>
  <c r="Q1406" i="10"/>
  <c r="Q1407" i="10"/>
  <c r="Q1408" i="10"/>
  <c r="Q1409" i="10"/>
  <c r="Q1410" i="10"/>
  <c r="Q1411" i="10"/>
  <c r="Q1412" i="10"/>
  <c r="Q1413" i="10"/>
  <c r="Q1414" i="10"/>
  <c r="Q1415" i="10"/>
  <c r="Q1416" i="10"/>
  <c r="Q1417" i="10"/>
  <c r="Q1418" i="10"/>
  <c r="Q1419" i="10"/>
  <c r="Q1420" i="10"/>
  <c r="Q1421" i="10"/>
  <c r="Q1422" i="10"/>
  <c r="Q1423" i="10"/>
  <c r="Q1424" i="10"/>
  <c r="Q1425" i="10"/>
  <c r="Q1426" i="10"/>
  <c r="Q1427" i="10"/>
  <c r="Q1428" i="10"/>
  <c r="Q1429" i="10"/>
  <c r="Q1430" i="10"/>
  <c r="Q1431" i="10"/>
  <c r="Q1432" i="10"/>
  <c r="Q1433" i="10"/>
  <c r="Q1434" i="10"/>
  <c r="Q1435" i="10"/>
  <c r="Q1436" i="10"/>
  <c r="Q1437" i="10"/>
  <c r="Q1438" i="10"/>
  <c r="Q1439" i="10"/>
  <c r="Q1440" i="10"/>
  <c r="Q1441" i="10"/>
  <c r="Q1442" i="10"/>
  <c r="Q1443" i="10"/>
  <c r="Q1444" i="10"/>
  <c r="Q1445" i="10"/>
  <c r="Q1446" i="10"/>
  <c r="Q1447" i="10"/>
  <c r="Q1448" i="10"/>
  <c r="Q1449" i="10"/>
  <c r="Q1450" i="10"/>
  <c r="Q1451" i="10"/>
  <c r="Q1452" i="10"/>
  <c r="Q1453" i="10"/>
  <c r="Q1454" i="10"/>
  <c r="Q1455" i="10"/>
  <c r="Q1456" i="10"/>
  <c r="Q1457" i="10"/>
  <c r="Q1458" i="10"/>
  <c r="Q1459" i="10"/>
  <c r="Q1460" i="10"/>
  <c r="Q1461" i="10"/>
  <c r="Q1462" i="10"/>
  <c r="Q1463" i="10"/>
  <c r="Q1464" i="10"/>
  <c r="Q1465" i="10"/>
  <c r="Q1466" i="10"/>
  <c r="Q1467" i="10"/>
  <c r="Q1468" i="10"/>
  <c r="Q1469" i="10"/>
  <c r="Q1470" i="10"/>
  <c r="Q1471" i="10"/>
  <c r="Q1472" i="10"/>
  <c r="Q1473" i="10"/>
  <c r="Q1474" i="10"/>
  <c r="Q1475" i="10"/>
  <c r="Q1476" i="10"/>
  <c r="Q1477" i="10"/>
  <c r="Q1478" i="10"/>
  <c r="Q1479" i="10"/>
  <c r="Q1480" i="10"/>
  <c r="Q1481" i="10"/>
  <c r="Q1482" i="10"/>
  <c r="Q1483" i="10"/>
  <c r="Q1484" i="10"/>
  <c r="Q1485" i="10"/>
  <c r="Q1486" i="10"/>
  <c r="Q1487" i="10"/>
  <c r="Q1488" i="10"/>
  <c r="Q1489" i="10"/>
  <c r="Q1490" i="10"/>
  <c r="Q1491" i="10"/>
  <c r="Q1492" i="10"/>
  <c r="Q1493" i="10"/>
  <c r="Q1494" i="10"/>
  <c r="Q1495" i="10"/>
  <c r="Q1496" i="10"/>
  <c r="Q1497" i="10"/>
  <c r="Q1498" i="10"/>
  <c r="Q1499" i="10"/>
  <c r="Q1500" i="10"/>
  <c r="Q1501" i="10"/>
  <c r="Q1502" i="10"/>
  <c r="Q1503" i="10"/>
  <c r="Q1504" i="10"/>
  <c r="Q1505" i="10"/>
  <c r="Q1506" i="10"/>
  <c r="Q1507" i="10"/>
  <c r="Q1508" i="10"/>
  <c r="Q1509" i="10"/>
  <c r="Q1510" i="10"/>
  <c r="Q1511" i="10"/>
  <c r="Q1512" i="10"/>
  <c r="Q1513" i="10"/>
  <c r="Q1514" i="10"/>
  <c r="Q1515" i="10"/>
  <c r="Q1516" i="10"/>
  <c r="Q1517" i="10"/>
  <c r="Q1518" i="10"/>
  <c r="Q1519" i="10"/>
  <c r="Q1520" i="10"/>
  <c r="Q1521" i="10"/>
  <c r="Q1522" i="10"/>
  <c r="Q1523" i="10"/>
  <c r="Q1524" i="10"/>
  <c r="Q1525" i="10"/>
  <c r="Q1526" i="10"/>
  <c r="Q1527" i="10"/>
  <c r="Q1528" i="10"/>
  <c r="Q1529" i="10"/>
  <c r="Q1530" i="10"/>
  <c r="Q1531" i="10"/>
  <c r="Q1532" i="10"/>
  <c r="Q1533" i="10"/>
  <c r="Q1534" i="10"/>
  <c r="Q1535" i="10"/>
  <c r="Q1536" i="10"/>
  <c r="Q1537" i="10"/>
  <c r="Q1538" i="10"/>
  <c r="Q1539" i="10"/>
  <c r="Q1540" i="10"/>
  <c r="Q1541" i="10"/>
  <c r="Q1542" i="10"/>
  <c r="Q1543" i="10"/>
  <c r="Q1544" i="10"/>
  <c r="Q1545" i="10"/>
  <c r="Q1546" i="10"/>
  <c r="Q1547" i="10"/>
  <c r="Q1548" i="10"/>
  <c r="Q1549" i="10"/>
  <c r="Q1550" i="10"/>
  <c r="Q1551" i="10"/>
  <c r="Q1552" i="10"/>
  <c r="Q1553" i="10"/>
  <c r="Q1554" i="10"/>
  <c r="Q1555" i="10"/>
  <c r="Q1556" i="10"/>
  <c r="Q1557" i="10"/>
  <c r="Q1558" i="10"/>
  <c r="Q1559" i="10"/>
  <c r="Q1560" i="10"/>
  <c r="Q1561" i="10"/>
  <c r="Q1562" i="10"/>
  <c r="Q1563" i="10"/>
  <c r="Q1564" i="10"/>
  <c r="Q1565" i="10"/>
  <c r="Q1566" i="10"/>
  <c r="Q1567" i="10"/>
  <c r="Q1568" i="10"/>
  <c r="Q1569" i="10"/>
  <c r="Q1570" i="10"/>
  <c r="Q1571" i="10"/>
  <c r="Q1572" i="10"/>
  <c r="Q1573" i="10"/>
  <c r="Q1574" i="10"/>
  <c r="Q1575" i="10"/>
  <c r="Q1576" i="10"/>
  <c r="Q1577" i="10"/>
  <c r="Q1578" i="10"/>
  <c r="Q1579" i="10"/>
  <c r="Q1580" i="10"/>
  <c r="Q1581" i="10"/>
  <c r="Q1582" i="10"/>
  <c r="Q1583" i="10"/>
  <c r="Q1584" i="10"/>
  <c r="Q1585" i="10"/>
  <c r="Q1586" i="10"/>
  <c r="Q1587" i="10"/>
  <c r="Q1588" i="10"/>
  <c r="Q1589" i="10"/>
  <c r="Q1590" i="10"/>
  <c r="Q1591" i="10"/>
  <c r="Q1592" i="10"/>
  <c r="Q1593" i="10"/>
  <c r="Q1594" i="10"/>
  <c r="Q1595" i="10"/>
  <c r="Q1596" i="10"/>
  <c r="Q1597" i="10"/>
  <c r="Q1598" i="10"/>
  <c r="Q1599" i="10"/>
  <c r="Q1600" i="10"/>
  <c r="Q1601" i="10"/>
  <c r="Q1602" i="10"/>
  <c r="Q1603" i="10"/>
  <c r="Q1604" i="10"/>
  <c r="Q1605" i="10"/>
  <c r="Q1606" i="10"/>
  <c r="Q1607" i="10"/>
  <c r="Q1608" i="10"/>
  <c r="Q1609" i="10"/>
  <c r="Q1610" i="10"/>
  <c r="Q1611" i="10"/>
  <c r="Q1612" i="10"/>
  <c r="Q1613" i="10"/>
  <c r="Q1614" i="10"/>
  <c r="Q1615" i="10"/>
  <c r="Q1616" i="10"/>
  <c r="Q1617" i="10"/>
  <c r="Q1618" i="10"/>
  <c r="Q1619" i="10"/>
  <c r="Q1620" i="10"/>
  <c r="Q1621" i="10"/>
  <c r="Q1622" i="10"/>
  <c r="Q1623" i="10"/>
  <c r="Q1624" i="10"/>
  <c r="Q1625" i="10"/>
  <c r="Q1626" i="10"/>
  <c r="Q1627" i="10"/>
  <c r="Q1628" i="10"/>
  <c r="Q1629" i="10"/>
  <c r="Q1630" i="10"/>
  <c r="Q1631" i="10"/>
  <c r="Q1632" i="10"/>
  <c r="Q1633" i="10"/>
  <c r="Q1634" i="10"/>
  <c r="Q1635" i="10"/>
  <c r="Q1636" i="10"/>
  <c r="Q1637" i="10"/>
  <c r="Q1638" i="10"/>
  <c r="Q1639" i="10"/>
  <c r="Q1640" i="10"/>
  <c r="Q1641" i="10"/>
  <c r="Q1642" i="10"/>
  <c r="Q1643" i="10"/>
  <c r="Q1644" i="10"/>
  <c r="Q1645" i="10"/>
  <c r="Q1646" i="10"/>
  <c r="Q1647" i="10"/>
  <c r="Q1648" i="10"/>
  <c r="Q1649" i="10"/>
  <c r="Q1650" i="10"/>
  <c r="Q1651" i="10"/>
  <c r="Q1652" i="10"/>
  <c r="Q1653" i="10"/>
  <c r="Q1654" i="10"/>
  <c r="Q1655" i="10"/>
  <c r="Q1656" i="10"/>
  <c r="Q1657" i="10"/>
  <c r="Q1658" i="10"/>
  <c r="Q1659" i="10"/>
  <c r="Q1660" i="10"/>
  <c r="Q1661" i="10"/>
  <c r="Q1662" i="10"/>
  <c r="Q1663" i="10"/>
  <c r="Q1664" i="10"/>
  <c r="Q1665" i="10"/>
  <c r="Q1666" i="10"/>
  <c r="Q1667" i="10"/>
  <c r="Q1668" i="10"/>
  <c r="Q1669" i="10"/>
  <c r="Q1670" i="10"/>
  <c r="Q1671" i="10"/>
  <c r="Q1672" i="10"/>
  <c r="Q1673" i="10"/>
  <c r="Q1674" i="10"/>
  <c r="Q1675" i="10"/>
  <c r="Q1676" i="10"/>
  <c r="Q1677" i="10"/>
  <c r="Q1678" i="10"/>
  <c r="Q1679" i="10"/>
  <c r="Q1680" i="10"/>
  <c r="Q1681" i="10"/>
  <c r="Q1682" i="10"/>
  <c r="Q1683" i="10"/>
  <c r="Q1684" i="10"/>
  <c r="Q1685" i="10"/>
  <c r="Q1686" i="10"/>
  <c r="Q1687" i="10"/>
  <c r="Q1688" i="10"/>
  <c r="Q1689" i="10"/>
  <c r="Q1690" i="10"/>
  <c r="Q1691" i="10"/>
  <c r="Q1692" i="10"/>
  <c r="Q1693" i="10"/>
  <c r="Q1694" i="10"/>
  <c r="Q1695" i="10"/>
  <c r="Q1696" i="10"/>
  <c r="Q1697" i="10"/>
  <c r="Q1698" i="10"/>
  <c r="Q1699" i="10"/>
  <c r="Q1700" i="10"/>
  <c r="Q1701" i="10"/>
  <c r="Q1702" i="10"/>
  <c r="Q1703" i="10"/>
  <c r="Q1704" i="10"/>
  <c r="Q1705" i="10"/>
  <c r="Q1706" i="10"/>
  <c r="Q1707" i="10"/>
  <c r="Q1708" i="10"/>
  <c r="Q1709" i="10"/>
  <c r="Q1710" i="10"/>
  <c r="Q1711" i="10"/>
  <c r="Q1712" i="10"/>
  <c r="Q1713" i="10"/>
  <c r="Q1714" i="10"/>
  <c r="Q1715" i="10"/>
  <c r="Q1716" i="10"/>
  <c r="Q1717" i="10"/>
  <c r="Q1718" i="10"/>
  <c r="Q1719" i="10"/>
  <c r="Q1720" i="10"/>
  <c r="Q1721" i="10"/>
  <c r="Q1722" i="10"/>
  <c r="Q1723" i="10"/>
  <c r="Q1724" i="10"/>
  <c r="Q1725" i="10"/>
  <c r="Q1726" i="10"/>
  <c r="Q1727" i="10"/>
  <c r="Q1728" i="10"/>
  <c r="Q1729" i="10"/>
  <c r="Q1730" i="10"/>
  <c r="Q1731" i="10"/>
  <c r="Q1732" i="10"/>
  <c r="Q1733" i="10"/>
  <c r="Q1734" i="10"/>
  <c r="Q1735" i="10"/>
  <c r="Q1736" i="10"/>
  <c r="Q1737" i="10"/>
  <c r="Q1738" i="10"/>
  <c r="Q1739" i="10"/>
  <c r="Q1740" i="10"/>
  <c r="Q1741" i="10"/>
  <c r="Q1742" i="10"/>
  <c r="Q1743" i="10"/>
  <c r="Q1744" i="10"/>
  <c r="Q1745" i="10"/>
  <c r="Q1746" i="10"/>
  <c r="Q1747" i="10"/>
  <c r="Q1748" i="10"/>
  <c r="Q1749" i="10"/>
  <c r="Q1750" i="10"/>
  <c r="Q1751" i="10"/>
  <c r="Q1752" i="10"/>
  <c r="Q1753" i="10"/>
  <c r="Q1754" i="10"/>
  <c r="Q1755" i="10"/>
  <c r="Q1756" i="10"/>
  <c r="Q1757" i="10"/>
  <c r="Q1758" i="10"/>
  <c r="Q1759" i="10"/>
  <c r="Q1760" i="10"/>
  <c r="Q1761" i="10"/>
  <c r="Q1762" i="10"/>
  <c r="Q1763" i="10"/>
  <c r="Q1764" i="10"/>
  <c r="Q1765" i="10"/>
  <c r="Q1766" i="10"/>
  <c r="Q1767" i="10"/>
  <c r="Q1768" i="10"/>
  <c r="Q1769" i="10"/>
  <c r="Q1770" i="10"/>
  <c r="Q1771" i="10"/>
  <c r="Q1772" i="10"/>
  <c r="Q1773" i="10"/>
  <c r="Q1774" i="10"/>
  <c r="Q1775" i="10"/>
  <c r="Q1776" i="10"/>
  <c r="Q1777" i="10"/>
  <c r="Q1778" i="10"/>
  <c r="Q1779" i="10"/>
  <c r="Q1780" i="10"/>
  <c r="Q1781" i="10"/>
  <c r="Q1782" i="10"/>
  <c r="Q1783" i="10"/>
  <c r="Q1784" i="10"/>
  <c r="Q1785" i="10"/>
  <c r="Q1786" i="10"/>
  <c r="Q1787" i="10"/>
  <c r="Q1788" i="10"/>
  <c r="Q1789" i="10"/>
  <c r="Q1790" i="10"/>
  <c r="Q1791" i="10"/>
  <c r="Q1792" i="10"/>
  <c r="Q1793" i="10"/>
  <c r="Q1794" i="10"/>
  <c r="Q1795" i="10"/>
  <c r="Q1796" i="10"/>
  <c r="Q1797" i="10"/>
  <c r="Q1798" i="10"/>
  <c r="Q1799" i="10"/>
  <c r="Q1800" i="10"/>
  <c r="Q1801" i="10"/>
  <c r="Q1802" i="10"/>
  <c r="Q1803" i="10"/>
  <c r="Q1804" i="10"/>
  <c r="Q1805" i="10"/>
  <c r="Q1806" i="10"/>
  <c r="Q1807" i="10"/>
  <c r="Q1808" i="10"/>
  <c r="Q1809" i="10"/>
  <c r="Q1810" i="10"/>
  <c r="Q1811" i="10"/>
  <c r="Q1812" i="10"/>
  <c r="Q1813" i="10"/>
  <c r="Q1814" i="10"/>
  <c r="Q1815" i="10"/>
  <c r="Q1816" i="10"/>
  <c r="Q1817" i="10"/>
  <c r="Q1818" i="10"/>
  <c r="Q1819" i="10"/>
  <c r="Q1820" i="10"/>
  <c r="Q1821" i="10"/>
  <c r="Q1822" i="10"/>
  <c r="Q1823" i="10"/>
  <c r="Q1824" i="10"/>
  <c r="Q1825" i="10"/>
  <c r="Q1826" i="10"/>
  <c r="Q1827" i="10"/>
  <c r="Q1828" i="10"/>
  <c r="Q1829" i="10"/>
  <c r="Q1830" i="10"/>
  <c r="Q1831" i="10"/>
  <c r="Q1832" i="10"/>
  <c r="Q1833" i="10"/>
  <c r="Q1834" i="10"/>
  <c r="Q1835" i="10"/>
  <c r="Q1836" i="10"/>
  <c r="Q1837" i="10"/>
  <c r="Q1838" i="10"/>
  <c r="Q1839" i="10"/>
  <c r="Q1840" i="10"/>
  <c r="Q1841" i="10"/>
  <c r="Q1842" i="10"/>
  <c r="Q1843" i="10"/>
  <c r="Q1844" i="10"/>
  <c r="Q1845" i="10"/>
  <c r="Q1846" i="10"/>
  <c r="Q1847" i="10"/>
  <c r="Q1848" i="10"/>
  <c r="Q1849" i="10"/>
  <c r="Q1850" i="10"/>
  <c r="Q1851" i="10"/>
  <c r="Q1852" i="10"/>
  <c r="Q1853" i="10"/>
  <c r="Q1854" i="10"/>
  <c r="Q1855" i="10"/>
  <c r="Q1856" i="10"/>
  <c r="Q1857" i="10"/>
  <c r="Q1858" i="10"/>
  <c r="Q1859" i="10"/>
  <c r="Q1860" i="10"/>
  <c r="Q1861" i="10"/>
  <c r="Q1862" i="10"/>
  <c r="Q1863" i="10"/>
  <c r="Q1864" i="10"/>
  <c r="Q1865" i="10"/>
  <c r="Q1866" i="10"/>
  <c r="Q1867" i="10"/>
  <c r="Q1868" i="10"/>
  <c r="Q1869" i="10"/>
  <c r="Q1870" i="10"/>
  <c r="Q1871" i="10"/>
  <c r="Q1872" i="10"/>
  <c r="Q1873" i="10"/>
  <c r="Q1874" i="10"/>
  <c r="Q1875" i="10"/>
  <c r="Q1876" i="10"/>
  <c r="Q1877" i="10"/>
  <c r="Q1878" i="10"/>
  <c r="Q1879" i="10"/>
  <c r="Q1880" i="10"/>
  <c r="Q1881" i="10"/>
  <c r="Q1882" i="10"/>
  <c r="Q1883" i="10"/>
  <c r="Q1884" i="10"/>
  <c r="Q1885" i="10"/>
  <c r="Q1886" i="10"/>
  <c r="Q1887" i="10"/>
  <c r="Q1888" i="10"/>
  <c r="Q1889" i="10"/>
  <c r="Q1890" i="10"/>
  <c r="Q1891" i="10"/>
  <c r="Q1892" i="10"/>
  <c r="Q1893" i="10"/>
  <c r="Q1894" i="10"/>
  <c r="Q1895" i="10"/>
  <c r="Q1896" i="10"/>
  <c r="Q1897" i="10"/>
  <c r="Q1898" i="10"/>
  <c r="Q1899" i="10"/>
  <c r="Q1900" i="10"/>
  <c r="Q1901" i="10"/>
  <c r="Q1902" i="10"/>
  <c r="Q1903" i="10"/>
  <c r="Q1904" i="10"/>
  <c r="Q1905" i="10"/>
  <c r="Q1906" i="10"/>
  <c r="Q1907" i="10"/>
  <c r="Q1908" i="10"/>
  <c r="Q1909" i="10"/>
  <c r="Q1910" i="10"/>
  <c r="Q1911" i="10"/>
  <c r="Q1912" i="10"/>
  <c r="Q1913" i="10"/>
  <c r="Q1914" i="10"/>
  <c r="Q1915" i="10"/>
  <c r="Q1916" i="10"/>
  <c r="Q1917" i="10"/>
  <c r="Q1918" i="10"/>
  <c r="Q1919" i="10"/>
  <c r="Q1920" i="10"/>
  <c r="Q1921" i="10"/>
  <c r="Q1922" i="10"/>
  <c r="Q1923" i="10"/>
  <c r="Q1924" i="10"/>
  <c r="Q1925" i="10"/>
  <c r="Q1926" i="10"/>
  <c r="Q1927" i="10"/>
  <c r="Q1928" i="10"/>
  <c r="Q1929" i="10"/>
  <c r="Q1930" i="10"/>
  <c r="Q1931" i="10"/>
  <c r="Q1932" i="10"/>
  <c r="Q1933" i="10"/>
  <c r="Q1934" i="10"/>
  <c r="Q1935" i="10"/>
  <c r="Q1936" i="10"/>
  <c r="Q1937" i="10"/>
  <c r="Q1938" i="10"/>
  <c r="Q1939" i="10"/>
  <c r="Q1940" i="10"/>
  <c r="Q1941" i="10"/>
  <c r="Q1942" i="10"/>
  <c r="Q1943" i="10"/>
  <c r="Q1944" i="10"/>
  <c r="Q1945" i="10"/>
  <c r="Q1946" i="10"/>
  <c r="Q1947" i="10"/>
  <c r="Q1948" i="10"/>
  <c r="Q1949" i="10"/>
  <c r="Q1950" i="10"/>
  <c r="Q1951" i="10"/>
  <c r="Q1952" i="10"/>
  <c r="Q1953" i="10"/>
  <c r="Q1954" i="10"/>
  <c r="Q1955" i="10"/>
  <c r="Q1956" i="10"/>
  <c r="Q1957" i="10"/>
  <c r="Q1958" i="10"/>
  <c r="Q1959" i="10"/>
  <c r="Q1960" i="10"/>
  <c r="Q1961" i="10"/>
  <c r="Q1962" i="10"/>
  <c r="Q1963" i="10"/>
  <c r="Q1964" i="10"/>
  <c r="Q1965" i="10"/>
  <c r="Q1966" i="10"/>
  <c r="Q1967" i="10"/>
  <c r="Q1968" i="10"/>
  <c r="Q1969" i="10"/>
  <c r="Q1970" i="10"/>
  <c r="Q1971" i="10"/>
  <c r="Q1972" i="10"/>
  <c r="Q1973" i="10"/>
  <c r="Q1974" i="10"/>
  <c r="Q1975" i="10"/>
  <c r="Q1976" i="10"/>
  <c r="Q1977" i="10"/>
  <c r="Q1978" i="10"/>
  <c r="Q1979" i="10"/>
  <c r="Q1980" i="10"/>
  <c r="Q1981" i="10"/>
  <c r="Q1982" i="10"/>
  <c r="Q1983" i="10"/>
  <c r="Q1984" i="10"/>
  <c r="Q1985" i="10"/>
  <c r="Q1986" i="10"/>
  <c r="Q1987" i="10"/>
  <c r="Q1988" i="10"/>
  <c r="Q1989" i="10"/>
  <c r="Q1990" i="10"/>
  <c r="Q1991" i="10"/>
  <c r="Q1992" i="10"/>
  <c r="Q1993" i="10"/>
  <c r="Q1994" i="10"/>
  <c r="Q1995" i="10"/>
  <c r="Q1996" i="10"/>
  <c r="Q1997" i="10"/>
  <c r="Q1998" i="10"/>
  <c r="Q1999" i="10"/>
  <c r="Q2000" i="10"/>
  <c r="Q2001" i="10"/>
  <c r="Q2002" i="10"/>
  <c r="Q2003" i="10"/>
  <c r="Q2004" i="10"/>
  <c r="Q2005" i="10"/>
  <c r="Q2006" i="10"/>
  <c r="Q2007" i="10"/>
  <c r="Q2008" i="10"/>
  <c r="Q2009" i="10"/>
  <c r="Q2010" i="10"/>
  <c r="Q2011" i="10"/>
  <c r="Q2012" i="10"/>
  <c r="Q2013" i="10"/>
  <c r="Q2014" i="10"/>
  <c r="Q2015" i="10"/>
  <c r="Q2016" i="10"/>
  <c r="Q2017" i="10"/>
  <c r="Q2018" i="10"/>
  <c r="Q2019" i="10"/>
  <c r="Q2020" i="10"/>
  <c r="Q2021" i="10"/>
  <c r="Q2022" i="10"/>
  <c r="Q2023" i="10"/>
  <c r="Q2024" i="10"/>
  <c r="Q2025" i="10"/>
  <c r="Q2026" i="10"/>
  <c r="Q2027" i="10"/>
  <c r="Q2028" i="10"/>
  <c r="Q2029" i="10"/>
  <c r="Q2030" i="10"/>
  <c r="Q2031" i="10"/>
  <c r="Q2032" i="10"/>
  <c r="Q2033" i="10"/>
  <c r="Q2034" i="10"/>
  <c r="Q2035" i="10"/>
  <c r="Q2036" i="10"/>
  <c r="Q2037" i="10"/>
  <c r="Q2038" i="10"/>
  <c r="Q2039" i="10"/>
  <c r="Q2040" i="10"/>
  <c r="Q2041" i="10"/>
  <c r="Q2042" i="10"/>
  <c r="Q2043" i="10"/>
  <c r="Q2044" i="10"/>
  <c r="Q2045" i="10"/>
  <c r="Q2046" i="10"/>
  <c r="Q2047" i="10"/>
  <c r="Q2048" i="10"/>
  <c r="Q2049" i="10"/>
  <c r="Q2050" i="10"/>
  <c r="Q2051" i="10"/>
  <c r="Q2052" i="10"/>
  <c r="Q2053" i="10"/>
  <c r="Q2054" i="10"/>
  <c r="Q2055" i="10"/>
  <c r="Q2056" i="10"/>
  <c r="Q2057" i="10"/>
  <c r="Q2058" i="10"/>
  <c r="Q2059" i="10"/>
  <c r="Q2060" i="10"/>
  <c r="Q2061" i="10"/>
  <c r="Q2062" i="10"/>
  <c r="Q2063" i="10"/>
  <c r="Q2064" i="10"/>
  <c r="Q2065" i="10"/>
  <c r="Q2066" i="10"/>
  <c r="Q2067" i="10"/>
  <c r="Q2068" i="10"/>
  <c r="Q2069" i="10"/>
  <c r="Q2070" i="10"/>
  <c r="Q2071" i="10"/>
  <c r="Q2072" i="10"/>
  <c r="Q2073" i="10"/>
  <c r="Q2074" i="10"/>
  <c r="Q2075" i="10"/>
  <c r="Q2076" i="10"/>
  <c r="Q2077" i="10"/>
  <c r="Q2078" i="10"/>
  <c r="Q2079" i="10"/>
  <c r="Q2080" i="10"/>
  <c r="Q2081" i="10"/>
  <c r="Q2082" i="10"/>
  <c r="Q2083" i="10"/>
  <c r="Q2084" i="10"/>
  <c r="Q2085" i="10"/>
  <c r="Q2086" i="10"/>
  <c r="Q2087" i="10"/>
  <c r="Q2088" i="10"/>
  <c r="Q2089" i="10"/>
  <c r="Q2090" i="10"/>
  <c r="Q2091" i="10"/>
  <c r="Q2092" i="10"/>
  <c r="Q2093" i="10"/>
  <c r="Q2094" i="10"/>
  <c r="Q2095" i="10"/>
  <c r="Q2096" i="10"/>
  <c r="Q2097" i="10"/>
  <c r="Q2098" i="10"/>
  <c r="Q2099" i="10"/>
  <c r="Q2100" i="10"/>
  <c r="Q2101" i="10"/>
  <c r="Q2102" i="10"/>
  <c r="Q2103" i="10"/>
  <c r="Q2104" i="10"/>
  <c r="Q2105" i="10"/>
  <c r="Q2106" i="10"/>
  <c r="Q2107" i="10"/>
  <c r="Q2108" i="10"/>
  <c r="Q2109" i="10"/>
  <c r="Q2110" i="10"/>
  <c r="Q2111" i="10"/>
  <c r="Q2112" i="10"/>
  <c r="Q2113" i="10"/>
  <c r="Q2114" i="10"/>
  <c r="Q2115" i="10"/>
  <c r="Q2116" i="10"/>
  <c r="Q2117" i="10"/>
  <c r="Q2118" i="10"/>
  <c r="Q2119" i="10"/>
  <c r="Q2120" i="10"/>
  <c r="Q2121" i="10"/>
  <c r="Q2122" i="10"/>
  <c r="Q2123" i="10"/>
  <c r="Q2124" i="10"/>
  <c r="Q2125" i="10"/>
  <c r="Q2126" i="10"/>
  <c r="Q2127" i="10"/>
  <c r="Q2128" i="10"/>
  <c r="Q2129" i="10"/>
  <c r="Q2130" i="10"/>
  <c r="Q2131" i="10"/>
  <c r="Q2132" i="10"/>
  <c r="Q2133" i="10"/>
  <c r="Q2134" i="10"/>
  <c r="Q2135" i="10"/>
  <c r="Q2136" i="10"/>
  <c r="Q2137" i="10"/>
  <c r="Q2138" i="10"/>
  <c r="Q2139" i="10"/>
  <c r="Q2140" i="10"/>
  <c r="Q2141" i="10"/>
  <c r="Q2142" i="10"/>
  <c r="Q2143" i="10"/>
  <c r="Q2144" i="10"/>
  <c r="Q2145" i="10"/>
  <c r="Q2146" i="10"/>
  <c r="Q2147" i="10"/>
  <c r="Q2148" i="10"/>
  <c r="Q2149" i="10"/>
  <c r="Q2150" i="10"/>
  <c r="Q2151" i="10"/>
  <c r="Q2152" i="10"/>
  <c r="Q2153" i="10"/>
  <c r="Q2154" i="10"/>
  <c r="Q2155" i="10"/>
  <c r="Q2156" i="10"/>
  <c r="Q2157" i="10"/>
  <c r="Q2158" i="10"/>
  <c r="Q2159" i="10"/>
  <c r="Q2160" i="10"/>
  <c r="Q2161" i="10"/>
  <c r="Q2162" i="10"/>
  <c r="Q2163" i="10"/>
  <c r="Q2164" i="10"/>
  <c r="Q2165" i="10"/>
  <c r="Q2166" i="10"/>
  <c r="Q2167" i="10"/>
  <c r="Q2168" i="10"/>
  <c r="Q2169" i="10"/>
  <c r="Q2170" i="10"/>
  <c r="Q2171" i="10"/>
  <c r="Q2172" i="10"/>
  <c r="Q2173" i="10"/>
  <c r="Q2174" i="10"/>
  <c r="Q2175" i="10"/>
  <c r="Q2176" i="10"/>
  <c r="Q2177" i="10"/>
  <c r="Q2178" i="10"/>
  <c r="Q2179" i="10"/>
  <c r="Q2180" i="10"/>
  <c r="Q2181" i="10"/>
  <c r="Q2182" i="10"/>
  <c r="Q2183" i="10"/>
  <c r="Q2184" i="10"/>
  <c r="Q2185" i="10"/>
  <c r="Q2186" i="10"/>
  <c r="Q2187" i="10"/>
  <c r="Q2188" i="10"/>
  <c r="Q2189" i="10"/>
  <c r="Q2190" i="10"/>
  <c r="Q2191" i="10"/>
  <c r="Q2192" i="10"/>
  <c r="Q2193" i="10"/>
  <c r="Q2194" i="10"/>
  <c r="Q2195" i="10"/>
  <c r="Q2196" i="10"/>
  <c r="Q2197" i="10"/>
  <c r="Q2198" i="10"/>
  <c r="Q2199" i="10"/>
  <c r="Q2200" i="10"/>
  <c r="Q2201" i="10"/>
  <c r="Q2202" i="10"/>
  <c r="Q2203" i="10"/>
  <c r="Q2204" i="10"/>
  <c r="Q2205" i="10"/>
  <c r="Q2206" i="10"/>
  <c r="Q2207" i="10"/>
  <c r="Q2208" i="10"/>
  <c r="Q2209" i="10"/>
  <c r="Q2210" i="10"/>
  <c r="Q2211" i="10"/>
  <c r="Q2212" i="10"/>
  <c r="Q2213" i="10"/>
  <c r="Q2214" i="10"/>
  <c r="Q2215" i="10"/>
  <c r="Q2216" i="10"/>
  <c r="Q2217" i="10"/>
  <c r="Q2218" i="10"/>
  <c r="Q2219" i="10"/>
  <c r="Q2220" i="10"/>
  <c r="Q2221" i="10"/>
  <c r="Q2222" i="10"/>
  <c r="Q2223" i="10"/>
  <c r="Q2224" i="10"/>
  <c r="Q2225" i="10"/>
  <c r="Q2226" i="10"/>
  <c r="Q2227" i="10"/>
  <c r="Q2228" i="10"/>
  <c r="Q2229" i="10"/>
  <c r="Q2230" i="10"/>
  <c r="Q2231" i="10"/>
  <c r="Q2232" i="10"/>
  <c r="Q2233" i="10"/>
  <c r="Q2234" i="10"/>
  <c r="Q2235" i="10"/>
  <c r="Q2236" i="10"/>
  <c r="Q2237" i="10"/>
  <c r="Q2238" i="10"/>
  <c r="Q2239" i="10"/>
  <c r="Q2240" i="10"/>
  <c r="Q2241" i="10"/>
  <c r="Q2242" i="10"/>
  <c r="Q2243" i="10"/>
  <c r="Q2244" i="10"/>
  <c r="Q2245" i="10"/>
  <c r="Q2246" i="10"/>
  <c r="Q2247" i="10"/>
  <c r="Q2248" i="10"/>
  <c r="Q2249" i="10"/>
  <c r="Q2250" i="10"/>
  <c r="Q2251" i="10"/>
  <c r="Q2252" i="10"/>
  <c r="Q2253" i="10"/>
  <c r="Q2254" i="10"/>
  <c r="Q2255" i="10"/>
  <c r="Q2256" i="10"/>
  <c r="Q2257" i="10"/>
  <c r="Q2258" i="10"/>
  <c r="Q2259" i="10"/>
  <c r="Q2260" i="10"/>
  <c r="Q2261" i="10"/>
  <c r="Q2262" i="10"/>
  <c r="Q2263" i="10"/>
  <c r="Q2264" i="10"/>
  <c r="Q2265" i="10"/>
  <c r="Q2266" i="10"/>
  <c r="Q2267" i="10"/>
  <c r="Q2268" i="10"/>
  <c r="Q2269" i="10"/>
  <c r="Q2270" i="10"/>
  <c r="Q2271" i="10"/>
  <c r="Q2272" i="10"/>
  <c r="Q2273" i="10"/>
  <c r="Q2274" i="10"/>
  <c r="Q2275" i="10"/>
  <c r="Q2276" i="10"/>
  <c r="Q2277" i="10"/>
  <c r="Q2278" i="10"/>
  <c r="Q2279" i="10"/>
  <c r="Q2280" i="10"/>
  <c r="Q2281" i="10"/>
  <c r="Q2282" i="10"/>
  <c r="Q2283" i="10"/>
  <c r="Q2284" i="10"/>
  <c r="Q2285" i="10"/>
  <c r="Q2286" i="10"/>
  <c r="Q2287" i="10"/>
  <c r="Q2288" i="10"/>
  <c r="Q2289" i="10"/>
  <c r="Q2290" i="10"/>
  <c r="Q2291" i="10"/>
  <c r="Q2292" i="10"/>
  <c r="Q2293" i="10"/>
  <c r="Q2294" i="10"/>
  <c r="Q2295" i="10"/>
  <c r="Q2296" i="10"/>
  <c r="Q2297" i="10"/>
  <c r="Q2298" i="10"/>
  <c r="Q2299" i="10"/>
  <c r="Q2300" i="10"/>
  <c r="Q2301" i="10"/>
  <c r="Q2302" i="10"/>
  <c r="Q2303" i="10"/>
  <c r="Q2304" i="10"/>
  <c r="Q2305" i="10"/>
  <c r="Q2306" i="10"/>
  <c r="Q2307" i="10"/>
  <c r="Q2308" i="10"/>
  <c r="Q2309" i="10"/>
  <c r="Q2310" i="10"/>
  <c r="Q2311" i="10"/>
  <c r="Q2312" i="10"/>
  <c r="Q2313" i="10"/>
  <c r="Q2314" i="10"/>
  <c r="Q2315" i="10"/>
  <c r="Q2316" i="10"/>
  <c r="Q2317" i="10"/>
  <c r="Q2318" i="10"/>
  <c r="Q2319" i="10"/>
  <c r="Q2320" i="10"/>
  <c r="Q2321" i="10"/>
  <c r="Q2322" i="10"/>
  <c r="Q2323" i="10"/>
  <c r="Q2324" i="10"/>
  <c r="Q2325" i="10"/>
  <c r="Q2326" i="10"/>
  <c r="Q2327" i="10"/>
  <c r="Q2328" i="10"/>
  <c r="Q2329" i="10"/>
  <c r="Q2330" i="10"/>
  <c r="Q2331" i="10"/>
  <c r="Q2332" i="10"/>
  <c r="Q2333" i="10"/>
  <c r="Q2334" i="10"/>
  <c r="Q2335" i="10"/>
  <c r="Q2336" i="10"/>
  <c r="Q2" i="10"/>
  <c r="M3" i="10"/>
  <c r="M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M508" i="10"/>
  <c r="M509" i="10"/>
  <c r="M510" i="10"/>
  <c r="M511" i="10"/>
  <c r="M512" i="10"/>
  <c r="M513" i="10"/>
  <c r="M514" i="10"/>
  <c r="M515" i="10"/>
  <c r="M516" i="10"/>
  <c r="M517" i="10"/>
  <c r="M518" i="10"/>
  <c r="M519" i="10"/>
  <c r="M520" i="10"/>
  <c r="M521" i="10"/>
  <c r="M522" i="10"/>
  <c r="M523" i="10"/>
  <c r="M524" i="10"/>
  <c r="M525" i="10"/>
  <c r="M526" i="10"/>
  <c r="M527" i="10"/>
  <c r="M528" i="10"/>
  <c r="M529" i="10"/>
  <c r="M530" i="10"/>
  <c r="M531" i="10"/>
  <c r="M532" i="10"/>
  <c r="M533" i="10"/>
  <c r="M534" i="10"/>
  <c r="M535" i="10"/>
  <c r="M536" i="10"/>
  <c r="M537" i="10"/>
  <c r="M538" i="10"/>
  <c r="M539" i="10"/>
  <c r="M540" i="10"/>
  <c r="M541" i="10"/>
  <c r="M542" i="10"/>
  <c r="M543" i="10"/>
  <c r="M544" i="10"/>
  <c r="M545" i="10"/>
  <c r="M546" i="10"/>
  <c r="M547" i="10"/>
  <c r="M548" i="10"/>
  <c r="M549" i="10"/>
  <c r="M550" i="10"/>
  <c r="M551" i="10"/>
  <c r="M552" i="10"/>
  <c r="M553" i="10"/>
  <c r="M554" i="10"/>
  <c r="M555" i="10"/>
  <c r="M556" i="10"/>
  <c r="M557" i="10"/>
  <c r="M558" i="10"/>
  <c r="M559" i="10"/>
  <c r="M560" i="10"/>
  <c r="M561" i="10"/>
  <c r="M562" i="10"/>
  <c r="M563" i="10"/>
  <c r="M564" i="10"/>
  <c r="M565" i="10"/>
  <c r="M566" i="10"/>
  <c r="M567" i="10"/>
  <c r="M568" i="10"/>
  <c r="M569" i="10"/>
  <c r="M570" i="10"/>
  <c r="M571" i="10"/>
  <c r="M572" i="10"/>
  <c r="M573" i="10"/>
  <c r="M574" i="10"/>
  <c r="M575" i="10"/>
  <c r="M576" i="10"/>
  <c r="M577" i="10"/>
  <c r="M578" i="10"/>
  <c r="M579"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8" i="10"/>
  <c r="M609" i="10"/>
  <c r="M610" i="10"/>
  <c r="M611" i="10"/>
  <c r="M612" i="10"/>
  <c r="M613" i="10"/>
  <c r="M614" i="10"/>
  <c r="M615" i="10"/>
  <c r="M616" i="10"/>
  <c r="M617" i="10"/>
  <c r="M618" i="10"/>
  <c r="M619" i="10"/>
  <c r="M620" i="10"/>
  <c r="M621" i="10"/>
  <c r="M622" i="10"/>
  <c r="M623" i="10"/>
  <c r="M624" i="10"/>
  <c r="M625" i="10"/>
  <c r="M626" i="10"/>
  <c r="M627" i="10"/>
  <c r="M628" i="10"/>
  <c r="M629" i="10"/>
  <c r="M630" i="10"/>
  <c r="M631" i="10"/>
  <c r="M632" i="10"/>
  <c r="M633" i="10"/>
  <c r="M634" i="10"/>
  <c r="M635" i="10"/>
  <c r="M636" i="10"/>
  <c r="M637" i="10"/>
  <c r="M638" i="10"/>
  <c r="M639" i="10"/>
  <c r="M640" i="10"/>
  <c r="M641" i="10"/>
  <c r="M642" i="10"/>
  <c r="M643" i="10"/>
  <c r="M644" i="10"/>
  <c r="M645" i="10"/>
  <c r="M646" i="10"/>
  <c r="M647" i="10"/>
  <c r="M648" i="10"/>
  <c r="M649" i="10"/>
  <c r="M650" i="10"/>
  <c r="M651" i="10"/>
  <c r="M652" i="10"/>
  <c r="M653" i="10"/>
  <c r="M654" i="10"/>
  <c r="M655" i="10"/>
  <c r="M656" i="10"/>
  <c r="M657" i="10"/>
  <c r="M658" i="10"/>
  <c r="M659" i="10"/>
  <c r="M660" i="10"/>
  <c r="M661" i="10"/>
  <c r="M662" i="10"/>
  <c r="M663" i="10"/>
  <c r="M664" i="10"/>
  <c r="M665" i="10"/>
  <c r="M666" i="10"/>
  <c r="M667" i="10"/>
  <c r="M668" i="10"/>
  <c r="M669" i="10"/>
  <c r="M670" i="10"/>
  <c r="M671" i="10"/>
  <c r="M672" i="10"/>
  <c r="M673" i="10"/>
  <c r="M674" i="10"/>
  <c r="M675" i="10"/>
  <c r="M676" i="10"/>
  <c r="M677" i="10"/>
  <c r="M678" i="10"/>
  <c r="M679" i="10"/>
  <c r="M680" i="10"/>
  <c r="M681" i="10"/>
  <c r="M682" i="10"/>
  <c r="M683" i="10"/>
  <c r="M684" i="10"/>
  <c r="M685" i="10"/>
  <c r="M686" i="10"/>
  <c r="M687" i="10"/>
  <c r="M688" i="10"/>
  <c r="M689" i="10"/>
  <c r="M690" i="10"/>
  <c r="M691" i="10"/>
  <c r="M692" i="10"/>
  <c r="M693" i="10"/>
  <c r="M694" i="10"/>
  <c r="M695" i="10"/>
  <c r="M696" i="10"/>
  <c r="M697" i="10"/>
  <c r="M698" i="10"/>
  <c r="M699" i="10"/>
  <c r="M700" i="10"/>
  <c r="M701" i="10"/>
  <c r="M702" i="10"/>
  <c r="M703" i="10"/>
  <c r="M704" i="10"/>
  <c r="M705" i="10"/>
  <c r="M706" i="10"/>
  <c r="M707" i="10"/>
  <c r="M708" i="10"/>
  <c r="M709" i="10"/>
  <c r="M710" i="10"/>
  <c r="M711" i="10"/>
  <c r="M712" i="10"/>
  <c r="M713" i="10"/>
  <c r="M714" i="10"/>
  <c r="M715" i="10"/>
  <c r="M716" i="10"/>
  <c r="M717" i="10"/>
  <c r="M718" i="10"/>
  <c r="M719" i="10"/>
  <c r="M720" i="10"/>
  <c r="M721" i="10"/>
  <c r="M722" i="10"/>
  <c r="M723" i="10"/>
  <c r="M724" i="10"/>
  <c r="M725" i="10"/>
  <c r="M726" i="10"/>
  <c r="M727" i="10"/>
  <c r="M728" i="10"/>
  <c r="M729" i="10"/>
  <c r="M730" i="10"/>
  <c r="M731" i="10"/>
  <c r="M732" i="10"/>
  <c r="M733" i="10"/>
  <c r="M734" i="10"/>
  <c r="M735" i="10"/>
  <c r="M736" i="10"/>
  <c r="M737" i="10"/>
  <c r="M738" i="10"/>
  <c r="M739" i="10"/>
  <c r="M740" i="10"/>
  <c r="M741" i="10"/>
  <c r="M742" i="10"/>
  <c r="M743" i="10"/>
  <c r="M744" i="10"/>
  <c r="M745" i="10"/>
  <c r="M746" i="10"/>
  <c r="M747" i="10"/>
  <c r="M748" i="10"/>
  <c r="M749" i="10"/>
  <c r="M750" i="10"/>
  <c r="M751" i="10"/>
  <c r="M752" i="10"/>
  <c r="M753" i="10"/>
  <c r="M754" i="10"/>
  <c r="M755" i="10"/>
  <c r="M756" i="10"/>
  <c r="M757" i="10"/>
  <c r="M758" i="10"/>
  <c r="M759" i="10"/>
  <c r="M760" i="10"/>
  <c r="M761" i="10"/>
  <c r="M762" i="10"/>
  <c r="M763" i="10"/>
  <c r="M764" i="10"/>
  <c r="M765" i="10"/>
  <c r="M766" i="10"/>
  <c r="M767" i="10"/>
  <c r="M768" i="10"/>
  <c r="M769" i="10"/>
  <c r="M770" i="10"/>
  <c r="M771" i="10"/>
  <c r="M772" i="10"/>
  <c r="M773" i="10"/>
  <c r="M774" i="10"/>
  <c r="M775" i="10"/>
  <c r="M776" i="10"/>
  <c r="M777" i="10"/>
  <c r="M778" i="10"/>
  <c r="M779" i="10"/>
  <c r="M780" i="10"/>
  <c r="M781" i="10"/>
  <c r="M782" i="10"/>
  <c r="M783" i="10"/>
  <c r="M784" i="10"/>
  <c r="M785" i="10"/>
  <c r="M786" i="10"/>
  <c r="M787" i="10"/>
  <c r="M788" i="10"/>
  <c r="M789" i="10"/>
  <c r="M790" i="10"/>
  <c r="M791" i="10"/>
  <c r="M792" i="10"/>
  <c r="M793" i="10"/>
  <c r="M794" i="10"/>
  <c r="M795" i="10"/>
  <c r="M796" i="10"/>
  <c r="M797" i="10"/>
  <c r="M798" i="10"/>
  <c r="M799" i="10"/>
  <c r="M800" i="10"/>
  <c r="M801" i="10"/>
  <c r="M802" i="10"/>
  <c r="M803" i="10"/>
  <c r="M804" i="10"/>
  <c r="M805" i="10"/>
  <c r="M806" i="10"/>
  <c r="M807" i="10"/>
  <c r="M808" i="10"/>
  <c r="M809" i="10"/>
  <c r="M810" i="10"/>
  <c r="M811" i="10"/>
  <c r="M812" i="10"/>
  <c r="M813" i="10"/>
  <c r="M814" i="10"/>
  <c r="M815" i="10"/>
  <c r="M816" i="10"/>
  <c r="M817" i="10"/>
  <c r="M818" i="10"/>
  <c r="M819" i="10"/>
  <c r="M820" i="10"/>
  <c r="M821" i="10"/>
  <c r="M822" i="10"/>
  <c r="M823" i="10"/>
  <c r="M824" i="10"/>
  <c r="M825" i="10"/>
  <c r="M826" i="10"/>
  <c r="M827" i="10"/>
  <c r="M828" i="10"/>
  <c r="M829" i="10"/>
  <c r="M830" i="10"/>
  <c r="M831" i="10"/>
  <c r="M832" i="10"/>
  <c r="M833" i="10"/>
  <c r="M834" i="10"/>
  <c r="M835" i="10"/>
  <c r="M836" i="10"/>
  <c r="M837" i="10"/>
  <c r="M838" i="10"/>
  <c r="M839" i="10"/>
  <c r="M840" i="10"/>
  <c r="M841" i="10"/>
  <c r="M842" i="10"/>
  <c r="M843" i="10"/>
  <c r="M844" i="10"/>
  <c r="M845" i="10"/>
  <c r="M846" i="10"/>
  <c r="M847" i="10"/>
  <c r="M848" i="10"/>
  <c r="M849" i="10"/>
  <c r="M850" i="10"/>
  <c r="M851" i="10"/>
  <c r="M852" i="10"/>
  <c r="M853" i="10"/>
  <c r="M854" i="10"/>
  <c r="M855" i="10"/>
  <c r="M856" i="10"/>
  <c r="M857" i="10"/>
  <c r="M858" i="10"/>
  <c r="M859" i="10"/>
  <c r="M860" i="10"/>
  <c r="M861" i="10"/>
  <c r="M862" i="10"/>
  <c r="M863" i="10"/>
  <c r="M864" i="10"/>
  <c r="M865" i="10"/>
  <c r="M866" i="10"/>
  <c r="M867" i="10"/>
  <c r="M868" i="10"/>
  <c r="M869" i="10"/>
  <c r="M870" i="10"/>
  <c r="M871" i="10"/>
  <c r="M872" i="10"/>
  <c r="M873" i="10"/>
  <c r="M874" i="10"/>
  <c r="M875" i="10"/>
  <c r="M876" i="10"/>
  <c r="M877" i="10"/>
  <c r="M878" i="10"/>
  <c r="M879" i="10"/>
  <c r="M880" i="10"/>
  <c r="M881" i="10"/>
  <c r="M882" i="10"/>
  <c r="M883" i="10"/>
  <c r="M884" i="10"/>
  <c r="M885" i="10"/>
  <c r="M886" i="10"/>
  <c r="M887" i="10"/>
  <c r="M888" i="10"/>
  <c r="M889" i="10"/>
  <c r="M890" i="10"/>
  <c r="M891" i="10"/>
  <c r="M892" i="10"/>
  <c r="M893" i="10"/>
  <c r="M894" i="10"/>
  <c r="M895" i="10"/>
  <c r="M896" i="10"/>
  <c r="M897" i="10"/>
  <c r="M898" i="10"/>
  <c r="M899" i="10"/>
  <c r="M900" i="10"/>
  <c r="M901" i="10"/>
  <c r="M902" i="10"/>
  <c r="M903" i="10"/>
  <c r="M904" i="10"/>
  <c r="M905" i="10"/>
  <c r="M906" i="10"/>
  <c r="M907" i="10"/>
  <c r="M908" i="10"/>
  <c r="M909" i="10"/>
  <c r="M910" i="10"/>
  <c r="M911" i="10"/>
  <c r="M912" i="10"/>
  <c r="M913" i="10"/>
  <c r="M914" i="10"/>
  <c r="M915" i="10"/>
  <c r="M916" i="10"/>
  <c r="M917" i="10"/>
  <c r="M918" i="10"/>
  <c r="M919" i="10"/>
  <c r="M920" i="10"/>
  <c r="M921" i="10"/>
  <c r="M922" i="10"/>
  <c r="M923" i="10"/>
  <c r="M924" i="10"/>
  <c r="M925" i="10"/>
  <c r="M926" i="10"/>
  <c r="M927" i="10"/>
  <c r="M928" i="10"/>
  <c r="M929" i="10"/>
  <c r="M930" i="10"/>
  <c r="M931" i="10"/>
  <c r="M932" i="10"/>
  <c r="M933" i="10"/>
  <c r="M934" i="10"/>
  <c r="M935" i="10"/>
  <c r="M936" i="10"/>
  <c r="M937" i="10"/>
  <c r="M938" i="10"/>
  <c r="M939" i="10"/>
  <c r="M940" i="10"/>
  <c r="M941" i="10"/>
  <c r="M942" i="10"/>
  <c r="M943" i="10"/>
  <c r="M944" i="10"/>
  <c r="M945" i="10"/>
  <c r="M946" i="10"/>
  <c r="M947" i="10"/>
  <c r="M948" i="10"/>
  <c r="M949" i="10"/>
  <c r="M950" i="10"/>
  <c r="M951" i="10"/>
  <c r="M952" i="10"/>
  <c r="M953" i="10"/>
  <c r="M954" i="10"/>
  <c r="M955" i="10"/>
  <c r="M956" i="10"/>
  <c r="M957" i="10"/>
  <c r="M958" i="10"/>
  <c r="M959" i="10"/>
  <c r="M960" i="10"/>
  <c r="M961" i="10"/>
  <c r="M962" i="10"/>
  <c r="M963" i="10"/>
  <c r="M964" i="10"/>
  <c r="M965" i="10"/>
  <c r="M966" i="10"/>
  <c r="M967" i="10"/>
  <c r="M968" i="10"/>
  <c r="M969" i="10"/>
  <c r="M970" i="10"/>
  <c r="M971" i="10"/>
  <c r="M972" i="10"/>
  <c r="M973" i="10"/>
  <c r="M974" i="10"/>
  <c r="M975" i="10"/>
  <c r="M976" i="10"/>
  <c r="M977" i="10"/>
  <c r="M978" i="10"/>
  <c r="M979" i="10"/>
  <c r="M980" i="10"/>
  <c r="M981" i="10"/>
  <c r="M982" i="10"/>
  <c r="M983" i="10"/>
  <c r="M984" i="10"/>
  <c r="M985" i="10"/>
  <c r="M986" i="10"/>
  <c r="M987" i="10"/>
  <c r="M988" i="10"/>
  <c r="M989" i="10"/>
  <c r="M990" i="10"/>
  <c r="M991" i="10"/>
  <c r="M992" i="10"/>
  <c r="M993" i="10"/>
  <c r="M994" i="10"/>
  <c r="M995" i="10"/>
  <c r="M996" i="10"/>
  <c r="M997" i="10"/>
  <c r="M998" i="10"/>
  <c r="M999" i="10"/>
  <c r="M1000" i="10"/>
  <c r="M1001" i="10"/>
  <c r="M1002" i="10"/>
  <c r="M1003" i="10"/>
  <c r="M1004" i="10"/>
  <c r="M1005" i="10"/>
  <c r="M1006" i="10"/>
  <c r="M1007" i="10"/>
  <c r="M1008" i="10"/>
  <c r="M1009" i="10"/>
  <c r="M1010" i="10"/>
  <c r="M1011" i="10"/>
  <c r="M1012" i="10"/>
  <c r="M1013" i="10"/>
  <c r="M1014" i="10"/>
  <c r="M1015" i="10"/>
  <c r="M1016" i="10"/>
  <c r="M1017" i="10"/>
  <c r="M1018" i="10"/>
  <c r="M1019" i="10"/>
  <c r="M1020" i="10"/>
  <c r="M1021" i="10"/>
  <c r="M1022" i="10"/>
  <c r="M1023" i="10"/>
  <c r="M1024" i="10"/>
  <c r="M1025" i="10"/>
  <c r="M1026" i="10"/>
  <c r="M1027" i="10"/>
  <c r="M1028" i="10"/>
  <c r="M1029" i="10"/>
  <c r="M1030" i="10"/>
  <c r="M1031" i="10"/>
  <c r="M1032" i="10"/>
  <c r="M1033" i="10"/>
  <c r="M1034" i="10"/>
  <c r="M1035" i="10"/>
  <c r="M1036" i="10"/>
  <c r="M1037" i="10"/>
  <c r="M1038" i="10"/>
  <c r="M1039" i="10"/>
  <c r="M1040" i="10"/>
  <c r="M1041" i="10"/>
  <c r="M1042" i="10"/>
  <c r="M1043" i="10"/>
  <c r="M1044" i="10"/>
  <c r="M1045" i="10"/>
  <c r="M1046" i="10"/>
  <c r="M1047" i="10"/>
  <c r="M1048" i="10"/>
  <c r="M1049" i="10"/>
  <c r="M1050" i="10"/>
  <c r="M1051" i="10"/>
  <c r="M1052" i="10"/>
  <c r="M1053" i="10"/>
  <c r="M1054" i="10"/>
  <c r="M1055" i="10"/>
  <c r="M1056" i="10"/>
  <c r="M1057" i="10"/>
  <c r="M1058" i="10"/>
  <c r="M1059" i="10"/>
  <c r="M1060" i="10"/>
  <c r="M1061" i="10"/>
  <c r="M1062" i="10"/>
  <c r="M1063" i="10"/>
  <c r="M1064" i="10"/>
  <c r="M1065" i="10"/>
  <c r="M1066" i="10"/>
  <c r="M1067" i="10"/>
  <c r="M1068" i="10"/>
  <c r="M1069" i="10"/>
  <c r="M1070" i="10"/>
  <c r="M1071" i="10"/>
  <c r="M1072" i="10"/>
  <c r="M1073" i="10"/>
  <c r="M1074" i="10"/>
  <c r="M1075" i="10"/>
  <c r="M1076" i="10"/>
  <c r="M1077" i="10"/>
  <c r="M1078" i="10"/>
  <c r="M1079" i="10"/>
  <c r="M1080" i="10"/>
  <c r="M1081" i="10"/>
  <c r="M1082" i="10"/>
  <c r="M1083" i="10"/>
  <c r="M1084" i="10"/>
  <c r="M1085" i="10"/>
  <c r="M1086" i="10"/>
  <c r="M1087" i="10"/>
  <c r="M1088" i="10"/>
  <c r="M1089" i="10"/>
  <c r="M1090" i="10"/>
  <c r="M1091" i="10"/>
  <c r="M1092" i="10"/>
  <c r="M1093" i="10"/>
  <c r="M1094" i="10"/>
  <c r="M1095" i="10"/>
  <c r="M1096" i="10"/>
  <c r="M1097" i="10"/>
  <c r="M1098" i="10"/>
  <c r="M1099" i="10"/>
  <c r="M1100" i="10"/>
  <c r="M1101" i="10"/>
  <c r="M1102" i="10"/>
  <c r="M1103" i="10"/>
  <c r="M1104" i="10"/>
  <c r="M1105" i="10"/>
  <c r="M1106" i="10"/>
  <c r="M1107" i="10"/>
  <c r="M1108" i="10"/>
  <c r="M1109" i="10"/>
  <c r="M1110" i="10"/>
  <c r="M1111" i="10"/>
  <c r="M1112" i="10"/>
  <c r="M1113" i="10"/>
  <c r="M1114" i="10"/>
  <c r="M1115" i="10"/>
  <c r="M1116" i="10"/>
  <c r="M1117" i="10"/>
  <c r="M1118" i="10"/>
  <c r="M1119" i="10"/>
  <c r="M1120" i="10"/>
  <c r="M1121" i="10"/>
  <c r="M1122" i="10"/>
  <c r="M1123" i="10"/>
  <c r="M1124" i="10"/>
  <c r="M1125" i="10"/>
  <c r="M1126" i="10"/>
  <c r="M1127" i="10"/>
  <c r="M1128" i="10"/>
  <c r="M1129" i="10"/>
  <c r="M1130" i="10"/>
  <c r="M1131" i="10"/>
  <c r="M1132" i="10"/>
  <c r="M1133" i="10"/>
  <c r="M1134" i="10"/>
  <c r="M1135" i="10"/>
  <c r="M1136" i="10"/>
  <c r="M1137" i="10"/>
  <c r="M1138" i="10"/>
  <c r="M1139" i="10"/>
  <c r="M1140" i="10"/>
  <c r="M1141" i="10"/>
  <c r="M1142" i="10"/>
  <c r="M1143" i="10"/>
  <c r="M1144" i="10"/>
  <c r="M1145" i="10"/>
  <c r="M1146" i="10"/>
  <c r="M1147" i="10"/>
  <c r="M1148" i="10"/>
  <c r="M1149" i="10"/>
  <c r="M1150" i="10"/>
  <c r="M1151" i="10"/>
  <c r="M1152" i="10"/>
  <c r="M1153" i="10"/>
  <c r="M1154" i="10"/>
  <c r="M1155" i="10"/>
  <c r="M1156" i="10"/>
  <c r="M1157" i="10"/>
  <c r="M1158" i="10"/>
  <c r="M1159" i="10"/>
  <c r="M1160" i="10"/>
  <c r="M1161" i="10"/>
  <c r="M1162" i="10"/>
  <c r="M1163" i="10"/>
  <c r="M1164" i="10"/>
  <c r="M1165" i="10"/>
  <c r="M1166" i="10"/>
  <c r="M1167" i="10"/>
  <c r="M1168" i="10"/>
  <c r="M1169" i="10"/>
  <c r="M1170" i="10"/>
  <c r="M1171" i="10"/>
  <c r="M1172" i="10"/>
  <c r="M1173" i="10"/>
  <c r="M1174" i="10"/>
  <c r="M1175" i="10"/>
  <c r="M1176" i="10"/>
  <c r="M1177" i="10"/>
  <c r="M1178" i="10"/>
  <c r="M1179" i="10"/>
  <c r="M1180" i="10"/>
  <c r="M1181" i="10"/>
  <c r="M1182" i="10"/>
  <c r="M1183" i="10"/>
  <c r="M1184" i="10"/>
  <c r="M1185" i="10"/>
  <c r="M1186" i="10"/>
  <c r="M1187" i="10"/>
  <c r="M1188" i="10"/>
  <c r="M1189" i="10"/>
  <c r="M1190" i="10"/>
  <c r="M1191" i="10"/>
  <c r="M1192" i="10"/>
  <c r="M1193" i="10"/>
  <c r="M1194" i="10"/>
  <c r="M1195" i="10"/>
  <c r="M1196" i="10"/>
  <c r="M1197" i="10"/>
  <c r="M1198" i="10"/>
  <c r="M1199" i="10"/>
  <c r="M1200" i="10"/>
  <c r="M1201" i="10"/>
  <c r="M1202" i="10"/>
  <c r="M1203" i="10"/>
  <c r="M1204" i="10"/>
  <c r="M1205" i="10"/>
  <c r="M1206" i="10"/>
  <c r="M1207" i="10"/>
  <c r="M1208" i="10"/>
  <c r="M1209" i="10"/>
  <c r="M1210" i="10"/>
  <c r="M1211" i="10"/>
  <c r="M1212" i="10"/>
  <c r="M1213" i="10"/>
  <c r="M1214" i="10"/>
  <c r="M1215" i="10"/>
  <c r="M1216" i="10"/>
  <c r="M1217" i="10"/>
  <c r="M1218" i="10"/>
  <c r="M1219" i="10"/>
  <c r="M1220" i="10"/>
  <c r="M1221" i="10"/>
  <c r="M1222" i="10"/>
  <c r="M1223" i="10"/>
  <c r="M1224" i="10"/>
  <c r="M1225" i="10"/>
  <c r="M1226" i="10"/>
  <c r="M1227" i="10"/>
  <c r="M1228" i="10"/>
  <c r="M1229" i="10"/>
  <c r="M1230" i="10"/>
  <c r="M1231" i="10"/>
  <c r="M1232" i="10"/>
  <c r="M1233" i="10"/>
  <c r="M1234" i="10"/>
  <c r="M1235" i="10"/>
  <c r="M1236" i="10"/>
  <c r="M1237" i="10"/>
  <c r="M1238" i="10"/>
  <c r="M1239" i="10"/>
  <c r="M1240" i="10"/>
  <c r="M1241" i="10"/>
  <c r="M1242" i="10"/>
  <c r="M1243" i="10"/>
  <c r="M1244" i="10"/>
  <c r="M1245" i="10"/>
  <c r="M1246" i="10"/>
  <c r="M1247" i="10"/>
  <c r="M1248" i="10"/>
  <c r="M1249" i="10"/>
  <c r="M1250" i="10"/>
  <c r="M1251" i="10"/>
  <c r="M1252" i="10"/>
  <c r="M1253" i="10"/>
  <c r="M1254" i="10"/>
  <c r="M1255" i="10"/>
  <c r="M1256" i="10"/>
  <c r="M1257" i="10"/>
  <c r="M1258" i="10"/>
  <c r="M1259" i="10"/>
  <c r="M1260" i="10"/>
  <c r="M1261" i="10"/>
  <c r="M1262" i="10"/>
  <c r="M1263" i="10"/>
  <c r="M1264" i="10"/>
  <c r="M1265" i="10"/>
  <c r="M1266" i="10"/>
  <c r="M1267" i="10"/>
  <c r="M1268" i="10"/>
  <c r="M1269" i="10"/>
  <c r="M1270" i="10"/>
  <c r="M1271" i="10"/>
  <c r="M1272" i="10"/>
  <c r="M1273" i="10"/>
  <c r="M1274" i="10"/>
  <c r="M1275" i="10"/>
  <c r="M1276" i="10"/>
  <c r="M1277" i="10"/>
  <c r="M1278" i="10"/>
  <c r="M1279" i="10"/>
  <c r="M1280" i="10"/>
  <c r="M1281" i="10"/>
  <c r="M1282" i="10"/>
  <c r="M1283" i="10"/>
  <c r="M1284" i="10"/>
  <c r="M1285" i="10"/>
  <c r="M1286" i="10"/>
  <c r="M1287" i="10"/>
  <c r="M1288" i="10"/>
  <c r="M1289" i="10"/>
  <c r="M1290" i="10"/>
  <c r="M1291" i="10"/>
  <c r="M1292" i="10"/>
  <c r="M1293" i="10"/>
  <c r="M1294" i="10"/>
  <c r="M1295" i="10"/>
  <c r="M1296" i="10"/>
  <c r="M1297" i="10"/>
  <c r="M1298" i="10"/>
  <c r="M1299" i="10"/>
  <c r="M1300" i="10"/>
  <c r="M1301" i="10"/>
  <c r="M1302" i="10"/>
  <c r="M1303" i="10"/>
  <c r="M1304" i="10"/>
  <c r="M1305" i="10"/>
  <c r="M1306" i="10"/>
  <c r="M1307" i="10"/>
  <c r="M1308" i="10"/>
  <c r="M1309" i="10"/>
  <c r="M1310" i="10"/>
  <c r="M1311" i="10"/>
  <c r="M1312" i="10"/>
  <c r="M1313" i="10"/>
  <c r="M1314" i="10"/>
  <c r="M1315" i="10"/>
  <c r="M1316" i="10"/>
  <c r="M1317" i="10"/>
  <c r="M1318" i="10"/>
  <c r="M1319" i="10"/>
  <c r="M1320" i="10"/>
  <c r="M1321" i="10"/>
  <c r="M1322" i="10"/>
  <c r="M1323" i="10"/>
  <c r="M1324" i="10"/>
  <c r="M1325" i="10"/>
  <c r="M1326" i="10"/>
  <c r="M1327" i="10"/>
  <c r="M1328" i="10"/>
  <c r="M1329" i="10"/>
  <c r="M1330" i="10"/>
  <c r="M1331" i="10"/>
  <c r="M1332" i="10"/>
  <c r="M1333" i="10"/>
  <c r="M1334" i="10"/>
  <c r="M1335" i="10"/>
  <c r="M1336" i="10"/>
  <c r="M1337" i="10"/>
  <c r="M1338" i="10"/>
  <c r="M1339" i="10"/>
  <c r="M1340" i="10"/>
  <c r="M1341" i="10"/>
  <c r="M1342" i="10"/>
  <c r="M1343" i="10"/>
  <c r="M1344" i="10"/>
  <c r="M1345" i="10"/>
  <c r="M1346" i="10"/>
  <c r="M1347" i="10"/>
  <c r="M1348" i="10"/>
  <c r="M1349" i="10"/>
  <c r="M1350" i="10"/>
  <c r="M1351" i="10"/>
  <c r="M1352" i="10"/>
  <c r="M1353" i="10"/>
  <c r="M1354" i="10"/>
  <c r="M1355" i="10"/>
  <c r="M1356" i="10"/>
  <c r="M1357" i="10"/>
  <c r="M1358" i="10"/>
  <c r="M1359" i="10"/>
  <c r="M1360" i="10"/>
  <c r="M1361" i="10"/>
  <c r="M1362" i="10"/>
  <c r="M1363" i="10"/>
  <c r="M1364" i="10"/>
  <c r="M1365" i="10"/>
  <c r="M1366" i="10"/>
  <c r="M1367" i="10"/>
  <c r="M1368" i="10"/>
  <c r="M1369" i="10"/>
  <c r="M1370" i="10"/>
  <c r="M1371" i="10"/>
  <c r="M1372" i="10"/>
  <c r="M1373" i="10"/>
  <c r="M1374" i="10"/>
  <c r="M1375" i="10"/>
  <c r="M1376" i="10"/>
  <c r="M1377" i="10"/>
  <c r="M1378" i="10"/>
  <c r="M1379" i="10"/>
  <c r="M1380" i="10"/>
  <c r="M1381" i="10"/>
  <c r="M1382" i="10"/>
  <c r="M1383" i="10"/>
  <c r="M1384" i="10"/>
  <c r="M1385" i="10"/>
  <c r="M1386" i="10"/>
  <c r="M1387" i="10"/>
  <c r="M1388" i="10"/>
  <c r="M1389" i="10"/>
  <c r="M1390" i="10"/>
  <c r="M1391" i="10"/>
  <c r="M1392" i="10"/>
  <c r="M1393" i="10"/>
  <c r="M1394" i="10"/>
  <c r="M1395" i="10"/>
  <c r="M1396" i="10"/>
  <c r="M1397" i="10"/>
  <c r="M1398" i="10"/>
  <c r="M1399" i="10"/>
  <c r="M1400" i="10"/>
  <c r="M1401" i="10"/>
  <c r="M1402" i="10"/>
  <c r="M1403" i="10"/>
  <c r="M1404" i="10"/>
  <c r="M1405" i="10"/>
  <c r="M1406" i="10"/>
  <c r="M1407" i="10"/>
  <c r="M1408" i="10"/>
  <c r="M1409" i="10"/>
  <c r="M1410" i="10"/>
  <c r="M1411" i="10"/>
  <c r="M1412" i="10"/>
  <c r="M1413" i="10"/>
  <c r="M1414" i="10"/>
  <c r="M1415" i="10"/>
  <c r="M1416" i="10"/>
  <c r="M1417" i="10"/>
  <c r="M1418" i="10"/>
  <c r="M1419" i="10"/>
  <c r="M1420" i="10"/>
  <c r="M1421" i="10"/>
  <c r="M1422" i="10"/>
  <c r="M1423" i="10"/>
  <c r="M1424" i="10"/>
  <c r="M1425" i="10"/>
  <c r="M1426" i="10"/>
  <c r="M1427" i="10"/>
  <c r="M1428" i="10"/>
  <c r="M1429" i="10"/>
  <c r="M1430" i="10"/>
  <c r="M1431" i="10"/>
  <c r="M1432" i="10"/>
  <c r="M1433" i="10"/>
  <c r="M1434" i="10"/>
  <c r="M1435" i="10"/>
  <c r="M1436" i="10"/>
  <c r="M1437" i="10"/>
  <c r="M1438" i="10"/>
  <c r="M1439" i="10"/>
  <c r="M1440" i="10"/>
  <c r="M1441" i="10"/>
  <c r="M1442" i="10"/>
  <c r="M1443" i="10"/>
  <c r="M1444" i="10"/>
  <c r="M1445" i="10"/>
  <c r="M1446" i="10"/>
  <c r="M1447" i="10"/>
  <c r="M1448" i="10"/>
  <c r="M1449" i="10"/>
  <c r="M1450" i="10"/>
  <c r="M1451" i="10"/>
  <c r="M1452" i="10"/>
  <c r="M1453" i="10"/>
  <c r="M1454" i="10"/>
  <c r="M1455" i="10"/>
  <c r="M1456" i="10"/>
  <c r="M1457" i="10"/>
  <c r="M1458" i="10"/>
  <c r="M1459" i="10"/>
  <c r="M1460" i="10"/>
  <c r="M1461" i="10"/>
  <c r="M1462" i="10"/>
  <c r="M1463" i="10"/>
  <c r="M1464" i="10"/>
  <c r="M1465" i="10"/>
  <c r="M1466" i="10"/>
  <c r="M1467" i="10"/>
  <c r="M1468" i="10"/>
  <c r="M1469" i="10"/>
  <c r="M1470" i="10"/>
  <c r="M1471" i="10"/>
  <c r="M1472" i="10"/>
  <c r="M1473" i="10"/>
  <c r="M1474" i="10"/>
  <c r="M1475" i="10"/>
  <c r="M1476" i="10"/>
  <c r="M1477" i="10"/>
  <c r="M1478" i="10"/>
  <c r="M1479" i="10"/>
  <c r="M1480" i="10"/>
  <c r="M1481" i="10"/>
  <c r="M1482" i="10"/>
  <c r="M1483" i="10"/>
  <c r="M1484" i="10"/>
  <c r="M1485" i="10"/>
  <c r="M1486" i="10"/>
  <c r="M1487" i="10"/>
  <c r="M1488" i="10"/>
  <c r="M1489" i="10"/>
  <c r="M1490" i="10"/>
  <c r="M1491" i="10"/>
  <c r="M1492" i="10"/>
  <c r="M1493" i="10"/>
  <c r="M1494" i="10"/>
  <c r="M1495" i="10"/>
  <c r="M1496" i="10"/>
  <c r="M1497" i="10"/>
  <c r="M1498" i="10"/>
  <c r="M1499" i="10"/>
  <c r="M1500" i="10"/>
  <c r="M1501" i="10"/>
  <c r="M1502" i="10"/>
  <c r="M1503" i="10"/>
  <c r="M1504" i="10"/>
  <c r="M1505" i="10"/>
  <c r="M1506" i="10"/>
  <c r="M1507" i="10"/>
  <c r="M1508" i="10"/>
  <c r="M1509" i="10"/>
  <c r="M1510" i="10"/>
  <c r="M1511" i="10"/>
  <c r="M1512" i="10"/>
  <c r="M1513" i="10"/>
  <c r="M1514" i="10"/>
  <c r="M1515" i="10"/>
  <c r="M1516" i="10"/>
  <c r="M1517" i="10"/>
  <c r="M1518" i="10"/>
  <c r="M1519" i="10"/>
  <c r="M1520" i="10"/>
  <c r="M1521" i="10"/>
  <c r="M1522" i="10"/>
  <c r="M1523" i="10"/>
  <c r="M1524" i="10"/>
  <c r="M1525" i="10"/>
  <c r="M1526" i="10"/>
  <c r="M1527" i="10"/>
  <c r="M1528" i="10"/>
  <c r="M1529" i="10"/>
  <c r="M1530" i="10"/>
  <c r="M1531" i="10"/>
  <c r="M1532" i="10"/>
  <c r="M1533" i="10"/>
  <c r="M1534" i="10"/>
  <c r="M1535" i="10"/>
  <c r="M1536" i="10"/>
  <c r="M1537" i="10"/>
  <c r="M1538" i="10"/>
  <c r="M1539" i="10"/>
  <c r="M1540" i="10"/>
  <c r="M1541" i="10"/>
  <c r="M1542" i="10"/>
  <c r="M1543" i="10"/>
  <c r="M1544" i="10"/>
  <c r="M1545" i="10"/>
  <c r="M1546" i="10"/>
  <c r="M1547" i="10"/>
  <c r="M1548" i="10"/>
  <c r="M1549" i="10"/>
  <c r="M1550" i="10"/>
  <c r="M1551" i="10"/>
  <c r="M1552" i="10"/>
  <c r="M1553" i="10"/>
  <c r="M1554" i="10"/>
  <c r="M1555" i="10"/>
  <c r="M1556" i="10"/>
  <c r="M1557" i="10"/>
  <c r="M1558" i="10"/>
  <c r="M1559" i="10"/>
  <c r="M1560" i="10"/>
  <c r="M1561" i="10"/>
  <c r="M1562" i="10"/>
  <c r="M1563" i="10"/>
  <c r="M1564" i="10"/>
  <c r="M1565" i="10"/>
  <c r="M1566" i="10"/>
  <c r="M1567" i="10"/>
  <c r="M1568" i="10"/>
  <c r="M1569" i="10"/>
  <c r="M1570" i="10"/>
  <c r="M1571" i="10"/>
  <c r="M1572" i="10"/>
  <c r="M1573" i="10"/>
  <c r="M1574" i="10"/>
  <c r="M1575" i="10"/>
  <c r="M1576" i="10"/>
  <c r="M1577" i="10"/>
  <c r="M1578" i="10"/>
  <c r="M1579" i="10"/>
  <c r="M1580" i="10"/>
  <c r="M1581" i="10"/>
  <c r="M1582" i="10"/>
  <c r="M1583" i="10"/>
  <c r="M1584" i="10"/>
  <c r="M1585" i="10"/>
  <c r="M1586" i="10"/>
  <c r="M1587" i="10"/>
  <c r="M1588" i="10"/>
  <c r="M1589" i="10"/>
  <c r="M1590" i="10"/>
  <c r="M1591" i="10"/>
  <c r="M1592" i="10"/>
  <c r="M1593" i="10"/>
  <c r="M1594" i="10"/>
  <c r="M1595" i="10"/>
  <c r="M1596" i="10"/>
  <c r="M1597" i="10"/>
  <c r="M1598" i="10"/>
  <c r="M1599" i="10"/>
  <c r="M1600" i="10"/>
  <c r="M1601" i="10"/>
  <c r="M1602" i="10"/>
  <c r="M1603" i="10"/>
  <c r="M1604" i="10"/>
  <c r="M1605" i="10"/>
  <c r="M1606" i="10"/>
  <c r="M1607" i="10"/>
  <c r="M1608" i="10"/>
  <c r="M1609" i="10"/>
  <c r="M1610" i="10"/>
  <c r="M1611" i="10"/>
  <c r="M1612" i="10"/>
  <c r="M1613" i="10"/>
  <c r="M1614" i="10"/>
  <c r="M1615" i="10"/>
  <c r="M1616" i="10"/>
  <c r="M1617" i="10"/>
  <c r="M1618" i="10"/>
  <c r="M1619" i="10"/>
  <c r="M1620" i="10"/>
  <c r="M1621" i="10"/>
  <c r="M1622" i="10"/>
  <c r="M1623" i="10"/>
  <c r="M1624" i="10"/>
  <c r="M1625" i="10"/>
  <c r="M1626" i="10"/>
  <c r="M1627" i="10"/>
  <c r="M1628" i="10"/>
  <c r="M1629" i="10"/>
  <c r="M1630" i="10"/>
  <c r="M1631" i="10"/>
  <c r="M1632" i="10"/>
  <c r="M1633" i="10"/>
  <c r="M1634" i="10"/>
  <c r="M1635" i="10"/>
  <c r="M1636" i="10"/>
  <c r="M1637" i="10"/>
  <c r="M1638" i="10"/>
  <c r="M1639" i="10"/>
  <c r="M1640" i="10"/>
  <c r="M1641" i="10"/>
  <c r="M1642" i="10"/>
  <c r="M1643" i="10"/>
  <c r="M1644" i="10"/>
  <c r="M1645" i="10"/>
  <c r="M1646" i="10"/>
  <c r="M1647" i="10"/>
  <c r="M1648" i="10"/>
  <c r="M1649" i="10"/>
  <c r="M1650" i="10"/>
  <c r="M1651" i="10"/>
  <c r="M1652" i="10"/>
  <c r="M1653" i="10"/>
  <c r="M1654" i="10"/>
  <c r="M1655" i="10"/>
  <c r="M1656" i="10"/>
  <c r="M1657" i="10"/>
  <c r="M1658" i="10"/>
  <c r="M1659" i="10"/>
  <c r="M1660" i="10"/>
  <c r="M1661" i="10"/>
  <c r="M1662" i="10"/>
  <c r="M1663" i="10"/>
  <c r="M1664" i="10"/>
  <c r="M1665" i="10"/>
  <c r="M1666" i="10"/>
  <c r="M1667" i="10"/>
  <c r="M1668" i="10"/>
  <c r="M1669" i="10"/>
  <c r="M1670" i="10"/>
  <c r="M1671" i="10"/>
  <c r="M1672" i="10"/>
  <c r="M1673" i="10"/>
  <c r="M1674" i="10"/>
  <c r="M1675" i="10"/>
  <c r="M1676" i="10"/>
  <c r="M1677" i="10"/>
  <c r="M1678" i="10"/>
  <c r="M1679" i="10"/>
  <c r="M1680" i="10"/>
  <c r="M1681" i="10"/>
  <c r="M1682" i="10"/>
  <c r="M1683" i="10"/>
  <c r="M1684" i="10"/>
  <c r="M1685" i="10"/>
  <c r="M1686" i="10"/>
  <c r="M1687" i="10"/>
  <c r="M1688" i="10"/>
  <c r="M1689" i="10"/>
  <c r="M1690" i="10"/>
  <c r="M1691" i="10"/>
  <c r="M1692" i="10"/>
  <c r="M1693" i="10"/>
  <c r="M1694" i="10"/>
  <c r="M1695" i="10"/>
  <c r="M1696" i="10"/>
  <c r="M1697" i="10"/>
  <c r="M1698" i="10"/>
  <c r="M1699" i="10"/>
  <c r="M1700" i="10"/>
  <c r="M1701" i="10"/>
  <c r="M1702" i="10"/>
  <c r="M1703" i="10"/>
  <c r="M1704" i="10"/>
  <c r="M1705" i="10"/>
  <c r="M1706" i="10"/>
  <c r="M1707" i="10"/>
  <c r="M1708" i="10"/>
  <c r="M1709" i="10"/>
  <c r="M1710" i="10"/>
  <c r="M1711" i="10"/>
  <c r="M1712" i="10"/>
  <c r="M1713" i="10"/>
  <c r="M1714" i="10"/>
  <c r="M1715" i="10"/>
  <c r="M1716" i="10"/>
  <c r="M1717" i="10"/>
  <c r="M1718" i="10"/>
  <c r="M1719" i="10"/>
  <c r="M1720" i="10"/>
  <c r="M1721" i="10"/>
  <c r="M1722" i="10"/>
  <c r="M1723" i="10"/>
  <c r="M1724" i="10"/>
  <c r="M1725" i="10"/>
  <c r="M1726" i="10"/>
  <c r="M1727" i="10"/>
  <c r="M1728" i="10"/>
  <c r="M1729" i="10"/>
  <c r="M1730" i="10"/>
  <c r="M1731" i="10"/>
  <c r="M1732" i="10"/>
  <c r="M1733" i="10"/>
  <c r="M1734" i="10"/>
  <c r="M1735" i="10"/>
  <c r="M1736" i="10"/>
  <c r="M1737" i="10"/>
  <c r="M1738" i="10"/>
  <c r="M1739" i="10"/>
  <c r="M1740" i="10"/>
  <c r="M1741" i="10"/>
  <c r="M1742" i="10"/>
  <c r="M1743" i="10"/>
  <c r="M1744" i="10"/>
  <c r="M1745" i="10"/>
  <c r="M1746" i="10"/>
  <c r="M1747" i="10"/>
  <c r="M1748" i="10"/>
  <c r="M1749" i="10"/>
  <c r="M1750" i="10"/>
  <c r="M1751" i="10"/>
  <c r="M1752" i="10"/>
  <c r="M1753" i="10"/>
  <c r="M1754" i="10"/>
  <c r="M1755" i="10"/>
  <c r="M1756" i="10"/>
  <c r="M1757" i="10"/>
  <c r="M1758" i="10"/>
  <c r="M1759" i="10"/>
  <c r="M1760" i="10"/>
  <c r="M1761" i="10"/>
  <c r="M1762" i="10"/>
  <c r="M1763" i="10"/>
  <c r="M1764" i="10"/>
  <c r="M1765" i="10"/>
  <c r="M1766" i="10"/>
  <c r="M1767" i="10"/>
  <c r="M1768" i="10"/>
  <c r="M1769" i="10"/>
  <c r="M1770" i="10"/>
  <c r="M1771" i="10"/>
  <c r="M1772" i="10"/>
  <c r="M1773" i="10"/>
  <c r="M1774" i="10"/>
  <c r="M1775" i="10"/>
  <c r="M1776" i="10"/>
  <c r="M1777" i="10"/>
  <c r="M1778" i="10"/>
  <c r="M1779" i="10"/>
  <c r="M1780" i="10"/>
  <c r="M1781" i="10"/>
  <c r="M1782" i="10"/>
  <c r="M1783" i="10"/>
  <c r="M1784" i="10"/>
  <c r="M1785" i="10"/>
  <c r="M1786" i="10"/>
  <c r="M1787" i="10"/>
  <c r="M1788" i="10"/>
  <c r="M1789" i="10"/>
  <c r="M1790" i="10"/>
  <c r="M1791" i="10"/>
  <c r="M1792" i="10"/>
  <c r="M1793" i="10"/>
  <c r="M1794" i="10"/>
  <c r="M1795" i="10"/>
  <c r="M1796" i="10"/>
  <c r="M1797" i="10"/>
  <c r="M1798" i="10"/>
  <c r="M1799" i="10"/>
  <c r="M1800" i="10"/>
  <c r="M1801" i="10"/>
  <c r="M1802" i="10"/>
  <c r="M1803" i="10"/>
  <c r="M1804" i="10"/>
  <c r="M1805" i="10"/>
  <c r="M1806" i="10"/>
  <c r="M1807" i="10"/>
  <c r="M1808" i="10"/>
  <c r="M1809" i="10"/>
  <c r="M1810" i="10"/>
  <c r="M1811" i="10"/>
  <c r="M1812" i="10"/>
  <c r="M1813" i="10"/>
  <c r="M1814" i="10"/>
  <c r="M1815" i="10"/>
  <c r="M1816" i="10"/>
  <c r="M1817" i="10"/>
  <c r="M1818" i="10"/>
  <c r="M1819" i="10"/>
  <c r="M1820" i="10"/>
  <c r="M1821" i="10"/>
  <c r="M1822" i="10"/>
  <c r="M1823" i="10"/>
  <c r="M1824" i="10"/>
  <c r="M1825" i="10"/>
  <c r="M1826" i="10"/>
  <c r="M1827" i="10"/>
  <c r="M1828" i="10"/>
  <c r="M1829" i="10"/>
  <c r="M1830" i="10"/>
  <c r="M1831" i="10"/>
  <c r="M1832" i="10"/>
  <c r="M1833" i="10"/>
  <c r="M1834" i="10"/>
  <c r="M1835" i="10"/>
  <c r="M1836" i="10"/>
  <c r="M1837" i="10"/>
  <c r="M1838" i="10"/>
  <c r="M1839" i="10"/>
  <c r="M1840" i="10"/>
  <c r="M1841" i="10"/>
  <c r="M1842" i="10"/>
  <c r="M1843" i="10"/>
  <c r="M1844" i="10"/>
  <c r="M1845" i="10"/>
  <c r="M1846" i="10"/>
  <c r="M1847" i="10"/>
  <c r="M1848" i="10"/>
  <c r="M1849" i="10"/>
  <c r="M1850" i="10"/>
  <c r="M1851" i="10"/>
  <c r="M1852" i="10"/>
  <c r="M1853" i="10"/>
  <c r="M1854" i="10"/>
  <c r="M1855" i="10"/>
  <c r="M1856" i="10"/>
  <c r="M1857" i="10"/>
  <c r="M1858" i="10"/>
  <c r="M1859" i="10"/>
  <c r="M1860" i="10"/>
  <c r="M1861" i="10"/>
  <c r="M1862" i="10"/>
  <c r="M1863" i="10"/>
  <c r="M1864" i="10"/>
  <c r="M1865" i="10"/>
  <c r="M1866" i="10"/>
  <c r="M1867" i="10"/>
  <c r="M1868" i="10"/>
  <c r="M1869" i="10"/>
  <c r="M1870" i="10"/>
  <c r="M1871" i="10"/>
  <c r="M1872" i="10"/>
  <c r="M1873" i="10"/>
  <c r="M1874" i="10"/>
  <c r="M1875" i="10"/>
  <c r="M1876" i="10"/>
  <c r="M1877" i="10"/>
  <c r="M1878" i="10"/>
  <c r="M1879" i="10"/>
  <c r="M1880" i="10"/>
  <c r="M1881" i="10"/>
  <c r="M1882" i="10"/>
  <c r="M1883" i="10"/>
  <c r="M1884" i="10"/>
  <c r="M1885" i="10"/>
  <c r="M1886" i="10"/>
  <c r="M1887" i="10"/>
  <c r="M1888" i="10"/>
  <c r="M1889" i="10"/>
  <c r="M1890" i="10"/>
  <c r="M1891" i="10"/>
  <c r="M1892" i="10"/>
  <c r="M1893" i="10"/>
  <c r="M1894" i="10"/>
  <c r="M1895" i="10"/>
  <c r="M1896" i="10"/>
  <c r="M1897" i="10"/>
  <c r="M1898" i="10"/>
  <c r="M1899" i="10"/>
  <c r="M1900" i="10"/>
  <c r="M1901" i="10"/>
  <c r="M1902" i="10"/>
  <c r="M1903" i="10"/>
  <c r="M1904" i="10"/>
  <c r="M1905" i="10"/>
  <c r="M1906" i="10"/>
  <c r="M1907" i="10"/>
  <c r="M1908" i="10"/>
  <c r="M1909" i="10"/>
  <c r="M1910" i="10"/>
  <c r="M1911" i="10"/>
  <c r="M1912" i="10"/>
  <c r="M1913" i="10"/>
  <c r="M1914" i="10"/>
  <c r="M1915" i="10"/>
  <c r="M1916" i="10"/>
  <c r="M1917" i="10"/>
  <c r="M1918" i="10"/>
  <c r="M1919" i="10"/>
  <c r="M1920" i="10"/>
  <c r="M1921" i="10"/>
  <c r="M1922" i="10"/>
  <c r="M1923" i="10"/>
  <c r="M1924" i="10"/>
  <c r="M1925" i="10"/>
  <c r="M1926" i="10"/>
  <c r="M1927" i="10"/>
  <c r="M1928" i="10"/>
  <c r="M1929" i="10"/>
  <c r="M1930" i="10"/>
  <c r="M1931" i="10"/>
  <c r="M1932" i="10"/>
  <c r="M1933" i="10"/>
  <c r="M1934" i="10"/>
  <c r="M1935" i="10"/>
  <c r="M1936" i="10"/>
  <c r="M1937" i="10"/>
  <c r="M1938" i="10"/>
  <c r="M1939" i="10"/>
  <c r="M1940" i="10"/>
  <c r="M1941" i="10"/>
  <c r="M1942" i="10"/>
  <c r="M1943" i="10"/>
  <c r="M1944" i="10"/>
  <c r="M1945" i="10"/>
  <c r="M1946" i="10"/>
  <c r="M1947" i="10"/>
  <c r="M1948" i="10"/>
  <c r="M1949" i="10"/>
  <c r="M1950" i="10"/>
  <c r="M1951" i="10"/>
  <c r="M1952" i="10"/>
  <c r="M1953" i="10"/>
  <c r="M1954" i="10"/>
  <c r="M1955" i="10"/>
  <c r="M1956" i="10"/>
  <c r="M1957" i="10"/>
  <c r="M1958" i="10"/>
  <c r="M1959" i="10"/>
  <c r="M1960" i="10"/>
  <c r="M1961" i="10"/>
  <c r="M1962" i="10"/>
  <c r="M1963" i="10"/>
  <c r="M1964" i="10"/>
  <c r="M1965" i="10"/>
  <c r="M1966" i="10"/>
  <c r="M1967" i="10"/>
  <c r="M1968" i="10"/>
  <c r="M1969" i="10"/>
  <c r="M1970" i="10"/>
  <c r="M1971" i="10"/>
  <c r="M1972" i="10"/>
  <c r="M1973" i="10"/>
  <c r="M1974" i="10"/>
  <c r="M1975" i="10"/>
  <c r="M1976" i="10"/>
  <c r="M1977" i="10"/>
  <c r="M1978" i="10"/>
  <c r="M1979" i="10"/>
  <c r="M1980" i="10"/>
  <c r="M1981" i="10"/>
  <c r="M1982" i="10"/>
  <c r="M1983" i="10"/>
  <c r="M1984" i="10"/>
  <c r="M1985" i="10"/>
  <c r="M1986" i="10"/>
  <c r="M1987" i="10"/>
  <c r="M1988" i="10"/>
  <c r="M1989" i="10"/>
  <c r="M1990" i="10"/>
  <c r="M1991" i="10"/>
  <c r="M1992" i="10"/>
  <c r="M1993" i="10"/>
  <c r="M1994" i="10"/>
  <c r="M1995" i="10"/>
  <c r="M1996" i="10"/>
  <c r="M1997" i="10"/>
  <c r="M1998" i="10"/>
  <c r="M1999" i="10"/>
  <c r="M2000" i="10"/>
  <c r="M2001" i="10"/>
  <c r="M2002" i="10"/>
  <c r="M2003" i="10"/>
  <c r="M2004" i="10"/>
  <c r="M2005" i="10"/>
  <c r="M2006" i="10"/>
  <c r="M2007" i="10"/>
  <c r="M2008" i="10"/>
  <c r="M2009" i="10"/>
  <c r="M2010" i="10"/>
  <c r="M2011" i="10"/>
  <c r="M2012" i="10"/>
  <c r="M2013" i="10"/>
  <c r="M2014" i="10"/>
  <c r="M2015" i="10"/>
  <c r="M2016" i="10"/>
  <c r="M2017" i="10"/>
  <c r="M2018" i="10"/>
  <c r="M2019" i="10"/>
  <c r="M2020" i="10"/>
  <c r="M2021" i="10"/>
  <c r="M2022" i="10"/>
  <c r="M2023" i="10"/>
  <c r="M2024" i="10"/>
  <c r="M2025" i="10"/>
  <c r="M2026" i="10"/>
  <c r="M2027" i="10"/>
  <c r="M2028" i="10"/>
  <c r="M2029" i="10"/>
  <c r="M2030" i="10"/>
  <c r="M2031" i="10"/>
  <c r="M2032" i="10"/>
  <c r="M2033" i="10"/>
  <c r="M2034" i="10"/>
  <c r="M2035" i="10"/>
  <c r="M2036" i="10"/>
  <c r="M2037" i="10"/>
  <c r="M2038" i="10"/>
  <c r="M2039" i="10"/>
  <c r="M2040" i="10"/>
  <c r="M2041" i="10"/>
  <c r="M2042" i="10"/>
  <c r="M2043" i="10"/>
  <c r="M2044" i="10"/>
  <c r="M2045" i="10"/>
  <c r="M2046" i="10"/>
  <c r="M2047" i="10"/>
  <c r="M2048" i="10"/>
  <c r="M2049" i="10"/>
  <c r="M2050" i="10"/>
  <c r="M2051" i="10"/>
  <c r="M2052" i="10"/>
  <c r="M2053" i="10"/>
  <c r="M2054" i="10"/>
  <c r="M2055" i="10"/>
  <c r="M2056" i="10"/>
  <c r="M2057" i="10"/>
  <c r="M2058" i="10"/>
  <c r="M2059" i="10"/>
  <c r="M2060" i="10"/>
  <c r="M2061" i="10"/>
  <c r="M2062" i="10"/>
  <c r="M2063" i="10"/>
  <c r="M2064" i="10"/>
  <c r="M2065" i="10"/>
  <c r="M2066" i="10"/>
  <c r="M2067" i="10"/>
  <c r="M2068" i="10"/>
  <c r="M2069" i="10"/>
  <c r="M2070" i="10"/>
  <c r="M2071" i="10"/>
  <c r="M2072" i="10"/>
  <c r="M2073" i="10"/>
  <c r="M2074" i="10"/>
  <c r="M2075" i="10"/>
  <c r="M2076" i="10"/>
  <c r="M2077" i="10"/>
  <c r="M2078" i="10"/>
  <c r="M2079" i="10"/>
  <c r="M2080" i="10"/>
  <c r="M2081" i="10"/>
  <c r="M2082" i="10"/>
  <c r="M2083" i="10"/>
  <c r="M2084" i="10"/>
  <c r="M2085" i="10"/>
  <c r="M2086" i="10"/>
  <c r="M2087" i="10"/>
  <c r="M2088" i="10"/>
  <c r="M2089" i="10"/>
  <c r="M2090" i="10"/>
  <c r="M2091" i="10"/>
  <c r="M2092" i="10"/>
  <c r="M2093" i="10"/>
  <c r="M2094" i="10"/>
  <c r="M2095" i="10"/>
  <c r="M2096" i="10"/>
  <c r="M2097" i="10"/>
  <c r="M2098" i="10"/>
  <c r="M2099" i="10"/>
  <c r="M2100" i="10"/>
  <c r="M2101" i="10"/>
  <c r="M2102" i="10"/>
  <c r="M2103" i="10"/>
  <c r="M2104" i="10"/>
  <c r="M2105" i="10"/>
  <c r="M2106" i="10"/>
  <c r="M2107" i="10"/>
  <c r="M2108" i="10"/>
  <c r="M2109" i="10"/>
  <c r="M2110" i="10"/>
  <c r="M2111" i="10"/>
  <c r="M2112" i="10"/>
  <c r="M2113" i="10"/>
  <c r="M2114" i="10"/>
  <c r="M2115" i="10"/>
  <c r="M2116" i="10"/>
  <c r="M2117" i="10"/>
  <c r="M2118" i="10"/>
  <c r="M2119" i="10"/>
  <c r="M2120" i="10"/>
  <c r="M2121" i="10"/>
  <c r="M2122" i="10"/>
  <c r="M2123" i="10"/>
  <c r="M2124" i="10"/>
  <c r="M2125" i="10"/>
  <c r="M2126" i="10"/>
  <c r="M2127" i="10"/>
  <c r="M2128" i="10"/>
  <c r="M2129" i="10"/>
  <c r="M2130" i="10"/>
  <c r="M2131" i="10"/>
  <c r="M2132" i="10"/>
  <c r="M2133" i="10"/>
  <c r="M2134" i="10"/>
  <c r="M2135" i="10"/>
  <c r="M2136" i="10"/>
  <c r="M2137" i="10"/>
  <c r="M2138" i="10"/>
  <c r="M2139" i="10"/>
  <c r="M2140" i="10"/>
  <c r="M2141" i="10"/>
  <c r="M2142" i="10"/>
  <c r="M2143" i="10"/>
  <c r="M2144" i="10"/>
  <c r="M2145" i="10"/>
  <c r="M2146" i="10"/>
  <c r="M2147" i="10"/>
  <c r="M2148" i="10"/>
  <c r="M2149" i="10"/>
  <c r="M2150" i="10"/>
  <c r="M2151" i="10"/>
  <c r="M2152" i="10"/>
  <c r="M2153" i="10"/>
  <c r="M2154" i="10"/>
  <c r="M2155" i="10"/>
  <c r="M2156" i="10"/>
  <c r="M2157" i="10"/>
  <c r="M2158" i="10"/>
  <c r="M2159" i="10"/>
  <c r="M2160" i="10"/>
  <c r="M2161" i="10"/>
  <c r="M2162" i="10"/>
  <c r="M2163" i="10"/>
  <c r="M2164" i="10"/>
  <c r="M2165" i="10"/>
  <c r="M2166" i="10"/>
  <c r="M2167" i="10"/>
  <c r="M2168" i="10"/>
  <c r="M2169" i="10"/>
  <c r="M2170" i="10"/>
  <c r="M2171" i="10"/>
  <c r="M2172" i="10"/>
  <c r="M2173" i="10"/>
  <c r="M2174" i="10"/>
  <c r="M2175" i="10"/>
  <c r="M2176" i="10"/>
  <c r="M2177" i="10"/>
  <c r="M2178" i="10"/>
  <c r="M2179" i="10"/>
  <c r="M2180" i="10"/>
  <c r="M2181" i="10"/>
  <c r="M2182" i="10"/>
  <c r="M2183" i="10"/>
  <c r="M2184" i="10"/>
  <c r="M2185" i="10"/>
  <c r="M2186" i="10"/>
  <c r="M2187" i="10"/>
  <c r="M2188" i="10"/>
  <c r="M2189" i="10"/>
  <c r="M2190" i="10"/>
  <c r="M2191" i="10"/>
  <c r="M2192" i="10"/>
  <c r="M2193" i="10"/>
  <c r="M2194" i="10"/>
  <c r="M2195" i="10"/>
  <c r="M2196" i="10"/>
  <c r="M2197" i="10"/>
  <c r="M2198" i="10"/>
  <c r="M2199" i="10"/>
  <c r="M2200" i="10"/>
  <c r="M2201" i="10"/>
  <c r="M2202" i="10"/>
  <c r="M2203" i="10"/>
  <c r="M2204" i="10"/>
  <c r="M2205" i="10"/>
  <c r="M2206" i="10"/>
  <c r="M2207" i="10"/>
  <c r="M2208" i="10"/>
  <c r="M2209" i="10"/>
  <c r="M2210" i="10"/>
  <c r="M2211" i="10"/>
  <c r="M2212" i="10"/>
  <c r="M2213" i="10"/>
  <c r="M2214" i="10"/>
  <c r="M2215" i="10"/>
  <c r="M2216" i="10"/>
  <c r="M2217" i="10"/>
  <c r="M2218" i="10"/>
  <c r="M2219" i="10"/>
  <c r="M2220" i="10"/>
  <c r="M2221" i="10"/>
  <c r="M2222" i="10"/>
  <c r="M2223" i="10"/>
  <c r="M2224" i="10"/>
  <c r="M2225" i="10"/>
  <c r="M2226" i="10"/>
  <c r="M2227" i="10"/>
  <c r="M2228" i="10"/>
  <c r="M2229" i="10"/>
  <c r="M2230" i="10"/>
  <c r="M2231" i="10"/>
  <c r="M2232" i="10"/>
  <c r="M2233" i="10"/>
  <c r="M2234" i="10"/>
  <c r="M2235" i="10"/>
  <c r="M2236" i="10"/>
  <c r="M2237" i="10"/>
  <c r="M2238" i="10"/>
  <c r="M2239" i="10"/>
  <c r="M2240" i="10"/>
  <c r="M2241" i="10"/>
  <c r="M2242" i="10"/>
  <c r="M2243" i="10"/>
  <c r="M2244" i="10"/>
  <c r="M2245" i="10"/>
  <c r="M2246" i="10"/>
  <c r="M2247" i="10"/>
  <c r="M2248" i="10"/>
  <c r="M2249" i="10"/>
  <c r="M2250" i="10"/>
  <c r="M2251" i="10"/>
  <c r="M2252" i="10"/>
  <c r="M2253" i="10"/>
  <c r="M2254" i="10"/>
  <c r="M2255" i="10"/>
  <c r="M2256" i="10"/>
  <c r="M2257" i="10"/>
  <c r="M2258" i="10"/>
  <c r="M2259" i="10"/>
  <c r="M2260" i="10"/>
  <c r="M2261" i="10"/>
  <c r="M2262" i="10"/>
  <c r="M2263" i="10"/>
  <c r="M2264" i="10"/>
  <c r="M2265" i="10"/>
  <c r="M2266" i="10"/>
  <c r="M2267" i="10"/>
  <c r="M2268" i="10"/>
  <c r="M2269" i="10"/>
  <c r="M2270" i="10"/>
  <c r="M2271" i="10"/>
  <c r="M2272" i="10"/>
  <c r="M2273" i="10"/>
  <c r="M2274" i="10"/>
  <c r="M2275" i="10"/>
  <c r="M2276" i="10"/>
  <c r="M2277" i="10"/>
  <c r="M2278" i="10"/>
  <c r="M2279" i="10"/>
  <c r="M2280" i="10"/>
  <c r="M2281" i="10"/>
  <c r="M2282" i="10"/>
  <c r="M2283" i="10"/>
  <c r="M2284" i="10"/>
  <c r="M2285" i="10"/>
  <c r="M2286" i="10"/>
  <c r="M2287" i="10"/>
  <c r="M2288" i="10"/>
  <c r="M2289" i="10"/>
  <c r="M2290" i="10"/>
  <c r="M2291" i="10"/>
  <c r="M2292" i="10"/>
  <c r="M2293" i="10"/>
  <c r="M2294" i="10"/>
  <c r="M2295" i="10"/>
  <c r="M2296" i="10"/>
  <c r="M2297" i="10"/>
  <c r="M2298" i="10"/>
  <c r="M2299" i="10"/>
  <c r="M2300" i="10"/>
  <c r="M2301" i="10"/>
  <c r="M2302" i="10"/>
  <c r="M2303" i="10"/>
  <c r="M2304" i="10"/>
  <c r="M2305" i="10"/>
  <c r="M2306" i="10"/>
  <c r="M2307" i="10"/>
  <c r="M2308" i="10"/>
  <c r="M2309" i="10"/>
  <c r="M2310" i="10"/>
  <c r="M2311" i="10"/>
  <c r="M2312" i="10"/>
  <c r="M2313" i="10"/>
  <c r="M2314" i="10"/>
  <c r="M2315" i="10"/>
  <c r="M2316" i="10"/>
  <c r="M2317" i="10"/>
  <c r="M2318" i="10"/>
  <c r="M2319" i="10"/>
  <c r="M2320" i="10"/>
  <c r="M2321" i="10"/>
  <c r="M2322" i="10"/>
  <c r="M2323" i="10"/>
  <c r="M2324" i="10"/>
  <c r="M2325" i="10"/>
  <c r="M2326" i="10"/>
  <c r="M2327" i="10"/>
  <c r="M2328" i="10"/>
  <c r="M2329" i="10"/>
  <c r="M2330" i="10"/>
  <c r="M2331" i="10"/>
  <c r="M2332" i="10"/>
  <c r="M2333" i="10"/>
  <c r="M2334" i="10"/>
  <c r="M2335" i="10"/>
  <c r="M2336" i="10"/>
  <c r="M2" i="10"/>
  <c r="P3" i="10"/>
  <c r="P4" i="10"/>
  <c r="P5" i="10"/>
  <c r="P6" i="10"/>
  <c r="P7" i="10"/>
  <c r="P8" i="10"/>
  <c r="P9" i="10"/>
  <c r="P10" i="10"/>
  <c r="P11" i="10"/>
  <c r="P12" i="10"/>
  <c r="P13" i="10"/>
  <c r="P14" i="10"/>
  <c r="P15" i="10"/>
  <c r="P16" i="10"/>
  <c r="P17" i="10"/>
  <c r="P18" i="10"/>
  <c r="P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91" i="10"/>
  <c r="P92" i="10"/>
  <c r="P93" i="10"/>
  <c r="P94" i="10"/>
  <c r="P95" i="10"/>
  <c r="P96" i="10"/>
  <c r="P97" i="10"/>
  <c r="P98" i="10"/>
  <c r="P99" i="10"/>
  <c r="P100" i="10"/>
  <c r="P101" i="10"/>
  <c r="P102" i="10"/>
  <c r="P103" i="10"/>
  <c r="P104" i="10"/>
  <c r="P105" i="10"/>
  <c r="P106" i="10"/>
  <c r="P107" i="10"/>
  <c r="P108" i="10"/>
  <c r="P109" i="10"/>
  <c r="P110" i="10"/>
  <c r="P111" i="10"/>
  <c r="P112" i="10"/>
  <c r="P113" i="10"/>
  <c r="P114" i="10"/>
  <c r="P115" i="10"/>
  <c r="P116" i="10"/>
  <c r="P117" i="10"/>
  <c r="P118" i="10"/>
  <c r="P119" i="10"/>
  <c r="P120" i="10"/>
  <c r="P121" i="10"/>
  <c r="P122" i="10"/>
  <c r="P123" i="10"/>
  <c r="P124" i="10"/>
  <c r="P125" i="10"/>
  <c r="P126" i="10"/>
  <c r="P127" i="10"/>
  <c r="P128" i="10"/>
  <c r="P129" i="10"/>
  <c r="P130" i="10"/>
  <c r="P131" i="10"/>
  <c r="P132" i="10"/>
  <c r="P133" i="10"/>
  <c r="P134" i="10"/>
  <c r="P135" i="10"/>
  <c r="P136" i="10"/>
  <c r="P137" i="10"/>
  <c r="P138" i="10"/>
  <c r="P139" i="10"/>
  <c r="P140" i="10"/>
  <c r="P141" i="10"/>
  <c r="P142" i="10"/>
  <c r="P143" i="10"/>
  <c r="P144" i="10"/>
  <c r="P145" i="10"/>
  <c r="P146" i="10"/>
  <c r="P147" i="10"/>
  <c r="P148" i="10"/>
  <c r="P149" i="10"/>
  <c r="P150" i="10"/>
  <c r="P151" i="10"/>
  <c r="P152" i="10"/>
  <c r="P153" i="10"/>
  <c r="P154" i="10"/>
  <c r="P155" i="10"/>
  <c r="P156" i="10"/>
  <c r="P157" i="10"/>
  <c r="P158" i="10"/>
  <c r="P159" i="10"/>
  <c r="P160" i="10"/>
  <c r="P161" i="10"/>
  <c r="P162" i="10"/>
  <c r="P163" i="10"/>
  <c r="P164" i="10"/>
  <c r="P165" i="10"/>
  <c r="P166" i="10"/>
  <c r="P167" i="10"/>
  <c r="P168" i="10"/>
  <c r="P169" i="10"/>
  <c r="P170" i="10"/>
  <c r="P171" i="10"/>
  <c r="P172" i="10"/>
  <c r="P173" i="10"/>
  <c r="P174" i="10"/>
  <c r="P175" i="10"/>
  <c r="P176" i="10"/>
  <c r="P177" i="10"/>
  <c r="P178" i="10"/>
  <c r="P179" i="10"/>
  <c r="P180" i="10"/>
  <c r="P181" i="10"/>
  <c r="P182" i="10"/>
  <c r="P183" i="10"/>
  <c r="P184" i="10"/>
  <c r="P185" i="10"/>
  <c r="P186" i="10"/>
  <c r="P187" i="10"/>
  <c r="P188" i="10"/>
  <c r="P189" i="10"/>
  <c r="P190" i="10"/>
  <c r="P191" i="10"/>
  <c r="P192" i="10"/>
  <c r="P193" i="10"/>
  <c r="P194" i="10"/>
  <c r="P195" i="10"/>
  <c r="P196" i="10"/>
  <c r="P197" i="10"/>
  <c r="P198" i="10"/>
  <c r="P199" i="10"/>
  <c r="P200" i="10"/>
  <c r="P201" i="10"/>
  <c r="P202" i="10"/>
  <c r="P203" i="10"/>
  <c r="P204" i="10"/>
  <c r="P205" i="10"/>
  <c r="P206" i="10"/>
  <c r="P207" i="10"/>
  <c r="P208" i="10"/>
  <c r="P209" i="10"/>
  <c r="P210" i="10"/>
  <c r="P211" i="10"/>
  <c r="P212" i="10"/>
  <c r="P213" i="10"/>
  <c r="P214" i="10"/>
  <c r="P215" i="10"/>
  <c r="P216" i="10"/>
  <c r="P217" i="10"/>
  <c r="P218" i="10"/>
  <c r="P219" i="10"/>
  <c r="P220" i="10"/>
  <c r="P221" i="10"/>
  <c r="P222" i="10"/>
  <c r="P223" i="10"/>
  <c r="P224" i="10"/>
  <c r="P225" i="10"/>
  <c r="P226" i="10"/>
  <c r="P227" i="10"/>
  <c r="P228" i="10"/>
  <c r="P229" i="10"/>
  <c r="P230" i="10"/>
  <c r="P231" i="10"/>
  <c r="P232" i="10"/>
  <c r="P233" i="10"/>
  <c r="P234" i="10"/>
  <c r="P235" i="10"/>
  <c r="P236" i="10"/>
  <c r="P237" i="10"/>
  <c r="P238" i="10"/>
  <c r="P239" i="10"/>
  <c r="P240" i="10"/>
  <c r="P241" i="10"/>
  <c r="P242" i="10"/>
  <c r="P243" i="10"/>
  <c r="P244" i="10"/>
  <c r="P245" i="10"/>
  <c r="P246" i="10"/>
  <c r="P247" i="10"/>
  <c r="P248" i="10"/>
  <c r="P249" i="10"/>
  <c r="P250" i="10"/>
  <c r="P251" i="10"/>
  <c r="P252" i="10"/>
  <c r="P253" i="10"/>
  <c r="P254" i="10"/>
  <c r="P255" i="10"/>
  <c r="P256" i="10"/>
  <c r="P257" i="10"/>
  <c r="P258" i="10"/>
  <c r="P259" i="10"/>
  <c r="P260" i="10"/>
  <c r="P261" i="10"/>
  <c r="P262" i="10"/>
  <c r="P263" i="10"/>
  <c r="P264" i="10"/>
  <c r="P265" i="10"/>
  <c r="P266" i="10"/>
  <c r="P267" i="10"/>
  <c r="P268" i="10"/>
  <c r="P269" i="10"/>
  <c r="P270" i="10"/>
  <c r="P271" i="10"/>
  <c r="P272" i="10"/>
  <c r="P273" i="10"/>
  <c r="P274" i="10"/>
  <c r="P275" i="10"/>
  <c r="P276" i="10"/>
  <c r="P277" i="10"/>
  <c r="P278" i="10"/>
  <c r="P279" i="10"/>
  <c r="P280" i="10"/>
  <c r="P281" i="10"/>
  <c r="P282" i="10"/>
  <c r="P283" i="10"/>
  <c r="P284" i="10"/>
  <c r="P285" i="10"/>
  <c r="P286" i="10"/>
  <c r="P287" i="10"/>
  <c r="P288" i="10"/>
  <c r="P289" i="10"/>
  <c r="P290" i="10"/>
  <c r="P291" i="10"/>
  <c r="P292" i="10"/>
  <c r="P293" i="10"/>
  <c r="P294" i="10"/>
  <c r="P295" i="10"/>
  <c r="P296" i="10"/>
  <c r="P297" i="10"/>
  <c r="P298" i="10"/>
  <c r="P299" i="10"/>
  <c r="P300" i="10"/>
  <c r="P301" i="10"/>
  <c r="P302" i="10"/>
  <c r="P303" i="10"/>
  <c r="P304" i="10"/>
  <c r="P305" i="10"/>
  <c r="P306" i="10"/>
  <c r="P307" i="10"/>
  <c r="P308" i="10"/>
  <c r="P309" i="10"/>
  <c r="P310" i="10"/>
  <c r="P311" i="10"/>
  <c r="P312" i="10"/>
  <c r="P313" i="10"/>
  <c r="P314" i="10"/>
  <c r="P315" i="10"/>
  <c r="P316" i="10"/>
  <c r="P317" i="10"/>
  <c r="P318" i="10"/>
  <c r="P319" i="10"/>
  <c r="P320" i="10"/>
  <c r="P321" i="10"/>
  <c r="P322" i="10"/>
  <c r="P323" i="10"/>
  <c r="P324" i="10"/>
  <c r="P325" i="10"/>
  <c r="P326" i="10"/>
  <c r="P327" i="10"/>
  <c r="P328" i="10"/>
  <c r="P329" i="10"/>
  <c r="P330" i="10"/>
  <c r="P331" i="10"/>
  <c r="P332" i="10"/>
  <c r="P333" i="10"/>
  <c r="P334" i="10"/>
  <c r="P335" i="10"/>
  <c r="P336" i="10"/>
  <c r="P337" i="10"/>
  <c r="P338" i="10"/>
  <c r="P339" i="10"/>
  <c r="P340" i="10"/>
  <c r="P341" i="10"/>
  <c r="P342" i="10"/>
  <c r="P343" i="10"/>
  <c r="P344" i="10"/>
  <c r="P345" i="10"/>
  <c r="P346" i="10"/>
  <c r="P347" i="10"/>
  <c r="P348" i="10"/>
  <c r="P349" i="10"/>
  <c r="P350" i="10"/>
  <c r="P351" i="10"/>
  <c r="P352" i="10"/>
  <c r="P353" i="10"/>
  <c r="P354" i="10"/>
  <c r="P355" i="10"/>
  <c r="P356" i="10"/>
  <c r="P357" i="10"/>
  <c r="P358" i="10"/>
  <c r="P359" i="10"/>
  <c r="P360" i="10"/>
  <c r="P361" i="10"/>
  <c r="P362" i="10"/>
  <c r="P363" i="10"/>
  <c r="P364" i="10"/>
  <c r="P365" i="10"/>
  <c r="P366" i="10"/>
  <c r="P367" i="10"/>
  <c r="P368" i="10"/>
  <c r="P369" i="10"/>
  <c r="P370" i="10"/>
  <c r="P371" i="10"/>
  <c r="P372" i="10"/>
  <c r="P373" i="10"/>
  <c r="P374" i="10"/>
  <c r="P375" i="10"/>
  <c r="P376" i="10"/>
  <c r="P377" i="10"/>
  <c r="P378" i="10"/>
  <c r="P379" i="10"/>
  <c r="P380" i="10"/>
  <c r="P381" i="10"/>
  <c r="P382" i="10"/>
  <c r="P383" i="10"/>
  <c r="P384" i="10"/>
  <c r="P385" i="10"/>
  <c r="P386" i="10"/>
  <c r="P387" i="10"/>
  <c r="P388" i="10"/>
  <c r="P389" i="10"/>
  <c r="P390" i="10"/>
  <c r="P391" i="10"/>
  <c r="P392" i="10"/>
  <c r="P393" i="10"/>
  <c r="P394" i="10"/>
  <c r="P395" i="10"/>
  <c r="P396" i="10"/>
  <c r="P397" i="10"/>
  <c r="P398" i="10"/>
  <c r="P399" i="10"/>
  <c r="P400" i="10"/>
  <c r="P401" i="10"/>
  <c r="P402" i="10"/>
  <c r="P403" i="10"/>
  <c r="P404" i="10"/>
  <c r="P405" i="10"/>
  <c r="P406" i="10"/>
  <c r="P407" i="10"/>
  <c r="P408" i="10"/>
  <c r="P409" i="10"/>
  <c r="P410" i="10"/>
  <c r="P411" i="10"/>
  <c r="P412" i="10"/>
  <c r="P413" i="10"/>
  <c r="P414" i="10"/>
  <c r="P415" i="10"/>
  <c r="P416" i="10"/>
  <c r="P417" i="10"/>
  <c r="P418" i="10"/>
  <c r="P419" i="10"/>
  <c r="P420" i="10"/>
  <c r="P421" i="10"/>
  <c r="P422" i="10"/>
  <c r="P423" i="10"/>
  <c r="P424" i="10"/>
  <c r="P425" i="10"/>
  <c r="P426" i="10"/>
  <c r="P427" i="10"/>
  <c r="P428" i="10"/>
  <c r="P429" i="10"/>
  <c r="P430" i="10"/>
  <c r="P431" i="10"/>
  <c r="P432" i="10"/>
  <c r="P433" i="10"/>
  <c r="P434" i="10"/>
  <c r="P435" i="10"/>
  <c r="P436" i="10"/>
  <c r="P437" i="10"/>
  <c r="P438" i="10"/>
  <c r="P439" i="10"/>
  <c r="P440" i="10"/>
  <c r="P441" i="10"/>
  <c r="P442" i="10"/>
  <c r="P443" i="10"/>
  <c r="P444" i="10"/>
  <c r="P445" i="10"/>
  <c r="P446" i="10"/>
  <c r="P447" i="10"/>
  <c r="P448" i="10"/>
  <c r="P449" i="10"/>
  <c r="P450" i="10"/>
  <c r="P451" i="10"/>
  <c r="P452" i="10"/>
  <c r="P453" i="10"/>
  <c r="P454" i="10"/>
  <c r="P455" i="10"/>
  <c r="P456" i="10"/>
  <c r="P457" i="10"/>
  <c r="P458" i="10"/>
  <c r="P459" i="10"/>
  <c r="P460" i="10"/>
  <c r="P461" i="10"/>
  <c r="P462" i="10"/>
  <c r="P463" i="10"/>
  <c r="P464" i="10"/>
  <c r="P465" i="10"/>
  <c r="P466" i="10"/>
  <c r="P467" i="10"/>
  <c r="P468" i="10"/>
  <c r="P469" i="10"/>
  <c r="P470" i="10"/>
  <c r="P471" i="10"/>
  <c r="P472" i="10"/>
  <c r="P473" i="10"/>
  <c r="P474" i="10"/>
  <c r="P475" i="10"/>
  <c r="P476" i="10"/>
  <c r="P477" i="10"/>
  <c r="P478" i="10"/>
  <c r="P479" i="10"/>
  <c r="P480" i="10"/>
  <c r="P481" i="10"/>
  <c r="P482" i="10"/>
  <c r="P483" i="10"/>
  <c r="P484" i="10"/>
  <c r="P485" i="10"/>
  <c r="P486" i="10"/>
  <c r="P487" i="10"/>
  <c r="P488" i="10"/>
  <c r="P489" i="10"/>
  <c r="P490" i="10"/>
  <c r="P491" i="10"/>
  <c r="P492" i="10"/>
  <c r="P493" i="10"/>
  <c r="P494" i="10"/>
  <c r="P495" i="10"/>
  <c r="P496" i="10"/>
  <c r="P497" i="10"/>
  <c r="P498" i="10"/>
  <c r="P499" i="10"/>
  <c r="P500" i="10"/>
  <c r="P501" i="10"/>
  <c r="P502" i="10"/>
  <c r="P503" i="10"/>
  <c r="P504" i="10"/>
  <c r="P505" i="10"/>
  <c r="P506" i="10"/>
  <c r="P507" i="10"/>
  <c r="P508" i="10"/>
  <c r="P509" i="10"/>
  <c r="P510" i="10"/>
  <c r="P511" i="10"/>
  <c r="P512" i="10"/>
  <c r="P513" i="10"/>
  <c r="P514" i="10"/>
  <c r="P515" i="10"/>
  <c r="P516" i="10"/>
  <c r="P517" i="10"/>
  <c r="P518" i="10"/>
  <c r="P519" i="10"/>
  <c r="P520" i="10"/>
  <c r="P521" i="10"/>
  <c r="P522" i="10"/>
  <c r="P523" i="10"/>
  <c r="P524" i="10"/>
  <c r="P525" i="10"/>
  <c r="P526" i="10"/>
  <c r="P527" i="10"/>
  <c r="P528" i="10"/>
  <c r="P529" i="10"/>
  <c r="P530" i="10"/>
  <c r="P531" i="10"/>
  <c r="P532" i="10"/>
  <c r="P533" i="10"/>
  <c r="P534" i="10"/>
  <c r="P535" i="10"/>
  <c r="P536" i="10"/>
  <c r="P537" i="10"/>
  <c r="P538" i="10"/>
  <c r="P539" i="10"/>
  <c r="P540" i="10"/>
  <c r="P541" i="10"/>
  <c r="P542" i="10"/>
  <c r="P543" i="10"/>
  <c r="P544" i="10"/>
  <c r="P545" i="10"/>
  <c r="P546" i="10"/>
  <c r="P547" i="10"/>
  <c r="P548" i="10"/>
  <c r="P549" i="10"/>
  <c r="P550" i="10"/>
  <c r="P551" i="10"/>
  <c r="P552" i="10"/>
  <c r="P553" i="10"/>
  <c r="P554" i="10"/>
  <c r="P555" i="10"/>
  <c r="P556" i="10"/>
  <c r="P557" i="10"/>
  <c r="P558" i="10"/>
  <c r="P559" i="10"/>
  <c r="P560" i="10"/>
  <c r="P561" i="10"/>
  <c r="P562" i="10"/>
  <c r="P563" i="10"/>
  <c r="P564" i="10"/>
  <c r="P565" i="10"/>
  <c r="P566" i="10"/>
  <c r="P567" i="10"/>
  <c r="P568" i="10"/>
  <c r="P569" i="10"/>
  <c r="P570" i="10"/>
  <c r="P571" i="10"/>
  <c r="P572" i="10"/>
  <c r="P573" i="10"/>
  <c r="P574" i="10"/>
  <c r="P575" i="10"/>
  <c r="P576" i="10"/>
  <c r="P577" i="10"/>
  <c r="P578" i="10"/>
  <c r="P579" i="10"/>
  <c r="P580" i="10"/>
  <c r="P581" i="10"/>
  <c r="P582" i="10"/>
  <c r="P583" i="10"/>
  <c r="P584" i="10"/>
  <c r="P585" i="10"/>
  <c r="P586" i="10"/>
  <c r="P587" i="10"/>
  <c r="P588" i="10"/>
  <c r="P589" i="10"/>
  <c r="P590" i="10"/>
  <c r="P591" i="10"/>
  <c r="P592" i="10"/>
  <c r="P593" i="10"/>
  <c r="P594" i="10"/>
  <c r="P595" i="10"/>
  <c r="P596" i="10"/>
  <c r="P597" i="10"/>
  <c r="P598" i="10"/>
  <c r="P599" i="10"/>
  <c r="P600" i="10"/>
  <c r="P601" i="10"/>
  <c r="P602" i="10"/>
  <c r="P603" i="10"/>
  <c r="P604" i="10"/>
  <c r="P605" i="10"/>
  <c r="P606" i="10"/>
  <c r="P607" i="10"/>
  <c r="P608" i="10"/>
  <c r="P609" i="10"/>
  <c r="P610" i="10"/>
  <c r="P611" i="10"/>
  <c r="P612" i="10"/>
  <c r="P613" i="10"/>
  <c r="P614" i="10"/>
  <c r="P615" i="10"/>
  <c r="P616" i="10"/>
  <c r="P617" i="10"/>
  <c r="P618" i="10"/>
  <c r="P619" i="10"/>
  <c r="P620" i="10"/>
  <c r="P621" i="10"/>
  <c r="P622" i="10"/>
  <c r="P623" i="10"/>
  <c r="P624" i="10"/>
  <c r="P625" i="10"/>
  <c r="P626" i="10"/>
  <c r="P627" i="10"/>
  <c r="P628" i="10"/>
  <c r="P629" i="10"/>
  <c r="P630" i="10"/>
  <c r="P631" i="10"/>
  <c r="P632" i="10"/>
  <c r="P633" i="10"/>
  <c r="P634" i="10"/>
  <c r="P635" i="10"/>
  <c r="P636" i="10"/>
  <c r="P637" i="10"/>
  <c r="P638" i="10"/>
  <c r="P639" i="10"/>
  <c r="P640" i="10"/>
  <c r="P641" i="10"/>
  <c r="P642" i="10"/>
  <c r="P643" i="10"/>
  <c r="P644" i="10"/>
  <c r="P645" i="10"/>
  <c r="P646" i="10"/>
  <c r="P647" i="10"/>
  <c r="P648" i="10"/>
  <c r="P649" i="10"/>
  <c r="P650" i="10"/>
  <c r="P651" i="10"/>
  <c r="P652" i="10"/>
  <c r="P653" i="10"/>
  <c r="P654" i="10"/>
  <c r="P655" i="10"/>
  <c r="P656" i="10"/>
  <c r="P657" i="10"/>
  <c r="P658" i="10"/>
  <c r="P659" i="10"/>
  <c r="P660" i="10"/>
  <c r="P661" i="10"/>
  <c r="P662" i="10"/>
  <c r="P663" i="10"/>
  <c r="P664" i="10"/>
  <c r="P665" i="10"/>
  <c r="P666" i="10"/>
  <c r="P667" i="10"/>
  <c r="P668" i="10"/>
  <c r="P669" i="10"/>
  <c r="P670" i="10"/>
  <c r="P671" i="10"/>
  <c r="P672" i="10"/>
  <c r="P673" i="10"/>
  <c r="P674" i="10"/>
  <c r="P675" i="10"/>
  <c r="P676" i="10"/>
  <c r="P677" i="10"/>
  <c r="P678" i="10"/>
  <c r="P679" i="10"/>
  <c r="P680" i="10"/>
  <c r="P681" i="10"/>
  <c r="P682" i="10"/>
  <c r="P683" i="10"/>
  <c r="P684" i="10"/>
  <c r="P685" i="10"/>
  <c r="P686" i="10"/>
  <c r="P687" i="10"/>
  <c r="P688" i="10"/>
  <c r="P689" i="10"/>
  <c r="P690" i="10"/>
  <c r="P691" i="10"/>
  <c r="P692" i="10"/>
  <c r="P693" i="10"/>
  <c r="P694" i="10"/>
  <c r="P695" i="10"/>
  <c r="P696" i="10"/>
  <c r="P697" i="10"/>
  <c r="P698" i="10"/>
  <c r="P699" i="10"/>
  <c r="P700" i="10"/>
  <c r="P701" i="10"/>
  <c r="P702" i="10"/>
  <c r="P703" i="10"/>
  <c r="P704" i="10"/>
  <c r="P705" i="10"/>
  <c r="P706" i="10"/>
  <c r="P707" i="10"/>
  <c r="P708" i="10"/>
  <c r="P709" i="10"/>
  <c r="P710" i="10"/>
  <c r="P711" i="10"/>
  <c r="P712" i="10"/>
  <c r="P713" i="10"/>
  <c r="P714" i="10"/>
  <c r="P715" i="10"/>
  <c r="P716" i="10"/>
  <c r="P717" i="10"/>
  <c r="P718" i="10"/>
  <c r="P719" i="10"/>
  <c r="P720" i="10"/>
  <c r="P721" i="10"/>
  <c r="P722" i="10"/>
  <c r="P723" i="10"/>
  <c r="P724" i="10"/>
  <c r="P725" i="10"/>
  <c r="P726" i="10"/>
  <c r="P727" i="10"/>
  <c r="P728" i="10"/>
  <c r="P729" i="10"/>
  <c r="P730" i="10"/>
  <c r="P731" i="10"/>
  <c r="P732" i="10"/>
  <c r="P733" i="10"/>
  <c r="P734" i="10"/>
  <c r="P735" i="10"/>
  <c r="P736" i="10"/>
  <c r="P737" i="10"/>
  <c r="P738" i="10"/>
  <c r="P739" i="10"/>
  <c r="P740" i="10"/>
  <c r="P741" i="10"/>
  <c r="P742" i="10"/>
  <c r="P743" i="10"/>
  <c r="P744" i="10"/>
  <c r="P745" i="10"/>
  <c r="P746" i="10"/>
  <c r="P747" i="10"/>
  <c r="P748" i="10"/>
  <c r="P749" i="10"/>
  <c r="P750" i="10"/>
  <c r="P751" i="10"/>
  <c r="P752" i="10"/>
  <c r="P753" i="10"/>
  <c r="P754" i="10"/>
  <c r="P755" i="10"/>
  <c r="P756" i="10"/>
  <c r="P757" i="10"/>
  <c r="P758" i="10"/>
  <c r="P759" i="10"/>
  <c r="P760" i="10"/>
  <c r="P761" i="10"/>
  <c r="P762" i="10"/>
  <c r="P763" i="10"/>
  <c r="P764" i="10"/>
  <c r="P765" i="10"/>
  <c r="P766" i="10"/>
  <c r="P767" i="10"/>
  <c r="P768" i="10"/>
  <c r="P769" i="10"/>
  <c r="P770" i="10"/>
  <c r="P771" i="10"/>
  <c r="P772" i="10"/>
  <c r="P773" i="10"/>
  <c r="P774" i="10"/>
  <c r="P775" i="10"/>
  <c r="P776" i="10"/>
  <c r="P777" i="10"/>
  <c r="P778" i="10"/>
  <c r="P779" i="10"/>
  <c r="P780" i="10"/>
  <c r="P781" i="10"/>
  <c r="P782" i="10"/>
  <c r="P783" i="10"/>
  <c r="P784" i="10"/>
  <c r="P785" i="10"/>
  <c r="P786" i="10"/>
  <c r="P787" i="10"/>
  <c r="P788" i="10"/>
  <c r="P789" i="10"/>
  <c r="P790" i="10"/>
  <c r="P791" i="10"/>
  <c r="P792" i="10"/>
  <c r="P793" i="10"/>
  <c r="P794" i="10"/>
  <c r="P795" i="10"/>
  <c r="P796" i="10"/>
  <c r="P797" i="10"/>
  <c r="P798" i="10"/>
  <c r="P799" i="10"/>
  <c r="P800" i="10"/>
  <c r="P801" i="10"/>
  <c r="P802" i="10"/>
  <c r="P803" i="10"/>
  <c r="P804" i="10"/>
  <c r="P805" i="10"/>
  <c r="P806" i="10"/>
  <c r="P807" i="10"/>
  <c r="P808" i="10"/>
  <c r="P809" i="10"/>
  <c r="P810" i="10"/>
  <c r="P811" i="10"/>
  <c r="P812" i="10"/>
  <c r="P813" i="10"/>
  <c r="P814" i="10"/>
  <c r="P815" i="10"/>
  <c r="P816" i="10"/>
  <c r="P817" i="10"/>
  <c r="P818" i="10"/>
  <c r="P819" i="10"/>
  <c r="P820" i="10"/>
  <c r="P821" i="10"/>
  <c r="P822" i="10"/>
  <c r="P823" i="10"/>
  <c r="P824" i="10"/>
  <c r="P825" i="10"/>
  <c r="P826" i="10"/>
  <c r="P827" i="10"/>
  <c r="P828" i="10"/>
  <c r="P829" i="10"/>
  <c r="P830" i="10"/>
  <c r="P831" i="10"/>
  <c r="P832" i="10"/>
  <c r="P833" i="10"/>
  <c r="P834" i="10"/>
  <c r="P835" i="10"/>
  <c r="P836" i="10"/>
  <c r="P837" i="10"/>
  <c r="P838" i="10"/>
  <c r="P839" i="10"/>
  <c r="P840" i="10"/>
  <c r="P841" i="10"/>
  <c r="P842" i="10"/>
  <c r="P843" i="10"/>
  <c r="P844" i="10"/>
  <c r="P845" i="10"/>
  <c r="P846" i="10"/>
  <c r="P847" i="10"/>
  <c r="P848" i="10"/>
  <c r="P849" i="10"/>
  <c r="P850" i="10"/>
  <c r="P851" i="10"/>
  <c r="P852" i="10"/>
  <c r="P853" i="10"/>
  <c r="P854" i="10"/>
  <c r="P855" i="10"/>
  <c r="P856" i="10"/>
  <c r="P857" i="10"/>
  <c r="P858" i="10"/>
  <c r="P859" i="10"/>
  <c r="P860" i="10"/>
  <c r="P861" i="10"/>
  <c r="P862" i="10"/>
  <c r="P863" i="10"/>
  <c r="P864" i="10"/>
  <c r="P865" i="10"/>
  <c r="P866" i="10"/>
  <c r="P867" i="10"/>
  <c r="P868" i="10"/>
  <c r="P869" i="10"/>
  <c r="P870" i="10"/>
  <c r="P871" i="10"/>
  <c r="P872" i="10"/>
  <c r="P873" i="10"/>
  <c r="P874" i="10"/>
  <c r="P875" i="10"/>
  <c r="P876" i="10"/>
  <c r="P877" i="10"/>
  <c r="P878" i="10"/>
  <c r="P879" i="10"/>
  <c r="P880" i="10"/>
  <c r="P881" i="10"/>
  <c r="P882" i="10"/>
  <c r="P883" i="10"/>
  <c r="P884" i="10"/>
  <c r="P885" i="10"/>
  <c r="P886" i="10"/>
  <c r="P887" i="10"/>
  <c r="P888" i="10"/>
  <c r="P889" i="10"/>
  <c r="P890" i="10"/>
  <c r="P891" i="10"/>
  <c r="P892" i="10"/>
  <c r="P893" i="10"/>
  <c r="P894" i="10"/>
  <c r="P895" i="10"/>
  <c r="P896" i="10"/>
  <c r="P897" i="10"/>
  <c r="P898" i="10"/>
  <c r="P899" i="10"/>
  <c r="P900" i="10"/>
  <c r="P901" i="10"/>
  <c r="P902" i="10"/>
  <c r="P903" i="10"/>
  <c r="P904" i="10"/>
  <c r="P905" i="10"/>
  <c r="P906" i="10"/>
  <c r="P907" i="10"/>
  <c r="P908" i="10"/>
  <c r="P909" i="10"/>
  <c r="P910" i="10"/>
  <c r="P911" i="10"/>
  <c r="P912" i="10"/>
  <c r="P913" i="10"/>
  <c r="P914" i="10"/>
  <c r="P915" i="10"/>
  <c r="P916" i="10"/>
  <c r="P917" i="10"/>
  <c r="P918" i="10"/>
  <c r="P919" i="10"/>
  <c r="P920" i="10"/>
  <c r="P921" i="10"/>
  <c r="P922" i="10"/>
  <c r="P923" i="10"/>
  <c r="P924" i="10"/>
  <c r="P925" i="10"/>
  <c r="P926" i="10"/>
  <c r="P927" i="10"/>
  <c r="P928" i="10"/>
  <c r="P929" i="10"/>
  <c r="P930" i="10"/>
  <c r="P931" i="10"/>
  <c r="P932" i="10"/>
  <c r="P933" i="10"/>
  <c r="P934" i="10"/>
  <c r="P935" i="10"/>
  <c r="P936" i="10"/>
  <c r="P937" i="10"/>
  <c r="P938" i="10"/>
  <c r="P939" i="10"/>
  <c r="P940" i="10"/>
  <c r="P941" i="10"/>
  <c r="P942" i="10"/>
  <c r="P943" i="10"/>
  <c r="P944" i="10"/>
  <c r="P945" i="10"/>
  <c r="P946" i="10"/>
  <c r="P947" i="10"/>
  <c r="P948" i="10"/>
  <c r="P949" i="10"/>
  <c r="P950" i="10"/>
  <c r="P951" i="10"/>
  <c r="P952" i="10"/>
  <c r="P953" i="10"/>
  <c r="P954" i="10"/>
  <c r="P955" i="10"/>
  <c r="P956" i="10"/>
  <c r="P957" i="10"/>
  <c r="P958" i="10"/>
  <c r="P959" i="10"/>
  <c r="P960" i="10"/>
  <c r="P961" i="10"/>
  <c r="P962" i="10"/>
  <c r="P963" i="10"/>
  <c r="P964" i="10"/>
  <c r="P965" i="10"/>
  <c r="P966" i="10"/>
  <c r="P967" i="10"/>
  <c r="P968" i="10"/>
  <c r="P969" i="10"/>
  <c r="P970" i="10"/>
  <c r="P971" i="10"/>
  <c r="P972" i="10"/>
  <c r="P973" i="10"/>
  <c r="P974" i="10"/>
  <c r="P975" i="10"/>
  <c r="P976" i="10"/>
  <c r="P977" i="10"/>
  <c r="P978" i="10"/>
  <c r="P979" i="10"/>
  <c r="P980" i="10"/>
  <c r="P981" i="10"/>
  <c r="P982" i="10"/>
  <c r="P983" i="10"/>
  <c r="P984" i="10"/>
  <c r="P985" i="10"/>
  <c r="P986" i="10"/>
  <c r="P987" i="10"/>
  <c r="P988" i="10"/>
  <c r="P989" i="10"/>
  <c r="P990" i="10"/>
  <c r="P991" i="10"/>
  <c r="P992" i="10"/>
  <c r="P993" i="10"/>
  <c r="P994" i="10"/>
  <c r="P995" i="10"/>
  <c r="P996" i="10"/>
  <c r="P997" i="10"/>
  <c r="P998" i="10"/>
  <c r="P999" i="10"/>
  <c r="P1000" i="10"/>
  <c r="P1001" i="10"/>
  <c r="P1002" i="10"/>
  <c r="P1003" i="10"/>
  <c r="P1004" i="10"/>
  <c r="P1005" i="10"/>
  <c r="P1006" i="10"/>
  <c r="P1007" i="10"/>
  <c r="P1008" i="10"/>
  <c r="P1009" i="10"/>
  <c r="P1010" i="10"/>
  <c r="P1011" i="10"/>
  <c r="P1012" i="10"/>
  <c r="P1013" i="10"/>
  <c r="P1014" i="10"/>
  <c r="P1015" i="10"/>
  <c r="P1016" i="10"/>
  <c r="P1017" i="10"/>
  <c r="P1018" i="10"/>
  <c r="P1019" i="10"/>
  <c r="P1020" i="10"/>
  <c r="P1021" i="10"/>
  <c r="P1022" i="10"/>
  <c r="P1023" i="10"/>
  <c r="P1024" i="10"/>
  <c r="P1025" i="10"/>
  <c r="P1026" i="10"/>
  <c r="P1027" i="10"/>
  <c r="P1028" i="10"/>
  <c r="P1029" i="10"/>
  <c r="P1030" i="10"/>
  <c r="P1031" i="10"/>
  <c r="P1032" i="10"/>
  <c r="P1033" i="10"/>
  <c r="P1034" i="10"/>
  <c r="P1035" i="10"/>
  <c r="P1036" i="10"/>
  <c r="P1037" i="10"/>
  <c r="P1038" i="10"/>
  <c r="P1039" i="10"/>
  <c r="P1040" i="10"/>
  <c r="P1041" i="10"/>
  <c r="P1042" i="10"/>
  <c r="P1043" i="10"/>
  <c r="P1044" i="10"/>
  <c r="P1045" i="10"/>
  <c r="P1046" i="10"/>
  <c r="P1047" i="10"/>
  <c r="P1048" i="10"/>
  <c r="P1049" i="10"/>
  <c r="P1050" i="10"/>
  <c r="P1051" i="10"/>
  <c r="P1052" i="10"/>
  <c r="P1053" i="10"/>
  <c r="P1054" i="10"/>
  <c r="P1055" i="10"/>
  <c r="P1056" i="10"/>
  <c r="P1057" i="10"/>
  <c r="P1058" i="10"/>
  <c r="P1059" i="10"/>
  <c r="P1060" i="10"/>
  <c r="P1061" i="10"/>
  <c r="P1062" i="10"/>
  <c r="P1063" i="10"/>
  <c r="P1064" i="10"/>
  <c r="P1065" i="10"/>
  <c r="P1066" i="10"/>
  <c r="P1067" i="10"/>
  <c r="P1068" i="10"/>
  <c r="P1069" i="10"/>
  <c r="P1070" i="10"/>
  <c r="P1071" i="10"/>
  <c r="P1072" i="10"/>
  <c r="P1073" i="10"/>
  <c r="P1074" i="10"/>
  <c r="P1075" i="10"/>
  <c r="P1076" i="10"/>
  <c r="P1077" i="10"/>
  <c r="P1078" i="10"/>
  <c r="P1079" i="10"/>
  <c r="P1080" i="10"/>
  <c r="P1081" i="10"/>
  <c r="P1082" i="10"/>
  <c r="P1083" i="10"/>
  <c r="P1084" i="10"/>
  <c r="P1085" i="10"/>
  <c r="P1086" i="10"/>
  <c r="P1087" i="10"/>
  <c r="P1088" i="10"/>
  <c r="P1089" i="10"/>
  <c r="P1090" i="10"/>
  <c r="P1091" i="10"/>
  <c r="P1092" i="10"/>
  <c r="P1093" i="10"/>
  <c r="P1094" i="10"/>
  <c r="P1095" i="10"/>
  <c r="P1096" i="10"/>
  <c r="P1097" i="10"/>
  <c r="P1098" i="10"/>
  <c r="P1099" i="10"/>
  <c r="P1100" i="10"/>
  <c r="P1101" i="10"/>
  <c r="P1102" i="10"/>
  <c r="P1103" i="10"/>
  <c r="P1104" i="10"/>
  <c r="P1105" i="10"/>
  <c r="P1106" i="10"/>
  <c r="P1107" i="10"/>
  <c r="P1108" i="10"/>
  <c r="P1109" i="10"/>
  <c r="P1110" i="10"/>
  <c r="P1111" i="10"/>
  <c r="P1112" i="10"/>
  <c r="P1113" i="10"/>
  <c r="P1114" i="10"/>
  <c r="P1115" i="10"/>
  <c r="P1116" i="10"/>
  <c r="P1117" i="10"/>
  <c r="P1118" i="10"/>
  <c r="P1119" i="10"/>
  <c r="P1120" i="10"/>
  <c r="P1121" i="10"/>
  <c r="P1122" i="10"/>
  <c r="P1123" i="10"/>
  <c r="P1124" i="10"/>
  <c r="P1125" i="10"/>
  <c r="P1126" i="10"/>
  <c r="P1127" i="10"/>
  <c r="P1128" i="10"/>
  <c r="P1129" i="10"/>
  <c r="P1130" i="10"/>
  <c r="P1131" i="10"/>
  <c r="P1132" i="10"/>
  <c r="P1133" i="10"/>
  <c r="P1134" i="10"/>
  <c r="P1135" i="10"/>
  <c r="P1136" i="10"/>
  <c r="P1137" i="10"/>
  <c r="P1138" i="10"/>
  <c r="P1139" i="10"/>
  <c r="P1140" i="10"/>
  <c r="P1141" i="10"/>
  <c r="P1142" i="10"/>
  <c r="P1143" i="10"/>
  <c r="P1144" i="10"/>
  <c r="P1145" i="10"/>
  <c r="P1146" i="10"/>
  <c r="P1147" i="10"/>
  <c r="P1148" i="10"/>
  <c r="P1149" i="10"/>
  <c r="P1150" i="10"/>
  <c r="P1151" i="10"/>
  <c r="P1152" i="10"/>
  <c r="P1153" i="10"/>
  <c r="P1154" i="10"/>
  <c r="P1155" i="10"/>
  <c r="P1156" i="10"/>
  <c r="P1157" i="10"/>
  <c r="P1158" i="10"/>
  <c r="P1159" i="10"/>
  <c r="P1160" i="10"/>
  <c r="P1161" i="10"/>
  <c r="P1162" i="10"/>
  <c r="P1163" i="10"/>
  <c r="P1164" i="10"/>
  <c r="P1165" i="10"/>
  <c r="P1166" i="10"/>
  <c r="P1167" i="10"/>
  <c r="P1168" i="10"/>
  <c r="P1169" i="10"/>
  <c r="P1170" i="10"/>
  <c r="P1171" i="10"/>
  <c r="P1172" i="10"/>
  <c r="P1173" i="10"/>
  <c r="P1174" i="10"/>
  <c r="P1175" i="10"/>
  <c r="P1176" i="10"/>
  <c r="P1177" i="10"/>
  <c r="P1178" i="10"/>
  <c r="P1179" i="10"/>
  <c r="P1180" i="10"/>
  <c r="P1181" i="10"/>
  <c r="P1182" i="10"/>
  <c r="P1183" i="10"/>
  <c r="P1184" i="10"/>
  <c r="P1185" i="10"/>
  <c r="P1186" i="10"/>
  <c r="P1187" i="10"/>
  <c r="P1188" i="10"/>
  <c r="P1189" i="10"/>
  <c r="P1190" i="10"/>
  <c r="P1191" i="10"/>
  <c r="P1192" i="10"/>
  <c r="P1193" i="10"/>
  <c r="P1194" i="10"/>
  <c r="P1195" i="10"/>
  <c r="P1196" i="10"/>
  <c r="P1197" i="10"/>
  <c r="P1198" i="10"/>
  <c r="P1199" i="10"/>
  <c r="P1200" i="10"/>
  <c r="P1201" i="10"/>
  <c r="P1202" i="10"/>
  <c r="P1203" i="10"/>
  <c r="P1204" i="10"/>
  <c r="P1205" i="10"/>
  <c r="P1206" i="10"/>
  <c r="P1207" i="10"/>
  <c r="P1208" i="10"/>
  <c r="P1209" i="10"/>
  <c r="P1210" i="10"/>
  <c r="P1211" i="10"/>
  <c r="P1212" i="10"/>
  <c r="P1213" i="10"/>
  <c r="P1214" i="10"/>
  <c r="P1215" i="10"/>
  <c r="P1216" i="10"/>
  <c r="P1217" i="10"/>
  <c r="P1218" i="10"/>
  <c r="P1219" i="10"/>
  <c r="P1220" i="10"/>
  <c r="P1221" i="10"/>
  <c r="P1222" i="10"/>
  <c r="P1223" i="10"/>
  <c r="P1224" i="10"/>
  <c r="P1225" i="10"/>
  <c r="P1226" i="10"/>
  <c r="P1227" i="10"/>
  <c r="P1228" i="10"/>
  <c r="P1229" i="10"/>
  <c r="P1230" i="10"/>
  <c r="P1231" i="10"/>
  <c r="P1232" i="10"/>
  <c r="P1233" i="10"/>
  <c r="P1234" i="10"/>
  <c r="P1235" i="10"/>
  <c r="P1236" i="10"/>
  <c r="P1237" i="10"/>
  <c r="P1238" i="10"/>
  <c r="P1239" i="10"/>
  <c r="P1240" i="10"/>
  <c r="P1241" i="10"/>
  <c r="P1242" i="10"/>
  <c r="P1243" i="10"/>
  <c r="P1244" i="10"/>
  <c r="P1245" i="10"/>
  <c r="P1246" i="10"/>
  <c r="P1247" i="10"/>
  <c r="P1248" i="10"/>
  <c r="P1249" i="10"/>
  <c r="P1250" i="10"/>
  <c r="P1251" i="10"/>
  <c r="P1252" i="10"/>
  <c r="P1253" i="10"/>
  <c r="P1254" i="10"/>
  <c r="P1255" i="10"/>
  <c r="P1256" i="10"/>
  <c r="P1257" i="10"/>
  <c r="P1258" i="10"/>
  <c r="P1259" i="10"/>
  <c r="P1260" i="10"/>
  <c r="P1261" i="10"/>
  <c r="P1262" i="10"/>
  <c r="P1263" i="10"/>
  <c r="P1264" i="10"/>
  <c r="P1265" i="10"/>
  <c r="P1266" i="10"/>
  <c r="P1267" i="10"/>
  <c r="P1268" i="10"/>
  <c r="P1269" i="10"/>
  <c r="P1270" i="10"/>
  <c r="P1271" i="10"/>
  <c r="P1272" i="10"/>
  <c r="P1273" i="10"/>
  <c r="P1274" i="10"/>
  <c r="P1275" i="10"/>
  <c r="P1276" i="10"/>
  <c r="P1277" i="10"/>
  <c r="P1278" i="10"/>
  <c r="P1279" i="10"/>
  <c r="P1280" i="10"/>
  <c r="P1281" i="10"/>
  <c r="P1282" i="10"/>
  <c r="P1283" i="10"/>
  <c r="P1284" i="10"/>
  <c r="P1285" i="10"/>
  <c r="P1286" i="10"/>
  <c r="P1287" i="10"/>
  <c r="P1288" i="10"/>
  <c r="P1289" i="10"/>
  <c r="P1290" i="10"/>
  <c r="P1291" i="10"/>
  <c r="P1292" i="10"/>
  <c r="P1293" i="10"/>
  <c r="P1294" i="10"/>
  <c r="P1295" i="10"/>
  <c r="P1296" i="10"/>
  <c r="P1297" i="10"/>
  <c r="P1298" i="10"/>
  <c r="P1299" i="10"/>
  <c r="P1300" i="10"/>
  <c r="P1301" i="10"/>
  <c r="P1302" i="10"/>
  <c r="P1303" i="10"/>
  <c r="P1304" i="10"/>
  <c r="P1305" i="10"/>
  <c r="P1306" i="10"/>
  <c r="P1307" i="10"/>
  <c r="P1308" i="10"/>
  <c r="P1309" i="10"/>
  <c r="P1310" i="10"/>
  <c r="P1311" i="10"/>
  <c r="P1312" i="10"/>
  <c r="P1313" i="10"/>
  <c r="P1314" i="10"/>
  <c r="P1315" i="10"/>
  <c r="P1316" i="10"/>
  <c r="P1317" i="10"/>
  <c r="P1318" i="10"/>
  <c r="P1319" i="10"/>
  <c r="P1320" i="10"/>
  <c r="P1321" i="10"/>
  <c r="P1322" i="10"/>
  <c r="P1323" i="10"/>
  <c r="P1324" i="10"/>
  <c r="P1325" i="10"/>
  <c r="P1326" i="10"/>
  <c r="P1327" i="10"/>
  <c r="P1328" i="10"/>
  <c r="P1329" i="10"/>
  <c r="P1330" i="10"/>
  <c r="P1331" i="10"/>
  <c r="P1332" i="10"/>
  <c r="P1333" i="10"/>
  <c r="P1334" i="10"/>
  <c r="P1335" i="10"/>
  <c r="P1336" i="10"/>
  <c r="P1337" i="10"/>
  <c r="P1338" i="10"/>
  <c r="P1339" i="10"/>
  <c r="P1340" i="10"/>
  <c r="P1341" i="10"/>
  <c r="P1342" i="10"/>
  <c r="P1343" i="10"/>
  <c r="P1344" i="10"/>
  <c r="P1345" i="10"/>
  <c r="P1346" i="10"/>
  <c r="P1347" i="10"/>
  <c r="P1348" i="10"/>
  <c r="P1349" i="10"/>
  <c r="P1350" i="10"/>
  <c r="P1351" i="10"/>
  <c r="P1352" i="10"/>
  <c r="P1353" i="10"/>
  <c r="P1354" i="10"/>
  <c r="P1355" i="10"/>
  <c r="P1356" i="10"/>
  <c r="P1357" i="10"/>
  <c r="P1358" i="10"/>
  <c r="P1359" i="10"/>
  <c r="P1360" i="10"/>
  <c r="P1361" i="10"/>
  <c r="P1362" i="10"/>
  <c r="P1363" i="10"/>
  <c r="P1364" i="10"/>
  <c r="P1365" i="10"/>
  <c r="P1366" i="10"/>
  <c r="P1367" i="10"/>
  <c r="P1368" i="10"/>
  <c r="P1369" i="10"/>
  <c r="P1370" i="10"/>
  <c r="P1371" i="10"/>
  <c r="P1372" i="10"/>
  <c r="P1373" i="10"/>
  <c r="P1374" i="10"/>
  <c r="P1375" i="10"/>
  <c r="P1376" i="10"/>
  <c r="P1377" i="10"/>
  <c r="P1378" i="10"/>
  <c r="P1379" i="10"/>
  <c r="P1380" i="10"/>
  <c r="P1381" i="10"/>
  <c r="P1382" i="10"/>
  <c r="P1383" i="10"/>
  <c r="P1384" i="10"/>
  <c r="P1385" i="10"/>
  <c r="P1386" i="10"/>
  <c r="P1387" i="10"/>
  <c r="P1388" i="10"/>
  <c r="P1389" i="10"/>
  <c r="P1390" i="10"/>
  <c r="P1391" i="10"/>
  <c r="P1392" i="10"/>
  <c r="P1393" i="10"/>
  <c r="P1394" i="10"/>
  <c r="P1395" i="10"/>
  <c r="P1396" i="10"/>
  <c r="P1397" i="10"/>
  <c r="P1398" i="10"/>
  <c r="P1399" i="10"/>
  <c r="P1400" i="10"/>
  <c r="P1401" i="10"/>
  <c r="P1402" i="10"/>
  <c r="P1403" i="10"/>
  <c r="P1404" i="10"/>
  <c r="P1405" i="10"/>
  <c r="P1406" i="10"/>
  <c r="P1407" i="10"/>
  <c r="P1408" i="10"/>
  <c r="P1409" i="10"/>
  <c r="P1410" i="10"/>
  <c r="P1411" i="10"/>
  <c r="P1412" i="10"/>
  <c r="P1413" i="10"/>
  <c r="P1414" i="10"/>
  <c r="P1415" i="10"/>
  <c r="P1416" i="10"/>
  <c r="P1417" i="10"/>
  <c r="P1418" i="10"/>
  <c r="P1419" i="10"/>
  <c r="P1420" i="10"/>
  <c r="P1421" i="10"/>
  <c r="P1422" i="10"/>
  <c r="P1423" i="10"/>
  <c r="P1424" i="10"/>
  <c r="P1425" i="10"/>
  <c r="P1426" i="10"/>
  <c r="P1427" i="10"/>
  <c r="P1428" i="10"/>
  <c r="P1429" i="10"/>
  <c r="P1430" i="10"/>
  <c r="P1431" i="10"/>
  <c r="P1432" i="10"/>
  <c r="P1433" i="10"/>
  <c r="P1434" i="10"/>
  <c r="P1435" i="10"/>
  <c r="P1436" i="10"/>
  <c r="P1437" i="10"/>
  <c r="P1438" i="10"/>
  <c r="P1439" i="10"/>
  <c r="P1440" i="10"/>
  <c r="P1441" i="10"/>
  <c r="P1442" i="10"/>
  <c r="P1443" i="10"/>
  <c r="P1444" i="10"/>
  <c r="P1445" i="10"/>
  <c r="P1446" i="10"/>
  <c r="P1447" i="10"/>
  <c r="P1448" i="10"/>
  <c r="P1449" i="10"/>
  <c r="P1450" i="10"/>
  <c r="P1451" i="10"/>
  <c r="P1452" i="10"/>
  <c r="P1453" i="10"/>
  <c r="P1454" i="10"/>
  <c r="P1455" i="10"/>
  <c r="P1456" i="10"/>
  <c r="P1457" i="10"/>
  <c r="P1458" i="10"/>
  <c r="P1459" i="10"/>
  <c r="P1460" i="10"/>
  <c r="P1461" i="10"/>
  <c r="P1462" i="10"/>
  <c r="P1463" i="10"/>
  <c r="P1464" i="10"/>
  <c r="P1465" i="10"/>
  <c r="P1466" i="10"/>
  <c r="P1467" i="10"/>
  <c r="P1468" i="10"/>
  <c r="P1469" i="10"/>
  <c r="P1470" i="10"/>
  <c r="P1471" i="10"/>
  <c r="P1472" i="10"/>
  <c r="P1473" i="10"/>
  <c r="P1474" i="10"/>
  <c r="P1475" i="10"/>
  <c r="P1476" i="10"/>
  <c r="P1477" i="10"/>
  <c r="P1478" i="10"/>
  <c r="P1479" i="10"/>
  <c r="P1480" i="10"/>
  <c r="P1481" i="10"/>
  <c r="P1482" i="10"/>
  <c r="P1483" i="10"/>
  <c r="P1484" i="10"/>
  <c r="P1485" i="10"/>
  <c r="P1486" i="10"/>
  <c r="P1487" i="10"/>
  <c r="P1488" i="10"/>
  <c r="P1489" i="10"/>
  <c r="P1490" i="10"/>
  <c r="P1491" i="10"/>
  <c r="P1492" i="10"/>
  <c r="P1493" i="10"/>
  <c r="P1494" i="10"/>
  <c r="P1495" i="10"/>
  <c r="P1496" i="10"/>
  <c r="P1497" i="10"/>
  <c r="P1498" i="10"/>
  <c r="P1499" i="10"/>
  <c r="P1500" i="10"/>
  <c r="P1501" i="10"/>
  <c r="P1502" i="10"/>
  <c r="P1503" i="10"/>
  <c r="P1504" i="10"/>
  <c r="P1505" i="10"/>
  <c r="P1506" i="10"/>
  <c r="P1507" i="10"/>
  <c r="P1508" i="10"/>
  <c r="P1509" i="10"/>
  <c r="P1510" i="10"/>
  <c r="P1511" i="10"/>
  <c r="P1512" i="10"/>
  <c r="P1513" i="10"/>
  <c r="P1514" i="10"/>
  <c r="P1515" i="10"/>
  <c r="P1516" i="10"/>
  <c r="P1517" i="10"/>
  <c r="P1518" i="10"/>
  <c r="P1519" i="10"/>
  <c r="P1520" i="10"/>
  <c r="P1521" i="10"/>
  <c r="P1522" i="10"/>
  <c r="P1523" i="10"/>
  <c r="P1524" i="10"/>
  <c r="P1525" i="10"/>
  <c r="P1526" i="10"/>
  <c r="P1527" i="10"/>
  <c r="P1528" i="10"/>
  <c r="P1529" i="10"/>
  <c r="P1530" i="10"/>
  <c r="P1531" i="10"/>
  <c r="P1532" i="10"/>
  <c r="P1533" i="10"/>
  <c r="P1534" i="10"/>
  <c r="P1535" i="10"/>
  <c r="P1536" i="10"/>
  <c r="P1537" i="10"/>
  <c r="P1538" i="10"/>
  <c r="P1539" i="10"/>
  <c r="P1540" i="10"/>
  <c r="P1541" i="10"/>
  <c r="P1542" i="10"/>
  <c r="P1543" i="10"/>
  <c r="P1544" i="10"/>
  <c r="P1545" i="10"/>
  <c r="P1546" i="10"/>
  <c r="P1547" i="10"/>
  <c r="P1548" i="10"/>
  <c r="P1549" i="10"/>
  <c r="P1550" i="10"/>
  <c r="P1551" i="10"/>
  <c r="P1552" i="10"/>
  <c r="P1553" i="10"/>
  <c r="P1554" i="10"/>
  <c r="P1555" i="10"/>
  <c r="P1556" i="10"/>
  <c r="P1557" i="10"/>
  <c r="P1558" i="10"/>
  <c r="P1559" i="10"/>
  <c r="P1560" i="10"/>
  <c r="P1561" i="10"/>
  <c r="P1562" i="10"/>
  <c r="P1563" i="10"/>
  <c r="P1564" i="10"/>
  <c r="P1565" i="10"/>
  <c r="P1566" i="10"/>
  <c r="P1567" i="10"/>
  <c r="P1568" i="10"/>
  <c r="P1569" i="10"/>
  <c r="P1570" i="10"/>
  <c r="P1571" i="10"/>
  <c r="P1572" i="10"/>
  <c r="P1573" i="10"/>
  <c r="P1574" i="10"/>
  <c r="P1575" i="10"/>
  <c r="P1576" i="10"/>
  <c r="P1577" i="10"/>
  <c r="P1578" i="10"/>
  <c r="P1579" i="10"/>
  <c r="P1580" i="10"/>
  <c r="P1581" i="10"/>
  <c r="P1582" i="10"/>
  <c r="P1583" i="10"/>
  <c r="P1584" i="10"/>
  <c r="P1585" i="10"/>
  <c r="P1586" i="10"/>
  <c r="P1587" i="10"/>
  <c r="P1588" i="10"/>
  <c r="P1589" i="10"/>
  <c r="P1590" i="10"/>
  <c r="P1591" i="10"/>
  <c r="P1592" i="10"/>
  <c r="P1593" i="10"/>
  <c r="P1594" i="10"/>
  <c r="P1595" i="10"/>
  <c r="P1596" i="10"/>
  <c r="P1597" i="10"/>
  <c r="P1598" i="10"/>
  <c r="P1599" i="10"/>
  <c r="P1600" i="10"/>
  <c r="P1601" i="10"/>
  <c r="P1602" i="10"/>
  <c r="P1603" i="10"/>
  <c r="P1604" i="10"/>
  <c r="P1605" i="10"/>
  <c r="P1606" i="10"/>
  <c r="P1607" i="10"/>
  <c r="P1608" i="10"/>
  <c r="P1609" i="10"/>
  <c r="P1610" i="10"/>
  <c r="P1611" i="10"/>
  <c r="P1612" i="10"/>
  <c r="P1613" i="10"/>
  <c r="P1614" i="10"/>
  <c r="P1615" i="10"/>
  <c r="P1616" i="10"/>
  <c r="P1617" i="10"/>
  <c r="P1618" i="10"/>
  <c r="P1619" i="10"/>
  <c r="P1620" i="10"/>
  <c r="P1621" i="10"/>
  <c r="P1622" i="10"/>
  <c r="P1623" i="10"/>
  <c r="P1624" i="10"/>
  <c r="P1625" i="10"/>
  <c r="P1626" i="10"/>
  <c r="P1627" i="10"/>
  <c r="P1628" i="10"/>
  <c r="P1629" i="10"/>
  <c r="P1630" i="10"/>
  <c r="P1631" i="10"/>
  <c r="P1632" i="10"/>
  <c r="P1633" i="10"/>
  <c r="P1634" i="10"/>
  <c r="P1635" i="10"/>
  <c r="P1636" i="10"/>
  <c r="P1637" i="10"/>
  <c r="P1638" i="10"/>
  <c r="P1639" i="10"/>
  <c r="P1640" i="10"/>
  <c r="P1641" i="10"/>
  <c r="P1642" i="10"/>
  <c r="P1643" i="10"/>
  <c r="P1644" i="10"/>
  <c r="P1645" i="10"/>
  <c r="P1646" i="10"/>
  <c r="P1647" i="10"/>
  <c r="P1648" i="10"/>
  <c r="P1649" i="10"/>
  <c r="P1650" i="10"/>
  <c r="P1651" i="10"/>
  <c r="P1652" i="10"/>
  <c r="P1653" i="10"/>
  <c r="P1654" i="10"/>
  <c r="P1655" i="10"/>
  <c r="P1656" i="10"/>
  <c r="P1657" i="10"/>
  <c r="P1658" i="10"/>
  <c r="P1659" i="10"/>
  <c r="P1660" i="10"/>
  <c r="P1661" i="10"/>
  <c r="P1662" i="10"/>
  <c r="P1663" i="10"/>
  <c r="P1664" i="10"/>
  <c r="P1665" i="10"/>
  <c r="P1666" i="10"/>
  <c r="P1667" i="10"/>
  <c r="P1668" i="10"/>
  <c r="P1669" i="10"/>
  <c r="P1670" i="10"/>
  <c r="P1671" i="10"/>
  <c r="P1672" i="10"/>
  <c r="P1673" i="10"/>
  <c r="P1674" i="10"/>
  <c r="P1675" i="10"/>
  <c r="P1676" i="10"/>
  <c r="P1677" i="10"/>
  <c r="P1678" i="10"/>
  <c r="P1679" i="10"/>
  <c r="P1680" i="10"/>
  <c r="P1681" i="10"/>
  <c r="P1682" i="10"/>
  <c r="P1683" i="10"/>
  <c r="P1684" i="10"/>
  <c r="P1685" i="10"/>
  <c r="P1686" i="10"/>
  <c r="P1687" i="10"/>
  <c r="P1688" i="10"/>
  <c r="P1689" i="10"/>
  <c r="P1690" i="10"/>
  <c r="P1691" i="10"/>
  <c r="P1692" i="10"/>
  <c r="P1693" i="10"/>
  <c r="P1694" i="10"/>
  <c r="P1695" i="10"/>
  <c r="P1696" i="10"/>
  <c r="P1697" i="10"/>
  <c r="P1698" i="10"/>
  <c r="P1699" i="10"/>
  <c r="P1700" i="10"/>
  <c r="P1701" i="10"/>
  <c r="P1702" i="10"/>
  <c r="P1703" i="10"/>
  <c r="P1704" i="10"/>
  <c r="P1705" i="10"/>
  <c r="P1706" i="10"/>
  <c r="P1707" i="10"/>
  <c r="P1708" i="10"/>
  <c r="P1709" i="10"/>
  <c r="P1710" i="10"/>
  <c r="P1711" i="10"/>
  <c r="P1712" i="10"/>
  <c r="P1713" i="10"/>
  <c r="P1714" i="10"/>
  <c r="P1715" i="10"/>
  <c r="P1716" i="10"/>
  <c r="P1717" i="10"/>
  <c r="P1718" i="10"/>
  <c r="P1719" i="10"/>
  <c r="P1720" i="10"/>
  <c r="P1721" i="10"/>
  <c r="P1722" i="10"/>
  <c r="P1723" i="10"/>
  <c r="P1724" i="10"/>
  <c r="P1725" i="10"/>
  <c r="P1726" i="10"/>
  <c r="P1727" i="10"/>
  <c r="P1728" i="10"/>
  <c r="P1729" i="10"/>
  <c r="P1730" i="10"/>
  <c r="P1731" i="10"/>
  <c r="P1732" i="10"/>
  <c r="P1733" i="10"/>
  <c r="P1734" i="10"/>
  <c r="P1735" i="10"/>
  <c r="P1736" i="10"/>
  <c r="P1737" i="10"/>
  <c r="P1738" i="10"/>
  <c r="P1739" i="10"/>
  <c r="P1740" i="10"/>
  <c r="P1741" i="10"/>
  <c r="P1742" i="10"/>
  <c r="P1743" i="10"/>
  <c r="P1744" i="10"/>
  <c r="P1745" i="10"/>
  <c r="P1746" i="10"/>
  <c r="P1747" i="10"/>
  <c r="P1748" i="10"/>
  <c r="P1749" i="10"/>
  <c r="P1750" i="10"/>
  <c r="P1751" i="10"/>
  <c r="P1752" i="10"/>
  <c r="P1753" i="10"/>
  <c r="P1754" i="10"/>
  <c r="P1755" i="10"/>
  <c r="P1756" i="10"/>
  <c r="P1757" i="10"/>
  <c r="P1758" i="10"/>
  <c r="P1759" i="10"/>
  <c r="P1760" i="10"/>
  <c r="P1761" i="10"/>
  <c r="P1762" i="10"/>
  <c r="P1763" i="10"/>
  <c r="P1764" i="10"/>
  <c r="P1765" i="10"/>
  <c r="P1766" i="10"/>
  <c r="P1767" i="10"/>
  <c r="P1768" i="10"/>
  <c r="P1769" i="10"/>
  <c r="P1770" i="10"/>
  <c r="P1771" i="10"/>
  <c r="P1772" i="10"/>
  <c r="P1773" i="10"/>
  <c r="P1774" i="10"/>
  <c r="P1775" i="10"/>
  <c r="P1776" i="10"/>
  <c r="P1777" i="10"/>
  <c r="P1778" i="10"/>
  <c r="P1779" i="10"/>
  <c r="P1780" i="10"/>
  <c r="P1781" i="10"/>
  <c r="P1782" i="10"/>
  <c r="P1783" i="10"/>
  <c r="P1784" i="10"/>
  <c r="P1785" i="10"/>
  <c r="P1786" i="10"/>
  <c r="P1787" i="10"/>
  <c r="P1788" i="10"/>
  <c r="P1789" i="10"/>
  <c r="P1790" i="10"/>
  <c r="P1791" i="10"/>
  <c r="P1792" i="10"/>
  <c r="P1793" i="10"/>
  <c r="P1794" i="10"/>
  <c r="P1795" i="10"/>
  <c r="P1796" i="10"/>
  <c r="P1797" i="10"/>
  <c r="P1798" i="10"/>
  <c r="P1799" i="10"/>
  <c r="P1800" i="10"/>
  <c r="P1801" i="10"/>
  <c r="P1802" i="10"/>
  <c r="P1803" i="10"/>
  <c r="P1804" i="10"/>
  <c r="P1805" i="10"/>
  <c r="P1806" i="10"/>
  <c r="P1807" i="10"/>
  <c r="P1808" i="10"/>
  <c r="P1809" i="10"/>
  <c r="P1810" i="10"/>
  <c r="P1811" i="10"/>
  <c r="P1812" i="10"/>
  <c r="P1813" i="10"/>
  <c r="P1814" i="10"/>
  <c r="P1815" i="10"/>
  <c r="P1816" i="10"/>
  <c r="P1817" i="10"/>
  <c r="P1818" i="10"/>
  <c r="P1819" i="10"/>
  <c r="P1820" i="10"/>
  <c r="P1821" i="10"/>
  <c r="P1822" i="10"/>
  <c r="P1823" i="10"/>
  <c r="P1824" i="10"/>
  <c r="P1825" i="10"/>
  <c r="P1826" i="10"/>
  <c r="P1827" i="10"/>
  <c r="P1828" i="10"/>
  <c r="P1829" i="10"/>
  <c r="P1830" i="10"/>
  <c r="P1831" i="10"/>
  <c r="P1832" i="10"/>
  <c r="P1833" i="10"/>
  <c r="P1834" i="10"/>
  <c r="P1835" i="10"/>
  <c r="P1836" i="10"/>
  <c r="P1837" i="10"/>
  <c r="P1838" i="10"/>
  <c r="P1839" i="10"/>
  <c r="P1840" i="10"/>
  <c r="P1841" i="10"/>
  <c r="P1842" i="10"/>
  <c r="P1843" i="10"/>
  <c r="P1844" i="10"/>
  <c r="P1845" i="10"/>
  <c r="P1846" i="10"/>
  <c r="P1847" i="10"/>
  <c r="P1848" i="10"/>
  <c r="P1849" i="10"/>
  <c r="P1850" i="10"/>
  <c r="P1851" i="10"/>
  <c r="P1852" i="10"/>
  <c r="P1853" i="10"/>
  <c r="P1854" i="10"/>
  <c r="P1855" i="10"/>
  <c r="P1856" i="10"/>
  <c r="P1857" i="10"/>
  <c r="P1858" i="10"/>
  <c r="P1859" i="10"/>
  <c r="P1860" i="10"/>
  <c r="P1861" i="10"/>
  <c r="P1862" i="10"/>
  <c r="P1863" i="10"/>
  <c r="P1864" i="10"/>
  <c r="P1865" i="10"/>
  <c r="P1866" i="10"/>
  <c r="P1867" i="10"/>
  <c r="P1868" i="10"/>
  <c r="P1869" i="10"/>
  <c r="P1870" i="10"/>
  <c r="P1871" i="10"/>
  <c r="P1872" i="10"/>
  <c r="P1873" i="10"/>
  <c r="P1874" i="10"/>
  <c r="P1875" i="10"/>
  <c r="P1876" i="10"/>
  <c r="P1877" i="10"/>
  <c r="P1878" i="10"/>
  <c r="P1879" i="10"/>
  <c r="P1880" i="10"/>
  <c r="P1881" i="10"/>
  <c r="P1882" i="10"/>
  <c r="P1883" i="10"/>
  <c r="P1884" i="10"/>
  <c r="P1885" i="10"/>
  <c r="P1886" i="10"/>
  <c r="P1887" i="10"/>
  <c r="P1888" i="10"/>
  <c r="P1889" i="10"/>
  <c r="P1890" i="10"/>
  <c r="P1891" i="10"/>
  <c r="P1892" i="10"/>
  <c r="P1893" i="10"/>
  <c r="P1894" i="10"/>
  <c r="P1895" i="10"/>
  <c r="P1896" i="10"/>
  <c r="P1897" i="10"/>
  <c r="P1898" i="10"/>
  <c r="P1899" i="10"/>
  <c r="P1900" i="10"/>
  <c r="P1901" i="10"/>
  <c r="P1902" i="10"/>
  <c r="P1903" i="10"/>
  <c r="P1904" i="10"/>
  <c r="P1905" i="10"/>
  <c r="P1906" i="10"/>
  <c r="P1907" i="10"/>
  <c r="P1908" i="10"/>
  <c r="P1909" i="10"/>
  <c r="P1910" i="10"/>
  <c r="P1911" i="10"/>
  <c r="P1912" i="10"/>
  <c r="P1913" i="10"/>
  <c r="P1914" i="10"/>
  <c r="P1915" i="10"/>
  <c r="P1916" i="10"/>
  <c r="P1917" i="10"/>
  <c r="P1918" i="10"/>
  <c r="P1919" i="10"/>
  <c r="P1920" i="10"/>
  <c r="P1921" i="10"/>
  <c r="P1922" i="10"/>
  <c r="P1923" i="10"/>
  <c r="P1924" i="10"/>
  <c r="P1925" i="10"/>
  <c r="P1926" i="10"/>
  <c r="P1927" i="10"/>
  <c r="P1928" i="10"/>
  <c r="P1929" i="10"/>
  <c r="P1930" i="10"/>
  <c r="P1931" i="10"/>
  <c r="P1932" i="10"/>
  <c r="P1933" i="10"/>
  <c r="P1934" i="10"/>
  <c r="P1935" i="10"/>
  <c r="P1936" i="10"/>
  <c r="P1937" i="10"/>
  <c r="P1938" i="10"/>
  <c r="P1939" i="10"/>
  <c r="P1940" i="10"/>
  <c r="P1941" i="10"/>
  <c r="P1942" i="10"/>
  <c r="P1943" i="10"/>
  <c r="P1944" i="10"/>
  <c r="P1945" i="10"/>
  <c r="P1946" i="10"/>
  <c r="P1947" i="10"/>
  <c r="P1948" i="10"/>
  <c r="P1949" i="10"/>
  <c r="P1950" i="10"/>
  <c r="P1951" i="10"/>
  <c r="P1952" i="10"/>
  <c r="P1953" i="10"/>
  <c r="P1954" i="10"/>
  <c r="P1955" i="10"/>
  <c r="P1956" i="10"/>
  <c r="P1957" i="10"/>
  <c r="P1958" i="10"/>
  <c r="P1959" i="10"/>
  <c r="P1960" i="10"/>
  <c r="P1961" i="10"/>
  <c r="P1962" i="10"/>
  <c r="P1963" i="10"/>
  <c r="P1964" i="10"/>
  <c r="P1965" i="10"/>
  <c r="P1966" i="10"/>
  <c r="P1967" i="10"/>
  <c r="P1968" i="10"/>
  <c r="P1969" i="10"/>
  <c r="P1970" i="10"/>
  <c r="P1971" i="10"/>
  <c r="P1972" i="10"/>
  <c r="P1973" i="10"/>
  <c r="P1974" i="10"/>
  <c r="P1975" i="10"/>
  <c r="P1976" i="10"/>
  <c r="P1977" i="10"/>
  <c r="P1978" i="10"/>
  <c r="P1979" i="10"/>
  <c r="P1980" i="10"/>
  <c r="P1981" i="10"/>
  <c r="P1982" i="10"/>
  <c r="P1983" i="10"/>
  <c r="P1984" i="10"/>
  <c r="P1985" i="10"/>
  <c r="P1986" i="10"/>
  <c r="P1987" i="10"/>
  <c r="P1988" i="10"/>
  <c r="P1989" i="10"/>
  <c r="P1990" i="10"/>
  <c r="P1991" i="10"/>
  <c r="P1992" i="10"/>
  <c r="P1993" i="10"/>
  <c r="P1994" i="10"/>
  <c r="P1995" i="10"/>
  <c r="P1996" i="10"/>
  <c r="P1997" i="10"/>
  <c r="P1998" i="10"/>
  <c r="P1999" i="10"/>
  <c r="P2000" i="10"/>
  <c r="P2001" i="10"/>
  <c r="P2002" i="10"/>
  <c r="P2003" i="10"/>
  <c r="P2004" i="10"/>
  <c r="P2005" i="10"/>
  <c r="P2006" i="10"/>
  <c r="P2007" i="10"/>
  <c r="P2008" i="10"/>
  <c r="P2009" i="10"/>
  <c r="P2010" i="10"/>
  <c r="P2011" i="10"/>
  <c r="P2012" i="10"/>
  <c r="P2013" i="10"/>
  <c r="P2014" i="10"/>
  <c r="P2015" i="10"/>
  <c r="P2016" i="10"/>
  <c r="P2017" i="10"/>
  <c r="P2018" i="10"/>
  <c r="P2019" i="10"/>
  <c r="P2020" i="10"/>
  <c r="P2021" i="10"/>
  <c r="P2022" i="10"/>
  <c r="P2023" i="10"/>
  <c r="P2024" i="10"/>
  <c r="P2025" i="10"/>
  <c r="P2026" i="10"/>
  <c r="P2027" i="10"/>
  <c r="P2028" i="10"/>
  <c r="P2029" i="10"/>
  <c r="P2030" i="10"/>
  <c r="P2031" i="10"/>
  <c r="P2032" i="10"/>
  <c r="P2033" i="10"/>
  <c r="P2034" i="10"/>
  <c r="P2035" i="10"/>
  <c r="P2036" i="10"/>
  <c r="P2037" i="10"/>
  <c r="P2038" i="10"/>
  <c r="P2039" i="10"/>
  <c r="P2040" i="10"/>
  <c r="P2041" i="10"/>
  <c r="P2042" i="10"/>
  <c r="P2043" i="10"/>
  <c r="P2044" i="10"/>
  <c r="P2045" i="10"/>
  <c r="P2046" i="10"/>
  <c r="P2047" i="10"/>
  <c r="P2048" i="10"/>
  <c r="P2049" i="10"/>
  <c r="P2050" i="10"/>
  <c r="P2051" i="10"/>
  <c r="P2052" i="10"/>
  <c r="P2053" i="10"/>
  <c r="P2054" i="10"/>
  <c r="P2055" i="10"/>
  <c r="P2056" i="10"/>
  <c r="P2057" i="10"/>
  <c r="P2058" i="10"/>
  <c r="P2059" i="10"/>
  <c r="P2060" i="10"/>
  <c r="P2061" i="10"/>
  <c r="P2062" i="10"/>
  <c r="P2063" i="10"/>
  <c r="P2064" i="10"/>
  <c r="P2065" i="10"/>
  <c r="P2066" i="10"/>
  <c r="P2067" i="10"/>
  <c r="P2068" i="10"/>
  <c r="P2069" i="10"/>
  <c r="P2070" i="10"/>
  <c r="P2071" i="10"/>
  <c r="P2072" i="10"/>
  <c r="P2073" i="10"/>
  <c r="P2074" i="10"/>
  <c r="P2075" i="10"/>
  <c r="P2076" i="10"/>
  <c r="P2077" i="10"/>
  <c r="P2078" i="10"/>
  <c r="P2079" i="10"/>
  <c r="P2080" i="10"/>
  <c r="P2081" i="10"/>
  <c r="P2082" i="10"/>
  <c r="P2083" i="10"/>
  <c r="P2084" i="10"/>
  <c r="P2085" i="10"/>
  <c r="P2086" i="10"/>
  <c r="P2087" i="10"/>
  <c r="P2088" i="10"/>
  <c r="P2089" i="10"/>
  <c r="P2090" i="10"/>
  <c r="P2091" i="10"/>
  <c r="P2092" i="10"/>
  <c r="P2093" i="10"/>
  <c r="P2094" i="10"/>
  <c r="P2095" i="10"/>
  <c r="P2096" i="10"/>
  <c r="P2097" i="10"/>
  <c r="P2098" i="10"/>
  <c r="P2099" i="10"/>
  <c r="P2100" i="10"/>
  <c r="P2101" i="10"/>
  <c r="P2102" i="10"/>
  <c r="P2103" i="10"/>
  <c r="P2104" i="10"/>
  <c r="P2105" i="10"/>
  <c r="P2106" i="10"/>
  <c r="P2107" i="10"/>
  <c r="P2108" i="10"/>
  <c r="P2109" i="10"/>
  <c r="P2110" i="10"/>
  <c r="P2111" i="10"/>
  <c r="P2112" i="10"/>
  <c r="P2113" i="10"/>
  <c r="P2114" i="10"/>
  <c r="P2115" i="10"/>
  <c r="P2116" i="10"/>
  <c r="P2117" i="10"/>
  <c r="P2118" i="10"/>
  <c r="P2119" i="10"/>
  <c r="P2120" i="10"/>
  <c r="P2121" i="10"/>
  <c r="P2122" i="10"/>
  <c r="P2123" i="10"/>
  <c r="P2124" i="10"/>
  <c r="P2125" i="10"/>
  <c r="P2126" i="10"/>
  <c r="P2127" i="10"/>
  <c r="P2128" i="10"/>
  <c r="P2129" i="10"/>
  <c r="P2130" i="10"/>
  <c r="P2131" i="10"/>
  <c r="P2132" i="10"/>
  <c r="P2133" i="10"/>
  <c r="P2134" i="10"/>
  <c r="P2135" i="10"/>
  <c r="P2136" i="10"/>
  <c r="P2137" i="10"/>
  <c r="P2138" i="10"/>
  <c r="P2139" i="10"/>
  <c r="P2140" i="10"/>
  <c r="P2141" i="10"/>
  <c r="P2142" i="10"/>
  <c r="P2143" i="10"/>
  <c r="P2144" i="10"/>
  <c r="P2145" i="10"/>
  <c r="P2146" i="10"/>
  <c r="P2147" i="10"/>
  <c r="P2148" i="10"/>
  <c r="P2149" i="10"/>
  <c r="P2150" i="10"/>
  <c r="P2151" i="10"/>
  <c r="P2152" i="10"/>
  <c r="P2153" i="10"/>
  <c r="P2154" i="10"/>
  <c r="P2155" i="10"/>
  <c r="P2156" i="10"/>
  <c r="P2157" i="10"/>
  <c r="P2158" i="10"/>
  <c r="P2159" i="10"/>
  <c r="P2160" i="10"/>
  <c r="P2161" i="10"/>
  <c r="P2162" i="10"/>
  <c r="P2163" i="10"/>
  <c r="P2164" i="10"/>
  <c r="P2165" i="10"/>
  <c r="P2166" i="10"/>
  <c r="P2167" i="10"/>
  <c r="P2168" i="10"/>
  <c r="P2169" i="10"/>
  <c r="P2170" i="10"/>
  <c r="P2171" i="10"/>
  <c r="P2172" i="10"/>
  <c r="P2173" i="10"/>
  <c r="P2174" i="10"/>
  <c r="P2175" i="10"/>
  <c r="P2176" i="10"/>
  <c r="P2177" i="10"/>
  <c r="P2178" i="10"/>
  <c r="P2179" i="10"/>
  <c r="P2180" i="10"/>
  <c r="P2181" i="10"/>
  <c r="P2182" i="10"/>
  <c r="P2183" i="10"/>
  <c r="P2184" i="10"/>
  <c r="P2185" i="10"/>
  <c r="P2186" i="10"/>
  <c r="P2187" i="10"/>
  <c r="P2188" i="10"/>
  <c r="P2189" i="10"/>
  <c r="P2190" i="10"/>
  <c r="P2191" i="10"/>
  <c r="P2192" i="10"/>
  <c r="P2193" i="10"/>
  <c r="P2194" i="10"/>
  <c r="P2195" i="10"/>
  <c r="P2196" i="10"/>
  <c r="P2197" i="10"/>
  <c r="P2198" i="10"/>
  <c r="P2199" i="10"/>
  <c r="P2200" i="10"/>
  <c r="P2201" i="10"/>
  <c r="P2202" i="10"/>
  <c r="P2203" i="10"/>
  <c r="P2204" i="10"/>
  <c r="P2205" i="10"/>
  <c r="P2206" i="10"/>
  <c r="P2207" i="10"/>
  <c r="P2208" i="10"/>
  <c r="P2209" i="10"/>
  <c r="P2210" i="10"/>
  <c r="P2211" i="10"/>
  <c r="P2212" i="10"/>
  <c r="P2213" i="10"/>
  <c r="P2214" i="10"/>
  <c r="P2215" i="10"/>
  <c r="P2216" i="10"/>
  <c r="P2217" i="10"/>
  <c r="P2218" i="10"/>
  <c r="P2219" i="10"/>
  <c r="P2220" i="10"/>
  <c r="P2221" i="10"/>
  <c r="P2222" i="10"/>
  <c r="P2223" i="10"/>
  <c r="P2224" i="10"/>
  <c r="P2225" i="10"/>
  <c r="P2226" i="10"/>
  <c r="P2227" i="10"/>
  <c r="P2228" i="10"/>
  <c r="P2229" i="10"/>
  <c r="P2230" i="10"/>
  <c r="P2231" i="10"/>
  <c r="P2232" i="10"/>
  <c r="P2233" i="10"/>
  <c r="P2234" i="10"/>
  <c r="P2235" i="10"/>
  <c r="P2236" i="10"/>
  <c r="P2237" i="10"/>
  <c r="P2238" i="10"/>
  <c r="P2239" i="10"/>
  <c r="P2240" i="10"/>
  <c r="P2241" i="10"/>
  <c r="P2242" i="10"/>
  <c r="P2243" i="10"/>
  <c r="P2244" i="10"/>
  <c r="P2245" i="10"/>
  <c r="P2246" i="10"/>
  <c r="P2247" i="10"/>
  <c r="P2248" i="10"/>
  <c r="P2249" i="10"/>
  <c r="P2250" i="10"/>
  <c r="P2251" i="10"/>
  <c r="P2252" i="10"/>
  <c r="P2253" i="10"/>
  <c r="P2254" i="10"/>
  <c r="P2255" i="10"/>
  <c r="P2256" i="10"/>
  <c r="P2257" i="10"/>
  <c r="P2258" i="10"/>
  <c r="P2259" i="10"/>
  <c r="P2260" i="10"/>
  <c r="P2261" i="10"/>
  <c r="P2262" i="10"/>
  <c r="P2263" i="10"/>
  <c r="P2264" i="10"/>
  <c r="P2265" i="10"/>
  <c r="P2266" i="10"/>
  <c r="P2267" i="10"/>
  <c r="P2268" i="10"/>
  <c r="P2269" i="10"/>
  <c r="P2270" i="10"/>
  <c r="P2271" i="10"/>
  <c r="P2272" i="10"/>
  <c r="P2273" i="10"/>
  <c r="P2274" i="10"/>
  <c r="P2275" i="10"/>
  <c r="P2276" i="10"/>
  <c r="P2277" i="10"/>
  <c r="P2278" i="10"/>
  <c r="P2279" i="10"/>
  <c r="P2280" i="10"/>
  <c r="P2281" i="10"/>
  <c r="P2282" i="10"/>
  <c r="P2283" i="10"/>
  <c r="P2284" i="10"/>
  <c r="P2285" i="10"/>
  <c r="P2286" i="10"/>
  <c r="P2287" i="10"/>
  <c r="P2288" i="10"/>
  <c r="P2289" i="10"/>
  <c r="P2290" i="10"/>
  <c r="P2291" i="10"/>
  <c r="P2292" i="10"/>
  <c r="P2293" i="10"/>
  <c r="P2294" i="10"/>
  <c r="P2295" i="10"/>
  <c r="P2296" i="10"/>
  <c r="P2297" i="10"/>
  <c r="P2298" i="10"/>
  <c r="P2299" i="10"/>
  <c r="P2300" i="10"/>
  <c r="P2301" i="10"/>
  <c r="P2302" i="10"/>
  <c r="P2303" i="10"/>
  <c r="P2304" i="10"/>
  <c r="P2305" i="10"/>
  <c r="P2306" i="10"/>
  <c r="P2307" i="10"/>
  <c r="P2308" i="10"/>
  <c r="P2309" i="10"/>
  <c r="P2310" i="10"/>
  <c r="P2311" i="10"/>
  <c r="P2312" i="10"/>
  <c r="P2313" i="10"/>
  <c r="P2314" i="10"/>
  <c r="P2315" i="10"/>
  <c r="P2316" i="10"/>
  <c r="P2317" i="10"/>
  <c r="P2318" i="10"/>
  <c r="P2319" i="10"/>
  <c r="P2320" i="10"/>
  <c r="P2321" i="10"/>
  <c r="P2322" i="10"/>
  <c r="P2323" i="10"/>
  <c r="P2324" i="10"/>
  <c r="P2325" i="10"/>
  <c r="P2326" i="10"/>
  <c r="P2327" i="10"/>
  <c r="P2328" i="10"/>
  <c r="P2329" i="10"/>
  <c r="P2330" i="10"/>
  <c r="P2331" i="10"/>
  <c r="P2332" i="10"/>
  <c r="P2333" i="10"/>
  <c r="P2334" i="10"/>
  <c r="P2335" i="10"/>
  <c r="P2336" i="10"/>
  <c r="P2" i="10"/>
  <c r="O3" i="10"/>
  <c r="O4"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147" i="10"/>
  <c r="O148" i="10"/>
  <c r="O149" i="10"/>
  <c r="O150" i="10"/>
  <c r="O151" i="10"/>
  <c r="O152" i="10"/>
  <c r="O153" i="10"/>
  <c r="O154" i="10"/>
  <c r="O155" i="10"/>
  <c r="O156" i="10"/>
  <c r="O157" i="10"/>
  <c r="O158" i="10"/>
  <c r="O159" i="10"/>
  <c r="O160" i="10"/>
  <c r="O161" i="10"/>
  <c r="O162" i="10"/>
  <c r="O163" i="10"/>
  <c r="O164" i="10"/>
  <c r="O165" i="10"/>
  <c r="O166" i="10"/>
  <c r="O167" i="10"/>
  <c r="O168" i="10"/>
  <c r="O169" i="10"/>
  <c r="O170" i="10"/>
  <c r="O171" i="10"/>
  <c r="O172" i="10"/>
  <c r="O173" i="10"/>
  <c r="O174" i="10"/>
  <c r="O175" i="10"/>
  <c r="O176" i="10"/>
  <c r="O177" i="10"/>
  <c r="O178" i="10"/>
  <c r="O179" i="10"/>
  <c r="O180" i="10"/>
  <c r="O181" i="10"/>
  <c r="O182" i="10"/>
  <c r="O183" i="10"/>
  <c r="O184" i="10"/>
  <c r="O185" i="10"/>
  <c r="O186" i="10"/>
  <c r="O187" i="10"/>
  <c r="O188" i="10"/>
  <c r="O189" i="10"/>
  <c r="O190" i="10"/>
  <c r="O191" i="10"/>
  <c r="O192" i="10"/>
  <c r="O193" i="10"/>
  <c r="O194" i="10"/>
  <c r="O195" i="10"/>
  <c r="O196" i="10"/>
  <c r="O197" i="10"/>
  <c r="O198" i="10"/>
  <c r="O199" i="10"/>
  <c r="O200" i="10"/>
  <c r="O201" i="10"/>
  <c r="O202" i="10"/>
  <c r="O203" i="10"/>
  <c r="O204" i="10"/>
  <c r="O205" i="10"/>
  <c r="O206" i="10"/>
  <c r="O207" i="10"/>
  <c r="O208" i="10"/>
  <c r="O209" i="10"/>
  <c r="O210" i="10"/>
  <c r="O211" i="10"/>
  <c r="O212" i="10"/>
  <c r="O213" i="10"/>
  <c r="O214" i="10"/>
  <c r="O215" i="10"/>
  <c r="O216" i="10"/>
  <c r="O217" i="10"/>
  <c r="O218" i="10"/>
  <c r="O219" i="10"/>
  <c r="O220" i="10"/>
  <c r="O221" i="10"/>
  <c r="O222" i="10"/>
  <c r="O223" i="10"/>
  <c r="O224" i="10"/>
  <c r="O225" i="10"/>
  <c r="O226" i="10"/>
  <c r="O227" i="10"/>
  <c r="O228" i="10"/>
  <c r="O229" i="10"/>
  <c r="O230" i="10"/>
  <c r="O231" i="10"/>
  <c r="O232" i="10"/>
  <c r="O233" i="10"/>
  <c r="O234" i="10"/>
  <c r="O235" i="10"/>
  <c r="O236" i="10"/>
  <c r="O237" i="10"/>
  <c r="O238" i="10"/>
  <c r="O239" i="10"/>
  <c r="O240" i="10"/>
  <c r="O241" i="10"/>
  <c r="O242" i="10"/>
  <c r="O243" i="10"/>
  <c r="O244" i="10"/>
  <c r="O245" i="10"/>
  <c r="O246" i="10"/>
  <c r="O247" i="10"/>
  <c r="O248" i="10"/>
  <c r="O249" i="10"/>
  <c r="O250" i="10"/>
  <c r="O251" i="10"/>
  <c r="O252" i="10"/>
  <c r="O253" i="10"/>
  <c r="O254" i="10"/>
  <c r="O255" i="10"/>
  <c r="O256" i="10"/>
  <c r="O257" i="10"/>
  <c r="O258" i="10"/>
  <c r="O259" i="10"/>
  <c r="O260" i="10"/>
  <c r="O261" i="10"/>
  <c r="O262" i="10"/>
  <c r="O263" i="10"/>
  <c r="O264" i="10"/>
  <c r="O265" i="10"/>
  <c r="O266" i="10"/>
  <c r="O267" i="10"/>
  <c r="O268" i="10"/>
  <c r="O269" i="10"/>
  <c r="O270" i="10"/>
  <c r="O271" i="10"/>
  <c r="O272" i="10"/>
  <c r="O273" i="10"/>
  <c r="O274" i="10"/>
  <c r="O275" i="10"/>
  <c r="O276" i="10"/>
  <c r="O277" i="10"/>
  <c r="O278" i="10"/>
  <c r="O279" i="10"/>
  <c r="O280" i="10"/>
  <c r="O281" i="10"/>
  <c r="O282" i="10"/>
  <c r="O283" i="10"/>
  <c r="O284" i="10"/>
  <c r="O285" i="10"/>
  <c r="O286" i="10"/>
  <c r="O287" i="10"/>
  <c r="O288" i="10"/>
  <c r="O289" i="10"/>
  <c r="O290" i="10"/>
  <c r="O291" i="10"/>
  <c r="O292" i="10"/>
  <c r="O293" i="10"/>
  <c r="O294" i="10"/>
  <c r="O295" i="10"/>
  <c r="O296" i="10"/>
  <c r="O297" i="10"/>
  <c r="O298" i="10"/>
  <c r="O299" i="10"/>
  <c r="O300" i="10"/>
  <c r="O301" i="10"/>
  <c r="O302" i="10"/>
  <c r="O303" i="10"/>
  <c r="O304" i="10"/>
  <c r="O305" i="10"/>
  <c r="O306" i="10"/>
  <c r="O307" i="10"/>
  <c r="O308" i="10"/>
  <c r="O309" i="10"/>
  <c r="O310" i="10"/>
  <c r="O311" i="10"/>
  <c r="O312" i="10"/>
  <c r="O313" i="10"/>
  <c r="O314" i="10"/>
  <c r="O315" i="10"/>
  <c r="O316" i="10"/>
  <c r="O317" i="10"/>
  <c r="O318" i="10"/>
  <c r="O319" i="10"/>
  <c r="O320" i="10"/>
  <c r="O321" i="10"/>
  <c r="O322" i="10"/>
  <c r="O323" i="10"/>
  <c r="O324" i="10"/>
  <c r="O325" i="10"/>
  <c r="O326" i="10"/>
  <c r="O327" i="10"/>
  <c r="O328" i="10"/>
  <c r="O329" i="10"/>
  <c r="O330" i="10"/>
  <c r="O331" i="10"/>
  <c r="O332" i="10"/>
  <c r="O333" i="10"/>
  <c r="O334" i="10"/>
  <c r="O335" i="10"/>
  <c r="O336" i="10"/>
  <c r="O337" i="10"/>
  <c r="O338" i="10"/>
  <c r="O339" i="10"/>
  <c r="O340" i="10"/>
  <c r="O341" i="10"/>
  <c r="O342" i="10"/>
  <c r="O343" i="10"/>
  <c r="O344" i="10"/>
  <c r="O345" i="10"/>
  <c r="O346" i="10"/>
  <c r="O347" i="10"/>
  <c r="O348" i="10"/>
  <c r="O349" i="10"/>
  <c r="O350" i="10"/>
  <c r="O351" i="10"/>
  <c r="O352" i="10"/>
  <c r="O353" i="10"/>
  <c r="O354" i="10"/>
  <c r="O355" i="10"/>
  <c r="O356" i="10"/>
  <c r="O357" i="10"/>
  <c r="O358" i="10"/>
  <c r="O359" i="10"/>
  <c r="O360" i="10"/>
  <c r="O361" i="10"/>
  <c r="O362" i="10"/>
  <c r="O363" i="10"/>
  <c r="O364" i="10"/>
  <c r="O365" i="10"/>
  <c r="O366" i="10"/>
  <c r="O367" i="10"/>
  <c r="O368" i="10"/>
  <c r="O369" i="10"/>
  <c r="O370" i="10"/>
  <c r="O371" i="10"/>
  <c r="O372" i="10"/>
  <c r="O373" i="10"/>
  <c r="O374" i="10"/>
  <c r="O375" i="10"/>
  <c r="O376" i="10"/>
  <c r="O377" i="10"/>
  <c r="O378" i="10"/>
  <c r="O379" i="10"/>
  <c r="O380" i="10"/>
  <c r="O381" i="10"/>
  <c r="O382" i="10"/>
  <c r="O383" i="10"/>
  <c r="O384" i="10"/>
  <c r="O385" i="10"/>
  <c r="O386" i="10"/>
  <c r="O387" i="10"/>
  <c r="O388" i="10"/>
  <c r="O389" i="10"/>
  <c r="O390" i="10"/>
  <c r="O391" i="10"/>
  <c r="O392" i="10"/>
  <c r="O393" i="10"/>
  <c r="O394" i="10"/>
  <c r="O395" i="10"/>
  <c r="O396" i="10"/>
  <c r="O397" i="10"/>
  <c r="O398" i="10"/>
  <c r="O399" i="10"/>
  <c r="O400" i="10"/>
  <c r="O401" i="10"/>
  <c r="O402" i="10"/>
  <c r="O403" i="10"/>
  <c r="O404" i="10"/>
  <c r="O405" i="10"/>
  <c r="O406" i="10"/>
  <c r="O407" i="10"/>
  <c r="O408" i="10"/>
  <c r="O409" i="10"/>
  <c r="O410" i="10"/>
  <c r="O411" i="10"/>
  <c r="O412" i="10"/>
  <c r="O413" i="10"/>
  <c r="O414" i="10"/>
  <c r="O415" i="10"/>
  <c r="O416" i="10"/>
  <c r="O417" i="10"/>
  <c r="O418" i="10"/>
  <c r="O419" i="10"/>
  <c r="O420" i="10"/>
  <c r="O421" i="10"/>
  <c r="O422" i="10"/>
  <c r="O423" i="10"/>
  <c r="O424" i="10"/>
  <c r="O425" i="10"/>
  <c r="O426" i="10"/>
  <c r="O427" i="10"/>
  <c r="O428" i="10"/>
  <c r="O429" i="10"/>
  <c r="O430" i="10"/>
  <c r="O431" i="10"/>
  <c r="O432" i="10"/>
  <c r="O433" i="10"/>
  <c r="O434" i="10"/>
  <c r="O435" i="10"/>
  <c r="O436" i="10"/>
  <c r="O437" i="10"/>
  <c r="O438" i="10"/>
  <c r="O439" i="10"/>
  <c r="O440" i="10"/>
  <c r="O441" i="10"/>
  <c r="O442" i="10"/>
  <c r="O443" i="10"/>
  <c r="O444" i="10"/>
  <c r="O445" i="10"/>
  <c r="O446" i="10"/>
  <c r="O447" i="10"/>
  <c r="O448" i="10"/>
  <c r="O449" i="10"/>
  <c r="O450" i="10"/>
  <c r="O451" i="10"/>
  <c r="O452" i="10"/>
  <c r="O453" i="10"/>
  <c r="O454" i="10"/>
  <c r="O455" i="10"/>
  <c r="O456" i="10"/>
  <c r="O457" i="10"/>
  <c r="O458" i="10"/>
  <c r="O459" i="10"/>
  <c r="O460" i="10"/>
  <c r="O461" i="10"/>
  <c r="O462" i="10"/>
  <c r="O463" i="10"/>
  <c r="O464" i="10"/>
  <c r="O465" i="10"/>
  <c r="O466" i="10"/>
  <c r="O467" i="10"/>
  <c r="O468" i="10"/>
  <c r="O469" i="10"/>
  <c r="O470" i="10"/>
  <c r="O471" i="10"/>
  <c r="O472" i="10"/>
  <c r="O473" i="10"/>
  <c r="O474" i="10"/>
  <c r="O475" i="10"/>
  <c r="O476" i="10"/>
  <c r="O477" i="10"/>
  <c r="O478" i="10"/>
  <c r="O479" i="10"/>
  <c r="O480" i="10"/>
  <c r="O481" i="10"/>
  <c r="O482" i="10"/>
  <c r="O483" i="10"/>
  <c r="O484" i="10"/>
  <c r="O485" i="10"/>
  <c r="O486" i="10"/>
  <c r="O487" i="10"/>
  <c r="O488" i="10"/>
  <c r="O489" i="10"/>
  <c r="O490" i="10"/>
  <c r="O491" i="10"/>
  <c r="O492" i="10"/>
  <c r="O493" i="10"/>
  <c r="O494" i="10"/>
  <c r="O495" i="10"/>
  <c r="O496" i="10"/>
  <c r="O497" i="10"/>
  <c r="O498" i="10"/>
  <c r="O499" i="10"/>
  <c r="O500" i="10"/>
  <c r="O501" i="10"/>
  <c r="O502" i="10"/>
  <c r="O503" i="10"/>
  <c r="O504" i="10"/>
  <c r="O505" i="10"/>
  <c r="O506" i="10"/>
  <c r="O507" i="10"/>
  <c r="O508" i="10"/>
  <c r="O509" i="10"/>
  <c r="O510" i="10"/>
  <c r="O511" i="10"/>
  <c r="O512" i="10"/>
  <c r="O513" i="10"/>
  <c r="O514" i="10"/>
  <c r="O515" i="10"/>
  <c r="O516" i="10"/>
  <c r="O517" i="10"/>
  <c r="O518" i="10"/>
  <c r="O519" i="10"/>
  <c r="O520" i="10"/>
  <c r="O521" i="10"/>
  <c r="O522" i="10"/>
  <c r="O523" i="10"/>
  <c r="O524" i="10"/>
  <c r="O525" i="10"/>
  <c r="O526" i="10"/>
  <c r="O527" i="10"/>
  <c r="O528" i="10"/>
  <c r="O529" i="10"/>
  <c r="O530" i="10"/>
  <c r="O531" i="10"/>
  <c r="O532" i="10"/>
  <c r="O533" i="10"/>
  <c r="O534" i="10"/>
  <c r="O535" i="10"/>
  <c r="O536" i="10"/>
  <c r="O537" i="10"/>
  <c r="O538" i="10"/>
  <c r="O539" i="10"/>
  <c r="O540" i="10"/>
  <c r="O541" i="10"/>
  <c r="O542" i="10"/>
  <c r="O543" i="10"/>
  <c r="O544" i="10"/>
  <c r="O545" i="10"/>
  <c r="O546" i="10"/>
  <c r="O547" i="10"/>
  <c r="O548" i="10"/>
  <c r="O549" i="10"/>
  <c r="O550" i="10"/>
  <c r="O551" i="10"/>
  <c r="O552" i="10"/>
  <c r="O553" i="10"/>
  <c r="O554" i="10"/>
  <c r="O555" i="10"/>
  <c r="O556" i="10"/>
  <c r="O557" i="10"/>
  <c r="O558" i="10"/>
  <c r="O559" i="10"/>
  <c r="O560" i="10"/>
  <c r="O561" i="10"/>
  <c r="O562" i="10"/>
  <c r="O563" i="10"/>
  <c r="O564" i="10"/>
  <c r="O565" i="10"/>
  <c r="O566" i="10"/>
  <c r="O567" i="10"/>
  <c r="O568" i="10"/>
  <c r="O569" i="10"/>
  <c r="O570" i="10"/>
  <c r="O571" i="10"/>
  <c r="O572" i="10"/>
  <c r="O573" i="10"/>
  <c r="O574" i="10"/>
  <c r="O575" i="10"/>
  <c r="O576" i="10"/>
  <c r="O577" i="10"/>
  <c r="O578" i="10"/>
  <c r="O579" i="10"/>
  <c r="O580" i="10"/>
  <c r="O581" i="10"/>
  <c r="O582" i="10"/>
  <c r="O583" i="10"/>
  <c r="O584" i="10"/>
  <c r="O585" i="10"/>
  <c r="O586" i="10"/>
  <c r="O587" i="10"/>
  <c r="O588" i="10"/>
  <c r="O589" i="10"/>
  <c r="O590" i="10"/>
  <c r="O591" i="10"/>
  <c r="O592" i="10"/>
  <c r="O593" i="10"/>
  <c r="O594" i="10"/>
  <c r="O595" i="10"/>
  <c r="O596" i="10"/>
  <c r="O597" i="10"/>
  <c r="O598" i="10"/>
  <c r="O599" i="10"/>
  <c r="O600" i="10"/>
  <c r="O601" i="10"/>
  <c r="O602" i="10"/>
  <c r="O603" i="10"/>
  <c r="O604" i="10"/>
  <c r="O605" i="10"/>
  <c r="O606" i="10"/>
  <c r="O607" i="10"/>
  <c r="O608" i="10"/>
  <c r="O609" i="10"/>
  <c r="O610" i="10"/>
  <c r="O611" i="10"/>
  <c r="O612" i="10"/>
  <c r="O613" i="10"/>
  <c r="O614" i="10"/>
  <c r="O615" i="10"/>
  <c r="O616" i="10"/>
  <c r="O617" i="10"/>
  <c r="O618" i="10"/>
  <c r="O619" i="10"/>
  <c r="O620" i="10"/>
  <c r="O621" i="10"/>
  <c r="O622" i="10"/>
  <c r="O623" i="10"/>
  <c r="O624" i="10"/>
  <c r="O625" i="10"/>
  <c r="O626" i="10"/>
  <c r="O627" i="10"/>
  <c r="O628" i="10"/>
  <c r="O629" i="10"/>
  <c r="O630" i="10"/>
  <c r="O631" i="10"/>
  <c r="O632" i="10"/>
  <c r="O633" i="10"/>
  <c r="O634" i="10"/>
  <c r="O635" i="10"/>
  <c r="O636" i="10"/>
  <c r="O637" i="10"/>
  <c r="O638" i="10"/>
  <c r="O639" i="10"/>
  <c r="O640" i="10"/>
  <c r="O641" i="10"/>
  <c r="O642" i="10"/>
  <c r="O643" i="10"/>
  <c r="O644" i="10"/>
  <c r="O645" i="10"/>
  <c r="O646" i="10"/>
  <c r="O647" i="10"/>
  <c r="O648" i="10"/>
  <c r="O649" i="10"/>
  <c r="O650" i="10"/>
  <c r="O651" i="10"/>
  <c r="O652" i="10"/>
  <c r="O653" i="10"/>
  <c r="O654" i="10"/>
  <c r="O655" i="10"/>
  <c r="O656" i="10"/>
  <c r="O657" i="10"/>
  <c r="O658" i="10"/>
  <c r="O659" i="10"/>
  <c r="O660" i="10"/>
  <c r="O661" i="10"/>
  <c r="O662" i="10"/>
  <c r="O663" i="10"/>
  <c r="O664" i="10"/>
  <c r="O665" i="10"/>
  <c r="O666" i="10"/>
  <c r="O667" i="10"/>
  <c r="O668" i="10"/>
  <c r="O669" i="10"/>
  <c r="O670" i="10"/>
  <c r="O671" i="10"/>
  <c r="O672" i="10"/>
  <c r="O673" i="10"/>
  <c r="O674" i="10"/>
  <c r="O675" i="10"/>
  <c r="O676" i="10"/>
  <c r="O677" i="10"/>
  <c r="O678" i="10"/>
  <c r="O679" i="10"/>
  <c r="O680" i="10"/>
  <c r="O681" i="10"/>
  <c r="O682" i="10"/>
  <c r="O683" i="10"/>
  <c r="O684" i="10"/>
  <c r="O685" i="10"/>
  <c r="O686" i="10"/>
  <c r="O687" i="10"/>
  <c r="O688" i="10"/>
  <c r="O689" i="10"/>
  <c r="O690" i="10"/>
  <c r="O691" i="10"/>
  <c r="O692" i="10"/>
  <c r="O693" i="10"/>
  <c r="O694" i="10"/>
  <c r="O695" i="10"/>
  <c r="O696" i="10"/>
  <c r="O697" i="10"/>
  <c r="O698" i="10"/>
  <c r="O699" i="10"/>
  <c r="O700" i="10"/>
  <c r="O701" i="10"/>
  <c r="O702" i="10"/>
  <c r="O703" i="10"/>
  <c r="O704" i="10"/>
  <c r="O705" i="10"/>
  <c r="O706" i="10"/>
  <c r="O707" i="10"/>
  <c r="O708" i="10"/>
  <c r="O709" i="10"/>
  <c r="O710" i="10"/>
  <c r="O711" i="10"/>
  <c r="O712" i="10"/>
  <c r="O713" i="10"/>
  <c r="O714" i="10"/>
  <c r="O715" i="10"/>
  <c r="O716" i="10"/>
  <c r="O717" i="10"/>
  <c r="O718" i="10"/>
  <c r="O719" i="10"/>
  <c r="O720" i="10"/>
  <c r="O721" i="10"/>
  <c r="O722" i="10"/>
  <c r="O723" i="10"/>
  <c r="O724" i="10"/>
  <c r="O725" i="10"/>
  <c r="O726" i="10"/>
  <c r="O727" i="10"/>
  <c r="O728" i="10"/>
  <c r="O729" i="10"/>
  <c r="O730" i="10"/>
  <c r="O731" i="10"/>
  <c r="O732" i="10"/>
  <c r="O733" i="10"/>
  <c r="O734" i="10"/>
  <c r="O735" i="10"/>
  <c r="O736" i="10"/>
  <c r="O737" i="10"/>
  <c r="O738" i="10"/>
  <c r="O739" i="10"/>
  <c r="O740" i="10"/>
  <c r="O741" i="10"/>
  <c r="O742" i="10"/>
  <c r="O743" i="10"/>
  <c r="O744" i="10"/>
  <c r="O745" i="10"/>
  <c r="O746" i="10"/>
  <c r="O747" i="10"/>
  <c r="O748" i="10"/>
  <c r="O749" i="10"/>
  <c r="O750" i="10"/>
  <c r="O751" i="10"/>
  <c r="O752" i="10"/>
  <c r="O753" i="10"/>
  <c r="O754" i="10"/>
  <c r="O755" i="10"/>
  <c r="O756" i="10"/>
  <c r="O757" i="10"/>
  <c r="O758" i="10"/>
  <c r="O759" i="10"/>
  <c r="O760" i="10"/>
  <c r="O761" i="10"/>
  <c r="O762" i="10"/>
  <c r="O763" i="10"/>
  <c r="O764" i="10"/>
  <c r="O765" i="10"/>
  <c r="O766" i="10"/>
  <c r="O767" i="10"/>
  <c r="O768" i="10"/>
  <c r="O769" i="10"/>
  <c r="O770" i="10"/>
  <c r="O771" i="10"/>
  <c r="O772" i="10"/>
  <c r="O773" i="10"/>
  <c r="O774" i="10"/>
  <c r="O775" i="10"/>
  <c r="O776" i="10"/>
  <c r="O777" i="10"/>
  <c r="O778" i="10"/>
  <c r="O779" i="10"/>
  <c r="O780" i="10"/>
  <c r="O781" i="10"/>
  <c r="O782" i="10"/>
  <c r="O783" i="10"/>
  <c r="O784" i="10"/>
  <c r="O785" i="10"/>
  <c r="O786" i="10"/>
  <c r="O787" i="10"/>
  <c r="O788" i="10"/>
  <c r="O789" i="10"/>
  <c r="O790" i="10"/>
  <c r="O791" i="10"/>
  <c r="O792" i="10"/>
  <c r="O793" i="10"/>
  <c r="O794" i="10"/>
  <c r="O795" i="10"/>
  <c r="O796" i="10"/>
  <c r="O797" i="10"/>
  <c r="O798" i="10"/>
  <c r="O799" i="10"/>
  <c r="O800" i="10"/>
  <c r="O801" i="10"/>
  <c r="O802" i="10"/>
  <c r="O803" i="10"/>
  <c r="O804" i="10"/>
  <c r="O805" i="10"/>
  <c r="O806" i="10"/>
  <c r="O807" i="10"/>
  <c r="O808" i="10"/>
  <c r="O809" i="10"/>
  <c r="O810" i="10"/>
  <c r="O811" i="10"/>
  <c r="O812" i="10"/>
  <c r="O813" i="10"/>
  <c r="O814" i="10"/>
  <c r="O815" i="10"/>
  <c r="O816" i="10"/>
  <c r="O817" i="10"/>
  <c r="O818" i="10"/>
  <c r="O819" i="10"/>
  <c r="O820" i="10"/>
  <c r="O821" i="10"/>
  <c r="O822" i="10"/>
  <c r="O823" i="10"/>
  <c r="O824" i="10"/>
  <c r="O825" i="10"/>
  <c r="O826" i="10"/>
  <c r="O827" i="10"/>
  <c r="O828" i="10"/>
  <c r="O829" i="10"/>
  <c r="O830" i="10"/>
  <c r="O831" i="10"/>
  <c r="O832" i="10"/>
  <c r="O833" i="10"/>
  <c r="O834" i="10"/>
  <c r="O835" i="10"/>
  <c r="O836" i="10"/>
  <c r="O837" i="10"/>
  <c r="O838" i="10"/>
  <c r="O839" i="10"/>
  <c r="O840" i="10"/>
  <c r="O841" i="10"/>
  <c r="O842" i="10"/>
  <c r="O843" i="10"/>
  <c r="O844" i="10"/>
  <c r="O845" i="10"/>
  <c r="O846" i="10"/>
  <c r="O847" i="10"/>
  <c r="O848" i="10"/>
  <c r="O849" i="10"/>
  <c r="O850" i="10"/>
  <c r="O851" i="10"/>
  <c r="O852" i="10"/>
  <c r="O853" i="10"/>
  <c r="O854" i="10"/>
  <c r="O855" i="10"/>
  <c r="O856" i="10"/>
  <c r="O857" i="10"/>
  <c r="O858" i="10"/>
  <c r="O859" i="10"/>
  <c r="O860" i="10"/>
  <c r="O861" i="10"/>
  <c r="O862" i="10"/>
  <c r="O863" i="10"/>
  <c r="O864" i="10"/>
  <c r="O865" i="10"/>
  <c r="O866" i="10"/>
  <c r="O867" i="10"/>
  <c r="O868" i="10"/>
  <c r="O869" i="10"/>
  <c r="O870" i="10"/>
  <c r="O871" i="10"/>
  <c r="O872" i="10"/>
  <c r="O873" i="10"/>
  <c r="O874" i="10"/>
  <c r="O875" i="10"/>
  <c r="O876" i="10"/>
  <c r="O877" i="10"/>
  <c r="O878" i="10"/>
  <c r="O879" i="10"/>
  <c r="O880" i="10"/>
  <c r="O881" i="10"/>
  <c r="O882" i="10"/>
  <c r="O883" i="10"/>
  <c r="O884" i="10"/>
  <c r="O885" i="10"/>
  <c r="O886" i="10"/>
  <c r="O887" i="10"/>
  <c r="O888" i="10"/>
  <c r="O889" i="10"/>
  <c r="O890" i="10"/>
  <c r="O891" i="10"/>
  <c r="O892" i="10"/>
  <c r="O893" i="10"/>
  <c r="O894" i="10"/>
  <c r="O895" i="10"/>
  <c r="O896" i="10"/>
  <c r="O897" i="10"/>
  <c r="O898" i="10"/>
  <c r="O899" i="10"/>
  <c r="O900" i="10"/>
  <c r="O901" i="10"/>
  <c r="O902" i="10"/>
  <c r="O903" i="10"/>
  <c r="O904" i="10"/>
  <c r="O905" i="10"/>
  <c r="O906" i="10"/>
  <c r="O907" i="10"/>
  <c r="O908" i="10"/>
  <c r="O909" i="10"/>
  <c r="O910" i="10"/>
  <c r="O911" i="10"/>
  <c r="O912" i="10"/>
  <c r="O913" i="10"/>
  <c r="O914" i="10"/>
  <c r="O915" i="10"/>
  <c r="O916" i="10"/>
  <c r="O917" i="10"/>
  <c r="O918" i="10"/>
  <c r="O919" i="10"/>
  <c r="O920" i="10"/>
  <c r="O921" i="10"/>
  <c r="O922" i="10"/>
  <c r="O923" i="10"/>
  <c r="O924" i="10"/>
  <c r="O925" i="10"/>
  <c r="O926" i="10"/>
  <c r="O927" i="10"/>
  <c r="O928" i="10"/>
  <c r="O929" i="10"/>
  <c r="O930" i="10"/>
  <c r="O931" i="10"/>
  <c r="O932" i="10"/>
  <c r="O933" i="10"/>
  <c r="O934" i="10"/>
  <c r="O935" i="10"/>
  <c r="O936" i="10"/>
  <c r="O937" i="10"/>
  <c r="O938" i="10"/>
  <c r="O939" i="10"/>
  <c r="O940" i="10"/>
  <c r="O941" i="10"/>
  <c r="O942" i="10"/>
  <c r="O943" i="10"/>
  <c r="O944" i="10"/>
  <c r="O945" i="10"/>
  <c r="O946" i="10"/>
  <c r="O947" i="10"/>
  <c r="O948" i="10"/>
  <c r="O949" i="10"/>
  <c r="O950" i="10"/>
  <c r="O951" i="10"/>
  <c r="O952" i="10"/>
  <c r="O953" i="10"/>
  <c r="O954" i="10"/>
  <c r="O955" i="10"/>
  <c r="O956" i="10"/>
  <c r="O957" i="10"/>
  <c r="O958" i="10"/>
  <c r="O959" i="10"/>
  <c r="O960" i="10"/>
  <c r="O961" i="10"/>
  <c r="O962" i="10"/>
  <c r="O963" i="10"/>
  <c r="O964" i="10"/>
  <c r="O965" i="10"/>
  <c r="O966" i="10"/>
  <c r="O967" i="10"/>
  <c r="O968" i="10"/>
  <c r="O969" i="10"/>
  <c r="O970" i="10"/>
  <c r="O971" i="10"/>
  <c r="O972" i="10"/>
  <c r="O973" i="10"/>
  <c r="O974" i="10"/>
  <c r="O975" i="10"/>
  <c r="O976" i="10"/>
  <c r="O977" i="10"/>
  <c r="O978" i="10"/>
  <c r="O979" i="10"/>
  <c r="O980" i="10"/>
  <c r="O981" i="10"/>
  <c r="O982" i="10"/>
  <c r="O983" i="10"/>
  <c r="O984" i="10"/>
  <c r="O985" i="10"/>
  <c r="O986" i="10"/>
  <c r="O987" i="10"/>
  <c r="O988" i="10"/>
  <c r="O989" i="10"/>
  <c r="O990" i="10"/>
  <c r="O991" i="10"/>
  <c r="O992" i="10"/>
  <c r="O993" i="10"/>
  <c r="O994" i="10"/>
  <c r="O995" i="10"/>
  <c r="O996" i="10"/>
  <c r="O997" i="10"/>
  <c r="O998" i="10"/>
  <c r="O999" i="10"/>
  <c r="O1000" i="10"/>
  <c r="O1001" i="10"/>
  <c r="O1002" i="10"/>
  <c r="O1003" i="10"/>
  <c r="O1004" i="10"/>
  <c r="O1005" i="10"/>
  <c r="O1006" i="10"/>
  <c r="O1007" i="10"/>
  <c r="O1008" i="10"/>
  <c r="O1009" i="10"/>
  <c r="O1010" i="10"/>
  <c r="O1011" i="10"/>
  <c r="O1012" i="10"/>
  <c r="O1013" i="10"/>
  <c r="O1014" i="10"/>
  <c r="O1015" i="10"/>
  <c r="O1016" i="10"/>
  <c r="O1017" i="10"/>
  <c r="O1018" i="10"/>
  <c r="O1019" i="10"/>
  <c r="O1020" i="10"/>
  <c r="O1021" i="10"/>
  <c r="O1022" i="10"/>
  <c r="O1023" i="10"/>
  <c r="O1024" i="10"/>
  <c r="O1025" i="10"/>
  <c r="O1026" i="10"/>
  <c r="O1027" i="10"/>
  <c r="O1028" i="10"/>
  <c r="O1029" i="10"/>
  <c r="O1030" i="10"/>
  <c r="O1031" i="10"/>
  <c r="O1032" i="10"/>
  <c r="O1033" i="10"/>
  <c r="O1034" i="10"/>
  <c r="O1035" i="10"/>
  <c r="O1036" i="10"/>
  <c r="O1037" i="10"/>
  <c r="O1038" i="10"/>
  <c r="O1039" i="10"/>
  <c r="O1040" i="10"/>
  <c r="O1041" i="10"/>
  <c r="O1042" i="10"/>
  <c r="O1043" i="10"/>
  <c r="O1044" i="10"/>
  <c r="O1045" i="10"/>
  <c r="O1046" i="10"/>
  <c r="O1047" i="10"/>
  <c r="O1048" i="10"/>
  <c r="O1049" i="10"/>
  <c r="O1050" i="10"/>
  <c r="O1051" i="10"/>
  <c r="O1052" i="10"/>
  <c r="O1053" i="10"/>
  <c r="O1054" i="10"/>
  <c r="O1055" i="10"/>
  <c r="O1056" i="10"/>
  <c r="O1057" i="10"/>
  <c r="O1058" i="10"/>
  <c r="O1059" i="10"/>
  <c r="O1060" i="10"/>
  <c r="O1061" i="10"/>
  <c r="O1062" i="10"/>
  <c r="O1063" i="10"/>
  <c r="O1064" i="10"/>
  <c r="O1065" i="10"/>
  <c r="O1066" i="10"/>
  <c r="O1067" i="10"/>
  <c r="O1068" i="10"/>
  <c r="O1069" i="10"/>
  <c r="O1070" i="10"/>
  <c r="O1071" i="10"/>
  <c r="O1072" i="10"/>
  <c r="O1073" i="10"/>
  <c r="O1074" i="10"/>
  <c r="O1075" i="10"/>
  <c r="O1076" i="10"/>
  <c r="O1077" i="10"/>
  <c r="O1078" i="10"/>
  <c r="O1079" i="10"/>
  <c r="O1080" i="10"/>
  <c r="O1081" i="10"/>
  <c r="O1082" i="10"/>
  <c r="O1083" i="10"/>
  <c r="O1084" i="10"/>
  <c r="O1085" i="10"/>
  <c r="O1086" i="10"/>
  <c r="O1087" i="10"/>
  <c r="O1088" i="10"/>
  <c r="O1089" i="10"/>
  <c r="O1090" i="10"/>
  <c r="O1091" i="10"/>
  <c r="O1092" i="10"/>
  <c r="O1093" i="10"/>
  <c r="O1094" i="10"/>
  <c r="O1095" i="10"/>
  <c r="O1096" i="10"/>
  <c r="O1097" i="10"/>
  <c r="O1098" i="10"/>
  <c r="O1099" i="10"/>
  <c r="O1100" i="10"/>
  <c r="O1101" i="10"/>
  <c r="O1102" i="10"/>
  <c r="O1103" i="10"/>
  <c r="O1104" i="10"/>
  <c r="O1105" i="10"/>
  <c r="O1106" i="10"/>
  <c r="O1107" i="10"/>
  <c r="O1108" i="10"/>
  <c r="O1109" i="10"/>
  <c r="O1110" i="10"/>
  <c r="O1111" i="10"/>
  <c r="O1112" i="10"/>
  <c r="O1113" i="10"/>
  <c r="O1114" i="10"/>
  <c r="O1115" i="10"/>
  <c r="O1116" i="10"/>
  <c r="O1117" i="10"/>
  <c r="O1118" i="10"/>
  <c r="O1119" i="10"/>
  <c r="O1120" i="10"/>
  <c r="O1121" i="10"/>
  <c r="O1122" i="10"/>
  <c r="O1123" i="10"/>
  <c r="O1124" i="10"/>
  <c r="O1125" i="10"/>
  <c r="O1126" i="10"/>
  <c r="O1127" i="10"/>
  <c r="O1128" i="10"/>
  <c r="O1129" i="10"/>
  <c r="O1130" i="10"/>
  <c r="O1131" i="10"/>
  <c r="O1132" i="10"/>
  <c r="O1133" i="10"/>
  <c r="O1134" i="10"/>
  <c r="O1135" i="10"/>
  <c r="O1136" i="10"/>
  <c r="O1137" i="10"/>
  <c r="O1138" i="10"/>
  <c r="O1139" i="10"/>
  <c r="O1140" i="10"/>
  <c r="O1141" i="10"/>
  <c r="O1142" i="10"/>
  <c r="O1143" i="10"/>
  <c r="O1144" i="10"/>
  <c r="O1145" i="10"/>
  <c r="O1146" i="10"/>
  <c r="O1147" i="10"/>
  <c r="O1148" i="10"/>
  <c r="O1149" i="10"/>
  <c r="O1150" i="10"/>
  <c r="O1151" i="10"/>
  <c r="O1152" i="10"/>
  <c r="O1153" i="10"/>
  <c r="O1154" i="10"/>
  <c r="O1155" i="10"/>
  <c r="O1156" i="10"/>
  <c r="O1157" i="10"/>
  <c r="O1158" i="10"/>
  <c r="O1159" i="10"/>
  <c r="O1160" i="10"/>
  <c r="O1161" i="10"/>
  <c r="O1162" i="10"/>
  <c r="O1163" i="10"/>
  <c r="O1164" i="10"/>
  <c r="O1165" i="10"/>
  <c r="O1166" i="10"/>
  <c r="O1167" i="10"/>
  <c r="O1168" i="10"/>
  <c r="O1169" i="10"/>
  <c r="O1170" i="10"/>
  <c r="O1171" i="10"/>
  <c r="O1172" i="10"/>
  <c r="O1173" i="10"/>
  <c r="O1174" i="10"/>
  <c r="O1175" i="10"/>
  <c r="O1176" i="10"/>
  <c r="O1177" i="10"/>
  <c r="O1178" i="10"/>
  <c r="O1179" i="10"/>
  <c r="O1180" i="10"/>
  <c r="O1181" i="10"/>
  <c r="O1182" i="10"/>
  <c r="O1183" i="10"/>
  <c r="O1184" i="10"/>
  <c r="O1185" i="10"/>
  <c r="O1186" i="10"/>
  <c r="O1187" i="10"/>
  <c r="O1188" i="10"/>
  <c r="O1189" i="10"/>
  <c r="O1190" i="10"/>
  <c r="O1191" i="10"/>
  <c r="O1192" i="10"/>
  <c r="O1193" i="10"/>
  <c r="O1194" i="10"/>
  <c r="O1195" i="10"/>
  <c r="O1196" i="10"/>
  <c r="O1197" i="10"/>
  <c r="O1198" i="10"/>
  <c r="O1199" i="10"/>
  <c r="O1200" i="10"/>
  <c r="O1201" i="10"/>
  <c r="O1202" i="10"/>
  <c r="O1203" i="10"/>
  <c r="O1204" i="10"/>
  <c r="O1205" i="10"/>
  <c r="O1206" i="10"/>
  <c r="O1207" i="10"/>
  <c r="O1208" i="10"/>
  <c r="O1209" i="10"/>
  <c r="O1210" i="10"/>
  <c r="O1211" i="10"/>
  <c r="O1212" i="10"/>
  <c r="O1213" i="10"/>
  <c r="O1214" i="10"/>
  <c r="O1215" i="10"/>
  <c r="O1216" i="10"/>
  <c r="O1217" i="10"/>
  <c r="O1218" i="10"/>
  <c r="O1219" i="10"/>
  <c r="O1220" i="10"/>
  <c r="O1221" i="10"/>
  <c r="O1222" i="10"/>
  <c r="O1223" i="10"/>
  <c r="O1224" i="10"/>
  <c r="O1225" i="10"/>
  <c r="O1226" i="10"/>
  <c r="O1227" i="10"/>
  <c r="O1228" i="10"/>
  <c r="O1229" i="10"/>
  <c r="O1230" i="10"/>
  <c r="O1231" i="10"/>
  <c r="O1232" i="10"/>
  <c r="O1233" i="10"/>
  <c r="O1234" i="10"/>
  <c r="O1235" i="10"/>
  <c r="O1236" i="10"/>
  <c r="O1237" i="10"/>
  <c r="O1238" i="10"/>
  <c r="O1239" i="10"/>
  <c r="O1240" i="10"/>
  <c r="O1241" i="10"/>
  <c r="O1242" i="10"/>
  <c r="O1243" i="10"/>
  <c r="O1244" i="10"/>
  <c r="O1245" i="10"/>
  <c r="O1246" i="10"/>
  <c r="O1247" i="10"/>
  <c r="O1248" i="10"/>
  <c r="O1249" i="10"/>
  <c r="O1250" i="10"/>
  <c r="O1251" i="10"/>
  <c r="O1252" i="10"/>
  <c r="O1253" i="10"/>
  <c r="O1254" i="10"/>
  <c r="O1255" i="10"/>
  <c r="O1256" i="10"/>
  <c r="O1257" i="10"/>
  <c r="O1258" i="10"/>
  <c r="O1259" i="10"/>
  <c r="O1260" i="10"/>
  <c r="O1261" i="10"/>
  <c r="O1262" i="10"/>
  <c r="O1263" i="10"/>
  <c r="O1264" i="10"/>
  <c r="O1265" i="10"/>
  <c r="O1266" i="10"/>
  <c r="O1267" i="10"/>
  <c r="O1268" i="10"/>
  <c r="O1269" i="10"/>
  <c r="O1270" i="10"/>
  <c r="O1271" i="10"/>
  <c r="O1272" i="10"/>
  <c r="O1273" i="10"/>
  <c r="O1274" i="10"/>
  <c r="O1275" i="10"/>
  <c r="O1276" i="10"/>
  <c r="O1277" i="10"/>
  <c r="O1278" i="10"/>
  <c r="O1279" i="10"/>
  <c r="O1280" i="10"/>
  <c r="O1281" i="10"/>
  <c r="O1282" i="10"/>
  <c r="O1283" i="10"/>
  <c r="O1284" i="10"/>
  <c r="O1285" i="10"/>
  <c r="O1286" i="10"/>
  <c r="O1287" i="10"/>
  <c r="O1288" i="10"/>
  <c r="O1289" i="10"/>
  <c r="O1290" i="10"/>
  <c r="O1291" i="10"/>
  <c r="O1292" i="10"/>
  <c r="O1293" i="10"/>
  <c r="O1294" i="10"/>
  <c r="O1295" i="10"/>
  <c r="O1296" i="10"/>
  <c r="O1297" i="10"/>
  <c r="O1298" i="10"/>
  <c r="O1299" i="10"/>
  <c r="O1300" i="10"/>
  <c r="O1301" i="10"/>
  <c r="O1302" i="10"/>
  <c r="O1303" i="10"/>
  <c r="O1304" i="10"/>
  <c r="O1305" i="10"/>
  <c r="O1306" i="10"/>
  <c r="O1307" i="10"/>
  <c r="O1308" i="10"/>
  <c r="O1309" i="10"/>
  <c r="O1310" i="10"/>
  <c r="O1311" i="10"/>
  <c r="O1312" i="10"/>
  <c r="O1313" i="10"/>
  <c r="O1314" i="10"/>
  <c r="O1315" i="10"/>
  <c r="O1316" i="10"/>
  <c r="O1317" i="10"/>
  <c r="O1318" i="10"/>
  <c r="O1319" i="10"/>
  <c r="O1320" i="10"/>
  <c r="O1321" i="10"/>
  <c r="O1322" i="10"/>
  <c r="O1323" i="10"/>
  <c r="O1324" i="10"/>
  <c r="O1325" i="10"/>
  <c r="O1326" i="10"/>
  <c r="O1327" i="10"/>
  <c r="O1328" i="10"/>
  <c r="O1329" i="10"/>
  <c r="O1330" i="10"/>
  <c r="O1331" i="10"/>
  <c r="O1332" i="10"/>
  <c r="O1333" i="10"/>
  <c r="O1334" i="10"/>
  <c r="O1335" i="10"/>
  <c r="O1336" i="10"/>
  <c r="O1337" i="10"/>
  <c r="O1338" i="10"/>
  <c r="O1339" i="10"/>
  <c r="O1340" i="10"/>
  <c r="O1341" i="10"/>
  <c r="O1342" i="10"/>
  <c r="O1343" i="10"/>
  <c r="O1344" i="10"/>
  <c r="O1345" i="10"/>
  <c r="O1346" i="10"/>
  <c r="O1347" i="10"/>
  <c r="O1348" i="10"/>
  <c r="O1349" i="10"/>
  <c r="O1350" i="10"/>
  <c r="O1351" i="10"/>
  <c r="O1352" i="10"/>
  <c r="O1353" i="10"/>
  <c r="O1354" i="10"/>
  <c r="O1355" i="10"/>
  <c r="O1356" i="10"/>
  <c r="O1357" i="10"/>
  <c r="O1358" i="10"/>
  <c r="O1359" i="10"/>
  <c r="O1360" i="10"/>
  <c r="O1361" i="10"/>
  <c r="O1362" i="10"/>
  <c r="O1363" i="10"/>
  <c r="O1364" i="10"/>
  <c r="O1365" i="10"/>
  <c r="O1366" i="10"/>
  <c r="O1367" i="10"/>
  <c r="O1368" i="10"/>
  <c r="O1369" i="10"/>
  <c r="O1370" i="10"/>
  <c r="O1371" i="10"/>
  <c r="O1372" i="10"/>
  <c r="O1373" i="10"/>
  <c r="O1374" i="10"/>
  <c r="O1375" i="10"/>
  <c r="O1376" i="10"/>
  <c r="O1377" i="10"/>
  <c r="O1378" i="10"/>
  <c r="O1379" i="10"/>
  <c r="O1380" i="10"/>
  <c r="O1381" i="10"/>
  <c r="O1382" i="10"/>
  <c r="O1383" i="10"/>
  <c r="O1384" i="10"/>
  <c r="O1385" i="10"/>
  <c r="O1386" i="10"/>
  <c r="O1387" i="10"/>
  <c r="O1388" i="10"/>
  <c r="O1389" i="10"/>
  <c r="O1390" i="10"/>
  <c r="O1391" i="10"/>
  <c r="O1392" i="10"/>
  <c r="O1393" i="10"/>
  <c r="O1394" i="10"/>
  <c r="O1395" i="10"/>
  <c r="O1396" i="10"/>
  <c r="O1397" i="10"/>
  <c r="O1398" i="10"/>
  <c r="O1399" i="10"/>
  <c r="O1400" i="10"/>
  <c r="O1401" i="10"/>
  <c r="O1402" i="10"/>
  <c r="O1403" i="10"/>
  <c r="O1404" i="10"/>
  <c r="O1405" i="10"/>
  <c r="O1406" i="10"/>
  <c r="O1407" i="10"/>
  <c r="O1408" i="10"/>
  <c r="O1409" i="10"/>
  <c r="O1410" i="10"/>
  <c r="O1411" i="10"/>
  <c r="O1412" i="10"/>
  <c r="O1413" i="10"/>
  <c r="O1414" i="10"/>
  <c r="O1415" i="10"/>
  <c r="O1416" i="10"/>
  <c r="O1417" i="10"/>
  <c r="O1418" i="10"/>
  <c r="O1419" i="10"/>
  <c r="O1420" i="10"/>
  <c r="O1421" i="10"/>
  <c r="O1422" i="10"/>
  <c r="O1423" i="10"/>
  <c r="O1424" i="10"/>
  <c r="O1425" i="10"/>
  <c r="O1426" i="10"/>
  <c r="O1427" i="10"/>
  <c r="O1428" i="10"/>
  <c r="O1429" i="10"/>
  <c r="O1430" i="10"/>
  <c r="O1431" i="10"/>
  <c r="O1432" i="10"/>
  <c r="O1433" i="10"/>
  <c r="O1434" i="10"/>
  <c r="O1435" i="10"/>
  <c r="O1436" i="10"/>
  <c r="O1437" i="10"/>
  <c r="O1438" i="10"/>
  <c r="O1439" i="10"/>
  <c r="O1440" i="10"/>
  <c r="O1441" i="10"/>
  <c r="O1442" i="10"/>
  <c r="O1443" i="10"/>
  <c r="O1444" i="10"/>
  <c r="O1445" i="10"/>
  <c r="O1446" i="10"/>
  <c r="O1447" i="10"/>
  <c r="O1448" i="10"/>
  <c r="O1449" i="10"/>
  <c r="O1450" i="10"/>
  <c r="O1451" i="10"/>
  <c r="O1452" i="10"/>
  <c r="O1453" i="10"/>
  <c r="O1454" i="10"/>
  <c r="O1455" i="10"/>
  <c r="O1456" i="10"/>
  <c r="O1457" i="10"/>
  <c r="O1458" i="10"/>
  <c r="O1459" i="10"/>
  <c r="O1460" i="10"/>
  <c r="O1461" i="10"/>
  <c r="O1462" i="10"/>
  <c r="O1463" i="10"/>
  <c r="O1464" i="10"/>
  <c r="O1465" i="10"/>
  <c r="O1466" i="10"/>
  <c r="O1467" i="10"/>
  <c r="O1468" i="10"/>
  <c r="O1469" i="10"/>
  <c r="O1470" i="10"/>
  <c r="O1471" i="10"/>
  <c r="O1472" i="10"/>
  <c r="O1473" i="10"/>
  <c r="O1474" i="10"/>
  <c r="O1475" i="10"/>
  <c r="O1476" i="10"/>
  <c r="O1477" i="10"/>
  <c r="O1478" i="10"/>
  <c r="O1479" i="10"/>
  <c r="O1480" i="10"/>
  <c r="O1481" i="10"/>
  <c r="O1482" i="10"/>
  <c r="O1483" i="10"/>
  <c r="O1484" i="10"/>
  <c r="O1485" i="10"/>
  <c r="O1486" i="10"/>
  <c r="O1487" i="10"/>
  <c r="O1488" i="10"/>
  <c r="O1489" i="10"/>
  <c r="O1490" i="10"/>
  <c r="O1491" i="10"/>
  <c r="O1492" i="10"/>
  <c r="O1493" i="10"/>
  <c r="O1494" i="10"/>
  <c r="O1495" i="10"/>
  <c r="O1496" i="10"/>
  <c r="O1497" i="10"/>
  <c r="O1498" i="10"/>
  <c r="O1499" i="10"/>
  <c r="O1500" i="10"/>
  <c r="O1501" i="10"/>
  <c r="O1502" i="10"/>
  <c r="O1503" i="10"/>
  <c r="O1504" i="10"/>
  <c r="O1505" i="10"/>
  <c r="O1506" i="10"/>
  <c r="O1507" i="10"/>
  <c r="O1508" i="10"/>
  <c r="O1509" i="10"/>
  <c r="O1510" i="10"/>
  <c r="O1511" i="10"/>
  <c r="O1512" i="10"/>
  <c r="O1513" i="10"/>
  <c r="O1514" i="10"/>
  <c r="O1515" i="10"/>
  <c r="O1516" i="10"/>
  <c r="O1517" i="10"/>
  <c r="O1518" i="10"/>
  <c r="O1519" i="10"/>
  <c r="O1520" i="10"/>
  <c r="O1521" i="10"/>
  <c r="O1522" i="10"/>
  <c r="O1523" i="10"/>
  <c r="O1524" i="10"/>
  <c r="O1525" i="10"/>
  <c r="O1526" i="10"/>
  <c r="O1527" i="10"/>
  <c r="O1528" i="10"/>
  <c r="O1529" i="10"/>
  <c r="O1530" i="10"/>
  <c r="O1531" i="10"/>
  <c r="O1532" i="10"/>
  <c r="O1533" i="10"/>
  <c r="O1534" i="10"/>
  <c r="O1535" i="10"/>
  <c r="O1536" i="10"/>
  <c r="O1537" i="10"/>
  <c r="O1538" i="10"/>
  <c r="O1539" i="10"/>
  <c r="O1540" i="10"/>
  <c r="O1541" i="10"/>
  <c r="O1542" i="10"/>
  <c r="O1543" i="10"/>
  <c r="O1544" i="10"/>
  <c r="O1545" i="10"/>
  <c r="O1546" i="10"/>
  <c r="O1547" i="10"/>
  <c r="O1548" i="10"/>
  <c r="O1549" i="10"/>
  <c r="O1550" i="10"/>
  <c r="O1551" i="10"/>
  <c r="O1552" i="10"/>
  <c r="O1553" i="10"/>
  <c r="O1554" i="10"/>
  <c r="O1555" i="10"/>
  <c r="O1556" i="10"/>
  <c r="O1557" i="10"/>
  <c r="O1558" i="10"/>
  <c r="O1559" i="10"/>
  <c r="O1560" i="10"/>
  <c r="O1561" i="10"/>
  <c r="O1562" i="10"/>
  <c r="O1563" i="10"/>
  <c r="O1564" i="10"/>
  <c r="O1565" i="10"/>
  <c r="O1566" i="10"/>
  <c r="O1567" i="10"/>
  <c r="O1568" i="10"/>
  <c r="O1569" i="10"/>
  <c r="O1570" i="10"/>
  <c r="O1571" i="10"/>
  <c r="O1572" i="10"/>
  <c r="O1573" i="10"/>
  <c r="O1574" i="10"/>
  <c r="O1575" i="10"/>
  <c r="O1576" i="10"/>
  <c r="O1577" i="10"/>
  <c r="O1578" i="10"/>
  <c r="O1579" i="10"/>
  <c r="O1580" i="10"/>
  <c r="O1581" i="10"/>
  <c r="O1582" i="10"/>
  <c r="O1583" i="10"/>
  <c r="O1584" i="10"/>
  <c r="O1585" i="10"/>
  <c r="O1586" i="10"/>
  <c r="O1587" i="10"/>
  <c r="O1588" i="10"/>
  <c r="O1589" i="10"/>
  <c r="O1590" i="10"/>
  <c r="O1591" i="10"/>
  <c r="O1592" i="10"/>
  <c r="O1593" i="10"/>
  <c r="O1594" i="10"/>
  <c r="O1595" i="10"/>
  <c r="O1596" i="10"/>
  <c r="O1597" i="10"/>
  <c r="O1598" i="10"/>
  <c r="O1599" i="10"/>
  <c r="O1600" i="10"/>
  <c r="O1601" i="10"/>
  <c r="O1602" i="10"/>
  <c r="O1603" i="10"/>
  <c r="O1604" i="10"/>
  <c r="O1605" i="10"/>
  <c r="O1606" i="10"/>
  <c r="O1607" i="10"/>
  <c r="O1608" i="10"/>
  <c r="O1609" i="10"/>
  <c r="O1610" i="10"/>
  <c r="O1611" i="10"/>
  <c r="O1612" i="10"/>
  <c r="O1613" i="10"/>
  <c r="O1614" i="10"/>
  <c r="O1615" i="10"/>
  <c r="O1616" i="10"/>
  <c r="O1617" i="10"/>
  <c r="O1618" i="10"/>
  <c r="O1619" i="10"/>
  <c r="O1620" i="10"/>
  <c r="O1621" i="10"/>
  <c r="O1622" i="10"/>
  <c r="O1623" i="10"/>
  <c r="O1624" i="10"/>
  <c r="O1625" i="10"/>
  <c r="O1626" i="10"/>
  <c r="O1627" i="10"/>
  <c r="O1628" i="10"/>
  <c r="O1629" i="10"/>
  <c r="O1630" i="10"/>
  <c r="O1631" i="10"/>
  <c r="O1632" i="10"/>
  <c r="O1633" i="10"/>
  <c r="O1634" i="10"/>
  <c r="O1635" i="10"/>
  <c r="O1636" i="10"/>
  <c r="O1637" i="10"/>
  <c r="O1638" i="10"/>
  <c r="O1639" i="10"/>
  <c r="O1640" i="10"/>
  <c r="O1641" i="10"/>
  <c r="O1642" i="10"/>
  <c r="O1643" i="10"/>
  <c r="O1644" i="10"/>
  <c r="O1645" i="10"/>
  <c r="O1646" i="10"/>
  <c r="O1647" i="10"/>
  <c r="O1648" i="10"/>
  <c r="O1649" i="10"/>
  <c r="O1650" i="10"/>
  <c r="O1651" i="10"/>
  <c r="O1652" i="10"/>
  <c r="O1653" i="10"/>
  <c r="O1654" i="10"/>
  <c r="O1655" i="10"/>
  <c r="O1656" i="10"/>
  <c r="O1657" i="10"/>
  <c r="O1658" i="10"/>
  <c r="O1659" i="10"/>
  <c r="O1660" i="10"/>
  <c r="O1661" i="10"/>
  <c r="O1662" i="10"/>
  <c r="O1663" i="10"/>
  <c r="O1664" i="10"/>
  <c r="O1665" i="10"/>
  <c r="O1666" i="10"/>
  <c r="O1667" i="10"/>
  <c r="O1668" i="10"/>
  <c r="O1669" i="10"/>
  <c r="O1670" i="10"/>
  <c r="O1671" i="10"/>
  <c r="O1672" i="10"/>
  <c r="O1673" i="10"/>
  <c r="O1674" i="10"/>
  <c r="O1675" i="10"/>
  <c r="O1676" i="10"/>
  <c r="O1677" i="10"/>
  <c r="O1678" i="10"/>
  <c r="O1679" i="10"/>
  <c r="O1680" i="10"/>
  <c r="O1681" i="10"/>
  <c r="O1682" i="10"/>
  <c r="O1683" i="10"/>
  <c r="O1684" i="10"/>
  <c r="O1685" i="10"/>
  <c r="O1686" i="10"/>
  <c r="O1687" i="10"/>
  <c r="O1688" i="10"/>
  <c r="O1689" i="10"/>
  <c r="O1690" i="10"/>
  <c r="O1691" i="10"/>
  <c r="O1692" i="10"/>
  <c r="O1693" i="10"/>
  <c r="O1694" i="10"/>
  <c r="O1695" i="10"/>
  <c r="O1696" i="10"/>
  <c r="O1697" i="10"/>
  <c r="O1698" i="10"/>
  <c r="O1699" i="10"/>
  <c r="O1700" i="10"/>
  <c r="O1701" i="10"/>
  <c r="O1702" i="10"/>
  <c r="O1703" i="10"/>
  <c r="O1704" i="10"/>
  <c r="O1705" i="10"/>
  <c r="O1706" i="10"/>
  <c r="O1707" i="10"/>
  <c r="O1708" i="10"/>
  <c r="O1709" i="10"/>
  <c r="O1710" i="10"/>
  <c r="O1711" i="10"/>
  <c r="O1712" i="10"/>
  <c r="O1713" i="10"/>
  <c r="O1714" i="10"/>
  <c r="O1715" i="10"/>
  <c r="O1716" i="10"/>
  <c r="O1717" i="10"/>
  <c r="O1718" i="10"/>
  <c r="O1719" i="10"/>
  <c r="O1720" i="10"/>
  <c r="O1721" i="10"/>
  <c r="O1722" i="10"/>
  <c r="O1723" i="10"/>
  <c r="O1724" i="10"/>
  <c r="O1725" i="10"/>
  <c r="O1726" i="10"/>
  <c r="O1727" i="10"/>
  <c r="O1728" i="10"/>
  <c r="O1729" i="10"/>
  <c r="O1730" i="10"/>
  <c r="O1731" i="10"/>
  <c r="O1732" i="10"/>
  <c r="O1733" i="10"/>
  <c r="O1734" i="10"/>
  <c r="O1735" i="10"/>
  <c r="O1736" i="10"/>
  <c r="O1737" i="10"/>
  <c r="O1738" i="10"/>
  <c r="O1739" i="10"/>
  <c r="O1740" i="10"/>
  <c r="O1741" i="10"/>
  <c r="O1742" i="10"/>
  <c r="O1743" i="10"/>
  <c r="O1744" i="10"/>
  <c r="O1745" i="10"/>
  <c r="O1746" i="10"/>
  <c r="O1747" i="10"/>
  <c r="O1748" i="10"/>
  <c r="O1749" i="10"/>
  <c r="O1750" i="10"/>
  <c r="O1751" i="10"/>
  <c r="O1752" i="10"/>
  <c r="O1753" i="10"/>
  <c r="O1754" i="10"/>
  <c r="O1755" i="10"/>
  <c r="O1756" i="10"/>
  <c r="O1757" i="10"/>
  <c r="O1758" i="10"/>
  <c r="O1759" i="10"/>
  <c r="O1760" i="10"/>
  <c r="O1761" i="10"/>
  <c r="O1762" i="10"/>
  <c r="O1763" i="10"/>
  <c r="O1764" i="10"/>
  <c r="O1765" i="10"/>
  <c r="O1766" i="10"/>
  <c r="O1767" i="10"/>
  <c r="O1768" i="10"/>
  <c r="O1769" i="10"/>
  <c r="O1770" i="10"/>
  <c r="O1771" i="10"/>
  <c r="O1772" i="10"/>
  <c r="O1773" i="10"/>
  <c r="O1774" i="10"/>
  <c r="O1775" i="10"/>
  <c r="O1776" i="10"/>
  <c r="O1777" i="10"/>
  <c r="O1778" i="10"/>
  <c r="O1779" i="10"/>
  <c r="O1780" i="10"/>
  <c r="O1781" i="10"/>
  <c r="O1782" i="10"/>
  <c r="O1783" i="10"/>
  <c r="O1784" i="10"/>
  <c r="O1785" i="10"/>
  <c r="O1786" i="10"/>
  <c r="O1787" i="10"/>
  <c r="O1788" i="10"/>
  <c r="O1789" i="10"/>
  <c r="O1790" i="10"/>
  <c r="O1791" i="10"/>
  <c r="O1792" i="10"/>
  <c r="O1793" i="10"/>
  <c r="O1794" i="10"/>
  <c r="O1795" i="10"/>
  <c r="O1796" i="10"/>
  <c r="O1797" i="10"/>
  <c r="O1798" i="10"/>
  <c r="O1799" i="10"/>
  <c r="O1800" i="10"/>
  <c r="O1801" i="10"/>
  <c r="O1802" i="10"/>
  <c r="O1803" i="10"/>
  <c r="O1804" i="10"/>
  <c r="O1805" i="10"/>
  <c r="O1806" i="10"/>
  <c r="O1807" i="10"/>
  <c r="O1808" i="10"/>
  <c r="O1809" i="10"/>
  <c r="O1810" i="10"/>
  <c r="O1811" i="10"/>
  <c r="O1812" i="10"/>
  <c r="O1813" i="10"/>
  <c r="O1814" i="10"/>
  <c r="O1815" i="10"/>
  <c r="O1816" i="10"/>
  <c r="O1817" i="10"/>
  <c r="O1818" i="10"/>
  <c r="O1819" i="10"/>
  <c r="O1820" i="10"/>
  <c r="O1821" i="10"/>
  <c r="O1822" i="10"/>
  <c r="O1823" i="10"/>
  <c r="O1824" i="10"/>
  <c r="O1825" i="10"/>
  <c r="O1826" i="10"/>
  <c r="O1827" i="10"/>
  <c r="O1828" i="10"/>
  <c r="O1829" i="10"/>
  <c r="O1830" i="10"/>
  <c r="O1831" i="10"/>
  <c r="O1832" i="10"/>
  <c r="O1833" i="10"/>
  <c r="O1834" i="10"/>
  <c r="O1835" i="10"/>
  <c r="O1836" i="10"/>
  <c r="O1837" i="10"/>
  <c r="O1838" i="10"/>
  <c r="O1839" i="10"/>
  <c r="O1840" i="10"/>
  <c r="O1841" i="10"/>
  <c r="O1842" i="10"/>
  <c r="O1843" i="10"/>
  <c r="O1844" i="10"/>
  <c r="O1845" i="10"/>
  <c r="O1846" i="10"/>
  <c r="O1847" i="10"/>
  <c r="O1848" i="10"/>
  <c r="O1849" i="10"/>
  <c r="O1850" i="10"/>
  <c r="O1851" i="10"/>
  <c r="O1852" i="10"/>
  <c r="O1853" i="10"/>
  <c r="O1854" i="10"/>
  <c r="O1855" i="10"/>
  <c r="O1856" i="10"/>
  <c r="O1857" i="10"/>
  <c r="O1858" i="10"/>
  <c r="O1859" i="10"/>
  <c r="O1860" i="10"/>
  <c r="O1861" i="10"/>
  <c r="O1862" i="10"/>
  <c r="O1863" i="10"/>
  <c r="O1864" i="10"/>
  <c r="O1865" i="10"/>
  <c r="O1866" i="10"/>
  <c r="O1867" i="10"/>
  <c r="O1868" i="10"/>
  <c r="O1869" i="10"/>
  <c r="O1870" i="10"/>
  <c r="O1871" i="10"/>
  <c r="O1872" i="10"/>
  <c r="O1873" i="10"/>
  <c r="O1874" i="10"/>
  <c r="O1875" i="10"/>
  <c r="O1876" i="10"/>
  <c r="O1877" i="10"/>
  <c r="O1878" i="10"/>
  <c r="O1879" i="10"/>
  <c r="O1880" i="10"/>
  <c r="O1881" i="10"/>
  <c r="O1882" i="10"/>
  <c r="O1883" i="10"/>
  <c r="O1884" i="10"/>
  <c r="O1885" i="10"/>
  <c r="O1886" i="10"/>
  <c r="O1887" i="10"/>
  <c r="O1888" i="10"/>
  <c r="O1889" i="10"/>
  <c r="O1890" i="10"/>
  <c r="O1891" i="10"/>
  <c r="O1892" i="10"/>
  <c r="O1893" i="10"/>
  <c r="O1894" i="10"/>
  <c r="O1895" i="10"/>
  <c r="O1896" i="10"/>
  <c r="O1897" i="10"/>
  <c r="O1898" i="10"/>
  <c r="O1899" i="10"/>
  <c r="O1900" i="10"/>
  <c r="O1901" i="10"/>
  <c r="O1902" i="10"/>
  <c r="O1903" i="10"/>
  <c r="O1904" i="10"/>
  <c r="O1905" i="10"/>
  <c r="O1906" i="10"/>
  <c r="O1907" i="10"/>
  <c r="O1908" i="10"/>
  <c r="O1909" i="10"/>
  <c r="O1910" i="10"/>
  <c r="O1911" i="10"/>
  <c r="O1912" i="10"/>
  <c r="O1913" i="10"/>
  <c r="O1914" i="10"/>
  <c r="O1915" i="10"/>
  <c r="O1916" i="10"/>
  <c r="O1917" i="10"/>
  <c r="O1918" i="10"/>
  <c r="O1919" i="10"/>
  <c r="O1920" i="10"/>
  <c r="O1921" i="10"/>
  <c r="O1922" i="10"/>
  <c r="O1923" i="10"/>
  <c r="O1924" i="10"/>
  <c r="O1925" i="10"/>
  <c r="O1926" i="10"/>
  <c r="O1927" i="10"/>
  <c r="O1928" i="10"/>
  <c r="O1929" i="10"/>
  <c r="O1930" i="10"/>
  <c r="O1931" i="10"/>
  <c r="O1932" i="10"/>
  <c r="O1933" i="10"/>
  <c r="O1934" i="10"/>
  <c r="O1935" i="10"/>
  <c r="O1936" i="10"/>
  <c r="O1937" i="10"/>
  <c r="O1938" i="10"/>
  <c r="O1939" i="10"/>
  <c r="O1940" i="10"/>
  <c r="O1941" i="10"/>
  <c r="O1942" i="10"/>
  <c r="O1943" i="10"/>
  <c r="O1944" i="10"/>
  <c r="O1945" i="10"/>
  <c r="O1946" i="10"/>
  <c r="O1947" i="10"/>
  <c r="O1948" i="10"/>
  <c r="O1949" i="10"/>
  <c r="O1950" i="10"/>
  <c r="O1951" i="10"/>
  <c r="O1952" i="10"/>
  <c r="O1953" i="10"/>
  <c r="O1954" i="10"/>
  <c r="O1955" i="10"/>
  <c r="O1956" i="10"/>
  <c r="O1957" i="10"/>
  <c r="O1958" i="10"/>
  <c r="O1959" i="10"/>
  <c r="O1960" i="10"/>
  <c r="O1961" i="10"/>
  <c r="O1962" i="10"/>
  <c r="O1963" i="10"/>
  <c r="O1964" i="10"/>
  <c r="O1965" i="10"/>
  <c r="O1966" i="10"/>
  <c r="O1967" i="10"/>
  <c r="O1968" i="10"/>
  <c r="O1969" i="10"/>
  <c r="O1970" i="10"/>
  <c r="O1971" i="10"/>
  <c r="O1972" i="10"/>
  <c r="O1973" i="10"/>
  <c r="O1974" i="10"/>
  <c r="O1975" i="10"/>
  <c r="O1976" i="10"/>
  <c r="O1977" i="10"/>
  <c r="O1978" i="10"/>
  <c r="O1979" i="10"/>
  <c r="O1980" i="10"/>
  <c r="O1981" i="10"/>
  <c r="O1982" i="10"/>
  <c r="O1983" i="10"/>
  <c r="O1984" i="10"/>
  <c r="O1985" i="10"/>
  <c r="O1986" i="10"/>
  <c r="O1987" i="10"/>
  <c r="O1988" i="10"/>
  <c r="O1989" i="10"/>
  <c r="O1990" i="10"/>
  <c r="O1991" i="10"/>
  <c r="O1992" i="10"/>
  <c r="O1993" i="10"/>
  <c r="O1994" i="10"/>
  <c r="O1995" i="10"/>
  <c r="O1996" i="10"/>
  <c r="O1997" i="10"/>
  <c r="O1998" i="10"/>
  <c r="O1999" i="10"/>
  <c r="O2000" i="10"/>
  <c r="O2001" i="10"/>
  <c r="O2002" i="10"/>
  <c r="O2003" i="10"/>
  <c r="O2004" i="10"/>
  <c r="O2005" i="10"/>
  <c r="O2006" i="10"/>
  <c r="O2007" i="10"/>
  <c r="O2008" i="10"/>
  <c r="O2009" i="10"/>
  <c r="O2010" i="10"/>
  <c r="O2011" i="10"/>
  <c r="O2012" i="10"/>
  <c r="O2013" i="10"/>
  <c r="O2014" i="10"/>
  <c r="O2015" i="10"/>
  <c r="O2016" i="10"/>
  <c r="O2017" i="10"/>
  <c r="O2018" i="10"/>
  <c r="O2019" i="10"/>
  <c r="O2020" i="10"/>
  <c r="O2021" i="10"/>
  <c r="O2022" i="10"/>
  <c r="O2023" i="10"/>
  <c r="O2024" i="10"/>
  <c r="O2025" i="10"/>
  <c r="O2026" i="10"/>
  <c r="O2027" i="10"/>
  <c r="O2028" i="10"/>
  <c r="O2029" i="10"/>
  <c r="O2030" i="10"/>
  <c r="O2031" i="10"/>
  <c r="O2032" i="10"/>
  <c r="O2033" i="10"/>
  <c r="O2034" i="10"/>
  <c r="O2035" i="10"/>
  <c r="O2036" i="10"/>
  <c r="O2037" i="10"/>
  <c r="O2038" i="10"/>
  <c r="O2039" i="10"/>
  <c r="O2040" i="10"/>
  <c r="O2041" i="10"/>
  <c r="O2042" i="10"/>
  <c r="O2043" i="10"/>
  <c r="O2044" i="10"/>
  <c r="O2045" i="10"/>
  <c r="O2046" i="10"/>
  <c r="O2047" i="10"/>
  <c r="O2048" i="10"/>
  <c r="O2049" i="10"/>
  <c r="O2050" i="10"/>
  <c r="O2051" i="10"/>
  <c r="O2052" i="10"/>
  <c r="O2053" i="10"/>
  <c r="O2054" i="10"/>
  <c r="O2055" i="10"/>
  <c r="O2056" i="10"/>
  <c r="O2057" i="10"/>
  <c r="O2058" i="10"/>
  <c r="O2059" i="10"/>
  <c r="O2060" i="10"/>
  <c r="O2061" i="10"/>
  <c r="O2062" i="10"/>
  <c r="O2063" i="10"/>
  <c r="O2064" i="10"/>
  <c r="O2065" i="10"/>
  <c r="O2066" i="10"/>
  <c r="O2067" i="10"/>
  <c r="O2068" i="10"/>
  <c r="O2069" i="10"/>
  <c r="O2070" i="10"/>
  <c r="O2071" i="10"/>
  <c r="O2072" i="10"/>
  <c r="O2073" i="10"/>
  <c r="O2074" i="10"/>
  <c r="O2075" i="10"/>
  <c r="O2076" i="10"/>
  <c r="O2077" i="10"/>
  <c r="O2078" i="10"/>
  <c r="O2079" i="10"/>
  <c r="O2080" i="10"/>
  <c r="O2081" i="10"/>
  <c r="O2082" i="10"/>
  <c r="O2083" i="10"/>
  <c r="O2084" i="10"/>
  <c r="O2085" i="10"/>
  <c r="O2086" i="10"/>
  <c r="O2087" i="10"/>
  <c r="O2088" i="10"/>
  <c r="O2089" i="10"/>
  <c r="O2090" i="10"/>
  <c r="O2091" i="10"/>
  <c r="O2092" i="10"/>
  <c r="O2093" i="10"/>
  <c r="O2094" i="10"/>
  <c r="O2095" i="10"/>
  <c r="O2096" i="10"/>
  <c r="O2097" i="10"/>
  <c r="O2098" i="10"/>
  <c r="O2099" i="10"/>
  <c r="O2100" i="10"/>
  <c r="O2101" i="10"/>
  <c r="O2102" i="10"/>
  <c r="O2103" i="10"/>
  <c r="O2104" i="10"/>
  <c r="O2105" i="10"/>
  <c r="O2106" i="10"/>
  <c r="O2107" i="10"/>
  <c r="O2108" i="10"/>
  <c r="O2109" i="10"/>
  <c r="O2110" i="10"/>
  <c r="O2111" i="10"/>
  <c r="O2112" i="10"/>
  <c r="O2113" i="10"/>
  <c r="O2114" i="10"/>
  <c r="O2115" i="10"/>
  <c r="O2116" i="10"/>
  <c r="O2117" i="10"/>
  <c r="O2118" i="10"/>
  <c r="O2119" i="10"/>
  <c r="O2120" i="10"/>
  <c r="O2121" i="10"/>
  <c r="O2122" i="10"/>
  <c r="O2123" i="10"/>
  <c r="O2124" i="10"/>
  <c r="O2125" i="10"/>
  <c r="O2126" i="10"/>
  <c r="O2127" i="10"/>
  <c r="O2128" i="10"/>
  <c r="O2129" i="10"/>
  <c r="O2130" i="10"/>
  <c r="O2131" i="10"/>
  <c r="O2132" i="10"/>
  <c r="O2133" i="10"/>
  <c r="O2134" i="10"/>
  <c r="O2135" i="10"/>
  <c r="O2136" i="10"/>
  <c r="O2137" i="10"/>
  <c r="O2138" i="10"/>
  <c r="O2139" i="10"/>
  <c r="O2140" i="10"/>
  <c r="O2141" i="10"/>
  <c r="O2142" i="10"/>
  <c r="O2143" i="10"/>
  <c r="O2144" i="10"/>
  <c r="O2145" i="10"/>
  <c r="O2146" i="10"/>
  <c r="O2147" i="10"/>
  <c r="O2148" i="10"/>
  <c r="O2149" i="10"/>
  <c r="O2150" i="10"/>
  <c r="O2151" i="10"/>
  <c r="O2152" i="10"/>
  <c r="O2153" i="10"/>
  <c r="O2154" i="10"/>
  <c r="O2155" i="10"/>
  <c r="O2156" i="10"/>
  <c r="O2157" i="10"/>
  <c r="O2158" i="10"/>
  <c r="O2159" i="10"/>
  <c r="O2160" i="10"/>
  <c r="O2161" i="10"/>
  <c r="O2162" i="10"/>
  <c r="O2163" i="10"/>
  <c r="O2164" i="10"/>
  <c r="O2165" i="10"/>
  <c r="O2166" i="10"/>
  <c r="O2167" i="10"/>
  <c r="O2168" i="10"/>
  <c r="O2169" i="10"/>
  <c r="O2170" i="10"/>
  <c r="O2171" i="10"/>
  <c r="O2172" i="10"/>
  <c r="O2173" i="10"/>
  <c r="O2174" i="10"/>
  <c r="O2175" i="10"/>
  <c r="O2176" i="10"/>
  <c r="O2177" i="10"/>
  <c r="O2178" i="10"/>
  <c r="O2179" i="10"/>
  <c r="O2180" i="10"/>
  <c r="O2181" i="10"/>
  <c r="O2182" i="10"/>
  <c r="O2183" i="10"/>
  <c r="O2184" i="10"/>
  <c r="O2185" i="10"/>
  <c r="O2186" i="10"/>
  <c r="O2187" i="10"/>
  <c r="O2188" i="10"/>
  <c r="O2189" i="10"/>
  <c r="O2190" i="10"/>
  <c r="O2191" i="10"/>
  <c r="O2192" i="10"/>
  <c r="O2193" i="10"/>
  <c r="O2194" i="10"/>
  <c r="O2195" i="10"/>
  <c r="O2196" i="10"/>
  <c r="O2197" i="10"/>
  <c r="O2198" i="10"/>
  <c r="O2199" i="10"/>
  <c r="O2200" i="10"/>
  <c r="O2201" i="10"/>
  <c r="O2202" i="10"/>
  <c r="O2203" i="10"/>
  <c r="O2204" i="10"/>
  <c r="O2205" i="10"/>
  <c r="O2206" i="10"/>
  <c r="O2207" i="10"/>
  <c r="O2208" i="10"/>
  <c r="O2209" i="10"/>
  <c r="O2210" i="10"/>
  <c r="O2211" i="10"/>
  <c r="O2212" i="10"/>
  <c r="O2213" i="10"/>
  <c r="O2214" i="10"/>
  <c r="O2215" i="10"/>
  <c r="O2216" i="10"/>
  <c r="O2217" i="10"/>
  <c r="O2218" i="10"/>
  <c r="O2219" i="10"/>
  <c r="O2220" i="10"/>
  <c r="O2221" i="10"/>
  <c r="O2222" i="10"/>
  <c r="O2223" i="10"/>
  <c r="O2224" i="10"/>
  <c r="O2225" i="10"/>
  <c r="O2226" i="10"/>
  <c r="O2227" i="10"/>
  <c r="O2228" i="10"/>
  <c r="O2229" i="10"/>
  <c r="O2230" i="10"/>
  <c r="O2231" i="10"/>
  <c r="O2232" i="10"/>
  <c r="O2233" i="10"/>
  <c r="O2234" i="10"/>
  <c r="O2235" i="10"/>
  <c r="O2236" i="10"/>
  <c r="O2237" i="10"/>
  <c r="O2238" i="10"/>
  <c r="O2239" i="10"/>
  <c r="O2240" i="10"/>
  <c r="O2241" i="10"/>
  <c r="O2242" i="10"/>
  <c r="O2243" i="10"/>
  <c r="O2244" i="10"/>
  <c r="O2245" i="10"/>
  <c r="O2246" i="10"/>
  <c r="O2247" i="10"/>
  <c r="O2248" i="10"/>
  <c r="O2249" i="10"/>
  <c r="O2250" i="10"/>
  <c r="O2251" i="10"/>
  <c r="O2252" i="10"/>
  <c r="O2253" i="10"/>
  <c r="O2254" i="10"/>
  <c r="O2255" i="10"/>
  <c r="O2256" i="10"/>
  <c r="O2257" i="10"/>
  <c r="O2258" i="10"/>
  <c r="O2259" i="10"/>
  <c r="O2260" i="10"/>
  <c r="O2261" i="10"/>
  <c r="O2262" i="10"/>
  <c r="O2263" i="10"/>
  <c r="O2264" i="10"/>
  <c r="O2265" i="10"/>
  <c r="O2266" i="10"/>
  <c r="O2267" i="10"/>
  <c r="O2268" i="10"/>
  <c r="O2269" i="10"/>
  <c r="O2270" i="10"/>
  <c r="O2271" i="10"/>
  <c r="O2272" i="10"/>
  <c r="O2273" i="10"/>
  <c r="O2274" i="10"/>
  <c r="O2275" i="10"/>
  <c r="O2276" i="10"/>
  <c r="O2277" i="10"/>
  <c r="O2278" i="10"/>
  <c r="O2279" i="10"/>
  <c r="O2280" i="10"/>
  <c r="O2281" i="10"/>
  <c r="O2282" i="10"/>
  <c r="O2283" i="10"/>
  <c r="O2284" i="10"/>
  <c r="O2285" i="10"/>
  <c r="O2286" i="10"/>
  <c r="O2287" i="10"/>
  <c r="O2288" i="10"/>
  <c r="O2289" i="10"/>
  <c r="O2290" i="10"/>
  <c r="O2291" i="10"/>
  <c r="O2292" i="10"/>
  <c r="O2293" i="10"/>
  <c r="O2294" i="10"/>
  <c r="O2295" i="10"/>
  <c r="O2296" i="10"/>
  <c r="O2297" i="10"/>
  <c r="O2298" i="10"/>
  <c r="O2299" i="10"/>
  <c r="O2300" i="10"/>
  <c r="O2301" i="10"/>
  <c r="O2302" i="10"/>
  <c r="O2303" i="10"/>
  <c r="O2304" i="10"/>
  <c r="O2305" i="10"/>
  <c r="O2306" i="10"/>
  <c r="O2307" i="10"/>
  <c r="O2308" i="10"/>
  <c r="O2309" i="10"/>
  <c r="O2310" i="10"/>
  <c r="O2311" i="10"/>
  <c r="O2312" i="10"/>
  <c r="O2313" i="10"/>
  <c r="O2314" i="10"/>
  <c r="O2315" i="10"/>
  <c r="O2316" i="10"/>
  <c r="O2317" i="10"/>
  <c r="O2318" i="10"/>
  <c r="O2319" i="10"/>
  <c r="O2320" i="10"/>
  <c r="O2321" i="10"/>
  <c r="O2322" i="10"/>
  <c r="O2323" i="10"/>
  <c r="O2324" i="10"/>
  <c r="O2325" i="10"/>
  <c r="O2326" i="10"/>
  <c r="O2327" i="10"/>
  <c r="O2328" i="10"/>
  <c r="O2329" i="10"/>
  <c r="O2330" i="10"/>
  <c r="O2331" i="10"/>
  <c r="O2332" i="10"/>
  <c r="O2333" i="10"/>
  <c r="O2334" i="10"/>
  <c r="O2335" i="10"/>
  <c r="O2336" i="10"/>
  <c r="O2" i="10"/>
  <c r="N3" i="10"/>
  <c r="N4" i="10"/>
  <c r="N5" i="10"/>
  <c r="N6" i="10"/>
  <c r="N7"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N508" i="10"/>
  <c r="N509" i="10"/>
  <c r="N510" i="10"/>
  <c r="N511" i="10"/>
  <c r="N512" i="10"/>
  <c r="N513" i="10"/>
  <c r="N514" i="10"/>
  <c r="N515" i="10"/>
  <c r="N516" i="10"/>
  <c r="N517" i="10"/>
  <c r="N518" i="10"/>
  <c r="N519" i="10"/>
  <c r="N520" i="10"/>
  <c r="N521" i="10"/>
  <c r="N522" i="10"/>
  <c r="N523" i="10"/>
  <c r="N524" i="10"/>
  <c r="N525" i="10"/>
  <c r="N526" i="10"/>
  <c r="N527" i="10"/>
  <c r="N528" i="10"/>
  <c r="N529" i="10"/>
  <c r="N530" i="10"/>
  <c r="N531" i="10"/>
  <c r="N532" i="10"/>
  <c r="N533" i="10"/>
  <c r="N534" i="10"/>
  <c r="N535" i="10"/>
  <c r="N536" i="10"/>
  <c r="N537" i="10"/>
  <c r="N538" i="10"/>
  <c r="N539" i="10"/>
  <c r="N540" i="10"/>
  <c r="N541" i="10"/>
  <c r="N542" i="10"/>
  <c r="N543" i="10"/>
  <c r="N544" i="10"/>
  <c r="N545" i="10"/>
  <c r="N546" i="10"/>
  <c r="N547" i="10"/>
  <c r="N548" i="10"/>
  <c r="N549" i="10"/>
  <c r="N550" i="10"/>
  <c r="N551" i="10"/>
  <c r="N552" i="10"/>
  <c r="N553" i="10"/>
  <c r="N554" i="10"/>
  <c r="N555" i="10"/>
  <c r="N556" i="10"/>
  <c r="N557" i="10"/>
  <c r="N558" i="10"/>
  <c r="N559" i="10"/>
  <c r="N560" i="10"/>
  <c r="N561" i="10"/>
  <c r="N562" i="10"/>
  <c r="N563" i="10"/>
  <c r="N564" i="10"/>
  <c r="N565" i="10"/>
  <c r="N566" i="10"/>
  <c r="N567" i="10"/>
  <c r="N568" i="10"/>
  <c r="N569" i="10"/>
  <c r="N570" i="10"/>
  <c r="N571" i="10"/>
  <c r="N572" i="10"/>
  <c r="N573" i="10"/>
  <c r="N574" i="10"/>
  <c r="N575" i="10"/>
  <c r="N576" i="10"/>
  <c r="N577" i="10"/>
  <c r="N578" i="10"/>
  <c r="N579" i="10"/>
  <c r="N580" i="10"/>
  <c r="N581" i="10"/>
  <c r="N582" i="10"/>
  <c r="N583" i="10"/>
  <c r="N584" i="10"/>
  <c r="N585" i="10"/>
  <c r="N586" i="10"/>
  <c r="N587" i="10"/>
  <c r="N588" i="10"/>
  <c r="N589" i="10"/>
  <c r="N590" i="10"/>
  <c r="N591" i="10"/>
  <c r="N592" i="10"/>
  <c r="N593" i="10"/>
  <c r="N594" i="10"/>
  <c r="N595" i="10"/>
  <c r="N596" i="10"/>
  <c r="N597" i="10"/>
  <c r="N598" i="10"/>
  <c r="N599" i="10"/>
  <c r="N600" i="10"/>
  <c r="N601" i="10"/>
  <c r="N602" i="10"/>
  <c r="N603" i="10"/>
  <c r="N604" i="10"/>
  <c r="N605" i="10"/>
  <c r="N606" i="10"/>
  <c r="N607" i="10"/>
  <c r="N608" i="10"/>
  <c r="N609" i="10"/>
  <c r="N610" i="10"/>
  <c r="N611" i="10"/>
  <c r="N612" i="10"/>
  <c r="N613" i="10"/>
  <c r="N614" i="10"/>
  <c r="N615" i="10"/>
  <c r="N616" i="10"/>
  <c r="N617" i="10"/>
  <c r="N618" i="10"/>
  <c r="N619" i="10"/>
  <c r="N620" i="10"/>
  <c r="N621" i="10"/>
  <c r="N622" i="10"/>
  <c r="N623" i="10"/>
  <c r="N624" i="10"/>
  <c r="N625" i="10"/>
  <c r="N626" i="10"/>
  <c r="N627" i="10"/>
  <c r="N628" i="10"/>
  <c r="N629" i="10"/>
  <c r="N630" i="10"/>
  <c r="N631" i="10"/>
  <c r="N632" i="10"/>
  <c r="N633" i="10"/>
  <c r="N634" i="10"/>
  <c r="N635" i="10"/>
  <c r="N636" i="10"/>
  <c r="N637" i="10"/>
  <c r="N638" i="10"/>
  <c r="N639" i="10"/>
  <c r="N640" i="10"/>
  <c r="N641" i="10"/>
  <c r="N642" i="10"/>
  <c r="N643" i="10"/>
  <c r="N644" i="10"/>
  <c r="N645" i="10"/>
  <c r="N646" i="10"/>
  <c r="N647" i="10"/>
  <c r="N648" i="10"/>
  <c r="N649" i="10"/>
  <c r="N650" i="10"/>
  <c r="N651" i="10"/>
  <c r="N652" i="10"/>
  <c r="N653" i="10"/>
  <c r="N654" i="10"/>
  <c r="N655" i="10"/>
  <c r="N656" i="10"/>
  <c r="N657" i="10"/>
  <c r="N658" i="10"/>
  <c r="N659" i="10"/>
  <c r="N660" i="10"/>
  <c r="N661" i="10"/>
  <c r="N662" i="10"/>
  <c r="N663" i="10"/>
  <c r="N664" i="10"/>
  <c r="N665" i="10"/>
  <c r="N666" i="10"/>
  <c r="N667" i="10"/>
  <c r="N668" i="10"/>
  <c r="N669" i="10"/>
  <c r="N670" i="10"/>
  <c r="N671" i="10"/>
  <c r="N672" i="10"/>
  <c r="N673" i="10"/>
  <c r="N674" i="10"/>
  <c r="N675" i="10"/>
  <c r="N676" i="10"/>
  <c r="N677" i="10"/>
  <c r="N678" i="10"/>
  <c r="N679" i="10"/>
  <c r="N680" i="10"/>
  <c r="N681" i="10"/>
  <c r="N682" i="10"/>
  <c r="N683" i="10"/>
  <c r="N684" i="10"/>
  <c r="N685" i="10"/>
  <c r="N686" i="10"/>
  <c r="N687" i="10"/>
  <c r="N688" i="10"/>
  <c r="N689" i="10"/>
  <c r="N690" i="10"/>
  <c r="N691" i="10"/>
  <c r="N692" i="10"/>
  <c r="N693" i="10"/>
  <c r="N694" i="10"/>
  <c r="N695" i="10"/>
  <c r="N696" i="10"/>
  <c r="N697" i="10"/>
  <c r="N698" i="10"/>
  <c r="N699" i="10"/>
  <c r="N700" i="10"/>
  <c r="N701" i="10"/>
  <c r="N702" i="10"/>
  <c r="N703" i="10"/>
  <c r="N704" i="10"/>
  <c r="N705" i="10"/>
  <c r="N706" i="10"/>
  <c r="N707" i="10"/>
  <c r="N708" i="10"/>
  <c r="N709" i="10"/>
  <c r="N710" i="10"/>
  <c r="N711" i="10"/>
  <c r="N712" i="10"/>
  <c r="N713" i="10"/>
  <c r="N714" i="10"/>
  <c r="N715" i="10"/>
  <c r="N716" i="10"/>
  <c r="N717" i="10"/>
  <c r="N718" i="10"/>
  <c r="N719" i="10"/>
  <c r="N720" i="10"/>
  <c r="N721" i="10"/>
  <c r="N722" i="10"/>
  <c r="N723" i="10"/>
  <c r="N724" i="10"/>
  <c r="N725" i="10"/>
  <c r="N726" i="10"/>
  <c r="N727" i="10"/>
  <c r="N728" i="10"/>
  <c r="N729" i="10"/>
  <c r="N730" i="10"/>
  <c r="N731" i="10"/>
  <c r="N732" i="10"/>
  <c r="N733" i="10"/>
  <c r="N734" i="10"/>
  <c r="N735" i="10"/>
  <c r="N736" i="10"/>
  <c r="N737" i="10"/>
  <c r="N738" i="10"/>
  <c r="N739" i="10"/>
  <c r="N740" i="10"/>
  <c r="N741" i="10"/>
  <c r="N742" i="10"/>
  <c r="N743" i="10"/>
  <c r="N744" i="10"/>
  <c r="N745" i="10"/>
  <c r="N746" i="10"/>
  <c r="N747" i="10"/>
  <c r="N748" i="10"/>
  <c r="N749" i="10"/>
  <c r="N750" i="10"/>
  <c r="N751" i="10"/>
  <c r="N752" i="10"/>
  <c r="N753" i="10"/>
  <c r="N754" i="10"/>
  <c r="N755" i="10"/>
  <c r="N756" i="10"/>
  <c r="N757" i="10"/>
  <c r="N758" i="10"/>
  <c r="N759" i="10"/>
  <c r="N760" i="10"/>
  <c r="N761" i="10"/>
  <c r="N762" i="10"/>
  <c r="N763" i="10"/>
  <c r="N764" i="10"/>
  <c r="N765" i="10"/>
  <c r="N766" i="10"/>
  <c r="N767" i="10"/>
  <c r="N768" i="10"/>
  <c r="N769" i="10"/>
  <c r="N770" i="10"/>
  <c r="N771" i="10"/>
  <c r="N772" i="10"/>
  <c r="N773" i="10"/>
  <c r="N774" i="10"/>
  <c r="N775" i="10"/>
  <c r="N776" i="10"/>
  <c r="N777" i="10"/>
  <c r="N778" i="10"/>
  <c r="N779" i="10"/>
  <c r="N780" i="10"/>
  <c r="N781" i="10"/>
  <c r="N782" i="10"/>
  <c r="N783" i="10"/>
  <c r="N784" i="10"/>
  <c r="N785" i="10"/>
  <c r="N786" i="10"/>
  <c r="N787" i="10"/>
  <c r="N788" i="10"/>
  <c r="N789" i="10"/>
  <c r="N790" i="10"/>
  <c r="N791" i="10"/>
  <c r="N792" i="10"/>
  <c r="N793" i="10"/>
  <c r="N794" i="10"/>
  <c r="N795" i="10"/>
  <c r="N796" i="10"/>
  <c r="N797" i="10"/>
  <c r="N798" i="10"/>
  <c r="N799" i="10"/>
  <c r="N800" i="10"/>
  <c r="N801" i="10"/>
  <c r="N802" i="10"/>
  <c r="N803" i="10"/>
  <c r="N804" i="10"/>
  <c r="N805" i="10"/>
  <c r="N806" i="10"/>
  <c r="N807" i="10"/>
  <c r="N808" i="10"/>
  <c r="N809" i="10"/>
  <c r="N810" i="10"/>
  <c r="N811" i="10"/>
  <c r="N812" i="10"/>
  <c r="N813" i="10"/>
  <c r="N814" i="10"/>
  <c r="N815" i="10"/>
  <c r="N816" i="10"/>
  <c r="N817" i="10"/>
  <c r="N818" i="10"/>
  <c r="N819" i="10"/>
  <c r="N820" i="10"/>
  <c r="N821" i="10"/>
  <c r="N822" i="10"/>
  <c r="N823" i="10"/>
  <c r="N824" i="10"/>
  <c r="N825" i="10"/>
  <c r="N826" i="10"/>
  <c r="N827" i="10"/>
  <c r="N828" i="10"/>
  <c r="N829" i="10"/>
  <c r="N830" i="10"/>
  <c r="N831" i="10"/>
  <c r="N832" i="10"/>
  <c r="N833" i="10"/>
  <c r="N834" i="10"/>
  <c r="N835" i="10"/>
  <c r="N836" i="10"/>
  <c r="N837" i="10"/>
  <c r="N838" i="10"/>
  <c r="N839" i="10"/>
  <c r="N840" i="10"/>
  <c r="N841" i="10"/>
  <c r="N842" i="10"/>
  <c r="N843" i="10"/>
  <c r="N844" i="10"/>
  <c r="N845" i="10"/>
  <c r="N846" i="10"/>
  <c r="N847" i="10"/>
  <c r="N848" i="10"/>
  <c r="N849" i="10"/>
  <c r="N850" i="10"/>
  <c r="N851" i="10"/>
  <c r="N852" i="10"/>
  <c r="N853" i="10"/>
  <c r="N854" i="10"/>
  <c r="N855" i="10"/>
  <c r="N856" i="10"/>
  <c r="N857" i="10"/>
  <c r="N858" i="10"/>
  <c r="N859" i="10"/>
  <c r="N860" i="10"/>
  <c r="N861" i="10"/>
  <c r="N862" i="10"/>
  <c r="N863" i="10"/>
  <c r="N864" i="10"/>
  <c r="N865" i="10"/>
  <c r="N866" i="10"/>
  <c r="N867" i="10"/>
  <c r="N868" i="10"/>
  <c r="N869" i="10"/>
  <c r="N870" i="10"/>
  <c r="N871" i="10"/>
  <c r="N872" i="10"/>
  <c r="N873" i="10"/>
  <c r="N874" i="10"/>
  <c r="N875" i="10"/>
  <c r="N876" i="10"/>
  <c r="N877" i="10"/>
  <c r="N878" i="10"/>
  <c r="N879" i="10"/>
  <c r="N880" i="10"/>
  <c r="N881" i="10"/>
  <c r="N882" i="10"/>
  <c r="N883" i="10"/>
  <c r="N884" i="10"/>
  <c r="N885" i="10"/>
  <c r="N886" i="10"/>
  <c r="N887" i="10"/>
  <c r="N888" i="10"/>
  <c r="N889" i="10"/>
  <c r="N890" i="10"/>
  <c r="N891" i="10"/>
  <c r="N892" i="10"/>
  <c r="N893" i="10"/>
  <c r="N894" i="10"/>
  <c r="N895" i="10"/>
  <c r="N896" i="10"/>
  <c r="N897" i="10"/>
  <c r="N898" i="10"/>
  <c r="N899" i="10"/>
  <c r="N900" i="10"/>
  <c r="N901" i="10"/>
  <c r="N902" i="10"/>
  <c r="N903" i="10"/>
  <c r="N904" i="10"/>
  <c r="N905" i="10"/>
  <c r="N906" i="10"/>
  <c r="N907" i="10"/>
  <c r="N908" i="10"/>
  <c r="N909" i="10"/>
  <c r="N910" i="10"/>
  <c r="N911" i="10"/>
  <c r="N912" i="10"/>
  <c r="N913" i="10"/>
  <c r="N914" i="10"/>
  <c r="N915" i="10"/>
  <c r="N916" i="10"/>
  <c r="N917" i="10"/>
  <c r="N918" i="10"/>
  <c r="N919" i="10"/>
  <c r="N920" i="10"/>
  <c r="N921" i="10"/>
  <c r="N922" i="10"/>
  <c r="N923" i="10"/>
  <c r="N924" i="10"/>
  <c r="N925" i="10"/>
  <c r="N926" i="10"/>
  <c r="N927" i="10"/>
  <c r="N928" i="10"/>
  <c r="N929" i="10"/>
  <c r="N930" i="10"/>
  <c r="N931" i="10"/>
  <c r="N932" i="10"/>
  <c r="N933" i="10"/>
  <c r="N934" i="10"/>
  <c r="N935" i="10"/>
  <c r="N936" i="10"/>
  <c r="N937" i="10"/>
  <c r="N938" i="10"/>
  <c r="N939" i="10"/>
  <c r="N940" i="10"/>
  <c r="N941" i="10"/>
  <c r="N942" i="10"/>
  <c r="N943" i="10"/>
  <c r="N944" i="10"/>
  <c r="N945" i="10"/>
  <c r="N946" i="10"/>
  <c r="N947" i="10"/>
  <c r="N948" i="10"/>
  <c r="N949" i="10"/>
  <c r="N950" i="10"/>
  <c r="N951" i="10"/>
  <c r="N952" i="10"/>
  <c r="N953" i="10"/>
  <c r="N954" i="10"/>
  <c r="N955" i="10"/>
  <c r="N956" i="10"/>
  <c r="N957" i="10"/>
  <c r="N958" i="10"/>
  <c r="N959" i="10"/>
  <c r="N960" i="10"/>
  <c r="N961" i="10"/>
  <c r="N962" i="10"/>
  <c r="N963" i="10"/>
  <c r="N964" i="10"/>
  <c r="N965" i="10"/>
  <c r="N966" i="10"/>
  <c r="N967" i="10"/>
  <c r="N968" i="10"/>
  <c r="N969" i="10"/>
  <c r="N970" i="10"/>
  <c r="N971" i="10"/>
  <c r="N972" i="10"/>
  <c r="N973" i="10"/>
  <c r="N974" i="10"/>
  <c r="N975" i="10"/>
  <c r="N976" i="10"/>
  <c r="N977" i="10"/>
  <c r="N978" i="10"/>
  <c r="N979" i="10"/>
  <c r="N980" i="10"/>
  <c r="N981" i="10"/>
  <c r="N982" i="10"/>
  <c r="N983" i="10"/>
  <c r="N984" i="10"/>
  <c r="N985" i="10"/>
  <c r="N986" i="10"/>
  <c r="N987" i="10"/>
  <c r="N988" i="10"/>
  <c r="N989" i="10"/>
  <c r="N990" i="10"/>
  <c r="N991" i="10"/>
  <c r="N992" i="10"/>
  <c r="N993" i="10"/>
  <c r="N994" i="10"/>
  <c r="N995" i="10"/>
  <c r="N996" i="10"/>
  <c r="N997" i="10"/>
  <c r="N998" i="10"/>
  <c r="N999" i="10"/>
  <c r="N1000" i="10"/>
  <c r="N1001" i="10"/>
  <c r="N1002" i="10"/>
  <c r="N1003" i="10"/>
  <c r="N1004" i="10"/>
  <c r="N1005" i="10"/>
  <c r="N1006" i="10"/>
  <c r="N1007" i="10"/>
  <c r="N1008" i="10"/>
  <c r="N1009" i="10"/>
  <c r="N1010" i="10"/>
  <c r="N1011" i="10"/>
  <c r="N1012" i="10"/>
  <c r="N1013" i="10"/>
  <c r="N1014" i="10"/>
  <c r="N1015" i="10"/>
  <c r="N1016" i="10"/>
  <c r="N1017" i="10"/>
  <c r="N1018" i="10"/>
  <c r="N1019" i="10"/>
  <c r="N1020" i="10"/>
  <c r="N1021" i="10"/>
  <c r="N1022" i="10"/>
  <c r="N1023" i="10"/>
  <c r="N1024" i="10"/>
  <c r="N1025" i="10"/>
  <c r="N1026" i="10"/>
  <c r="N1027" i="10"/>
  <c r="N1028" i="10"/>
  <c r="N1029" i="10"/>
  <c r="N1030" i="10"/>
  <c r="N1031" i="10"/>
  <c r="N1032" i="10"/>
  <c r="N1033" i="10"/>
  <c r="N1034" i="10"/>
  <c r="N1035" i="10"/>
  <c r="N1036" i="10"/>
  <c r="N1037" i="10"/>
  <c r="N1038" i="10"/>
  <c r="N1039" i="10"/>
  <c r="N1040" i="10"/>
  <c r="N1041" i="10"/>
  <c r="N1042" i="10"/>
  <c r="N1043" i="10"/>
  <c r="N1044" i="10"/>
  <c r="N1045" i="10"/>
  <c r="N1046" i="10"/>
  <c r="N1047" i="10"/>
  <c r="N1048" i="10"/>
  <c r="N1049" i="10"/>
  <c r="N1050" i="10"/>
  <c r="N1051" i="10"/>
  <c r="N1052" i="10"/>
  <c r="N1053" i="10"/>
  <c r="N1054" i="10"/>
  <c r="N1055" i="10"/>
  <c r="N1056" i="10"/>
  <c r="N1057" i="10"/>
  <c r="N1058" i="10"/>
  <c r="N1059" i="10"/>
  <c r="N1060" i="10"/>
  <c r="N1061" i="10"/>
  <c r="N1062" i="10"/>
  <c r="N1063" i="10"/>
  <c r="N1064" i="10"/>
  <c r="N1065" i="10"/>
  <c r="N1066" i="10"/>
  <c r="N1067" i="10"/>
  <c r="N1068" i="10"/>
  <c r="N1069" i="10"/>
  <c r="N1070" i="10"/>
  <c r="N1071" i="10"/>
  <c r="N1072" i="10"/>
  <c r="N1073" i="10"/>
  <c r="N1074" i="10"/>
  <c r="N1075" i="10"/>
  <c r="N1076" i="10"/>
  <c r="N1077" i="10"/>
  <c r="N1078" i="10"/>
  <c r="N1079" i="10"/>
  <c r="N1080" i="10"/>
  <c r="N1081" i="10"/>
  <c r="N1082" i="10"/>
  <c r="N1083" i="10"/>
  <c r="N1084" i="10"/>
  <c r="N1085" i="10"/>
  <c r="N1086" i="10"/>
  <c r="N1087" i="10"/>
  <c r="N1088" i="10"/>
  <c r="N1089" i="10"/>
  <c r="N1090" i="10"/>
  <c r="N1091" i="10"/>
  <c r="N1092" i="10"/>
  <c r="N1093" i="10"/>
  <c r="N1094" i="10"/>
  <c r="N1095" i="10"/>
  <c r="N1096" i="10"/>
  <c r="N1097" i="10"/>
  <c r="N1098" i="10"/>
  <c r="N1099" i="10"/>
  <c r="N1100" i="10"/>
  <c r="N1101" i="10"/>
  <c r="N1102" i="10"/>
  <c r="N1103" i="10"/>
  <c r="N1104" i="10"/>
  <c r="N1105" i="10"/>
  <c r="N1106" i="10"/>
  <c r="N1107" i="10"/>
  <c r="N1108" i="10"/>
  <c r="N1109" i="10"/>
  <c r="N1110" i="10"/>
  <c r="N1111" i="10"/>
  <c r="N1112" i="10"/>
  <c r="N1113" i="10"/>
  <c r="N1114" i="10"/>
  <c r="N1115" i="10"/>
  <c r="N1116" i="10"/>
  <c r="N1117" i="10"/>
  <c r="N1118" i="10"/>
  <c r="N1119" i="10"/>
  <c r="N1120" i="10"/>
  <c r="N1121" i="10"/>
  <c r="N1122" i="10"/>
  <c r="N1123" i="10"/>
  <c r="N1124" i="10"/>
  <c r="N1125" i="10"/>
  <c r="N1126" i="10"/>
  <c r="N1127" i="10"/>
  <c r="N1128" i="10"/>
  <c r="N1129" i="10"/>
  <c r="N1130" i="10"/>
  <c r="N1131" i="10"/>
  <c r="N1132" i="10"/>
  <c r="N1133" i="10"/>
  <c r="N1134" i="10"/>
  <c r="N1135" i="10"/>
  <c r="N1136" i="10"/>
  <c r="N1137" i="10"/>
  <c r="N1138" i="10"/>
  <c r="N1139" i="10"/>
  <c r="N1140" i="10"/>
  <c r="N1141" i="10"/>
  <c r="N1142" i="10"/>
  <c r="N1143" i="10"/>
  <c r="N1144" i="10"/>
  <c r="N1145" i="10"/>
  <c r="N1146" i="10"/>
  <c r="N1147" i="10"/>
  <c r="N1148" i="10"/>
  <c r="N1149" i="10"/>
  <c r="N1150" i="10"/>
  <c r="N1151" i="10"/>
  <c r="N1152" i="10"/>
  <c r="N1153" i="10"/>
  <c r="N1154" i="10"/>
  <c r="N1155" i="10"/>
  <c r="N1156" i="10"/>
  <c r="N1157" i="10"/>
  <c r="N1158" i="10"/>
  <c r="N1159" i="10"/>
  <c r="N1160" i="10"/>
  <c r="N1161" i="10"/>
  <c r="N1162" i="10"/>
  <c r="N1163" i="10"/>
  <c r="N1164" i="10"/>
  <c r="N1165" i="10"/>
  <c r="N1166" i="10"/>
  <c r="N1167" i="10"/>
  <c r="N1168" i="10"/>
  <c r="N1169" i="10"/>
  <c r="N1170" i="10"/>
  <c r="N1171" i="10"/>
  <c r="N1172" i="10"/>
  <c r="N1173" i="10"/>
  <c r="N1174" i="10"/>
  <c r="N1175" i="10"/>
  <c r="N1176" i="10"/>
  <c r="N1177" i="10"/>
  <c r="N1178" i="10"/>
  <c r="N1179" i="10"/>
  <c r="N1180" i="10"/>
  <c r="N1181" i="10"/>
  <c r="N1182" i="10"/>
  <c r="N1183" i="10"/>
  <c r="N1184" i="10"/>
  <c r="N1185" i="10"/>
  <c r="N1186" i="10"/>
  <c r="N1187" i="10"/>
  <c r="N1188" i="10"/>
  <c r="N1189" i="10"/>
  <c r="N1190" i="10"/>
  <c r="N1191" i="10"/>
  <c r="N1192" i="10"/>
  <c r="N1193" i="10"/>
  <c r="N1194" i="10"/>
  <c r="N1195" i="10"/>
  <c r="N1196" i="10"/>
  <c r="N1197" i="10"/>
  <c r="N1198" i="10"/>
  <c r="N1199" i="10"/>
  <c r="N1200" i="10"/>
  <c r="N1201" i="10"/>
  <c r="N1202" i="10"/>
  <c r="N1203" i="10"/>
  <c r="N1204" i="10"/>
  <c r="N1205" i="10"/>
  <c r="N1206" i="10"/>
  <c r="N1207" i="10"/>
  <c r="N1208" i="10"/>
  <c r="N1209" i="10"/>
  <c r="N1210" i="10"/>
  <c r="N1211" i="10"/>
  <c r="N1212" i="10"/>
  <c r="N1213" i="10"/>
  <c r="N1214" i="10"/>
  <c r="N1215" i="10"/>
  <c r="N1216" i="10"/>
  <c r="N1217" i="10"/>
  <c r="N1218" i="10"/>
  <c r="N1219" i="10"/>
  <c r="N1220" i="10"/>
  <c r="N1221" i="10"/>
  <c r="N1222" i="10"/>
  <c r="N1223" i="10"/>
  <c r="N1224" i="10"/>
  <c r="N1225" i="10"/>
  <c r="N1226" i="10"/>
  <c r="N1227" i="10"/>
  <c r="N1228" i="10"/>
  <c r="N1229" i="10"/>
  <c r="N1230" i="10"/>
  <c r="N1231" i="10"/>
  <c r="N1232" i="10"/>
  <c r="N1233" i="10"/>
  <c r="N1234" i="10"/>
  <c r="N1235" i="10"/>
  <c r="N1236" i="10"/>
  <c r="N1237" i="10"/>
  <c r="N1238" i="10"/>
  <c r="N1239" i="10"/>
  <c r="N1240" i="10"/>
  <c r="N1241" i="10"/>
  <c r="N1242" i="10"/>
  <c r="N1243" i="10"/>
  <c r="N1244" i="10"/>
  <c r="N1245" i="10"/>
  <c r="N1246" i="10"/>
  <c r="N1247" i="10"/>
  <c r="N1248" i="10"/>
  <c r="N1249" i="10"/>
  <c r="N1250" i="10"/>
  <c r="N1251" i="10"/>
  <c r="N1252" i="10"/>
  <c r="N1253" i="10"/>
  <c r="N1254" i="10"/>
  <c r="N1255" i="10"/>
  <c r="N1256" i="10"/>
  <c r="N1257" i="10"/>
  <c r="N1258" i="10"/>
  <c r="N1259" i="10"/>
  <c r="N1260" i="10"/>
  <c r="N1261" i="10"/>
  <c r="N1262" i="10"/>
  <c r="N1263" i="10"/>
  <c r="N1264" i="10"/>
  <c r="N1265" i="10"/>
  <c r="N1266" i="10"/>
  <c r="N1267" i="10"/>
  <c r="N1268" i="10"/>
  <c r="N1269" i="10"/>
  <c r="N1270" i="10"/>
  <c r="N1271" i="10"/>
  <c r="N1272" i="10"/>
  <c r="N1273" i="10"/>
  <c r="N1274" i="10"/>
  <c r="N1275" i="10"/>
  <c r="N1276" i="10"/>
  <c r="N1277" i="10"/>
  <c r="N1278" i="10"/>
  <c r="N1279" i="10"/>
  <c r="N1280" i="10"/>
  <c r="N1281" i="10"/>
  <c r="N1282" i="10"/>
  <c r="N1283" i="10"/>
  <c r="N1284" i="10"/>
  <c r="N1285" i="10"/>
  <c r="N1286" i="10"/>
  <c r="N1287" i="10"/>
  <c r="N1288" i="10"/>
  <c r="N1289" i="10"/>
  <c r="N1290" i="10"/>
  <c r="N1291" i="10"/>
  <c r="N1292" i="10"/>
  <c r="N1293" i="10"/>
  <c r="N1294" i="10"/>
  <c r="N1295" i="10"/>
  <c r="N1296" i="10"/>
  <c r="N1297" i="10"/>
  <c r="N1298" i="10"/>
  <c r="N1299" i="10"/>
  <c r="N1300" i="10"/>
  <c r="N1301" i="10"/>
  <c r="N1302" i="10"/>
  <c r="N1303" i="10"/>
  <c r="N1304" i="10"/>
  <c r="N1305" i="10"/>
  <c r="N1306" i="10"/>
  <c r="N1307" i="10"/>
  <c r="N1308" i="10"/>
  <c r="N1309" i="10"/>
  <c r="N1310" i="10"/>
  <c r="N1311" i="10"/>
  <c r="N1312" i="10"/>
  <c r="N1313" i="10"/>
  <c r="N1314" i="10"/>
  <c r="N1315" i="10"/>
  <c r="N1316" i="10"/>
  <c r="N1317" i="10"/>
  <c r="N1318" i="10"/>
  <c r="N1319" i="10"/>
  <c r="N1320" i="10"/>
  <c r="N1321" i="10"/>
  <c r="N1322" i="10"/>
  <c r="N1323" i="10"/>
  <c r="N1324" i="10"/>
  <c r="N1325" i="10"/>
  <c r="N1326" i="10"/>
  <c r="N1327" i="10"/>
  <c r="N1328" i="10"/>
  <c r="N1329" i="10"/>
  <c r="N1330" i="10"/>
  <c r="N1331" i="10"/>
  <c r="N1332" i="10"/>
  <c r="N1333" i="10"/>
  <c r="N1334" i="10"/>
  <c r="N1335" i="10"/>
  <c r="N1336" i="10"/>
  <c r="N1337" i="10"/>
  <c r="N1338" i="10"/>
  <c r="N1339" i="10"/>
  <c r="N1340" i="10"/>
  <c r="N1341" i="10"/>
  <c r="N1342" i="10"/>
  <c r="N1343" i="10"/>
  <c r="N1344" i="10"/>
  <c r="N1345" i="10"/>
  <c r="N1346" i="10"/>
  <c r="N1347" i="10"/>
  <c r="N1348" i="10"/>
  <c r="N1349" i="10"/>
  <c r="N1350" i="10"/>
  <c r="N1351" i="10"/>
  <c r="N1352" i="10"/>
  <c r="N1353" i="10"/>
  <c r="N1354" i="10"/>
  <c r="N1355" i="10"/>
  <c r="N1356" i="10"/>
  <c r="N1357" i="10"/>
  <c r="N1358" i="10"/>
  <c r="N1359" i="10"/>
  <c r="N1360" i="10"/>
  <c r="N1361" i="10"/>
  <c r="N1362" i="10"/>
  <c r="N1363" i="10"/>
  <c r="N1364" i="10"/>
  <c r="N1365" i="10"/>
  <c r="N1366" i="10"/>
  <c r="N1367" i="10"/>
  <c r="N1368" i="10"/>
  <c r="N1369" i="10"/>
  <c r="N1370" i="10"/>
  <c r="N1371" i="10"/>
  <c r="N1372" i="10"/>
  <c r="N1373" i="10"/>
  <c r="N1374" i="10"/>
  <c r="N1375" i="10"/>
  <c r="N1376" i="10"/>
  <c r="N1377" i="10"/>
  <c r="N1378" i="10"/>
  <c r="N1379" i="10"/>
  <c r="N1380" i="10"/>
  <c r="N1381" i="10"/>
  <c r="N1382" i="10"/>
  <c r="N1383" i="10"/>
  <c r="N1384" i="10"/>
  <c r="N1385" i="10"/>
  <c r="N1386" i="10"/>
  <c r="N1387" i="10"/>
  <c r="N1388" i="10"/>
  <c r="N1389" i="10"/>
  <c r="N1390" i="10"/>
  <c r="N1391" i="10"/>
  <c r="N1392" i="10"/>
  <c r="N1393" i="10"/>
  <c r="N1394" i="10"/>
  <c r="N1395" i="10"/>
  <c r="N1396" i="10"/>
  <c r="N1397" i="10"/>
  <c r="N1398" i="10"/>
  <c r="N1399" i="10"/>
  <c r="N1400" i="10"/>
  <c r="N1401" i="10"/>
  <c r="N1402" i="10"/>
  <c r="N1403" i="10"/>
  <c r="N1404" i="10"/>
  <c r="N1405" i="10"/>
  <c r="N1406" i="10"/>
  <c r="N1407" i="10"/>
  <c r="N1408" i="10"/>
  <c r="N1409" i="10"/>
  <c r="N1410" i="10"/>
  <c r="N1411" i="10"/>
  <c r="N1412" i="10"/>
  <c r="N1413" i="10"/>
  <c r="N1414" i="10"/>
  <c r="N1415" i="10"/>
  <c r="N1416" i="10"/>
  <c r="N1417" i="10"/>
  <c r="N1418" i="10"/>
  <c r="N1419" i="10"/>
  <c r="N1420" i="10"/>
  <c r="N1421" i="10"/>
  <c r="N1422" i="10"/>
  <c r="N1423" i="10"/>
  <c r="N1424" i="10"/>
  <c r="N1425" i="10"/>
  <c r="N1426" i="10"/>
  <c r="N1427" i="10"/>
  <c r="N1428" i="10"/>
  <c r="N1429" i="10"/>
  <c r="N1430" i="10"/>
  <c r="N1431" i="10"/>
  <c r="N1432" i="10"/>
  <c r="N1433" i="10"/>
  <c r="N1434" i="10"/>
  <c r="N1435" i="10"/>
  <c r="N1436" i="10"/>
  <c r="N1437" i="10"/>
  <c r="N1438" i="10"/>
  <c r="N1439" i="10"/>
  <c r="N1440" i="10"/>
  <c r="N1441" i="10"/>
  <c r="N1442" i="10"/>
  <c r="N1443" i="10"/>
  <c r="N1444" i="10"/>
  <c r="N1445" i="10"/>
  <c r="N1446" i="10"/>
  <c r="N1447" i="10"/>
  <c r="N1448" i="10"/>
  <c r="N1449" i="10"/>
  <c r="N1450" i="10"/>
  <c r="N1451" i="10"/>
  <c r="N1452" i="10"/>
  <c r="N1453" i="10"/>
  <c r="N1454" i="10"/>
  <c r="N1455" i="10"/>
  <c r="N1456" i="10"/>
  <c r="N1457" i="10"/>
  <c r="N1458" i="10"/>
  <c r="N1459" i="10"/>
  <c r="N1460" i="10"/>
  <c r="N1461" i="10"/>
  <c r="N1462" i="10"/>
  <c r="N1463" i="10"/>
  <c r="N1464" i="10"/>
  <c r="N1465" i="10"/>
  <c r="N1466" i="10"/>
  <c r="N1467" i="10"/>
  <c r="N1468" i="10"/>
  <c r="N1469" i="10"/>
  <c r="N1470" i="10"/>
  <c r="N1471" i="10"/>
  <c r="N1472" i="10"/>
  <c r="N1473" i="10"/>
  <c r="N1474" i="10"/>
  <c r="N1475" i="10"/>
  <c r="N1476" i="10"/>
  <c r="N1477" i="10"/>
  <c r="N1478" i="10"/>
  <c r="N1479" i="10"/>
  <c r="N1480" i="10"/>
  <c r="N1481" i="10"/>
  <c r="N1482" i="10"/>
  <c r="N1483" i="10"/>
  <c r="N1484" i="10"/>
  <c r="N1485" i="10"/>
  <c r="N1486" i="10"/>
  <c r="N1487" i="10"/>
  <c r="N1488" i="10"/>
  <c r="N1489" i="10"/>
  <c r="N1490" i="10"/>
  <c r="N1491" i="10"/>
  <c r="N1492" i="10"/>
  <c r="N1493" i="10"/>
  <c r="N1494" i="10"/>
  <c r="N1495" i="10"/>
  <c r="N1496" i="10"/>
  <c r="N1497" i="10"/>
  <c r="N1498" i="10"/>
  <c r="N1499" i="10"/>
  <c r="N1500" i="10"/>
  <c r="N1501" i="10"/>
  <c r="N1502" i="10"/>
  <c r="N1503" i="10"/>
  <c r="N1504" i="10"/>
  <c r="N1505" i="10"/>
  <c r="N1506" i="10"/>
  <c r="N1507" i="10"/>
  <c r="N1508" i="10"/>
  <c r="N1509" i="10"/>
  <c r="N1510" i="10"/>
  <c r="N1511" i="10"/>
  <c r="N1512" i="10"/>
  <c r="N1513" i="10"/>
  <c r="N1514" i="10"/>
  <c r="N1515" i="10"/>
  <c r="N1516" i="10"/>
  <c r="N1517" i="10"/>
  <c r="N1518" i="10"/>
  <c r="N1519" i="10"/>
  <c r="N1520" i="10"/>
  <c r="N1521" i="10"/>
  <c r="N1522" i="10"/>
  <c r="N1523" i="10"/>
  <c r="N1524" i="10"/>
  <c r="N1525" i="10"/>
  <c r="N1526" i="10"/>
  <c r="N1527" i="10"/>
  <c r="N1528" i="10"/>
  <c r="N1529" i="10"/>
  <c r="N1530" i="10"/>
  <c r="N1531" i="10"/>
  <c r="N1532" i="10"/>
  <c r="N1533" i="10"/>
  <c r="N1534" i="10"/>
  <c r="N1535" i="10"/>
  <c r="N1536" i="10"/>
  <c r="N1537" i="10"/>
  <c r="N1538" i="10"/>
  <c r="N1539" i="10"/>
  <c r="N1540" i="10"/>
  <c r="N1541" i="10"/>
  <c r="N1542" i="10"/>
  <c r="N1543" i="10"/>
  <c r="N1544" i="10"/>
  <c r="N1545" i="10"/>
  <c r="N1546" i="10"/>
  <c r="N1547" i="10"/>
  <c r="N1548" i="10"/>
  <c r="N1549" i="10"/>
  <c r="N1550" i="10"/>
  <c r="N1551" i="10"/>
  <c r="N1552" i="10"/>
  <c r="N1553" i="10"/>
  <c r="N1554" i="10"/>
  <c r="N1555" i="10"/>
  <c r="N1556" i="10"/>
  <c r="N1557" i="10"/>
  <c r="N1558" i="10"/>
  <c r="N1559" i="10"/>
  <c r="N1560" i="10"/>
  <c r="N1561" i="10"/>
  <c r="N1562" i="10"/>
  <c r="N1563" i="10"/>
  <c r="N1564" i="10"/>
  <c r="N1565" i="10"/>
  <c r="N1566" i="10"/>
  <c r="N1567" i="10"/>
  <c r="N1568" i="10"/>
  <c r="N1569" i="10"/>
  <c r="N1570" i="10"/>
  <c r="N1571" i="10"/>
  <c r="N1572" i="10"/>
  <c r="N1573" i="10"/>
  <c r="N1574" i="10"/>
  <c r="N1575" i="10"/>
  <c r="N1576" i="10"/>
  <c r="N1577" i="10"/>
  <c r="N1578" i="10"/>
  <c r="N1579" i="10"/>
  <c r="N1580" i="10"/>
  <c r="N1581" i="10"/>
  <c r="N1582" i="10"/>
  <c r="N1583" i="10"/>
  <c r="N1584" i="10"/>
  <c r="N1585" i="10"/>
  <c r="N1586" i="10"/>
  <c r="N1587" i="10"/>
  <c r="N1588" i="10"/>
  <c r="N1589" i="10"/>
  <c r="N1590" i="10"/>
  <c r="N1591" i="10"/>
  <c r="N1592" i="10"/>
  <c r="N1593" i="10"/>
  <c r="N1594" i="10"/>
  <c r="N1595" i="10"/>
  <c r="N1596" i="10"/>
  <c r="N1597" i="10"/>
  <c r="N1598" i="10"/>
  <c r="N1599" i="10"/>
  <c r="N1600" i="10"/>
  <c r="N1601" i="10"/>
  <c r="N1602" i="10"/>
  <c r="N1603" i="10"/>
  <c r="N1604" i="10"/>
  <c r="N1605" i="10"/>
  <c r="N1606" i="10"/>
  <c r="N1607" i="10"/>
  <c r="N1608" i="10"/>
  <c r="N1609" i="10"/>
  <c r="N1610" i="10"/>
  <c r="N1611" i="10"/>
  <c r="N1612" i="10"/>
  <c r="N1613" i="10"/>
  <c r="N1614" i="10"/>
  <c r="N1615" i="10"/>
  <c r="N1616" i="10"/>
  <c r="N1617" i="10"/>
  <c r="N1618" i="10"/>
  <c r="N1619" i="10"/>
  <c r="N1620" i="10"/>
  <c r="N1621" i="10"/>
  <c r="N1622" i="10"/>
  <c r="N1623" i="10"/>
  <c r="N1624" i="10"/>
  <c r="N1625" i="10"/>
  <c r="N1626" i="10"/>
  <c r="N1627" i="10"/>
  <c r="N1628" i="10"/>
  <c r="N1629" i="10"/>
  <c r="N1630" i="10"/>
  <c r="N1631" i="10"/>
  <c r="N1632" i="10"/>
  <c r="N1633" i="10"/>
  <c r="N1634" i="10"/>
  <c r="N1635" i="10"/>
  <c r="N1636" i="10"/>
  <c r="N1637" i="10"/>
  <c r="N1638" i="10"/>
  <c r="N1639" i="10"/>
  <c r="N1640" i="10"/>
  <c r="N1641" i="10"/>
  <c r="N1642" i="10"/>
  <c r="N1643" i="10"/>
  <c r="N1644" i="10"/>
  <c r="N1645" i="10"/>
  <c r="N1646" i="10"/>
  <c r="N1647" i="10"/>
  <c r="N1648" i="10"/>
  <c r="N1649" i="10"/>
  <c r="N1650" i="10"/>
  <c r="N1651" i="10"/>
  <c r="N1652" i="10"/>
  <c r="N1653" i="10"/>
  <c r="N1654" i="10"/>
  <c r="N1655" i="10"/>
  <c r="N1656" i="10"/>
  <c r="N1657" i="10"/>
  <c r="N1658" i="10"/>
  <c r="N1659" i="10"/>
  <c r="N1660" i="10"/>
  <c r="N1661" i="10"/>
  <c r="N1662" i="10"/>
  <c r="N1663" i="10"/>
  <c r="N1664" i="10"/>
  <c r="N1665" i="10"/>
  <c r="N1666" i="10"/>
  <c r="N1667" i="10"/>
  <c r="N1668" i="10"/>
  <c r="N1669" i="10"/>
  <c r="N1670" i="10"/>
  <c r="N1671" i="10"/>
  <c r="N1672" i="10"/>
  <c r="N1673" i="10"/>
  <c r="N1674" i="10"/>
  <c r="N1675" i="10"/>
  <c r="N1676" i="10"/>
  <c r="N1677" i="10"/>
  <c r="N1678" i="10"/>
  <c r="N1679" i="10"/>
  <c r="N1680" i="10"/>
  <c r="N1681" i="10"/>
  <c r="N1682" i="10"/>
  <c r="N1683" i="10"/>
  <c r="N1684" i="10"/>
  <c r="N1685" i="10"/>
  <c r="N1686" i="10"/>
  <c r="N1687" i="10"/>
  <c r="N1688" i="10"/>
  <c r="N1689" i="10"/>
  <c r="N1690" i="10"/>
  <c r="N1691" i="10"/>
  <c r="N1692" i="10"/>
  <c r="N1693" i="10"/>
  <c r="N1694" i="10"/>
  <c r="N1695" i="10"/>
  <c r="N1696" i="10"/>
  <c r="N1697" i="10"/>
  <c r="N1698" i="10"/>
  <c r="N1699" i="10"/>
  <c r="N1700" i="10"/>
  <c r="N1701" i="10"/>
  <c r="N1702" i="10"/>
  <c r="N1703" i="10"/>
  <c r="N1704" i="10"/>
  <c r="N1705" i="10"/>
  <c r="N1706" i="10"/>
  <c r="N1707" i="10"/>
  <c r="N1708" i="10"/>
  <c r="N1709" i="10"/>
  <c r="N1710" i="10"/>
  <c r="N1711" i="10"/>
  <c r="N1712" i="10"/>
  <c r="N1713" i="10"/>
  <c r="N1714" i="10"/>
  <c r="N1715" i="10"/>
  <c r="N1716" i="10"/>
  <c r="N1717" i="10"/>
  <c r="N1718" i="10"/>
  <c r="N1719" i="10"/>
  <c r="N1720" i="10"/>
  <c r="N1721" i="10"/>
  <c r="N1722" i="10"/>
  <c r="N1723" i="10"/>
  <c r="N1724" i="10"/>
  <c r="N1725" i="10"/>
  <c r="N1726" i="10"/>
  <c r="N1727" i="10"/>
  <c r="N1728" i="10"/>
  <c r="N1729" i="10"/>
  <c r="N1730" i="10"/>
  <c r="N1731" i="10"/>
  <c r="N1732" i="10"/>
  <c r="N1733" i="10"/>
  <c r="N1734" i="10"/>
  <c r="N1735" i="10"/>
  <c r="N1736" i="10"/>
  <c r="N1737" i="10"/>
  <c r="N1738" i="10"/>
  <c r="N1739" i="10"/>
  <c r="N1740" i="10"/>
  <c r="N1741" i="10"/>
  <c r="N1742" i="10"/>
  <c r="N1743" i="10"/>
  <c r="N1744" i="10"/>
  <c r="N1745" i="10"/>
  <c r="N1746" i="10"/>
  <c r="N1747" i="10"/>
  <c r="N1748" i="10"/>
  <c r="N1749" i="10"/>
  <c r="N1750" i="10"/>
  <c r="N1751" i="10"/>
  <c r="N1752" i="10"/>
  <c r="N1753" i="10"/>
  <c r="N1754" i="10"/>
  <c r="N1755" i="10"/>
  <c r="N1756" i="10"/>
  <c r="N1757" i="10"/>
  <c r="N1758" i="10"/>
  <c r="N1759" i="10"/>
  <c r="N1760" i="10"/>
  <c r="N1761" i="10"/>
  <c r="N1762" i="10"/>
  <c r="N1763" i="10"/>
  <c r="N1764" i="10"/>
  <c r="N1765" i="10"/>
  <c r="N1766" i="10"/>
  <c r="N1767" i="10"/>
  <c r="N1768" i="10"/>
  <c r="N1769" i="10"/>
  <c r="N1770" i="10"/>
  <c r="N1771" i="10"/>
  <c r="N1772" i="10"/>
  <c r="N1773" i="10"/>
  <c r="N1774" i="10"/>
  <c r="N1775" i="10"/>
  <c r="N1776" i="10"/>
  <c r="N1777" i="10"/>
  <c r="N1778" i="10"/>
  <c r="N1779" i="10"/>
  <c r="N1780" i="10"/>
  <c r="N1781" i="10"/>
  <c r="N1782" i="10"/>
  <c r="N1783" i="10"/>
  <c r="N1784" i="10"/>
  <c r="N1785" i="10"/>
  <c r="N1786" i="10"/>
  <c r="N1787" i="10"/>
  <c r="N1788" i="10"/>
  <c r="N1789" i="10"/>
  <c r="N1790" i="10"/>
  <c r="N1791" i="10"/>
  <c r="N1792" i="10"/>
  <c r="N1793" i="10"/>
  <c r="N1794" i="10"/>
  <c r="N1795" i="10"/>
  <c r="N1796" i="10"/>
  <c r="N1797" i="10"/>
  <c r="N1798" i="10"/>
  <c r="N1799" i="10"/>
  <c r="N1800" i="10"/>
  <c r="N1801" i="10"/>
  <c r="N1802" i="10"/>
  <c r="N1803" i="10"/>
  <c r="N1804" i="10"/>
  <c r="N1805" i="10"/>
  <c r="N1806" i="10"/>
  <c r="N1807" i="10"/>
  <c r="N1808" i="10"/>
  <c r="N1809" i="10"/>
  <c r="N1810" i="10"/>
  <c r="N1811" i="10"/>
  <c r="N1812" i="10"/>
  <c r="N1813" i="10"/>
  <c r="N1814" i="10"/>
  <c r="N1815" i="10"/>
  <c r="N1816" i="10"/>
  <c r="N1817" i="10"/>
  <c r="N1818" i="10"/>
  <c r="N1819" i="10"/>
  <c r="N1820" i="10"/>
  <c r="N1821" i="10"/>
  <c r="N1822" i="10"/>
  <c r="N1823" i="10"/>
  <c r="N1824" i="10"/>
  <c r="N1825" i="10"/>
  <c r="N1826" i="10"/>
  <c r="N1827" i="10"/>
  <c r="N1828" i="10"/>
  <c r="N1829" i="10"/>
  <c r="N1830" i="10"/>
  <c r="N1831" i="10"/>
  <c r="N1832" i="10"/>
  <c r="N1833" i="10"/>
  <c r="N1834" i="10"/>
  <c r="N1835" i="10"/>
  <c r="N1836" i="10"/>
  <c r="N1837" i="10"/>
  <c r="N1838" i="10"/>
  <c r="N1839" i="10"/>
  <c r="N1840" i="10"/>
  <c r="N1841" i="10"/>
  <c r="N1842" i="10"/>
  <c r="N1843" i="10"/>
  <c r="N1844" i="10"/>
  <c r="N1845" i="10"/>
  <c r="N1846" i="10"/>
  <c r="N1847" i="10"/>
  <c r="N1848" i="10"/>
  <c r="N1849" i="10"/>
  <c r="N1850" i="10"/>
  <c r="N1851" i="10"/>
  <c r="N1852" i="10"/>
  <c r="N1853" i="10"/>
  <c r="N1854" i="10"/>
  <c r="N1855" i="10"/>
  <c r="N1856" i="10"/>
  <c r="N1857" i="10"/>
  <c r="N1858" i="10"/>
  <c r="N1859" i="10"/>
  <c r="N1860" i="10"/>
  <c r="N1861" i="10"/>
  <c r="N1862" i="10"/>
  <c r="N1863" i="10"/>
  <c r="N1864" i="10"/>
  <c r="N1865" i="10"/>
  <c r="N1866" i="10"/>
  <c r="N1867" i="10"/>
  <c r="N1868" i="10"/>
  <c r="N1869" i="10"/>
  <c r="N1870" i="10"/>
  <c r="N1871" i="10"/>
  <c r="N1872" i="10"/>
  <c r="N1873" i="10"/>
  <c r="N1874" i="10"/>
  <c r="N1875" i="10"/>
  <c r="N1876" i="10"/>
  <c r="N1877" i="10"/>
  <c r="N1878" i="10"/>
  <c r="N1879" i="10"/>
  <c r="N1880" i="10"/>
  <c r="N1881" i="10"/>
  <c r="N1882" i="10"/>
  <c r="N1883" i="10"/>
  <c r="N1884" i="10"/>
  <c r="N1885" i="10"/>
  <c r="N1886" i="10"/>
  <c r="N1887" i="10"/>
  <c r="N1888" i="10"/>
  <c r="N1889" i="10"/>
  <c r="N1890" i="10"/>
  <c r="N1891" i="10"/>
  <c r="N1892" i="10"/>
  <c r="N1893" i="10"/>
  <c r="N1894" i="10"/>
  <c r="N1895" i="10"/>
  <c r="N1896" i="10"/>
  <c r="N1897" i="10"/>
  <c r="N1898" i="10"/>
  <c r="N1899" i="10"/>
  <c r="N1900" i="10"/>
  <c r="N1901" i="10"/>
  <c r="N1902" i="10"/>
  <c r="N1903" i="10"/>
  <c r="N1904" i="10"/>
  <c r="N1905" i="10"/>
  <c r="N1906" i="10"/>
  <c r="N1907" i="10"/>
  <c r="N1908" i="10"/>
  <c r="N1909" i="10"/>
  <c r="N1910" i="10"/>
  <c r="N1911" i="10"/>
  <c r="N1912" i="10"/>
  <c r="N1913" i="10"/>
  <c r="N1914" i="10"/>
  <c r="N1915" i="10"/>
  <c r="N1916" i="10"/>
  <c r="N1917" i="10"/>
  <c r="N1918" i="10"/>
  <c r="N1919" i="10"/>
  <c r="N1920" i="10"/>
  <c r="N1921" i="10"/>
  <c r="N1922" i="10"/>
  <c r="N1923" i="10"/>
  <c r="N1924" i="10"/>
  <c r="N1925" i="10"/>
  <c r="N1926" i="10"/>
  <c r="N1927" i="10"/>
  <c r="N1928" i="10"/>
  <c r="N1929" i="10"/>
  <c r="N1930" i="10"/>
  <c r="N1931" i="10"/>
  <c r="N1932" i="10"/>
  <c r="N1933" i="10"/>
  <c r="N1934" i="10"/>
  <c r="N1935" i="10"/>
  <c r="N1936" i="10"/>
  <c r="N1937" i="10"/>
  <c r="N1938" i="10"/>
  <c r="N1939" i="10"/>
  <c r="N1940" i="10"/>
  <c r="N1941" i="10"/>
  <c r="N1942" i="10"/>
  <c r="N1943" i="10"/>
  <c r="N1944" i="10"/>
  <c r="N1945" i="10"/>
  <c r="N1946" i="10"/>
  <c r="N1947" i="10"/>
  <c r="N1948" i="10"/>
  <c r="N1949" i="10"/>
  <c r="N1950" i="10"/>
  <c r="N1951" i="10"/>
  <c r="N1952" i="10"/>
  <c r="N1953" i="10"/>
  <c r="N1954" i="10"/>
  <c r="N1955" i="10"/>
  <c r="N1956" i="10"/>
  <c r="N1957" i="10"/>
  <c r="N1958" i="10"/>
  <c r="N1959" i="10"/>
  <c r="N1960" i="10"/>
  <c r="N1961" i="10"/>
  <c r="N1962" i="10"/>
  <c r="N1963" i="10"/>
  <c r="N1964" i="10"/>
  <c r="N1965" i="10"/>
  <c r="N1966" i="10"/>
  <c r="N1967" i="10"/>
  <c r="N1968" i="10"/>
  <c r="N1969" i="10"/>
  <c r="N1970" i="10"/>
  <c r="N1971" i="10"/>
  <c r="N1972" i="10"/>
  <c r="N1973" i="10"/>
  <c r="N1974" i="10"/>
  <c r="N1975" i="10"/>
  <c r="N1976" i="10"/>
  <c r="N1977" i="10"/>
  <c r="N1978" i="10"/>
  <c r="N1979" i="10"/>
  <c r="N1980" i="10"/>
  <c r="N1981" i="10"/>
  <c r="N1982" i="10"/>
  <c r="N1983" i="10"/>
  <c r="N1984" i="10"/>
  <c r="N1985" i="10"/>
  <c r="N1986" i="10"/>
  <c r="N1987" i="10"/>
  <c r="N1988" i="10"/>
  <c r="N1989" i="10"/>
  <c r="N1990" i="10"/>
  <c r="N1991" i="10"/>
  <c r="N1992" i="10"/>
  <c r="N1993" i="10"/>
  <c r="N1994" i="10"/>
  <c r="N1995" i="10"/>
  <c r="N1996" i="10"/>
  <c r="N1997" i="10"/>
  <c r="N1998" i="10"/>
  <c r="N1999" i="10"/>
  <c r="N2000" i="10"/>
  <c r="N2001" i="10"/>
  <c r="N2002" i="10"/>
  <c r="N2003" i="10"/>
  <c r="N2004" i="10"/>
  <c r="N2005" i="10"/>
  <c r="N2006" i="10"/>
  <c r="N2007" i="10"/>
  <c r="N2008" i="10"/>
  <c r="N2009" i="10"/>
  <c r="N2010" i="10"/>
  <c r="N2011" i="10"/>
  <c r="N2012" i="10"/>
  <c r="N2013" i="10"/>
  <c r="N2014" i="10"/>
  <c r="N2015" i="10"/>
  <c r="N2016" i="10"/>
  <c r="N2017" i="10"/>
  <c r="N2018" i="10"/>
  <c r="N2019" i="10"/>
  <c r="N2020" i="10"/>
  <c r="N2021" i="10"/>
  <c r="N2022" i="10"/>
  <c r="N2023" i="10"/>
  <c r="N2024" i="10"/>
  <c r="N2025" i="10"/>
  <c r="N2026" i="10"/>
  <c r="N2027" i="10"/>
  <c r="N2028" i="10"/>
  <c r="N2029" i="10"/>
  <c r="N2030" i="10"/>
  <c r="N2031" i="10"/>
  <c r="N2032" i="10"/>
  <c r="N2033" i="10"/>
  <c r="N2034" i="10"/>
  <c r="N2035" i="10"/>
  <c r="N2036" i="10"/>
  <c r="N2037" i="10"/>
  <c r="N2038" i="10"/>
  <c r="N2039" i="10"/>
  <c r="N2040" i="10"/>
  <c r="N2041" i="10"/>
  <c r="N2042" i="10"/>
  <c r="N2043" i="10"/>
  <c r="N2044" i="10"/>
  <c r="N2045" i="10"/>
  <c r="N2046" i="10"/>
  <c r="N2047" i="10"/>
  <c r="N2048" i="10"/>
  <c r="N2049" i="10"/>
  <c r="N2050" i="10"/>
  <c r="N2051" i="10"/>
  <c r="N2052" i="10"/>
  <c r="N2053" i="10"/>
  <c r="N2054" i="10"/>
  <c r="N2055" i="10"/>
  <c r="N2056" i="10"/>
  <c r="N2057" i="10"/>
  <c r="N2058" i="10"/>
  <c r="N2059" i="10"/>
  <c r="N2060" i="10"/>
  <c r="N2061" i="10"/>
  <c r="N2062" i="10"/>
  <c r="N2063" i="10"/>
  <c r="N2064" i="10"/>
  <c r="N2065" i="10"/>
  <c r="N2066" i="10"/>
  <c r="N2067" i="10"/>
  <c r="N2068" i="10"/>
  <c r="N2069" i="10"/>
  <c r="N2070" i="10"/>
  <c r="N2071" i="10"/>
  <c r="N2072" i="10"/>
  <c r="N2073" i="10"/>
  <c r="N2074" i="10"/>
  <c r="N2075" i="10"/>
  <c r="N2076" i="10"/>
  <c r="N2077" i="10"/>
  <c r="N2078" i="10"/>
  <c r="N2079" i="10"/>
  <c r="N2080" i="10"/>
  <c r="N2081" i="10"/>
  <c r="N2082" i="10"/>
  <c r="N2083" i="10"/>
  <c r="N2084" i="10"/>
  <c r="N2085" i="10"/>
  <c r="N2086" i="10"/>
  <c r="N2087" i="10"/>
  <c r="N2088" i="10"/>
  <c r="N2089" i="10"/>
  <c r="N2090" i="10"/>
  <c r="N2091" i="10"/>
  <c r="N2092" i="10"/>
  <c r="N2093" i="10"/>
  <c r="N2094" i="10"/>
  <c r="N2095" i="10"/>
  <c r="N2096" i="10"/>
  <c r="N2097" i="10"/>
  <c r="N2098" i="10"/>
  <c r="N2099" i="10"/>
  <c r="N2100" i="10"/>
  <c r="N2101" i="10"/>
  <c r="N2102" i="10"/>
  <c r="N2103" i="10"/>
  <c r="N2104" i="10"/>
  <c r="N2105" i="10"/>
  <c r="N2106" i="10"/>
  <c r="N2107" i="10"/>
  <c r="N2108" i="10"/>
  <c r="N2109" i="10"/>
  <c r="N2110" i="10"/>
  <c r="N2111" i="10"/>
  <c r="N2112" i="10"/>
  <c r="N2113" i="10"/>
  <c r="N2114" i="10"/>
  <c r="N2115" i="10"/>
  <c r="N2116" i="10"/>
  <c r="N2117" i="10"/>
  <c r="N2118" i="10"/>
  <c r="N2119" i="10"/>
  <c r="N2120" i="10"/>
  <c r="N2121" i="10"/>
  <c r="N2122" i="10"/>
  <c r="N2123" i="10"/>
  <c r="N2124" i="10"/>
  <c r="N2125" i="10"/>
  <c r="N2126" i="10"/>
  <c r="N2127" i="10"/>
  <c r="N2128" i="10"/>
  <c r="N2129" i="10"/>
  <c r="N2130" i="10"/>
  <c r="N2131" i="10"/>
  <c r="N2132" i="10"/>
  <c r="N2133" i="10"/>
  <c r="N2134" i="10"/>
  <c r="N2135" i="10"/>
  <c r="N2136" i="10"/>
  <c r="N2137" i="10"/>
  <c r="N2138" i="10"/>
  <c r="N2139" i="10"/>
  <c r="N2140" i="10"/>
  <c r="N2141" i="10"/>
  <c r="N2142" i="10"/>
  <c r="N2143" i="10"/>
  <c r="N2144" i="10"/>
  <c r="N2145" i="10"/>
  <c r="N2146" i="10"/>
  <c r="N2147" i="10"/>
  <c r="N2148" i="10"/>
  <c r="N2149" i="10"/>
  <c r="N2150" i="10"/>
  <c r="N2151" i="10"/>
  <c r="N2152" i="10"/>
  <c r="N2153" i="10"/>
  <c r="N2154" i="10"/>
  <c r="N2155" i="10"/>
  <c r="N2156" i="10"/>
  <c r="N2157" i="10"/>
  <c r="N2158" i="10"/>
  <c r="N2159" i="10"/>
  <c r="N2160" i="10"/>
  <c r="N2161" i="10"/>
  <c r="N2162" i="10"/>
  <c r="N2163" i="10"/>
  <c r="N2164" i="10"/>
  <c r="N2165" i="10"/>
  <c r="N2166" i="10"/>
  <c r="N2167" i="10"/>
  <c r="N2168" i="10"/>
  <c r="N2169" i="10"/>
  <c r="N2170" i="10"/>
  <c r="N2171" i="10"/>
  <c r="N2172" i="10"/>
  <c r="N2173" i="10"/>
  <c r="N2174" i="10"/>
  <c r="N2175" i="10"/>
  <c r="N2176" i="10"/>
  <c r="N2177" i="10"/>
  <c r="N2178" i="10"/>
  <c r="N2179" i="10"/>
  <c r="N2180" i="10"/>
  <c r="N2181" i="10"/>
  <c r="N2182" i="10"/>
  <c r="N2183" i="10"/>
  <c r="N2184" i="10"/>
  <c r="N2185" i="10"/>
  <c r="N2186" i="10"/>
  <c r="N2187" i="10"/>
  <c r="N2188" i="10"/>
  <c r="N2189" i="10"/>
  <c r="N2190" i="10"/>
  <c r="N2191" i="10"/>
  <c r="N2192" i="10"/>
  <c r="N2193" i="10"/>
  <c r="N2194" i="10"/>
  <c r="N2195" i="10"/>
  <c r="N2196" i="10"/>
  <c r="N2197" i="10"/>
  <c r="N2198" i="10"/>
  <c r="N2199" i="10"/>
  <c r="N2200" i="10"/>
  <c r="N2201" i="10"/>
  <c r="N2202" i="10"/>
  <c r="N2203" i="10"/>
  <c r="N2204" i="10"/>
  <c r="N2205" i="10"/>
  <c r="N2206" i="10"/>
  <c r="N2207" i="10"/>
  <c r="N2208" i="10"/>
  <c r="N2209" i="10"/>
  <c r="N2210" i="10"/>
  <c r="N2211" i="10"/>
  <c r="N2212" i="10"/>
  <c r="N2213" i="10"/>
  <c r="N2214" i="10"/>
  <c r="N2215" i="10"/>
  <c r="N2216" i="10"/>
  <c r="N2217" i="10"/>
  <c r="N2218" i="10"/>
  <c r="N2219" i="10"/>
  <c r="N2220" i="10"/>
  <c r="N2221" i="10"/>
  <c r="N2222" i="10"/>
  <c r="N2223" i="10"/>
  <c r="N2224" i="10"/>
  <c r="N2225" i="10"/>
  <c r="N2226" i="10"/>
  <c r="N2227" i="10"/>
  <c r="N2228" i="10"/>
  <c r="N2229" i="10"/>
  <c r="N2230" i="10"/>
  <c r="N2231" i="10"/>
  <c r="N2232" i="10"/>
  <c r="N2233" i="10"/>
  <c r="N2234" i="10"/>
  <c r="N2235" i="10"/>
  <c r="N2236" i="10"/>
  <c r="N2237" i="10"/>
  <c r="N2238" i="10"/>
  <c r="N2239" i="10"/>
  <c r="N2240" i="10"/>
  <c r="N2241" i="10"/>
  <c r="N2242" i="10"/>
  <c r="N2243" i="10"/>
  <c r="N2244" i="10"/>
  <c r="N2245" i="10"/>
  <c r="N2246" i="10"/>
  <c r="N2247" i="10"/>
  <c r="N2248" i="10"/>
  <c r="N2249" i="10"/>
  <c r="N2250" i="10"/>
  <c r="N2251" i="10"/>
  <c r="N2252" i="10"/>
  <c r="N2253" i="10"/>
  <c r="N2254" i="10"/>
  <c r="N2255" i="10"/>
  <c r="N2256" i="10"/>
  <c r="N2257" i="10"/>
  <c r="N2258" i="10"/>
  <c r="N2259" i="10"/>
  <c r="N2260" i="10"/>
  <c r="N2261" i="10"/>
  <c r="N2262" i="10"/>
  <c r="N2263" i="10"/>
  <c r="N2264" i="10"/>
  <c r="N2265" i="10"/>
  <c r="N2266" i="10"/>
  <c r="N2267" i="10"/>
  <c r="N2268" i="10"/>
  <c r="N2269" i="10"/>
  <c r="N2270" i="10"/>
  <c r="N2271" i="10"/>
  <c r="N2272" i="10"/>
  <c r="N2273" i="10"/>
  <c r="N2274" i="10"/>
  <c r="N2275" i="10"/>
  <c r="N2276" i="10"/>
  <c r="N2277" i="10"/>
  <c r="N2278" i="10"/>
  <c r="N2279" i="10"/>
  <c r="N2280" i="10"/>
  <c r="N2281" i="10"/>
  <c r="N2282" i="10"/>
  <c r="N2283" i="10"/>
  <c r="N2284" i="10"/>
  <c r="N2285" i="10"/>
  <c r="N2286" i="10"/>
  <c r="N2287" i="10"/>
  <c r="N2288" i="10"/>
  <c r="N2289" i="10"/>
  <c r="N2290" i="10"/>
  <c r="N2291" i="10"/>
  <c r="N2292" i="10"/>
  <c r="N2293" i="10"/>
  <c r="N2294" i="10"/>
  <c r="N2295" i="10"/>
  <c r="N2296" i="10"/>
  <c r="N2297" i="10"/>
  <c r="N2298" i="10"/>
  <c r="N2299" i="10"/>
  <c r="N2300" i="10"/>
  <c r="N2301" i="10"/>
  <c r="N2302" i="10"/>
  <c r="N2303" i="10"/>
  <c r="N2304" i="10"/>
  <c r="N2305" i="10"/>
  <c r="N2306" i="10"/>
  <c r="N2307" i="10"/>
  <c r="N2308" i="10"/>
  <c r="N2309" i="10"/>
  <c r="N2310" i="10"/>
  <c r="N2311" i="10"/>
  <c r="N2312" i="10"/>
  <c r="N2313" i="10"/>
  <c r="N2314" i="10"/>
  <c r="N2315" i="10"/>
  <c r="N2316" i="10"/>
  <c r="N2317" i="10"/>
  <c r="N2318" i="10"/>
  <c r="N2319" i="10"/>
  <c r="N2320" i="10"/>
  <c r="N2321" i="10"/>
  <c r="N2322" i="10"/>
  <c r="N2323" i="10"/>
  <c r="N2324" i="10"/>
  <c r="N2325" i="10"/>
  <c r="N2326" i="10"/>
  <c r="N2327" i="10"/>
  <c r="N2328" i="10"/>
  <c r="N2329" i="10"/>
  <c r="N2330" i="10"/>
  <c r="N2331" i="10"/>
  <c r="N2332" i="10"/>
  <c r="N2333" i="10"/>
  <c r="N2334" i="10"/>
  <c r="N2335" i="10"/>
  <c r="N2336" i="10"/>
  <c r="N2" i="10"/>
  <c r="K3" i="10" l="1"/>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4" i="10"/>
  <c r="K515" i="10"/>
  <c r="K516" i="10"/>
  <c r="K517" i="10"/>
  <c r="K518" i="10"/>
  <c r="K519" i="10"/>
  <c r="K520" i="10"/>
  <c r="K521" i="10"/>
  <c r="K522" i="10"/>
  <c r="K523" i="10"/>
  <c r="K524" i="10"/>
  <c r="K525" i="10"/>
  <c r="K526" i="10"/>
  <c r="K527" i="10"/>
  <c r="K528" i="10"/>
  <c r="K529" i="10"/>
  <c r="K530" i="10"/>
  <c r="K531" i="10"/>
  <c r="K532" i="10"/>
  <c r="K533" i="10"/>
  <c r="K534" i="10"/>
  <c r="K535" i="10"/>
  <c r="K536" i="10"/>
  <c r="K537" i="10"/>
  <c r="K538" i="10"/>
  <c r="K539" i="10"/>
  <c r="K540" i="10"/>
  <c r="K541" i="10"/>
  <c r="K542" i="10"/>
  <c r="K543" i="10"/>
  <c r="K544" i="10"/>
  <c r="K545" i="10"/>
  <c r="K546" i="10"/>
  <c r="K547" i="10"/>
  <c r="K548" i="10"/>
  <c r="K549" i="10"/>
  <c r="K550" i="10"/>
  <c r="K551" i="10"/>
  <c r="K552" i="10"/>
  <c r="K553" i="10"/>
  <c r="K554" i="10"/>
  <c r="K555" i="10"/>
  <c r="K556" i="10"/>
  <c r="K557" i="10"/>
  <c r="K558" i="10"/>
  <c r="K559" i="10"/>
  <c r="K560" i="10"/>
  <c r="K561" i="10"/>
  <c r="K562" i="10"/>
  <c r="K563" i="10"/>
  <c r="K564" i="10"/>
  <c r="K565" i="10"/>
  <c r="K566" i="10"/>
  <c r="K567" i="10"/>
  <c r="K568" i="10"/>
  <c r="K569" i="10"/>
  <c r="K570" i="10"/>
  <c r="K571" i="10"/>
  <c r="K572" i="10"/>
  <c r="K573" i="10"/>
  <c r="K574" i="10"/>
  <c r="K575" i="10"/>
  <c r="K576" i="10"/>
  <c r="K577" i="10"/>
  <c r="K578" i="10"/>
  <c r="K579" i="10"/>
  <c r="K580" i="10"/>
  <c r="K581" i="10"/>
  <c r="K582" i="10"/>
  <c r="K583" i="10"/>
  <c r="K584" i="10"/>
  <c r="K585" i="10"/>
  <c r="K586" i="10"/>
  <c r="K587" i="10"/>
  <c r="K588" i="10"/>
  <c r="K589" i="10"/>
  <c r="K590" i="10"/>
  <c r="K591" i="10"/>
  <c r="K592" i="10"/>
  <c r="K593" i="10"/>
  <c r="K594" i="10"/>
  <c r="K595" i="10"/>
  <c r="K596" i="10"/>
  <c r="K597" i="10"/>
  <c r="K598" i="10"/>
  <c r="K599" i="10"/>
  <c r="K600" i="10"/>
  <c r="K601" i="10"/>
  <c r="K602" i="10"/>
  <c r="K603" i="10"/>
  <c r="K604" i="10"/>
  <c r="K605" i="10"/>
  <c r="K606" i="10"/>
  <c r="K607" i="10"/>
  <c r="K608" i="10"/>
  <c r="K609" i="10"/>
  <c r="K610" i="10"/>
  <c r="K611" i="10"/>
  <c r="K612" i="10"/>
  <c r="K613" i="10"/>
  <c r="K614" i="10"/>
  <c r="K615" i="10"/>
  <c r="K616" i="10"/>
  <c r="K617" i="10"/>
  <c r="K618" i="10"/>
  <c r="K619" i="10"/>
  <c r="K620" i="10"/>
  <c r="K621" i="10"/>
  <c r="K622" i="10"/>
  <c r="K623" i="10"/>
  <c r="K624" i="10"/>
  <c r="K625" i="10"/>
  <c r="K626" i="10"/>
  <c r="K627" i="10"/>
  <c r="K628" i="10"/>
  <c r="K629" i="10"/>
  <c r="K630" i="10"/>
  <c r="K631" i="10"/>
  <c r="K632" i="10"/>
  <c r="K633" i="10"/>
  <c r="K634" i="10"/>
  <c r="K635" i="10"/>
  <c r="K636" i="10"/>
  <c r="K637" i="10"/>
  <c r="K638" i="10"/>
  <c r="K639" i="10"/>
  <c r="K640" i="10"/>
  <c r="K641" i="10"/>
  <c r="K642" i="10"/>
  <c r="K643" i="10"/>
  <c r="K644" i="10"/>
  <c r="K645" i="10"/>
  <c r="K646" i="10"/>
  <c r="K647" i="10"/>
  <c r="K648" i="10"/>
  <c r="K649" i="10"/>
  <c r="K650" i="10"/>
  <c r="K651" i="10"/>
  <c r="K652" i="10"/>
  <c r="K653" i="10"/>
  <c r="K654" i="10"/>
  <c r="K655" i="10"/>
  <c r="K656" i="10"/>
  <c r="K657" i="10"/>
  <c r="K658" i="10"/>
  <c r="K659" i="10"/>
  <c r="K660" i="10"/>
  <c r="K661" i="10"/>
  <c r="K662" i="10"/>
  <c r="K663" i="10"/>
  <c r="K664" i="10"/>
  <c r="K665" i="10"/>
  <c r="K666" i="10"/>
  <c r="K667" i="10"/>
  <c r="K668" i="10"/>
  <c r="K669" i="10"/>
  <c r="K670" i="10"/>
  <c r="K671" i="10"/>
  <c r="K672" i="10"/>
  <c r="K673" i="10"/>
  <c r="K674" i="10"/>
  <c r="K675" i="10"/>
  <c r="K676" i="10"/>
  <c r="K677" i="10"/>
  <c r="K678" i="10"/>
  <c r="K679" i="10"/>
  <c r="K680" i="10"/>
  <c r="K681" i="10"/>
  <c r="K682" i="10"/>
  <c r="K683" i="10"/>
  <c r="K684" i="10"/>
  <c r="K685" i="10"/>
  <c r="K686" i="10"/>
  <c r="K687" i="10"/>
  <c r="K688" i="10"/>
  <c r="K689" i="10"/>
  <c r="K690" i="10"/>
  <c r="K691" i="10"/>
  <c r="K692" i="10"/>
  <c r="K693" i="10"/>
  <c r="K694" i="10"/>
  <c r="K695" i="10"/>
  <c r="K696" i="10"/>
  <c r="K697" i="10"/>
  <c r="K698" i="10"/>
  <c r="K699" i="10"/>
  <c r="K700" i="10"/>
  <c r="K701" i="10"/>
  <c r="K702" i="10"/>
  <c r="K703" i="10"/>
  <c r="K704" i="10"/>
  <c r="K705" i="10"/>
  <c r="K706" i="10"/>
  <c r="K707" i="10"/>
  <c r="K708" i="10"/>
  <c r="K709" i="10"/>
  <c r="K710" i="10"/>
  <c r="K711" i="10"/>
  <c r="K712" i="10"/>
  <c r="K713" i="10"/>
  <c r="K714" i="10"/>
  <c r="K715" i="10"/>
  <c r="K716" i="10"/>
  <c r="K717" i="10"/>
  <c r="K718" i="10"/>
  <c r="K719" i="10"/>
  <c r="K720" i="10"/>
  <c r="K721" i="10"/>
  <c r="K722" i="10"/>
  <c r="K723" i="10"/>
  <c r="K724" i="10"/>
  <c r="K725" i="10"/>
  <c r="K726" i="10"/>
  <c r="K727" i="10"/>
  <c r="K728" i="10"/>
  <c r="K729" i="10"/>
  <c r="K730" i="10"/>
  <c r="K731" i="10"/>
  <c r="K732" i="10"/>
  <c r="K733" i="10"/>
  <c r="K734" i="10"/>
  <c r="K735" i="10"/>
  <c r="K736" i="10"/>
  <c r="K737" i="10"/>
  <c r="K738" i="10"/>
  <c r="K739" i="10"/>
  <c r="K740" i="10"/>
  <c r="K741" i="10"/>
  <c r="K742" i="10"/>
  <c r="K743" i="10"/>
  <c r="K744" i="10"/>
  <c r="K745" i="10"/>
  <c r="K746" i="10"/>
  <c r="K747" i="10"/>
  <c r="K748" i="10"/>
  <c r="K749" i="10"/>
  <c r="K750" i="10"/>
  <c r="K751" i="10"/>
  <c r="K752" i="10"/>
  <c r="K753" i="10"/>
  <c r="K754" i="10"/>
  <c r="K755" i="10"/>
  <c r="K756" i="10"/>
  <c r="K757" i="10"/>
  <c r="K758" i="10"/>
  <c r="K759" i="10"/>
  <c r="K760" i="10"/>
  <c r="K761" i="10"/>
  <c r="K762" i="10"/>
  <c r="K763" i="10"/>
  <c r="K764" i="10"/>
  <c r="K765" i="10"/>
  <c r="K766" i="10"/>
  <c r="K767" i="10"/>
  <c r="K768" i="10"/>
  <c r="K769" i="10"/>
  <c r="K770" i="10"/>
  <c r="K771" i="10"/>
  <c r="K772" i="10"/>
  <c r="K773" i="10"/>
  <c r="K774" i="10"/>
  <c r="K775" i="10"/>
  <c r="K776" i="10"/>
  <c r="K777" i="10"/>
  <c r="K778" i="10"/>
  <c r="K779" i="10"/>
  <c r="K780" i="10"/>
  <c r="K781" i="10"/>
  <c r="K782" i="10"/>
  <c r="K783" i="10"/>
  <c r="K784" i="10"/>
  <c r="K785" i="10"/>
  <c r="K786" i="10"/>
  <c r="K787" i="10"/>
  <c r="K788" i="10"/>
  <c r="K789" i="10"/>
  <c r="K790" i="10"/>
  <c r="K791" i="10"/>
  <c r="K792" i="10"/>
  <c r="K793" i="10"/>
  <c r="K794" i="10"/>
  <c r="K795" i="10"/>
  <c r="K796" i="10"/>
  <c r="K797" i="10"/>
  <c r="K798" i="10"/>
  <c r="K799" i="10"/>
  <c r="K800" i="10"/>
  <c r="K801" i="10"/>
  <c r="K802" i="10"/>
  <c r="K803" i="10"/>
  <c r="K804" i="10"/>
  <c r="K805" i="10"/>
  <c r="K806" i="10"/>
  <c r="K807" i="10"/>
  <c r="K808" i="10"/>
  <c r="K809" i="10"/>
  <c r="K810" i="10"/>
  <c r="K811" i="10"/>
  <c r="K812" i="10"/>
  <c r="K813" i="10"/>
  <c r="K814" i="10"/>
  <c r="K815" i="10"/>
  <c r="K816" i="10"/>
  <c r="K817" i="10"/>
  <c r="K818" i="10"/>
  <c r="K819" i="10"/>
  <c r="K820" i="10"/>
  <c r="K821" i="10"/>
  <c r="K822" i="10"/>
  <c r="K823" i="10"/>
  <c r="K824" i="10"/>
  <c r="K825" i="10"/>
  <c r="K826" i="10"/>
  <c r="K827" i="10"/>
  <c r="K828" i="10"/>
  <c r="K829" i="10"/>
  <c r="K830" i="10"/>
  <c r="K831" i="10"/>
  <c r="K832" i="10"/>
  <c r="K833" i="10"/>
  <c r="K834" i="10"/>
  <c r="K835" i="10"/>
  <c r="K836" i="10"/>
  <c r="K837" i="10"/>
  <c r="K838" i="10"/>
  <c r="K839" i="10"/>
  <c r="K840" i="10"/>
  <c r="K841" i="10"/>
  <c r="K842" i="10"/>
  <c r="K843" i="10"/>
  <c r="K844" i="10"/>
  <c r="K845" i="10"/>
  <c r="K846" i="10"/>
  <c r="K847" i="10"/>
  <c r="K848" i="10"/>
  <c r="K849" i="10"/>
  <c r="K850" i="10"/>
  <c r="K851" i="10"/>
  <c r="K852" i="10"/>
  <c r="K853" i="10"/>
  <c r="K854" i="10"/>
  <c r="K855" i="10"/>
  <c r="K856" i="10"/>
  <c r="K857" i="10"/>
  <c r="K858" i="10"/>
  <c r="K859" i="10"/>
  <c r="K860" i="10"/>
  <c r="K861" i="10"/>
  <c r="K862" i="10"/>
  <c r="K863" i="10"/>
  <c r="K864" i="10"/>
  <c r="K865" i="10"/>
  <c r="K866" i="10"/>
  <c r="K867" i="10"/>
  <c r="K868" i="10"/>
  <c r="K869" i="10"/>
  <c r="K870" i="10"/>
  <c r="K871" i="10"/>
  <c r="K872" i="10"/>
  <c r="K873" i="10"/>
  <c r="K874" i="10"/>
  <c r="K875" i="10"/>
  <c r="K876" i="10"/>
  <c r="K877" i="10"/>
  <c r="K878" i="10"/>
  <c r="K879" i="10"/>
  <c r="K880" i="10"/>
  <c r="K881" i="10"/>
  <c r="K882" i="10"/>
  <c r="K883" i="10"/>
  <c r="K884" i="10"/>
  <c r="K885" i="10"/>
  <c r="K886" i="10"/>
  <c r="K887" i="10"/>
  <c r="K888" i="10"/>
  <c r="K889" i="10"/>
  <c r="K890" i="10"/>
  <c r="K891" i="10"/>
  <c r="K892" i="10"/>
  <c r="K893" i="10"/>
  <c r="K894" i="10"/>
  <c r="K895" i="10"/>
  <c r="K896" i="10"/>
  <c r="K897" i="10"/>
  <c r="K898" i="10"/>
  <c r="K899" i="10"/>
  <c r="K900" i="10"/>
  <c r="K901" i="10"/>
  <c r="K902" i="10"/>
  <c r="K903" i="10"/>
  <c r="K904" i="10"/>
  <c r="K905" i="10"/>
  <c r="K906" i="10"/>
  <c r="K907" i="10"/>
  <c r="K908" i="10"/>
  <c r="K909" i="10"/>
  <c r="K910" i="10"/>
  <c r="K911" i="10"/>
  <c r="K912" i="10"/>
  <c r="K913" i="10"/>
  <c r="K914" i="10"/>
  <c r="K915" i="10"/>
  <c r="K916" i="10"/>
  <c r="K917" i="10"/>
  <c r="K918" i="10"/>
  <c r="K919" i="10"/>
  <c r="K920" i="10"/>
  <c r="K921" i="10"/>
  <c r="K922" i="10"/>
  <c r="K923" i="10"/>
  <c r="K924" i="10"/>
  <c r="K925" i="10"/>
  <c r="K926" i="10"/>
  <c r="K927" i="10"/>
  <c r="K928" i="10"/>
  <c r="K929" i="10"/>
  <c r="K930" i="10"/>
  <c r="K931" i="10"/>
  <c r="K932" i="10"/>
  <c r="K933" i="10"/>
  <c r="K934" i="10"/>
  <c r="K935" i="10"/>
  <c r="K936" i="10"/>
  <c r="K937" i="10"/>
  <c r="K938" i="10"/>
  <c r="K939" i="10"/>
  <c r="K940" i="10"/>
  <c r="K941" i="10"/>
  <c r="K942" i="10"/>
  <c r="K943" i="10"/>
  <c r="K944" i="10"/>
  <c r="K945" i="10"/>
  <c r="K946" i="10"/>
  <c r="K947" i="10"/>
  <c r="K948" i="10"/>
  <c r="K949" i="10"/>
  <c r="K950" i="10"/>
  <c r="K951" i="10"/>
  <c r="K952" i="10"/>
  <c r="K953" i="10"/>
  <c r="K954" i="10"/>
  <c r="K955" i="10"/>
  <c r="K956" i="10"/>
  <c r="K957" i="10"/>
  <c r="K958" i="10"/>
  <c r="K959" i="10"/>
  <c r="K960" i="10"/>
  <c r="K961" i="10"/>
  <c r="K962" i="10"/>
  <c r="K963" i="10"/>
  <c r="K964" i="10"/>
  <c r="K965" i="10"/>
  <c r="K966" i="10"/>
  <c r="K967" i="10"/>
  <c r="K968" i="10"/>
  <c r="K969" i="10"/>
  <c r="K970" i="10"/>
  <c r="K971" i="10"/>
  <c r="K972" i="10"/>
  <c r="K973" i="10"/>
  <c r="K974" i="10"/>
  <c r="K975" i="10"/>
  <c r="K976" i="10"/>
  <c r="K977" i="10"/>
  <c r="K978" i="10"/>
  <c r="K979" i="10"/>
  <c r="K980" i="10"/>
  <c r="K981" i="10"/>
  <c r="K982" i="10"/>
  <c r="K983" i="10"/>
  <c r="K984" i="10"/>
  <c r="K985" i="10"/>
  <c r="K986" i="10"/>
  <c r="K987" i="10"/>
  <c r="K988" i="10"/>
  <c r="K989" i="10"/>
  <c r="K990" i="10"/>
  <c r="K991" i="10"/>
  <c r="K992" i="10"/>
  <c r="K993" i="10"/>
  <c r="K994" i="10"/>
  <c r="K995" i="10"/>
  <c r="K996" i="10"/>
  <c r="K997" i="10"/>
  <c r="K998" i="10"/>
  <c r="K999" i="10"/>
  <c r="K1000" i="10"/>
  <c r="K1001" i="10"/>
  <c r="K1002" i="10"/>
  <c r="K1003" i="10"/>
  <c r="K1004" i="10"/>
  <c r="K1005" i="10"/>
  <c r="K1006" i="10"/>
  <c r="K1007" i="10"/>
  <c r="K1008" i="10"/>
  <c r="K1009" i="10"/>
  <c r="K1010" i="10"/>
  <c r="K1011" i="10"/>
  <c r="K1012" i="10"/>
  <c r="K1013" i="10"/>
  <c r="K1014" i="10"/>
  <c r="K1015" i="10"/>
  <c r="K1016" i="10"/>
  <c r="K1017" i="10"/>
  <c r="K1018" i="10"/>
  <c r="K1019" i="10"/>
  <c r="K1020" i="10"/>
  <c r="K1021" i="10"/>
  <c r="K1022" i="10"/>
  <c r="K1023" i="10"/>
  <c r="K1024" i="10"/>
  <c r="K1025" i="10"/>
  <c r="K1026" i="10"/>
  <c r="K1027" i="10"/>
  <c r="K1028" i="10"/>
  <c r="K1029" i="10"/>
  <c r="K1030" i="10"/>
  <c r="K1031" i="10"/>
  <c r="K1032" i="10"/>
  <c r="K1033" i="10"/>
  <c r="K1034" i="10"/>
  <c r="K1035" i="10"/>
  <c r="K1036" i="10"/>
  <c r="K1037" i="10"/>
  <c r="K1038" i="10"/>
  <c r="K1039" i="10"/>
  <c r="K1040" i="10"/>
  <c r="K1041" i="10"/>
  <c r="K1042" i="10"/>
  <c r="K1043" i="10"/>
  <c r="K1044" i="10"/>
  <c r="K1045" i="10"/>
  <c r="K1046" i="10"/>
  <c r="K1047" i="10"/>
  <c r="K1048" i="10"/>
  <c r="K1049" i="10"/>
  <c r="K1050" i="10"/>
  <c r="K1051" i="10"/>
  <c r="K1052" i="10"/>
  <c r="K1053" i="10"/>
  <c r="K1054" i="10"/>
  <c r="K1055" i="10"/>
  <c r="K1056" i="10"/>
  <c r="K1057" i="10"/>
  <c r="K1058" i="10"/>
  <c r="K1059" i="10"/>
  <c r="K1060" i="10"/>
  <c r="K1061" i="10"/>
  <c r="K1062" i="10"/>
  <c r="K1063" i="10"/>
  <c r="K1064" i="10"/>
  <c r="K1065" i="10"/>
  <c r="K1066" i="10"/>
  <c r="K1067" i="10"/>
  <c r="K1068" i="10"/>
  <c r="K1069" i="10"/>
  <c r="K1070" i="10"/>
  <c r="K1071" i="10"/>
  <c r="K1072" i="10"/>
  <c r="K1073" i="10"/>
  <c r="K1074" i="10"/>
  <c r="K1075" i="10"/>
  <c r="K1076" i="10"/>
  <c r="K1077" i="10"/>
  <c r="K1078" i="10"/>
  <c r="K1079" i="10"/>
  <c r="K1080" i="10"/>
  <c r="K1081" i="10"/>
  <c r="K1082" i="10"/>
  <c r="K1083" i="10"/>
  <c r="K1084" i="10"/>
  <c r="K1085" i="10"/>
  <c r="K1086" i="10"/>
  <c r="K1087" i="10"/>
  <c r="K1088" i="10"/>
  <c r="K1089" i="10"/>
  <c r="K1090" i="10"/>
  <c r="K1091" i="10"/>
  <c r="K1092" i="10"/>
  <c r="K1093" i="10"/>
  <c r="K1094" i="10"/>
  <c r="K1095" i="10"/>
  <c r="K1096" i="10"/>
  <c r="K1097" i="10"/>
  <c r="K1098" i="10"/>
  <c r="K1099" i="10"/>
  <c r="K1100" i="10"/>
  <c r="K1101" i="10"/>
  <c r="K1102" i="10"/>
  <c r="K1103" i="10"/>
  <c r="K1104" i="10"/>
  <c r="K1105" i="10"/>
  <c r="K1106" i="10"/>
  <c r="K1107" i="10"/>
  <c r="K1108" i="10"/>
  <c r="K1109" i="10"/>
  <c r="K1110" i="10"/>
  <c r="K1111" i="10"/>
  <c r="K1112" i="10"/>
  <c r="K1113" i="10"/>
  <c r="K1114" i="10"/>
  <c r="K1115" i="10"/>
  <c r="K1116" i="10"/>
  <c r="K1117" i="10"/>
  <c r="K1118" i="10"/>
  <c r="K1119" i="10"/>
  <c r="K1120" i="10"/>
  <c r="K1121" i="10"/>
  <c r="K1122" i="10"/>
  <c r="K1123" i="10"/>
  <c r="K1124" i="10"/>
  <c r="K1125" i="10"/>
  <c r="K1126" i="10"/>
  <c r="K1127" i="10"/>
  <c r="K1128" i="10"/>
  <c r="K1129" i="10"/>
  <c r="K1130" i="10"/>
  <c r="K1131" i="10"/>
  <c r="K1132" i="10"/>
  <c r="K1133" i="10"/>
  <c r="K1134" i="10"/>
  <c r="K1135" i="10"/>
  <c r="K1136" i="10"/>
  <c r="K1137" i="10"/>
  <c r="K1138" i="10"/>
  <c r="K1139" i="10"/>
  <c r="K1140" i="10"/>
  <c r="K1141" i="10"/>
  <c r="K1142" i="10"/>
  <c r="K1143" i="10"/>
  <c r="K1144" i="10"/>
  <c r="K1145" i="10"/>
  <c r="K1146" i="10"/>
  <c r="K1147" i="10"/>
  <c r="K1148" i="10"/>
  <c r="K1149" i="10"/>
  <c r="K1150" i="10"/>
  <c r="K1151" i="10"/>
  <c r="K1152" i="10"/>
  <c r="K1153" i="10"/>
  <c r="K1154" i="10"/>
  <c r="K1155" i="10"/>
  <c r="K1156" i="10"/>
  <c r="K1157" i="10"/>
  <c r="K1158" i="10"/>
  <c r="K1159" i="10"/>
  <c r="K1160" i="10"/>
  <c r="K1161" i="10"/>
  <c r="K1162" i="10"/>
  <c r="K1163" i="10"/>
  <c r="K1164" i="10"/>
  <c r="K1165" i="10"/>
  <c r="K1166" i="10"/>
  <c r="K1167" i="10"/>
  <c r="K1168" i="10"/>
  <c r="K1169" i="10"/>
  <c r="K1170" i="10"/>
  <c r="K1171" i="10"/>
  <c r="K1172" i="10"/>
  <c r="K1173" i="10"/>
  <c r="K1174" i="10"/>
  <c r="K1175" i="10"/>
  <c r="K1176" i="10"/>
  <c r="K1177" i="10"/>
  <c r="K1178" i="10"/>
  <c r="K1179" i="10"/>
  <c r="K1180" i="10"/>
  <c r="K1181" i="10"/>
  <c r="K1182" i="10"/>
  <c r="K1183" i="10"/>
  <c r="K1184" i="10"/>
  <c r="K1185" i="10"/>
  <c r="K1186" i="10"/>
  <c r="K1187" i="10"/>
  <c r="K1188" i="10"/>
  <c r="K1189" i="10"/>
  <c r="K1190" i="10"/>
  <c r="K1191" i="10"/>
  <c r="K1192" i="10"/>
  <c r="K1193" i="10"/>
  <c r="K1194" i="10"/>
  <c r="K1195" i="10"/>
  <c r="K1196" i="10"/>
  <c r="K1197" i="10"/>
  <c r="K1198" i="10"/>
  <c r="K1199" i="10"/>
  <c r="K1200" i="10"/>
  <c r="K1201" i="10"/>
  <c r="K1202" i="10"/>
  <c r="K1203" i="10"/>
  <c r="K1204" i="10"/>
  <c r="K1205" i="10"/>
  <c r="K1206" i="10"/>
  <c r="K1207" i="10"/>
  <c r="K1208" i="10"/>
  <c r="K1209" i="10"/>
  <c r="K1210" i="10"/>
  <c r="K1211" i="10"/>
  <c r="K1212" i="10"/>
  <c r="K1213" i="10"/>
  <c r="K1214" i="10"/>
  <c r="K1215" i="10"/>
  <c r="K1216" i="10"/>
  <c r="K1217" i="10"/>
  <c r="K1218" i="10"/>
  <c r="K1219" i="10"/>
  <c r="K1220" i="10"/>
  <c r="K1221" i="10"/>
  <c r="K1222" i="10"/>
  <c r="K1223" i="10"/>
  <c r="K1224" i="10"/>
  <c r="K1225" i="10"/>
  <c r="K1226" i="10"/>
  <c r="K1227" i="10"/>
  <c r="K1228" i="10"/>
  <c r="K1229" i="10"/>
  <c r="K1230" i="10"/>
  <c r="K1231" i="10"/>
  <c r="K1232" i="10"/>
  <c r="K1233" i="10"/>
  <c r="K1234" i="10"/>
  <c r="K1235" i="10"/>
  <c r="K1236" i="10"/>
  <c r="K1237" i="10"/>
  <c r="K1238" i="10"/>
  <c r="K1239" i="10"/>
  <c r="K1240" i="10"/>
  <c r="K1241" i="10"/>
  <c r="K1242" i="10"/>
  <c r="K1243" i="10"/>
  <c r="K1244" i="10"/>
  <c r="K1245" i="10"/>
  <c r="K1246" i="10"/>
  <c r="K1247" i="10"/>
  <c r="K1248" i="10"/>
  <c r="K1249" i="10"/>
  <c r="K1250" i="10"/>
  <c r="K1251" i="10"/>
  <c r="K1252" i="10"/>
  <c r="K1253" i="10"/>
  <c r="K1254" i="10"/>
  <c r="K1255" i="10"/>
  <c r="K1256" i="10"/>
  <c r="K1257" i="10"/>
  <c r="K1258" i="10"/>
  <c r="K1259" i="10"/>
  <c r="K1260" i="10"/>
  <c r="K1261" i="10"/>
  <c r="K1262" i="10"/>
  <c r="K1263" i="10"/>
  <c r="K1264" i="10"/>
  <c r="K1265" i="10"/>
  <c r="K1266" i="10"/>
  <c r="K1267" i="10"/>
  <c r="K1268" i="10"/>
  <c r="K1269" i="10"/>
  <c r="K1270" i="10"/>
  <c r="K1271" i="10"/>
  <c r="K1272" i="10"/>
  <c r="K1273" i="10"/>
  <c r="K1274" i="10"/>
  <c r="K1275" i="10"/>
  <c r="K1276" i="10"/>
  <c r="K1277" i="10"/>
  <c r="K1278" i="10"/>
  <c r="K1279" i="10"/>
  <c r="K1280" i="10"/>
  <c r="K1281" i="10"/>
  <c r="K1282" i="10"/>
  <c r="K1283" i="10"/>
  <c r="K1284" i="10"/>
  <c r="K1285" i="10"/>
  <c r="K1286" i="10"/>
  <c r="K1287" i="10"/>
  <c r="K1288" i="10"/>
  <c r="K1289" i="10"/>
  <c r="K1290" i="10"/>
  <c r="K1291" i="10"/>
  <c r="K1292" i="10"/>
  <c r="K1293" i="10"/>
  <c r="K1294" i="10"/>
  <c r="K1295" i="10"/>
  <c r="K1296" i="10"/>
  <c r="K1297" i="10"/>
  <c r="K1298" i="10"/>
  <c r="K1299" i="10"/>
  <c r="K1300" i="10"/>
  <c r="K1301" i="10"/>
  <c r="K1302" i="10"/>
  <c r="K1303" i="10"/>
  <c r="K1304" i="10"/>
  <c r="K1305" i="10"/>
  <c r="K1306" i="10"/>
  <c r="K1307" i="10"/>
  <c r="K1308" i="10"/>
  <c r="K1309" i="10"/>
  <c r="K1310" i="10"/>
  <c r="K1311" i="10"/>
  <c r="K1312" i="10"/>
  <c r="K1313" i="10"/>
  <c r="K1314" i="10"/>
  <c r="K1315" i="10"/>
  <c r="K1316" i="10"/>
  <c r="K1317" i="10"/>
  <c r="K1318" i="10"/>
  <c r="K1319" i="10"/>
  <c r="K1320" i="10"/>
  <c r="K1321" i="10"/>
  <c r="K1322" i="10"/>
  <c r="K1323" i="10"/>
  <c r="K1324" i="10"/>
  <c r="K1325" i="10"/>
  <c r="K1326" i="10"/>
  <c r="K1327" i="10"/>
  <c r="K1328" i="10"/>
  <c r="K1329" i="10"/>
  <c r="K1330" i="10"/>
  <c r="K1331" i="10"/>
  <c r="K1332" i="10"/>
  <c r="K1333" i="10"/>
  <c r="K1334" i="10"/>
  <c r="K1335" i="10"/>
  <c r="K1336" i="10"/>
  <c r="K1337" i="10"/>
  <c r="K1338" i="10"/>
  <c r="K1339" i="10"/>
  <c r="K1340" i="10"/>
  <c r="K1341" i="10"/>
  <c r="K1342" i="10"/>
  <c r="K1343" i="10"/>
  <c r="K1344" i="10"/>
  <c r="K1345" i="10"/>
  <c r="K1346" i="10"/>
  <c r="K1347" i="10"/>
  <c r="K1348" i="10"/>
  <c r="K1349" i="10"/>
  <c r="K1350" i="10"/>
  <c r="K1351" i="10"/>
  <c r="K1352" i="10"/>
  <c r="K1353" i="10"/>
  <c r="K1354" i="10"/>
  <c r="K1355" i="10"/>
  <c r="K1356" i="10"/>
  <c r="K1357" i="10"/>
  <c r="K1358" i="10"/>
  <c r="K1359" i="10"/>
  <c r="K1360" i="10"/>
  <c r="K1361" i="10"/>
  <c r="K1362" i="10"/>
  <c r="K1363" i="10"/>
  <c r="K1364" i="10"/>
  <c r="K1365" i="10"/>
  <c r="K1366" i="10"/>
  <c r="K1367" i="10"/>
  <c r="K1368" i="10"/>
  <c r="K1369" i="10"/>
  <c r="K1370" i="10"/>
  <c r="K1371" i="10"/>
  <c r="K1372" i="10"/>
  <c r="K1373" i="10"/>
  <c r="K1374" i="10"/>
  <c r="K1375" i="10"/>
  <c r="K1376" i="10"/>
  <c r="K1377" i="10"/>
  <c r="K1378" i="10"/>
  <c r="K1379" i="10"/>
  <c r="K1380" i="10"/>
  <c r="K1381" i="10"/>
  <c r="K1382" i="10"/>
  <c r="K1383" i="10"/>
  <c r="K1384" i="10"/>
  <c r="K1385" i="10"/>
  <c r="K1386" i="10"/>
  <c r="K1387" i="10"/>
  <c r="K1388" i="10"/>
  <c r="K1389" i="10"/>
  <c r="K1390" i="10"/>
  <c r="K1391" i="10"/>
  <c r="K1392" i="10"/>
  <c r="K1393" i="10"/>
  <c r="K1394" i="10"/>
  <c r="K1395" i="10"/>
  <c r="K1396" i="10"/>
  <c r="K1397" i="10"/>
  <c r="K1398" i="10"/>
  <c r="K1399" i="10"/>
  <c r="K1400" i="10"/>
  <c r="K1401" i="10"/>
  <c r="K1402" i="10"/>
  <c r="K1403" i="10"/>
  <c r="K1404" i="10"/>
  <c r="K1405" i="10"/>
  <c r="K1406" i="10"/>
  <c r="K1407" i="10"/>
  <c r="K1408" i="10"/>
  <c r="K1409" i="10"/>
  <c r="K1410" i="10"/>
  <c r="K1411" i="10"/>
  <c r="K1412" i="10"/>
  <c r="K1413" i="10"/>
  <c r="K1414" i="10"/>
  <c r="K1415" i="10"/>
  <c r="K1416" i="10"/>
  <c r="K1417" i="10"/>
  <c r="K1418" i="10"/>
  <c r="K1419" i="10"/>
  <c r="K1420" i="10"/>
  <c r="K1421" i="10"/>
  <c r="K1422" i="10"/>
  <c r="K1423" i="10"/>
  <c r="K1424" i="10"/>
  <c r="K1425" i="10"/>
  <c r="K1426" i="10"/>
  <c r="K1427" i="10"/>
  <c r="K1428" i="10"/>
  <c r="K1429" i="10"/>
  <c r="K1430" i="10"/>
  <c r="K1431" i="10"/>
  <c r="K1432" i="10"/>
  <c r="K1433" i="10"/>
  <c r="K1434" i="10"/>
  <c r="K1435" i="10"/>
  <c r="K1436" i="10"/>
  <c r="K1437" i="10"/>
  <c r="K1438" i="10"/>
  <c r="K1439" i="10"/>
  <c r="K1440" i="10"/>
  <c r="K1441" i="10"/>
  <c r="K1442" i="10"/>
  <c r="K1443" i="10"/>
  <c r="K1444" i="10"/>
  <c r="K1445" i="10"/>
  <c r="K1446" i="10"/>
  <c r="K1447" i="10"/>
  <c r="K1448" i="10"/>
  <c r="K1449" i="10"/>
  <c r="K1450" i="10"/>
  <c r="K1451" i="10"/>
  <c r="K1452" i="10"/>
  <c r="K1453" i="10"/>
  <c r="K1454" i="10"/>
  <c r="K1455" i="10"/>
  <c r="K1456" i="10"/>
  <c r="K1457" i="10"/>
  <c r="K1458" i="10"/>
  <c r="K1459" i="10"/>
  <c r="K1460" i="10"/>
  <c r="K1461" i="10"/>
  <c r="K1462" i="10"/>
  <c r="K1463" i="10"/>
  <c r="K1464" i="10"/>
  <c r="K1465" i="10"/>
  <c r="K1466" i="10"/>
  <c r="K1467" i="10"/>
  <c r="K1468" i="10"/>
  <c r="K1469" i="10"/>
  <c r="K1470" i="10"/>
  <c r="K1471" i="10"/>
  <c r="K1472" i="10"/>
  <c r="K1473" i="10"/>
  <c r="K1474" i="10"/>
  <c r="K1475" i="10"/>
  <c r="K1476" i="10"/>
  <c r="K1477" i="10"/>
  <c r="K1478" i="10"/>
  <c r="K1479" i="10"/>
  <c r="K1480" i="10"/>
  <c r="K1481" i="10"/>
  <c r="K1482" i="10"/>
  <c r="K1483" i="10"/>
  <c r="K1484" i="10"/>
  <c r="K1485" i="10"/>
  <c r="K1486" i="10"/>
  <c r="K1487" i="10"/>
  <c r="K1488" i="10"/>
  <c r="K1489" i="10"/>
  <c r="K1490" i="10"/>
  <c r="K1491" i="10"/>
  <c r="K1492" i="10"/>
  <c r="K1493" i="10"/>
  <c r="K1494" i="10"/>
  <c r="K1495" i="10"/>
  <c r="K1496" i="10"/>
  <c r="K1497" i="10"/>
  <c r="K1498" i="10"/>
  <c r="K1499" i="10"/>
  <c r="K1500" i="10"/>
  <c r="K1501" i="10"/>
  <c r="K1502" i="10"/>
  <c r="K1503" i="10"/>
  <c r="K1504" i="10"/>
  <c r="K1505" i="10"/>
  <c r="K1506" i="10"/>
  <c r="K1507" i="10"/>
  <c r="K1508" i="10"/>
  <c r="K1509" i="10"/>
  <c r="K1510" i="10"/>
  <c r="K1511" i="10"/>
  <c r="K1512" i="10"/>
  <c r="K1513" i="10"/>
  <c r="K1514" i="10"/>
  <c r="K1515" i="10"/>
  <c r="K1516" i="10"/>
  <c r="K1517" i="10"/>
  <c r="K1518" i="10"/>
  <c r="K1519" i="10"/>
  <c r="K1520" i="10"/>
  <c r="K1521" i="10"/>
  <c r="K1522" i="10"/>
  <c r="K1523" i="10"/>
  <c r="K1524" i="10"/>
  <c r="K1525" i="10"/>
  <c r="K1526" i="10"/>
  <c r="K1527" i="10"/>
  <c r="K1528" i="10"/>
  <c r="K1529" i="10"/>
  <c r="K1530" i="10"/>
  <c r="K1531" i="10"/>
  <c r="K1532" i="10"/>
  <c r="K1533" i="10"/>
  <c r="K1534" i="10"/>
  <c r="K1535" i="10"/>
  <c r="K1536" i="10"/>
  <c r="K1537" i="10"/>
  <c r="K1538" i="10"/>
  <c r="K1539" i="10"/>
  <c r="K1540" i="10"/>
  <c r="K1541" i="10"/>
  <c r="K1542" i="10"/>
  <c r="K1543" i="10"/>
  <c r="K1544" i="10"/>
  <c r="K1545" i="10"/>
  <c r="K1546" i="10"/>
  <c r="K1547" i="10"/>
  <c r="K1548" i="10"/>
  <c r="K1549" i="10"/>
  <c r="K1550" i="10"/>
  <c r="K1551" i="10"/>
  <c r="K1552" i="10"/>
  <c r="K1553" i="10"/>
  <c r="K1554" i="10"/>
  <c r="K1555" i="10"/>
  <c r="K1556" i="10"/>
  <c r="K1557" i="10"/>
  <c r="K1558" i="10"/>
  <c r="K1559" i="10"/>
  <c r="K1560" i="10"/>
  <c r="K1561" i="10"/>
  <c r="K1562" i="10"/>
  <c r="K1563" i="10"/>
  <c r="K1564" i="10"/>
  <c r="K1565" i="10"/>
  <c r="K1566" i="10"/>
  <c r="K1567" i="10"/>
  <c r="K1568" i="10"/>
  <c r="K1569" i="10"/>
  <c r="K1570" i="10"/>
  <c r="K1571" i="10"/>
  <c r="K1572" i="10"/>
  <c r="K1573" i="10"/>
  <c r="K1574" i="10"/>
  <c r="K1575" i="10"/>
  <c r="K1576" i="10"/>
  <c r="K1577" i="10"/>
  <c r="K1578" i="10"/>
  <c r="K1579" i="10"/>
  <c r="K1580" i="10"/>
  <c r="K1581" i="10"/>
  <c r="K1582" i="10"/>
  <c r="K1583" i="10"/>
  <c r="K1584" i="10"/>
  <c r="K1585" i="10"/>
  <c r="K1586" i="10"/>
  <c r="K1587" i="10"/>
  <c r="K1588" i="10"/>
  <c r="K1589" i="10"/>
  <c r="K1590" i="10"/>
  <c r="K1591" i="10"/>
  <c r="K1592" i="10"/>
  <c r="K1593" i="10"/>
  <c r="K1594" i="10"/>
  <c r="K1595" i="10"/>
  <c r="K1596" i="10"/>
  <c r="K1597" i="10"/>
  <c r="K1598" i="10"/>
  <c r="K1599" i="10"/>
  <c r="K1600" i="10"/>
  <c r="K1601" i="10"/>
  <c r="K1602" i="10"/>
  <c r="K1603" i="10"/>
  <c r="K1604" i="10"/>
  <c r="K1605" i="10"/>
  <c r="K1606" i="10"/>
  <c r="K1607" i="10"/>
  <c r="K1608" i="10"/>
  <c r="K1609" i="10"/>
  <c r="K1610" i="10"/>
  <c r="K1611" i="10"/>
  <c r="K1612" i="10"/>
  <c r="K1613" i="10"/>
  <c r="K1614" i="10"/>
  <c r="K1615" i="10"/>
  <c r="K1616" i="10"/>
  <c r="K1617" i="10"/>
  <c r="K1618" i="10"/>
  <c r="K1619" i="10"/>
  <c r="K1620" i="10"/>
  <c r="K1621" i="10"/>
  <c r="K1622" i="10"/>
  <c r="K1623" i="10"/>
  <c r="K1624" i="10"/>
  <c r="K1625" i="10"/>
  <c r="K1626" i="10"/>
  <c r="K1627" i="10"/>
  <c r="K1628" i="10"/>
  <c r="K1629" i="10"/>
  <c r="K1630" i="10"/>
  <c r="K1631" i="10"/>
  <c r="K1632" i="10"/>
  <c r="K1633" i="10"/>
  <c r="K1634" i="10"/>
  <c r="K1635" i="10"/>
  <c r="K1636" i="10"/>
  <c r="K1637" i="10"/>
  <c r="K1638" i="10"/>
  <c r="K1639" i="10"/>
  <c r="K1640" i="10"/>
  <c r="K1641" i="10"/>
  <c r="K1642" i="10"/>
  <c r="K1643" i="10"/>
  <c r="K1644" i="10"/>
  <c r="K1645" i="10"/>
  <c r="K1646" i="10"/>
  <c r="K1647" i="10"/>
  <c r="K1648" i="10"/>
  <c r="K1649" i="10"/>
  <c r="K1650" i="10"/>
  <c r="K1651" i="10"/>
  <c r="K1652" i="10"/>
  <c r="K1653" i="10"/>
  <c r="K1654" i="10"/>
  <c r="K1655" i="10"/>
  <c r="K1656" i="10"/>
  <c r="K1657" i="10"/>
  <c r="K1658" i="10"/>
  <c r="K1659" i="10"/>
  <c r="K1660" i="10"/>
  <c r="K1661" i="10"/>
  <c r="K1662" i="10"/>
  <c r="K1663" i="10"/>
  <c r="K1664" i="10"/>
  <c r="K1665" i="10"/>
  <c r="K1666" i="10"/>
  <c r="K1667" i="10"/>
  <c r="K1668" i="10"/>
  <c r="K1669" i="10"/>
  <c r="K1670" i="10"/>
  <c r="K1671" i="10"/>
  <c r="K1672" i="10"/>
  <c r="K1673" i="10"/>
  <c r="K1674" i="10"/>
  <c r="K1675" i="10"/>
  <c r="K1676" i="10"/>
  <c r="K1677" i="10"/>
  <c r="K1678" i="10"/>
  <c r="K1679" i="10"/>
  <c r="K1680" i="10"/>
  <c r="K1681" i="10"/>
  <c r="K1682" i="10"/>
  <c r="K1683" i="10"/>
  <c r="K1684" i="10"/>
  <c r="K1685" i="10"/>
  <c r="K1686" i="10"/>
  <c r="K1687" i="10"/>
  <c r="K1688" i="10"/>
  <c r="K1689" i="10"/>
  <c r="K1690" i="10"/>
  <c r="K1691" i="10"/>
  <c r="K1692" i="10"/>
  <c r="K1693" i="10"/>
  <c r="K1694" i="10"/>
  <c r="K1695" i="10"/>
  <c r="K1696" i="10"/>
  <c r="K1697" i="10"/>
  <c r="K1698" i="10"/>
  <c r="K1699" i="10"/>
  <c r="K1700" i="10"/>
  <c r="K1701" i="10"/>
  <c r="K1702" i="10"/>
  <c r="K1703" i="10"/>
  <c r="K1704" i="10"/>
  <c r="K1705" i="10"/>
  <c r="K1706" i="10"/>
  <c r="K1707" i="10"/>
  <c r="K1708" i="10"/>
  <c r="K1709" i="10"/>
  <c r="K1710" i="10"/>
  <c r="K1711" i="10"/>
  <c r="K1712" i="10"/>
  <c r="K1713" i="10"/>
  <c r="K1714" i="10"/>
  <c r="K1715" i="10"/>
  <c r="K1716" i="10"/>
  <c r="K1717" i="10"/>
  <c r="K1718" i="10"/>
  <c r="K1719" i="10"/>
  <c r="K1720" i="10"/>
  <c r="K1721" i="10"/>
  <c r="K1722" i="10"/>
  <c r="K1723" i="10"/>
  <c r="K1724" i="10"/>
  <c r="K1725" i="10"/>
  <c r="K1726" i="10"/>
  <c r="K1727" i="10"/>
  <c r="K1728" i="10"/>
  <c r="K1729" i="10"/>
  <c r="K1730" i="10"/>
  <c r="K1731" i="10"/>
  <c r="K1732" i="10"/>
  <c r="K1733" i="10"/>
  <c r="K1734" i="10"/>
  <c r="K1735" i="10"/>
  <c r="K1736" i="10"/>
  <c r="K1737" i="10"/>
  <c r="K1738" i="10"/>
  <c r="K1739" i="10"/>
  <c r="K1740" i="10"/>
  <c r="K1741" i="10"/>
  <c r="K1742" i="10"/>
  <c r="K1743" i="10"/>
  <c r="K1744" i="10"/>
  <c r="K1745" i="10"/>
  <c r="K1746" i="10"/>
  <c r="K1747" i="10"/>
  <c r="K1748" i="10"/>
  <c r="K1749" i="10"/>
  <c r="K1750" i="10"/>
  <c r="K1751" i="10"/>
  <c r="K1752" i="10"/>
  <c r="K1753" i="10"/>
  <c r="K1754" i="10"/>
  <c r="K1755" i="10"/>
  <c r="K1756" i="10"/>
  <c r="K1757" i="10"/>
  <c r="K1758" i="10"/>
  <c r="K1759" i="10"/>
  <c r="K1760" i="10"/>
  <c r="K1761" i="10"/>
  <c r="K1762" i="10"/>
  <c r="K1763" i="10"/>
  <c r="K1764" i="10"/>
  <c r="K1765" i="10"/>
  <c r="K1766" i="10"/>
  <c r="K1767" i="10"/>
  <c r="K1768" i="10"/>
  <c r="K1769" i="10"/>
  <c r="K1770" i="10"/>
  <c r="K1771" i="10"/>
  <c r="K1772" i="10"/>
  <c r="K1773" i="10"/>
  <c r="K1774" i="10"/>
  <c r="K1775" i="10"/>
  <c r="K1776" i="10"/>
  <c r="K1777" i="10"/>
  <c r="K1778" i="10"/>
  <c r="K1779" i="10"/>
  <c r="K1780" i="10"/>
  <c r="K1781" i="10"/>
  <c r="K1782" i="10"/>
  <c r="K1783" i="10"/>
  <c r="K1784" i="10"/>
  <c r="K1785" i="10"/>
  <c r="K1786" i="10"/>
  <c r="K1787" i="10"/>
  <c r="K1788" i="10"/>
  <c r="K1789" i="10"/>
  <c r="K1790" i="10"/>
  <c r="K1791" i="10"/>
  <c r="K1792" i="10"/>
  <c r="K1793" i="10"/>
  <c r="K1794" i="10"/>
  <c r="K1795" i="10"/>
  <c r="K1796" i="10"/>
  <c r="K1797" i="10"/>
  <c r="K1798" i="10"/>
  <c r="K1799" i="10"/>
  <c r="K1800" i="10"/>
  <c r="K1801" i="10"/>
  <c r="K1802" i="10"/>
  <c r="K1803" i="10"/>
  <c r="K1804" i="10"/>
  <c r="K1805" i="10"/>
  <c r="K1806" i="10"/>
  <c r="K1807" i="10"/>
  <c r="K1808" i="10"/>
  <c r="K1809" i="10"/>
  <c r="K1810" i="10"/>
  <c r="K1811" i="10"/>
  <c r="K1812" i="10"/>
  <c r="K1813" i="10"/>
  <c r="K1814" i="10"/>
  <c r="K1815" i="10"/>
  <c r="K1816" i="10"/>
  <c r="K1817" i="10"/>
  <c r="K1818" i="10"/>
  <c r="K1819" i="10"/>
  <c r="K1820" i="10"/>
  <c r="K1821" i="10"/>
  <c r="K1822" i="10"/>
  <c r="K1823" i="10"/>
  <c r="K1824" i="10"/>
  <c r="K1825" i="10"/>
  <c r="K1826" i="10"/>
  <c r="K1827" i="10"/>
  <c r="K1828" i="10"/>
  <c r="K1829" i="10"/>
  <c r="K1830" i="10"/>
  <c r="K1831" i="10"/>
  <c r="K1832" i="10"/>
  <c r="K1833" i="10"/>
  <c r="K1834" i="10"/>
  <c r="K1835" i="10"/>
  <c r="K1836" i="10"/>
  <c r="K1837" i="10"/>
  <c r="K1838" i="10"/>
  <c r="K1839" i="10"/>
  <c r="K1840" i="10"/>
  <c r="K1841" i="10"/>
  <c r="K1842" i="10"/>
  <c r="K1843" i="10"/>
  <c r="K1844" i="10"/>
  <c r="K1845" i="10"/>
  <c r="K1846" i="10"/>
  <c r="K1847" i="10"/>
  <c r="K1848" i="10"/>
  <c r="K1849" i="10"/>
  <c r="K1850" i="10"/>
  <c r="K1851" i="10"/>
  <c r="K1852" i="10"/>
  <c r="K1853" i="10"/>
  <c r="K1854" i="10"/>
  <c r="K1855" i="10"/>
  <c r="K1856" i="10"/>
  <c r="K1857" i="10"/>
  <c r="K1858" i="10"/>
  <c r="K1859" i="10"/>
  <c r="K1860" i="10"/>
  <c r="K1861" i="10"/>
  <c r="K1862" i="10"/>
  <c r="K1863" i="10"/>
  <c r="K1864" i="10"/>
  <c r="K1865" i="10"/>
  <c r="K1866" i="10"/>
  <c r="K1867" i="10"/>
  <c r="K1868" i="10"/>
  <c r="K1869" i="10"/>
  <c r="K1870" i="10"/>
  <c r="K1871" i="10"/>
  <c r="K1872" i="10"/>
  <c r="K1873" i="10"/>
  <c r="K1874" i="10"/>
  <c r="K1875" i="10"/>
  <c r="K1876" i="10"/>
  <c r="K1877" i="10"/>
  <c r="K1878" i="10"/>
  <c r="K1879" i="10"/>
  <c r="K1880" i="10"/>
  <c r="K1881" i="10"/>
  <c r="K1882" i="10"/>
  <c r="K1883" i="10"/>
  <c r="K1884" i="10"/>
  <c r="K1885" i="10"/>
  <c r="K1886" i="10"/>
  <c r="K1887" i="10"/>
  <c r="K1888" i="10"/>
  <c r="K1889" i="10"/>
  <c r="K1890" i="10"/>
  <c r="K1891" i="10"/>
  <c r="K1892" i="10"/>
  <c r="K1893" i="10"/>
  <c r="K1894" i="10"/>
  <c r="K1895" i="10"/>
  <c r="K1896" i="10"/>
  <c r="K1897" i="10"/>
  <c r="K1898" i="10"/>
  <c r="K1899" i="10"/>
  <c r="K1900" i="10"/>
  <c r="K1901" i="10"/>
  <c r="K1902" i="10"/>
  <c r="K1903" i="10"/>
  <c r="K1904" i="10"/>
  <c r="K1905" i="10"/>
  <c r="K1906" i="10"/>
  <c r="K1907" i="10"/>
  <c r="K1908" i="10"/>
  <c r="K1909" i="10"/>
  <c r="K1910" i="10"/>
  <c r="K1911" i="10"/>
  <c r="K1912" i="10"/>
  <c r="K1913" i="10"/>
  <c r="K1914" i="10"/>
  <c r="K1915" i="10"/>
  <c r="K1916" i="10"/>
  <c r="K1917" i="10"/>
  <c r="K1918" i="10"/>
  <c r="K1919" i="10"/>
  <c r="K1920" i="10"/>
  <c r="K1921" i="10"/>
  <c r="K1922" i="10"/>
  <c r="K1923" i="10"/>
  <c r="K1924" i="10"/>
  <c r="K1925" i="10"/>
  <c r="K1926" i="10"/>
  <c r="K1927" i="10"/>
  <c r="K1928" i="10"/>
  <c r="K1929" i="10"/>
  <c r="K1930" i="10"/>
  <c r="K1931" i="10"/>
  <c r="K1932" i="10"/>
  <c r="K1933" i="10"/>
  <c r="K1934" i="10"/>
  <c r="K1935" i="10"/>
  <c r="K1936" i="10"/>
  <c r="K1937" i="10"/>
  <c r="K1938" i="10"/>
  <c r="K1939" i="10"/>
  <c r="K1940" i="10"/>
  <c r="K1941" i="10"/>
  <c r="K1942" i="10"/>
  <c r="K1943" i="10"/>
  <c r="K1944" i="10"/>
  <c r="K1945" i="10"/>
  <c r="K1946" i="10"/>
  <c r="K1947" i="10"/>
  <c r="K1948" i="10"/>
  <c r="K1949" i="10"/>
  <c r="K1950" i="10"/>
  <c r="K1951" i="10"/>
  <c r="K1952" i="10"/>
  <c r="K1953" i="10"/>
  <c r="K1954" i="10"/>
  <c r="K1955" i="10"/>
  <c r="K1956" i="10"/>
  <c r="K1957" i="10"/>
  <c r="K1958" i="10"/>
  <c r="K1959" i="10"/>
  <c r="K1960" i="10"/>
  <c r="K1961" i="10"/>
  <c r="K1962" i="10"/>
  <c r="K1963" i="10"/>
  <c r="K1964" i="10"/>
  <c r="K1965" i="10"/>
  <c r="K1966" i="10"/>
  <c r="K1967" i="10"/>
  <c r="K1968" i="10"/>
  <c r="K1969" i="10"/>
  <c r="K1970" i="10"/>
  <c r="K1971" i="10"/>
  <c r="K1972" i="10"/>
  <c r="K1973" i="10"/>
  <c r="K1974" i="10"/>
  <c r="K1975" i="10"/>
  <c r="K1976" i="10"/>
  <c r="K1977" i="10"/>
  <c r="K1978" i="10"/>
  <c r="K1979" i="10"/>
  <c r="K1980" i="10"/>
  <c r="K1981" i="10"/>
  <c r="K1982" i="10"/>
  <c r="K1983" i="10"/>
  <c r="K1984" i="10"/>
  <c r="K1985" i="10"/>
  <c r="K1986" i="10"/>
  <c r="K1987" i="10"/>
  <c r="K1988" i="10"/>
  <c r="K1989" i="10"/>
  <c r="K1990" i="10"/>
  <c r="K1991" i="10"/>
  <c r="K1992" i="10"/>
  <c r="K1993" i="10"/>
  <c r="K1994" i="10"/>
  <c r="K1995" i="10"/>
  <c r="K1996" i="10"/>
  <c r="K1997" i="10"/>
  <c r="K1998" i="10"/>
  <c r="K1999" i="10"/>
  <c r="K2000" i="10"/>
  <c r="K2001" i="10"/>
  <c r="K2002" i="10"/>
  <c r="K2003" i="10"/>
  <c r="K2004" i="10"/>
  <c r="K2005" i="10"/>
  <c r="K2006" i="10"/>
  <c r="K2007" i="10"/>
  <c r="K2008" i="10"/>
  <c r="K2009" i="10"/>
  <c r="K2010" i="10"/>
  <c r="K2011" i="10"/>
  <c r="K2012" i="10"/>
  <c r="K2013" i="10"/>
  <c r="K2014" i="10"/>
  <c r="K2015" i="10"/>
  <c r="K2016" i="10"/>
  <c r="K2017" i="10"/>
  <c r="K2018" i="10"/>
  <c r="K2019" i="10"/>
  <c r="K2020" i="10"/>
  <c r="K2021" i="10"/>
  <c r="K2022" i="10"/>
  <c r="K2023" i="10"/>
  <c r="K2024" i="10"/>
  <c r="K2025" i="10"/>
  <c r="K2026" i="10"/>
  <c r="K2027" i="10"/>
  <c r="K2028" i="10"/>
  <c r="K2029" i="10"/>
  <c r="K2030" i="10"/>
  <c r="K2031" i="10"/>
  <c r="K2032" i="10"/>
  <c r="K2033" i="10"/>
  <c r="K2034" i="10"/>
  <c r="K2035" i="10"/>
  <c r="K2036" i="10"/>
  <c r="K2037" i="10"/>
  <c r="K2038" i="10"/>
  <c r="K2039" i="10"/>
  <c r="K2040" i="10"/>
  <c r="K2041" i="10"/>
  <c r="K2042" i="10"/>
  <c r="K2043" i="10"/>
  <c r="K2044" i="10"/>
  <c r="K2045" i="10"/>
  <c r="K2046" i="10"/>
  <c r="K2047" i="10"/>
  <c r="K2048" i="10"/>
  <c r="K2049" i="10"/>
  <c r="K2050" i="10"/>
  <c r="K2051" i="10"/>
  <c r="K2052" i="10"/>
  <c r="K2053" i="10"/>
  <c r="K2054" i="10"/>
  <c r="K2055" i="10"/>
  <c r="K2056" i="10"/>
  <c r="K2057" i="10"/>
  <c r="K2058" i="10"/>
  <c r="K2059" i="10"/>
  <c r="K2060" i="10"/>
  <c r="K2061" i="10"/>
  <c r="K2062" i="10"/>
  <c r="K2063" i="10"/>
  <c r="K2064" i="10"/>
  <c r="K2065" i="10"/>
  <c r="K2066" i="10"/>
  <c r="K2067" i="10"/>
  <c r="K2068" i="10"/>
  <c r="K2069" i="10"/>
  <c r="K2070" i="10"/>
  <c r="K2071" i="10"/>
  <c r="K2072" i="10"/>
  <c r="K2073" i="10"/>
  <c r="K2074" i="10"/>
  <c r="K2075" i="10"/>
  <c r="K2076" i="10"/>
  <c r="K2077" i="10"/>
  <c r="K2078" i="10"/>
  <c r="K2079" i="10"/>
  <c r="K2080" i="10"/>
  <c r="K2081" i="10"/>
  <c r="K2082" i="10"/>
  <c r="K2083" i="10"/>
  <c r="K2084" i="10"/>
  <c r="K2085" i="10"/>
  <c r="K2086" i="10"/>
  <c r="K2087" i="10"/>
  <c r="K2088" i="10"/>
  <c r="K2089" i="10"/>
  <c r="K2090" i="10"/>
  <c r="K2091" i="10"/>
  <c r="K2092" i="10"/>
  <c r="K2093" i="10"/>
  <c r="K2094" i="10"/>
  <c r="K2095" i="10"/>
  <c r="K2096" i="10"/>
  <c r="K2097" i="10"/>
  <c r="K2098" i="10"/>
  <c r="K2099" i="10"/>
  <c r="K2100" i="10"/>
  <c r="K2101" i="10"/>
  <c r="K2102" i="10"/>
  <c r="K2103" i="10"/>
  <c r="K2104" i="10"/>
  <c r="K2105" i="10"/>
  <c r="K2106" i="10"/>
  <c r="K2107" i="10"/>
  <c r="K2108" i="10"/>
  <c r="K2109" i="10"/>
  <c r="K2110" i="10"/>
  <c r="K2111" i="10"/>
  <c r="K2112" i="10"/>
  <c r="K2113" i="10"/>
  <c r="K2114" i="10"/>
  <c r="K2115" i="10"/>
  <c r="K2116" i="10"/>
  <c r="K2117" i="10"/>
  <c r="K2118" i="10"/>
  <c r="K2119" i="10"/>
  <c r="K2120" i="10"/>
  <c r="K2121" i="10"/>
  <c r="K2122" i="10"/>
  <c r="K2123" i="10"/>
  <c r="K2124" i="10"/>
  <c r="K2125" i="10"/>
  <c r="K2126" i="10"/>
  <c r="K2127" i="10"/>
  <c r="K2128" i="10"/>
  <c r="K2129" i="10"/>
  <c r="K2130" i="10"/>
  <c r="K2131" i="10"/>
  <c r="K2132" i="10"/>
  <c r="K2133" i="10"/>
  <c r="K2134" i="10"/>
  <c r="K2135" i="10"/>
  <c r="K2136" i="10"/>
  <c r="K2137" i="10"/>
  <c r="K2138" i="10"/>
  <c r="K2139" i="10"/>
  <c r="K2140" i="10"/>
  <c r="K2141" i="10"/>
  <c r="K2142" i="10"/>
  <c r="K2143" i="10"/>
  <c r="K2144" i="10"/>
  <c r="K2145" i="10"/>
  <c r="K2146" i="10"/>
  <c r="K2147" i="10"/>
  <c r="K2148" i="10"/>
  <c r="K2149" i="10"/>
  <c r="K2150" i="10"/>
  <c r="K2151" i="10"/>
  <c r="K2152" i="10"/>
  <c r="K2153" i="10"/>
  <c r="K2154" i="10"/>
  <c r="K2155" i="10"/>
  <c r="K2156" i="10"/>
  <c r="K2157" i="10"/>
  <c r="K2158" i="10"/>
  <c r="K2159" i="10"/>
  <c r="K2160" i="10"/>
  <c r="K2161" i="10"/>
  <c r="K2162" i="10"/>
  <c r="K2163" i="10"/>
  <c r="K2164" i="10"/>
  <c r="K2165" i="10"/>
  <c r="K2166" i="10"/>
  <c r="K2167" i="10"/>
  <c r="K2168" i="10"/>
  <c r="K2169" i="10"/>
  <c r="K2170" i="10"/>
  <c r="K2171" i="10"/>
  <c r="K2172" i="10"/>
  <c r="K2173" i="10"/>
  <c r="K2174" i="10"/>
  <c r="K2175" i="10"/>
  <c r="K2176" i="10"/>
  <c r="K2177" i="10"/>
  <c r="K2178" i="10"/>
  <c r="K2179" i="10"/>
  <c r="K2180" i="10"/>
  <c r="K2181" i="10"/>
  <c r="K2182" i="10"/>
  <c r="K2183" i="10"/>
  <c r="K2184" i="10"/>
  <c r="K2185" i="10"/>
  <c r="K2186" i="10"/>
  <c r="K2187" i="10"/>
  <c r="K2188" i="10"/>
  <c r="K2189" i="10"/>
  <c r="K2190" i="10"/>
  <c r="K2191" i="10"/>
  <c r="K2192" i="10"/>
  <c r="K2193" i="10"/>
  <c r="K2194" i="10"/>
  <c r="K2195" i="10"/>
  <c r="K2196" i="10"/>
  <c r="K2197" i="10"/>
  <c r="K2198" i="10"/>
  <c r="K2199" i="10"/>
  <c r="K2200" i="10"/>
  <c r="K2201" i="10"/>
  <c r="K2202" i="10"/>
  <c r="K2203" i="10"/>
  <c r="K2204" i="10"/>
  <c r="K2205" i="10"/>
  <c r="K2206" i="10"/>
  <c r="K2207" i="10"/>
  <c r="K2208" i="10"/>
  <c r="K2209" i="10"/>
  <c r="K2210" i="10"/>
  <c r="K2211" i="10"/>
  <c r="K2212" i="10"/>
  <c r="K2213" i="10"/>
  <c r="K2214" i="10"/>
  <c r="K2215" i="10"/>
  <c r="K2216" i="10"/>
  <c r="K2217" i="10"/>
  <c r="K2218" i="10"/>
  <c r="K2219" i="10"/>
  <c r="K2220" i="10"/>
  <c r="K2221" i="10"/>
  <c r="K2222" i="10"/>
  <c r="K2223" i="10"/>
  <c r="K2224" i="10"/>
  <c r="K2225" i="10"/>
  <c r="K2226" i="10"/>
  <c r="K2227" i="10"/>
  <c r="K2228" i="10"/>
  <c r="K2229" i="10"/>
  <c r="K2230" i="10"/>
  <c r="K2231" i="10"/>
  <c r="K2232" i="10"/>
  <c r="K2233" i="10"/>
  <c r="K2234" i="10"/>
  <c r="K2235" i="10"/>
  <c r="K2236" i="10"/>
  <c r="K2237" i="10"/>
  <c r="K2238" i="10"/>
  <c r="K2239" i="10"/>
  <c r="K2240" i="10"/>
  <c r="K2241" i="10"/>
  <c r="K2242" i="10"/>
  <c r="K2243" i="10"/>
  <c r="K2244" i="10"/>
  <c r="K2245" i="10"/>
  <c r="K2246" i="10"/>
  <c r="K2247" i="10"/>
  <c r="K2248" i="10"/>
  <c r="K2249" i="10"/>
  <c r="K2250" i="10"/>
  <c r="K2251" i="10"/>
  <c r="K2252" i="10"/>
  <c r="K2253" i="10"/>
  <c r="K2254" i="10"/>
  <c r="K2255" i="10"/>
  <c r="K2256" i="10"/>
  <c r="K2257" i="10"/>
  <c r="K2258" i="10"/>
  <c r="K2259" i="10"/>
  <c r="K2260" i="10"/>
  <c r="K2261" i="10"/>
  <c r="K2262" i="10"/>
  <c r="K2263" i="10"/>
  <c r="K2264" i="10"/>
  <c r="K2265" i="10"/>
  <c r="K2266" i="10"/>
  <c r="K2267" i="10"/>
  <c r="K2268" i="10"/>
  <c r="K2269" i="10"/>
  <c r="K2270" i="10"/>
  <c r="K2271" i="10"/>
  <c r="K2272" i="10"/>
  <c r="K2273" i="10"/>
  <c r="K2274" i="10"/>
  <c r="K2275" i="10"/>
  <c r="K2276" i="10"/>
  <c r="K2277" i="10"/>
  <c r="K2278" i="10"/>
  <c r="K2279" i="10"/>
  <c r="K2280" i="10"/>
  <c r="K2281" i="10"/>
  <c r="K2282" i="10"/>
  <c r="K2283" i="10"/>
  <c r="K2284" i="10"/>
  <c r="K2285" i="10"/>
  <c r="K2286" i="10"/>
  <c r="K2287" i="10"/>
  <c r="K2288" i="10"/>
  <c r="K2289" i="10"/>
  <c r="K2290" i="10"/>
  <c r="K2291" i="10"/>
  <c r="K2292" i="10"/>
  <c r="K2293" i="10"/>
  <c r="K2294" i="10"/>
  <c r="K2295" i="10"/>
  <c r="K2296" i="10"/>
  <c r="K2297" i="10"/>
  <c r="K2298" i="10"/>
  <c r="K2299" i="10"/>
  <c r="K2300" i="10"/>
  <c r="K2301" i="10"/>
  <c r="K2302" i="10"/>
  <c r="K2303" i="10"/>
  <c r="K2304" i="10"/>
  <c r="K2305" i="10"/>
  <c r="K2306" i="10"/>
  <c r="K2307" i="10"/>
  <c r="K2308" i="10"/>
  <c r="K2309" i="10"/>
  <c r="K2310" i="10"/>
  <c r="K2311" i="10"/>
  <c r="K2312" i="10"/>
  <c r="K2313" i="10"/>
  <c r="K2314" i="10"/>
  <c r="K2315" i="10"/>
  <c r="K2316" i="10"/>
  <c r="K2317" i="10"/>
  <c r="K2318" i="10"/>
  <c r="K2319" i="10"/>
  <c r="K2320" i="10"/>
  <c r="K2321" i="10"/>
  <c r="K2322" i="10"/>
  <c r="K2323" i="10"/>
  <c r="K2324" i="10"/>
  <c r="K2325" i="10"/>
  <c r="K2326" i="10"/>
  <c r="K2327" i="10"/>
  <c r="K2328" i="10"/>
  <c r="K2329" i="10"/>
  <c r="K2330" i="10"/>
  <c r="K2331" i="10"/>
  <c r="K2332" i="10"/>
  <c r="K2333" i="10"/>
  <c r="K2334" i="10"/>
  <c r="K2335" i="10"/>
  <c r="K2336" i="10"/>
  <c r="K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J546" i="10"/>
  <c r="J547" i="10"/>
  <c r="J548" i="10"/>
  <c r="J549" i="10"/>
  <c r="J550" i="10"/>
  <c r="J551" i="10"/>
  <c r="J552" i="10"/>
  <c r="J553" i="10"/>
  <c r="J554" i="10"/>
  <c r="J555" i="10"/>
  <c r="J556" i="10"/>
  <c r="J557" i="10"/>
  <c r="J558" i="10"/>
  <c r="J559" i="10"/>
  <c r="J560" i="10"/>
  <c r="J561" i="10"/>
  <c r="J562" i="10"/>
  <c r="J563" i="10"/>
  <c r="J564" i="10"/>
  <c r="J565" i="10"/>
  <c r="J566" i="10"/>
  <c r="J567" i="10"/>
  <c r="J568" i="10"/>
  <c r="J569" i="10"/>
  <c r="J570" i="10"/>
  <c r="J571" i="10"/>
  <c r="J572" i="10"/>
  <c r="J573" i="10"/>
  <c r="J574" i="10"/>
  <c r="J575" i="10"/>
  <c r="J576" i="10"/>
  <c r="J577" i="10"/>
  <c r="J578" i="10"/>
  <c r="J579" i="10"/>
  <c r="J580" i="10"/>
  <c r="J581" i="10"/>
  <c r="J582" i="10"/>
  <c r="J583" i="10"/>
  <c r="J584" i="10"/>
  <c r="J585" i="10"/>
  <c r="J586" i="10"/>
  <c r="J587" i="10"/>
  <c r="J588" i="10"/>
  <c r="J589" i="10"/>
  <c r="J590" i="10"/>
  <c r="J591" i="10"/>
  <c r="J592" i="10"/>
  <c r="J593" i="10"/>
  <c r="J594" i="10"/>
  <c r="J595" i="10"/>
  <c r="J596" i="10"/>
  <c r="J597" i="10"/>
  <c r="J598" i="10"/>
  <c r="J599" i="10"/>
  <c r="J600" i="10"/>
  <c r="J601" i="10"/>
  <c r="J602" i="10"/>
  <c r="J603" i="10"/>
  <c r="J604" i="10"/>
  <c r="J605" i="10"/>
  <c r="J606" i="10"/>
  <c r="J607" i="10"/>
  <c r="J608" i="10"/>
  <c r="J609" i="10"/>
  <c r="J610" i="10"/>
  <c r="J611" i="10"/>
  <c r="J612" i="10"/>
  <c r="J613" i="10"/>
  <c r="J614" i="10"/>
  <c r="J615" i="10"/>
  <c r="J616" i="10"/>
  <c r="J617" i="10"/>
  <c r="J618" i="10"/>
  <c r="J619" i="10"/>
  <c r="J620" i="10"/>
  <c r="J621" i="10"/>
  <c r="J622" i="10"/>
  <c r="J623" i="10"/>
  <c r="J624" i="10"/>
  <c r="J625" i="10"/>
  <c r="J626" i="10"/>
  <c r="J627" i="10"/>
  <c r="J628" i="10"/>
  <c r="J629" i="10"/>
  <c r="J630" i="10"/>
  <c r="J631" i="10"/>
  <c r="J632" i="10"/>
  <c r="J633" i="10"/>
  <c r="J634" i="10"/>
  <c r="J635" i="10"/>
  <c r="J636" i="10"/>
  <c r="J637" i="10"/>
  <c r="J638" i="10"/>
  <c r="J639" i="10"/>
  <c r="J640" i="10"/>
  <c r="J641" i="10"/>
  <c r="J642" i="10"/>
  <c r="J643" i="10"/>
  <c r="J644" i="10"/>
  <c r="J645" i="10"/>
  <c r="J646" i="10"/>
  <c r="J647" i="10"/>
  <c r="J648" i="10"/>
  <c r="J649" i="10"/>
  <c r="J650" i="10"/>
  <c r="J651" i="10"/>
  <c r="J652" i="10"/>
  <c r="J653" i="10"/>
  <c r="J654" i="10"/>
  <c r="J655" i="10"/>
  <c r="J656" i="10"/>
  <c r="J657" i="10"/>
  <c r="J658" i="10"/>
  <c r="J659" i="10"/>
  <c r="J660" i="10"/>
  <c r="J661" i="10"/>
  <c r="J662" i="10"/>
  <c r="J663" i="10"/>
  <c r="J664" i="10"/>
  <c r="J665" i="10"/>
  <c r="J666" i="10"/>
  <c r="J667" i="10"/>
  <c r="J668" i="10"/>
  <c r="J669" i="10"/>
  <c r="J670" i="10"/>
  <c r="J671" i="10"/>
  <c r="J672" i="10"/>
  <c r="J673" i="10"/>
  <c r="J674" i="10"/>
  <c r="J675" i="10"/>
  <c r="J676" i="10"/>
  <c r="J677" i="10"/>
  <c r="J678" i="10"/>
  <c r="J679" i="10"/>
  <c r="J680" i="10"/>
  <c r="J681" i="10"/>
  <c r="J682" i="10"/>
  <c r="J683" i="10"/>
  <c r="J684" i="10"/>
  <c r="J685" i="10"/>
  <c r="J686" i="10"/>
  <c r="J687" i="10"/>
  <c r="J688" i="10"/>
  <c r="J689" i="10"/>
  <c r="J690" i="10"/>
  <c r="J691" i="10"/>
  <c r="J692" i="10"/>
  <c r="J693" i="10"/>
  <c r="J694" i="10"/>
  <c r="J695" i="10"/>
  <c r="J696" i="10"/>
  <c r="J697" i="10"/>
  <c r="J698" i="10"/>
  <c r="J699" i="10"/>
  <c r="J700" i="10"/>
  <c r="J701" i="10"/>
  <c r="J702" i="10"/>
  <c r="J703" i="10"/>
  <c r="J704" i="10"/>
  <c r="J705" i="10"/>
  <c r="J706" i="10"/>
  <c r="J707" i="10"/>
  <c r="J708" i="10"/>
  <c r="J709" i="10"/>
  <c r="J710" i="10"/>
  <c r="J711" i="10"/>
  <c r="J712" i="10"/>
  <c r="J713" i="10"/>
  <c r="J714" i="10"/>
  <c r="J715" i="10"/>
  <c r="J716" i="10"/>
  <c r="J717" i="10"/>
  <c r="J718" i="10"/>
  <c r="J719" i="10"/>
  <c r="J720" i="10"/>
  <c r="J721" i="10"/>
  <c r="J722" i="10"/>
  <c r="J723" i="10"/>
  <c r="J724" i="10"/>
  <c r="J725" i="10"/>
  <c r="J726" i="10"/>
  <c r="J727" i="10"/>
  <c r="J728" i="10"/>
  <c r="J729" i="10"/>
  <c r="J730" i="10"/>
  <c r="J731" i="10"/>
  <c r="J732" i="10"/>
  <c r="J733" i="10"/>
  <c r="J734" i="10"/>
  <c r="J735" i="10"/>
  <c r="J736" i="10"/>
  <c r="J737" i="10"/>
  <c r="J738" i="10"/>
  <c r="J739" i="10"/>
  <c r="J740" i="10"/>
  <c r="J741" i="10"/>
  <c r="J742" i="10"/>
  <c r="J743" i="10"/>
  <c r="J744" i="10"/>
  <c r="J745" i="10"/>
  <c r="J746" i="10"/>
  <c r="J747" i="10"/>
  <c r="J748" i="10"/>
  <c r="J749" i="10"/>
  <c r="J750" i="10"/>
  <c r="J751" i="10"/>
  <c r="J752" i="10"/>
  <c r="J753" i="10"/>
  <c r="J754" i="10"/>
  <c r="J755" i="10"/>
  <c r="J756" i="10"/>
  <c r="J757" i="10"/>
  <c r="J758" i="10"/>
  <c r="J759" i="10"/>
  <c r="J760" i="10"/>
  <c r="J761" i="10"/>
  <c r="J762" i="10"/>
  <c r="J763" i="10"/>
  <c r="J764" i="10"/>
  <c r="J765" i="10"/>
  <c r="J766" i="10"/>
  <c r="J767" i="10"/>
  <c r="J768" i="10"/>
  <c r="J769" i="10"/>
  <c r="J770" i="10"/>
  <c r="J771" i="10"/>
  <c r="J772" i="10"/>
  <c r="J773" i="10"/>
  <c r="J774" i="10"/>
  <c r="J775" i="10"/>
  <c r="J776" i="10"/>
  <c r="J777" i="10"/>
  <c r="J778" i="10"/>
  <c r="J779" i="10"/>
  <c r="J780" i="10"/>
  <c r="J781" i="10"/>
  <c r="J782" i="10"/>
  <c r="J783" i="10"/>
  <c r="J784" i="10"/>
  <c r="J785" i="10"/>
  <c r="J786" i="10"/>
  <c r="J787" i="10"/>
  <c r="J788" i="10"/>
  <c r="J789" i="10"/>
  <c r="J790" i="10"/>
  <c r="J791" i="10"/>
  <c r="J792" i="10"/>
  <c r="J793" i="10"/>
  <c r="J794" i="10"/>
  <c r="J795" i="10"/>
  <c r="J796" i="10"/>
  <c r="J797" i="10"/>
  <c r="J798" i="10"/>
  <c r="J799" i="10"/>
  <c r="J800" i="10"/>
  <c r="J801" i="10"/>
  <c r="J802" i="10"/>
  <c r="J803" i="10"/>
  <c r="J804" i="10"/>
  <c r="J805" i="10"/>
  <c r="J806" i="10"/>
  <c r="J807" i="10"/>
  <c r="J808" i="10"/>
  <c r="J809" i="10"/>
  <c r="J810" i="10"/>
  <c r="J811" i="10"/>
  <c r="J812" i="10"/>
  <c r="J813" i="10"/>
  <c r="J814" i="10"/>
  <c r="J815" i="10"/>
  <c r="J816" i="10"/>
  <c r="J817" i="10"/>
  <c r="J818" i="10"/>
  <c r="J819" i="10"/>
  <c r="J820" i="10"/>
  <c r="J821" i="10"/>
  <c r="J822" i="10"/>
  <c r="J823" i="10"/>
  <c r="J824" i="10"/>
  <c r="J825" i="10"/>
  <c r="J826" i="10"/>
  <c r="J827" i="10"/>
  <c r="J828" i="10"/>
  <c r="J829" i="10"/>
  <c r="J830" i="10"/>
  <c r="J831" i="10"/>
  <c r="J832" i="10"/>
  <c r="J833" i="10"/>
  <c r="J834" i="10"/>
  <c r="J835" i="10"/>
  <c r="J836" i="10"/>
  <c r="J837" i="10"/>
  <c r="J838" i="10"/>
  <c r="J839" i="10"/>
  <c r="J840" i="10"/>
  <c r="J841" i="10"/>
  <c r="J842" i="10"/>
  <c r="J843" i="10"/>
  <c r="J844" i="10"/>
  <c r="J845" i="10"/>
  <c r="J846" i="10"/>
  <c r="J847" i="10"/>
  <c r="J848" i="10"/>
  <c r="J849" i="10"/>
  <c r="J850" i="10"/>
  <c r="J851" i="10"/>
  <c r="J852" i="10"/>
  <c r="J853" i="10"/>
  <c r="J854" i="10"/>
  <c r="J855" i="10"/>
  <c r="J856" i="10"/>
  <c r="J857" i="10"/>
  <c r="J858" i="10"/>
  <c r="J859" i="10"/>
  <c r="J860" i="10"/>
  <c r="J861" i="10"/>
  <c r="J862" i="10"/>
  <c r="J863" i="10"/>
  <c r="J864" i="10"/>
  <c r="J865" i="10"/>
  <c r="J866" i="10"/>
  <c r="J867" i="10"/>
  <c r="J868" i="10"/>
  <c r="J869" i="10"/>
  <c r="J870" i="10"/>
  <c r="J871" i="10"/>
  <c r="J872" i="10"/>
  <c r="J873" i="10"/>
  <c r="J874" i="10"/>
  <c r="J875" i="10"/>
  <c r="J876" i="10"/>
  <c r="J877" i="10"/>
  <c r="J878" i="10"/>
  <c r="J879" i="10"/>
  <c r="J880" i="10"/>
  <c r="J881" i="10"/>
  <c r="J882" i="10"/>
  <c r="J883" i="10"/>
  <c r="J884" i="10"/>
  <c r="J885" i="10"/>
  <c r="J886" i="10"/>
  <c r="J887" i="10"/>
  <c r="J888" i="10"/>
  <c r="J889" i="10"/>
  <c r="J890" i="10"/>
  <c r="J891" i="10"/>
  <c r="J892" i="10"/>
  <c r="J893" i="10"/>
  <c r="J894" i="10"/>
  <c r="J895" i="10"/>
  <c r="J896" i="10"/>
  <c r="J897" i="10"/>
  <c r="J898" i="10"/>
  <c r="J899" i="10"/>
  <c r="J900" i="10"/>
  <c r="J901" i="10"/>
  <c r="J902" i="10"/>
  <c r="J903" i="10"/>
  <c r="J904" i="10"/>
  <c r="J905" i="10"/>
  <c r="J906" i="10"/>
  <c r="J907" i="10"/>
  <c r="J908" i="10"/>
  <c r="J909" i="10"/>
  <c r="J910" i="10"/>
  <c r="J911" i="10"/>
  <c r="J912" i="10"/>
  <c r="J913" i="10"/>
  <c r="J914" i="10"/>
  <c r="J915" i="10"/>
  <c r="J916" i="10"/>
  <c r="J917" i="10"/>
  <c r="J918" i="10"/>
  <c r="J919" i="10"/>
  <c r="J920" i="10"/>
  <c r="J921" i="10"/>
  <c r="J922" i="10"/>
  <c r="J923" i="10"/>
  <c r="J924" i="10"/>
  <c r="J925" i="10"/>
  <c r="J926" i="10"/>
  <c r="J927" i="10"/>
  <c r="J928" i="10"/>
  <c r="J929" i="10"/>
  <c r="J930" i="10"/>
  <c r="J931" i="10"/>
  <c r="J932" i="10"/>
  <c r="J933" i="10"/>
  <c r="J934" i="10"/>
  <c r="J935" i="10"/>
  <c r="J936" i="10"/>
  <c r="J937" i="10"/>
  <c r="J938" i="10"/>
  <c r="J939" i="10"/>
  <c r="J940" i="10"/>
  <c r="J941" i="10"/>
  <c r="J942" i="10"/>
  <c r="J943" i="10"/>
  <c r="J944" i="10"/>
  <c r="J945" i="10"/>
  <c r="J946" i="10"/>
  <c r="J947" i="10"/>
  <c r="J948" i="10"/>
  <c r="J949" i="10"/>
  <c r="J950" i="10"/>
  <c r="J951" i="10"/>
  <c r="J952" i="10"/>
  <c r="J953" i="10"/>
  <c r="J954" i="10"/>
  <c r="J955" i="10"/>
  <c r="J956" i="10"/>
  <c r="J957" i="10"/>
  <c r="J958" i="10"/>
  <c r="J959" i="10"/>
  <c r="J960" i="10"/>
  <c r="J961" i="10"/>
  <c r="J962" i="10"/>
  <c r="J963" i="10"/>
  <c r="J964" i="10"/>
  <c r="J965" i="10"/>
  <c r="J966" i="10"/>
  <c r="J967" i="10"/>
  <c r="J968" i="10"/>
  <c r="J969" i="10"/>
  <c r="J970" i="10"/>
  <c r="J971" i="10"/>
  <c r="J972" i="10"/>
  <c r="J973" i="10"/>
  <c r="J974" i="10"/>
  <c r="J975" i="10"/>
  <c r="J976" i="10"/>
  <c r="J977" i="10"/>
  <c r="J978" i="10"/>
  <c r="J979" i="10"/>
  <c r="J980" i="10"/>
  <c r="J981" i="10"/>
  <c r="J982" i="10"/>
  <c r="J983" i="10"/>
  <c r="J984" i="10"/>
  <c r="J985" i="10"/>
  <c r="J986" i="10"/>
  <c r="J987" i="10"/>
  <c r="J988" i="10"/>
  <c r="J989" i="10"/>
  <c r="J990" i="10"/>
  <c r="J991" i="10"/>
  <c r="J992" i="10"/>
  <c r="J993" i="10"/>
  <c r="J994" i="10"/>
  <c r="J995" i="10"/>
  <c r="J996" i="10"/>
  <c r="J997" i="10"/>
  <c r="J998" i="10"/>
  <c r="J999" i="10"/>
  <c r="J1000" i="10"/>
  <c r="J1001" i="10"/>
  <c r="J1002" i="10"/>
  <c r="J1003" i="10"/>
  <c r="J1004" i="10"/>
  <c r="J1005" i="10"/>
  <c r="J1006" i="10"/>
  <c r="J1007" i="10"/>
  <c r="J1008" i="10"/>
  <c r="J1009" i="10"/>
  <c r="J1010" i="10"/>
  <c r="J1011" i="10"/>
  <c r="J1012" i="10"/>
  <c r="J1013" i="10"/>
  <c r="J1014" i="10"/>
  <c r="J1015" i="10"/>
  <c r="J1016" i="10"/>
  <c r="J1017" i="10"/>
  <c r="J1018" i="10"/>
  <c r="J1019" i="10"/>
  <c r="J1020" i="10"/>
  <c r="J1021" i="10"/>
  <c r="J1022" i="10"/>
  <c r="J1023" i="10"/>
  <c r="J1024" i="10"/>
  <c r="J1025" i="10"/>
  <c r="J1026" i="10"/>
  <c r="J1027" i="10"/>
  <c r="J1028" i="10"/>
  <c r="J1029" i="10"/>
  <c r="J1030" i="10"/>
  <c r="J1031" i="10"/>
  <c r="J1032" i="10"/>
  <c r="J1033" i="10"/>
  <c r="J1034" i="10"/>
  <c r="J1035" i="10"/>
  <c r="J1036" i="10"/>
  <c r="J1037" i="10"/>
  <c r="J1038" i="10"/>
  <c r="J1039" i="10"/>
  <c r="J1040" i="10"/>
  <c r="J1041" i="10"/>
  <c r="J1042" i="10"/>
  <c r="J1043" i="10"/>
  <c r="J1044" i="10"/>
  <c r="J1045" i="10"/>
  <c r="J1046" i="10"/>
  <c r="J1047" i="10"/>
  <c r="J1048" i="10"/>
  <c r="J1049" i="10"/>
  <c r="J1050" i="10"/>
  <c r="J1051" i="10"/>
  <c r="J1052" i="10"/>
  <c r="J1053" i="10"/>
  <c r="J1054" i="10"/>
  <c r="J1055" i="10"/>
  <c r="J1056" i="10"/>
  <c r="J1057" i="10"/>
  <c r="J1058" i="10"/>
  <c r="J1059" i="10"/>
  <c r="J1060" i="10"/>
  <c r="J1061" i="10"/>
  <c r="J1062" i="10"/>
  <c r="J1063" i="10"/>
  <c r="J1064" i="10"/>
  <c r="J1065" i="10"/>
  <c r="J1066" i="10"/>
  <c r="J1067" i="10"/>
  <c r="J1068" i="10"/>
  <c r="J1069" i="10"/>
  <c r="J1070" i="10"/>
  <c r="J1071" i="10"/>
  <c r="J1072" i="10"/>
  <c r="J1073" i="10"/>
  <c r="J1074" i="10"/>
  <c r="J1075" i="10"/>
  <c r="J1076" i="10"/>
  <c r="J1077" i="10"/>
  <c r="J1078" i="10"/>
  <c r="J1079" i="10"/>
  <c r="J1080" i="10"/>
  <c r="J1081" i="10"/>
  <c r="J1082" i="10"/>
  <c r="J1083" i="10"/>
  <c r="J1084" i="10"/>
  <c r="J1085" i="10"/>
  <c r="J1086" i="10"/>
  <c r="J1087" i="10"/>
  <c r="J1088" i="10"/>
  <c r="J1089" i="10"/>
  <c r="J1090" i="10"/>
  <c r="J1091" i="10"/>
  <c r="J1092" i="10"/>
  <c r="J1093" i="10"/>
  <c r="J1094" i="10"/>
  <c r="J1095" i="10"/>
  <c r="J1096" i="10"/>
  <c r="J1097" i="10"/>
  <c r="J1098" i="10"/>
  <c r="J1099" i="10"/>
  <c r="J1100" i="10"/>
  <c r="J1101" i="10"/>
  <c r="J1102" i="10"/>
  <c r="J1103" i="10"/>
  <c r="J1104" i="10"/>
  <c r="J1105" i="10"/>
  <c r="J1106" i="10"/>
  <c r="J1107" i="10"/>
  <c r="J1108" i="10"/>
  <c r="J1109" i="10"/>
  <c r="J1110" i="10"/>
  <c r="J1111" i="10"/>
  <c r="J1112" i="10"/>
  <c r="J1113" i="10"/>
  <c r="J1114" i="10"/>
  <c r="J1115" i="10"/>
  <c r="J1116" i="10"/>
  <c r="J1117" i="10"/>
  <c r="J1118" i="10"/>
  <c r="J1119" i="10"/>
  <c r="J1120" i="10"/>
  <c r="J1121" i="10"/>
  <c r="J1122" i="10"/>
  <c r="J1123" i="10"/>
  <c r="J1124" i="10"/>
  <c r="J1125" i="10"/>
  <c r="J1126" i="10"/>
  <c r="J1127" i="10"/>
  <c r="J1128" i="10"/>
  <c r="J1129" i="10"/>
  <c r="J1130" i="10"/>
  <c r="J1131" i="10"/>
  <c r="J1132" i="10"/>
  <c r="J1133" i="10"/>
  <c r="J1134" i="10"/>
  <c r="J1135" i="10"/>
  <c r="J1136" i="10"/>
  <c r="J1137" i="10"/>
  <c r="J1138" i="10"/>
  <c r="J1139" i="10"/>
  <c r="J1140" i="10"/>
  <c r="J1141" i="10"/>
  <c r="J1142" i="10"/>
  <c r="J1143" i="10"/>
  <c r="J1144" i="10"/>
  <c r="J1145" i="10"/>
  <c r="J1146" i="10"/>
  <c r="J1147" i="10"/>
  <c r="J1148" i="10"/>
  <c r="J1149" i="10"/>
  <c r="J1150" i="10"/>
  <c r="J1151" i="10"/>
  <c r="J1152" i="10"/>
  <c r="J1153" i="10"/>
  <c r="J1154" i="10"/>
  <c r="J1155" i="10"/>
  <c r="J1156" i="10"/>
  <c r="J1157" i="10"/>
  <c r="J1158" i="10"/>
  <c r="J1159" i="10"/>
  <c r="J1160" i="10"/>
  <c r="J1161" i="10"/>
  <c r="J1162" i="10"/>
  <c r="J1163" i="10"/>
  <c r="J1164" i="10"/>
  <c r="J1165" i="10"/>
  <c r="J1166" i="10"/>
  <c r="J1167" i="10"/>
  <c r="J1168" i="10"/>
  <c r="J1169" i="10"/>
  <c r="J1170" i="10"/>
  <c r="J1171" i="10"/>
  <c r="J1172" i="10"/>
  <c r="J1173" i="10"/>
  <c r="J1174" i="10"/>
  <c r="J1175" i="10"/>
  <c r="J1176" i="10"/>
  <c r="J1177" i="10"/>
  <c r="J1178" i="10"/>
  <c r="J1179" i="10"/>
  <c r="J1180" i="10"/>
  <c r="J1181" i="10"/>
  <c r="J1182" i="10"/>
  <c r="J1183" i="10"/>
  <c r="J1184" i="10"/>
  <c r="J1185" i="10"/>
  <c r="J1186" i="10"/>
  <c r="J1187" i="10"/>
  <c r="J1188" i="10"/>
  <c r="J1189" i="10"/>
  <c r="J1190" i="10"/>
  <c r="J1191" i="10"/>
  <c r="J1192" i="10"/>
  <c r="J1193" i="10"/>
  <c r="J1194" i="10"/>
  <c r="J1195" i="10"/>
  <c r="J1196" i="10"/>
  <c r="J1197" i="10"/>
  <c r="J1198" i="10"/>
  <c r="J1199" i="10"/>
  <c r="J1200" i="10"/>
  <c r="J1201" i="10"/>
  <c r="J1202" i="10"/>
  <c r="J1203" i="10"/>
  <c r="J1204" i="10"/>
  <c r="J1205" i="10"/>
  <c r="J1206" i="10"/>
  <c r="J1207" i="10"/>
  <c r="J1208" i="10"/>
  <c r="J1209" i="10"/>
  <c r="J1210" i="10"/>
  <c r="J1211" i="10"/>
  <c r="J1212" i="10"/>
  <c r="J1213" i="10"/>
  <c r="J1214" i="10"/>
  <c r="J1215" i="10"/>
  <c r="J1216" i="10"/>
  <c r="J1217" i="10"/>
  <c r="J1218" i="10"/>
  <c r="J1219" i="10"/>
  <c r="J1220" i="10"/>
  <c r="J1221" i="10"/>
  <c r="J1222" i="10"/>
  <c r="J1223" i="10"/>
  <c r="J1224" i="10"/>
  <c r="J1225" i="10"/>
  <c r="J1226" i="10"/>
  <c r="J1227" i="10"/>
  <c r="J1228" i="10"/>
  <c r="J1229" i="10"/>
  <c r="J1230" i="10"/>
  <c r="J1231" i="10"/>
  <c r="J1232" i="10"/>
  <c r="J1233" i="10"/>
  <c r="J1234" i="10"/>
  <c r="J1235" i="10"/>
  <c r="J1236" i="10"/>
  <c r="J1237" i="10"/>
  <c r="J1238" i="10"/>
  <c r="J1239" i="10"/>
  <c r="J1240" i="10"/>
  <c r="J1241" i="10"/>
  <c r="J1242" i="10"/>
  <c r="J1243" i="10"/>
  <c r="J1244" i="10"/>
  <c r="J1245" i="10"/>
  <c r="J1246" i="10"/>
  <c r="J1247" i="10"/>
  <c r="J1248" i="10"/>
  <c r="J1249" i="10"/>
  <c r="J1250" i="10"/>
  <c r="J1251" i="10"/>
  <c r="J1252" i="10"/>
  <c r="J1253" i="10"/>
  <c r="J1254" i="10"/>
  <c r="J1255" i="10"/>
  <c r="J1256" i="10"/>
  <c r="J1257" i="10"/>
  <c r="J1258" i="10"/>
  <c r="J1259" i="10"/>
  <c r="J1260" i="10"/>
  <c r="J1261" i="10"/>
  <c r="J1262" i="10"/>
  <c r="J1263" i="10"/>
  <c r="J1264" i="10"/>
  <c r="J1265" i="10"/>
  <c r="J1266" i="10"/>
  <c r="J1267" i="10"/>
  <c r="J1268" i="10"/>
  <c r="J1269" i="10"/>
  <c r="J1270" i="10"/>
  <c r="J1271" i="10"/>
  <c r="J1272" i="10"/>
  <c r="J1273" i="10"/>
  <c r="J1274" i="10"/>
  <c r="J1275" i="10"/>
  <c r="J1276" i="10"/>
  <c r="J1277" i="10"/>
  <c r="J1278" i="10"/>
  <c r="J1279" i="10"/>
  <c r="J1280" i="10"/>
  <c r="J1281" i="10"/>
  <c r="J1282" i="10"/>
  <c r="J1283" i="10"/>
  <c r="J1284" i="10"/>
  <c r="J1285" i="10"/>
  <c r="J1286" i="10"/>
  <c r="J1287" i="10"/>
  <c r="J1288" i="10"/>
  <c r="J1289" i="10"/>
  <c r="J1290" i="10"/>
  <c r="J1291" i="10"/>
  <c r="J1292" i="10"/>
  <c r="J1293" i="10"/>
  <c r="J1294" i="10"/>
  <c r="J1295" i="10"/>
  <c r="J1296" i="10"/>
  <c r="J1297" i="10"/>
  <c r="J1298" i="10"/>
  <c r="J1299" i="10"/>
  <c r="J1300" i="10"/>
  <c r="J1301" i="10"/>
  <c r="J1302" i="10"/>
  <c r="J1303" i="10"/>
  <c r="J1304" i="10"/>
  <c r="J1305" i="10"/>
  <c r="J1306" i="10"/>
  <c r="J1307" i="10"/>
  <c r="J1308" i="10"/>
  <c r="J1309" i="10"/>
  <c r="J1310" i="10"/>
  <c r="J1311" i="10"/>
  <c r="J1312" i="10"/>
  <c r="J1313" i="10"/>
  <c r="J1314" i="10"/>
  <c r="J1315" i="10"/>
  <c r="J1316" i="10"/>
  <c r="J1317" i="10"/>
  <c r="J1318" i="10"/>
  <c r="J1319" i="10"/>
  <c r="J1320" i="10"/>
  <c r="J1321" i="10"/>
  <c r="J1322" i="10"/>
  <c r="J1323" i="10"/>
  <c r="J1324" i="10"/>
  <c r="J1325" i="10"/>
  <c r="J1326" i="10"/>
  <c r="J1327" i="10"/>
  <c r="J1328" i="10"/>
  <c r="J1329" i="10"/>
  <c r="J1330" i="10"/>
  <c r="J1331" i="10"/>
  <c r="J1332" i="10"/>
  <c r="J1333" i="10"/>
  <c r="J1334" i="10"/>
  <c r="J1335" i="10"/>
  <c r="J1336" i="10"/>
  <c r="J1337" i="10"/>
  <c r="J1338" i="10"/>
  <c r="J1339" i="10"/>
  <c r="J1340" i="10"/>
  <c r="J1341" i="10"/>
  <c r="J1342" i="10"/>
  <c r="J1343" i="10"/>
  <c r="J1344" i="10"/>
  <c r="J1345" i="10"/>
  <c r="J1346" i="10"/>
  <c r="J1347" i="10"/>
  <c r="J1348" i="10"/>
  <c r="J1349" i="10"/>
  <c r="J1350" i="10"/>
  <c r="J1351" i="10"/>
  <c r="J1352" i="10"/>
  <c r="J1353" i="10"/>
  <c r="J1354" i="10"/>
  <c r="J1355" i="10"/>
  <c r="J1356" i="10"/>
  <c r="J1357" i="10"/>
  <c r="J1358" i="10"/>
  <c r="J1359" i="10"/>
  <c r="J1360" i="10"/>
  <c r="J1361" i="10"/>
  <c r="J1362" i="10"/>
  <c r="J1363" i="10"/>
  <c r="J1364" i="10"/>
  <c r="J1365" i="10"/>
  <c r="J1366" i="10"/>
  <c r="J1367" i="10"/>
  <c r="J1368" i="10"/>
  <c r="J1369" i="10"/>
  <c r="J1370" i="10"/>
  <c r="J1371" i="10"/>
  <c r="J1372" i="10"/>
  <c r="J1373" i="10"/>
  <c r="J1374" i="10"/>
  <c r="J1375" i="10"/>
  <c r="J1376" i="10"/>
  <c r="J1377" i="10"/>
  <c r="J1378" i="10"/>
  <c r="J1379" i="10"/>
  <c r="J1380" i="10"/>
  <c r="J1381" i="10"/>
  <c r="J1382" i="10"/>
  <c r="J1383" i="10"/>
  <c r="J1384" i="10"/>
  <c r="J1385" i="10"/>
  <c r="J1386" i="10"/>
  <c r="J1387" i="10"/>
  <c r="J1388" i="10"/>
  <c r="J1389" i="10"/>
  <c r="J1390" i="10"/>
  <c r="J1391" i="10"/>
  <c r="J1392" i="10"/>
  <c r="J1393" i="10"/>
  <c r="J1394" i="10"/>
  <c r="J1395" i="10"/>
  <c r="J1396" i="10"/>
  <c r="J1397" i="10"/>
  <c r="J1398" i="10"/>
  <c r="J1399" i="10"/>
  <c r="J1400" i="10"/>
  <c r="J1401" i="10"/>
  <c r="J1402" i="10"/>
  <c r="J1403" i="10"/>
  <c r="J1404" i="10"/>
  <c r="J1405" i="10"/>
  <c r="J1406" i="10"/>
  <c r="J1407" i="10"/>
  <c r="J1408" i="10"/>
  <c r="J1409" i="10"/>
  <c r="J1410" i="10"/>
  <c r="J1411" i="10"/>
  <c r="J1412" i="10"/>
  <c r="J1413" i="10"/>
  <c r="J1414" i="10"/>
  <c r="J1415" i="10"/>
  <c r="J1416" i="10"/>
  <c r="J1417" i="10"/>
  <c r="J1418" i="10"/>
  <c r="J1419" i="10"/>
  <c r="J1420" i="10"/>
  <c r="J1421" i="10"/>
  <c r="J1422" i="10"/>
  <c r="J1423" i="10"/>
  <c r="J1424" i="10"/>
  <c r="J1425" i="10"/>
  <c r="J1426" i="10"/>
  <c r="J1427" i="10"/>
  <c r="J1428" i="10"/>
  <c r="J1429" i="10"/>
  <c r="J1430" i="10"/>
  <c r="J1431" i="10"/>
  <c r="J1432" i="10"/>
  <c r="J1433" i="10"/>
  <c r="J1434" i="10"/>
  <c r="J1435" i="10"/>
  <c r="J1436" i="10"/>
  <c r="J1437" i="10"/>
  <c r="J1438" i="10"/>
  <c r="J1439" i="10"/>
  <c r="J1440" i="10"/>
  <c r="J1441" i="10"/>
  <c r="J1442" i="10"/>
  <c r="J1443" i="10"/>
  <c r="J1444" i="10"/>
  <c r="J1445" i="10"/>
  <c r="J1446" i="10"/>
  <c r="J1447" i="10"/>
  <c r="J1448" i="10"/>
  <c r="J1449" i="10"/>
  <c r="J1450" i="10"/>
  <c r="J1451" i="10"/>
  <c r="J1452" i="10"/>
  <c r="J1453" i="10"/>
  <c r="J1454" i="10"/>
  <c r="J1455" i="10"/>
  <c r="J1456" i="10"/>
  <c r="J1457" i="10"/>
  <c r="J1458" i="10"/>
  <c r="J1459" i="10"/>
  <c r="J1460" i="10"/>
  <c r="J1461" i="10"/>
  <c r="J1462" i="10"/>
  <c r="J1463" i="10"/>
  <c r="J1464" i="10"/>
  <c r="J1465" i="10"/>
  <c r="J1466" i="10"/>
  <c r="J1467" i="10"/>
  <c r="J1468" i="10"/>
  <c r="J1469" i="10"/>
  <c r="J1470" i="10"/>
  <c r="J1471" i="10"/>
  <c r="J1472" i="10"/>
  <c r="J1473" i="10"/>
  <c r="J1474" i="10"/>
  <c r="J1475" i="10"/>
  <c r="J1476" i="10"/>
  <c r="J1477" i="10"/>
  <c r="J1478" i="10"/>
  <c r="J1479" i="10"/>
  <c r="J1480" i="10"/>
  <c r="J1481" i="10"/>
  <c r="J1482" i="10"/>
  <c r="J1483" i="10"/>
  <c r="J1484" i="10"/>
  <c r="J1485" i="10"/>
  <c r="J1486" i="10"/>
  <c r="J1487" i="10"/>
  <c r="J1488" i="10"/>
  <c r="J1489" i="10"/>
  <c r="J1490" i="10"/>
  <c r="J1491" i="10"/>
  <c r="J1492" i="10"/>
  <c r="J1493" i="10"/>
  <c r="J1494" i="10"/>
  <c r="J1495" i="10"/>
  <c r="J1496" i="10"/>
  <c r="J1497" i="10"/>
  <c r="J1498" i="10"/>
  <c r="J1499" i="10"/>
  <c r="J1500" i="10"/>
  <c r="J1501" i="10"/>
  <c r="J1502" i="10"/>
  <c r="J1503" i="10"/>
  <c r="J1504" i="10"/>
  <c r="J1505" i="10"/>
  <c r="J1506" i="10"/>
  <c r="J1507" i="10"/>
  <c r="J1508" i="10"/>
  <c r="J1509" i="10"/>
  <c r="J1510" i="10"/>
  <c r="J1511" i="10"/>
  <c r="J1512" i="10"/>
  <c r="J1513" i="10"/>
  <c r="J1514" i="10"/>
  <c r="J1515" i="10"/>
  <c r="J1516" i="10"/>
  <c r="J1517" i="10"/>
  <c r="J1518" i="10"/>
  <c r="J1519" i="10"/>
  <c r="J1520" i="10"/>
  <c r="J1521" i="10"/>
  <c r="J1522" i="10"/>
  <c r="J1523" i="10"/>
  <c r="J1524" i="10"/>
  <c r="J1525" i="10"/>
  <c r="J1526" i="10"/>
  <c r="J1527" i="10"/>
  <c r="J1528" i="10"/>
  <c r="J1529" i="10"/>
  <c r="J1530" i="10"/>
  <c r="J1531" i="10"/>
  <c r="J1532" i="10"/>
  <c r="J1533" i="10"/>
  <c r="J1534" i="10"/>
  <c r="J1535" i="10"/>
  <c r="J1536" i="10"/>
  <c r="J1537" i="10"/>
  <c r="J1538" i="10"/>
  <c r="J1539" i="10"/>
  <c r="J1540" i="10"/>
  <c r="J1541" i="10"/>
  <c r="J1542" i="10"/>
  <c r="J1543" i="10"/>
  <c r="J1544" i="10"/>
  <c r="J1545" i="10"/>
  <c r="J1546" i="10"/>
  <c r="J1547" i="10"/>
  <c r="J1548" i="10"/>
  <c r="J1549" i="10"/>
  <c r="J1550" i="10"/>
  <c r="J1551" i="10"/>
  <c r="J1552" i="10"/>
  <c r="J1553" i="10"/>
  <c r="J1554" i="10"/>
  <c r="J1555" i="10"/>
  <c r="J1556" i="10"/>
  <c r="J1557" i="10"/>
  <c r="J1558" i="10"/>
  <c r="J1559" i="10"/>
  <c r="J1560" i="10"/>
  <c r="J1561" i="10"/>
  <c r="J1562" i="10"/>
  <c r="J1563" i="10"/>
  <c r="J1564" i="10"/>
  <c r="J1565" i="10"/>
  <c r="J1566" i="10"/>
  <c r="J1567" i="10"/>
  <c r="J1568" i="10"/>
  <c r="J1569" i="10"/>
  <c r="J1570" i="10"/>
  <c r="J1571" i="10"/>
  <c r="J1572" i="10"/>
  <c r="J1573" i="10"/>
  <c r="J1574" i="10"/>
  <c r="J1575" i="10"/>
  <c r="J1576" i="10"/>
  <c r="J1577" i="10"/>
  <c r="J1578" i="10"/>
  <c r="J1579" i="10"/>
  <c r="J1580" i="10"/>
  <c r="J1581" i="10"/>
  <c r="J1582" i="10"/>
  <c r="J1583" i="10"/>
  <c r="J1584" i="10"/>
  <c r="J1585" i="10"/>
  <c r="J1586" i="10"/>
  <c r="J1587" i="10"/>
  <c r="J1588" i="10"/>
  <c r="J1589" i="10"/>
  <c r="J1590" i="10"/>
  <c r="J1591" i="10"/>
  <c r="J1592" i="10"/>
  <c r="J1593" i="10"/>
  <c r="J1594" i="10"/>
  <c r="J1595" i="10"/>
  <c r="J1596" i="10"/>
  <c r="J1597" i="10"/>
  <c r="J1598" i="10"/>
  <c r="J1599" i="10"/>
  <c r="J1600" i="10"/>
  <c r="J1601" i="10"/>
  <c r="J1602" i="10"/>
  <c r="J1603" i="10"/>
  <c r="J1604" i="10"/>
  <c r="J1605" i="10"/>
  <c r="J1606" i="10"/>
  <c r="J1607" i="10"/>
  <c r="J1608" i="10"/>
  <c r="J1609" i="10"/>
  <c r="J1610" i="10"/>
  <c r="J1611" i="10"/>
  <c r="J1612" i="10"/>
  <c r="J1613" i="10"/>
  <c r="J1614" i="10"/>
  <c r="J1615" i="10"/>
  <c r="J1616" i="10"/>
  <c r="J1617" i="10"/>
  <c r="J1618" i="10"/>
  <c r="J1619" i="10"/>
  <c r="J1620" i="10"/>
  <c r="J1621" i="10"/>
  <c r="J1622" i="10"/>
  <c r="J1623" i="10"/>
  <c r="J1624" i="10"/>
  <c r="J1625" i="10"/>
  <c r="J1626" i="10"/>
  <c r="J1627" i="10"/>
  <c r="J1628" i="10"/>
  <c r="J1629" i="10"/>
  <c r="J1630" i="10"/>
  <c r="J1631" i="10"/>
  <c r="J1632" i="10"/>
  <c r="J1633" i="10"/>
  <c r="J1634" i="10"/>
  <c r="J1635" i="10"/>
  <c r="J1636" i="10"/>
  <c r="J1637" i="10"/>
  <c r="J1638" i="10"/>
  <c r="J1639" i="10"/>
  <c r="J1640" i="10"/>
  <c r="J1641" i="10"/>
  <c r="J1642" i="10"/>
  <c r="J1643" i="10"/>
  <c r="J1644" i="10"/>
  <c r="J1645" i="10"/>
  <c r="J1646" i="10"/>
  <c r="J1647" i="10"/>
  <c r="J1648" i="10"/>
  <c r="J1649" i="10"/>
  <c r="J1650" i="10"/>
  <c r="J1651" i="10"/>
  <c r="J1652" i="10"/>
  <c r="J1653" i="10"/>
  <c r="J1654" i="10"/>
  <c r="J1655" i="10"/>
  <c r="J1656" i="10"/>
  <c r="J1657" i="10"/>
  <c r="J1658" i="10"/>
  <c r="J1659" i="10"/>
  <c r="J1660" i="10"/>
  <c r="J1661" i="10"/>
  <c r="J1662" i="10"/>
  <c r="J1663" i="10"/>
  <c r="J1664" i="10"/>
  <c r="J1665" i="10"/>
  <c r="J1666" i="10"/>
  <c r="J1667" i="10"/>
  <c r="J1668" i="10"/>
  <c r="J1669" i="10"/>
  <c r="J1670" i="10"/>
  <c r="J1671" i="10"/>
  <c r="J1672" i="10"/>
  <c r="J1673" i="10"/>
  <c r="J1674" i="10"/>
  <c r="J1675" i="10"/>
  <c r="J1676" i="10"/>
  <c r="J1677" i="10"/>
  <c r="J1678" i="10"/>
  <c r="J1679" i="10"/>
  <c r="J1680" i="10"/>
  <c r="J1681" i="10"/>
  <c r="J1682" i="10"/>
  <c r="J1683" i="10"/>
  <c r="J1684" i="10"/>
  <c r="J1685" i="10"/>
  <c r="J1686" i="10"/>
  <c r="J1687" i="10"/>
  <c r="J1688" i="10"/>
  <c r="J1689" i="10"/>
  <c r="J1690" i="10"/>
  <c r="J1691" i="10"/>
  <c r="J1692" i="10"/>
  <c r="J1693" i="10"/>
  <c r="J1694" i="10"/>
  <c r="J1695" i="10"/>
  <c r="J1696" i="10"/>
  <c r="J1697" i="10"/>
  <c r="J1698" i="10"/>
  <c r="J1699" i="10"/>
  <c r="J1700" i="10"/>
  <c r="J1701" i="10"/>
  <c r="J1702" i="10"/>
  <c r="J1703" i="10"/>
  <c r="J1704" i="10"/>
  <c r="J1705" i="10"/>
  <c r="J1706" i="10"/>
  <c r="J1707" i="10"/>
  <c r="J1708" i="10"/>
  <c r="J1709" i="10"/>
  <c r="J1710" i="10"/>
  <c r="J1711" i="10"/>
  <c r="J1712" i="10"/>
  <c r="J1713" i="10"/>
  <c r="J1714" i="10"/>
  <c r="J1715" i="10"/>
  <c r="J1716" i="10"/>
  <c r="J1717" i="10"/>
  <c r="J1718" i="10"/>
  <c r="J1719" i="10"/>
  <c r="J1720" i="10"/>
  <c r="J1721" i="10"/>
  <c r="J1722" i="10"/>
  <c r="J1723" i="10"/>
  <c r="J1724" i="10"/>
  <c r="J1725" i="10"/>
  <c r="J1726" i="10"/>
  <c r="J1727" i="10"/>
  <c r="J1728" i="10"/>
  <c r="J1729" i="10"/>
  <c r="J1730" i="10"/>
  <c r="J1731" i="10"/>
  <c r="J1732" i="10"/>
  <c r="J1733" i="10"/>
  <c r="J1734" i="10"/>
  <c r="J1735" i="10"/>
  <c r="J1736" i="10"/>
  <c r="J1737" i="10"/>
  <c r="J1738" i="10"/>
  <c r="J1739" i="10"/>
  <c r="J1740" i="10"/>
  <c r="J1741" i="10"/>
  <c r="J1742" i="10"/>
  <c r="J1743" i="10"/>
  <c r="J1744" i="10"/>
  <c r="J1745" i="10"/>
  <c r="J1746" i="10"/>
  <c r="J1747" i="10"/>
  <c r="J1748" i="10"/>
  <c r="J1749" i="10"/>
  <c r="J1750" i="10"/>
  <c r="J1751" i="10"/>
  <c r="J1752" i="10"/>
  <c r="J1753" i="10"/>
  <c r="J1754" i="10"/>
  <c r="J1755" i="10"/>
  <c r="J1756" i="10"/>
  <c r="J1757" i="10"/>
  <c r="J1758" i="10"/>
  <c r="J1759" i="10"/>
  <c r="J1760" i="10"/>
  <c r="J1761" i="10"/>
  <c r="J1762" i="10"/>
  <c r="J1763" i="10"/>
  <c r="J1764" i="10"/>
  <c r="J1765" i="10"/>
  <c r="J1766" i="10"/>
  <c r="J1767" i="10"/>
  <c r="J1768" i="10"/>
  <c r="J1769" i="10"/>
  <c r="J1770" i="10"/>
  <c r="J1771" i="10"/>
  <c r="J1772" i="10"/>
  <c r="J1773" i="10"/>
  <c r="J1774" i="10"/>
  <c r="J1775" i="10"/>
  <c r="J1776" i="10"/>
  <c r="J1777" i="10"/>
  <c r="J1778" i="10"/>
  <c r="J1779" i="10"/>
  <c r="J1780" i="10"/>
  <c r="J1781" i="10"/>
  <c r="J1782" i="10"/>
  <c r="J1783" i="10"/>
  <c r="J1784" i="10"/>
  <c r="J1785" i="10"/>
  <c r="J1786" i="10"/>
  <c r="J1787" i="10"/>
  <c r="J1788" i="10"/>
  <c r="J1789" i="10"/>
  <c r="J1790" i="10"/>
  <c r="J1791" i="10"/>
  <c r="J1792" i="10"/>
  <c r="J1793" i="10"/>
  <c r="J1794" i="10"/>
  <c r="J1795" i="10"/>
  <c r="J1796" i="10"/>
  <c r="J1797" i="10"/>
  <c r="J1798" i="10"/>
  <c r="J1799" i="10"/>
  <c r="J1800" i="10"/>
  <c r="J1801" i="10"/>
  <c r="J1802" i="10"/>
  <c r="J1803" i="10"/>
  <c r="J1804" i="10"/>
  <c r="J1805" i="10"/>
  <c r="J1806" i="10"/>
  <c r="J1807" i="10"/>
  <c r="J1808" i="10"/>
  <c r="J1809" i="10"/>
  <c r="J1810" i="10"/>
  <c r="J1811" i="10"/>
  <c r="J1812" i="10"/>
  <c r="J1813" i="10"/>
  <c r="J1814" i="10"/>
  <c r="J1815" i="10"/>
  <c r="J1816" i="10"/>
  <c r="J1817" i="10"/>
  <c r="J1818" i="10"/>
  <c r="J1819" i="10"/>
  <c r="J1820" i="10"/>
  <c r="J1821" i="10"/>
  <c r="J1822" i="10"/>
  <c r="J1823" i="10"/>
  <c r="J1824" i="10"/>
  <c r="J1825" i="10"/>
  <c r="J1826" i="10"/>
  <c r="J1827" i="10"/>
  <c r="J1828" i="10"/>
  <c r="J1829" i="10"/>
  <c r="J1830" i="10"/>
  <c r="J1831" i="10"/>
  <c r="J1832" i="10"/>
  <c r="J1833" i="10"/>
  <c r="J1834" i="10"/>
  <c r="J1835" i="10"/>
  <c r="J1836" i="10"/>
  <c r="J1837" i="10"/>
  <c r="J1838" i="10"/>
  <c r="J1839" i="10"/>
  <c r="J1840" i="10"/>
  <c r="J1841" i="10"/>
  <c r="J1842" i="10"/>
  <c r="J1843" i="10"/>
  <c r="J1844" i="10"/>
  <c r="J1845" i="10"/>
  <c r="J1846" i="10"/>
  <c r="J1847" i="10"/>
  <c r="J1848" i="10"/>
  <c r="J1849" i="10"/>
  <c r="J1850" i="10"/>
  <c r="J1851" i="10"/>
  <c r="J1852" i="10"/>
  <c r="J1853" i="10"/>
  <c r="J1854" i="10"/>
  <c r="J1855" i="10"/>
  <c r="J1856" i="10"/>
  <c r="J1857" i="10"/>
  <c r="J1858" i="10"/>
  <c r="J1859" i="10"/>
  <c r="J1860" i="10"/>
  <c r="J1861" i="10"/>
  <c r="J1862" i="10"/>
  <c r="J1863" i="10"/>
  <c r="J1864" i="10"/>
  <c r="J1865" i="10"/>
  <c r="J1866" i="10"/>
  <c r="J1867" i="10"/>
  <c r="J1868" i="10"/>
  <c r="J1869" i="10"/>
  <c r="J1870" i="10"/>
  <c r="J1871" i="10"/>
  <c r="J1872" i="10"/>
  <c r="J1873" i="10"/>
  <c r="J1874" i="10"/>
  <c r="J1875" i="10"/>
  <c r="J1876" i="10"/>
  <c r="J1877" i="10"/>
  <c r="J1878" i="10"/>
  <c r="J1879" i="10"/>
  <c r="J1880" i="10"/>
  <c r="J1881" i="10"/>
  <c r="J1882" i="10"/>
  <c r="J1883" i="10"/>
  <c r="J1884" i="10"/>
  <c r="J1885" i="10"/>
  <c r="J1886" i="10"/>
  <c r="J1887" i="10"/>
  <c r="J1888" i="10"/>
  <c r="J1889" i="10"/>
  <c r="J1890" i="10"/>
  <c r="J1891" i="10"/>
  <c r="J1892" i="10"/>
  <c r="J1893" i="10"/>
  <c r="J1894" i="10"/>
  <c r="J1895" i="10"/>
  <c r="J1896" i="10"/>
  <c r="J1897" i="10"/>
  <c r="J1898" i="10"/>
  <c r="J1899" i="10"/>
  <c r="J1900" i="10"/>
  <c r="J1901" i="10"/>
  <c r="J1902" i="10"/>
  <c r="J1903" i="10"/>
  <c r="J1904" i="10"/>
  <c r="J1905" i="10"/>
  <c r="J1906" i="10"/>
  <c r="J1907" i="10"/>
  <c r="J1908" i="10"/>
  <c r="J1909" i="10"/>
  <c r="J1910" i="10"/>
  <c r="J1911" i="10"/>
  <c r="J1912" i="10"/>
  <c r="J1913" i="10"/>
  <c r="J1914" i="10"/>
  <c r="J1915" i="10"/>
  <c r="J1916" i="10"/>
  <c r="J1917" i="10"/>
  <c r="J1918" i="10"/>
  <c r="J1919" i="10"/>
  <c r="J1920" i="10"/>
  <c r="J1921" i="10"/>
  <c r="J1922" i="10"/>
  <c r="J1923" i="10"/>
  <c r="J1924" i="10"/>
  <c r="J1925" i="10"/>
  <c r="J1926" i="10"/>
  <c r="J1927" i="10"/>
  <c r="J1928" i="10"/>
  <c r="J1929" i="10"/>
  <c r="J1930" i="10"/>
  <c r="J1931" i="10"/>
  <c r="J1932" i="10"/>
  <c r="J1933" i="10"/>
  <c r="J1934" i="10"/>
  <c r="J1935" i="10"/>
  <c r="J1936" i="10"/>
  <c r="J1937" i="10"/>
  <c r="J1938" i="10"/>
  <c r="J1939" i="10"/>
  <c r="J1940" i="10"/>
  <c r="J1941" i="10"/>
  <c r="J1942" i="10"/>
  <c r="J1943" i="10"/>
  <c r="J1944" i="10"/>
  <c r="J1945" i="10"/>
  <c r="J1946" i="10"/>
  <c r="J1947" i="10"/>
  <c r="J1948" i="10"/>
  <c r="J1949" i="10"/>
  <c r="J1950" i="10"/>
  <c r="J1951" i="10"/>
  <c r="J1952" i="10"/>
  <c r="J1953" i="10"/>
  <c r="J1954" i="10"/>
  <c r="J1955" i="10"/>
  <c r="J1956" i="10"/>
  <c r="J1957" i="10"/>
  <c r="J1958" i="10"/>
  <c r="J1959" i="10"/>
  <c r="J1960" i="10"/>
  <c r="J1961" i="10"/>
  <c r="J1962" i="10"/>
  <c r="J1963" i="10"/>
  <c r="J1964" i="10"/>
  <c r="J1965" i="10"/>
  <c r="J1966" i="10"/>
  <c r="J1967" i="10"/>
  <c r="J1968" i="10"/>
  <c r="J1969" i="10"/>
  <c r="J1970" i="10"/>
  <c r="J1971" i="10"/>
  <c r="J1972" i="10"/>
  <c r="J1973" i="10"/>
  <c r="J1974" i="10"/>
  <c r="J1975" i="10"/>
  <c r="J1976" i="10"/>
  <c r="J1977" i="10"/>
  <c r="J1978" i="10"/>
  <c r="J1979" i="10"/>
  <c r="J1980" i="10"/>
  <c r="J1981" i="10"/>
  <c r="J1982" i="10"/>
  <c r="J1983" i="10"/>
  <c r="J1984" i="10"/>
  <c r="J1985" i="10"/>
  <c r="J1986" i="10"/>
  <c r="J1987" i="10"/>
  <c r="J1988" i="10"/>
  <c r="J1989" i="10"/>
  <c r="J1990" i="10"/>
  <c r="J1991" i="10"/>
  <c r="J1992" i="10"/>
  <c r="J1993" i="10"/>
  <c r="J1994" i="10"/>
  <c r="J1995" i="10"/>
  <c r="J1996" i="10"/>
  <c r="J1997" i="10"/>
  <c r="J1998" i="10"/>
  <c r="J1999" i="10"/>
  <c r="J2000" i="10"/>
  <c r="J2001" i="10"/>
  <c r="J2002" i="10"/>
  <c r="J2003" i="10"/>
  <c r="J2004" i="10"/>
  <c r="J2005" i="10"/>
  <c r="J2006" i="10"/>
  <c r="J2007" i="10"/>
  <c r="J2008" i="10"/>
  <c r="J2009" i="10"/>
  <c r="J2010" i="10"/>
  <c r="J2011" i="10"/>
  <c r="J2012" i="10"/>
  <c r="J2013" i="10"/>
  <c r="J2014" i="10"/>
  <c r="J2015" i="10"/>
  <c r="J2016" i="10"/>
  <c r="J2017" i="10"/>
  <c r="J2018" i="10"/>
  <c r="J2019" i="10"/>
  <c r="J2020" i="10"/>
  <c r="J2021" i="10"/>
  <c r="J2022" i="10"/>
  <c r="J2023" i="10"/>
  <c r="J2024" i="10"/>
  <c r="J2025" i="10"/>
  <c r="J2026" i="10"/>
  <c r="J2027" i="10"/>
  <c r="J2028" i="10"/>
  <c r="J2029" i="10"/>
  <c r="J2030" i="10"/>
  <c r="J2031" i="10"/>
  <c r="J2032" i="10"/>
  <c r="J2033" i="10"/>
  <c r="J2034" i="10"/>
  <c r="J2035" i="10"/>
  <c r="J2036" i="10"/>
  <c r="J2037" i="10"/>
  <c r="J2038" i="10"/>
  <c r="J2039" i="10"/>
  <c r="J2040" i="10"/>
  <c r="J2041" i="10"/>
  <c r="J2042" i="10"/>
  <c r="J2043" i="10"/>
  <c r="J2044" i="10"/>
  <c r="J2045" i="10"/>
  <c r="J2046" i="10"/>
  <c r="J2047" i="10"/>
  <c r="J2048" i="10"/>
  <c r="J2049" i="10"/>
  <c r="J2050" i="10"/>
  <c r="J2051" i="10"/>
  <c r="J2052" i="10"/>
  <c r="J2053" i="10"/>
  <c r="J2054" i="10"/>
  <c r="J2055" i="10"/>
  <c r="J2056" i="10"/>
  <c r="J2057" i="10"/>
  <c r="J2058" i="10"/>
  <c r="J2059" i="10"/>
  <c r="J2060" i="10"/>
  <c r="J2061" i="10"/>
  <c r="J2062" i="10"/>
  <c r="J2063" i="10"/>
  <c r="J2064" i="10"/>
  <c r="J2065" i="10"/>
  <c r="J2066" i="10"/>
  <c r="J2067" i="10"/>
  <c r="J2068" i="10"/>
  <c r="J2069" i="10"/>
  <c r="J2070" i="10"/>
  <c r="J2071" i="10"/>
  <c r="J2072" i="10"/>
  <c r="J2073" i="10"/>
  <c r="J2074" i="10"/>
  <c r="J2075" i="10"/>
  <c r="J2076" i="10"/>
  <c r="J2077" i="10"/>
  <c r="J2078" i="10"/>
  <c r="J2079" i="10"/>
  <c r="J2080" i="10"/>
  <c r="J2081" i="10"/>
  <c r="J2082" i="10"/>
  <c r="J2083" i="10"/>
  <c r="J2084" i="10"/>
  <c r="J2085" i="10"/>
  <c r="J2086" i="10"/>
  <c r="J2087" i="10"/>
  <c r="J2088" i="10"/>
  <c r="J2089" i="10"/>
  <c r="J2090" i="10"/>
  <c r="J2091" i="10"/>
  <c r="J2092" i="10"/>
  <c r="J2093" i="10"/>
  <c r="J2094" i="10"/>
  <c r="J2095" i="10"/>
  <c r="J2096" i="10"/>
  <c r="J2097" i="10"/>
  <c r="J2098" i="10"/>
  <c r="J2099" i="10"/>
  <c r="J2100" i="10"/>
  <c r="J2101" i="10"/>
  <c r="J2102" i="10"/>
  <c r="J2103" i="10"/>
  <c r="J2104" i="10"/>
  <c r="J2105" i="10"/>
  <c r="J2106" i="10"/>
  <c r="J2107" i="10"/>
  <c r="J2108" i="10"/>
  <c r="J2109" i="10"/>
  <c r="J2110" i="10"/>
  <c r="J2111" i="10"/>
  <c r="J2112" i="10"/>
  <c r="J2113" i="10"/>
  <c r="J2114" i="10"/>
  <c r="J2115" i="10"/>
  <c r="J2116" i="10"/>
  <c r="J2117" i="10"/>
  <c r="J2118" i="10"/>
  <c r="J2119" i="10"/>
  <c r="J2120" i="10"/>
  <c r="J2121" i="10"/>
  <c r="J2122" i="10"/>
  <c r="J2123" i="10"/>
  <c r="J2124" i="10"/>
  <c r="J2125" i="10"/>
  <c r="J2126" i="10"/>
  <c r="J2127" i="10"/>
  <c r="J2128" i="10"/>
  <c r="J2129" i="10"/>
  <c r="J2130" i="10"/>
  <c r="J2131" i="10"/>
  <c r="J2132" i="10"/>
  <c r="J2133" i="10"/>
  <c r="J2134" i="10"/>
  <c r="J2135" i="10"/>
  <c r="J2136" i="10"/>
  <c r="J2137" i="10"/>
  <c r="J2138" i="10"/>
  <c r="J2139" i="10"/>
  <c r="J2140" i="10"/>
  <c r="J2141" i="10"/>
  <c r="J2142" i="10"/>
  <c r="J2143" i="10"/>
  <c r="J2144" i="10"/>
  <c r="J2145" i="10"/>
  <c r="J2146" i="10"/>
  <c r="J2147" i="10"/>
  <c r="J2148" i="10"/>
  <c r="J2149" i="10"/>
  <c r="J2150" i="10"/>
  <c r="J2151" i="10"/>
  <c r="J2152" i="10"/>
  <c r="J2153" i="10"/>
  <c r="J2154" i="10"/>
  <c r="J2155" i="10"/>
  <c r="J2156" i="10"/>
  <c r="J2157" i="10"/>
  <c r="J2158" i="10"/>
  <c r="J2159" i="10"/>
  <c r="J2160" i="10"/>
  <c r="J2161" i="10"/>
  <c r="J2162" i="10"/>
  <c r="J2163" i="10"/>
  <c r="J2164" i="10"/>
  <c r="J2165" i="10"/>
  <c r="J2166" i="10"/>
  <c r="J2167" i="10"/>
  <c r="J2168" i="10"/>
  <c r="J2169" i="10"/>
  <c r="J2170" i="10"/>
  <c r="J2171" i="10"/>
  <c r="J2172" i="10"/>
  <c r="J2173" i="10"/>
  <c r="J2174" i="10"/>
  <c r="J2175" i="10"/>
  <c r="J2176" i="10"/>
  <c r="J2177" i="10"/>
  <c r="J2178" i="10"/>
  <c r="J2179" i="10"/>
  <c r="J2180" i="10"/>
  <c r="J2181" i="10"/>
  <c r="J2182" i="10"/>
  <c r="J2183" i="10"/>
  <c r="J2184" i="10"/>
  <c r="J2185" i="10"/>
  <c r="J2186" i="10"/>
  <c r="J2187" i="10"/>
  <c r="J2188" i="10"/>
  <c r="J2189" i="10"/>
  <c r="J2190" i="10"/>
  <c r="J2191" i="10"/>
  <c r="J2192" i="10"/>
  <c r="J2193" i="10"/>
  <c r="J2194" i="10"/>
  <c r="J2195" i="10"/>
  <c r="J2196" i="10"/>
  <c r="J2197" i="10"/>
  <c r="J2198" i="10"/>
  <c r="J2199" i="10"/>
  <c r="J2200" i="10"/>
  <c r="J2201" i="10"/>
  <c r="J2202" i="10"/>
  <c r="J2203" i="10"/>
  <c r="J2204" i="10"/>
  <c r="J2205" i="10"/>
  <c r="J2206" i="10"/>
  <c r="J2207" i="10"/>
  <c r="J2208" i="10"/>
  <c r="J2209" i="10"/>
  <c r="J2210" i="10"/>
  <c r="J2211" i="10"/>
  <c r="J2212" i="10"/>
  <c r="J2213" i="10"/>
  <c r="J2214" i="10"/>
  <c r="J2215" i="10"/>
  <c r="J2216" i="10"/>
  <c r="J2217" i="10"/>
  <c r="J2218" i="10"/>
  <c r="J2219" i="10"/>
  <c r="J2220" i="10"/>
  <c r="J2221" i="10"/>
  <c r="J2222" i="10"/>
  <c r="J2223" i="10"/>
  <c r="J2224" i="10"/>
  <c r="J2225" i="10"/>
  <c r="J2226" i="10"/>
  <c r="J2227" i="10"/>
  <c r="J2228" i="10"/>
  <c r="J2229" i="10"/>
  <c r="J2230" i="10"/>
  <c r="J2231" i="10"/>
  <c r="J2232" i="10"/>
  <c r="J2233" i="10"/>
  <c r="J2234" i="10"/>
  <c r="J2235" i="10"/>
  <c r="J2236" i="10"/>
  <c r="J2237" i="10"/>
  <c r="J2238" i="10"/>
  <c r="J2239" i="10"/>
  <c r="J2240" i="10"/>
  <c r="J2241" i="10"/>
  <c r="J2242" i="10"/>
  <c r="J2243" i="10"/>
  <c r="J2244" i="10"/>
  <c r="J2245" i="10"/>
  <c r="J2246" i="10"/>
  <c r="J2247" i="10"/>
  <c r="J2248" i="10"/>
  <c r="J2249" i="10"/>
  <c r="J2250" i="10"/>
  <c r="J2251" i="10"/>
  <c r="J2252" i="10"/>
  <c r="J2253" i="10"/>
  <c r="J2254" i="10"/>
  <c r="J2255" i="10"/>
  <c r="J2256" i="10"/>
  <c r="J2257" i="10"/>
  <c r="J2258" i="10"/>
  <c r="J2259" i="10"/>
  <c r="J2260" i="10"/>
  <c r="J2261" i="10"/>
  <c r="J2262" i="10"/>
  <c r="J2263" i="10"/>
  <c r="J2264" i="10"/>
  <c r="J2265" i="10"/>
  <c r="J2266" i="10"/>
  <c r="J2267" i="10"/>
  <c r="J2268" i="10"/>
  <c r="J2269" i="10"/>
  <c r="J2270" i="10"/>
  <c r="J2271" i="10"/>
  <c r="J2272" i="10"/>
  <c r="J2273" i="10"/>
  <c r="J2274" i="10"/>
  <c r="J2275" i="10"/>
  <c r="J2276" i="10"/>
  <c r="J2277" i="10"/>
  <c r="J2278" i="10"/>
  <c r="J2279" i="10"/>
  <c r="J2280" i="10"/>
  <c r="J2281" i="10"/>
  <c r="J2282" i="10"/>
  <c r="J2283" i="10"/>
  <c r="J2284" i="10"/>
  <c r="J2285" i="10"/>
  <c r="J2286" i="10"/>
  <c r="J2287" i="10"/>
  <c r="J2288" i="10"/>
  <c r="J2289" i="10"/>
  <c r="J2290" i="10"/>
  <c r="J2291" i="10"/>
  <c r="J2292" i="10"/>
  <c r="J2293" i="10"/>
  <c r="J2294" i="10"/>
  <c r="J2295" i="10"/>
  <c r="J2296" i="10"/>
  <c r="J2297" i="10"/>
  <c r="J2298" i="10"/>
  <c r="J2299" i="10"/>
  <c r="J2300" i="10"/>
  <c r="J2301" i="10"/>
  <c r="J2302" i="10"/>
  <c r="J2303" i="10"/>
  <c r="J2304" i="10"/>
  <c r="J2305" i="10"/>
  <c r="J2306" i="10"/>
  <c r="J2307" i="10"/>
  <c r="J2308" i="10"/>
  <c r="J2309" i="10"/>
  <c r="J2310" i="10"/>
  <c r="J2311" i="10"/>
  <c r="J2312" i="10"/>
  <c r="J2313" i="10"/>
  <c r="J2314" i="10"/>
  <c r="J2315" i="10"/>
  <c r="J2316" i="10"/>
  <c r="J2317" i="10"/>
  <c r="J2318" i="10"/>
  <c r="J2319" i="10"/>
  <c r="J2320" i="10"/>
  <c r="J2321" i="10"/>
  <c r="J2322" i="10"/>
  <c r="J2323" i="10"/>
  <c r="J2324" i="10"/>
  <c r="J2325" i="10"/>
  <c r="J2326" i="10"/>
  <c r="J2327" i="10"/>
  <c r="J2328" i="10"/>
  <c r="J2329" i="10"/>
  <c r="J2330" i="10"/>
  <c r="J2331" i="10"/>
  <c r="J2332" i="10"/>
  <c r="J2333" i="10"/>
  <c r="J2334" i="10"/>
  <c r="J2335" i="10"/>
  <c r="J2336" i="10"/>
  <c r="J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76" i="10"/>
  <c r="I1077" i="10"/>
  <c r="I1078" i="10"/>
  <c r="I1079" i="10"/>
  <c r="I1080" i="10"/>
  <c r="I1081" i="10"/>
  <c r="I1082" i="10"/>
  <c r="I1083" i="10"/>
  <c r="I1084" i="10"/>
  <c r="I1085" i="10"/>
  <c r="I1086" i="10"/>
  <c r="I1087" i="10"/>
  <c r="I1088" i="10"/>
  <c r="I1089" i="10"/>
  <c r="I1090" i="10"/>
  <c r="I1091" i="10"/>
  <c r="I1092" i="10"/>
  <c r="I1093" i="10"/>
  <c r="I1094" i="10"/>
  <c r="I1095" i="10"/>
  <c r="I1096" i="10"/>
  <c r="I1097" i="10"/>
  <c r="I1098" i="10"/>
  <c r="I1099" i="10"/>
  <c r="I1100" i="10"/>
  <c r="I1101" i="10"/>
  <c r="I1102" i="10"/>
  <c r="I1103" i="10"/>
  <c r="I1104" i="10"/>
  <c r="I1105"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63" i="10"/>
  <c r="I1164" i="10"/>
  <c r="I1165" i="10"/>
  <c r="I1166" i="10"/>
  <c r="I1167" i="10"/>
  <c r="I1168" i="10"/>
  <c r="I1169" i="10"/>
  <c r="I1170" i="10"/>
  <c r="I1171" i="10"/>
  <c r="I1172" i="10"/>
  <c r="I1173" i="10"/>
  <c r="I1174" i="10"/>
  <c r="I1175" i="10"/>
  <c r="I1176" i="10"/>
  <c r="I1177" i="10"/>
  <c r="I1178" i="10"/>
  <c r="I1179" i="10"/>
  <c r="I1180" i="10"/>
  <c r="I1181" i="10"/>
  <c r="I118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3" i="10"/>
  <c r="I1244" i="10"/>
  <c r="I1245" i="10"/>
  <c r="I1246" i="10"/>
  <c r="I1247" i="10"/>
  <c r="I1248" i="10"/>
  <c r="I1249" i="10"/>
  <c r="I1250" i="10"/>
  <c r="I1251" i="10"/>
  <c r="I1252" i="10"/>
  <c r="I1253" i="10"/>
  <c r="I1254" i="10"/>
  <c r="I1255" i="10"/>
  <c r="I1256" i="10"/>
  <c r="I1257" i="10"/>
  <c r="I1258" i="10"/>
  <c r="I1259" i="10"/>
  <c r="I1260" i="10"/>
  <c r="I1261" i="10"/>
  <c r="I1262" i="10"/>
  <c r="I1263" i="10"/>
  <c r="I1264" i="10"/>
  <c r="I1265" i="10"/>
  <c r="I1266"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290" i="10"/>
  <c r="I1291" i="10"/>
  <c r="I1292" i="10"/>
  <c r="I1293" i="10"/>
  <c r="I1294" i="10"/>
  <c r="I1295" i="10"/>
  <c r="I1296" i="10"/>
  <c r="I1297" i="10"/>
  <c r="I1298" i="10"/>
  <c r="I1299" i="10"/>
  <c r="I1300" i="10"/>
  <c r="I1301" i="10"/>
  <c r="I1302" i="10"/>
  <c r="I1303" i="10"/>
  <c r="I1304"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2"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1383" i="10"/>
  <c r="I1384" i="10"/>
  <c r="I1385" i="10"/>
  <c r="I1386" i="10"/>
  <c r="I1387" i="10"/>
  <c r="I1388" i="10"/>
  <c r="I1389" i="10"/>
  <c r="I1390" i="10"/>
  <c r="I1391" i="10"/>
  <c r="I1392" i="10"/>
  <c r="I1393" i="10"/>
  <c r="I1394" i="10"/>
  <c r="I1395" i="10"/>
  <c r="I1396" i="10"/>
  <c r="I1397" i="10"/>
  <c r="I1398" i="10"/>
  <c r="I1399" i="10"/>
  <c r="I1400" i="10"/>
  <c r="I1401" i="10"/>
  <c r="I1402" i="10"/>
  <c r="I1403" i="10"/>
  <c r="I1404" i="10"/>
  <c r="I1405" i="10"/>
  <c r="I1406" i="10"/>
  <c r="I1407" i="10"/>
  <c r="I1408" i="10"/>
  <c r="I1409" i="10"/>
  <c r="I1410" i="10"/>
  <c r="I1411" i="10"/>
  <c r="I1412" i="10"/>
  <c r="I1413" i="10"/>
  <c r="I1414" i="10"/>
  <c r="I1415" i="10"/>
  <c r="I1416" i="10"/>
  <c r="I1417" i="10"/>
  <c r="I1418" i="10"/>
  <c r="I1419" i="10"/>
  <c r="I1420" i="10"/>
  <c r="I1421" i="10"/>
  <c r="I1422" i="10"/>
  <c r="I1423" i="10"/>
  <c r="I1424" i="10"/>
  <c r="I1425" i="10"/>
  <c r="I1426" i="10"/>
  <c r="I1427" i="10"/>
  <c r="I1428" i="10"/>
  <c r="I1429" i="10"/>
  <c r="I1430" i="10"/>
  <c r="I1431" i="10"/>
  <c r="I1432" i="10"/>
  <c r="I1433" i="10"/>
  <c r="I1434" i="10"/>
  <c r="I1435" i="10"/>
  <c r="I1436" i="10"/>
  <c r="I1437" i="10"/>
  <c r="I1438" i="10"/>
  <c r="I1439" i="10"/>
  <c r="I1440" i="10"/>
  <c r="I1441" i="10"/>
  <c r="I1442" i="10"/>
  <c r="I1443" i="10"/>
  <c r="I1444" i="10"/>
  <c r="I1445" i="10"/>
  <c r="I1446" i="10"/>
  <c r="I1447" i="10"/>
  <c r="I1448" i="10"/>
  <c r="I1449" i="10"/>
  <c r="I1450" i="10"/>
  <c r="I1451" i="10"/>
  <c r="I1452" i="10"/>
  <c r="I1453" i="10"/>
  <c r="I1454" i="10"/>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I1486" i="10"/>
  <c r="I1487" i="10"/>
  <c r="I1488" i="10"/>
  <c r="I1489" i="10"/>
  <c r="I1490" i="10"/>
  <c r="I1491" i="10"/>
  <c r="I1492" i="10"/>
  <c r="I1493" i="10"/>
  <c r="I1494" i="10"/>
  <c r="I1495" i="10"/>
  <c r="I1496" i="10"/>
  <c r="I1497" i="10"/>
  <c r="I1498" i="10"/>
  <c r="I1499" i="10"/>
  <c r="I1500" i="10"/>
  <c r="I1501" i="10"/>
  <c r="I1502" i="10"/>
  <c r="I1503" i="10"/>
  <c r="I1504" i="10"/>
  <c r="I1505" i="10"/>
  <c r="I1506" i="10"/>
  <c r="I1507" i="10"/>
  <c r="I1508" i="10"/>
  <c r="I1509" i="10"/>
  <c r="I1510" i="10"/>
  <c r="I1511" i="10"/>
  <c r="I1512" i="10"/>
  <c r="I1513" i="10"/>
  <c r="I1514" i="10"/>
  <c r="I1515" i="10"/>
  <c r="I1516" i="10"/>
  <c r="I1517" i="10"/>
  <c r="I1518" i="10"/>
  <c r="I1519" i="10"/>
  <c r="I1520" i="10"/>
  <c r="I1521" i="10"/>
  <c r="I1522" i="10"/>
  <c r="I1523" i="10"/>
  <c r="I1524" i="10"/>
  <c r="I1525" i="10"/>
  <c r="I1526" i="10"/>
  <c r="I1527" i="10"/>
  <c r="I1528" i="10"/>
  <c r="I1529" i="10"/>
  <c r="I1530" i="10"/>
  <c r="I1531" i="10"/>
  <c r="I1532" i="10"/>
  <c r="I1533" i="10"/>
  <c r="I1534" i="10"/>
  <c r="I1535" i="10"/>
  <c r="I1536" i="10"/>
  <c r="I1537" i="10"/>
  <c r="I1538" i="10"/>
  <c r="I1539" i="10"/>
  <c r="I1540" i="10"/>
  <c r="I1541" i="10"/>
  <c r="I1542" i="10"/>
  <c r="I1543" i="10"/>
  <c r="I1544" i="10"/>
  <c r="I1545" i="10"/>
  <c r="I1546" i="10"/>
  <c r="I1547" i="10"/>
  <c r="I1548" i="10"/>
  <c r="I1549" i="10"/>
  <c r="I1550" i="10"/>
  <c r="I1551" i="10"/>
  <c r="I1552" i="10"/>
  <c r="I1553" i="10"/>
  <c r="I1554" i="10"/>
  <c r="I1555" i="10"/>
  <c r="I1556" i="10"/>
  <c r="I1557" i="10"/>
  <c r="I1558" i="10"/>
  <c r="I1559" i="10"/>
  <c r="I1560" i="10"/>
  <c r="I1561" i="10"/>
  <c r="I1562" i="10"/>
  <c r="I1563" i="10"/>
  <c r="I1564" i="10"/>
  <c r="I1565" i="10"/>
  <c r="I1566" i="10"/>
  <c r="I1567" i="10"/>
  <c r="I1568" i="10"/>
  <c r="I1569" i="10"/>
  <c r="I1570" i="10"/>
  <c r="I1571" i="10"/>
  <c r="I1572" i="10"/>
  <c r="I1573" i="10"/>
  <c r="I1574" i="10"/>
  <c r="I1575" i="10"/>
  <c r="I1576" i="10"/>
  <c r="I1577" i="10"/>
  <c r="I1578" i="10"/>
  <c r="I1579" i="10"/>
  <c r="I1580" i="10"/>
  <c r="I1581" i="10"/>
  <c r="I1582" i="10"/>
  <c r="I1583" i="10"/>
  <c r="I1584" i="10"/>
  <c r="I1585" i="10"/>
  <c r="I1586" i="10"/>
  <c r="I1587" i="10"/>
  <c r="I1588" i="10"/>
  <c r="I1589" i="10"/>
  <c r="I1590" i="10"/>
  <c r="I1591" i="10"/>
  <c r="I1592" i="10"/>
  <c r="I1593" i="10"/>
  <c r="I1594" i="10"/>
  <c r="I1595" i="10"/>
  <c r="I1596" i="10"/>
  <c r="I1597" i="10"/>
  <c r="I1598" i="10"/>
  <c r="I1599" i="10"/>
  <c r="I1600" i="10"/>
  <c r="I1601" i="10"/>
  <c r="I1602" i="10"/>
  <c r="I1603" i="10"/>
  <c r="I1604" i="10"/>
  <c r="I1605" i="10"/>
  <c r="I1606" i="10"/>
  <c r="I1607" i="10"/>
  <c r="I1608" i="10"/>
  <c r="I1609" i="10"/>
  <c r="I1610" i="10"/>
  <c r="I1611" i="10"/>
  <c r="I1612" i="10"/>
  <c r="I1613" i="10"/>
  <c r="I1614" i="10"/>
  <c r="I1615" i="10"/>
  <c r="I1616" i="10"/>
  <c r="I1617" i="10"/>
  <c r="I1618" i="10"/>
  <c r="I1619" i="10"/>
  <c r="I1620" i="10"/>
  <c r="I1621" i="10"/>
  <c r="I1622" i="10"/>
  <c r="I1623" i="10"/>
  <c r="I1624" i="10"/>
  <c r="I1625" i="10"/>
  <c r="I1626" i="10"/>
  <c r="I1627" i="10"/>
  <c r="I1628" i="10"/>
  <c r="I1629" i="10"/>
  <c r="I1630" i="10"/>
  <c r="I1631" i="10"/>
  <c r="I1632" i="10"/>
  <c r="I1633" i="10"/>
  <c r="I1634" i="10"/>
  <c r="I1635" i="10"/>
  <c r="I1636" i="10"/>
  <c r="I1637" i="10"/>
  <c r="I1638" i="10"/>
  <c r="I1639" i="10"/>
  <c r="I1640" i="10"/>
  <c r="I1641" i="10"/>
  <c r="I1642" i="10"/>
  <c r="I1643" i="10"/>
  <c r="I1644" i="10"/>
  <c r="I1645" i="10"/>
  <c r="I1646" i="10"/>
  <c r="I1647" i="10"/>
  <c r="I1648" i="10"/>
  <c r="I1649" i="10"/>
  <c r="I1650" i="10"/>
  <c r="I1651" i="10"/>
  <c r="I1652" i="10"/>
  <c r="I1653" i="10"/>
  <c r="I1654" i="10"/>
  <c r="I1655" i="10"/>
  <c r="I1656" i="10"/>
  <c r="I1657" i="10"/>
  <c r="I1658" i="10"/>
  <c r="I1659" i="10"/>
  <c r="I1660" i="10"/>
  <c r="I1661" i="10"/>
  <c r="I1662" i="10"/>
  <c r="I1663" i="10"/>
  <c r="I1664" i="10"/>
  <c r="I1665" i="10"/>
  <c r="I1666" i="10"/>
  <c r="I1667" i="10"/>
  <c r="I1668" i="10"/>
  <c r="I1669" i="10"/>
  <c r="I1670" i="10"/>
  <c r="I1671" i="10"/>
  <c r="I1672" i="10"/>
  <c r="I1673" i="10"/>
  <c r="I1674" i="10"/>
  <c r="I1675" i="10"/>
  <c r="I1676" i="10"/>
  <c r="I1677" i="10"/>
  <c r="I1678" i="10"/>
  <c r="I1679" i="10"/>
  <c r="I1680" i="10"/>
  <c r="I1681" i="10"/>
  <c r="I1682" i="10"/>
  <c r="I1683" i="10"/>
  <c r="I1684" i="10"/>
  <c r="I1685" i="10"/>
  <c r="I1686" i="10"/>
  <c r="I1687" i="10"/>
  <c r="I1688" i="10"/>
  <c r="I1689" i="10"/>
  <c r="I1690" i="10"/>
  <c r="I1691" i="10"/>
  <c r="I1692" i="10"/>
  <c r="I1693" i="10"/>
  <c r="I1694" i="10"/>
  <c r="I1695" i="10"/>
  <c r="I1696" i="10"/>
  <c r="I1697" i="10"/>
  <c r="I1698" i="10"/>
  <c r="I1699" i="10"/>
  <c r="I1700" i="10"/>
  <c r="I1701" i="10"/>
  <c r="I1702" i="10"/>
  <c r="I1703" i="10"/>
  <c r="I1704" i="10"/>
  <c r="I1705" i="10"/>
  <c r="I1706" i="10"/>
  <c r="I1707" i="10"/>
  <c r="I1708" i="10"/>
  <c r="I1709" i="10"/>
  <c r="I1710" i="10"/>
  <c r="I1711" i="10"/>
  <c r="I1712" i="10"/>
  <c r="I1713" i="10"/>
  <c r="I1714" i="10"/>
  <c r="I1715" i="10"/>
  <c r="I1716" i="10"/>
  <c r="I1717" i="10"/>
  <c r="I1718" i="10"/>
  <c r="I1719" i="10"/>
  <c r="I1720" i="10"/>
  <c r="I1721" i="10"/>
  <c r="I1722" i="10"/>
  <c r="I1723" i="10"/>
  <c r="I1724" i="10"/>
  <c r="I1725" i="10"/>
  <c r="I1726" i="10"/>
  <c r="I1727" i="10"/>
  <c r="I1728" i="10"/>
  <c r="I1729" i="10"/>
  <c r="I1730" i="10"/>
  <c r="I1731" i="10"/>
  <c r="I1732" i="10"/>
  <c r="I1733" i="10"/>
  <c r="I1734" i="10"/>
  <c r="I1735" i="10"/>
  <c r="I1736" i="10"/>
  <c r="I1737" i="10"/>
  <c r="I1738" i="10"/>
  <c r="I1739" i="10"/>
  <c r="I1740" i="10"/>
  <c r="I1741" i="10"/>
  <c r="I1742" i="10"/>
  <c r="I1743" i="10"/>
  <c r="I1744" i="10"/>
  <c r="I1745" i="10"/>
  <c r="I1746" i="10"/>
  <c r="I1747" i="10"/>
  <c r="I1748" i="10"/>
  <c r="I1749" i="10"/>
  <c r="I1750" i="10"/>
  <c r="I1751" i="10"/>
  <c r="I1752" i="10"/>
  <c r="I1753" i="10"/>
  <c r="I1754" i="10"/>
  <c r="I1755" i="10"/>
  <c r="I1756" i="10"/>
  <c r="I1757" i="10"/>
  <c r="I1758" i="10"/>
  <c r="I1759" i="10"/>
  <c r="I1760" i="10"/>
  <c r="I1761" i="10"/>
  <c r="I1762" i="10"/>
  <c r="I1763" i="10"/>
  <c r="I1764" i="10"/>
  <c r="I1765" i="10"/>
  <c r="I1766" i="10"/>
  <c r="I1767" i="10"/>
  <c r="I1768" i="10"/>
  <c r="I1769" i="10"/>
  <c r="I1770" i="10"/>
  <c r="I1771" i="10"/>
  <c r="I1772" i="10"/>
  <c r="I1773" i="10"/>
  <c r="I1774" i="10"/>
  <c r="I1775" i="10"/>
  <c r="I1776" i="10"/>
  <c r="I1777" i="10"/>
  <c r="I1778" i="10"/>
  <c r="I1779" i="10"/>
  <c r="I1780" i="10"/>
  <c r="I1781" i="10"/>
  <c r="I1782" i="10"/>
  <c r="I1783" i="10"/>
  <c r="I1784" i="10"/>
  <c r="I1785" i="10"/>
  <c r="I1786" i="10"/>
  <c r="I1787" i="10"/>
  <c r="I1788" i="10"/>
  <c r="I1789" i="10"/>
  <c r="I1790" i="10"/>
  <c r="I1791" i="10"/>
  <c r="I1792" i="10"/>
  <c r="I1793" i="10"/>
  <c r="I1794" i="10"/>
  <c r="I1795" i="10"/>
  <c r="I1796" i="10"/>
  <c r="I1797" i="10"/>
  <c r="I1798" i="10"/>
  <c r="I1799" i="10"/>
  <c r="I1800" i="10"/>
  <c r="I1801" i="10"/>
  <c r="I1802" i="10"/>
  <c r="I1803" i="10"/>
  <c r="I1804" i="10"/>
  <c r="I1805" i="10"/>
  <c r="I1806" i="10"/>
  <c r="I1807" i="10"/>
  <c r="I1808" i="10"/>
  <c r="I1809" i="10"/>
  <c r="I1810" i="10"/>
  <c r="I1811" i="10"/>
  <c r="I1812" i="10"/>
  <c r="I1813" i="10"/>
  <c r="I1814" i="10"/>
  <c r="I1815" i="10"/>
  <c r="I1816" i="10"/>
  <c r="I1817" i="10"/>
  <c r="I1818" i="10"/>
  <c r="I1819" i="10"/>
  <c r="I1820" i="10"/>
  <c r="I1821" i="10"/>
  <c r="I1822" i="10"/>
  <c r="I1823" i="10"/>
  <c r="I1824" i="10"/>
  <c r="I1825" i="10"/>
  <c r="I1826" i="10"/>
  <c r="I1827" i="10"/>
  <c r="I1828" i="10"/>
  <c r="I1829" i="10"/>
  <c r="I1830" i="10"/>
  <c r="I1831" i="10"/>
  <c r="I1832" i="10"/>
  <c r="I1833" i="10"/>
  <c r="I1834" i="10"/>
  <c r="I1835" i="10"/>
  <c r="I1836" i="10"/>
  <c r="I1837" i="10"/>
  <c r="I1838" i="10"/>
  <c r="I1839" i="10"/>
  <c r="I1840" i="10"/>
  <c r="I1841" i="10"/>
  <c r="I1842" i="10"/>
  <c r="I1843" i="10"/>
  <c r="I1844" i="10"/>
  <c r="I1845" i="10"/>
  <c r="I1846" i="10"/>
  <c r="I1847" i="10"/>
  <c r="I1848" i="10"/>
  <c r="I1849" i="10"/>
  <c r="I1850" i="10"/>
  <c r="I1851" i="10"/>
  <c r="I1852" i="10"/>
  <c r="I1853" i="10"/>
  <c r="I1854" i="10"/>
  <c r="I1855" i="10"/>
  <c r="I1856" i="10"/>
  <c r="I1857" i="10"/>
  <c r="I1858" i="10"/>
  <c r="I1859" i="10"/>
  <c r="I1860" i="10"/>
  <c r="I1861" i="10"/>
  <c r="I1862" i="10"/>
  <c r="I1863" i="10"/>
  <c r="I1864" i="10"/>
  <c r="I1865" i="10"/>
  <c r="I1866" i="10"/>
  <c r="I1867" i="10"/>
  <c r="I1868" i="10"/>
  <c r="I1869" i="10"/>
  <c r="I1870" i="10"/>
  <c r="I1871" i="10"/>
  <c r="I1872" i="10"/>
  <c r="I1873" i="10"/>
  <c r="I1874" i="10"/>
  <c r="I1875" i="10"/>
  <c r="I1876" i="10"/>
  <c r="I1877" i="10"/>
  <c r="I1878" i="10"/>
  <c r="I1879" i="10"/>
  <c r="I1880" i="10"/>
  <c r="I1881" i="10"/>
  <c r="I1882" i="10"/>
  <c r="I1883" i="10"/>
  <c r="I1884" i="10"/>
  <c r="I1885" i="10"/>
  <c r="I1886" i="10"/>
  <c r="I1887" i="10"/>
  <c r="I1888" i="10"/>
  <c r="I1889" i="10"/>
  <c r="I1890" i="10"/>
  <c r="I1891" i="10"/>
  <c r="I1892" i="10"/>
  <c r="I1893" i="10"/>
  <c r="I1894" i="10"/>
  <c r="I1895" i="10"/>
  <c r="I1896" i="10"/>
  <c r="I1897" i="10"/>
  <c r="I1898" i="10"/>
  <c r="I1899" i="10"/>
  <c r="I1900" i="10"/>
  <c r="I1901" i="10"/>
  <c r="I1902" i="10"/>
  <c r="I1903" i="10"/>
  <c r="I1904" i="10"/>
  <c r="I1905" i="10"/>
  <c r="I1906" i="10"/>
  <c r="I1907" i="10"/>
  <c r="I1908" i="10"/>
  <c r="I1909" i="10"/>
  <c r="I1910" i="10"/>
  <c r="I1911" i="10"/>
  <c r="I1912" i="10"/>
  <c r="I1913" i="10"/>
  <c r="I1914" i="10"/>
  <c r="I1915" i="10"/>
  <c r="I1916" i="10"/>
  <c r="I1917" i="10"/>
  <c r="I1918" i="10"/>
  <c r="I1919" i="10"/>
  <c r="I1920" i="10"/>
  <c r="I1921" i="10"/>
  <c r="I1922" i="10"/>
  <c r="I1923" i="10"/>
  <c r="I1924" i="10"/>
  <c r="I1925" i="10"/>
  <c r="I1926" i="10"/>
  <c r="I1927" i="10"/>
  <c r="I1928" i="10"/>
  <c r="I1929" i="10"/>
  <c r="I1930" i="10"/>
  <c r="I1931" i="10"/>
  <c r="I1932" i="10"/>
  <c r="I1933" i="10"/>
  <c r="I1934" i="10"/>
  <c r="I1935" i="10"/>
  <c r="I1936" i="10"/>
  <c r="I1937" i="10"/>
  <c r="I1938" i="10"/>
  <c r="I1939" i="10"/>
  <c r="I1940" i="10"/>
  <c r="I1941" i="10"/>
  <c r="I1942" i="10"/>
  <c r="I1943" i="10"/>
  <c r="I1944" i="10"/>
  <c r="I1945" i="10"/>
  <c r="I1946" i="10"/>
  <c r="I1947" i="10"/>
  <c r="I1948" i="10"/>
  <c r="I1949" i="10"/>
  <c r="I1950" i="10"/>
  <c r="I1951" i="10"/>
  <c r="I1952" i="10"/>
  <c r="I1953" i="10"/>
  <c r="I1954" i="10"/>
  <c r="I1955" i="10"/>
  <c r="I1956" i="10"/>
  <c r="I1957" i="10"/>
  <c r="I1958" i="10"/>
  <c r="I1959" i="10"/>
  <c r="I1960" i="10"/>
  <c r="I1961" i="10"/>
  <c r="I1962" i="10"/>
  <c r="I1963" i="10"/>
  <c r="I1964" i="10"/>
  <c r="I1965" i="10"/>
  <c r="I1966" i="10"/>
  <c r="I1967" i="10"/>
  <c r="I1968" i="10"/>
  <c r="I1969" i="10"/>
  <c r="I1970" i="10"/>
  <c r="I1971" i="10"/>
  <c r="I1972" i="10"/>
  <c r="I1973" i="10"/>
  <c r="I1974" i="10"/>
  <c r="I1975" i="10"/>
  <c r="I1976" i="10"/>
  <c r="I1977" i="10"/>
  <c r="I1978" i="10"/>
  <c r="I1979" i="10"/>
  <c r="I1980" i="10"/>
  <c r="I1981" i="10"/>
  <c r="I1982" i="10"/>
  <c r="I1983" i="10"/>
  <c r="I1984" i="10"/>
  <c r="I1985" i="10"/>
  <c r="I1986" i="10"/>
  <c r="I1987" i="10"/>
  <c r="I1988" i="10"/>
  <c r="I1989" i="10"/>
  <c r="I1990" i="10"/>
  <c r="I1991" i="10"/>
  <c r="I1992" i="10"/>
  <c r="I1993" i="10"/>
  <c r="I1994" i="10"/>
  <c r="I1995" i="10"/>
  <c r="I1996" i="10"/>
  <c r="I1997" i="10"/>
  <c r="I1998" i="10"/>
  <c r="I1999" i="10"/>
  <c r="I2000" i="10"/>
  <c r="I2001" i="10"/>
  <c r="I2002" i="10"/>
  <c r="I2003" i="10"/>
  <c r="I2004" i="10"/>
  <c r="I2005" i="10"/>
  <c r="I2006" i="10"/>
  <c r="I2007" i="10"/>
  <c r="I2008" i="10"/>
  <c r="I2009" i="10"/>
  <c r="I2010" i="10"/>
  <c r="I2011" i="10"/>
  <c r="I2012" i="10"/>
  <c r="I2013" i="10"/>
  <c r="I2014" i="10"/>
  <c r="I2015" i="10"/>
  <c r="I2016" i="10"/>
  <c r="I2017" i="10"/>
  <c r="I2018" i="10"/>
  <c r="I2019" i="10"/>
  <c r="I2020" i="10"/>
  <c r="I2021" i="10"/>
  <c r="I2022" i="10"/>
  <c r="I2023" i="10"/>
  <c r="I2024" i="10"/>
  <c r="I2025" i="10"/>
  <c r="I2026" i="10"/>
  <c r="I2027" i="10"/>
  <c r="I2028" i="10"/>
  <c r="I2029" i="10"/>
  <c r="I2030" i="10"/>
  <c r="I2031" i="10"/>
  <c r="I2032" i="10"/>
  <c r="I2033" i="10"/>
  <c r="I2034" i="10"/>
  <c r="I2035" i="10"/>
  <c r="I2036" i="10"/>
  <c r="I2037" i="10"/>
  <c r="I2038" i="10"/>
  <c r="I2039" i="10"/>
  <c r="I2040" i="10"/>
  <c r="I2041" i="10"/>
  <c r="I2042" i="10"/>
  <c r="I2043" i="10"/>
  <c r="I2044" i="10"/>
  <c r="I2045" i="10"/>
  <c r="I2046" i="10"/>
  <c r="I2047" i="10"/>
  <c r="I2048" i="10"/>
  <c r="I2049" i="10"/>
  <c r="I2050" i="10"/>
  <c r="I2051" i="10"/>
  <c r="I2052" i="10"/>
  <c r="I2053" i="10"/>
  <c r="I2054" i="10"/>
  <c r="I2055" i="10"/>
  <c r="I2056" i="10"/>
  <c r="I2057" i="10"/>
  <c r="I2058" i="10"/>
  <c r="I2059" i="10"/>
  <c r="I2060" i="10"/>
  <c r="I2061" i="10"/>
  <c r="I2062" i="10"/>
  <c r="I2063" i="10"/>
  <c r="I2064" i="10"/>
  <c r="I2065" i="10"/>
  <c r="I2066" i="10"/>
  <c r="I2067" i="10"/>
  <c r="I2068" i="10"/>
  <c r="I2069" i="10"/>
  <c r="I2070" i="10"/>
  <c r="I2071" i="10"/>
  <c r="I2072" i="10"/>
  <c r="I2073" i="10"/>
  <c r="I2074" i="10"/>
  <c r="I2075" i="10"/>
  <c r="I2076" i="10"/>
  <c r="I2077" i="10"/>
  <c r="I2078" i="10"/>
  <c r="I2079" i="10"/>
  <c r="I2080" i="10"/>
  <c r="I2081" i="10"/>
  <c r="I2082" i="10"/>
  <c r="I2083" i="10"/>
  <c r="I2084" i="10"/>
  <c r="I2085" i="10"/>
  <c r="I2086" i="10"/>
  <c r="I2087" i="10"/>
  <c r="I2088" i="10"/>
  <c r="I2089" i="10"/>
  <c r="I2090" i="10"/>
  <c r="I2091" i="10"/>
  <c r="I2092" i="10"/>
  <c r="I2093" i="10"/>
  <c r="I2094" i="10"/>
  <c r="I2095" i="10"/>
  <c r="I2096" i="10"/>
  <c r="I2097" i="10"/>
  <c r="I2098" i="10"/>
  <c r="I2099" i="10"/>
  <c r="I2100" i="10"/>
  <c r="I2101" i="10"/>
  <c r="I2102" i="10"/>
  <c r="I2103" i="10"/>
  <c r="I2104" i="10"/>
  <c r="I2105" i="10"/>
  <c r="I2106" i="10"/>
  <c r="I2107" i="10"/>
  <c r="I2108" i="10"/>
  <c r="I2109" i="10"/>
  <c r="I2110" i="10"/>
  <c r="I2111" i="10"/>
  <c r="I2112" i="10"/>
  <c r="I2113" i="10"/>
  <c r="I2114" i="10"/>
  <c r="I2115" i="10"/>
  <c r="I2116" i="10"/>
  <c r="I2117" i="10"/>
  <c r="I2118" i="10"/>
  <c r="I2119" i="10"/>
  <c r="I2120" i="10"/>
  <c r="I2121" i="10"/>
  <c r="I2122" i="10"/>
  <c r="I2123" i="10"/>
  <c r="I2124" i="10"/>
  <c r="I2125" i="10"/>
  <c r="I2126" i="10"/>
  <c r="I2127" i="10"/>
  <c r="I2128" i="10"/>
  <c r="I2129" i="10"/>
  <c r="I2130" i="10"/>
  <c r="I2131" i="10"/>
  <c r="I2132" i="10"/>
  <c r="I2133" i="10"/>
  <c r="I2134" i="10"/>
  <c r="I2135" i="10"/>
  <c r="I2136" i="10"/>
  <c r="I2137" i="10"/>
  <c r="I2138" i="10"/>
  <c r="I2139" i="10"/>
  <c r="I2140" i="10"/>
  <c r="I2141" i="10"/>
  <c r="I2142" i="10"/>
  <c r="I2143" i="10"/>
  <c r="I2144" i="10"/>
  <c r="I2145" i="10"/>
  <c r="I2146" i="10"/>
  <c r="I2147" i="10"/>
  <c r="I2148" i="10"/>
  <c r="I2149" i="10"/>
  <c r="I2150" i="10"/>
  <c r="I2151" i="10"/>
  <c r="I2152" i="10"/>
  <c r="I2153" i="10"/>
  <c r="I2154" i="10"/>
  <c r="I2155" i="10"/>
  <c r="I2156" i="10"/>
  <c r="I2157" i="10"/>
  <c r="I2158" i="10"/>
  <c r="I2159" i="10"/>
  <c r="I2160" i="10"/>
  <c r="I2161" i="10"/>
  <c r="I2162" i="10"/>
  <c r="I2163" i="10"/>
  <c r="I2164" i="10"/>
  <c r="I2165" i="10"/>
  <c r="I2166" i="10"/>
  <c r="I2167" i="10"/>
  <c r="I2168" i="10"/>
  <c r="I2169" i="10"/>
  <c r="I2170" i="10"/>
  <c r="I2171" i="10"/>
  <c r="I2172" i="10"/>
  <c r="I2173" i="10"/>
  <c r="I2174" i="10"/>
  <c r="I2175" i="10"/>
  <c r="I2176" i="10"/>
  <c r="I2177" i="10"/>
  <c r="I2178" i="10"/>
  <c r="I2179" i="10"/>
  <c r="I2180" i="10"/>
  <c r="I2181" i="10"/>
  <c r="I2182" i="10"/>
  <c r="I2183" i="10"/>
  <c r="I2184" i="10"/>
  <c r="I2185" i="10"/>
  <c r="I2186" i="10"/>
  <c r="I2187" i="10"/>
  <c r="I2188" i="10"/>
  <c r="I2189" i="10"/>
  <c r="I2190" i="10"/>
  <c r="I2191" i="10"/>
  <c r="I2192" i="10"/>
  <c r="I2193" i="10"/>
  <c r="I2194" i="10"/>
  <c r="I2195" i="10"/>
  <c r="I2196" i="10"/>
  <c r="I2197" i="10"/>
  <c r="I2198" i="10"/>
  <c r="I2199" i="10"/>
  <c r="I2200" i="10"/>
  <c r="I2201" i="10"/>
  <c r="I2202" i="10"/>
  <c r="I2203" i="10"/>
  <c r="I2204" i="10"/>
  <c r="I2205" i="10"/>
  <c r="I2206" i="10"/>
  <c r="I2207" i="10"/>
  <c r="I2208" i="10"/>
  <c r="I2209" i="10"/>
  <c r="I2210" i="10"/>
  <c r="I2211" i="10"/>
  <c r="I2212" i="10"/>
  <c r="I2213" i="10"/>
  <c r="I2214" i="10"/>
  <c r="I2215" i="10"/>
  <c r="I2216" i="10"/>
  <c r="I2217" i="10"/>
  <c r="I2218" i="10"/>
  <c r="I2219" i="10"/>
  <c r="I2220" i="10"/>
  <c r="I2221" i="10"/>
  <c r="I2222" i="10"/>
  <c r="I2223" i="10"/>
  <c r="I2224" i="10"/>
  <c r="I2225" i="10"/>
  <c r="I2226" i="10"/>
  <c r="I2227" i="10"/>
  <c r="I2228" i="10"/>
  <c r="I2229" i="10"/>
  <c r="I2230" i="10"/>
  <c r="I2231" i="10"/>
  <c r="I2232" i="10"/>
  <c r="I2233" i="10"/>
  <c r="I2234" i="10"/>
  <c r="I2235" i="10"/>
  <c r="I2236" i="10"/>
  <c r="I2237" i="10"/>
  <c r="I2238" i="10"/>
  <c r="I2239" i="10"/>
  <c r="I2240" i="10"/>
  <c r="I2241" i="10"/>
  <c r="I2242" i="10"/>
  <c r="I2243" i="10"/>
  <c r="I2244" i="10"/>
  <c r="I2245" i="10"/>
  <c r="I2246" i="10"/>
  <c r="I2247" i="10"/>
  <c r="I2248" i="10"/>
  <c r="I2249" i="10"/>
  <c r="I2250" i="10"/>
  <c r="I2251" i="10"/>
  <c r="I2252" i="10"/>
  <c r="I2253" i="10"/>
  <c r="I2254" i="10"/>
  <c r="I2255" i="10"/>
  <c r="I2256" i="10"/>
  <c r="I2257" i="10"/>
  <c r="I2258" i="10"/>
  <c r="I2259" i="10"/>
  <c r="I2260" i="10"/>
  <c r="I2261" i="10"/>
  <c r="I2262" i="10"/>
  <c r="I2263" i="10"/>
  <c r="I2264" i="10"/>
  <c r="I2265" i="10"/>
  <c r="I2266" i="10"/>
  <c r="I2267" i="10"/>
  <c r="I2268" i="10"/>
  <c r="I2269" i="10"/>
  <c r="I2270" i="10"/>
  <c r="I2271" i="10"/>
  <c r="I2272" i="10"/>
  <c r="I2273" i="10"/>
  <c r="I2274" i="10"/>
  <c r="I2275" i="10"/>
  <c r="I2276" i="10"/>
  <c r="I2277" i="10"/>
  <c r="I2278" i="10"/>
  <c r="I2279" i="10"/>
  <c r="I2280" i="10"/>
  <c r="I2281" i="10"/>
  <c r="I2282" i="10"/>
  <c r="I2283" i="10"/>
  <c r="I2284" i="10"/>
  <c r="I2285" i="10"/>
  <c r="I2286" i="10"/>
  <c r="I2287" i="10"/>
  <c r="I2288" i="10"/>
  <c r="I2289" i="10"/>
  <c r="I2290" i="10"/>
  <c r="I2291" i="10"/>
  <c r="I2292" i="10"/>
  <c r="I2293" i="10"/>
  <c r="I2294" i="10"/>
  <c r="I2295" i="10"/>
  <c r="I2296" i="10"/>
  <c r="I2297" i="10"/>
  <c r="I2298" i="10"/>
  <c r="I2299" i="10"/>
  <c r="I2300" i="10"/>
  <c r="I2301" i="10"/>
  <c r="I2302" i="10"/>
  <c r="I2303" i="10"/>
  <c r="I2304" i="10"/>
  <c r="I2305" i="10"/>
  <c r="I2306" i="10"/>
  <c r="I2307" i="10"/>
  <c r="I2308" i="10"/>
  <c r="I2309" i="10"/>
  <c r="I2310" i="10"/>
  <c r="I2311" i="10"/>
  <c r="I2312" i="10"/>
  <c r="I2313" i="10"/>
  <c r="I2314" i="10"/>
  <c r="I2315" i="10"/>
  <c r="I2316" i="10"/>
  <c r="I2317" i="10"/>
  <c r="I2318" i="10"/>
  <c r="I2319" i="10"/>
  <c r="I2320" i="10"/>
  <c r="I2321" i="10"/>
  <c r="I2322" i="10"/>
  <c r="I2323" i="10"/>
  <c r="I2324" i="10"/>
  <c r="I2325" i="10"/>
  <c r="I2326" i="10"/>
  <c r="I2327" i="10"/>
  <c r="I2328" i="10"/>
  <c r="I2329" i="10"/>
  <c r="I2330" i="10"/>
  <c r="I2331" i="10"/>
  <c r="I2332" i="10"/>
  <c r="I2333" i="10"/>
  <c r="I2334" i="10"/>
  <c r="I2335" i="10"/>
  <c r="I2336" i="10"/>
  <c r="I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1158" i="10"/>
  <c r="H1159" i="10"/>
  <c r="H1160" i="10"/>
  <c r="H1161" i="10"/>
  <c r="H1162" i="10"/>
  <c r="H1163" i="10"/>
  <c r="H1164" i="10"/>
  <c r="H1165" i="10"/>
  <c r="H1166" i="10"/>
  <c r="H1167" i="10"/>
  <c r="H1168" i="10"/>
  <c r="H1169" i="10"/>
  <c r="H1170" i="10"/>
  <c r="H1171" i="10"/>
  <c r="H1172" i="10"/>
  <c r="H1173" i="10"/>
  <c r="H1174" i="10"/>
  <c r="H1175" i="10"/>
  <c r="H1176" i="10"/>
  <c r="H1177" i="10"/>
  <c r="H1178" i="10"/>
  <c r="H1179" i="10"/>
  <c r="H1180" i="10"/>
  <c r="H1181" i="10"/>
  <c r="H1182" i="10"/>
  <c r="H1183" i="10"/>
  <c r="H1184" i="10"/>
  <c r="H1185" i="10"/>
  <c r="H1186" i="10"/>
  <c r="H1187" i="10"/>
  <c r="H1188" i="10"/>
  <c r="H1189" i="10"/>
  <c r="H1190" i="10"/>
  <c r="H1191" i="10"/>
  <c r="H1192" i="10"/>
  <c r="H1193" i="10"/>
  <c r="H1194" i="10"/>
  <c r="H1195" i="10"/>
  <c r="H1196" i="10"/>
  <c r="H1197" i="10"/>
  <c r="H1198" i="10"/>
  <c r="H1199" i="10"/>
  <c r="H1200" i="10"/>
  <c r="H1201" i="10"/>
  <c r="H1202" i="10"/>
  <c r="H1203" i="10"/>
  <c r="H1204" i="10"/>
  <c r="H1205" i="10"/>
  <c r="H1206" i="10"/>
  <c r="H1207" i="10"/>
  <c r="H1208" i="10"/>
  <c r="H1209" i="10"/>
  <c r="H1210" i="10"/>
  <c r="H1211" i="10"/>
  <c r="H1212" i="10"/>
  <c r="H1213" i="10"/>
  <c r="H1214" i="10"/>
  <c r="H1215" i="10"/>
  <c r="H1216" i="10"/>
  <c r="H1217" i="10"/>
  <c r="H1218" i="10"/>
  <c r="H1219" i="10"/>
  <c r="H1220" i="10"/>
  <c r="H1221" i="10"/>
  <c r="H1222" i="10"/>
  <c r="H1223" i="10"/>
  <c r="H1224" i="10"/>
  <c r="H1225" i="10"/>
  <c r="H1226" i="10"/>
  <c r="H1227" i="10"/>
  <c r="H1228" i="10"/>
  <c r="H1229" i="10"/>
  <c r="H1230" i="10"/>
  <c r="H1231" i="10"/>
  <c r="H1232" i="10"/>
  <c r="H1233" i="10"/>
  <c r="H1234" i="10"/>
  <c r="H1235" i="10"/>
  <c r="H1236" i="10"/>
  <c r="H1237" i="10"/>
  <c r="H1238" i="10"/>
  <c r="H1239" i="10"/>
  <c r="H1240" i="10"/>
  <c r="H1241" i="10"/>
  <c r="H1242" i="10"/>
  <c r="H1243" i="10"/>
  <c r="H1244" i="10"/>
  <c r="H1245" i="10"/>
  <c r="H1246" i="10"/>
  <c r="H1247" i="10"/>
  <c r="H1248" i="10"/>
  <c r="H1249" i="10"/>
  <c r="H1250" i="10"/>
  <c r="H1251" i="10"/>
  <c r="H1252" i="10"/>
  <c r="H1253" i="10"/>
  <c r="H1254" i="10"/>
  <c r="H1255" i="10"/>
  <c r="H1256" i="10"/>
  <c r="H1257" i="10"/>
  <c r="H1258" i="10"/>
  <c r="H1259" i="10"/>
  <c r="H1260" i="10"/>
  <c r="H1261" i="10"/>
  <c r="H1262" i="10"/>
  <c r="H1263" i="10"/>
  <c r="H1264" i="10"/>
  <c r="H1265" i="10"/>
  <c r="H1266" i="10"/>
  <c r="H1267" i="10"/>
  <c r="H1268" i="10"/>
  <c r="H1269" i="10"/>
  <c r="H1270" i="10"/>
  <c r="H1271" i="10"/>
  <c r="H1272" i="10"/>
  <c r="H1273" i="10"/>
  <c r="H1274" i="10"/>
  <c r="H1275" i="10"/>
  <c r="H1276" i="10"/>
  <c r="H1277" i="10"/>
  <c r="H1278" i="10"/>
  <c r="H1279" i="10"/>
  <c r="H1280" i="10"/>
  <c r="H1281" i="10"/>
  <c r="H1282" i="10"/>
  <c r="H1283" i="10"/>
  <c r="H1284" i="10"/>
  <c r="H1285" i="10"/>
  <c r="H1286" i="10"/>
  <c r="H1287" i="10"/>
  <c r="H1288" i="10"/>
  <c r="H1289" i="10"/>
  <c r="H1290" i="10"/>
  <c r="H1291" i="10"/>
  <c r="H1292" i="10"/>
  <c r="H1293" i="10"/>
  <c r="H1294" i="10"/>
  <c r="H1295" i="10"/>
  <c r="H1296" i="10"/>
  <c r="H1297" i="10"/>
  <c r="H1298" i="10"/>
  <c r="H1299" i="10"/>
  <c r="H1300" i="10"/>
  <c r="H1301" i="10"/>
  <c r="H1302" i="10"/>
  <c r="H1303" i="10"/>
  <c r="H1304" i="10"/>
  <c r="H1305" i="10"/>
  <c r="H1306" i="10"/>
  <c r="H1307" i="10"/>
  <c r="H1308" i="10"/>
  <c r="H1309" i="10"/>
  <c r="H1310" i="10"/>
  <c r="H1311" i="10"/>
  <c r="H1312" i="10"/>
  <c r="H1313" i="10"/>
  <c r="H1314" i="10"/>
  <c r="H1315" i="10"/>
  <c r="H1316" i="10"/>
  <c r="H1317" i="10"/>
  <c r="H1318" i="10"/>
  <c r="H1319" i="10"/>
  <c r="H1320" i="10"/>
  <c r="H1321" i="10"/>
  <c r="H1322" i="10"/>
  <c r="H1323" i="10"/>
  <c r="H1324" i="10"/>
  <c r="H1325" i="10"/>
  <c r="H1326" i="10"/>
  <c r="H1327" i="10"/>
  <c r="H1328" i="10"/>
  <c r="H1329" i="10"/>
  <c r="H1330" i="10"/>
  <c r="H1331" i="10"/>
  <c r="H1332" i="10"/>
  <c r="H1333" i="10"/>
  <c r="H1334" i="10"/>
  <c r="H1335" i="10"/>
  <c r="H1336" i="10"/>
  <c r="H1337" i="10"/>
  <c r="H1338" i="10"/>
  <c r="H1339" i="10"/>
  <c r="H1340" i="10"/>
  <c r="H1341" i="10"/>
  <c r="H1342" i="10"/>
  <c r="H1343" i="10"/>
  <c r="H1344" i="10"/>
  <c r="H1345" i="10"/>
  <c r="H1346" i="10"/>
  <c r="H1347" i="10"/>
  <c r="H1348" i="10"/>
  <c r="H1349" i="10"/>
  <c r="H1350" i="10"/>
  <c r="H1351" i="10"/>
  <c r="H1352" i="10"/>
  <c r="H1353" i="10"/>
  <c r="H1354" i="10"/>
  <c r="H1355" i="10"/>
  <c r="H1356" i="10"/>
  <c r="H1357" i="10"/>
  <c r="H1358" i="10"/>
  <c r="H1359" i="10"/>
  <c r="H1360" i="10"/>
  <c r="H1361" i="10"/>
  <c r="H1362" i="10"/>
  <c r="H1363" i="10"/>
  <c r="H1364" i="10"/>
  <c r="H1365" i="10"/>
  <c r="H1366" i="10"/>
  <c r="H1367" i="10"/>
  <c r="H1368" i="10"/>
  <c r="H1369" i="10"/>
  <c r="H1370" i="10"/>
  <c r="H1371" i="10"/>
  <c r="H1372" i="10"/>
  <c r="H1373" i="10"/>
  <c r="H1374" i="10"/>
  <c r="H1375" i="10"/>
  <c r="H1376" i="10"/>
  <c r="H1377" i="10"/>
  <c r="H1378" i="10"/>
  <c r="H1379" i="10"/>
  <c r="H1380" i="10"/>
  <c r="H1381" i="10"/>
  <c r="H1382" i="10"/>
  <c r="H1383" i="10"/>
  <c r="H1384" i="10"/>
  <c r="H1385" i="10"/>
  <c r="H1386" i="10"/>
  <c r="H1387" i="10"/>
  <c r="H1388" i="10"/>
  <c r="H1389" i="10"/>
  <c r="H1390" i="10"/>
  <c r="H1391" i="10"/>
  <c r="H1392" i="10"/>
  <c r="H1393" i="10"/>
  <c r="H1394" i="10"/>
  <c r="H1395" i="10"/>
  <c r="H1396" i="10"/>
  <c r="H1397" i="10"/>
  <c r="H1398" i="10"/>
  <c r="H1399" i="10"/>
  <c r="H1400" i="10"/>
  <c r="H1401" i="10"/>
  <c r="H1402" i="10"/>
  <c r="H1403" i="10"/>
  <c r="H1404" i="10"/>
  <c r="H1405" i="10"/>
  <c r="H1406" i="10"/>
  <c r="H1407" i="10"/>
  <c r="H1408" i="10"/>
  <c r="H1409" i="10"/>
  <c r="H1410" i="10"/>
  <c r="H1411" i="10"/>
  <c r="H1412" i="10"/>
  <c r="H1413" i="10"/>
  <c r="H1414" i="10"/>
  <c r="H1415" i="10"/>
  <c r="H1416" i="10"/>
  <c r="H1417" i="10"/>
  <c r="H1418" i="10"/>
  <c r="H1419" i="10"/>
  <c r="H1420" i="10"/>
  <c r="H1421" i="10"/>
  <c r="H1422" i="10"/>
  <c r="H1423" i="10"/>
  <c r="H1424" i="10"/>
  <c r="H1425" i="10"/>
  <c r="H1426" i="10"/>
  <c r="H1427" i="10"/>
  <c r="H1428" i="10"/>
  <c r="H1429" i="10"/>
  <c r="H1430" i="10"/>
  <c r="H1431" i="10"/>
  <c r="H1432" i="10"/>
  <c r="H1433" i="10"/>
  <c r="H1434" i="10"/>
  <c r="H1435" i="10"/>
  <c r="H1436" i="10"/>
  <c r="H1437" i="10"/>
  <c r="H1438" i="10"/>
  <c r="H1439" i="10"/>
  <c r="H1440" i="10"/>
  <c r="H1441" i="10"/>
  <c r="H1442" i="10"/>
  <c r="H1443" i="10"/>
  <c r="H1444" i="10"/>
  <c r="H1445" i="10"/>
  <c r="H1446" i="10"/>
  <c r="H1447" i="10"/>
  <c r="H1448" i="10"/>
  <c r="H1449" i="10"/>
  <c r="H1450" i="10"/>
  <c r="H1451" i="10"/>
  <c r="H1452" i="10"/>
  <c r="H1453" i="10"/>
  <c r="H1454" i="10"/>
  <c r="H1455" i="10"/>
  <c r="H1456" i="10"/>
  <c r="H1457" i="10"/>
  <c r="H1458" i="10"/>
  <c r="H1459" i="10"/>
  <c r="H1460" i="10"/>
  <c r="H1461" i="10"/>
  <c r="H1462" i="10"/>
  <c r="H1463" i="10"/>
  <c r="H1464" i="10"/>
  <c r="H1465" i="10"/>
  <c r="H1466" i="10"/>
  <c r="H1467" i="10"/>
  <c r="H1468" i="10"/>
  <c r="H1469" i="10"/>
  <c r="H1470" i="10"/>
  <c r="H1471" i="10"/>
  <c r="H1472" i="10"/>
  <c r="H1473" i="10"/>
  <c r="H1474" i="10"/>
  <c r="H1475" i="10"/>
  <c r="H1476" i="10"/>
  <c r="H1477" i="10"/>
  <c r="H1478" i="10"/>
  <c r="H1479" i="10"/>
  <c r="H1480" i="10"/>
  <c r="H1481" i="10"/>
  <c r="H1482" i="10"/>
  <c r="H1483" i="10"/>
  <c r="H1484" i="10"/>
  <c r="H1485" i="10"/>
  <c r="H1486" i="10"/>
  <c r="H1487" i="10"/>
  <c r="H1488" i="10"/>
  <c r="H1489" i="10"/>
  <c r="H1490" i="10"/>
  <c r="H1491" i="10"/>
  <c r="H1492" i="10"/>
  <c r="H1493" i="10"/>
  <c r="H1494" i="10"/>
  <c r="H1495" i="10"/>
  <c r="H1496" i="10"/>
  <c r="H1497" i="10"/>
  <c r="H1498" i="10"/>
  <c r="H1499" i="10"/>
  <c r="H1500" i="10"/>
  <c r="H1501" i="10"/>
  <c r="H1502" i="10"/>
  <c r="H1503" i="10"/>
  <c r="H1504" i="10"/>
  <c r="H1505" i="10"/>
  <c r="H1506" i="10"/>
  <c r="H1507" i="10"/>
  <c r="H1508" i="10"/>
  <c r="H1509" i="10"/>
  <c r="H1510" i="10"/>
  <c r="H1511" i="10"/>
  <c r="H1512" i="10"/>
  <c r="H1513" i="10"/>
  <c r="H1514" i="10"/>
  <c r="H1515" i="10"/>
  <c r="H1516" i="10"/>
  <c r="H1517" i="10"/>
  <c r="H1518" i="10"/>
  <c r="H1519" i="10"/>
  <c r="H1520" i="10"/>
  <c r="H1521" i="10"/>
  <c r="H1522" i="10"/>
  <c r="H1523" i="10"/>
  <c r="H1524" i="10"/>
  <c r="H1525" i="10"/>
  <c r="H1526" i="10"/>
  <c r="H1527" i="10"/>
  <c r="H1528" i="10"/>
  <c r="H1529" i="10"/>
  <c r="H1530" i="10"/>
  <c r="H1531" i="10"/>
  <c r="H1532" i="10"/>
  <c r="H1533" i="10"/>
  <c r="H1534" i="10"/>
  <c r="H1535" i="10"/>
  <c r="H1536" i="10"/>
  <c r="H1537" i="10"/>
  <c r="H1538" i="10"/>
  <c r="H1539" i="10"/>
  <c r="H1540" i="10"/>
  <c r="H1541" i="10"/>
  <c r="H1542" i="10"/>
  <c r="H1543" i="10"/>
  <c r="H1544" i="10"/>
  <c r="H1545" i="10"/>
  <c r="H1546" i="10"/>
  <c r="H1547" i="10"/>
  <c r="H1548" i="10"/>
  <c r="H1549" i="10"/>
  <c r="H1550" i="10"/>
  <c r="H1551" i="10"/>
  <c r="H1552" i="10"/>
  <c r="H1553" i="10"/>
  <c r="H1554" i="10"/>
  <c r="H1555" i="10"/>
  <c r="H1556" i="10"/>
  <c r="H1557" i="10"/>
  <c r="H1558" i="10"/>
  <c r="H1559" i="10"/>
  <c r="H1560" i="10"/>
  <c r="H1561" i="10"/>
  <c r="H1562" i="10"/>
  <c r="H1563" i="10"/>
  <c r="H1564" i="10"/>
  <c r="H1565" i="10"/>
  <c r="H1566" i="10"/>
  <c r="H1567" i="10"/>
  <c r="H1568" i="10"/>
  <c r="H1569" i="10"/>
  <c r="H1570" i="10"/>
  <c r="H1571" i="10"/>
  <c r="H1572" i="10"/>
  <c r="H1573" i="10"/>
  <c r="H1574" i="10"/>
  <c r="H1575" i="10"/>
  <c r="H1576" i="10"/>
  <c r="H1577" i="10"/>
  <c r="H1578" i="10"/>
  <c r="H1579" i="10"/>
  <c r="H1580" i="10"/>
  <c r="H1581" i="10"/>
  <c r="H1582" i="10"/>
  <c r="H1583" i="10"/>
  <c r="H1584" i="10"/>
  <c r="H1585" i="10"/>
  <c r="H1586" i="10"/>
  <c r="H1587" i="10"/>
  <c r="H1588" i="10"/>
  <c r="H1589" i="10"/>
  <c r="H1590" i="10"/>
  <c r="H1591" i="10"/>
  <c r="H1592" i="10"/>
  <c r="H1593" i="10"/>
  <c r="H1594" i="10"/>
  <c r="H1595" i="10"/>
  <c r="H1596" i="10"/>
  <c r="H1597" i="10"/>
  <c r="H1598" i="10"/>
  <c r="H1599" i="10"/>
  <c r="H1600" i="10"/>
  <c r="H1601" i="10"/>
  <c r="H1602" i="10"/>
  <c r="H1603" i="10"/>
  <c r="H1604" i="10"/>
  <c r="H1605" i="10"/>
  <c r="H1606" i="10"/>
  <c r="H1607" i="10"/>
  <c r="H1608" i="10"/>
  <c r="H1609" i="10"/>
  <c r="H1610" i="10"/>
  <c r="H1611" i="10"/>
  <c r="H1612" i="10"/>
  <c r="H1613" i="10"/>
  <c r="H1614" i="10"/>
  <c r="H1615" i="10"/>
  <c r="H1616" i="10"/>
  <c r="H1617" i="10"/>
  <c r="H1618" i="10"/>
  <c r="H1619" i="10"/>
  <c r="H1620" i="10"/>
  <c r="H1621" i="10"/>
  <c r="H1622" i="10"/>
  <c r="H1623" i="10"/>
  <c r="H1624" i="10"/>
  <c r="H1625" i="10"/>
  <c r="H1626" i="10"/>
  <c r="H1627" i="10"/>
  <c r="H1628" i="10"/>
  <c r="H1629" i="10"/>
  <c r="H1630" i="10"/>
  <c r="H1631" i="10"/>
  <c r="H1632" i="10"/>
  <c r="H1633" i="10"/>
  <c r="H1634" i="10"/>
  <c r="H1635" i="10"/>
  <c r="H1636" i="10"/>
  <c r="H1637" i="10"/>
  <c r="H1638" i="10"/>
  <c r="H1639" i="10"/>
  <c r="H1640" i="10"/>
  <c r="H1641" i="10"/>
  <c r="H1642" i="10"/>
  <c r="H1643" i="10"/>
  <c r="H1644" i="10"/>
  <c r="H1645" i="10"/>
  <c r="H1646" i="10"/>
  <c r="H1647" i="10"/>
  <c r="H1648" i="10"/>
  <c r="H1649" i="10"/>
  <c r="H1650" i="10"/>
  <c r="H1651" i="10"/>
  <c r="H1652" i="10"/>
  <c r="H1653" i="10"/>
  <c r="H1654" i="10"/>
  <c r="H1655" i="10"/>
  <c r="H1656" i="10"/>
  <c r="H1657" i="10"/>
  <c r="H1658" i="10"/>
  <c r="H1659" i="10"/>
  <c r="H1660" i="10"/>
  <c r="H1661" i="10"/>
  <c r="H1662" i="10"/>
  <c r="H1663" i="10"/>
  <c r="H1664" i="10"/>
  <c r="H1665" i="10"/>
  <c r="H1666" i="10"/>
  <c r="H1667" i="10"/>
  <c r="H1668" i="10"/>
  <c r="H1669" i="10"/>
  <c r="H1670" i="10"/>
  <c r="H1671" i="10"/>
  <c r="H1672" i="10"/>
  <c r="H1673" i="10"/>
  <c r="H1674" i="10"/>
  <c r="H1675" i="10"/>
  <c r="H1676" i="10"/>
  <c r="H1677" i="10"/>
  <c r="H1678" i="10"/>
  <c r="H1679" i="10"/>
  <c r="H1680" i="10"/>
  <c r="H1681" i="10"/>
  <c r="H1682" i="10"/>
  <c r="H1683" i="10"/>
  <c r="H1684" i="10"/>
  <c r="H1685" i="10"/>
  <c r="H1686" i="10"/>
  <c r="H1687" i="10"/>
  <c r="H1688" i="10"/>
  <c r="H1689" i="10"/>
  <c r="H1690" i="10"/>
  <c r="H1691" i="10"/>
  <c r="H1692" i="10"/>
  <c r="H1693" i="10"/>
  <c r="H1694" i="10"/>
  <c r="H1695" i="10"/>
  <c r="H1696" i="10"/>
  <c r="H1697" i="10"/>
  <c r="H1698" i="10"/>
  <c r="H1699" i="10"/>
  <c r="H1700" i="10"/>
  <c r="H1701" i="10"/>
  <c r="H1702" i="10"/>
  <c r="H1703" i="10"/>
  <c r="H1704" i="10"/>
  <c r="H1705" i="10"/>
  <c r="H1706" i="10"/>
  <c r="H1707" i="10"/>
  <c r="H1708" i="10"/>
  <c r="H1709" i="10"/>
  <c r="H1710" i="10"/>
  <c r="H1711" i="10"/>
  <c r="H1712" i="10"/>
  <c r="H1713" i="10"/>
  <c r="H1714" i="10"/>
  <c r="H1715" i="10"/>
  <c r="H1716" i="10"/>
  <c r="H1717" i="10"/>
  <c r="H1718" i="10"/>
  <c r="H1719" i="10"/>
  <c r="H1720" i="10"/>
  <c r="H1721" i="10"/>
  <c r="H1722" i="10"/>
  <c r="H1723" i="10"/>
  <c r="H1724" i="10"/>
  <c r="H1725" i="10"/>
  <c r="H1726" i="10"/>
  <c r="H1727" i="10"/>
  <c r="H1728" i="10"/>
  <c r="H1729" i="10"/>
  <c r="H1730" i="10"/>
  <c r="H1731" i="10"/>
  <c r="H1732" i="10"/>
  <c r="H1733" i="10"/>
  <c r="H1734" i="10"/>
  <c r="H1735" i="10"/>
  <c r="H1736" i="10"/>
  <c r="H1737" i="10"/>
  <c r="H1738" i="10"/>
  <c r="H1739" i="10"/>
  <c r="H1740" i="10"/>
  <c r="H1741" i="10"/>
  <c r="H1742" i="10"/>
  <c r="H1743" i="10"/>
  <c r="H1744" i="10"/>
  <c r="H1745" i="10"/>
  <c r="H1746" i="10"/>
  <c r="H1747" i="10"/>
  <c r="H1748" i="10"/>
  <c r="H1749" i="10"/>
  <c r="H1750" i="10"/>
  <c r="H1751" i="10"/>
  <c r="H1752" i="10"/>
  <c r="H1753" i="10"/>
  <c r="H1754" i="10"/>
  <c r="H1755" i="10"/>
  <c r="H1756" i="10"/>
  <c r="H1757" i="10"/>
  <c r="H1758" i="10"/>
  <c r="H1759" i="10"/>
  <c r="H1760" i="10"/>
  <c r="H1761" i="10"/>
  <c r="H1762" i="10"/>
  <c r="H1763" i="10"/>
  <c r="H1764" i="10"/>
  <c r="H1765" i="10"/>
  <c r="H1766" i="10"/>
  <c r="H1767" i="10"/>
  <c r="H1768" i="10"/>
  <c r="H1769" i="10"/>
  <c r="H1770" i="10"/>
  <c r="H1771" i="10"/>
  <c r="H1772" i="10"/>
  <c r="H1773" i="10"/>
  <c r="H1774" i="10"/>
  <c r="H1775" i="10"/>
  <c r="H1776" i="10"/>
  <c r="H1777" i="10"/>
  <c r="H1778" i="10"/>
  <c r="H1779" i="10"/>
  <c r="H1780" i="10"/>
  <c r="H1781" i="10"/>
  <c r="H1782" i="10"/>
  <c r="H1783" i="10"/>
  <c r="H1784" i="10"/>
  <c r="H1785" i="10"/>
  <c r="H1786" i="10"/>
  <c r="H1787" i="10"/>
  <c r="H1788" i="10"/>
  <c r="H1789" i="10"/>
  <c r="H1790" i="10"/>
  <c r="H1791" i="10"/>
  <c r="H1792" i="10"/>
  <c r="H1793" i="10"/>
  <c r="H1794" i="10"/>
  <c r="H1795" i="10"/>
  <c r="H1796" i="10"/>
  <c r="H1797" i="10"/>
  <c r="H1798" i="10"/>
  <c r="H1799" i="10"/>
  <c r="H1800" i="10"/>
  <c r="H1801" i="10"/>
  <c r="H1802" i="10"/>
  <c r="H1803" i="10"/>
  <c r="H1804" i="10"/>
  <c r="H1805" i="10"/>
  <c r="H1806" i="10"/>
  <c r="H1807" i="10"/>
  <c r="H1808" i="10"/>
  <c r="H1809" i="10"/>
  <c r="H1810" i="10"/>
  <c r="H1811" i="10"/>
  <c r="H1812" i="10"/>
  <c r="H1813" i="10"/>
  <c r="H1814" i="10"/>
  <c r="H1815" i="10"/>
  <c r="H1816" i="10"/>
  <c r="H1817" i="10"/>
  <c r="H1818" i="10"/>
  <c r="H1819" i="10"/>
  <c r="H1820" i="10"/>
  <c r="H1821" i="10"/>
  <c r="H1822" i="10"/>
  <c r="H1823" i="10"/>
  <c r="H1824" i="10"/>
  <c r="H1825" i="10"/>
  <c r="H1826" i="10"/>
  <c r="H1827" i="10"/>
  <c r="H1828" i="10"/>
  <c r="H1829" i="10"/>
  <c r="H1830" i="10"/>
  <c r="H1831" i="10"/>
  <c r="H1832" i="10"/>
  <c r="H1833" i="10"/>
  <c r="H1834" i="10"/>
  <c r="H1835" i="10"/>
  <c r="H1836" i="10"/>
  <c r="H1837" i="10"/>
  <c r="H1838" i="10"/>
  <c r="H1839" i="10"/>
  <c r="H1840" i="10"/>
  <c r="H1841" i="10"/>
  <c r="H1842" i="10"/>
  <c r="H1843" i="10"/>
  <c r="H1844" i="10"/>
  <c r="H1845" i="10"/>
  <c r="H1846" i="10"/>
  <c r="H1847" i="10"/>
  <c r="H1848" i="10"/>
  <c r="H1849" i="10"/>
  <c r="H1850" i="10"/>
  <c r="H1851" i="10"/>
  <c r="H1852" i="10"/>
  <c r="H1853" i="10"/>
  <c r="H1854" i="10"/>
  <c r="H1855" i="10"/>
  <c r="H1856" i="10"/>
  <c r="H1857" i="10"/>
  <c r="H1858" i="10"/>
  <c r="H1859" i="10"/>
  <c r="H1860" i="10"/>
  <c r="H1861" i="10"/>
  <c r="H1862" i="10"/>
  <c r="H1863" i="10"/>
  <c r="H1864" i="10"/>
  <c r="H1865" i="10"/>
  <c r="H1866" i="10"/>
  <c r="H1867" i="10"/>
  <c r="H1868" i="10"/>
  <c r="H1869" i="10"/>
  <c r="H1870" i="10"/>
  <c r="H1871" i="10"/>
  <c r="H1872" i="10"/>
  <c r="H1873" i="10"/>
  <c r="H1874" i="10"/>
  <c r="H1875" i="10"/>
  <c r="H1876" i="10"/>
  <c r="H1877" i="10"/>
  <c r="H1878" i="10"/>
  <c r="H1879" i="10"/>
  <c r="H1880" i="10"/>
  <c r="H1881" i="10"/>
  <c r="H1882" i="10"/>
  <c r="H1883" i="10"/>
  <c r="H1884" i="10"/>
  <c r="H1885" i="10"/>
  <c r="H1886" i="10"/>
  <c r="H1887" i="10"/>
  <c r="H1888" i="10"/>
  <c r="H1889" i="10"/>
  <c r="H1890" i="10"/>
  <c r="H1891" i="10"/>
  <c r="H1892" i="10"/>
  <c r="H1893" i="10"/>
  <c r="H1894" i="10"/>
  <c r="H1895" i="10"/>
  <c r="H1896" i="10"/>
  <c r="H1897" i="10"/>
  <c r="H1898" i="10"/>
  <c r="H1899" i="10"/>
  <c r="H1900" i="10"/>
  <c r="H1901" i="10"/>
  <c r="H1902" i="10"/>
  <c r="H1903" i="10"/>
  <c r="H1904" i="10"/>
  <c r="H1905" i="10"/>
  <c r="H1906" i="10"/>
  <c r="H1907" i="10"/>
  <c r="H1908" i="10"/>
  <c r="H1909" i="10"/>
  <c r="H1910" i="10"/>
  <c r="H1911" i="10"/>
  <c r="H1912" i="10"/>
  <c r="H1913" i="10"/>
  <c r="H1914" i="10"/>
  <c r="H1915" i="10"/>
  <c r="H1916" i="10"/>
  <c r="H1917" i="10"/>
  <c r="H1918" i="10"/>
  <c r="H1919" i="10"/>
  <c r="H1920" i="10"/>
  <c r="H1921" i="10"/>
  <c r="H1922" i="10"/>
  <c r="H1923" i="10"/>
  <c r="H1924" i="10"/>
  <c r="H1925" i="10"/>
  <c r="H1926" i="10"/>
  <c r="H1927" i="10"/>
  <c r="H1928" i="10"/>
  <c r="H1929" i="10"/>
  <c r="H1930" i="10"/>
  <c r="H1931" i="10"/>
  <c r="H1932" i="10"/>
  <c r="H1933" i="10"/>
  <c r="H1934" i="10"/>
  <c r="H1935" i="10"/>
  <c r="H1936" i="10"/>
  <c r="H1937" i="10"/>
  <c r="H1938" i="10"/>
  <c r="H1939" i="10"/>
  <c r="H1940" i="10"/>
  <c r="H1941" i="10"/>
  <c r="H1942" i="10"/>
  <c r="H1943" i="10"/>
  <c r="H1944" i="10"/>
  <c r="H1945" i="10"/>
  <c r="H1946" i="10"/>
  <c r="H1947" i="10"/>
  <c r="H1948" i="10"/>
  <c r="H1949" i="10"/>
  <c r="H1950" i="10"/>
  <c r="H1951" i="10"/>
  <c r="H1952" i="10"/>
  <c r="H1953" i="10"/>
  <c r="H1954" i="10"/>
  <c r="H1955" i="10"/>
  <c r="H1956" i="10"/>
  <c r="H1957" i="10"/>
  <c r="H1958" i="10"/>
  <c r="H1959" i="10"/>
  <c r="H1960" i="10"/>
  <c r="H1961" i="10"/>
  <c r="H1962" i="10"/>
  <c r="H1963" i="10"/>
  <c r="H1964" i="10"/>
  <c r="H1965" i="10"/>
  <c r="H1966" i="10"/>
  <c r="H1967" i="10"/>
  <c r="H1968" i="10"/>
  <c r="H1969" i="10"/>
  <c r="H1970" i="10"/>
  <c r="H1971" i="10"/>
  <c r="H1972" i="10"/>
  <c r="H1973" i="10"/>
  <c r="H1974" i="10"/>
  <c r="H1975" i="10"/>
  <c r="H1976" i="10"/>
  <c r="H1977" i="10"/>
  <c r="H1978" i="10"/>
  <c r="H1979" i="10"/>
  <c r="H1980" i="10"/>
  <c r="H1981" i="10"/>
  <c r="H1982" i="10"/>
  <c r="H1983" i="10"/>
  <c r="H1984" i="10"/>
  <c r="H1985" i="10"/>
  <c r="H1986" i="10"/>
  <c r="H1987" i="10"/>
  <c r="H1988" i="10"/>
  <c r="H1989" i="10"/>
  <c r="H1990" i="10"/>
  <c r="H1991" i="10"/>
  <c r="H1992" i="10"/>
  <c r="H1993" i="10"/>
  <c r="H1994" i="10"/>
  <c r="H1995" i="10"/>
  <c r="H1996" i="10"/>
  <c r="H1997" i="10"/>
  <c r="H1998" i="10"/>
  <c r="H1999" i="10"/>
  <c r="H2000" i="10"/>
  <c r="H2001" i="10"/>
  <c r="H2002" i="10"/>
  <c r="H2003" i="10"/>
  <c r="H2004" i="10"/>
  <c r="H2005" i="10"/>
  <c r="H2006" i="10"/>
  <c r="H2007" i="10"/>
  <c r="H2008" i="10"/>
  <c r="H2009" i="10"/>
  <c r="H2010" i="10"/>
  <c r="H2011" i="10"/>
  <c r="H2012" i="10"/>
  <c r="H2013" i="10"/>
  <c r="H2014" i="10"/>
  <c r="H2015" i="10"/>
  <c r="H2016" i="10"/>
  <c r="H2017" i="10"/>
  <c r="H2018" i="10"/>
  <c r="H2019" i="10"/>
  <c r="H2020" i="10"/>
  <c r="H2021" i="10"/>
  <c r="H2022" i="10"/>
  <c r="H2023" i="10"/>
  <c r="H2024" i="10"/>
  <c r="H2025" i="10"/>
  <c r="H2026" i="10"/>
  <c r="H2027" i="10"/>
  <c r="H2028" i="10"/>
  <c r="H2029" i="10"/>
  <c r="H2030" i="10"/>
  <c r="H2031" i="10"/>
  <c r="H2032" i="10"/>
  <c r="H2033" i="10"/>
  <c r="H2034" i="10"/>
  <c r="H2035" i="10"/>
  <c r="H2036" i="10"/>
  <c r="H2037" i="10"/>
  <c r="H2038" i="10"/>
  <c r="H2039" i="10"/>
  <c r="H2040" i="10"/>
  <c r="H2041" i="10"/>
  <c r="H2042" i="10"/>
  <c r="H2043" i="10"/>
  <c r="H2044" i="10"/>
  <c r="H2045" i="10"/>
  <c r="H2046" i="10"/>
  <c r="H2047" i="10"/>
  <c r="H2048" i="10"/>
  <c r="H2049" i="10"/>
  <c r="H2050" i="10"/>
  <c r="H2051" i="10"/>
  <c r="H2052" i="10"/>
  <c r="H2053" i="10"/>
  <c r="H2054" i="10"/>
  <c r="H2055" i="10"/>
  <c r="H2056" i="10"/>
  <c r="H2057" i="10"/>
  <c r="H2058" i="10"/>
  <c r="H2059" i="10"/>
  <c r="H2060" i="10"/>
  <c r="H2061" i="10"/>
  <c r="H2062" i="10"/>
  <c r="H2063" i="10"/>
  <c r="H2064" i="10"/>
  <c r="H2065" i="10"/>
  <c r="H2066" i="10"/>
  <c r="H2067" i="10"/>
  <c r="H2068" i="10"/>
  <c r="H2069" i="10"/>
  <c r="H2070" i="10"/>
  <c r="H2071" i="10"/>
  <c r="H2072" i="10"/>
  <c r="H2073" i="10"/>
  <c r="H2074" i="10"/>
  <c r="H2075" i="10"/>
  <c r="H2076" i="10"/>
  <c r="H2077" i="10"/>
  <c r="H2078" i="10"/>
  <c r="H2079" i="10"/>
  <c r="H2080" i="10"/>
  <c r="H2081" i="10"/>
  <c r="H2082" i="10"/>
  <c r="H2083" i="10"/>
  <c r="H2084" i="10"/>
  <c r="H2085" i="10"/>
  <c r="H2086" i="10"/>
  <c r="H2087" i="10"/>
  <c r="H2088" i="10"/>
  <c r="H2089" i="10"/>
  <c r="H2090" i="10"/>
  <c r="H2091" i="10"/>
  <c r="H2092" i="10"/>
  <c r="H2093" i="10"/>
  <c r="H2094" i="10"/>
  <c r="H2095" i="10"/>
  <c r="H2096" i="10"/>
  <c r="H2097" i="10"/>
  <c r="H2098" i="10"/>
  <c r="H2099" i="10"/>
  <c r="H2100" i="10"/>
  <c r="H2101" i="10"/>
  <c r="H2102" i="10"/>
  <c r="H2103" i="10"/>
  <c r="H2104" i="10"/>
  <c r="H2105" i="10"/>
  <c r="H2106" i="10"/>
  <c r="H2107" i="10"/>
  <c r="H2108" i="10"/>
  <c r="H2109" i="10"/>
  <c r="H2110" i="10"/>
  <c r="H2111" i="10"/>
  <c r="H2112" i="10"/>
  <c r="H2113" i="10"/>
  <c r="H2114" i="10"/>
  <c r="H2115" i="10"/>
  <c r="H2116" i="10"/>
  <c r="H2117" i="10"/>
  <c r="H2118" i="10"/>
  <c r="H2119" i="10"/>
  <c r="H2120" i="10"/>
  <c r="H2121" i="10"/>
  <c r="H2122" i="10"/>
  <c r="H2123" i="10"/>
  <c r="H2124" i="10"/>
  <c r="H2125" i="10"/>
  <c r="H2126" i="10"/>
  <c r="H2127" i="10"/>
  <c r="H2128" i="10"/>
  <c r="H2129" i="10"/>
  <c r="H2130" i="10"/>
  <c r="H2131" i="10"/>
  <c r="H2132" i="10"/>
  <c r="H2133" i="10"/>
  <c r="H2134" i="10"/>
  <c r="H2135" i="10"/>
  <c r="H2136" i="10"/>
  <c r="H2137" i="10"/>
  <c r="H2138" i="10"/>
  <c r="H2139" i="10"/>
  <c r="H2140" i="10"/>
  <c r="H2141" i="10"/>
  <c r="H2142" i="10"/>
  <c r="H2143" i="10"/>
  <c r="H2144" i="10"/>
  <c r="H2145" i="10"/>
  <c r="H2146" i="10"/>
  <c r="H2147" i="10"/>
  <c r="H2148" i="10"/>
  <c r="H2149" i="10"/>
  <c r="H2150" i="10"/>
  <c r="H2151" i="10"/>
  <c r="H2152" i="10"/>
  <c r="H2153" i="10"/>
  <c r="H2154" i="10"/>
  <c r="H2155" i="10"/>
  <c r="H2156" i="10"/>
  <c r="H2157" i="10"/>
  <c r="H2158" i="10"/>
  <c r="H2159" i="10"/>
  <c r="H2160" i="10"/>
  <c r="H2161" i="10"/>
  <c r="H2162" i="10"/>
  <c r="H2163" i="10"/>
  <c r="H2164" i="10"/>
  <c r="H2165" i="10"/>
  <c r="H2166" i="10"/>
  <c r="H2167" i="10"/>
  <c r="H2168" i="10"/>
  <c r="H2169" i="10"/>
  <c r="H2170" i="10"/>
  <c r="H2171" i="10"/>
  <c r="H2172" i="10"/>
  <c r="H2173" i="10"/>
  <c r="H2174" i="10"/>
  <c r="H2175" i="10"/>
  <c r="H2176" i="10"/>
  <c r="H2177" i="10"/>
  <c r="H2178" i="10"/>
  <c r="H2179" i="10"/>
  <c r="H2180" i="10"/>
  <c r="H2181" i="10"/>
  <c r="H2182" i="10"/>
  <c r="H2183" i="10"/>
  <c r="H2184" i="10"/>
  <c r="H2185" i="10"/>
  <c r="H2186" i="10"/>
  <c r="H2187" i="10"/>
  <c r="H2188" i="10"/>
  <c r="H2189" i="10"/>
  <c r="H2190" i="10"/>
  <c r="H2191" i="10"/>
  <c r="H2192" i="10"/>
  <c r="H2193" i="10"/>
  <c r="H2194" i="10"/>
  <c r="H2195" i="10"/>
  <c r="H2196" i="10"/>
  <c r="H2197" i="10"/>
  <c r="H2198" i="10"/>
  <c r="H2199" i="10"/>
  <c r="H2200" i="10"/>
  <c r="H2201" i="10"/>
  <c r="H2202" i="10"/>
  <c r="H2203" i="10"/>
  <c r="H2204" i="10"/>
  <c r="H2205" i="10"/>
  <c r="H2206" i="10"/>
  <c r="H2207" i="10"/>
  <c r="H2208" i="10"/>
  <c r="H2209" i="10"/>
  <c r="H2210" i="10"/>
  <c r="H2211" i="10"/>
  <c r="H2212" i="10"/>
  <c r="H2213" i="10"/>
  <c r="H2214" i="10"/>
  <c r="H2215" i="10"/>
  <c r="H2216" i="10"/>
  <c r="H2217" i="10"/>
  <c r="H2218" i="10"/>
  <c r="H2219" i="10"/>
  <c r="H2220" i="10"/>
  <c r="H2221" i="10"/>
  <c r="H2222" i="10"/>
  <c r="H2223" i="10"/>
  <c r="H2224" i="10"/>
  <c r="H2225" i="10"/>
  <c r="H2226" i="10"/>
  <c r="H2227" i="10"/>
  <c r="H2228" i="10"/>
  <c r="H2229" i="10"/>
  <c r="H2230" i="10"/>
  <c r="H2231" i="10"/>
  <c r="H2232" i="10"/>
  <c r="H2233" i="10"/>
  <c r="H2234" i="10"/>
  <c r="H2235" i="10"/>
  <c r="H2236" i="10"/>
  <c r="H2237" i="10"/>
  <c r="H2238" i="10"/>
  <c r="H2239" i="10"/>
  <c r="H2240" i="10"/>
  <c r="H2241" i="10"/>
  <c r="H2242" i="10"/>
  <c r="H2243" i="10"/>
  <c r="H2244" i="10"/>
  <c r="H2245" i="10"/>
  <c r="H2246" i="10"/>
  <c r="H2247" i="10"/>
  <c r="H2248" i="10"/>
  <c r="H2249" i="10"/>
  <c r="H2250" i="10"/>
  <c r="H2251" i="10"/>
  <c r="H2252" i="10"/>
  <c r="H2253" i="10"/>
  <c r="H2254" i="10"/>
  <c r="H2255" i="10"/>
  <c r="H2256" i="10"/>
  <c r="H2257" i="10"/>
  <c r="H2258" i="10"/>
  <c r="H2259" i="10"/>
  <c r="H2260" i="10"/>
  <c r="H2261" i="10"/>
  <c r="H2262" i="10"/>
  <c r="H2263" i="10"/>
  <c r="H2264" i="10"/>
  <c r="H2265" i="10"/>
  <c r="H2266" i="10"/>
  <c r="H2267" i="10"/>
  <c r="H2268" i="10"/>
  <c r="H2269" i="10"/>
  <c r="H2270" i="10"/>
  <c r="H2271" i="10"/>
  <c r="H2272" i="10"/>
  <c r="H2273" i="10"/>
  <c r="H2274" i="10"/>
  <c r="H2275" i="10"/>
  <c r="H2276" i="10"/>
  <c r="H2277" i="10"/>
  <c r="H2278" i="10"/>
  <c r="H2279" i="10"/>
  <c r="H2280" i="10"/>
  <c r="H2281" i="10"/>
  <c r="H2282" i="10"/>
  <c r="H2283" i="10"/>
  <c r="H2284" i="10"/>
  <c r="H2285" i="10"/>
  <c r="H2286" i="10"/>
  <c r="H2287" i="10"/>
  <c r="H2288" i="10"/>
  <c r="H2289" i="10"/>
  <c r="H2290" i="10"/>
  <c r="H2291" i="10"/>
  <c r="H2292" i="10"/>
  <c r="H2293" i="10"/>
  <c r="H2294" i="10"/>
  <c r="H2295" i="10"/>
  <c r="H2296" i="10"/>
  <c r="H2297" i="10"/>
  <c r="H2298" i="10"/>
  <c r="H2299" i="10"/>
  <c r="H2300" i="10"/>
  <c r="H2301" i="10"/>
  <c r="H2302" i="10"/>
  <c r="H2303" i="10"/>
  <c r="H2304" i="10"/>
  <c r="H2305" i="10"/>
  <c r="H2306" i="10"/>
  <c r="H2307" i="10"/>
  <c r="H2308" i="10"/>
  <c r="H2309" i="10"/>
  <c r="H2310" i="10"/>
  <c r="H2311" i="10"/>
  <c r="H2312" i="10"/>
  <c r="H2313" i="10"/>
  <c r="H2314" i="10"/>
  <c r="H2315" i="10"/>
  <c r="H2316" i="10"/>
  <c r="H2317" i="10"/>
  <c r="H2318" i="10"/>
  <c r="H2319" i="10"/>
  <c r="H2320" i="10"/>
  <c r="H2321" i="10"/>
  <c r="H2322" i="10"/>
  <c r="H2323" i="10"/>
  <c r="H2324" i="10"/>
  <c r="H2325" i="10"/>
  <c r="H2326" i="10"/>
  <c r="H2327" i="10"/>
  <c r="H2328" i="10"/>
  <c r="H2329" i="10"/>
  <c r="H2330" i="10"/>
  <c r="H2331" i="10"/>
  <c r="H2332" i="10"/>
  <c r="H2333" i="10"/>
  <c r="H2334" i="10"/>
  <c r="H2335" i="10"/>
  <c r="H2336" i="10"/>
  <c r="H2"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 i="10"/>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1326" i="10"/>
  <c r="D1327" i="10"/>
  <c r="D1328" i="10"/>
  <c r="D1329" i="10"/>
  <c r="D1330" i="10"/>
  <c r="D1331" i="10"/>
  <c r="D1332" i="10"/>
  <c r="D1333" i="10"/>
  <c r="D1334" i="10"/>
  <c r="D1335" i="10"/>
  <c r="D1336" i="10"/>
  <c r="D1337" i="10"/>
  <c r="D1338" i="10"/>
  <c r="D1339" i="10"/>
  <c r="D1340" i="10"/>
  <c r="D1341" i="10"/>
  <c r="D1342" i="10"/>
  <c r="D1343" i="10"/>
  <c r="D1344" i="10"/>
  <c r="D1345" i="10"/>
  <c r="D1346" i="10"/>
  <c r="D1347" i="10"/>
  <c r="D1348" i="10"/>
  <c r="D1349" i="10"/>
  <c r="D1350" i="10"/>
  <c r="D1351" i="10"/>
  <c r="D1352" i="10"/>
  <c r="D1353" i="10"/>
  <c r="D1354" i="10"/>
  <c r="D1355" i="10"/>
  <c r="D1356" i="10"/>
  <c r="D1357" i="10"/>
  <c r="D1358" i="10"/>
  <c r="D1359" i="10"/>
  <c r="D1360" i="10"/>
  <c r="D1361" i="10"/>
  <c r="D1362" i="10"/>
  <c r="D1363" i="10"/>
  <c r="D1364" i="10"/>
  <c r="D1365" i="10"/>
  <c r="D1366" i="10"/>
  <c r="D1367" i="10"/>
  <c r="D1368" i="10"/>
  <c r="D1369" i="10"/>
  <c r="D1370" i="10"/>
  <c r="D1371" i="10"/>
  <c r="D1372" i="10"/>
  <c r="D1373" i="10"/>
  <c r="D1374" i="10"/>
  <c r="D1375" i="10"/>
  <c r="D1376" i="10"/>
  <c r="D1377" i="10"/>
  <c r="D1378" i="10"/>
  <c r="D1379" i="10"/>
  <c r="D1380" i="10"/>
  <c r="D1381" i="10"/>
  <c r="D1382" i="10"/>
  <c r="D1383" i="10"/>
  <c r="D1384" i="10"/>
  <c r="D1385" i="10"/>
  <c r="D1386" i="10"/>
  <c r="D1387" i="10"/>
  <c r="D1388" i="10"/>
  <c r="D1389" i="10"/>
  <c r="D1390" i="10"/>
  <c r="D1391" i="10"/>
  <c r="D1392" i="10"/>
  <c r="D1393" i="10"/>
  <c r="D1394" i="10"/>
  <c r="D1395" i="10"/>
  <c r="D1396" i="10"/>
  <c r="D1397" i="10"/>
  <c r="D1398" i="10"/>
  <c r="D1399" i="10"/>
  <c r="D1400" i="10"/>
  <c r="D1401" i="10"/>
  <c r="D1402" i="10"/>
  <c r="D1403" i="10"/>
  <c r="D1404" i="10"/>
  <c r="D1405" i="10"/>
  <c r="D1406" i="10"/>
  <c r="D1407" i="10"/>
  <c r="D1408" i="10"/>
  <c r="D1409" i="10"/>
  <c r="D1410" i="10"/>
  <c r="D1411" i="10"/>
  <c r="D1412" i="10"/>
  <c r="D1413" i="10"/>
  <c r="D1414" i="10"/>
  <c r="D1415" i="10"/>
  <c r="D1416" i="10"/>
  <c r="D1417" i="10"/>
  <c r="D1418" i="10"/>
  <c r="D1419" i="10"/>
  <c r="D1420" i="10"/>
  <c r="D1421" i="10"/>
  <c r="D1422" i="10"/>
  <c r="D1423" i="10"/>
  <c r="D1424" i="10"/>
  <c r="D1425" i="10"/>
  <c r="D1426" i="10"/>
  <c r="D1427" i="10"/>
  <c r="D1428" i="10"/>
  <c r="D1429" i="10"/>
  <c r="D1430" i="10"/>
  <c r="D1431" i="10"/>
  <c r="D1432" i="10"/>
  <c r="D1433" i="10"/>
  <c r="D1434" i="10"/>
  <c r="D1435" i="10"/>
  <c r="D1436" i="10"/>
  <c r="D1437" i="10"/>
  <c r="D1438" i="10"/>
  <c r="D1439" i="10"/>
  <c r="D1440" i="10"/>
  <c r="D1441" i="10"/>
  <c r="D1442" i="10"/>
  <c r="D1443" i="10"/>
  <c r="D1444" i="10"/>
  <c r="D1445" i="10"/>
  <c r="D1446" i="10"/>
  <c r="D1447" i="10"/>
  <c r="D1448" i="10"/>
  <c r="D1449" i="10"/>
  <c r="D1450" i="10"/>
  <c r="D1451" i="10"/>
  <c r="D1452" i="10"/>
  <c r="D1453" i="10"/>
  <c r="D1454" i="10"/>
  <c r="D1455" i="10"/>
  <c r="D1456" i="10"/>
  <c r="D1457" i="10"/>
  <c r="D1458" i="10"/>
  <c r="D1459" i="10"/>
  <c r="D1460" i="10"/>
  <c r="D1461" i="10"/>
  <c r="D1462" i="10"/>
  <c r="D1463" i="10"/>
  <c r="D1464" i="10"/>
  <c r="D1465" i="10"/>
  <c r="D1466" i="10"/>
  <c r="D1467" i="10"/>
  <c r="D1468" i="10"/>
  <c r="D1469" i="10"/>
  <c r="D1470" i="10"/>
  <c r="D1471" i="10"/>
  <c r="D1472" i="10"/>
  <c r="D1473" i="10"/>
  <c r="D1474" i="10"/>
  <c r="D1475" i="10"/>
  <c r="D1476" i="10"/>
  <c r="D1477" i="10"/>
  <c r="D1478" i="10"/>
  <c r="D1479" i="10"/>
  <c r="D1480" i="10"/>
  <c r="D1481" i="10"/>
  <c r="D1482" i="10"/>
  <c r="D1483" i="10"/>
  <c r="D1484" i="10"/>
  <c r="D1485" i="10"/>
  <c r="D1486" i="10"/>
  <c r="D1487" i="10"/>
  <c r="D1488" i="10"/>
  <c r="D1489" i="10"/>
  <c r="D1490" i="10"/>
  <c r="D1491" i="10"/>
  <c r="D1492" i="10"/>
  <c r="D1493" i="10"/>
  <c r="D1494" i="10"/>
  <c r="D1495" i="10"/>
  <c r="D1496" i="10"/>
  <c r="D1497" i="10"/>
  <c r="D1498" i="10"/>
  <c r="D1499" i="10"/>
  <c r="D1500" i="10"/>
  <c r="D1501" i="10"/>
  <c r="D1502" i="10"/>
  <c r="D1503" i="10"/>
  <c r="D1504" i="10"/>
  <c r="D1505" i="10"/>
  <c r="D1506" i="10"/>
  <c r="D1507" i="10"/>
  <c r="D1508" i="10"/>
  <c r="D1509" i="10"/>
  <c r="D1510" i="10"/>
  <c r="D1511" i="10"/>
  <c r="D1512" i="10"/>
  <c r="D1513" i="10"/>
  <c r="D1514" i="10"/>
  <c r="D1515" i="10"/>
  <c r="D1516" i="10"/>
  <c r="D1517" i="10"/>
  <c r="D1518" i="10"/>
  <c r="D1519" i="10"/>
  <c r="D1520" i="10"/>
  <c r="D1521" i="10"/>
  <c r="D1522" i="10"/>
  <c r="D1523" i="10"/>
  <c r="D1524" i="10"/>
  <c r="D1525" i="10"/>
  <c r="D1526" i="10"/>
  <c r="D1527" i="10"/>
  <c r="D1528" i="10"/>
  <c r="D1529" i="10"/>
  <c r="D1530" i="10"/>
  <c r="D1531" i="10"/>
  <c r="D1532" i="10"/>
  <c r="D1533" i="10"/>
  <c r="D1534" i="10"/>
  <c r="D1535" i="10"/>
  <c r="D1536" i="10"/>
  <c r="D1537" i="10"/>
  <c r="D1538" i="10"/>
  <c r="D1539" i="10"/>
  <c r="D1540" i="10"/>
  <c r="D1541" i="10"/>
  <c r="D1542" i="10"/>
  <c r="D1543" i="10"/>
  <c r="D1544" i="10"/>
  <c r="D1545" i="10"/>
  <c r="D1546" i="10"/>
  <c r="D1547" i="10"/>
  <c r="D1548" i="10"/>
  <c r="D1549" i="10"/>
  <c r="D1550" i="10"/>
  <c r="D1551" i="10"/>
  <c r="D1552" i="10"/>
  <c r="D1553" i="10"/>
  <c r="D1554" i="10"/>
  <c r="D1555" i="10"/>
  <c r="D1556" i="10"/>
  <c r="D1557" i="10"/>
  <c r="D1558" i="10"/>
  <c r="D1559" i="10"/>
  <c r="D1560" i="10"/>
  <c r="D1561" i="10"/>
  <c r="D1562" i="10"/>
  <c r="D1563" i="10"/>
  <c r="D1564" i="10"/>
  <c r="D1565" i="10"/>
  <c r="D1566" i="10"/>
  <c r="D1567" i="10"/>
  <c r="D1568" i="10"/>
  <c r="D1569" i="10"/>
  <c r="D1570" i="10"/>
  <c r="D1571" i="10"/>
  <c r="D1572" i="10"/>
  <c r="D1573" i="10"/>
  <c r="D1574" i="10"/>
  <c r="D1575" i="10"/>
  <c r="D1576" i="10"/>
  <c r="D1577" i="10"/>
  <c r="D1578" i="10"/>
  <c r="D1579" i="10"/>
  <c r="D1580" i="10"/>
  <c r="D1581" i="10"/>
  <c r="D1582" i="10"/>
  <c r="D1583" i="10"/>
  <c r="D1584" i="10"/>
  <c r="D1585" i="10"/>
  <c r="D1586" i="10"/>
  <c r="D1587" i="10"/>
  <c r="D1588" i="10"/>
  <c r="D1589" i="10"/>
  <c r="D1590" i="10"/>
  <c r="D1591" i="10"/>
  <c r="D1592" i="10"/>
  <c r="D1593" i="10"/>
  <c r="D1594" i="10"/>
  <c r="D1595" i="10"/>
  <c r="D1596" i="10"/>
  <c r="D1597" i="10"/>
  <c r="D1598" i="10"/>
  <c r="D1599" i="10"/>
  <c r="D1600" i="10"/>
  <c r="D1601" i="10"/>
  <c r="D1602" i="10"/>
  <c r="D1603" i="10"/>
  <c r="D1604" i="10"/>
  <c r="D1605" i="10"/>
  <c r="D1606" i="10"/>
  <c r="D1607" i="10"/>
  <c r="D1608" i="10"/>
  <c r="D1609" i="10"/>
  <c r="D1610" i="10"/>
  <c r="D1611" i="10"/>
  <c r="D1612" i="10"/>
  <c r="D1613" i="10"/>
  <c r="D1614" i="10"/>
  <c r="D1615" i="10"/>
  <c r="D1616" i="10"/>
  <c r="D1617" i="10"/>
  <c r="D1618" i="10"/>
  <c r="D1619" i="10"/>
  <c r="D1620" i="10"/>
  <c r="D1621" i="10"/>
  <c r="D1622" i="10"/>
  <c r="D1623" i="10"/>
  <c r="D1624" i="10"/>
  <c r="D1625" i="10"/>
  <c r="D1626" i="10"/>
  <c r="D1627" i="10"/>
  <c r="D1628" i="10"/>
  <c r="D1629" i="10"/>
  <c r="D1630" i="10"/>
  <c r="D1631" i="10"/>
  <c r="D1632" i="10"/>
  <c r="D1633" i="10"/>
  <c r="D1634" i="10"/>
  <c r="D1635" i="10"/>
  <c r="D1636" i="10"/>
  <c r="D1637" i="10"/>
  <c r="D1638" i="10"/>
  <c r="D1639" i="10"/>
  <c r="D1640" i="10"/>
  <c r="D1641" i="10"/>
  <c r="D1642" i="10"/>
  <c r="D1643" i="10"/>
  <c r="D1644" i="10"/>
  <c r="D1645" i="10"/>
  <c r="D1646" i="10"/>
  <c r="D1647" i="10"/>
  <c r="D1648" i="10"/>
  <c r="D1649" i="10"/>
  <c r="D1650" i="10"/>
  <c r="D1651" i="10"/>
  <c r="D1652" i="10"/>
  <c r="D1653" i="10"/>
  <c r="D1654" i="10"/>
  <c r="D1655" i="10"/>
  <c r="D1656" i="10"/>
  <c r="D1657" i="10"/>
  <c r="D1658" i="10"/>
  <c r="D1659" i="10"/>
  <c r="D1660" i="10"/>
  <c r="D1661" i="10"/>
  <c r="D1662" i="10"/>
  <c r="D1663" i="10"/>
  <c r="D1664" i="10"/>
  <c r="D1665" i="10"/>
  <c r="D1666" i="10"/>
  <c r="D1667" i="10"/>
  <c r="D1668" i="10"/>
  <c r="D1669" i="10"/>
  <c r="D1670" i="10"/>
  <c r="D1671" i="10"/>
  <c r="D1672" i="10"/>
  <c r="D1673" i="10"/>
  <c r="D1674" i="10"/>
  <c r="D1675" i="10"/>
  <c r="D1676" i="10"/>
  <c r="D1677" i="10"/>
  <c r="D1678" i="10"/>
  <c r="D1679" i="10"/>
  <c r="D1680" i="10"/>
  <c r="D1681" i="10"/>
  <c r="D1682" i="10"/>
  <c r="D1683" i="10"/>
  <c r="D1684" i="10"/>
  <c r="D1685" i="10"/>
  <c r="D1686" i="10"/>
  <c r="D1687" i="10"/>
  <c r="D1688" i="10"/>
  <c r="D1689" i="10"/>
  <c r="D1690" i="10"/>
  <c r="D1691" i="10"/>
  <c r="D1692" i="10"/>
  <c r="D1693" i="10"/>
  <c r="D1694" i="10"/>
  <c r="D1695" i="10"/>
  <c r="D1696" i="10"/>
  <c r="D1697" i="10"/>
  <c r="D1698" i="10"/>
  <c r="D1699" i="10"/>
  <c r="D1700" i="10"/>
  <c r="D1701" i="10"/>
  <c r="D1702" i="10"/>
  <c r="D1703" i="10"/>
  <c r="D1704" i="10"/>
  <c r="D1705" i="10"/>
  <c r="D1706" i="10"/>
  <c r="D1707" i="10"/>
  <c r="D1708" i="10"/>
  <c r="D1709" i="10"/>
  <c r="D1710" i="10"/>
  <c r="D1711" i="10"/>
  <c r="D1712" i="10"/>
  <c r="D1713" i="10"/>
  <c r="D1714" i="10"/>
  <c r="D1715" i="10"/>
  <c r="D1716" i="10"/>
  <c r="D1717" i="10"/>
  <c r="D1718" i="10"/>
  <c r="D1719" i="10"/>
  <c r="D1720" i="10"/>
  <c r="D1721" i="10"/>
  <c r="D1722" i="10"/>
  <c r="D1723" i="10"/>
  <c r="D1724" i="10"/>
  <c r="D1725" i="10"/>
  <c r="D1726" i="10"/>
  <c r="D1727" i="10"/>
  <c r="D1728" i="10"/>
  <c r="D1729" i="10"/>
  <c r="D1730" i="10"/>
  <c r="D1731" i="10"/>
  <c r="D1732" i="10"/>
  <c r="D1733" i="10"/>
  <c r="D1734" i="10"/>
  <c r="D1735" i="10"/>
  <c r="D1736" i="10"/>
  <c r="D1737" i="10"/>
  <c r="D1738" i="10"/>
  <c r="D1739" i="10"/>
  <c r="D1740" i="10"/>
  <c r="D1741" i="10"/>
  <c r="D1742" i="10"/>
  <c r="D1743" i="10"/>
  <c r="D1744" i="10"/>
  <c r="D1745" i="10"/>
  <c r="D1746" i="10"/>
  <c r="D1747" i="10"/>
  <c r="D1748" i="10"/>
  <c r="D1749" i="10"/>
  <c r="D1750" i="10"/>
  <c r="D1751" i="10"/>
  <c r="D1752" i="10"/>
  <c r="D1753" i="10"/>
  <c r="D1754" i="10"/>
  <c r="D1755" i="10"/>
  <c r="D1756" i="10"/>
  <c r="D1757" i="10"/>
  <c r="D1758" i="10"/>
  <c r="D1759" i="10"/>
  <c r="D1760" i="10"/>
  <c r="D1761" i="10"/>
  <c r="D1762" i="10"/>
  <c r="D1763" i="10"/>
  <c r="D1764" i="10"/>
  <c r="D1765" i="10"/>
  <c r="D1766" i="10"/>
  <c r="D1767" i="10"/>
  <c r="D1768" i="10"/>
  <c r="D1769" i="10"/>
  <c r="D1770" i="10"/>
  <c r="D1771" i="10"/>
  <c r="D1772" i="10"/>
  <c r="D1773" i="10"/>
  <c r="D1774" i="10"/>
  <c r="D1775" i="10"/>
  <c r="D1776" i="10"/>
  <c r="D1777" i="10"/>
  <c r="D1778" i="10"/>
  <c r="D1779" i="10"/>
  <c r="D1780" i="10"/>
  <c r="D1781" i="10"/>
  <c r="D1782" i="10"/>
  <c r="D1783" i="10"/>
  <c r="D1784" i="10"/>
  <c r="D1785" i="10"/>
  <c r="D1786" i="10"/>
  <c r="D1787" i="10"/>
  <c r="D1788" i="10"/>
  <c r="D1789" i="10"/>
  <c r="D1790" i="10"/>
  <c r="D1791" i="10"/>
  <c r="D1792" i="10"/>
  <c r="D1793" i="10"/>
  <c r="D1794" i="10"/>
  <c r="D1795" i="10"/>
  <c r="D1796" i="10"/>
  <c r="D1797" i="10"/>
  <c r="D1798" i="10"/>
  <c r="D1799" i="10"/>
  <c r="D1800" i="10"/>
  <c r="D1801" i="10"/>
  <c r="D1802" i="10"/>
  <c r="D1803" i="10"/>
  <c r="D1804" i="10"/>
  <c r="D1805" i="10"/>
  <c r="D1806" i="10"/>
  <c r="D1807" i="10"/>
  <c r="D1808" i="10"/>
  <c r="D1809" i="10"/>
  <c r="D1810" i="10"/>
  <c r="D1811" i="10"/>
  <c r="D1812" i="10"/>
  <c r="D1813" i="10"/>
  <c r="D1814" i="10"/>
  <c r="D1815" i="10"/>
  <c r="D1816" i="10"/>
  <c r="D1817" i="10"/>
  <c r="D1818" i="10"/>
  <c r="D1819" i="10"/>
  <c r="D1820" i="10"/>
  <c r="D1821" i="10"/>
  <c r="D1822" i="10"/>
  <c r="D1823" i="10"/>
  <c r="D1824" i="10"/>
  <c r="D1825" i="10"/>
  <c r="D1826" i="10"/>
  <c r="D1827" i="10"/>
  <c r="D1828" i="10"/>
  <c r="D1829" i="10"/>
  <c r="D1830" i="10"/>
  <c r="D1831" i="10"/>
  <c r="D1832" i="10"/>
  <c r="D1833" i="10"/>
  <c r="D1834" i="10"/>
  <c r="D1835" i="10"/>
  <c r="D1836" i="10"/>
  <c r="D1837" i="10"/>
  <c r="D1838" i="10"/>
  <c r="D1839" i="10"/>
  <c r="D1840" i="10"/>
  <c r="D1841" i="10"/>
  <c r="D1842" i="10"/>
  <c r="D1843" i="10"/>
  <c r="D1844" i="10"/>
  <c r="D1845" i="10"/>
  <c r="D1846" i="10"/>
  <c r="D1847" i="10"/>
  <c r="D1848" i="10"/>
  <c r="D1849" i="10"/>
  <c r="D1850" i="10"/>
  <c r="D1851" i="10"/>
  <c r="D1852" i="10"/>
  <c r="D1853" i="10"/>
  <c r="D1854" i="10"/>
  <c r="D1855" i="10"/>
  <c r="D1856" i="10"/>
  <c r="D1857" i="10"/>
  <c r="D1858" i="10"/>
  <c r="D1859" i="10"/>
  <c r="D1860" i="10"/>
  <c r="D1861" i="10"/>
  <c r="D1862" i="10"/>
  <c r="D1863" i="10"/>
  <c r="D1864" i="10"/>
  <c r="D1865" i="10"/>
  <c r="D1866" i="10"/>
  <c r="D1867" i="10"/>
  <c r="D1868" i="10"/>
  <c r="D1869" i="10"/>
  <c r="D1870" i="10"/>
  <c r="D1871" i="10"/>
  <c r="D1872" i="10"/>
  <c r="D1873" i="10"/>
  <c r="D1874" i="10"/>
  <c r="D1875" i="10"/>
  <c r="D1876" i="10"/>
  <c r="D1877" i="10"/>
  <c r="D1878" i="10"/>
  <c r="D1879" i="10"/>
  <c r="D1880" i="10"/>
  <c r="D1881" i="10"/>
  <c r="D1882" i="10"/>
  <c r="D1883" i="10"/>
  <c r="D1884" i="10"/>
  <c r="D1885" i="10"/>
  <c r="D1886" i="10"/>
  <c r="D1887" i="10"/>
  <c r="D1888" i="10"/>
  <c r="D1889" i="10"/>
  <c r="D1890" i="10"/>
  <c r="D1891" i="10"/>
  <c r="D1892" i="10"/>
  <c r="D1893" i="10"/>
  <c r="D1894" i="10"/>
  <c r="D1895" i="10"/>
  <c r="D1896" i="10"/>
  <c r="D1897" i="10"/>
  <c r="D1898" i="10"/>
  <c r="D1899" i="10"/>
  <c r="D1900" i="10"/>
  <c r="D1901" i="10"/>
  <c r="D1902" i="10"/>
  <c r="D1903" i="10"/>
  <c r="D1904" i="10"/>
  <c r="D1905" i="10"/>
  <c r="D1906" i="10"/>
  <c r="D1907" i="10"/>
  <c r="D1908" i="10"/>
  <c r="D1909" i="10"/>
  <c r="D1910" i="10"/>
  <c r="D1911" i="10"/>
  <c r="D1912" i="10"/>
  <c r="D1913" i="10"/>
  <c r="D1914" i="10"/>
  <c r="D1915" i="10"/>
  <c r="D1916" i="10"/>
  <c r="D1917" i="10"/>
  <c r="D1918" i="10"/>
  <c r="D1919" i="10"/>
  <c r="D1920" i="10"/>
  <c r="D1921" i="10"/>
  <c r="D1922" i="10"/>
  <c r="D1923" i="10"/>
  <c r="D1924" i="10"/>
  <c r="D1925" i="10"/>
  <c r="D1926" i="10"/>
  <c r="D1927" i="10"/>
  <c r="D1928" i="10"/>
  <c r="D1929" i="10"/>
  <c r="D1930" i="10"/>
  <c r="D1931" i="10"/>
  <c r="D1932" i="10"/>
  <c r="D1933" i="10"/>
  <c r="D1934" i="10"/>
  <c r="D1935" i="10"/>
  <c r="D1936" i="10"/>
  <c r="D1937" i="10"/>
  <c r="D1938" i="10"/>
  <c r="D1939" i="10"/>
  <c r="D1940" i="10"/>
  <c r="D1941" i="10"/>
  <c r="D1942" i="10"/>
  <c r="D1943" i="10"/>
  <c r="D1944" i="10"/>
  <c r="D1945" i="10"/>
  <c r="D1946" i="10"/>
  <c r="D1947" i="10"/>
  <c r="D1948" i="10"/>
  <c r="D1949" i="10"/>
  <c r="D1950" i="10"/>
  <c r="D1951" i="10"/>
  <c r="D1952" i="10"/>
  <c r="D1953" i="10"/>
  <c r="D1954" i="10"/>
  <c r="D1955" i="10"/>
  <c r="D1956" i="10"/>
  <c r="D1957" i="10"/>
  <c r="D1958" i="10"/>
  <c r="D1959" i="10"/>
  <c r="D1960" i="10"/>
  <c r="D1961" i="10"/>
  <c r="D1962" i="10"/>
  <c r="D1963" i="10"/>
  <c r="D1964" i="10"/>
  <c r="D1965" i="10"/>
  <c r="D1966" i="10"/>
  <c r="D1967" i="10"/>
  <c r="D1968" i="10"/>
  <c r="D1969" i="10"/>
  <c r="D1970" i="10"/>
  <c r="D1971" i="10"/>
  <c r="D1972" i="10"/>
  <c r="D1973" i="10"/>
  <c r="D1974" i="10"/>
  <c r="D1975" i="10"/>
  <c r="D1976" i="10"/>
  <c r="D1977" i="10"/>
  <c r="D1978" i="10"/>
  <c r="D1979" i="10"/>
  <c r="D1980" i="10"/>
  <c r="D1981" i="10"/>
  <c r="D1982" i="10"/>
  <c r="D1983" i="10"/>
  <c r="D1984" i="10"/>
  <c r="D1985" i="10"/>
  <c r="D1986" i="10"/>
  <c r="D1987" i="10"/>
  <c r="D1988" i="10"/>
  <c r="D1989" i="10"/>
  <c r="D1990" i="10"/>
  <c r="D1991" i="10"/>
  <c r="D1992" i="10"/>
  <c r="D1993" i="10"/>
  <c r="D1994" i="10"/>
  <c r="D1995" i="10"/>
  <c r="D1996" i="10"/>
  <c r="D1997" i="10"/>
  <c r="D1998" i="10"/>
  <c r="D1999" i="10"/>
  <c r="D2000" i="10"/>
  <c r="D2001" i="10"/>
  <c r="D2002" i="10"/>
  <c r="D2003" i="10"/>
  <c r="D2004" i="10"/>
  <c r="D2005" i="10"/>
  <c r="D2006" i="10"/>
  <c r="D2007" i="10"/>
  <c r="D2008" i="10"/>
  <c r="D2009" i="10"/>
  <c r="D2010" i="10"/>
  <c r="D2011" i="10"/>
  <c r="D2012" i="10"/>
  <c r="D2013" i="10"/>
  <c r="D2014" i="10"/>
  <c r="D2015" i="10"/>
  <c r="D2016" i="10"/>
  <c r="D2017" i="10"/>
  <c r="D2018" i="10"/>
  <c r="D2019" i="10"/>
  <c r="D2020" i="10"/>
  <c r="D2021" i="10"/>
  <c r="D2022" i="10"/>
  <c r="D2023" i="10"/>
  <c r="D2024" i="10"/>
  <c r="D2025" i="10"/>
  <c r="D2026" i="10"/>
  <c r="D2027" i="10"/>
  <c r="D2028" i="10"/>
  <c r="D2029" i="10"/>
  <c r="D2030" i="10"/>
  <c r="D2031" i="10"/>
  <c r="D2032" i="10"/>
  <c r="D2033" i="10"/>
  <c r="D2034" i="10"/>
  <c r="D2035" i="10"/>
  <c r="D2036" i="10"/>
  <c r="D2037" i="10"/>
  <c r="D2038" i="10"/>
  <c r="D2039" i="10"/>
  <c r="D2040" i="10"/>
  <c r="D2041" i="10"/>
  <c r="D2042" i="10"/>
  <c r="D2043" i="10"/>
  <c r="D2044" i="10"/>
  <c r="D2045" i="10"/>
  <c r="D2046" i="10"/>
  <c r="D2047" i="10"/>
  <c r="D2048" i="10"/>
  <c r="D2049" i="10"/>
  <c r="D2050" i="10"/>
  <c r="D2051" i="10"/>
  <c r="D2052" i="10"/>
  <c r="D2053" i="10"/>
  <c r="D2054" i="10"/>
  <c r="D2055" i="10"/>
  <c r="D2056" i="10"/>
  <c r="D2057" i="10"/>
  <c r="D2058" i="10"/>
  <c r="D2059" i="10"/>
  <c r="D2060" i="10"/>
  <c r="D2061" i="10"/>
  <c r="D2062" i="10"/>
  <c r="D2063" i="10"/>
  <c r="D2064" i="10"/>
  <c r="D2065" i="10"/>
  <c r="D2066" i="10"/>
  <c r="D2067" i="10"/>
  <c r="D2068" i="10"/>
  <c r="D2069" i="10"/>
  <c r="D2070" i="10"/>
  <c r="D2071" i="10"/>
  <c r="D2072" i="10"/>
  <c r="D2073" i="10"/>
  <c r="D2074" i="10"/>
  <c r="D2075" i="10"/>
  <c r="D2076" i="10"/>
  <c r="D2077" i="10"/>
  <c r="D2078" i="10"/>
  <c r="D2079" i="10"/>
  <c r="D2080" i="10"/>
  <c r="D2081" i="10"/>
  <c r="D2082" i="10"/>
  <c r="D2083" i="10"/>
  <c r="D2084" i="10"/>
  <c r="D2085" i="10"/>
  <c r="D2086" i="10"/>
  <c r="D2087" i="10"/>
  <c r="D2088" i="10"/>
  <c r="D2089" i="10"/>
  <c r="D2090" i="10"/>
  <c r="D2091" i="10"/>
  <c r="D2092" i="10"/>
  <c r="D2093" i="10"/>
  <c r="D2094" i="10"/>
  <c r="D2095" i="10"/>
  <c r="D2096" i="10"/>
  <c r="D2097" i="10"/>
  <c r="D2098" i="10"/>
  <c r="D2099" i="10"/>
  <c r="D2100" i="10"/>
  <c r="D2101" i="10"/>
  <c r="D2102" i="10"/>
  <c r="D2103" i="10"/>
  <c r="D2104" i="10"/>
  <c r="D2105" i="10"/>
  <c r="D2106" i="10"/>
  <c r="D2107" i="10"/>
  <c r="D2108" i="10"/>
  <c r="D2109" i="10"/>
  <c r="D2110" i="10"/>
  <c r="D2111" i="10"/>
  <c r="D2112" i="10"/>
  <c r="D2113" i="10"/>
  <c r="D2114" i="10"/>
  <c r="D2115" i="10"/>
  <c r="D2116" i="10"/>
  <c r="D2117" i="10"/>
  <c r="D2118" i="10"/>
  <c r="D2119" i="10"/>
  <c r="D2120" i="10"/>
  <c r="D2121" i="10"/>
  <c r="D2122" i="10"/>
  <c r="D2123" i="10"/>
  <c r="D2124" i="10"/>
  <c r="D2125" i="10"/>
  <c r="D2126" i="10"/>
  <c r="D2127" i="10"/>
  <c r="D2128" i="10"/>
  <c r="D2129" i="10"/>
  <c r="D2130" i="10"/>
  <c r="D2131" i="10"/>
  <c r="D2132" i="10"/>
  <c r="D2133" i="10"/>
  <c r="D2134" i="10"/>
  <c r="D2135" i="10"/>
  <c r="D2136" i="10"/>
  <c r="D2137" i="10"/>
  <c r="D2138" i="10"/>
  <c r="D2139" i="10"/>
  <c r="D2140" i="10"/>
  <c r="D2141" i="10"/>
  <c r="D2142" i="10"/>
  <c r="D2143" i="10"/>
  <c r="D2144" i="10"/>
  <c r="D2145" i="10"/>
  <c r="D2146" i="10"/>
  <c r="D2147" i="10"/>
  <c r="D2148" i="10"/>
  <c r="D2149" i="10"/>
  <c r="D2150" i="10"/>
  <c r="D2151" i="10"/>
  <c r="D2152" i="10"/>
  <c r="D2153" i="10"/>
  <c r="D2154" i="10"/>
  <c r="D2155" i="10"/>
  <c r="D2156" i="10"/>
  <c r="D2157" i="10"/>
  <c r="D2158" i="10"/>
  <c r="D2159" i="10"/>
  <c r="D2160" i="10"/>
  <c r="D2161" i="10"/>
  <c r="D2162" i="10"/>
  <c r="D2163" i="10"/>
  <c r="D2164" i="10"/>
  <c r="D2165" i="10"/>
  <c r="D2166" i="10"/>
  <c r="D2167" i="10"/>
  <c r="D2168" i="10"/>
  <c r="D2169" i="10"/>
  <c r="D2170" i="10"/>
  <c r="D2171" i="10"/>
  <c r="D2172" i="10"/>
  <c r="D2173" i="10"/>
  <c r="D2174" i="10"/>
  <c r="D2175" i="10"/>
  <c r="D2176" i="10"/>
  <c r="D2177" i="10"/>
  <c r="D2178" i="10"/>
  <c r="D2179" i="10"/>
  <c r="D2180" i="10"/>
  <c r="D2181" i="10"/>
  <c r="D2182" i="10"/>
  <c r="D2183" i="10"/>
  <c r="D2184" i="10"/>
  <c r="D2185" i="10"/>
  <c r="D2186" i="10"/>
  <c r="D2187" i="10"/>
  <c r="D2188" i="10"/>
  <c r="D2189" i="10"/>
  <c r="D2190" i="10"/>
  <c r="D2191" i="10"/>
  <c r="D2192" i="10"/>
  <c r="D2193" i="10"/>
  <c r="D2194" i="10"/>
  <c r="D2195" i="10"/>
  <c r="D2196" i="10"/>
  <c r="D2197" i="10"/>
  <c r="D2198" i="10"/>
  <c r="D2199" i="10"/>
  <c r="D2200" i="10"/>
  <c r="D2201" i="10"/>
  <c r="D2202" i="10"/>
  <c r="D2203" i="10"/>
  <c r="D2204" i="10"/>
  <c r="D2205" i="10"/>
  <c r="D2206" i="10"/>
  <c r="D2207" i="10"/>
  <c r="D2208" i="10"/>
  <c r="D2209" i="10"/>
  <c r="D2210" i="10"/>
  <c r="D2211" i="10"/>
  <c r="D2212" i="10"/>
  <c r="D2213" i="10"/>
  <c r="D2214" i="10"/>
  <c r="D2215" i="10"/>
  <c r="D2216" i="10"/>
  <c r="D2217" i="10"/>
  <c r="D2218" i="10"/>
  <c r="D2219" i="10"/>
  <c r="D2220" i="10"/>
  <c r="D2221" i="10"/>
  <c r="D2222" i="10"/>
  <c r="D2223" i="10"/>
  <c r="D2224" i="10"/>
  <c r="D2225" i="10"/>
  <c r="D2226" i="10"/>
  <c r="D2227" i="10"/>
  <c r="D2228" i="10"/>
  <c r="D2229" i="10"/>
  <c r="D2230" i="10"/>
  <c r="D2231" i="10"/>
  <c r="D2232" i="10"/>
  <c r="D2233" i="10"/>
  <c r="D2234" i="10"/>
  <c r="D2235" i="10"/>
  <c r="D2236" i="10"/>
  <c r="D2237" i="10"/>
  <c r="D2238" i="10"/>
  <c r="D2239" i="10"/>
  <c r="D2240" i="10"/>
  <c r="D2241" i="10"/>
  <c r="D2242" i="10"/>
  <c r="D2243" i="10"/>
  <c r="D2244" i="10"/>
  <c r="D2245" i="10"/>
  <c r="D2246" i="10"/>
  <c r="D2247" i="10"/>
  <c r="D2248" i="10"/>
  <c r="D2249" i="10"/>
  <c r="D2250" i="10"/>
  <c r="D2251" i="10"/>
  <c r="D2252" i="10"/>
  <c r="D2253" i="10"/>
  <c r="D2254" i="10"/>
  <c r="D2255" i="10"/>
  <c r="D2256" i="10"/>
  <c r="D2257" i="10"/>
  <c r="D2258" i="10"/>
  <c r="D2259" i="10"/>
  <c r="D2260" i="10"/>
  <c r="D2261" i="10"/>
  <c r="D2262" i="10"/>
  <c r="D2263" i="10"/>
  <c r="D2264" i="10"/>
  <c r="D2265" i="10"/>
  <c r="D2266" i="10"/>
  <c r="D2267" i="10"/>
  <c r="D2268" i="10"/>
  <c r="D2269" i="10"/>
  <c r="D2270" i="10"/>
  <c r="D2271" i="10"/>
  <c r="D2272" i="10"/>
  <c r="D2273" i="10"/>
  <c r="D2274" i="10"/>
  <c r="D2275" i="10"/>
  <c r="D2276" i="10"/>
  <c r="D2277" i="10"/>
  <c r="D2278" i="10"/>
  <c r="D2279" i="10"/>
  <c r="D2280" i="10"/>
  <c r="D2281" i="10"/>
  <c r="D2282" i="10"/>
  <c r="D2283" i="10"/>
  <c r="D2284" i="10"/>
  <c r="D2285" i="10"/>
  <c r="D2286" i="10"/>
  <c r="D2287" i="10"/>
  <c r="D2288" i="10"/>
  <c r="D2289" i="10"/>
  <c r="D2290" i="10"/>
  <c r="D2291" i="10"/>
  <c r="D2292" i="10"/>
  <c r="D2293" i="10"/>
  <c r="D2294" i="10"/>
  <c r="D2295" i="10"/>
  <c r="D2296" i="10"/>
  <c r="D2297" i="10"/>
  <c r="D2298" i="10"/>
  <c r="D2299" i="10"/>
  <c r="D2300" i="10"/>
  <c r="D2301" i="10"/>
  <c r="D2302" i="10"/>
  <c r="D2303" i="10"/>
  <c r="D2304" i="10"/>
  <c r="D2305" i="10"/>
  <c r="D2306" i="10"/>
  <c r="D2307" i="10"/>
  <c r="D2308" i="10"/>
  <c r="D2309" i="10"/>
  <c r="D2310" i="10"/>
  <c r="D2311" i="10"/>
  <c r="D2312" i="10"/>
  <c r="D2313" i="10"/>
  <c r="D2314" i="10"/>
  <c r="D2315" i="10"/>
  <c r="D2316" i="10"/>
  <c r="D2317" i="10"/>
  <c r="D2318" i="10"/>
  <c r="D2319" i="10"/>
  <c r="D2320" i="10"/>
  <c r="D2321" i="10"/>
  <c r="D2322" i="10"/>
  <c r="D2323" i="10"/>
  <c r="D2324" i="10"/>
  <c r="D2325" i="10"/>
  <c r="D2326" i="10"/>
  <c r="D2327" i="10"/>
  <c r="D2328" i="10"/>
  <c r="D2329" i="10"/>
  <c r="D2330" i="10"/>
  <c r="D2331" i="10"/>
  <c r="D2332" i="10"/>
  <c r="D2333" i="10"/>
  <c r="D2334" i="10"/>
  <c r="D2335" i="10"/>
  <c r="D2336" i="10"/>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1"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6"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299" i="10"/>
  <c r="C1300" i="10"/>
  <c r="C1301" i="10"/>
  <c r="C1302" i="10"/>
  <c r="C1303" i="10"/>
  <c r="C1304" i="10"/>
  <c r="C1305" i="10"/>
  <c r="C1306" i="10"/>
  <c r="C1307" i="10"/>
  <c r="C1308" i="10"/>
  <c r="C1309" i="10"/>
  <c r="C1310" i="10"/>
  <c r="C1311" i="10"/>
  <c r="C1312" i="10"/>
  <c r="C1313" i="10"/>
  <c r="C1314"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0"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1" i="10"/>
  <c r="C1642" i="10"/>
  <c r="C1643" i="10"/>
  <c r="C1644" i="10"/>
  <c r="C1645" i="10"/>
  <c r="C1646" i="10"/>
  <c r="C1647" i="10"/>
  <c r="C1648" i="10"/>
  <c r="C1649"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4"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5" i="10"/>
  <c r="C1796" i="10"/>
  <c r="C1797" i="10"/>
  <c r="C1798" i="10"/>
  <c r="C1799" i="10"/>
  <c r="C1800" i="10"/>
  <c r="C1801" i="10"/>
  <c r="C1802" i="10"/>
  <c r="C1803" i="10"/>
  <c r="C1804" i="10"/>
  <c r="C1805"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1" i="10"/>
  <c r="C2112" i="10"/>
  <c r="C2113" i="10"/>
  <c r="C2114" i="10"/>
  <c r="C2115"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C2188" i="10"/>
  <c r="C2189" i="10"/>
  <c r="C2190" i="10"/>
  <c r="C2191" i="10"/>
  <c r="C2192" i="10"/>
  <c r="C2193" i="10"/>
  <c r="C2194" i="10"/>
  <c r="C2195" i="10"/>
  <c r="C2196" i="10"/>
  <c r="C2197" i="10"/>
  <c r="C2198" i="10"/>
  <c r="C2199" i="10"/>
  <c r="C2200" i="10"/>
  <c r="C2201" i="10"/>
  <c r="C2202" i="10"/>
  <c r="C2203" i="10"/>
  <c r="C2204" i="10"/>
  <c r="C2205" i="10"/>
  <c r="C2206" i="10"/>
  <c r="C2207" i="10"/>
  <c r="C2208" i="10"/>
  <c r="C2209" i="10"/>
  <c r="C2210" i="10"/>
  <c r="C2211" i="10"/>
  <c r="C2212" i="10"/>
  <c r="C2213" i="10"/>
  <c r="C2214" i="10"/>
  <c r="C2215" i="10"/>
  <c r="C2216" i="10"/>
  <c r="C2217" i="10"/>
  <c r="C2218" i="10"/>
  <c r="C2219" i="10"/>
  <c r="C2220" i="10"/>
  <c r="C2221" i="10"/>
  <c r="C2222" i="10"/>
  <c r="C2223" i="10"/>
  <c r="C2224" i="10"/>
  <c r="C2225" i="10"/>
  <c r="C2226" i="10"/>
  <c r="C2227" i="10"/>
  <c r="C2228" i="10"/>
  <c r="C2229" i="10"/>
  <c r="C2230" i="10"/>
  <c r="C2231" i="10"/>
  <c r="C2232" i="10"/>
  <c r="C2233" i="10"/>
  <c r="C2234" i="10"/>
  <c r="C2235" i="10"/>
  <c r="C2236" i="10"/>
  <c r="C2237" i="10"/>
  <c r="C2238" i="10"/>
  <c r="C2239" i="10"/>
  <c r="C2240" i="10"/>
  <c r="C2241" i="10"/>
  <c r="C2242" i="10"/>
  <c r="C2243" i="10"/>
  <c r="C2244" i="10"/>
  <c r="C2245" i="10"/>
  <c r="C2246" i="10"/>
  <c r="C2247" i="10"/>
  <c r="C2248" i="10"/>
  <c r="C2249" i="10"/>
  <c r="C2250" i="10"/>
  <c r="C2251" i="10"/>
  <c r="C2252" i="10"/>
  <c r="C2253" i="10"/>
  <c r="C2254" i="10"/>
  <c r="C2255" i="10"/>
  <c r="C2256" i="10"/>
  <c r="C2257" i="10"/>
  <c r="C2258" i="10"/>
  <c r="C2259" i="10"/>
  <c r="C2260" i="10"/>
  <c r="C2261" i="10"/>
  <c r="C2262" i="10"/>
  <c r="C2263" i="10"/>
  <c r="C2264" i="10"/>
  <c r="C2265" i="10"/>
  <c r="C2266" i="10"/>
  <c r="C2267" i="10"/>
  <c r="C2268" i="10"/>
  <c r="C2269" i="10"/>
  <c r="C2270" i="10"/>
  <c r="C2271" i="10"/>
  <c r="C2272" i="10"/>
  <c r="C2273" i="10"/>
  <c r="C2274" i="10"/>
  <c r="C2275" i="10"/>
  <c r="C2276" i="10"/>
  <c r="C2277" i="10"/>
  <c r="C2278" i="10"/>
  <c r="C2279" i="10"/>
  <c r="C2280" i="10"/>
  <c r="C2281" i="10"/>
  <c r="C2282" i="10"/>
  <c r="C2283" i="10"/>
  <c r="C2284" i="10"/>
  <c r="C2285" i="10"/>
  <c r="C2286" i="10"/>
  <c r="C2287" i="10"/>
  <c r="C2288" i="10"/>
  <c r="C2289" i="10"/>
  <c r="C2290" i="10"/>
  <c r="C2291" i="10"/>
  <c r="C2292" i="10"/>
  <c r="C2293" i="10"/>
  <c r="C2294" i="10"/>
  <c r="C2295" i="10"/>
  <c r="C2296" i="10"/>
  <c r="C2297" i="10"/>
  <c r="C2298" i="10"/>
  <c r="C2299" i="10"/>
  <c r="C2300" i="10"/>
  <c r="C2301" i="10"/>
  <c r="C2302" i="10"/>
  <c r="C2303" i="10"/>
  <c r="C2304" i="10"/>
  <c r="C2305" i="10"/>
  <c r="C2306" i="10"/>
  <c r="C2307" i="10"/>
  <c r="C2308" i="10"/>
  <c r="C2309" i="10"/>
  <c r="C2310" i="10"/>
  <c r="C2311" i="10"/>
  <c r="C2312" i="10"/>
  <c r="C2313" i="10"/>
  <c r="C2314" i="10"/>
  <c r="C2315" i="10"/>
  <c r="C2316" i="10"/>
  <c r="C2317" i="10"/>
  <c r="C2318" i="10"/>
  <c r="C2319" i="10"/>
  <c r="C2320" i="10"/>
  <c r="C2321" i="10"/>
  <c r="C2322" i="10"/>
  <c r="C2323" i="10"/>
  <c r="C2324" i="10"/>
  <c r="C2325" i="10"/>
  <c r="C2326" i="10"/>
  <c r="C2327" i="10"/>
  <c r="C2328" i="10"/>
  <c r="C2329" i="10"/>
  <c r="C2330" i="10"/>
  <c r="C2331" i="10"/>
  <c r="C2332" i="10"/>
  <c r="C2333" i="10"/>
  <c r="C2334" i="10"/>
  <c r="C2335" i="10"/>
  <c r="C2336" i="10"/>
  <c r="C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1102" i="10"/>
  <c r="B1103" i="10"/>
  <c r="B1104" i="10"/>
  <c r="B1105" i="10"/>
  <c r="B1106" i="10"/>
  <c r="B1107" i="10"/>
  <c r="B1108" i="10"/>
  <c r="B1109" i="10"/>
  <c r="B1110" i="10"/>
  <c r="B1111" i="10"/>
  <c r="B1112" i="10"/>
  <c r="B1113" i="10"/>
  <c r="B1114" i="10"/>
  <c r="B1115" i="10"/>
  <c r="B1116" i="10"/>
  <c r="B1117" i="10"/>
  <c r="B1118" i="10"/>
  <c r="B1119" i="10"/>
  <c r="B1120" i="10"/>
  <c r="B1121" i="10"/>
  <c r="B1122" i="10"/>
  <c r="B1123" i="10"/>
  <c r="B1124" i="10"/>
  <c r="B1125" i="10"/>
  <c r="B1126" i="10"/>
  <c r="B1127" i="10"/>
  <c r="B1128" i="10"/>
  <c r="B1129" i="10"/>
  <c r="B1130" i="10"/>
  <c r="B1131" i="10"/>
  <c r="B1132" i="10"/>
  <c r="B1133" i="10"/>
  <c r="B1134" i="10"/>
  <c r="B1135" i="10"/>
  <c r="B1136" i="10"/>
  <c r="B1137" i="10"/>
  <c r="B1138" i="10"/>
  <c r="B1139" i="10"/>
  <c r="B1140" i="10"/>
  <c r="B1141" i="10"/>
  <c r="B1142" i="10"/>
  <c r="B1143" i="10"/>
  <c r="B1144" i="10"/>
  <c r="B1145" i="10"/>
  <c r="B1146" i="10"/>
  <c r="B1147" i="10"/>
  <c r="B1148" i="10"/>
  <c r="B1149" i="10"/>
  <c r="B1150" i="10"/>
  <c r="B1151" i="10"/>
  <c r="B1152" i="10"/>
  <c r="B1153" i="10"/>
  <c r="B1154" i="10"/>
  <c r="B1155" i="10"/>
  <c r="B1156" i="10"/>
  <c r="B1157" i="10"/>
  <c r="B1158" i="10"/>
  <c r="B1159" i="10"/>
  <c r="B1160" i="10"/>
  <c r="B1161" i="10"/>
  <c r="B1162" i="10"/>
  <c r="B1163" i="10"/>
  <c r="B1164" i="10"/>
  <c r="B1165" i="10"/>
  <c r="B1166" i="10"/>
  <c r="B1167" i="10"/>
  <c r="B1168" i="10"/>
  <c r="B1169" i="10"/>
  <c r="B1170" i="10"/>
  <c r="B1171" i="10"/>
  <c r="B1172" i="10"/>
  <c r="B1173" i="10"/>
  <c r="B1174" i="10"/>
  <c r="B1175" i="10"/>
  <c r="B1176" i="10"/>
  <c r="B1177" i="10"/>
  <c r="B1178" i="10"/>
  <c r="B1179" i="10"/>
  <c r="B1180" i="10"/>
  <c r="B1181" i="10"/>
  <c r="B1182" i="10"/>
  <c r="B1183" i="10"/>
  <c r="B1184" i="10"/>
  <c r="B1185" i="10"/>
  <c r="B1186" i="10"/>
  <c r="B1187" i="10"/>
  <c r="B1188" i="10"/>
  <c r="B1189" i="10"/>
  <c r="B1190" i="10"/>
  <c r="B1191" i="10"/>
  <c r="B1192" i="10"/>
  <c r="B1193" i="10"/>
  <c r="B1194" i="10"/>
  <c r="B1195" i="10"/>
  <c r="B1196" i="10"/>
  <c r="B1197" i="10"/>
  <c r="B1198" i="10"/>
  <c r="B1199" i="10"/>
  <c r="B1200" i="10"/>
  <c r="B1201" i="10"/>
  <c r="B1202" i="10"/>
  <c r="B1203" i="10"/>
  <c r="B1204" i="10"/>
  <c r="B1205" i="10"/>
  <c r="B1206" i="10"/>
  <c r="B1207" i="10"/>
  <c r="B1208" i="10"/>
  <c r="B1209" i="10"/>
  <c r="B1210" i="10"/>
  <c r="B1211" i="10"/>
  <c r="B1212" i="10"/>
  <c r="B1213" i="10"/>
  <c r="B1214" i="10"/>
  <c r="B1215" i="10"/>
  <c r="B1216" i="10"/>
  <c r="B1217" i="10"/>
  <c r="B1218" i="10"/>
  <c r="B1219" i="10"/>
  <c r="B1220" i="10"/>
  <c r="B1221" i="10"/>
  <c r="B1222" i="10"/>
  <c r="B1223" i="10"/>
  <c r="B1224" i="10"/>
  <c r="B1225" i="10"/>
  <c r="B1226" i="10"/>
  <c r="B1227" i="10"/>
  <c r="B1228" i="10"/>
  <c r="B1229" i="10"/>
  <c r="B1230" i="10"/>
  <c r="B1231" i="10"/>
  <c r="B1232" i="10"/>
  <c r="B1233" i="10"/>
  <c r="B1234" i="10"/>
  <c r="B1235" i="10"/>
  <c r="B1236" i="10"/>
  <c r="B1237" i="10"/>
  <c r="B1238" i="10"/>
  <c r="B1239" i="10"/>
  <c r="B1240" i="10"/>
  <c r="B1241" i="10"/>
  <c r="B1242" i="10"/>
  <c r="B1243" i="10"/>
  <c r="B1244" i="10"/>
  <c r="B1245" i="10"/>
  <c r="B1246" i="10"/>
  <c r="B1247" i="10"/>
  <c r="B1248" i="10"/>
  <c r="B1249" i="10"/>
  <c r="B1250" i="10"/>
  <c r="B1251" i="10"/>
  <c r="B1252" i="10"/>
  <c r="B1253" i="10"/>
  <c r="B1254" i="10"/>
  <c r="B1255" i="10"/>
  <c r="B1256" i="10"/>
  <c r="B1257" i="10"/>
  <c r="B1258" i="10"/>
  <c r="B1259" i="10"/>
  <c r="B1260" i="10"/>
  <c r="B1261" i="10"/>
  <c r="B1262" i="10"/>
  <c r="B1263" i="10"/>
  <c r="B1264" i="10"/>
  <c r="B1265" i="10"/>
  <c r="B1266" i="10"/>
  <c r="B1267" i="10"/>
  <c r="B1268" i="10"/>
  <c r="B1269" i="10"/>
  <c r="B1270" i="10"/>
  <c r="B1271" i="10"/>
  <c r="B1272" i="10"/>
  <c r="B1273" i="10"/>
  <c r="B1274" i="10"/>
  <c r="B1275" i="10"/>
  <c r="B1276" i="10"/>
  <c r="B1277" i="10"/>
  <c r="B1278" i="10"/>
  <c r="B1279" i="10"/>
  <c r="B1280" i="10"/>
  <c r="B1281" i="10"/>
  <c r="B1282" i="10"/>
  <c r="B1283" i="10"/>
  <c r="B1284" i="10"/>
  <c r="B1285" i="10"/>
  <c r="B1286" i="10"/>
  <c r="B1287" i="10"/>
  <c r="B1288" i="10"/>
  <c r="B1289" i="10"/>
  <c r="B1290" i="10"/>
  <c r="B1291" i="10"/>
  <c r="B1292" i="10"/>
  <c r="B1293" i="10"/>
  <c r="B1294" i="10"/>
  <c r="B1295" i="10"/>
  <c r="B1296" i="10"/>
  <c r="B1297" i="10"/>
  <c r="B1298" i="10"/>
  <c r="B1299" i="10"/>
  <c r="B1300" i="10"/>
  <c r="B1301" i="10"/>
  <c r="B1302" i="10"/>
  <c r="B1303" i="10"/>
  <c r="B1304" i="10"/>
  <c r="B1305" i="10"/>
  <c r="B1306" i="10"/>
  <c r="B1307" i="10"/>
  <c r="B1308" i="10"/>
  <c r="B1309" i="10"/>
  <c r="B1310" i="10"/>
  <c r="B1311" i="10"/>
  <c r="B1312" i="10"/>
  <c r="B1313" i="10"/>
  <c r="B1314" i="10"/>
  <c r="B1315" i="10"/>
  <c r="B1316" i="10"/>
  <c r="B1317" i="10"/>
  <c r="B1318" i="10"/>
  <c r="B1319" i="10"/>
  <c r="B1320" i="10"/>
  <c r="B1321" i="10"/>
  <c r="B1322" i="10"/>
  <c r="B1323" i="10"/>
  <c r="B1324" i="10"/>
  <c r="B1325" i="10"/>
  <c r="B1326" i="10"/>
  <c r="B1327" i="10"/>
  <c r="B1328" i="10"/>
  <c r="B1329" i="10"/>
  <c r="B1330" i="10"/>
  <c r="B1331" i="10"/>
  <c r="B1332" i="10"/>
  <c r="B1333" i="10"/>
  <c r="B1334" i="10"/>
  <c r="B1335" i="10"/>
  <c r="B1336" i="10"/>
  <c r="B1337" i="10"/>
  <c r="B1338" i="10"/>
  <c r="B1339" i="10"/>
  <c r="B1340" i="10"/>
  <c r="B1341" i="10"/>
  <c r="B1342" i="10"/>
  <c r="B1343" i="10"/>
  <c r="B1344" i="10"/>
  <c r="B1345" i="10"/>
  <c r="B1346" i="10"/>
  <c r="B1347" i="10"/>
  <c r="B1348" i="10"/>
  <c r="B1349" i="10"/>
  <c r="B1350" i="10"/>
  <c r="B1351" i="10"/>
  <c r="B1352" i="10"/>
  <c r="B1353" i="10"/>
  <c r="B1354" i="10"/>
  <c r="B1355" i="10"/>
  <c r="B1356" i="10"/>
  <c r="B1357" i="10"/>
  <c r="B1358" i="10"/>
  <c r="B1359" i="10"/>
  <c r="B1360" i="10"/>
  <c r="B1361" i="10"/>
  <c r="B1362" i="10"/>
  <c r="B1363" i="10"/>
  <c r="B1364" i="10"/>
  <c r="B1365" i="10"/>
  <c r="B1366" i="10"/>
  <c r="B1367" i="10"/>
  <c r="B1368" i="10"/>
  <c r="B1369" i="10"/>
  <c r="B1370" i="10"/>
  <c r="B1371" i="10"/>
  <c r="B1372" i="10"/>
  <c r="B1373" i="10"/>
  <c r="B1374" i="10"/>
  <c r="B1375" i="10"/>
  <c r="B1376" i="10"/>
  <c r="B1377" i="10"/>
  <c r="B1378" i="10"/>
  <c r="B1379" i="10"/>
  <c r="B1380" i="10"/>
  <c r="B1381" i="10"/>
  <c r="B1382" i="10"/>
  <c r="B1383" i="10"/>
  <c r="B1384" i="10"/>
  <c r="B1385" i="10"/>
  <c r="B1386" i="10"/>
  <c r="B1387" i="10"/>
  <c r="B1388" i="10"/>
  <c r="B1389" i="10"/>
  <c r="B1390" i="10"/>
  <c r="B1391" i="10"/>
  <c r="B1392" i="10"/>
  <c r="B1393" i="10"/>
  <c r="B1394" i="10"/>
  <c r="B1395" i="10"/>
  <c r="B1396" i="10"/>
  <c r="B1397" i="10"/>
  <c r="B1398" i="10"/>
  <c r="B1399" i="10"/>
  <c r="B1400" i="10"/>
  <c r="B1401" i="10"/>
  <c r="B1402" i="10"/>
  <c r="B1403" i="10"/>
  <c r="B1404" i="10"/>
  <c r="B1405" i="10"/>
  <c r="B1406" i="10"/>
  <c r="B1407" i="10"/>
  <c r="B1408" i="10"/>
  <c r="B1409" i="10"/>
  <c r="B1410" i="10"/>
  <c r="B1411" i="10"/>
  <c r="B1412" i="10"/>
  <c r="B1413" i="10"/>
  <c r="B1414" i="10"/>
  <c r="B1415" i="10"/>
  <c r="B1416" i="10"/>
  <c r="B1417" i="10"/>
  <c r="B1418" i="10"/>
  <c r="B1419" i="10"/>
  <c r="B1420" i="10"/>
  <c r="B1421" i="10"/>
  <c r="B1422" i="10"/>
  <c r="B1423" i="10"/>
  <c r="B1424" i="10"/>
  <c r="B1425" i="10"/>
  <c r="B1426" i="10"/>
  <c r="B1427" i="10"/>
  <c r="B1428" i="10"/>
  <c r="B1429" i="10"/>
  <c r="B1430" i="10"/>
  <c r="B1431" i="10"/>
  <c r="B1432" i="10"/>
  <c r="B1433" i="10"/>
  <c r="B1434" i="10"/>
  <c r="B1435" i="10"/>
  <c r="B1436" i="10"/>
  <c r="B1437" i="10"/>
  <c r="B1438" i="10"/>
  <c r="B1439" i="10"/>
  <c r="B1440" i="10"/>
  <c r="B1441" i="10"/>
  <c r="B1442" i="10"/>
  <c r="B1443" i="10"/>
  <c r="B1444" i="10"/>
  <c r="B1445" i="10"/>
  <c r="B1446" i="10"/>
  <c r="B1447" i="10"/>
  <c r="B1448" i="10"/>
  <c r="B1449" i="10"/>
  <c r="B1450" i="10"/>
  <c r="B1451" i="10"/>
  <c r="B1452" i="10"/>
  <c r="B1453" i="10"/>
  <c r="B1454" i="10"/>
  <c r="B1455" i="10"/>
  <c r="B1456" i="10"/>
  <c r="B1457" i="10"/>
  <c r="B1458" i="10"/>
  <c r="B1459" i="10"/>
  <c r="B1460" i="10"/>
  <c r="B1461" i="10"/>
  <c r="B1462" i="10"/>
  <c r="B1463" i="10"/>
  <c r="B1464" i="10"/>
  <c r="B1465" i="10"/>
  <c r="B1466" i="10"/>
  <c r="B1467" i="10"/>
  <c r="B1468" i="10"/>
  <c r="B1469" i="10"/>
  <c r="B1470" i="10"/>
  <c r="B1471" i="10"/>
  <c r="B1472" i="10"/>
  <c r="B1473" i="10"/>
  <c r="B1474" i="10"/>
  <c r="B1475" i="10"/>
  <c r="B1476" i="10"/>
  <c r="B1477" i="10"/>
  <c r="B1478" i="10"/>
  <c r="B1479" i="10"/>
  <c r="B1480" i="10"/>
  <c r="B1481" i="10"/>
  <c r="B1482" i="10"/>
  <c r="B1483" i="10"/>
  <c r="B1484" i="10"/>
  <c r="B1485" i="10"/>
  <c r="B1486" i="10"/>
  <c r="B1487" i="10"/>
  <c r="B1488" i="10"/>
  <c r="B1489" i="10"/>
  <c r="B1490" i="10"/>
  <c r="B1491" i="10"/>
  <c r="B1492" i="10"/>
  <c r="B1493" i="10"/>
  <c r="B1494" i="10"/>
  <c r="B1495" i="10"/>
  <c r="B1496" i="10"/>
  <c r="B1497" i="10"/>
  <c r="B1498" i="10"/>
  <c r="B1499" i="10"/>
  <c r="B1500" i="10"/>
  <c r="B1501" i="10"/>
  <c r="B1502" i="10"/>
  <c r="B1503" i="10"/>
  <c r="B1504" i="10"/>
  <c r="B1505"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7" i="10"/>
  <c r="B1528" i="10"/>
  <c r="B1529" i="10"/>
  <c r="B1530" i="10"/>
  <c r="B1531" i="10"/>
  <c r="B1532" i="10"/>
  <c r="B1533" i="10"/>
  <c r="B1534" i="10"/>
  <c r="B1535" i="10"/>
  <c r="B1536" i="10"/>
  <c r="B1537" i="10"/>
  <c r="B1538" i="10"/>
  <c r="B1539" i="10"/>
  <c r="B1540" i="10"/>
  <c r="B1541" i="10"/>
  <c r="B1542" i="10"/>
  <c r="B1543" i="10"/>
  <c r="B1544" i="10"/>
  <c r="B1545" i="10"/>
  <c r="B1546" i="10"/>
  <c r="B1547" i="10"/>
  <c r="B1548" i="10"/>
  <c r="B1549" i="10"/>
  <c r="B1550" i="10"/>
  <c r="B1551" i="10"/>
  <c r="B1552" i="10"/>
  <c r="B1553" i="10"/>
  <c r="B1554" i="10"/>
  <c r="B1555" i="10"/>
  <c r="B1556" i="10"/>
  <c r="B1557" i="10"/>
  <c r="B1558" i="10"/>
  <c r="B1559" i="10"/>
  <c r="B1560" i="10"/>
  <c r="B1561" i="10"/>
  <c r="B1562" i="10"/>
  <c r="B1563" i="10"/>
  <c r="B1564" i="10"/>
  <c r="B1565" i="10"/>
  <c r="B1566" i="10"/>
  <c r="B1567" i="10"/>
  <c r="B1568" i="10"/>
  <c r="B1569" i="10"/>
  <c r="B1570" i="10"/>
  <c r="B1571" i="10"/>
  <c r="B1572" i="10"/>
  <c r="B1573" i="10"/>
  <c r="B1574" i="10"/>
  <c r="B1575" i="10"/>
  <c r="B1576" i="10"/>
  <c r="B1577" i="10"/>
  <c r="B1578" i="10"/>
  <c r="B1579" i="10"/>
  <c r="B1580" i="10"/>
  <c r="B1581" i="10"/>
  <c r="B1582" i="10"/>
  <c r="B1583" i="10"/>
  <c r="B1584" i="10"/>
  <c r="B1585" i="10"/>
  <c r="B1586" i="10"/>
  <c r="B1587" i="10"/>
  <c r="B1588" i="10"/>
  <c r="B1589" i="10"/>
  <c r="B1590" i="10"/>
  <c r="B1591" i="10"/>
  <c r="B1592" i="10"/>
  <c r="B1593" i="10"/>
  <c r="B1594" i="10"/>
  <c r="B1595" i="10"/>
  <c r="B1596" i="10"/>
  <c r="B1597" i="10"/>
  <c r="B1598" i="10"/>
  <c r="B1599" i="10"/>
  <c r="B1600" i="10"/>
  <c r="B1601" i="10"/>
  <c r="B1602" i="10"/>
  <c r="B1603" i="10"/>
  <c r="B1604" i="10"/>
  <c r="B1605" i="10"/>
  <c r="B1606" i="10"/>
  <c r="B1607" i="10"/>
  <c r="B1608" i="10"/>
  <c r="B1609" i="10"/>
  <c r="B1610" i="10"/>
  <c r="B1611" i="10"/>
  <c r="B1612" i="10"/>
  <c r="B1613" i="10"/>
  <c r="B1614" i="10"/>
  <c r="B1615" i="10"/>
  <c r="B1616" i="10"/>
  <c r="B1617" i="10"/>
  <c r="B1618" i="10"/>
  <c r="B1619" i="10"/>
  <c r="B1620" i="10"/>
  <c r="B1621" i="10"/>
  <c r="B1622" i="10"/>
  <c r="B1623" i="10"/>
  <c r="B1624" i="10"/>
  <c r="B1625" i="10"/>
  <c r="B1626" i="10"/>
  <c r="B1627" i="10"/>
  <c r="B1628" i="10"/>
  <c r="B1629" i="10"/>
  <c r="B1630" i="10"/>
  <c r="B1631" i="10"/>
  <c r="B1632" i="10"/>
  <c r="B1633" i="10"/>
  <c r="B1634" i="10"/>
  <c r="B1635" i="10"/>
  <c r="B1636" i="10"/>
  <c r="B1637" i="10"/>
  <c r="B1638" i="10"/>
  <c r="B1639" i="10"/>
  <c r="B1640" i="10"/>
  <c r="B1641" i="10"/>
  <c r="B1642" i="10"/>
  <c r="B1643" i="10"/>
  <c r="B1644" i="10"/>
  <c r="B1645" i="10"/>
  <c r="B1646" i="10"/>
  <c r="B1647" i="10"/>
  <c r="B1648" i="10"/>
  <c r="B1649" i="10"/>
  <c r="B1650" i="10"/>
  <c r="B1651" i="10"/>
  <c r="B1652" i="10"/>
  <c r="B1653" i="10"/>
  <c r="B1654" i="10"/>
  <c r="B1655" i="10"/>
  <c r="B1656" i="10"/>
  <c r="B1657" i="10"/>
  <c r="B1658" i="10"/>
  <c r="B1659" i="10"/>
  <c r="B1660" i="10"/>
  <c r="B1661" i="10"/>
  <c r="B1662" i="10"/>
  <c r="B1663" i="10"/>
  <c r="B1664" i="10"/>
  <c r="B1665" i="10"/>
  <c r="B1666" i="10"/>
  <c r="B1667" i="10"/>
  <c r="B1668" i="10"/>
  <c r="B1669" i="10"/>
  <c r="B1670" i="10"/>
  <c r="B1671"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4" i="10"/>
  <c r="B1695" i="10"/>
  <c r="B1696" i="10"/>
  <c r="B1697" i="10"/>
  <c r="B1698" i="10"/>
  <c r="B1699" i="10"/>
  <c r="B1700" i="10"/>
  <c r="B1701" i="10"/>
  <c r="B1702" i="10"/>
  <c r="B1703" i="10"/>
  <c r="B1704" i="10"/>
  <c r="B1705" i="10"/>
  <c r="B1706" i="10"/>
  <c r="B1707" i="10"/>
  <c r="B1708" i="10"/>
  <c r="B1709" i="10"/>
  <c r="B1710" i="10"/>
  <c r="B1711" i="10"/>
  <c r="B1712" i="10"/>
  <c r="B1713" i="10"/>
  <c r="B1714" i="10"/>
  <c r="B1715" i="10"/>
  <c r="B1716" i="10"/>
  <c r="B1717" i="10"/>
  <c r="B1718" i="10"/>
  <c r="B1719" i="10"/>
  <c r="B1720" i="10"/>
  <c r="B1721" i="10"/>
  <c r="B1722" i="10"/>
  <c r="B1723" i="10"/>
  <c r="B1724" i="10"/>
  <c r="B1725" i="10"/>
  <c r="B1726" i="10"/>
  <c r="B1727" i="10"/>
  <c r="B1728" i="10"/>
  <c r="B1729" i="10"/>
  <c r="B1730" i="10"/>
  <c r="B1731" i="10"/>
  <c r="B1732" i="10"/>
  <c r="B1733" i="10"/>
  <c r="B1734" i="10"/>
  <c r="B1735" i="10"/>
  <c r="B1736" i="10"/>
  <c r="B1737" i="10"/>
  <c r="B1738" i="10"/>
  <c r="B1739" i="10"/>
  <c r="B1740" i="10"/>
  <c r="B1741" i="10"/>
  <c r="B1742" i="10"/>
  <c r="B1743" i="10"/>
  <c r="B1744" i="10"/>
  <c r="B1745" i="10"/>
  <c r="B1746" i="10"/>
  <c r="B1747" i="10"/>
  <c r="B1748" i="10"/>
  <c r="B1749" i="10"/>
  <c r="B1750" i="10"/>
  <c r="B1751" i="10"/>
  <c r="B1752" i="10"/>
  <c r="B1753" i="10"/>
  <c r="B1754" i="10"/>
  <c r="B1755" i="10"/>
  <c r="B1756" i="10"/>
  <c r="B1757" i="10"/>
  <c r="B1758" i="10"/>
  <c r="B1759" i="10"/>
  <c r="B1760" i="10"/>
  <c r="B1761" i="10"/>
  <c r="B1762" i="10"/>
  <c r="B1763" i="10"/>
  <c r="B1764" i="10"/>
  <c r="B1765" i="10"/>
  <c r="B1766" i="10"/>
  <c r="B1767" i="10"/>
  <c r="B1768" i="10"/>
  <c r="B1769" i="10"/>
  <c r="B1770" i="10"/>
  <c r="B1771" i="10"/>
  <c r="B1772" i="10"/>
  <c r="B1773" i="10"/>
  <c r="B1774" i="10"/>
  <c r="B1775" i="10"/>
  <c r="B1776" i="10"/>
  <c r="B1777" i="10"/>
  <c r="B1778" i="10"/>
  <c r="B1779" i="10"/>
  <c r="B1780" i="10"/>
  <c r="B1781" i="10"/>
  <c r="B1782" i="10"/>
  <c r="B1783" i="10"/>
  <c r="B1784" i="10"/>
  <c r="B1785" i="10"/>
  <c r="B1786" i="10"/>
  <c r="B1787" i="10"/>
  <c r="B1788" i="10"/>
  <c r="B1789" i="10"/>
  <c r="B1790" i="10"/>
  <c r="B1791" i="10"/>
  <c r="B1792" i="10"/>
  <c r="B1793" i="10"/>
  <c r="B1794" i="10"/>
  <c r="B1795" i="10"/>
  <c r="B1796" i="10"/>
  <c r="B1797" i="10"/>
  <c r="B1798" i="10"/>
  <c r="B1799" i="10"/>
  <c r="B1800" i="10"/>
  <c r="B1801" i="10"/>
  <c r="B1802" i="10"/>
  <c r="B1803" i="10"/>
  <c r="B1804" i="10"/>
  <c r="B1805" i="10"/>
  <c r="B1806" i="10"/>
  <c r="B1807" i="10"/>
  <c r="B1808" i="10"/>
  <c r="B1809" i="10"/>
  <c r="B1810" i="10"/>
  <c r="B1811" i="10"/>
  <c r="B1812" i="10"/>
  <c r="B1813" i="10"/>
  <c r="B1814" i="10"/>
  <c r="B1815" i="10"/>
  <c r="B1816" i="10"/>
  <c r="B1817" i="10"/>
  <c r="B1818" i="10"/>
  <c r="B1819" i="10"/>
  <c r="B1820" i="10"/>
  <c r="B1821" i="10"/>
  <c r="B1822" i="10"/>
  <c r="B1823" i="10"/>
  <c r="B1824" i="10"/>
  <c r="B1825" i="10"/>
  <c r="B1826" i="10"/>
  <c r="B1827" i="10"/>
  <c r="B1828" i="10"/>
  <c r="B1829" i="10"/>
  <c r="B1830" i="10"/>
  <c r="B1831" i="10"/>
  <c r="B1832" i="10"/>
  <c r="B1833" i="10"/>
  <c r="B1834" i="10"/>
  <c r="B1835" i="10"/>
  <c r="B1836" i="10"/>
  <c r="B1837" i="10"/>
  <c r="B1838" i="10"/>
  <c r="B1839" i="10"/>
  <c r="B1840" i="10"/>
  <c r="B1841" i="10"/>
  <c r="B1842" i="10"/>
  <c r="B1843" i="10"/>
  <c r="B1844" i="10"/>
  <c r="B1845" i="10"/>
  <c r="B1846" i="10"/>
  <c r="B1847" i="10"/>
  <c r="B1848" i="10"/>
  <c r="B1849" i="10"/>
  <c r="B1850" i="10"/>
  <c r="B1851" i="10"/>
  <c r="B1852" i="10"/>
  <c r="B1853" i="10"/>
  <c r="B1854" i="10"/>
  <c r="B1855" i="10"/>
  <c r="B1856" i="10"/>
  <c r="B1857" i="10"/>
  <c r="B1858" i="10"/>
  <c r="B1859" i="10"/>
  <c r="B1860" i="10"/>
  <c r="B1861" i="10"/>
  <c r="B1862" i="10"/>
  <c r="B1863" i="10"/>
  <c r="B1864" i="10"/>
  <c r="B1865" i="10"/>
  <c r="B1866" i="10"/>
  <c r="B1867" i="10"/>
  <c r="B1868" i="10"/>
  <c r="B1869" i="10"/>
  <c r="B1870" i="10"/>
  <c r="B1871" i="10"/>
  <c r="B1872" i="10"/>
  <c r="B1873" i="10"/>
  <c r="B1874" i="10"/>
  <c r="B1875" i="10"/>
  <c r="B1876" i="10"/>
  <c r="B1877" i="10"/>
  <c r="B1878" i="10"/>
  <c r="B1879" i="10"/>
  <c r="B1880" i="10"/>
  <c r="B1881" i="10"/>
  <c r="B1882" i="10"/>
  <c r="B1883" i="10"/>
  <c r="B1884" i="10"/>
  <c r="B1885" i="10"/>
  <c r="B1886" i="10"/>
  <c r="B1887" i="10"/>
  <c r="B1888" i="10"/>
  <c r="B1889" i="10"/>
  <c r="B1890" i="10"/>
  <c r="B1891" i="10"/>
  <c r="B1892" i="10"/>
  <c r="B1893" i="10"/>
  <c r="B1894" i="10"/>
  <c r="B1895" i="10"/>
  <c r="B1896" i="10"/>
  <c r="B1897" i="10"/>
  <c r="B1898" i="10"/>
  <c r="B1899" i="10"/>
  <c r="B1900" i="10"/>
  <c r="B1901" i="10"/>
  <c r="B1902" i="10"/>
  <c r="B1903" i="10"/>
  <c r="B1904" i="10"/>
  <c r="B1905" i="10"/>
  <c r="B1906" i="10"/>
  <c r="B1907" i="10"/>
  <c r="B1908" i="10"/>
  <c r="B1909" i="10"/>
  <c r="B1910" i="10"/>
  <c r="B1911" i="10"/>
  <c r="B1912" i="10"/>
  <c r="B1913" i="10"/>
  <c r="B1914" i="10"/>
  <c r="B1915" i="10"/>
  <c r="B1916" i="10"/>
  <c r="B1917" i="10"/>
  <c r="B1918" i="10"/>
  <c r="B1919" i="10"/>
  <c r="B1920" i="10"/>
  <c r="B1921" i="10"/>
  <c r="B1922" i="10"/>
  <c r="B1923" i="10"/>
  <c r="B1924" i="10"/>
  <c r="B1925" i="10"/>
  <c r="B1926" i="10"/>
  <c r="B1927" i="10"/>
  <c r="B1928" i="10"/>
  <c r="B1929" i="10"/>
  <c r="B1930" i="10"/>
  <c r="B1931" i="10"/>
  <c r="B1932" i="10"/>
  <c r="B1933" i="10"/>
  <c r="B1934" i="10"/>
  <c r="B1935" i="10"/>
  <c r="B1936" i="10"/>
  <c r="B1937" i="10"/>
  <c r="B1938" i="10"/>
  <c r="B1939" i="10"/>
  <c r="B1940" i="10"/>
  <c r="B1941" i="10"/>
  <c r="B1942" i="10"/>
  <c r="B1943" i="10"/>
  <c r="B1944" i="10"/>
  <c r="B1945" i="10"/>
  <c r="B1946" i="10"/>
  <c r="B1947" i="10"/>
  <c r="B1948" i="10"/>
  <c r="B1949" i="10"/>
  <c r="B1950" i="10"/>
  <c r="B1951" i="10"/>
  <c r="B1952" i="10"/>
  <c r="B1953" i="10"/>
  <c r="B1954" i="10"/>
  <c r="B1955" i="10"/>
  <c r="B1956" i="10"/>
  <c r="B1957" i="10"/>
  <c r="B1958" i="10"/>
  <c r="B1959" i="10"/>
  <c r="B1960" i="10"/>
  <c r="B1961" i="10"/>
  <c r="B1962" i="10"/>
  <c r="B1963" i="10"/>
  <c r="B1964" i="10"/>
  <c r="B1965" i="10"/>
  <c r="B1966" i="10"/>
  <c r="B1967" i="10"/>
  <c r="B1968" i="10"/>
  <c r="B1969" i="10"/>
  <c r="B1970" i="10"/>
  <c r="B1971" i="10"/>
  <c r="B1972" i="10"/>
  <c r="B1973" i="10"/>
  <c r="B1974" i="10"/>
  <c r="B1975" i="10"/>
  <c r="B1976" i="10"/>
  <c r="B1977" i="10"/>
  <c r="B1978" i="10"/>
  <c r="B1979" i="10"/>
  <c r="B1980" i="10"/>
  <c r="B1981" i="10"/>
  <c r="B1982" i="10"/>
  <c r="B1983" i="10"/>
  <c r="B1984" i="10"/>
  <c r="B1985" i="10"/>
  <c r="B1986" i="10"/>
  <c r="B1987" i="10"/>
  <c r="B1988" i="10"/>
  <c r="B1989" i="10"/>
  <c r="B1990" i="10"/>
  <c r="B1991" i="10"/>
  <c r="B1992" i="10"/>
  <c r="B1993" i="10"/>
  <c r="B1994" i="10"/>
  <c r="B1995" i="10"/>
  <c r="B1996" i="10"/>
  <c r="B1997" i="10"/>
  <c r="B1998" i="10"/>
  <c r="B1999" i="10"/>
  <c r="B2000" i="10"/>
  <c r="B2001" i="10"/>
  <c r="B2002" i="10"/>
  <c r="B2003" i="10"/>
  <c r="B2004" i="10"/>
  <c r="B2005" i="10"/>
  <c r="B2006" i="10"/>
  <c r="B2007" i="10"/>
  <c r="B2008" i="10"/>
  <c r="B2009" i="10"/>
  <c r="B2010" i="10"/>
  <c r="B2011" i="10"/>
  <c r="B2012" i="10"/>
  <c r="B2013" i="10"/>
  <c r="B2014" i="10"/>
  <c r="B2015" i="10"/>
  <c r="B2016" i="10"/>
  <c r="B2017" i="10"/>
  <c r="B2018" i="10"/>
  <c r="B2019" i="10"/>
  <c r="B2020" i="10"/>
  <c r="B2021" i="10"/>
  <c r="B2022" i="10"/>
  <c r="B2023" i="10"/>
  <c r="B2024" i="10"/>
  <c r="B2025" i="10"/>
  <c r="B2026" i="10"/>
  <c r="B2027" i="10"/>
  <c r="B2028" i="10"/>
  <c r="B2029" i="10"/>
  <c r="B2030" i="10"/>
  <c r="B2031" i="10"/>
  <c r="B2032" i="10"/>
  <c r="B2033" i="10"/>
  <c r="B2034" i="10"/>
  <c r="B2035" i="10"/>
  <c r="B2036" i="10"/>
  <c r="B2037" i="10"/>
  <c r="B2038" i="10"/>
  <c r="B2039" i="10"/>
  <c r="B2040" i="10"/>
  <c r="B2041" i="10"/>
  <c r="B2042" i="10"/>
  <c r="B2043" i="10"/>
  <c r="B2044" i="10"/>
  <c r="B2045" i="10"/>
  <c r="B2046" i="10"/>
  <c r="B2047" i="10"/>
  <c r="B2048" i="10"/>
  <c r="B2049" i="10"/>
  <c r="B2050" i="10"/>
  <c r="B2051" i="10"/>
  <c r="B2052" i="10"/>
  <c r="B2053" i="10"/>
  <c r="B2054" i="10"/>
  <c r="B2055" i="10"/>
  <c r="B2056" i="10"/>
  <c r="B2057" i="10"/>
  <c r="B2058" i="10"/>
  <c r="B2059" i="10"/>
  <c r="B2060" i="10"/>
  <c r="B2061" i="10"/>
  <c r="B2062" i="10"/>
  <c r="B2063" i="10"/>
  <c r="B2064" i="10"/>
  <c r="B2065" i="10"/>
  <c r="B2066" i="10"/>
  <c r="B2067" i="10"/>
  <c r="B2068" i="10"/>
  <c r="B2069" i="10"/>
  <c r="B2070" i="10"/>
  <c r="B2071" i="10"/>
  <c r="B2072" i="10"/>
  <c r="B2073" i="10"/>
  <c r="B2074" i="10"/>
  <c r="B2075" i="10"/>
  <c r="B2076" i="10"/>
  <c r="B2077" i="10"/>
  <c r="B2078" i="10"/>
  <c r="B2079" i="10"/>
  <c r="B2080" i="10"/>
  <c r="B2081" i="10"/>
  <c r="B2082" i="10"/>
  <c r="B2083" i="10"/>
  <c r="B2084" i="10"/>
  <c r="B2085" i="10"/>
  <c r="B2086" i="10"/>
  <c r="B2087" i="10"/>
  <c r="B2088" i="10"/>
  <c r="B2089" i="10"/>
  <c r="B2090" i="10"/>
  <c r="B2091" i="10"/>
  <c r="B2092" i="10"/>
  <c r="B2093" i="10"/>
  <c r="B2094" i="10"/>
  <c r="B2095" i="10"/>
  <c r="B2096" i="10"/>
  <c r="B2097" i="10"/>
  <c r="B2098" i="10"/>
  <c r="B2099" i="10"/>
  <c r="B2100" i="10"/>
  <c r="B2101" i="10"/>
  <c r="B2102" i="10"/>
  <c r="B2103" i="10"/>
  <c r="B2104" i="10"/>
  <c r="B2105" i="10"/>
  <c r="B2106" i="10"/>
  <c r="B2107" i="10"/>
  <c r="B2108" i="10"/>
  <c r="B2109" i="10"/>
  <c r="B2110" i="10"/>
  <c r="B2111" i="10"/>
  <c r="B2112" i="10"/>
  <c r="B2113" i="10"/>
  <c r="B2114" i="10"/>
  <c r="B2115" i="10"/>
  <c r="B2116" i="10"/>
  <c r="B2117" i="10"/>
  <c r="B2118" i="10"/>
  <c r="B2119" i="10"/>
  <c r="B2120" i="10"/>
  <c r="B2121" i="10"/>
  <c r="B2122" i="10"/>
  <c r="B2123" i="10"/>
  <c r="B2124" i="10"/>
  <c r="B2125" i="10"/>
  <c r="B2126" i="10"/>
  <c r="B2127" i="10"/>
  <c r="B2128" i="10"/>
  <c r="B2129" i="10"/>
  <c r="B2130" i="10"/>
  <c r="B2131" i="10"/>
  <c r="B2132" i="10"/>
  <c r="B2133" i="10"/>
  <c r="B2134" i="10"/>
  <c r="B2135" i="10"/>
  <c r="B2136" i="10"/>
  <c r="B2137" i="10"/>
  <c r="B2138" i="10"/>
  <c r="B2139" i="10"/>
  <c r="B2140" i="10"/>
  <c r="B2141" i="10"/>
  <c r="B2142" i="10"/>
  <c r="B2143" i="10"/>
  <c r="B2144" i="10"/>
  <c r="B2145" i="10"/>
  <c r="B2146" i="10"/>
  <c r="B2147" i="10"/>
  <c r="B2148" i="10"/>
  <c r="B2149" i="10"/>
  <c r="B2150" i="10"/>
  <c r="B2151" i="10"/>
  <c r="B2152" i="10"/>
  <c r="B2153" i="10"/>
  <c r="B2154" i="10"/>
  <c r="B2155" i="10"/>
  <c r="B2156" i="10"/>
  <c r="B2157" i="10"/>
  <c r="B2158" i="10"/>
  <c r="B2159" i="10"/>
  <c r="B2160" i="10"/>
  <c r="B2161" i="10"/>
  <c r="B2162" i="10"/>
  <c r="B2163" i="10"/>
  <c r="B2164" i="10"/>
  <c r="B2165" i="10"/>
  <c r="B2166" i="10"/>
  <c r="B2167" i="10"/>
  <c r="B2168" i="10"/>
  <c r="B2169" i="10"/>
  <c r="B2170" i="10"/>
  <c r="B2171" i="10"/>
  <c r="B2172" i="10"/>
  <c r="B2173" i="10"/>
  <c r="B2174" i="10"/>
  <c r="B2175" i="10"/>
  <c r="B2176" i="10"/>
  <c r="B2177" i="10"/>
  <c r="B2178" i="10"/>
  <c r="B2179" i="10"/>
  <c r="B2180" i="10"/>
  <c r="B2181" i="10"/>
  <c r="B2182" i="10"/>
  <c r="B2183" i="10"/>
  <c r="B2184" i="10"/>
  <c r="B2185" i="10"/>
  <c r="B2186" i="10"/>
  <c r="B2187" i="10"/>
  <c r="B2188" i="10"/>
  <c r="B2189" i="10"/>
  <c r="B2190" i="10"/>
  <c r="B2191" i="10"/>
  <c r="B2192" i="10"/>
  <c r="B2193" i="10"/>
  <c r="B2194" i="10"/>
  <c r="B2195" i="10"/>
  <c r="B2196" i="10"/>
  <c r="B2197" i="10"/>
  <c r="B2198" i="10"/>
  <c r="B2199" i="10"/>
  <c r="B2200" i="10"/>
  <c r="B2201" i="10"/>
  <c r="B2202" i="10"/>
  <c r="B2203" i="10"/>
  <c r="B2204" i="10"/>
  <c r="B2205" i="10"/>
  <c r="B2206" i="10"/>
  <c r="B2207" i="10"/>
  <c r="B2208" i="10"/>
  <c r="B2209" i="10"/>
  <c r="B2210" i="10"/>
  <c r="B2211" i="10"/>
  <c r="B2212" i="10"/>
  <c r="B2213" i="10"/>
  <c r="B2214" i="10"/>
  <c r="B2215" i="10"/>
  <c r="B2216" i="10"/>
  <c r="B2217" i="10"/>
  <c r="B2218" i="10"/>
  <c r="B2219" i="10"/>
  <c r="B2220" i="10"/>
  <c r="B2221" i="10"/>
  <c r="B2222" i="10"/>
  <c r="B2223" i="10"/>
  <c r="B2224" i="10"/>
  <c r="B2225" i="10"/>
  <c r="B2226" i="10"/>
  <c r="B2227" i="10"/>
  <c r="B2228" i="10"/>
  <c r="B2229" i="10"/>
  <c r="B2230" i="10"/>
  <c r="B2231" i="10"/>
  <c r="B2232" i="10"/>
  <c r="B2233" i="10"/>
  <c r="B2234" i="10"/>
  <c r="B2235" i="10"/>
  <c r="B2236" i="10"/>
  <c r="B2237" i="10"/>
  <c r="B2238" i="10"/>
  <c r="B2239" i="10"/>
  <c r="B2240" i="10"/>
  <c r="B2241" i="10"/>
  <c r="B2242" i="10"/>
  <c r="B2243" i="10"/>
  <c r="B2244" i="10"/>
  <c r="B2245" i="10"/>
  <c r="B2246" i="10"/>
  <c r="B2247" i="10"/>
  <c r="B2248" i="10"/>
  <c r="B2249" i="10"/>
  <c r="B2250" i="10"/>
  <c r="B2251" i="10"/>
  <c r="B2252" i="10"/>
  <c r="B2253" i="10"/>
  <c r="B2254" i="10"/>
  <c r="B2255" i="10"/>
  <c r="B2256" i="10"/>
  <c r="B2257" i="10"/>
  <c r="B2258" i="10"/>
  <c r="B2259" i="10"/>
  <c r="B2260" i="10"/>
  <c r="B2261" i="10"/>
  <c r="B2262" i="10"/>
  <c r="B2263" i="10"/>
  <c r="B2264" i="10"/>
  <c r="B2265" i="10"/>
  <c r="B2266" i="10"/>
  <c r="B2267" i="10"/>
  <c r="B2268" i="10"/>
  <c r="B2269" i="10"/>
  <c r="B2270" i="10"/>
  <c r="B2271" i="10"/>
  <c r="B2272" i="10"/>
  <c r="B2273" i="10"/>
  <c r="B2274" i="10"/>
  <c r="B2275" i="10"/>
  <c r="B2276" i="10"/>
  <c r="B2277" i="10"/>
  <c r="B2278" i="10"/>
  <c r="B2279" i="10"/>
  <c r="B2280" i="10"/>
  <c r="B2281" i="10"/>
  <c r="B2282" i="10"/>
  <c r="B2283" i="10"/>
  <c r="B2284" i="10"/>
  <c r="B2285" i="10"/>
  <c r="B2286" i="10"/>
  <c r="B2287" i="10"/>
  <c r="B2288" i="10"/>
  <c r="B2289" i="10"/>
  <c r="B2290" i="10"/>
  <c r="B2291" i="10"/>
  <c r="B2292" i="10"/>
  <c r="B2293" i="10"/>
  <c r="B2294" i="10"/>
  <c r="B2295" i="10"/>
  <c r="B2296" i="10"/>
  <c r="B2297" i="10"/>
  <c r="B2298" i="10"/>
  <c r="B2299" i="10"/>
  <c r="B2300" i="10"/>
  <c r="B2301" i="10"/>
  <c r="B2302" i="10"/>
  <c r="B2303" i="10"/>
  <c r="B2304" i="10"/>
  <c r="B2305" i="10"/>
  <c r="B2306" i="10"/>
  <c r="B2307" i="10"/>
  <c r="B2308" i="10"/>
  <c r="B2309" i="10"/>
  <c r="B2310" i="10"/>
  <c r="B2311" i="10"/>
  <c r="B2312" i="10"/>
  <c r="B2313" i="10"/>
  <c r="B2314" i="10"/>
  <c r="B2315" i="10"/>
  <c r="B2316" i="10"/>
  <c r="B2317" i="10"/>
  <c r="B2318" i="10"/>
  <c r="B2319" i="10"/>
  <c r="B2320" i="10"/>
  <c r="B2321" i="10"/>
  <c r="B2322" i="10"/>
  <c r="B2323" i="10"/>
  <c r="B2324" i="10"/>
  <c r="B2325" i="10"/>
  <c r="B2326" i="10"/>
  <c r="B2327" i="10"/>
  <c r="B2328" i="10"/>
  <c r="B2329" i="10"/>
  <c r="B2330" i="10"/>
  <c r="B2331" i="10"/>
  <c r="B2332" i="10"/>
  <c r="B2333" i="10"/>
  <c r="B2334" i="10"/>
  <c r="B2335" i="10"/>
  <c r="B2336" i="10"/>
  <c r="B2" i="10"/>
  <c r="J1487" i="9" l="1"/>
  <c r="K1487" i="9" s="1"/>
  <c r="L1487" i="9" s="1"/>
  <c r="J1486" i="9"/>
  <c r="K1486" i="9" s="1"/>
  <c r="L1486" i="9" s="1"/>
  <c r="J1485" i="9"/>
  <c r="K1485" i="9" s="1"/>
  <c r="L1485" i="9" s="1"/>
  <c r="J1484" i="9"/>
  <c r="K1484" i="9" s="1"/>
  <c r="L1484" i="9" s="1"/>
  <c r="J1483" i="9"/>
  <c r="K1483" i="9" s="1"/>
  <c r="L1483" i="9" s="1"/>
  <c r="J1482" i="9"/>
  <c r="K1482" i="9" s="1"/>
  <c r="L1482" i="9" s="1"/>
  <c r="J1480" i="9"/>
  <c r="K1480" i="9" s="1"/>
  <c r="L1480" i="9" s="1"/>
  <c r="J1479" i="9"/>
  <c r="K1479" i="9" s="1"/>
  <c r="L1479" i="9" s="1"/>
  <c r="J1478" i="9"/>
  <c r="K1478" i="9" s="1"/>
  <c r="L1478" i="9" s="1"/>
  <c r="J1477" i="9"/>
  <c r="K1477" i="9" s="1"/>
  <c r="L1477" i="9" s="1"/>
  <c r="J1476" i="9"/>
  <c r="K1476" i="9" s="1"/>
  <c r="L1476" i="9" s="1"/>
  <c r="J1475" i="9"/>
  <c r="K1475" i="9" s="1"/>
  <c r="L1475" i="9" s="1"/>
  <c r="J1474" i="9"/>
  <c r="K1474" i="9" s="1"/>
  <c r="L1474" i="9" s="1"/>
  <c r="J1473" i="9"/>
  <c r="K1473" i="9" s="1"/>
  <c r="L1473" i="9" s="1"/>
  <c r="J1472" i="9"/>
  <c r="K1472" i="9" s="1"/>
  <c r="L1472" i="9" s="1"/>
  <c r="J1471" i="9"/>
  <c r="K1471" i="9" s="1"/>
  <c r="L1471" i="9" s="1"/>
  <c r="J1469" i="9"/>
  <c r="K1469" i="9" s="1"/>
  <c r="L1469" i="9" s="1"/>
  <c r="J1468" i="9"/>
  <c r="K1468" i="9" s="1"/>
  <c r="L1468" i="9" s="1"/>
  <c r="J1467" i="9"/>
  <c r="K1467" i="9" s="1"/>
  <c r="L1467" i="9" s="1"/>
  <c r="J1466" i="9"/>
  <c r="K1466" i="9" s="1"/>
  <c r="L1466" i="9" s="1"/>
  <c r="J1465" i="9"/>
  <c r="K1465" i="9" s="1"/>
  <c r="L1465" i="9" s="1"/>
  <c r="J1464" i="9"/>
  <c r="K1464" i="9" s="1"/>
  <c r="L1464" i="9" s="1"/>
  <c r="J1463" i="9"/>
  <c r="K1463" i="9" s="1"/>
  <c r="L1463" i="9" s="1"/>
  <c r="J1462" i="9"/>
  <c r="K1462" i="9" s="1"/>
  <c r="L1462" i="9" s="1"/>
  <c r="J1461" i="9"/>
  <c r="K1461" i="9" s="1"/>
  <c r="L1461" i="9" s="1"/>
  <c r="J1460" i="9"/>
  <c r="K1460" i="9" s="1"/>
  <c r="L1460" i="9" s="1"/>
  <c r="J1458" i="9"/>
  <c r="K1458" i="9" s="1"/>
  <c r="L1458" i="9" s="1"/>
  <c r="J1457" i="9"/>
  <c r="K1457" i="9" s="1"/>
  <c r="L1457" i="9" s="1"/>
  <c r="J1456" i="9"/>
  <c r="K1456" i="9" s="1"/>
  <c r="L1456" i="9" s="1"/>
  <c r="J1455" i="9"/>
  <c r="K1455" i="9" s="1"/>
  <c r="L1455" i="9" s="1"/>
  <c r="J1454" i="9"/>
  <c r="K1454" i="9" s="1"/>
  <c r="L1454" i="9" s="1"/>
  <c r="J1453" i="9"/>
  <c r="K1453" i="9" s="1"/>
  <c r="L1453" i="9" s="1"/>
  <c r="J1452" i="9"/>
  <c r="K1452" i="9" s="1"/>
  <c r="L1452" i="9" s="1"/>
  <c r="J1451" i="9"/>
  <c r="K1451" i="9" s="1"/>
  <c r="L1451" i="9" s="1"/>
  <c r="J1450" i="9"/>
  <c r="K1450" i="9" s="1"/>
  <c r="L1450" i="9" s="1"/>
  <c r="J1449" i="9"/>
  <c r="K1449" i="9" s="1"/>
  <c r="L1449" i="9" s="1"/>
  <c r="J1446" i="9"/>
  <c r="K1446" i="9" s="1"/>
  <c r="L1446" i="9" s="1"/>
  <c r="J1445" i="9"/>
  <c r="K1445" i="9" s="1"/>
  <c r="L1445" i="9" s="1"/>
  <c r="J1444" i="9"/>
  <c r="K1444" i="9" s="1"/>
  <c r="L1444" i="9" s="1"/>
  <c r="J1443" i="9"/>
  <c r="K1443" i="9" s="1"/>
  <c r="L1443" i="9" s="1"/>
  <c r="J1442" i="9"/>
  <c r="K1442" i="9" s="1"/>
  <c r="L1442" i="9" s="1"/>
  <c r="J1441" i="9"/>
  <c r="K1441" i="9" s="1"/>
  <c r="L1441" i="9" s="1"/>
  <c r="J1440" i="9"/>
  <c r="K1440" i="9" s="1"/>
  <c r="L1440" i="9" s="1"/>
  <c r="J1439" i="9"/>
  <c r="K1439" i="9" s="1"/>
  <c r="L1439" i="9" s="1"/>
  <c r="J1438" i="9"/>
  <c r="K1438" i="9" s="1"/>
  <c r="L1438" i="9" s="1"/>
  <c r="J2339" i="9"/>
  <c r="K2339" i="9" s="1"/>
  <c r="L2339" i="9" s="1"/>
  <c r="J1437" i="9"/>
  <c r="K1437" i="9" s="1"/>
  <c r="L1437" i="9" s="1"/>
  <c r="J1435" i="9"/>
  <c r="K1435" i="9" s="1"/>
  <c r="L1435" i="9" s="1"/>
  <c r="J1434" i="9"/>
  <c r="K1434" i="9" s="1"/>
  <c r="L1434" i="9" s="1"/>
  <c r="J1433" i="9"/>
  <c r="K1433" i="9" s="1"/>
  <c r="L1433" i="9" s="1"/>
  <c r="J1432" i="9"/>
  <c r="K1432" i="9" s="1"/>
  <c r="L1432" i="9" s="1"/>
  <c r="J1431" i="9"/>
  <c r="K1431" i="9" s="1"/>
  <c r="L1431" i="9" s="1"/>
  <c r="J1430" i="9"/>
  <c r="K1430" i="9" s="1"/>
  <c r="L1430" i="9" s="1"/>
  <c r="J1429" i="9"/>
  <c r="K1429" i="9" s="1"/>
  <c r="L1429" i="9" s="1"/>
  <c r="J1428" i="9"/>
  <c r="K1428" i="9" s="1"/>
  <c r="L1428" i="9" s="1"/>
  <c r="J1427" i="9"/>
  <c r="K1427" i="9" s="1"/>
  <c r="L1427" i="9" s="1"/>
  <c r="J1426" i="9"/>
  <c r="K1426" i="9" s="1"/>
  <c r="L1426" i="9" s="1"/>
  <c r="J1424" i="9"/>
  <c r="K1424" i="9" s="1"/>
  <c r="L1424" i="9" s="1"/>
  <c r="J1423" i="9"/>
  <c r="K1423" i="9" s="1"/>
  <c r="L1423" i="9" s="1"/>
  <c r="J1422" i="9"/>
  <c r="K1422" i="9" s="1"/>
  <c r="L1422" i="9" s="1"/>
  <c r="J1421" i="9"/>
  <c r="K1421" i="9" s="1"/>
  <c r="L1421" i="9" s="1"/>
  <c r="J1420" i="9"/>
  <c r="K1420" i="9" s="1"/>
  <c r="L1420" i="9" s="1"/>
  <c r="J1419" i="9"/>
  <c r="K1419" i="9" s="1"/>
  <c r="L1419" i="9" s="1"/>
  <c r="J1418" i="9"/>
  <c r="K1418" i="9" s="1"/>
  <c r="L1418" i="9" s="1"/>
  <c r="J1417" i="9"/>
  <c r="K1417" i="9" s="1"/>
  <c r="L1417" i="9" s="1"/>
  <c r="J1416" i="9"/>
  <c r="K1416" i="9" s="1"/>
  <c r="L1416" i="9" s="1"/>
  <c r="J1415" i="9"/>
  <c r="K1415" i="9" s="1"/>
  <c r="L1415" i="9" s="1"/>
  <c r="J1413" i="9"/>
  <c r="K1413" i="9" s="1"/>
  <c r="L1413" i="9" s="1"/>
  <c r="J1412" i="9"/>
  <c r="K1412" i="9" s="1"/>
  <c r="L1412" i="9" s="1"/>
  <c r="J1411" i="9"/>
  <c r="K1411" i="9" s="1"/>
  <c r="L1411" i="9" s="1"/>
  <c r="J1410" i="9"/>
  <c r="K1410" i="9" s="1"/>
  <c r="L1410" i="9" s="1"/>
  <c r="J1409" i="9"/>
  <c r="K1409" i="9" s="1"/>
  <c r="L1409" i="9" s="1"/>
  <c r="J1408" i="9"/>
  <c r="K1408" i="9" s="1"/>
  <c r="L1408" i="9" s="1"/>
  <c r="J1407" i="9"/>
  <c r="K1407" i="9" s="1"/>
  <c r="L1407" i="9" s="1"/>
  <c r="J1406" i="9"/>
  <c r="K1406" i="9" s="1"/>
  <c r="L1406" i="9" s="1"/>
  <c r="J1405" i="9"/>
  <c r="K1405" i="9" s="1"/>
  <c r="L1405" i="9" s="1"/>
  <c r="J1404" i="9"/>
  <c r="K1404" i="9" s="1"/>
  <c r="L1404" i="9" s="1"/>
  <c r="J1402" i="9"/>
  <c r="K1402" i="9" s="1"/>
  <c r="L1402" i="9" s="1"/>
  <c r="J1401" i="9"/>
  <c r="K1401" i="9" s="1"/>
  <c r="L1401" i="9" s="1"/>
  <c r="J1400" i="9"/>
  <c r="K1400" i="9" s="1"/>
  <c r="L1400" i="9" s="1"/>
  <c r="J1399" i="9"/>
  <c r="K1399" i="9" s="1"/>
  <c r="L1399" i="9" s="1"/>
  <c r="J1398" i="9"/>
  <c r="K1398" i="9" s="1"/>
  <c r="L1398" i="9" s="1"/>
  <c r="J1397" i="9"/>
  <c r="K1397" i="9" s="1"/>
  <c r="L1397" i="9" s="1"/>
  <c r="J1396" i="9"/>
  <c r="K1396" i="9" s="1"/>
  <c r="L1396" i="9" s="1"/>
  <c r="J1395" i="9"/>
  <c r="K1395" i="9" s="1"/>
  <c r="L1395" i="9" s="1"/>
  <c r="J1394" i="9"/>
  <c r="K1394" i="9" s="1"/>
  <c r="L1394" i="9" s="1"/>
  <c r="J1393" i="9"/>
  <c r="K1393" i="9" s="1"/>
  <c r="L1393" i="9" s="1"/>
  <c r="J1391" i="9"/>
  <c r="K1391" i="9" s="1"/>
  <c r="L1391" i="9" s="1"/>
  <c r="J1390" i="9"/>
  <c r="K1390" i="9" s="1"/>
  <c r="L1390" i="9" s="1"/>
  <c r="J1389" i="9"/>
  <c r="K1389" i="9" s="1"/>
  <c r="L1389" i="9" s="1"/>
  <c r="J1388" i="9"/>
  <c r="K1388" i="9" s="1"/>
  <c r="L1388" i="9" s="1"/>
  <c r="J1387" i="9"/>
  <c r="K1387" i="9" s="1"/>
  <c r="L1387" i="9" s="1"/>
  <c r="J1386" i="9"/>
  <c r="K1386" i="9" s="1"/>
  <c r="L1386" i="9" s="1"/>
  <c r="J1385" i="9"/>
  <c r="K1385" i="9" s="1"/>
  <c r="L1385" i="9" s="1"/>
  <c r="J1384" i="9"/>
  <c r="K1384" i="9" s="1"/>
  <c r="L1384" i="9" s="1"/>
  <c r="J1383" i="9"/>
  <c r="K1383" i="9" s="1"/>
  <c r="L1383" i="9" s="1"/>
  <c r="J1382" i="9"/>
  <c r="K1382" i="9" s="1"/>
  <c r="L1382" i="9" s="1"/>
  <c r="J1380" i="9"/>
  <c r="K1380" i="9" s="1"/>
  <c r="L1380" i="9" s="1"/>
  <c r="J1379" i="9"/>
  <c r="K1379" i="9" s="1"/>
  <c r="L1379" i="9" s="1"/>
  <c r="J1378" i="9"/>
  <c r="K1378" i="9" s="1"/>
  <c r="L1378" i="9" s="1"/>
  <c r="J1377" i="9"/>
  <c r="K1377" i="9" s="1"/>
  <c r="L1377" i="9" s="1"/>
  <c r="J1376" i="9"/>
  <c r="K1376" i="9" s="1"/>
  <c r="L1376" i="9" s="1"/>
  <c r="J1375" i="9"/>
  <c r="K1375" i="9" s="1"/>
  <c r="L1375" i="9" s="1"/>
  <c r="J1374" i="9"/>
  <c r="K1374" i="9" s="1"/>
  <c r="L1374" i="9" s="1"/>
  <c r="J1373" i="9"/>
  <c r="K1373" i="9" s="1"/>
  <c r="L1373" i="9" s="1"/>
  <c r="J1372" i="9"/>
  <c r="K1372" i="9" s="1"/>
  <c r="L1372" i="9" s="1"/>
  <c r="J1371" i="9"/>
  <c r="K1371" i="9" s="1"/>
  <c r="L1371" i="9" s="1"/>
  <c r="J1369" i="9"/>
  <c r="K1369" i="9" s="1"/>
  <c r="L1369" i="9" s="1"/>
  <c r="J1368" i="9"/>
  <c r="K1368" i="9" s="1"/>
  <c r="L1368" i="9" s="1"/>
  <c r="J1367" i="9"/>
  <c r="K1367" i="9" s="1"/>
  <c r="L1367" i="9" s="1"/>
  <c r="J1366" i="9"/>
  <c r="K1366" i="9" s="1"/>
  <c r="L1366" i="9" s="1"/>
  <c r="J1365" i="9"/>
  <c r="K1365" i="9" s="1"/>
  <c r="L1365" i="9" s="1"/>
  <c r="J1364" i="9"/>
  <c r="K1364" i="9" s="1"/>
  <c r="L1364" i="9" s="1"/>
  <c r="J1363" i="9"/>
  <c r="K1363" i="9" s="1"/>
  <c r="L1363" i="9" s="1"/>
  <c r="J1362" i="9"/>
  <c r="K1362" i="9" s="1"/>
  <c r="L1362" i="9" s="1"/>
  <c r="J1361" i="9"/>
  <c r="K1361" i="9" s="1"/>
  <c r="L1361" i="9" s="1"/>
  <c r="J1360" i="9"/>
  <c r="K1360" i="9" s="1"/>
  <c r="L1360" i="9" s="1"/>
  <c r="J1358" i="9"/>
  <c r="K1358" i="9" s="1"/>
  <c r="L1358" i="9" s="1"/>
  <c r="J1357" i="9"/>
  <c r="K1357" i="9" s="1"/>
  <c r="L1357" i="9" s="1"/>
  <c r="J1356" i="9"/>
  <c r="K1356" i="9" s="1"/>
  <c r="L1356" i="9" s="1"/>
  <c r="J1355" i="9"/>
  <c r="K1355" i="9" s="1"/>
  <c r="L1355" i="9" s="1"/>
  <c r="J1354" i="9"/>
  <c r="K1354" i="9" s="1"/>
  <c r="L1354" i="9" s="1"/>
  <c r="J1353" i="9"/>
  <c r="K1353" i="9" s="1"/>
  <c r="L1353" i="9" s="1"/>
  <c r="J1352" i="9"/>
  <c r="K1352" i="9" s="1"/>
  <c r="L1352" i="9" s="1"/>
  <c r="J1351" i="9"/>
  <c r="K1351" i="9" s="1"/>
  <c r="L1351" i="9" s="1"/>
  <c r="J1350" i="9"/>
  <c r="K1350" i="9" s="1"/>
  <c r="L1350" i="9" s="1"/>
  <c r="J1349" i="9"/>
  <c r="K1349" i="9" s="1"/>
  <c r="L1349" i="9" s="1"/>
  <c r="J1347" i="9"/>
  <c r="K1347" i="9" s="1"/>
  <c r="L1347" i="9" s="1"/>
  <c r="J1346" i="9"/>
  <c r="K1346" i="9" s="1"/>
  <c r="L1346" i="9" s="1"/>
  <c r="J1345" i="9"/>
  <c r="K1345" i="9" s="1"/>
  <c r="L1345" i="9" s="1"/>
  <c r="J1344" i="9"/>
  <c r="K1344" i="9" s="1"/>
  <c r="L1344" i="9" s="1"/>
  <c r="J1343" i="9"/>
  <c r="K1343" i="9" s="1"/>
  <c r="L1343" i="9" s="1"/>
  <c r="J1342" i="9"/>
  <c r="K1342" i="9" s="1"/>
  <c r="L1342" i="9" s="1"/>
  <c r="J1341" i="9"/>
  <c r="K1341" i="9" s="1"/>
  <c r="L1341" i="9" s="1"/>
  <c r="J1340" i="9"/>
  <c r="K1340" i="9" s="1"/>
  <c r="L1340" i="9" s="1"/>
  <c r="J1339" i="9"/>
  <c r="K1339" i="9" s="1"/>
  <c r="L1339" i="9" s="1"/>
  <c r="J1338" i="9"/>
  <c r="K1338" i="9" s="1"/>
  <c r="L1338" i="9" s="1"/>
  <c r="J1335" i="9"/>
  <c r="K1335" i="9" s="1"/>
  <c r="L1335" i="9" s="1"/>
  <c r="J1334" i="9"/>
  <c r="K1334" i="9" s="1"/>
  <c r="L1334" i="9" s="1"/>
  <c r="J1333" i="9"/>
  <c r="K1333" i="9" s="1"/>
  <c r="L1333" i="9" s="1"/>
  <c r="J1332" i="9"/>
  <c r="K1332" i="9" s="1"/>
  <c r="L1332" i="9" s="1"/>
  <c r="J1331" i="9"/>
  <c r="K1331" i="9" s="1"/>
  <c r="L1331" i="9" s="1"/>
  <c r="J1330" i="9"/>
  <c r="K1330" i="9" s="1"/>
  <c r="L1330" i="9" s="1"/>
  <c r="J1329" i="9"/>
  <c r="K1329" i="9" s="1"/>
  <c r="L1329" i="9" s="1"/>
  <c r="J1328" i="9"/>
  <c r="K1328" i="9" s="1"/>
  <c r="L1328" i="9" s="1"/>
  <c r="J1327" i="9"/>
  <c r="K1327" i="9" s="1"/>
  <c r="L1327" i="9" s="1"/>
  <c r="J1326" i="9"/>
  <c r="K1326" i="9" s="1"/>
  <c r="L1326" i="9" s="1"/>
  <c r="J1324" i="9"/>
  <c r="K1324" i="9" s="1"/>
  <c r="L1324" i="9" s="1"/>
  <c r="J1323" i="9"/>
  <c r="K1323" i="9" s="1"/>
  <c r="L1323" i="9" s="1"/>
  <c r="J1322" i="9"/>
  <c r="K1322" i="9" s="1"/>
  <c r="L1322" i="9" s="1"/>
  <c r="J1321" i="9"/>
  <c r="K1321" i="9" s="1"/>
  <c r="L1321" i="9" s="1"/>
  <c r="J1320" i="9"/>
  <c r="K1320" i="9" s="1"/>
  <c r="L1320" i="9" s="1"/>
  <c r="J1319" i="9"/>
  <c r="K1319" i="9" s="1"/>
  <c r="L1319" i="9" s="1"/>
  <c r="J1318" i="9"/>
  <c r="K1318" i="9" s="1"/>
  <c r="L1318" i="9" s="1"/>
  <c r="J1317" i="9"/>
  <c r="K1317" i="9" s="1"/>
  <c r="L1317" i="9" s="1"/>
  <c r="J1316" i="9"/>
  <c r="K1316" i="9" s="1"/>
  <c r="L1316" i="9" s="1"/>
  <c r="J1315" i="9"/>
  <c r="K1315" i="9" s="1"/>
  <c r="L1315" i="9" s="1"/>
  <c r="J1313" i="9"/>
  <c r="K1313" i="9" s="1"/>
  <c r="L1313" i="9" s="1"/>
  <c r="J1312" i="9"/>
  <c r="K1312" i="9" s="1"/>
  <c r="L1312" i="9" s="1"/>
  <c r="J1311" i="9"/>
  <c r="K1311" i="9" s="1"/>
  <c r="L1311" i="9" s="1"/>
  <c r="J1310" i="9"/>
  <c r="K1310" i="9" s="1"/>
  <c r="L1310" i="9" s="1"/>
  <c r="J1309" i="9"/>
  <c r="K1309" i="9" s="1"/>
  <c r="L1309" i="9" s="1"/>
  <c r="J1308" i="9"/>
  <c r="K1308" i="9" s="1"/>
  <c r="L1308" i="9" s="1"/>
  <c r="J1307" i="9"/>
  <c r="K1307" i="9" s="1"/>
  <c r="L1307" i="9" s="1"/>
  <c r="J1306" i="9"/>
  <c r="K1306" i="9" s="1"/>
  <c r="L1306" i="9" s="1"/>
  <c r="J1305" i="9"/>
  <c r="K1305" i="9" s="1"/>
  <c r="L1305" i="9" s="1"/>
  <c r="J1304" i="9"/>
  <c r="K1304" i="9" s="1"/>
  <c r="L1304" i="9" s="1"/>
  <c r="J1302" i="9"/>
  <c r="K1302" i="9" s="1"/>
  <c r="L1302" i="9" s="1"/>
  <c r="J1301" i="9"/>
  <c r="K1301" i="9" s="1"/>
  <c r="L1301" i="9" s="1"/>
  <c r="J1300" i="9"/>
  <c r="K1300" i="9" s="1"/>
  <c r="L1300" i="9" s="1"/>
  <c r="J1299" i="9"/>
  <c r="K1299" i="9" s="1"/>
  <c r="L1299" i="9" s="1"/>
  <c r="J1298" i="9"/>
  <c r="K1298" i="9" s="1"/>
  <c r="L1298" i="9" s="1"/>
  <c r="J1297" i="9"/>
  <c r="K1297" i="9" s="1"/>
  <c r="L1297" i="9" s="1"/>
  <c r="J1296" i="9"/>
  <c r="K1296" i="9" s="1"/>
  <c r="L1296" i="9" s="1"/>
  <c r="J1295" i="9"/>
  <c r="K1295" i="9" s="1"/>
  <c r="L1295" i="9" s="1"/>
  <c r="J1294" i="9"/>
  <c r="K1294" i="9" s="1"/>
  <c r="L1294" i="9" s="1"/>
  <c r="J1293" i="9"/>
  <c r="K1293" i="9" s="1"/>
  <c r="L1293" i="9" s="1"/>
  <c r="J1291" i="9"/>
  <c r="K1291" i="9" s="1"/>
  <c r="L1291" i="9" s="1"/>
  <c r="J1290" i="9"/>
  <c r="K1290" i="9" s="1"/>
  <c r="L1290" i="9" s="1"/>
  <c r="J1289" i="9"/>
  <c r="K1289" i="9" s="1"/>
  <c r="L1289" i="9" s="1"/>
  <c r="J1288" i="9"/>
  <c r="K1288" i="9" s="1"/>
  <c r="L1288" i="9" s="1"/>
  <c r="J1287" i="9"/>
  <c r="K1287" i="9" s="1"/>
  <c r="L1287" i="9" s="1"/>
  <c r="J1286" i="9"/>
  <c r="K1286" i="9" s="1"/>
  <c r="L1286" i="9" s="1"/>
  <c r="J1285" i="9"/>
  <c r="K1285" i="9" s="1"/>
  <c r="L1285" i="9" s="1"/>
  <c r="J1284" i="9"/>
  <c r="K1284" i="9" s="1"/>
  <c r="L1284" i="9" s="1"/>
  <c r="J1283" i="9"/>
  <c r="K1283" i="9" s="1"/>
  <c r="L1283" i="9" s="1"/>
  <c r="J1282" i="9"/>
  <c r="K1282" i="9" s="1"/>
  <c r="L1282" i="9" s="1"/>
  <c r="J1280" i="9"/>
  <c r="K1280" i="9" s="1"/>
  <c r="L1280" i="9" s="1"/>
  <c r="J1279" i="9"/>
  <c r="K1279" i="9" s="1"/>
  <c r="L1279" i="9" s="1"/>
  <c r="J1278" i="9"/>
  <c r="K1278" i="9" s="1"/>
  <c r="L1278" i="9" s="1"/>
  <c r="J1277" i="9"/>
  <c r="K1277" i="9" s="1"/>
  <c r="L1277" i="9" s="1"/>
  <c r="J1276" i="9"/>
  <c r="K1276" i="9" s="1"/>
  <c r="L1276" i="9" s="1"/>
  <c r="J1275" i="9"/>
  <c r="K1275" i="9" s="1"/>
  <c r="L1275" i="9" s="1"/>
  <c r="J1274" i="9"/>
  <c r="K1274" i="9" s="1"/>
  <c r="L1274" i="9" s="1"/>
  <c r="J1273" i="9"/>
  <c r="K1273" i="9" s="1"/>
  <c r="L1273" i="9" s="1"/>
  <c r="J1272" i="9"/>
  <c r="K1272" i="9" s="1"/>
  <c r="L1272" i="9" s="1"/>
  <c r="J1271" i="9"/>
  <c r="K1271" i="9" s="1"/>
  <c r="L1271" i="9" s="1"/>
  <c r="J1269" i="9"/>
  <c r="K1269" i="9" s="1"/>
  <c r="L1269" i="9" s="1"/>
  <c r="J1268" i="9"/>
  <c r="K1268" i="9" s="1"/>
  <c r="L1268" i="9" s="1"/>
  <c r="J1267" i="9"/>
  <c r="K1267" i="9" s="1"/>
  <c r="L1267" i="9" s="1"/>
  <c r="J1266" i="9"/>
  <c r="K1266" i="9" s="1"/>
  <c r="L1266" i="9" s="1"/>
  <c r="J1265" i="9"/>
  <c r="K1265" i="9" s="1"/>
  <c r="L1265" i="9" s="1"/>
  <c r="J1264" i="9"/>
  <c r="K1264" i="9" s="1"/>
  <c r="L1264" i="9" s="1"/>
  <c r="J1263" i="9"/>
  <c r="K1263" i="9" s="1"/>
  <c r="L1263" i="9" s="1"/>
  <c r="J1262" i="9"/>
  <c r="K1262" i="9" s="1"/>
  <c r="L1262" i="9" s="1"/>
  <c r="J1261" i="9"/>
  <c r="K1261" i="9" s="1"/>
  <c r="L1261" i="9" s="1"/>
  <c r="J1260" i="9"/>
  <c r="K1260" i="9" s="1"/>
  <c r="L1260" i="9" s="1"/>
  <c r="J1258" i="9"/>
  <c r="K1258" i="9" s="1"/>
  <c r="L1258" i="9" s="1"/>
  <c r="J1257" i="9"/>
  <c r="K1257" i="9" s="1"/>
  <c r="L1257" i="9" s="1"/>
  <c r="J1256" i="9"/>
  <c r="K1256" i="9" s="1"/>
  <c r="L1256" i="9" s="1"/>
  <c r="J1255" i="9"/>
  <c r="K1255" i="9" s="1"/>
  <c r="L1255" i="9" s="1"/>
  <c r="J1254" i="9"/>
  <c r="K1254" i="9" s="1"/>
  <c r="L1254" i="9" s="1"/>
  <c r="J1253" i="9"/>
  <c r="K1253" i="9" s="1"/>
  <c r="L1253" i="9" s="1"/>
  <c r="J1252" i="9"/>
  <c r="K1252" i="9" s="1"/>
  <c r="L1252" i="9" s="1"/>
  <c r="J1251" i="9"/>
  <c r="K1251" i="9" s="1"/>
  <c r="L1251" i="9" s="1"/>
  <c r="J1250" i="9"/>
  <c r="K1250" i="9" s="1"/>
  <c r="L1250" i="9" s="1"/>
  <c r="J1249" i="9"/>
  <c r="K1249" i="9" s="1"/>
  <c r="L1249" i="9" s="1"/>
  <c r="J1247" i="9"/>
  <c r="K1247" i="9" s="1"/>
  <c r="L1247" i="9" s="1"/>
  <c r="J1246" i="9"/>
  <c r="K1246" i="9" s="1"/>
  <c r="L1246" i="9" s="1"/>
  <c r="J1245" i="9"/>
  <c r="K1245" i="9" s="1"/>
  <c r="L1245" i="9" s="1"/>
  <c r="J1244" i="9"/>
  <c r="K1244" i="9" s="1"/>
  <c r="L1244" i="9" s="1"/>
  <c r="J1243" i="9"/>
  <c r="K1243" i="9" s="1"/>
  <c r="L1243" i="9" s="1"/>
  <c r="J1242" i="9"/>
  <c r="K1242" i="9" s="1"/>
  <c r="L1242" i="9" s="1"/>
  <c r="J1241" i="9"/>
  <c r="K1241" i="9" s="1"/>
  <c r="L1241" i="9" s="1"/>
  <c r="J1240" i="9"/>
  <c r="K1240" i="9" s="1"/>
  <c r="L1240" i="9" s="1"/>
  <c r="J1239" i="9"/>
  <c r="K1239" i="9" s="1"/>
  <c r="L1239" i="9" s="1"/>
  <c r="J1238" i="9"/>
  <c r="K1238" i="9" s="1"/>
  <c r="L1238" i="9" s="1"/>
  <c r="J1236" i="9"/>
  <c r="K1236" i="9" s="1"/>
  <c r="L1236" i="9" s="1"/>
  <c r="J1235" i="9"/>
  <c r="K1235" i="9" s="1"/>
  <c r="L1235" i="9" s="1"/>
  <c r="J1234" i="9"/>
  <c r="K1234" i="9" s="1"/>
  <c r="L1234" i="9" s="1"/>
  <c r="J1233" i="9"/>
  <c r="K1233" i="9" s="1"/>
  <c r="L1233" i="9" s="1"/>
  <c r="J1232" i="9"/>
  <c r="K1232" i="9" s="1"/>
  <c r="L1232" i="9" s="1"/>
  <c r="J1231" i="9"/>
  <c r="K1231" i="9" s="1"/>
  <c r="L1231" i="9" s="1"/>
  <c r="J1230" i="9"/>
  <c r="K1230" i="9" s="1"/>
  <c r="L1230" i="9" s="1"/>
  <c r="J1229" i="9"/>
  <c r="K1229" i="9" s="1"/>
  <c r="L1229" i="9" s="1"/>
  <c r="J1228" i="9"/>
  <c r="K1228" i="9" s="1"/>
  <c r="L1228" i="9" s="1"/>
  <c r="J1227" i="9"/>
  <c r="K1227" i="9" s="1"/>
  <c r="L1227" i="9" s="1"/>
  <c r="J1224" i="9"/>
  <c r="K1224" i="9" s="1"/>
  <c r="L1224" i="9" s="1"/>
  <c r="J1223" i="9"/>
  <c r="K1223" i="9" s="1"/>
  <c r="L1223" i="9" s="1"/>
  <c r="J1222" i="9"/>
  <c r="K1222" i="9" s="1"/>
  <c r="L1222" i="9" s="1"/>
  <c r="J1221" i="9"/>
  <c r="K1221" i="9" s="1"/>
  <c r="L1221" i="9" s="1"/>
  <c r="J1220" i="9"/>
  <c r="K1220" i="9" s="1"/>
  <c r="L1220" i="9" s="1"/>
  <c r="J1219" i="9"/>
  <c r="K1219" i="9" s="1"/>
  <c r="L1219" i="9" s="1"/>
  <c r="J1218" i="9"/>
  <c r="K1218" i="9" s="1"/>
  <c r="L1218" i="9" s="1"/>
  <c r="J1217" i="9"/>
  <c r="K1217" i="9" s="1"/>
  <c r="L1217" i="9" s="1"/>
  <c r="J1216" i="9"/>
  <c r="K1216" i="9" s="1"/>
  <c r="L1216" i="9" s="1"/>
  <c r="J1215" i="9"/>
  <c r="K1215" i="9" s="1"/>
  <c r="L1215" i="9" s="1"/>
  <c r="J1213" i="9"/>
  <c r="K1213" i="9" s="1"/>
  <c r="L1213" i="9" s="1"/>
  <c r="J1212" i="9"/>
  <c r="K1212" i="9" s="1"/>
  <c r="L1212" i="9" s="1"/>
  <c r="J1211" i="9"/>
  <c r="K1211" i="9" s="1"/>
  <c r="L1211" i="9" s="1"/>
  <c r="J1210" i="9"/>
  <c r="K1210" i="9" s="1"/>
  <c r="L1210" i="9" s="1"/>
  <c r="J1209" i="9"/>
  <c r="K1209" i="9" s="1"/>
  <c r="L1209" i="9" s="1"/>
  <c r="J1208" i="9"/>
  <c r="K1208" i="9" s="1"/>
  <c r="L1208" i="9" s="1"/>
  <c r="J1207" i="9"/>
  <c r="K1207" i="9" s="1"/>
  <c r="L1207" i="9" s="1"/>
  <c r="J1206" i="9"/>
  <c r="K1206" i="9" s="1"/>
  <c r="L1206" i="9" s="1"/>
  <c r="J1205" i="9"/>
  <c r="K1205" i="9" s="1"/>
  <c r="L1205" i="9" s="1"/>
  <c r="J1204" i="9"/>
  <c r="K1204" i="9" s="1"/>
  <c r="L1204" i="9" s="1"/>
  <c r="J1202" i="9"/>
  <c r="K1202" i="9" s="1"/>
  <c r="L1202" i="9" s="1"/>
  <c r="J1201" i="9"/>
  <c r="K1201" i="9" s="1"/>
  <c r="L1201" i="9" s="1"/>
  <c r="J1200" i="9"/>
  <c r="K1200" i="9" s="1"/>
  <c r="L1200" i="9" s="1"/>
  <c r="J1199" i="9"/>
  <c r="K1199" i="9" s="1"/>
  <c r="L1199" i="9" s="1"/>
  <c r="J1198" i="9"/>
  <c r="K1198" i="9" s="1"/>
  <c r="L1198" i="9" s="1"/>
  <c r="J1197" i="9"/>
  <c r="K1197" i="9" s="1"/>
  <c r="L1197" i="9" s="1"/>
  <c r="J1196" i="9"/>
  <c r="K1196" i="9" s="1"/>
  <c r="L1196" i="9" s="1"/>
  <c r="J1195" i="9"/>
  <c r="K1195" i="9" s="1"/>
  <c r="L1195" i="9" s="1"/>
  <c r="J1194" i="9"/>
  <c r="K1194" i="9" s="1"/>
  <c r="L1194" i="9" s="1"/>
  <c r="J1193" i="9"/>
  <c r="K1193" i="9" s="1"/>
  <c r="L1193" i="9" s="1"/>
  <c r="J1191" i="9"/>
  <c r="K1191" i="9" s="1"/>
  <c r="L1191" i="9" s="1"/>
  <c r="J1190" i="9"/>
  <c r="K1190" i="9" s="1"/>
  <c r="L1190" i="9" s="1"/>
  <c r="J1189" i="9"/>
  <c r="K1189" i="9" s="1"/>
  <c r="L1189" i="9" s="1"/>
  <c r="J1188" i="9"/>
  <c r="K1188" i="9" s="1"/>
  <c r="L1188" i="9" s="1"/>
  <c r="J1187" i="9"/>
  <c r="K1187" i="9" s="1"/>
  <c r="L1187" i="9" s="1"/>
  <c r="J1186" i="9"/>
  <c r="K1186" i="9" s="1"/>
  <c r="L1186" i="9" s="1"/>
  <c r="J1185" i="9"/>
  <c r="K1185" i="9" s="1"/>
  <c r="L1185" i="9" s="1"/>
  <c r="J1184" i="9"/>
  <c r="K1184" i="9" s="1"/>
  <c r="L1184" i="9" s="1"/>
  <c r="J1183" i="9"/>
  <c r="K1183" i="9" s="1"/>
  <c r="L1183" i="9" s="1"/>
  <c r="J1182" i="9"/>
  <c r="K1182" i="9" s="1"/>
  <c r="L1182" i="9" s="1"/>
  <c r="J1180" i="9"/>
  <c r="K1180" i="9" s="1"/>
  <c r="L1180" i="9" s="1"/>
  <c r="J1179" i="9"/>
  <c r="K1179" i="9" s="1"/>
  <c r="L1179" i="9" s="1"/>
  <c r="J1178" i="9"/>
  <c r="K1178" i="9" s="1"/>
  <c r="L1178" i="9" s="1"/>
  <c r="J1177" i="9"/>
  <c r="K1177" i="9" s="1"/>
  <c r="L1177" i="9" s="1"/>
  <c r="J1176" i="9"/>
  <c r="K1176" i="9" s="1"/>
  <c r="L1176" i="9" s="1"/>
  <c r="J1175" i="9"/>
  <c r="K1175" i="9" s="1"/>
  <c r="L1175" i="9" s="1"/>
  <c r="J1174" i="9"/>
  <c r="K1174" i="9" s="1"/>
  <c r="L1174" i="9" s="1"/>
  <c r="J1173" i="9"/>
  <c r="K1173" i="9" s="1"/>
  <c r="L1173" i="9" s="1"/>
  <c r="J1172" i="9"/>
  <c r="K1172" i="9" s="1"/>
  <c r="L1172" i="9" s="1"/>
  <c r="J1171" i="9"/>
  <c r="K1171" i="9" s="1"/>
  <c r="L1171" i="9" s="1"/>
  <c r="J1169" i="9"/>
  <c r="K1169" i="9" s="1"/>
  <c r="L1169" i="9" s="1"/>
  <c r="J1168" i="9"/>
  <c r="K1168" i="9" s="1"/>
  <c r="L1168" i="9" s="1"/>
  <c r="J1167" i="9"/>
  <c r="K1167" i="9" s="1"/>
  <c r="L1167" i="9" s="1"/>
  <c r="J1166" i="9"/>
  <c r="K1166" i="9" s="1"/>
  <c r="L1166" i="9" s="1"/>
  <c r="J1165" i="9"/>
  <c r="K1165" i="9" s="1"/>
  <c r="L1165" i="9" s="1"/>
  <c r="J1164" i="9"/>
  <c r="K1164" i="9" s="1"/>
  <c r="L1164" i="9" s="1"/>
  <c r="J1163" i="9"/>
  <c r="K1163" i="9" s="1"/>
  <c r="L1163" i="9" s="1"/>
  <c r="J1162" i="9"/>
  <c r="K1162" i="9" s="1"/>
  <c r="L1162" i="9" s="1"/>
  <c r="J1161" i="9"/>
  <c r="K1161" i="9" s="1"/>
  <c r="L1161" i="9" s="1"/>
  <c r="J1160" i="9"/>
  <c r="K1160" i="9" s="1"/>
  <c r="L1160" i="9" s="1"/>
  <c r="J1158" i="9"/>
  <c r="K1158" i="9" s="1"/>
  <c r="L1158" i="9" s="1"/>
  <c r="J1157" i="9"/>
  <c r="K1157" i="9" s="1"/>
  <c r="L1157" i="9" s="1"/>
  <c r="J1156" i="9"/>
  <c r="K1156" i="9" s="1"/>
  <c r="L1156" i="9" s="1"/>
  <c r="J1155" i="9"/>
  <c r="K1155" i="9" s="1"/>
  <c r="L1155" i="9" s="1"/>
  <c r="J1154" i="9"/>
  <c r="K1154" i="9" s="1"/>
  <c r="L1154" i="9" s="1"/>
  <c r="J1153" i="9"/>
  <c r="K1153" i="9" s="1"/>
  <c r="L1153" i="9" s="1"/>
  <c r="J1152" i="9"/>
  <c r="K1152" i="9" s="1"/>
  <c r="L1152" i="9" s="1"/>
  <c r="J1151" i="9"/>
  <c r="K1151" i="9" s="1"/>
  <c r="L1151" i="9" s="1"/>
  <c r="J1150" i="9"/>
  <c r="K1150" i="9" s="1"/>
  <c r="L1150" i="9" s="1"/>
  <c r="J1149" i="9"/>
  <c r="K1149" i="9" s="1"/>
  <c r="L1149" i="9" s="1"/>
  <c r="J1147" i="9"/>
  <c r="K1147" i="9" s="1"/>
  <c r="L1147" i="9" s="1"/>
  <c r="J1146" i="9"/>
  <c r="K1146" i="9" s="1"/>
  <c r="L1146" i="9" s="1"/>
  <c r="J1145" i="9"/>
  <c r="K1145" i="9" s="1"/>
  <c r="L1145" i="9" s="1"/>
  <c r="J1144" i="9"/>
  <c r="K1144" i="9" s="1"/>
  <c r="L1144" i="9" s="1"/>
  <c r="J1143" i="9"/>
  <c r="K1143" i="9" s="1"/>
  <c r="L1143" i="9" s="1"/>
  <c r="J1142" i="9"/>
  <c r="K1142" i="9" s="1"/>
  <c r="L1142" i="9" s="1"/>
  <c r="J1141" i="9"/>
  <c r="K1141" i="9" s="1"/>
  <c r="L1141" i="9" s="1"/>
  <c r="J1140" i="9"/>
  <c r="K1140" i="9" s="1"/>
  <c r="L1140" i="9" s="1"/>
  <c r="J1139" i="9"/>
  <c r="K1139" i="9" s="1"/>
  <c r="L1139" i="9" s="1"/>
  <c r="J1138" i="9"/>
  <c r="K1138" i="9" s="1"/>
  <c r="L1138" i="9" s="1"/>
  <c r="J1136" i="9"/>
  <c r="K1136" i="9" s="1"/>
  <c r="L1136" i="9" s="1"/>
  <c r="J1135" i="9"/>
  <c r="K1135" i="9" s="1"/>
  <c r="L1135" i="9" s="1"/>
  <c r="J1134" i="9"/>
  <c r="K1134" i="9" s="1"/>
  <c r="L1134" i="9" s="1"/>
  <c r="J1133" i="9"/>
  <c r="K1133" i="9" s="1"/>
  <c r="L1133" i="9" s="1"/>
  <c r="J1132" i="9"/>
  <c r="K1132" i="9" s="1"/>
  <c r="L1132" i="9" s="1"/>
  <c r="J1131" i="9"/>
  <c r="K1131" i="9" s="1"/>
  <c r="L1131" i="9" s="1"/>
  <c r="J1130" i="9"/>
  <c r="K1130" i="9" s="1"/>
  <c r="L1130" i="9" s="1"/>
  <c r="J1129" i="9"/>
  <c r="K1129" i="9" s="1"/>
  <c r="L1129" i="9" s="1"/>
  <c r="J1128" i="9"/>
  <c r="K1128" i="9" s="1"/>
  <c r="L1128" i="9" s="1"/>
  <c r="J1127" i="9"/>
  <c r="K1127" i="9" s="1"/>
  <c r="L1127" i="9" s="1"/>
  <c r="J1125" i="9"/>
  <c r="K1125" i="9" s="1"/>
  <c r="L1125" i="9" s="1"/>
  <c r="J1124" i="9"/>
  <c r="K1124" i="9" s="1"/>
  <c r="L1124" i="9" s="1"/>
  <c r="J1123" i="9"/>
  <c r="K1123" i="9" s="1"/>
  <c r="L1123" i="9" s="1"/>
  <c r="J1122" i="9"/>
  <c r="K1122" i="9" s="1"/>
  <c r="L1122" i="9" s="1"/>
  <c r="J1121" i="9"/>
  <c r="K1121" i="9" s="1"/>
  <c r="L1121" i="9" s="1"/>
  <c r="J1120" i="9"/>
  <c r="K1120" i="9" s="1"/>
  <c r="L1120" i="9" s="1"/>
  <c r="J1119" i="9"/>
  <c r="K1119" i="9" s="1"/>
  <c r="L1119" i="9" s="1"/>
  <c r="J1118" i="9"/>
  <c r="K1118" i="9" s="1"/>
  <c r="L1118" i="9" s="1"/>
  <c r="J1117" i="9"/>
  <c r="K1117" i="9" s="1"/>
  <c r="L1117" i="9" s="1"/>
  <c r="J1116" i="9"/>
  <c r="K1116" i="9" s="1"/>
  <c r="L1116" i="9" s="1"/>
  <c r="J1112" i="9"/>
  <c r="K1112" i="9" s="1"/>
  <c r="L1112" i="9" s="1"/>
  <c r="J1111" i="9"/>
  <c r="K1111" i="9" s="1"/>
  <c r="L1111" i="9" s="1"/>
  <c r="J1110" i="9"/>
  <c r="K1110" i="9" s="1"/>
  <c r="L1110" i="9" s="1"/>
  <c r="J1109" i="9"/>
  <c r="K1109" i="9" s="1"/>
  <c r="L1109" i="9" s="1"/>
  <c r="J1108" i="9"/>
  <c r="K1108" i="9" s="1"/>
  <c r="L1108" i="9" s="1"/>
  <c r="J1107" i="9"/>
  <c r="K1107" i="9" s="1"/>
  <c r="L1107" i="9" s="1"/>
  <c r="J1106" i="9"/>
  <c r="K1106" i="9" s="1"/>
  <c r="L1106" i="9" s="1"/>
  <c r="J1105" i="9"/>
  <c r="K1105" i="9" s="1"/>
  <c r="L1105" i="9" s="1"/>
  <c r="J1104" i="9"/>
  <c r="K1104" i="9" s="1"/>
  <c r="L1104" i="9" s="1"/>
  <c r="J1103" i="9"/>
  <c r="K1103" i="9" s="1"/>
  <c r="L1103" i="9" s="1"/>
  <c r="J1101" i="9"/>
  <c r="K1101" i="9" s="1"/>
  <c r="L1101" i="9" s="1"/>
  <c r="J1100" i="9"/>
  <c r="K1100" i="9" s="1"/>
  <c r="L1100" i="9" s="1"/>
  <c r="J1099" i="9"/>
  <c r="K1099" i="9" s="1"/>
  <c r="L1099" i="9" s="1"/>
  <c r="J1098" i="9"/>
  <c r="K1098" i="9" s="1"/>
  <c r="L1098" i="9" s="1"/>
  <c r="J1097" i="9"/>
  <c r="K1097" i="9" s="1"/>
  <c r="L1097" i="9" s="1"/>
  <c r="J1096" i="9"/>
  <c r="K1096" i="9" s="1"/>
  <c r="L1096" i="9" s="1"/>
  <c r="J1095" i="9"/>
  <c r="K1095" i="9" s="1"/>
  <c r="L1095" i="9" s="1"/>
  <c r="J1094" i="9"/>
  <c r="K1094" i="9" s="1"/>
  <c r="L1094" i="9" s="1"/>
  <c r="J1093" i="9"/>
  <c r="K1093" i="9" s="1"/>
  <c r="L1093" i="9" s="1"/>
  <c r="J1092" i="9"/>
  <c r="K1092" i="9" s="1"/>
  <c r="L1092" i="9" s="1"/>
  <c r="J1090" i="9"/>
  <c r="K1090" i="9" s="1"/>
  <c r="L1090" i="9" s="1"/>
  <c r="J1089" i="9"/>
  <c r="K1089" i="9" s="1"/>
  <c r="L1089" i="9" s="1"/>
  <c r="J1088" i="9"/>
  <c r="K1088" i="9" s="1"/>
  <c r="L1088" i="9" s="1"/>
  <c r="J1087" i="9"/>
  <c r="K1087" i="9" s="1"/>
  <c r="L1087" i="9" s="1"/>
  <c r="J1086" i="9"/>
  <c r="K1086" i="9" s="1"/>
  <c r="L1086" i="9" s="1"/>
  <c r="J1085" i="9"/>
  <c r="K1085" i="9" s="1"/>
  <c r="L1085" i="9" s="1"/>
  <c r="J1084" i="9"/>
  <c r="K1084" i="9" s="1"/>
  <c r="L1084" i="9" s="1"/>
  <c r="J1083" i="9"/>
  <c r="K1083" i="9" s="1"/>
  <c r="L1083" i="9" s="1"/>
  <c r="J1082" i="9"/>
  <c r="K1082" i="9" s="1"/>
  <c r="L1082" i="9" s="1"/>
  <c r="J1081" i="9"/>
  <c r="K1081" i="9" s="1"/>
  <c r="L1081" i="9" s="1"/>
  <c r="J1079" i="9"/>
  <c r="K1079" i="9" s="1"/>
  <c r="L1079" i="9" s="1"/>
  <c r="J1078" i="9"/>
  <c r="K1078" i="9" s="1"/>
  <c r="L1078" i="9" s="1"/>
  <c r="J1077" i="9"/>
  <c r="K1077" i="9" s="1"/>
  <c r="L1077" i="9" s="1"/>
  <c r="J1076" i="9"/>
  <c r="K1076" i="9" s="1"/>
  <c r="L1076" i="9" s="1"/>
  <c r="J1075" i="9"/>
  <c r="K1075" i="9" s="1"/>
  <c r="L1075" i="9" s="1"/>
  <c r="J1074" i="9"/>
  <c r="K1074" i="9" s="1"/>
  <c r="L1074" i="9" s="1"/>
  <c r="J1073" i="9"/>
  <c r="K1073" i="9" s="1"/>
  <c r="L1073" i="9" s="1"/>
  <c r="J1072" i="9"/>
  <c r="K1072" i="9" s="1"/>
  <c r="L1072" i="9" s="1"/>
  <c r="J1071" i="9"/>
  <c r="K1071" i="9" s="1"/>
  <c r="L1071" i="9" s="1"/>
  <c r="J1070" i="9"/>
  <c r="K1070" i="9" s="1"/>
  <c r="L1070" i="9" s="1"/>
  <c r="J1068" i="9"/>
  <c r="K1068" i="9" s="1"/>
  <c r="L1068" i="9" s="1"/>
  <c r="J1067" i="9"/>
  <c r="K1067" i="9" s="1"/>
  <c r="L1067" i="9" s="1"/>
  <c r="J1066" i="9"/>
  <c r="K1066" i="9" s="1"/>
  <c r="L1066" i="9" s="1"/>
  <c r="J1065" i="9"/>
  <c r="K1065" i="9" s="1"/>
  <c r="L1065" i="9" s="1"/>
  <c r="J1064" i="9"/>
  <c r="K1064" i="9" s="1"/>
  <c r="L1064" i="9" s="1"/>
  <c r="J1063" i="9"/>
  <c r="K1063" i="9" s="1"/>
  <c r="L1063" i="9" s="1"/>
  <c r="J1062" i="9"/>
  <c r="K1062" i="9" s="1"/>
  <c r="L1062" i="9" s="1"/>
  <c r="J1061" i="9"/>
  <c r="K1061" i="9" s="1"/>
  <c r="L1061" i="9" s="1"/>
  <c r="J1060" i="9"/>
  <c r="K1060" i="9" s="1"/>
  <c r="L1060" i="9" s="1"/>
  <c r="J1059" i="9"/>
  <c r="K1059" i="9" s="1"/>
  <c r="L1059" i="9" s="1"/>
  <c r="J1057" i="9"/>
  <c r="K1057" i="9" s="1"/>
  <c r="L1057" i="9" s="1"/>
  <c r="J1056" i="9"/>
  <c r="K1056" i="9" s="1"/>
  <c r="L1056" i="9" s="1"/>
  <c r="J1055" i="9"/>
  <c r="K1055" i="9" s="1"/>
  <c r="L1055" i="9" s="1"/>
  <c r="J1054" i="9"/>
  <c r="K1054" i="9" s="1"/>
  <c r="L1054" i="9" s="1"/>
  <c r="J1053" i="9"/>
  <c r="K1053" i="9" s="1"/>
  <c r="L1053" i="9" s="1"/>
  <c r="J1052" i="9"/>
  <c r="K1052" i="9" s="1"/>
  <c r="L1052" i="9" s="1"/>
  <c r="J1051" i="9"/>
  <c r="K1051" i="9" s="1"/>
  <c r="L1051" i="9" s="1"/>
  <c r="J1050" i="9"/>
  <c r="K1050" i="9" s="1"/>
  <c r="L1050" i="9" s="1"/>
  <c r="J1049" i="9"/>
  <c r="K1049" i="9" s="1"/>
  <c r="L1049" i="9" s="1"/>
  <c r="J1048" i="9"/>
  <c r="K1048" i="9" s="1"/>
  <c r="L1048" i="9" s="1"/>
  <c r="J1046" i="9"/>
  <c r="K1046" i="9" s="1"/>
  <c r="L1046" i="9" s="1"/>
  <c r="J1045" i="9"/>
  <c r="K1045" i="9" s="1"/>
  <c r="L1045" i="9" s="1"/>
  <c r="J1044" i="9"/>
  <c r="K1044" i="9" s="1"/>
  <c r="L1044" i="9" s="1"/>
  <c r="J1043" i="9"/>
  <c r="K1043" i="9" s="1"/>
  <c r="L1043" i="9" s="1"/>
  <c r="J1042" i="9"/>
  <c r="K1042" i="9" s="1"/>
  <c r="L1042" i="9" s="1"/>
  <c r="J1041" i="9"/>
  <c r="K1041" i="9" s="1"/>
  <c r="L1041" i="9" s="1"/>
  <c r="J1040" i="9"/>
  <c r="K1040" i="9" s="1"/>
  <c r="L1040" i="9" s="1"/>
  <c r="J1039" i="9"/>
  <c r="K1039" i="9" s="1"/>
  <c r="L1039" i="9" s="1"/>
  <c r="J1038" i="9"/>
  <c r="K1038" i="9" s="1"/>
  <c r="L1038" i="9" s="1"/>
  <c r="J1037" i="9"/>
  <c r="K1037" i="9" s="1"/>
  <c r="L1037" i="9" s="1"/>
  <c r="J1035" i="9"/>
  <c r="K1035" i="9" s="1"/>
  <c r="L1035" i="9" s="1"/>
  <c r="J1034" i="9"/>
  <c r="K1034" i="9" s="1"/>
  <c r="L1034" i="9" s="1"/>
  <c r="J1033" i="9"/>
  <c r="K1033" i="9" s="1"/>
  <c r="L1033" i="9" s="1"/>
  <c r="J1032" i="9"/>
  <c r="K1032" i="9" s="1"/>
  <c r="L1032" i="9" s="1"/>
  <c r="J1031" i="9"/>
  <c r="K1031" i="9" s="1"/>
  <c r="L1031" i="9" s="1"/>
  <c r="J1030" i="9"/>
  <c r="K1030" i="9" s="1"/>
  <c r="L1030" i="9" s="1"/>
  <c r="J1029" i="9"/>
  <c r="K1029" i="9" s="1"/>
  <c r="L1029" i="9" s="1"/>
  <c r="J1028" i="9"/>
  <c r="K1028" i="9" s="1"/>
  <c r="L1028" i="9" s="1"/>
  <c r="J1027" i="9"/>
  <c r="K1027" i="9" s="1"/>
  <c r="L1027" i="9" s="1"/>
  <c r="J1026" i="9"/>
  <c r="K1026" i="9" s="1"/>
  <c r="L1026" i="9" s="1"/>
  <c r="J1024" i="9"/>
  <c r="K1024" i="9" s="1"/>
  <c r="L1024" i="9" s="1"/>
  <c r="J1023" i="9"/>
  <c r="K1023" i="9" s="1"/>
  <c r="L1023" i="9" s="1"/>
  <c r="J1022" i="9"/>
  <c r="K1022" i="9" s="1"/>
  <c r="L1022" i="9" s="1"/>
  <c r="J1021" i="9"/>
  <c r="K1021" i="9" s="1"/>
  <c r="L1021" i="9" s="1"/>
  <c r="J1020" i="9"/>
  <c r="K1020" i="9" s="1"/>
  <c r="L1020" i="9" s="1"/>
  <c r="J1019" i="9"/>
  <c r="K1019" i="9" s="1"/>
  <c r="L1019" i="9" s="1"/>
  <c r="J1018" i="9"/>
  <c r="K1018" i="9" s="1"/>
  <c r="L1018" i="9" s="1"/>
  <c r="J1017" i="9"/>
  <c r="K1017" i="9" s="1"/>
  <c r="L1017" i="9" s="1"/>
  <c r="J1016" i="9"/>
  <c r="K1016" i="9" s="1"/>
  <c r="L1016" i="9" s="1"/>
  <c r="J1015" i="9"/>
  <c r="K1015" i="9" s="1"/>
  <c r="L1015" i="9" s="1"/>
  <c r="J1013" i="9"/>
  <c r="K1013" i="9" s="1"/>
  <c r="L1013" i="9" s="1"/>
  <c r="J1012" i="9"/>
  <c r="K1012" i="9" s="1"/>
  <c r="L1012" i="9" s="1"/>
  <c r="J1011" i="9"/>
  <c r="K1011" i="9" s="1"/>
  <c r="L1011" i="9" s="1"/>
  <c r="J1010" i="9"/>
  <c r="K1010" i="9" s="1"/>
  <c r="L1010" i="9" s="1"/>
  <c r="J1009" i="9"/>
  <c r="K1009" i="9" s="1"/>
  <c r="L1009" i="9" s="1"/>
  <c r="J1008" i="9"/>
  <c r="K1008" i="9" s="1"/>
  <c r="L1008" i="9" s="1"/>
  <c r="J1007" i="9"/>
  <c r="K1007" i="9" s="1"/>
  <c r="L1007" i="9" s="1"/>
  <c r="J1006" i="9"/>
  <c r="K1006" i="9" s="1"/>
  <c r="L1006" i="9" s="1"/>
  <c r="J1005" i="9"/>
  <c r="K1005" i="9" s="1"/>
  <c r="L1005" i="9" s="1"/>
  <c r="J1004" i="9"/>
  <c r="K1004" i="9" s="1"/>
  <c r="L1004" i="9" s="1"/>
  <c r="J1001" i="9"/>
  <c r="K1001" i="9" s="1"/>
  <c r="L1001" i="9" s="1"/>
  <c r="J1000" i="9"/>
  <c r="K1000" i="9" s="1"/>
  <c r="L1000" i="9" s="1"/>
  <c r="J999" i="9"/>
  <c r="K999" i="9" s="1"/>
  <c r="L999" i="9" s="1"/>
  <c r="J998" i="9"/>
  <c r="K998" i="9" s="1"/>
  <c r="L998" i="9" s="1"/>
  <c r="J997" i="9"/>
  <c r="K997" i="9" s="1"/>
  <c r="L997" i="9" s="1"/>
  <c r="J996" i="9"/>
  <c r="K996" i="9" s="1"/>
  <c r="L996" i="9" s="1"/>
  <c r="J995" i="9"/>
  <c r="K995" i="9" s="1"/>
  <c r="L995" i="9" s="1"/>
  <c r="J994" i="9"/>
  <c r="K994" i="9" s="1"/>
  <c r="L994" i="9" s="1"/>
  <c r="J993" i="9"/>
  <c r="K993" i="9" s="1"/>
  <c r="L993" i="9" s="1"/>
  <c r="J992" i="9"/>
  <c r="K992" i="9" s="1"/>
  <c r="L992" i="9" s="1"/>
  <c r="J990" i="9"/>
  <c r="K990" i="9" s="1"/>
  <c r="L990" i="9" s="1"/>
  <c r="J989" i="9"/>
  <c r="K989" i="9" s="1"/>
  <c r="L989" i="9" s="1"/>
  <c r="J988" i="9"/>
  <c r="K988" i="9" s="1"/>
  <c r="L988" i="9" s="1"/>
  <c r="J987" i="9"/>
  <c r="K987" i="9" s="1"/>
  <c r="L987" i="9" s="1"/>
  <c r="J986" i="9"/>
  <c r="K986" i="9" s="1"/>
  <c r="L986" i="9" s="1"/>
  <c r="J985" i="9"/>
  <c r="K985" i="9" s="1"/>
  <c r="L985" i="9" s="1"/>
  <c r="J984" i="9"/>
  <c r="K984" i="9" s="1"/>
  <c r="L984" i="9" s="1"/>
  <c r="J983" i="9"/>
  <c r="K983" i="9" s="1"/>
  <c r="L983" i="9" s="1"/>
  <c r="J982" i="9"/>
  <c r="K982" i="9" s="1"/>
  <c r="L982" i="9" s="1"/>
  <c r="J981" i="9"/>
  <c r="K981" i="9" s="1"/>
  <c r="L981" i="9" s="1"/>
  <c r="J979" i="9"/>
  <c r="K979" i="9" s="1"/>
  <c r="L979" i="9" s="1"/>
  <c r="J978" i="9"/>
  <c r="K978" i="9" s="1"/>
  <c r="L978" i="9" s="1"/>
  <c r="J977" i="9"/>
  <c r="K977" i="9" s="1"/>
  <c r="L977" i="9" s="1"/>
  <c r="J976" i="9"/>
  <c r="K976" i="9" s="1"/>
  <c r="L976" i="9" s="1"/>
  <c r="J975" i="9"/>
  <c r="K975" i="9" s="1"/>
  <c r="L975" i="9" s="1"/>
  <c r="J974" i="9"/>
  <c r="K974" i="9" s="1"/>
  <c r="L974" i="9" s="1"/>
  <c r="J973" i="9"/>
  <c r="K973" i="9" s="1"/>
  <c r="L973" i="9" s="1"/>
  <c r="J972" i="9"/>
  <c r="K972" i="9" s="1"/>
  <c r="L972" i="9" s="1"/>
  <c r="J971" i="9"/>
  <c r="K971" i="9" s="1"/>
  <c r="L971" i="9" s="1"/>
  <c r="J970" i="9"/>
  <c r="K970" i="9" s="1"/>
  <c r="L970" i="9" s="1"/>
  <c r="J968" i="9"/>
  <c r="K968" i="9" s="1"/>
  <c r="L968" i="9" s="1"/>
  <c r="J967" i="9"/>
  <c r="K967" i="9" s="1"/>
  <c r="L967" i="9" s="1"/>
  <c r="J966" i="9"/>
  <c r="K966" i="9" s="1"/>
  <c r="L966" i="9" s="1"/>
  <c r="J965" i="9"/>
  <c r="K965" i="9" s="1"/>
  <c r="L965" i="9" s="1"/>
  <c r="J964" i="9"/>
  <c r="K964" i="9" s="1"/>
  <c r="L964" i="9" s="1"/>
  <c r="J963" i="9"/>
  <c r="K963" i="9" s="1"/>
  <c r="L963" i="9" s="1"/>
  <c r="J962" i="9"/>
  <c r="K962" i="9" s="1"/>
  <c r="L962" i="9" s="1"/>
  <c r="J961" i="9"/>
  <c r="K961" i="9" s="1"/>
  <c r="L961" i="9" s="1"/>
  <c r="J960" i="9"/>
  <c r="K960" i="9" s="1"/>
  <c r="L960" i="9" s="1"/>
  <c r="J959" i="9"/>
  <c r="K959" i="9" s="1"/>
  <c r="L959" i="9" s="1"/>
  <c r="J957" i="9"/>
  <c r="K957" i="9" s="1"/>
  <c r="L957" i="9" s="1"/>
  <c r="J956" i="9"/>
  <c r="K956" i="9" s="1"/>
  <c r="L956" i="9" s="1"/>
  <c r="J955" i="9"/>
  <c r="K955" i="9" s="1"/>
  <c r="L955" i="9" s="1"/>
  <c r="J954" i="9"/>
  <c r="K954" i="9" s="1"/>
  <c r="L954" i="9" s="1"/>
  <c r="J953" i="9"/>
  <c r="K953" i="9" s="1"/>
  <c r="L953" i="9" s="1"/>
  <c r="J952" i="9"/>
  <c r="K952" i="9" s="1"/>
  <c r="L952" i="9" s="1"/>
  <c r="J951" i="9"/>
  <c r="K951" i="9" s="1"/>
  <c r="L951" i="9" s="1"/>
  <c r="J950" i="9"/>
  <c r="K950" i="9" s="1"/>
  <c r="L950" i="9" s="1"/>
  <c r="J949" i="9"/>
  <c r="K949" i="9" s="1"/>
  <c r="L949" i="9" s="1"/>
  <c r="J948" i="9"/>
  <c r="K948" i="9" s="1"/>
  <c r="L948" i="9" s="1"/>
  <c r="J946" i="9"/>
  <c r="K946" i="9" s="1"/>
  <c r="L946" i="9" s="1"/>
  <c r="J945" i="9"/>
  <c r="K945" i="9" s="1"/>
  <c r="L945" i="9" s="1"/>
  <c r="J944" i="9"/>
  <c r="K944" i="9" s="1"/>
  <c r="L944" i="9" s="1"/>
  <c r="J943" i="9"/>
  <c r="K943" i="9" s="1"/>
  <c r="L943" i="9" s="1"/>
  <c r="J942" i="9"/>
  <c r="K942" i="9" s="1"/>
  <c r="L942" i="9" s="1"/>
  <c r="J941" i="9"/>
  <c r="K941" i="9" s="1"/>
  <c r="L941" i="9" s="1"/>
  <c r="J940" i="9"/>
  <c r="K940" i="9" s="1"/>
  <c r="L940" i="9" s="1"/>
  <c r="J939" i="9"/>
  <c r="K939" i="9" s="1"/>
  <c r="L939" i="9" s="1"/>
  <c r="J938" i="9"/>
  <c r="K938" i="9" s="1"/>
  <c r="L938" i="9" s="1"/>
  <c r="J937" i="9"/>
  <c r="K937" i="9" s="1"/>
  <c r="L937" i="9" s="1"/>
  <c r="J935" i="9"/>
  <c r="K935" i="9" s="1"/>
  <c r="L935" i="9" s="1"/>
  <c r="J934" i="9"/>
  <c r="K934" i="9" s="1"/>
  <c r="L934" i="9" s="1"/>
  <c r="J933" i="9"/>
  <c r="K933" i="9" s="1"/>
  <c r="L933" i="9" s="1"/>
  <c r="J932" i="9"/>
  <c r="K932" i="9" s="1"/>
  <c r="L932" i="9" s="1"/>
  <c r="J931" i="9"/>
  <c r="K931" i="9" s="1"/>
  <c r="L931" i="9" s="1"/>
  <c r="J930" i="9"/>
  <c r="K930" i="9" s="1"/>
  <c r="L930" i="9" s="1"/>
  <c r="J929" i="9"/>
  <c r="K929" i="9" s="1"/>
  <c r="L929" i="9" s="1"/>
  <c r="J928" i="9"/>
  <c r="K928" i="9" s="1"/>
  <c r="L928" i="9" s="1"/>
  <c r="J927" i="9"/>
  <c r="K927" i="9" s="1"/>
  <c r="L927" i="9" s="1"/>
  <c r="J926" i="9"/>
  <c r="K926" i="9" s="1"/>
  <c r="L926" i="9" s="1"/>
  <c r="J924" i="9"/>
  <c r="K924" i="9" s="1"/>
  <c r="L924" i="9" s="1"/>
  <c r="J923" i="9"/>
  <c r="K923" i="9" s="1"/>
  <c r="L923" i="9" s="1"/>
  <c r="J922" i="9"/>
  <c r="K922" i="9" s="1"/>
  <c r="L922" i="9" s="1"/>
  <c r="J921" i="9"/>
  <c r="K921" i="9" s="1"/>
  <c r="L921" i="9" s="1"/>
  <c r="J920" i="9"/>
  <c r="K920" i="9" s="1"/>
  <c r="L920" i="9" s="1"/>
  <c r="J919" i="9"/>
  <c r="K919" i="9" s="1"/>
  <c r="L919" i="9" s="1"/>
  <c r="J918" i="9"/>
  <c r="K918" i="9" s="1"/>
  <c r="L918" i="9" s="1"/>
  <c r="J917" i="9"/>
  <c r="K917" i="9" s="1"/>
  <c r="L917" i="9" s="1"/>
  <c r="J916" i="9"/>
  <c r="K916" i="9" s="1"/>
  <c r="L916" i="9" s="1"/>
  <c r="J915" i="9"/>
  <c r="K915" i="9" s="1"/>
  <c r="L915" i="9" s="1"/>
  <c r="J913" i="9"/>
  <c r="K913" i="9" s="1"/>
  <c r="L913" i="9" s="1"/>
  <c r="J912" i="9"/>
  <c r="K912" i="9" s="1"/>
  <c r="L912" i="9" s="1"/>
  <c r="J911" i="9"/>
  <c r="K911" i="9" s="1"/>
  <c r="L911" i="9" s="1"/>
  <c r="J910" i="9"/>
  <c r="K910" i="9" s="1"/>
  <c r="L910" i="9" s="1"/>
  <c r="J909" i="9"/>
  <c r="K909" i="9" s="1"/>
  <c r="L909" i="9" s="1"/>
  <c r="J908" i="9"/>
  <c r="K908" i="9" s="1"/>
  <c r="L908" i="9" s="1"/>
  <c r="J907" i="9"/>
  <c r="K907" i="9" s="1"/>
  <c r="L907" i="9" s="1"/>
  <c r="J906" i="9"/>
  <c r="K906" i="9" s="1"/>
  <c r="L906" i="9" s="1"/>
  <c r="J905" i="9"/>
  <c r="K905" i="9" s="1"/>
  <c r="L905" i="9" s="1"/>
  <c r="J904" i="9"/>
  <c r="K904" i="9" s="1"/>
  <c r="L904" i="9" s="1"/>
  <c r="J902" i="9"/>
  <c r="K902" i="9" s="1"/>
  <c r="L902" i="9" s="1"/>
  <c r="J901" i="9"/>
  <c r="K901" i="9" s="1"/>
  <c r="L901" i="9" s="1"/>
  <c r="J900" i="9"/>
  <c r="K900" i="9" s="1"/>
  <c r="L900" i="9" s="1"/>
  <c r="J899" i="9"/>
  <c r="K899" i="9" s="1"/>
  <c r="L899" i="9" s="1"/>
  <c r="J898" i="9"/>
  <c r="K898" i="9" s="1"/>
  <c r="L898" i="9" s="1"/>
  <c r="J897" i="9"/>
  <c r="K897" i="9" s="1"/>
  <c r="L897" i="9" s="1"/>
  <c r="J896" i="9"/>
  <c r="K896" i="9" s="1"/>
  <c r="L896" i="9" s="1"/>
  <c r="J895" i="9"/>
  <c r="K895" i="9" s="1"/>
  <c r="L895" i="9" s="1"/>
  <c r="J894" i="9"/>
  <c r="K894" i="9" s="1"/>
  <c r="L894" i="9" s="1"/>
  <c r="J893" i="9"/>
  <c r="K893" i="9" s="1"/>
  <c r="L893" i="9" s="1"/>
  <c r="J890" i="9"/>
  <c r="K890" i="9" s="1"/>
  <c r="L890" i="9" s="1"/>
  <c r="J889" i="9"/>
  <c r="K889" i="9" s="1"/>
  <c r="L889" i="9" s="1"/>
  <c r="J888" i="9"/>
  <c r="K888" i="9" s="1"/>
  <c r="L888" i="9" s="1"/>
  <c r="J887" i="9"/>
  <c r="K887" i="9" s="1"/>
  <c r="L887" i="9" s="1"/>
  <c r="J886" i="9"/>
  <c r="K886" i="9" s="1"/>
  <c r="L886" i="9" s="1"/>
  <c r="J885" i="9"/>
  <c r="K885" i="9" s="1"/>
  <c r="L885" i="9" s="1"/>
  <c r="J884" i="9"/>
  <c r="K884" i="9" s="1"/>
  <c r="L884" i="9" s="1"/>
  <c r="J883" i="9"/>
  <c r="K883" i="9" s="1"/>
  <c r="L883" i="9" s="1"/>
  <c r="J882" i="9"/>
  <c r="K882" i="9" s="1"/>
  <c r="L882" i="9" s="1"/>
  <c r="J881" i="9"/>
  <c r="K881" i="9" s="1"/>
  <c r="L881" i="9" s="1"/>
  <c r="J879" i="9"/>
  <c r="K879" i="9" s="1"/>
  <c r="L879" i="9" s="1"/>
  <c r="J878" i="9"/>
  <c r="K878" i="9" s="1"/>
  <c r="L878" i="9" s="1"/>
  <c r="J877" i="9"/>
  <c r="K877" i="9" s="1"/>
  <c r="L877" i="9" s="1"/>
  <c r="J876" i="9"/>
  <c r="K876" i="9" s="1"/>
  <c r="L876" i="9" s="1"/>
  <c r="J875" i="9"/>
  <c r="K875" i="9" s="1"/>
  <c r="L875" i="9" s="1"/>
  <c r="J874" i="9"/>
  <c r="K874" i="9" s="1"/>
  <c r="L874" i="9" s="1"/>
  <c r="J873" i="9"/>
  <c r="K873" i="9" s="1"/>
  <c r="L873" i="9" s="1"/>
  <c r="J872" i="9"/>
  <c r="K872" i="9" s="1"/>
  <c r="L872" i="9" s="1"/>
  <c r="J871" i="9"/>
  <c r="K871" i="9" s="1"/>
  <c r="L871" i="9" s="1"/>
  <c r="J870" i="9"/>
  <c r="K870" i="9" s="1"/>
  <c r="L870" i="9" s="1"/>
  <c r="J868" i="9"/>
  <c r="K868" i="9" s="1"/>
  <c r="L868" i="9" s="1"/>
  <c r="J867" i="9"/>
  <c r="K867" i="9" s="1"/>
  <c r="L867" i="9" s="1"/>
  <c r="J866" i="9"/>
  <c r="K866" i="9" s="1"/>
  <c r="L866" i="9" s="1"/>
  <c r="J865" i="9"/>
  <c r="K865" i="9" s="1"/>
  <c r="L865" i="9" s="1"/>
  <c r="J864" i="9"/>
  <c r="K864" i="9" s="1"/>
  <c r="L864" i="9" s="1"/>
  <c r="J863" i="9"/>
  <c r="K863" i="9" s="1"/>
  <c r="L863" i="9" s="1"/>
  <c r="J862" i="9"/>
  <c r="K862" i="9" s="1"/>
  <c r="L862" i="9" s="1"/>
  <c r="J861" i="9"/>
  <c r="K861" i="9" s="1"/>
  <c r="L861" i="9" s="1"/>
  <c r="J860" i="9"/>
  <c r="K860" i="9" s="1"/>
  <c r="L860" i="9" s="1"/>
  <c r="J859" i="9"/>
  <c r="K859" i="9" s="1"/>
  <c r="L859" i="9" s="1"/>
  <c r="J857" i="9"/>
  <c r="K857" i="9" s="1"/>
  <c r="L857" i="9" s="1"/>
  <c r="J856" i="9"/>
  <c r="K856" i="9" s="1"/>
  <c r="L856" i="9" s="1"/>
  <c r="J855" i="9"/>
  <c r="K855" i="9" s="1"/>
  <c r="L855" i="9" s="1"/>
  <c r="J854" i="9"/>
  <c r="K854" i="9" s="1"/>
  <c r="L854" i="9" s="1"/>
  <c r="J853" i="9"/>
  <c r="K853" i="9" s="1"/>
  <c r="L853" i="9" s="1"/>
  <c r="J852" i="9"/>
  <c r="K852" i="9" s="1"/>
  <c r="L852" i="9" s="1"/>
  <c r="J851" i="9"/>
  <c r="K851" i="9" s="1"/>
  <c r="L851" i="9" s="1"/>
  <c r="J850" i="9"/>
  <c r="K850" i="9" s="1"/>
  <c r="L850" i="9" s="1"/>
  <c r="J849" i="9"/>
  <c r="K849" i="9" s="1"/>
  <c r="L849" i="9" s="1"/>
  <c r="J848" i="9"/>
  <c r="K848" i="9" s="1"/>
  <c r="L848" i="9" s="1"/>
  <c r="J846" i="9"/>
  <c r="K846" i="9" s="1"/>
  <c r="L846" i="9" s="1"/>
  <c r="J845" i="9"/>
  <c r="K845" i="9" s="1"/>
  <c r="L845" i="9" s="1"/>
  <c r="J844" i="9"/>
  <c r="K844" i="9" s="1"/>
  <c r="L844" i="9" s="1"/>
  <c r="J843" i="9"/>
  <c r="K843" i="9" s="1"/>
  <c r="L843" i="9" s="1"/>
  <c r="J842" i="9"/>
  <c r="K842" i="9" s="1"/>
  <c r="L842" i="9" s="1"/>
  <c r="J841" i="9"/>
  <c r="K841" i="9" s="1"/>
  <c r="L841" i="9" s="1"/>
  <c r="J840" i="9"/>
  <c r="K840" i="9" s="1"/>
  <c r="L840" i="9" s="1"/>
  <c r="J839" i="9"/>
  <c r="K839" i="9" s="1"/>
  <c r="L839" i="9" s="1"/>
  <c r="J838" i="9"/>
  <c r="K838" i="9" s="1"/>
  <c r="L838" i="9" s="1"/>
  <c r="J837" i="9"/>
  <c r="K837" i="9" s="1"/>
  <c r="L837" i="9" s="1"/>
  <c r="J835" i="9"/>
  <c r="K835" i="9" s="1"/>
  <c r="L835" i="9" s="1"/>
  <c r="J834" i="9"/>
  <c r="K834" i="9" s="1"/>
  <c r="L834" i="9" s="1"/>
  <c r="J833" i="9"/>
  <c r="K833" i="9" s="1"/>
  <c r="L833" i="9" s="1"/>
  <c r="J832" i="9"/>
  <c r="K832" i="9" s="1"/>
  <c r="L832" i="9" s="1"/>
  <c r="J831" i="9"/>
  <c r="K831" i="9" s="1"/>
  <c r="L831" i="9" s="1"/>
  <c r="J830" i="9"/>
  <c r="K830" i="9" s="1"/>
  <c r="L830" i="9" s="1"/>
  <c r="J829" i="9"/>
  <c r="K829" i="9" s="1"/>
  <c r="L829" i="9" s="1"/>
  <c r="J828" i="9"/>
  <c r="K828" i="9" s="1"/>
  <c r="L828" i="9" s="1"/>
  <c r="J827" i="9"/>
  <c r="K827" i="9" s="1"/>
  <c r="L827" i="9" s="1"/>
  <c r="J826" i="9"/>
  <c r="K826" i="9" s="1"/>
  <c r="L826" i="9" s="1"/>
  <c r="J824" i="9"/>
  <c r="K824" i="9" s="1"/>
  <c r="L824" i="9" s="1"/>
  <c r="J823" i="9"/>
  <c r="K823" i="9" s="1"/>
  <c r="L823" i="9" s="1"/>
  <c r="J822" i="9"/>
  <c r="K822" i="9" s="1"/>
  <c r="L822" i="9" s="1"/>
  <c r="J821" i="9"/>
  <c r="K821" i="9" s="1"/>
  <c r="L821" i="9" s="1"/>
  <c r="J820" i="9"/>
  <c r="K820" i="9" s="1"/>
  <c r="L820" i="9" s="1"/>
  <c r="J819" i="9"/>
  <c r="K819" i="9" s="1"/>
  <c r="L819" i="9" s="1"/>
  <c r="J818" i="9"/>
  <c r="K818" i="9" s="1"/>
  <c r="L818" i="9" s="1"/>
  <c r="J817" i="9"/>
  <c r="K817" i="9" s="1"/>
  <c r="L817" i="9" s="1"/>
  <c r="J816" i="9"/>
  <c r="K816" i="9" s="1"/>
  <c r="L816" i="9" s="1"/>
  <c r="J815" i="9"/>
  <c r="K815" i="9" s="1"/>
  <c r="L815" i="9" s="1"/>
  <c r="J813" i="9"/>
  <c r="K813" i="9" s="1"/>
  <c r="L813" i="9" s="1"/>
  <c r="J812" i="9"/>
  <c r="K812" i="9" s="1"/>
  <c r="L812" i="9" s="1"/>
  <c r="J811" i="9"/>
  <c r="K811" i="9" s="1"/>
  <c r="L811" i="9" s="1"/>
  <c r="J810" i="9"/>
  <c r="K810" i="9" s="1"/>
  <c r="L810" i="9" s="1"/>
  <c r="J809" i="9"/>
  <c r="K809" i="9" s="1"/>
  <c r="L809" i="9" s="1"/>
  <c r="J808" i="9"/>
  <c r="K808" i="9" s="1"/>
  <c r="L808" i="9" s="1"/>
  <c r="J807" i="9"/>
  <c r="K807" i="9" s="1"/>
  <c r="L807" i="9" s="1"/>
  <c r="J806" i="9"/>
  <c r="K806" i="9" s="1"/>
  <c r="L806" i="9" s="1"/>
  <c r="J805" i="9"/>
  <c r="K805" i="9" s="1"/>
  <c r="L805" i="9" s="1"/>
  <c r="J804" i="9"/>
  <c r="K804" i="9" s="1"/>
  <c r="L804" i="9" s="1"/>
  <c r="J802" i="9"/>
  <c r="K802" i="9" s="1"/>
  <c r="L802" i="9" s="1"/>
  <c r="J801" i="9"/>
  <c r="K801" i="9" s="1"/>
  <c r="L801" i="9" s="1"/>
  <c r="J800" i="9"/>
  <c r="K800" i="9" s="1"/>
  <c r="L800" i="9" s="1"/>
  <c r="J799" i="9"/>
  <c r="K799" i="9" s="1"/>
  <c r="L799" i="9" s="1"/>
  <c r="J798" i="9"/>
  <c r="K798" i="9" s="1"/>
  <c r="L798" i="9" s="1"/>
  <c r="J797" i="9"/>
  <c r="K797" i="9" s="1"/>
  <c r="L797" i="9" s="1"/>
  <c r="J796" i="9"/>
  <c r="K796" i="9" s="1"/>
  <c r="L796" i="9" s="1"/>
  <c r="J795" i="9"/>
  <c r="K795" i="9" s="1"/>
  <c r="L795" i="9" s="1"/>
  <c r="J794" i="9"/>
  <c r="K794" i="9" s="1"/>
  <c r="L794" i="9" s="1"/>
  <c r="J793" i="9"/>
  <c r="K793" i="9" s="1"/>
  <c r="L793" i="9" s="1"/>
  <c r="J791" i="9"/>
  <c r="K791" i="9" s="1"/>
  <c r="L791" i="9" s="1"/>
  <c r="J790" i="9"/>
  <c r="K790" i="9" s="1"/>
  <c r="L790" i="9" s="1"/>
  <c r="J789" i="9"/>
  <c r="K789" i="9" s="1"/>
  <c r="L789" i="9" s="1"/>
  <c r="J788" i="9"/>
  <c r="K788" i="9" s="1"/>
  <c r="L788" i="9" s="1"/>
  <c r="J787" i="9"/>
  <c r="K787" i="9" s="1"/>
  <c r="L787" i="9" s="1"/>
  <c r="J786" i="9"/>
  <c r="K786" i="9" s="1"/>
  <c r="L786" i="9" s="1"/>
  <c r="J785" i="9"/>
  <c r="K785" i="9" s="1"/>
  <c r="L785" i="9" s="1"/>
  <c r="J784" i="9"/>
  <c r="K784" i="9" s="1"/>
  <c r="L784" i="9" s="1"/>
  <c r="J783" i="9"/>
  <c r="K783" i="9" s="1"/>
  <c r="L783" i="9" s="1"/>
  <c r="J782" i="9"/>
  <c r="K782" i="9" s="1"/>
  <c r="L782" i="9" s="1"/>
  <c r="J779" i="9"/>
  <c r="K779" i="9" s="1"/>
  <c r="L779" i="9" s="1"/>
  <c r="J778" i="9"/>
  <c r="K778" i="9" s="1"/>
  <c r="L778" i="9" s="1"/>
  <c r="J777" i="9"/>
  <c r="K777" i="9" s="1"/>
  <c r="L777" i="9" s="1"/>
  <c r="J776" i="9"/>
  <c r="K776" i="9" s="1"/>
  <c r="L776" i="9" s="1"/>
  <c r="J775" i="9"/>
  <c r="K775" i="9" s="1"/>
  <c r="L775" i="9" s="1"/>
  <c r="J774" i="9"/>
  <c r="K774" i="9" s="1"/>
  <c r="L774" i="9" s="1"/>
  <c r="J773" i="9"/>
  <c r="K773" i="9" s="1"/>
  <c r="L773" i="9" s="1"/>
  <c r="J772" i="9"/>
  <c r="K772" i="9" s="1"/>
  <c r="L772" i="9" s="1"/>
  <c r="J771" i="9"/>
  <c r="K771" i="9" s="1"/>
  <c r="L771" i="9" s="1"/>
  <c r="J770" i="9"/>
  <c r="K770" i="9" s="1"/>
  <c r="L770" i="9" s="1"/>
  <c r="J768" i="9"/>
  <c r="K768" i="9" s="1"/>
  <c r="L768" i="9" s="1"/>
  <c r="J767" i="9"/>
  <c r="K767" i="9" s="1"/>
  <c r="L767" i="9" s="1"/>
  <c r="J766" i="9"/>
  <c r="K766" i="9" s="1"/>
  <c r="L766" i="9" s="1"/>
  <c r="J765" i="9"/>
  <c r="K765" i="9" s="1"/>
  <c r="L765" i="9" s="1"/>
  <c r="J764" i="9"/>
  <c r="K764" i="9" s="1"/>
  <c r="L764" i="9" s="1"/>
  <c r="J763" i="9"/>
  <c r="K763" i="9" s="1"/>
  <c r="L763" i="9" s="1"/>
  <c r="J762" i="9"/>
  <c r="K762" i="9" s="1"/>
  <c r="L762" i="9" s="1"/>
  <c r="J761" i="9"/>
  <c r="K761" i="9" s="1"/>
  <c r="L761" i="9" s="1"/>
  <c r="J760" i="9"/>
  <c r="K760" i="9" s="1"/>
  <c r="L760" i="9" s="1"/>
  <c r="J759" i="9"/>
  <c r="K759" i="9" s="1"/>
  <c r="L759" i="9" s="1"/>
  <c r="J757" i="9"/>
  <c r="K757" i="9" s="1"/>
  <c r="L757" i="9" s="1"/>
  <c r="J756" i="9"/>
  <c r="K756" i="9" s="1"/>
  <c r="L756" i="9" s="1"/>
  <c r="J755" i="9"/>
  <c r="K755" i="9" s="1"/>
  <c r="L755" i="9" s="1"/>
  <c r="J754" i="9"/>
  <c r="K754" i="9" s="1"/>
  <c r="L754" i="9" s="1"/>
  <c r="J753" i="9"/>
  <c r="K753" i="9" s="1"/>
  <c r="L753" i="9" s="1"/>
  <c r="J752" i="9"/>
  <c r="K752" i="9" s="1"/>
  <c r="L752" i="9" s="1"/>
  <c r="J751" i="9"/>
  <c r="K751" i="9" s="1"/>
  <c r="L751" i="9" s="1"/>
  <c r="J750" i="9"/>
  <c r="K750" i="9" s="1"/>
  <c r="L750" i="9" s="1"/>
  <c r="J749" i="9"/>
  <c r="K749" i="9" s="1"/>
  <c r="L749" i="9" s="1"/>
  <c r="J748" i="9"/>
  <c r="K748" i="9" s="1"/>
  <c r="L748" i="9" s="1"/>
  <c r="J746" i="9"/>
  <c r="K746" i="9" s="1"/>
  <c r="L746" i="9" s="1"/>
  <c r="J745" i="9"/>
  <c r="K745" i="9" s="1"/>
  <c r="L745" i="9" s="1"/>
  <c r="J744" i="9"/>
  <c r="K744" i="9" s="1"/>
  <c r="L744" i="9" s="1"/>
  <c r="J743" i="9"/>
  <c r="K743" i="9" s="1"/>
  <c r="L743" i="9" s="1"/>
  <c r="J742" i="9"/>
  <c r="K742" i="9" s="1"/>
  <c r="L742" i="9" s="1"/>
  <c r="J741" i="9"/>
  <c r="K741" i="9" s="1"/>
  <c r="L741" i="9" s="1"/>
  <c r="J740" i="9"/>
  <c r="K740" i="9" s="1"/>
  <c r="L740" i="9" s="1"/>
  <c r="J739" i="9"/>
  <c r="K739" i="9" s="1"/>
  <c r="L739" i="9" s="1"/>
  <c r="J738" i="9"/>
  <c r="K738" i="9" s="1"/>
  <c r="L738" i="9" s="1"/>
  <c r="J737" i="9"/>
  <c r="K737" i="9" s="1"/>
  <c r="L737" i="9" s="1"/>
  <c r="J735" i="9"/>
  <c r="K735" i="9" s="1"/>
  <c r="L735" i="9" s="1"/>
  <c r="J734" i="9"/>
  <c r="K734" i="9" s="1"/>
  <c r="L734" i="9" s="1"/>
  <c r="J733" i="9"/>
  <c r="K733" i="9" s="1"/>
  <c r="L733" i="9" s="1"/>
  <c r="J732" i="9"/>
  <c r="K732" i="9" s="1"/>
  <c r="L732" i="9" s="1"/>
  <c r="J731" i="9"/>
  <c r="K731" i="9" s="1"/>
  <c r="L731" i="9" s="1"/>
  <c r="J730" i="9"/>
  <c r="K730" i="9" s="1"/>
  <c r="L730" i="9" s="1"/>
  <c r="J729" i="9"/>
  <c r="K729" i="9" s="1"/>
  <c r="L729" i="9" s="1"/>
  <c r="J728" i="9"/>
  <c r="K728" i="9" s="1"/>
  <c r="L728" i="9" s="1"/>
  <c r="J727" i="9"/>
  <c r="K727" i="9" s="1"/>
  <c r="L727" i="9" s="1"/>
  <c r="J726" i="9"/>
  <c r="K726" i="9" s="1"/>
  <c r="L726" i="9" s="1"/>
  <c r="J724" i="9"/>
  <c r="K724" i="9" s="1"/>
  <c r="L724" i="9" s="1"/>
  <c r="J723" i="9"/>
  <c r="K723" i="9" s="1"/>
  <c r="L723" i="9" s="1"/>
  <c r="J722" i="9"/>
  <c r="K722" i="9" s="1"/>
  <c r="L722" i="9" s="1"/>
  <c r="J721" i="9"/>
  <c r="K721" i="9" s="1"/>
  <c r="L721" i="9" s="1"/>
  <c r="J720" i="9"/>
  <c r="K720" i="9" s="1"/>
  <c r="L720" i="9" s="1"/>
  <c r="J719" i="9"/>
  <c r="K719" i="9" s="1"/>
  <c r="L719" i="9" s="1"/>
  <c r="J718" i="9"/>
  <c r="K718" i="9" s="1"/>
  <c r="L718" i="9" s="1"/>
  <c r="J717" i="9"/>
  <c r="K717" i="9" s="1"/>
  <c r="L717" i="9" s="1"/>
  <c r="J716" i="9"/>
  <c r="K716" i="9" s="1"/>
  <c r="L716" i="9" s="1"/>
  <c r="J715" i="9"/>
  <c r="K715" i="9" s="1"/>
  <c r="L715" i="9" s="1"/>
  <c r="J713" i="9"/>
  <c r="K713" i="9" s="1"/>
  <c r="L713" i="9" s="1"/>
  <c r="J712" i="9"/>
  <c r="K712" i="9" s="1"/>
  <c r="L712" i="9" s="1"/>
  <c r="J711" i="9"/>
  <c r="K711" i="9" s="1"/>
  <c r="L711" i="9" s="1"/>
  <c r="J710" i="9"/>
  <c r="K710" i="9" s="1"/>
  <c r="L710" i="9" s="1"/>
  <c r="J709" i="9"/>
  <c r="K709" i="9" s="1"/>
  <c r="L709" i="9" s="1"/>
  <c r="J708" i="9"/>
  <c r="K708" i="9" s="1"/>
  <c r="L708" i="9" s="1"/>
  <c r="J707" i="9"/>
  <c r="K707" i="9" s="1"/>
  <c r="L707" i="9" s="1"/>
  <c r="J706" i="9"/>
  <c r="K706" i="9" s="1"/>
  <c r="L706" i="9" s="1"/>
  <c r="J705" i="9"/>
  <c r="K705" i="9" s="1"/>
  <c r="L705" i="9" s="1"/>
  <c r="J704" i="9"/>
  <c r="K704" i="9" s="1"/>
  <c r="L704" i="9" s="1"/>
  <c r="J702" i="9"/>
  <c r="K702" i="9" s="1"/>
  <c r="L702" i="9" s="1"/>
  <c r="J701" i="9"/>
  <c r="K701" i="9" s="1"/>
  <c r="L701" i="9" s="1"/>
  <c r="J700" i="9"/>
  <c r="K700" i="9" s="1"/>
  <c r="L700" i="9" s="1"/>
  <c r="J699" i="9"/>
  <c r="K699" i="9" s="1"/>
  <c r="L699" i="9" s="1"/>
  <c r="J698" i="9"/>
  <c r="K698" i="9" s="1"/>
  <c r="L698" i="9" s="1"/>
  <c r="J697" i="9"/>
  <c r="K697" i="9" s="1"/>
  <c r="L697" i="9" s="1"/>
  <c r="J696" i="9"/>
  <c r="K696" i="9" s="1"/>
  <c r="L696" i="9" s="1"/>
  <c r="J695" i="9"/>
  <c r="K695" i="9" s="1"/>
  <c r="L695" i="9" s="1"/>
  <c r="J694" i="9"/>
  <c r="K694" i="9" s="1"/>
  <c r="L694" i="9" s="1"/>
  <c r="J693" i="9"/>
  <c r="K693" i="9" s="1"/>
  <c r="L693" i="9" s="1"/>
  <c r="J691" i="9"/>
  <c r="K691" i="9" s="1"/>
  <c r="L691" i="9" s="1"/>
  <c r="J690" i="9"/>
  <c r="K690" i="9" s="1"/>
  <c r="L690" i="9" s="1"/>
  <c r="J689" i="9"/>
  <c r="K689" i="9" s="1"/>
  <c r="L689" i="9" s="1"/>
  <c r="J688" i="9"/>
  <c r="K688" i="9" s="1"/>
  <c r="L688" i="9" s="1"/>
  <c r="J687" i="9"/>
  <c r="K687" i="9" s="1"/>
  <c r="L687" i="9" s="1"/>
  <c r="J686" i="9"/>
  <c r="K686" i="9" s="1"/>
  <c r="L686" i="9" s="1"/>
  <c r="J685" i="9"/>
  <c r="K685" i="9" s="1"/>
  <c r="L685" i="9" s="1"/>
  <c r="J684" i="9"/>
  <c r="K684" i="9" s="1"/>
  <c r="L684" i="9" s="1"/>
  <c r="J683" i="9"/>
  <c r="K683" i="9" s="1"/>
  <c r="L683" i="9" s="1"/>
  <c r="J682" i="9"/>
  <c r="K682" i="9" s="1"/>
  <c r="L682" i="9" s="1"/>
  <c r="J680" i="9"/>
  <c r="K680" i="9" s="1"/>
  <c r="L680" i="9" s="1"/>
  <c r="J679" i="9"/>
  <c r="K679" i="9" s="1"/>
  <c r="L679" i="9" s="1"/>
  <c r="J678" i="9"/>
  <c r="K678" i="9" s="1"/>
  <c r="L678" i="9" s="1"/>
  <c r="J677" i="9"/>
  <c r="K677" i="9" s="1"/>
  <c r="L677" i="9" s="1"/>
  <c r="J676" i="9"/>
  <c r="K676" i="9" s="1"/>
  <c r="L676" i="9" s="1"/>
  <c r="J675" i="9"/>
  <c r="K675" i="9" s="1"/>
  <c r="L675" i="9" s="1"/>
  <c r="J674" i="9"/>
  <c r="K674" i="9" s="1"/>
  <c r="L674" i="9" s="1"/>
  <c r="J673" i="9"/>
  <c r="K673" i="9" s="1"/>
  <c r="L673" i="9" s="1"/>
  <c r="J672" i="9"/>
  <c r="K672" i="9" s="1"/>
  <c r="L672" i="9" s="1"/>
  <c r="J671" i="9"/>
  <c r="K671" i="9" s="1"/>
  <c r="L671" i="9" s="1"/>
  <c r="J668" i="9"/>
  <c r="K668" i="9" s="1"/>
  <c r="L668" i="9" s="1"/>
  <c r="J667" i="9"/>
  <c r="K667" i="9" s="1"/>
  <c r="L667" i="9" s="1"/>
  <c r="J666" i="9"/>
  <c r="K666" i="9" s="1"/>
  <c r="L666" i="9" s="1"/>
  <c r="J665" i="9"/>
  <c r="K665" i="9" s="1"/>
  <c r="L665" i="9" s="1"/>
  <c r="J664" i="9"/>
  <c r="K664" i="9" s="1"/>
  <c r="L664" i="9" s="1"/>
  <c r="J663" i="9"/>
  <c r="K663" i="9" s="1"/>
  <c r="L663" i="9" s="1"/>
  <c r="J662" i="9"/>
  <c r="K662" i="9" s="1"/>
  <c r="L662" i="9" s="1"/>
  <c r="J661" i="9"/>
  <c r="K661" i="9" s="1"/>
  <c r="L661" i="9" s="1"/>
  <c r="J660" i="9"/>
  <c r="K660" i="9" s="1"/>
  <c r="L660" i="9" s="1"/>
  <c r="J659" i="9"/>
  <c r="K659" i="9" s="1"/>
  <c r="L659" i="9" s="1"/>
  <c r="J657" i="9"/>
  <c r="K657" i="9" s="1"/>
  <c r="L657" i="9" s="1"/>
  <c r="J656" i="9"/>
  <c r="K656" i="9" s="1"/>
  <c r="L656" i="9" s="1"/>
  <c r="J655" i="9"/>
  <c r="K655" i="9" s="1"/>
  <c r="L655" i="9" s="1"/>
  <c r="J654" i="9"/>
  <c r="K654" i="9" s="1"/>
  <c r="L654" i="9" s="1"/>
  <c r="J653" i="9"/>
  <c r="K653" i="9" s="1"/>
  <c r="L653" i="9" s="1"/>
  <c r="J652" i="9"/>
  <c r="K652" i="9" s="1"/>
  <c r="L652" i="9" s="1"/>
  <c r="J651" i="9"/>
  <c r="K651" i="9" s="1"/>
  <c r="L651" i="9" s="1"/>
  <c r="J650" i="9"/>
  <c r="K650" i="9" s="1"/>
  <c r="L650" i="9" s="1"/>
  <c r="J649" i="9"/>
  <c r="K649" i="9" s="1"/>
  <c r="L649" i="9" s="1"/>
  <c r="J648" i="9"/>
  <c r="K648" i="9" s="1"/>
  <c r="L648" i="9" s="1"/>
  <c r="J646" i="9"/>
  <c r="K646" i="9" s="1"/>
  <c r="L646" i="9" s="1"/>
  <c r="J645" i="9"/>
  <c r="K645" i="9" s="1"/>
  <c r="L645" i="9" s="1"/>
  <c r="J644" i="9"/>
  <c r="K644" i="9" s="1"/>
  <c r="L644" i="9" s="1"/>
  <c r="J643" i="9"/>
  <c r="K643" i="9" s="1"/>
  <c r="L643" i="9" s="1"/>
  <c r="J642" i="9"/>
  <c r="K642" i="9" s="1"/>
  <c r="L642" i="9" s="1"/>
  <c r="J641" i="9"/>
  <c r="K641" i="9" s="1"/>
  <c r="L641" i="9" s="1"/>
  <c r="J640" i="9"/>
  <c r="K640" i="9" s="1"/>
  <c r="L640" i="9" s="1"/>
  <c r="J639" i="9"/>
  <c r="K639" i="9" s="1"/>
  <c r="L639" i="9" s="1"/>
  <c r="J638" i="9"/>
  <c r="K638" i="9" s="1"/>
  <c r="L638" i="9" s="1"/>
  <c r="J637" i="9"/>
  <c r="K637" i="9" s="1"/>
  <c r="L637" i="9" s="1"/>
  <c r="J635" i="9"/>
  <c r="K635" i="9" s="1"/>
  <c r="L635" i="9" s="1"/>
  <c r="J634" i="9"/>
  <c r="K634" i="9" s="1"/>
  <c r="L634" i="9" s="1"/>
  <c r="J633" i="9"/>
  <c r="K633" i="9" s="1"/>
  <c r="L633" i="9" s="1"/>
  <c r="J632" i="9"/>
  <c r="K632" i="9" s="1"/>
  <c r="L632" i="9" s="1"/>
  <c r="J631" i="9"/>
  <c r="K631" i="9" s="1"/>
  <c r="L631" i="9" s="1"/>
  <c r="J630" i="9"/>
  <c r="K630" i="9" s="1"/>
  <c r="L630" i="9" s="1"/>
  <c r="J629" i="9"/>
  <c r="K629" i="9" s="1"/>
  <c r="L629" i="9" s="1"/>
  <c r="J628" i="9"/>
  <c r="K628" i="9" s="1"/>
  <c r="L628" i="9" s="1"/>
  <c r="J627" i="9"/>
  <c r="K627" i="9" s="1"/>
  <c r="L627" i="9" s="1"/>
  <c r="J626" i="9"/>
  <c r="K626" i="9" s="1"/>
  <c r="L626" i="9" s="1"/>
  <c r="J624" i="9"/>
  <c r="K624" i="9" s="1"/>
  <c r="L624" i="9" s="1"/>
  <c r="J623" i="9"/>
  <c r="K623" i="9" s="1"/>
  <c r="L623" i="9" s="1"/>
  <c r="J622" i="9"/>
  <c r="K622" i="9" s="1"/>
  <c r="L622" i="9" s="1"/>
  <c r="J621" i="9"/>
  <c r="K621" i="9" s="1"/>
  <c r="L621" i="9" s="1"/>
  <c r="J620" i="9"/>
  <c r="K620" i="9" s="1"/>
  <c r="L620" i="9" s="1"/>
  <c r="J619" i="9"/>
  <c r="K619" i="9" s="1"/>
  <c r="L619" i="9" s="1"/>
  <c r="J618" i="9"/>
  <c r="K618" i="9" s="1"/>
  <c r="L618" i="9" s="1"/>
  <c r="J617" i="9"/>
  <c r="K617" i="9" s="1"/>
  <c r="L617" i="9" s="1"/>
  <c r="J616" i="9"/>
  <c r="K616" i="9" s="1"/>
  <c r="L616" i="9" s="1"/>
  <c r="J615" i="9"/>
  <c r="K615" i="9" s="1"/>
  <c r="L615" i="9" s="1"/>
  <c r="J613" i="9"/>
  <c r="K613" i="9" s="1"/>
  <c r="L613" i="9" s="1"/>
  <c r="J612" i="9"/>
  <c r="K612" i="9" s="1"/>
  <c r="L612" i="9" s="1"/>
  <c r="J611" i="9"/>
  <c r="K611" i="9" s="1"/>
  <c r="L611" i="9" s="1"/>
  <c r="J610" i="9"/>
  <c r="K610" i="9" s="1"/>
  <c r="L610" i="9" s="1"/>
  <c r="J609" i="9"/>
  <c r="K609" i="9" s="1"/>
  <c r="L609" i="9" s="1"/>
  <c r="J608" i="9"/>
  <c r="K608" i="9" s="1"/>
  <c r="L608" i="9" s="1"/>
  <c r="J607" i="9"/>
  <c r="K607" i="9" s="1"/>
  <c r="L607" i="9" s="1"/>
  <c r="J606" i="9"/>
  <c r="K606" i="9" s="1"/>
  <c r="L606" i="9" s="1"/>
  <c r="J605" i="9"/>
  <c r="K605" i="9" s="1"/>
  <c r="L605" i="9" s="1"/>
  <c r="J604" i="9"/>
  <c r="K604" i="9" s="1"/>
  <c r="L604" i="9" s="1"/>
  <c r="J602" i="9"/>
  <c r="K602" i="9" s="1"/>
  <c r="L602" i="9" s="1"/>
  <c r="J601" i="9"/>
  <c r="K601" i="9" s="1"/>
  <c r="L601" i="9" s="1"/>
  <c r="J600" i="9"/>
  <c r="K600" i="9" s="1"/>
  <c r="L600" i="9" s="1"/>
  <c r="J599" i="9"/>
  <c r="K599" i="9" s="1"/>
  <c r="L599" i="9" s="1"/>
  <c r="J598" i="9"/>
  <c r="K598" i="9" s="1"/>
  <c r="L598" i="9" s="1"/>
  <c r="J597" i="9"/>
  <c r="K597" i="9" s="1"/>
  <c r="L597" i="9" s="1"/>
  <c r="J596" i="9"/>
  <c r="K596" i="9" s="1"/>
  <c r="L596" i="9" s="1"/>
  <c r="J595" i="9"/>
  <c r="K595" i="9" s="1"/>
  <c r="L595" i="9" s="1"/>
  <c r="J594" i="9"/>
  <c r="K594" i="9" s="1"/>
  <c r="L594" i="9" s="1"/>
  <c r="J593" i="9"/>
  <c r="K593" i="9" s="1"/>
  <c r="L593" i="9" s="1"/>
  <c r="J591" i="9"/>
  <c r="K591" i="9" s="1"/>
  <c r="L591" i="9" s="1"/>
  <c r="J590" i="9"/>
  <c r="K590" i="9" s="1"/>
  <c r="L590" i="9" s="1"/>
  <c r="J589" i="9"/>
  <c r="K589" i="9" s="1"/>
  <c r="L589" i="9" s="1"/>
  <c r="J588" i="9"/>
  <c r="K588" i="9" s="1"/>
  <c r="L588" i="9" s="1"/>
  <c r="J587" i="9"/>
  <c r="K587" i="9" s="1"/>
  <c r="L587" i="9" s="1"/>
  <c r="J586" i="9"/>
  <c r="K586" i="9" s="1"/>
  <c r="L586" i="9" s="1"/>
  <c r="J585" i="9"/>
  <c r="K585" i="9" s="1"/>
  <c r="L585" i="9" s="1"/>
  <c r="J584" i="9"/>
  <c r="K584" i="9" s="1"/>
  <c r="L584" i="9" s="1"/>
  <c r="J583" i="9"/>
  <c r="K583" i="9" s="1"/>
  <c r="L583" i="9" s="1"/>
  <c r="J582" i="9"/>
  <c r="K582" i="9" s="1"/>
  <c r="L582" i="9" s="1"/>
  <c r="J580" i="9"/>
  <c r="K580" i="9" s="1"/>
  <c r="L580" i="9" s="1"/>
  <c r="J579" i="9"/>
  <c r="K579" i="9" s="1"/>
  <c r="L579" i="9" s="1"/>
  <c r="J578" i="9"/>
  <c r="K578" i="9" s="1"/>
  <c r="L578" i="9" s="1"/>
  <c r="J577" i="9"/>
  <c r="K577" i="9" s="1"/>
  <c r="L577" i="9" s="1"/>
  <c r="J576" i="9"/>
  <c r="K576" i="9" s="1"/>
  <c r="L576" i="9" s="1"/>
  <c r="J575" i="9"/>
  <c r="K575" i="9" s="1"/>
  <c r="L575" i="9" s="1"/>
  <c r="J574" i="9"/>
  <c r="K574" i="9" s="1"/>
  <c r="L574" i="9" s="1"/>
  <c r="J573" i="9"/>
  <c r="K573" i="9" s="1"/>
  <c r="L573" i="9" s="1"/>
  <c r="J572" i="9"/>
  <c r="K572" i="9" s="1"/>
  <c r="L572" i="9" s="1"/>
  <c r="J571" i="9"/>
  <c r="K571" i="9" s="1"/>
  <c r="L571" i="9" s="1"/>
  <c r="J569" i="9"/>
  <c r="K569" i="9" s="1"/>
  <c r="L569" i="9" s="1"/>
  <c r="J568" i="9"/>
  <c r="K568" i="9" s="1"/>
  <c r="L568" i="9" s="1"/>
  <c r="J567" i="9"/>
  <c r="K567" i="9" s="1"/>
  <c r="L567" i="9" s="1"/>
  <c r="J566" i="9"/>
  <c r="K566" i="9" s="1"/>
  <c r="L566" i="9" s="1"/>
  <c r="J565" i="9"/>
  <c r="K565" i="9" s="1"/>
  <c r="L565" i="9" s="1"/>
  <c r="J564" i="9"/>
  <c r="K564" i="9" s="1"/>
  <c r="L564" i="9" s="1"/>
  <c r="J563" i="9"/>
  <c r="K563" i="9" s="1"/>
  <c r="L563" i="9" s="1"/>
  <c r="J562" i="9"/>
  <c r="K562" i="9" s="1"/>
  <c r="L562" i="9" s="1"/>
  <c r="J561" i="9"/>
  <c r="K561" i="9" s="1"/>
  <c r="L561" i="9" s="1"/>
  <c r="J560" i="9"/>
  <c r="K560" i="9" s="1"/>
  <c r="L560" i="9" s="1"/>
  <c r="J557" i="9"/>
  <c r="K557" i="9" s="1"/>
  <c r="L557" i="9" s="1"/>
  <c r="J556" i="9"/>
  <c r="K556" i="9" s="1"/>
  <c r="L556" i="9" s="1"/>
  <c r="J555" i="9"/>
  <c r="K555" i="9" s="1"/>
  <c r="L555" i="9" s="1"/>
  <c r="J554" i="9"/>
  <c r="K554" i="9" s="1"/>
  <c r="L554" i="9" s="1"/>
  <c r="J553" i="9"/>
  <c r="K553" i="9" s="1"/>
  <c r="L553" i="9" s="1"/>
  <c r="J552" i="9"/>
  <c r="K552" i="9" s="1"/>
  <c r="L552" i="9" s="1"/>
  <c r="J551" i="9"/>
  <c r="K551" i="9" s="1"/>
  <c r="L551" i="9" s="1"/>
  <c r="J550" i="9"/>
  <c r="K550" i="9" s="1"/>
  <c r="L550" i="9" s="1"/>
  <c r="J549" i="9"/>
  <c r="K549" i="9" s="1"/>
  <c r="L549" i="9" s="1"/>
  <c r="J548" i="9"/>
  <c r="K548" i="9" s="1"/>
  <c r="L548" i="9" s="1"/>
  <c r="J546" i="9"/>
  <c r="K546" i="9" s="1"/>
  <c r="L546" i="9" s="1"/>
  <c r="J545" i="9"/>
  <c r="K545" i="9" s="1"/>
  <c r="L545" i="9" s="1"/>
  <c r="J544" i="9"/>
  <c r="K544" i="9" s="1"/>
  <c r="L544" i="9" s="1"/>
  <c r="J543" i="9"/>
  <c r="K543" i="9" s="1"/>
  <c r="L543" i="9" s="1"/>
  <c r="J542" i="9"/>
  <c r="K542" i="9" s="1"/>
  <c r="L542" i="9" s="1"/>
  <c r="J541" i="9"/>
  <c r="K541" i="9" s="1"/>
  <c r="L541" i="9" s="1"/>
  <c r="J540" i="9"/>
  <c r="K540" i="9" s="1"/>
  <c r="L540" i="9" s="1"/>
  <c r="J539" i="9"/>
  <c r="K539" i="9" s="1"/>
  <c r="L539" i="9" s="1"/>
  <c r="J538" i="9"/>
  <c r="K538" i="9" s="1"/>
  <c r="L538" i="9" s="1"/>
  <c r="J537" i="9"/>
  <c r="K537" i="9" s="1"/>
  <c r="L537" i="9" s="1"/>
  <c r="J535" i="9"/>
  <c r="K535" i="9" s="1"/>
  <c r="L535" i="9" s="1"/>
  <c r="J534" i="9"/>
  <c r="K534" i="9" s="1"/>
  <c r="L534" i="9" s="1"/>
  <c r="J533" i="9"/>
  <c r="K533" i="9" s="1"/>
  <c r="L533" i="9" s="1"/>
  <c r="J532" i="9"/>
  <c r="K532" i="9" s="1"/>
  <c r="L532" i="9" s="1"/>
  <c r="J531" i="9"/>
  <c r="K531" i="9" s="1"/>
  <c r="L531" i="9" s="1"/>
  <c r="J530" i="9"/>
  <c r="K530" i="9" s="1"/>
  <c r="L530" i="9" s="1"/>
  <c r="J529" i="9"/>
  <c r="K529" i="9" s="1"/>
  <c r="L529" i="9" s="1"/>
  <c r="J528" i="9"/>
  <c r="K528" i="9" s="1"/>
  <c r="L528" i="9" s="1"/>
  <c r="J527" i="9"/>
  <c r="K527" i="9" s="1"/>
  <c r="L527" i="9" s="1"/>
  <c r="J526" i="9"/>
  <c r="K526" i="9" s="1"/>
  <c r="L526" i="9" s="1"/>
  <c r="J524" i="9"/>
  <c r="K524" i="9" s="1"/>
  <c r="L524" i="9" s="1"/>
  <c r="J523" i="9"/>
  <c r="K523" i="9" s="1"/>
  <c r="L523" i="9" s="1"/>
  <c r="J522" i="9"/>
  <c r="K522" i="9" s="1"/>
  <c r="L522" i="9" s="1"/>
  <c r="J521" i="9"/>
  <c r="K521" i="9" s="1"/>
  <c r="L521" i="9" s="1"/>
  <c r="J520" i="9"/>
  <c r="K520" i="9" s="1"/>
  <c r="L520" i="9" s="1"/>
  <c r="J519" i="9"/>
  <c r="K519" i="9" s="1"/>
  <c r="L519" i="9" s="1"/>
  <c r="J518" i="9"/>
  <c r="K518" i="9" s="1"/>
  <c r="L518" i="9" s="1"/>
  <c r="J517" i="9"/>
  <c r="K517" i="9" s="1"/>
  <c r="L517" i="9" s="1"/>
  <c r="J516" i="9"/>
  <c r="K516" i="9" s="1"/>
  <c r="L516" i="9" s="1"/>
  <c r="J515" i="9"/>
  <c r="K515" i="9" s="1"/>
  <c r="L515" i="9" s="1"/>
  <c r="J513" i="9"/>
  <c r="K513" i="9" s="1"/>
  <c r="L513" i="9" s="1"/>
  <c r="J512" i="9"/>
  <c r="K512" i="9" s="1"/>
  <c r="L512" i="9" s="1"/>
  <c r="J511" i="9"/>
  <c r="K511" i="9" s="1"/>
  <c r="L511" i="9" s="1"/>
  <c r="J510" i="9"/>
  <c r="K510" i="9" s="1"/>
  <c r="L510" i="9" s="1"/>
  <c r="J509" i="9"/>
  <c r="K509" i="9" s="1"/>
  <c r="L509" i="9" s="1"/>
  <c r="J508" i="9"/>
  <c r="K508" i="9" s="1"/>
  <c r="L508" i="9" s="1"/>
  <c r="J507" i="9"/>
  <c r="K507" i="9" s="1"/>
  <c r="L507" i="9" s="1"/>
  <c r="J506" i="9"/>
  <c r="K506" i="9" s="1"/>
  <c r="L506" i="9" s="1"/>
  <c r="J505" i="9"/>
  <c r="K505" i="9" s="1"/>
  <c r="L505" i="9" s="1"/>
  <c r="J504" i="9"/>
  <c r="K504" i="9" s="1"/>
  <c r="L504" i="9" s="1"/>
  <c r="J502" i="9"/>
  <c r="K502" i="9" s="1"/>
  <c r="L502" i="9" s="1"/>
  <c r="J501" i="9"/>
  <c r="K501" i="9" s="1"/>
  <c r="L501" i="9" s="1"/>
  <c r="J500" i="9"/>
  <c r="K500" i="9" s="1"/>
  <c r="L500" i="9" s="1"/>
  <c r="J499" i="9"/>
  <c r="K499" i="9" s="1"/>
  <c r="L499" i="9" s="1"/>
  <c r="J498" i="9"/>
  <c r="K498" i="9" s="1"/>
  <c r="L498" i="9" s="1"/>
  <c r="J497" i="9"/>
  <c r="K497" i="9" s="1"/>
  <c r="L497" i="9" s="1"/>
  <c r="J496" i="9"/>
  <c r="K496" i="9" s="1"/>
  <c r="L496" i="9" s="1"/>
  <c r="J495" i="9"/>
  <c r="K495" i="9" s="1"/>
  <c r="L495" i="9" s="1"/>
  <c r="J494" i="9"/>
  <c r="K494" i="9" s="1"/>
  <c r="L494" i="9" s="1"/>
  <c r="J493" i="9"/>
  <c r="K493" i="9" s="1"/>
  <c r="L493" i="9" s="1"/>
  <c r="J491" i="9"/>
  <c r="K491" i="9" s="1"/>
  <c r="L491" i="9" s="1"/>
  <c r="J490" i="9"/>
  <c r="K490" i="9" s="1"/>
  <c r="L490" i="9" s="1"/>
  <c r="J489" i="9"/>
  <c r="K489" i="9" s="1"/>
  <c r="L489" i="9" s="1"/>
  <c r="J488" i="9"/>
  <c r="K488" i="9" s="1"/>
  <c r="L488" i="9" s="1"/>
  <c r="J487" i="9"/>
  <c r="K487" i="9" s="1"/>
  <c r="L487" i="9" s="1"/>
  <c r="J486" i="9"/>
  <c r="K486" i="9" s="1"/>
  <c r="L486" i="9" s="1"/>
  <c r="J485" i="9"/>
  <c r="K485" i="9" s="1"/>
  <c r="L485" i="9" s="1"/>
  <c r="J484" i="9"/>
  <c r="K484" i="9" s="1"/>
  <c r="L484" i="9" s="1"/>
  <c r="J483" i="9"/>
  <c r="K483" i="9" s="1"/>
  <c r="L483" i="9" s="1"/>
  <c r="J482" i="9"/>
  <c r="K482" i="9" s="1"/>
  <c r="L482" i="9" s="1"/>
  <c r="J480" i="9"/>
  <c r="K480" i="9" s="1"/>
  <c r="L480" i="9" s="1"/>
  <c r="J479" i="9"/>
  <c r="K479" i="9" s="1"/>
  <c r="L479" i="9" s="1"/>
  <c r="J478" i="9"/>
  <c r="K478" i="9" s="1"/>
  <c r="L478" i="9" s="1"/>
  <c r="J477" i="9"/>
  <c r="K477" i="9" s="1"/>
  <c r="L477" i="9" s="1"/>
  <c r="J476" i="9"/>
  <c r="K476" i="9" s="1"/>
  <c r="L476" i="9" s="1"/>
  <c r="J475" i="9"/>
  <c r="K475" i="9" s="1"/>
  <c r="L475" i="9" s="1"/>
  <c r="J474" i="9"/>
  <c r="K474" i="9" s="1"/>
  <c r="L474" i="9" s="1"/>
  <c r="J473" i="9"/>
  <c r="K473" i="9" s="1"/>
  <c r="L473" i="9" s="1"/>
  <c r="J472" i="9"/>
  <c r="K472" i="9" s="1"/>
  <c r="L472" i="9" s="1"/>
  <c r="J471" i="9"/>
  <c r="K471" i="9" s="1"/>
  <c r="L471" i="9" s="1"/>
  <c r="J469" i="9"/>
  <c r="K469" i="9" s="1"/>
  <c r="L469" i="9" s="1"/>
  <c r="J468" i="9"/>
  <c r="K468" i="9" s="1"/>
  <c r="L468" i="9" s="1"/>
  <c r="J467" i="9"/>
  <c r="K467" i="9" s="1"/>
  <c r="L467" i="9" s="1"/>
  <c r="J466" i="9"/>
  <c r="K466" i="9" s="1"/>
  <c r="L466" i="9" s="1"/>
  <c r="J465" i="9"/>
  <c r="K465" i="9" s="1"/>
  <c r="L465" i="9" s="1"/>
  <c r="J464" i="9"/>
  <c r="K464" i="9" s="1"/>
  <c r="L464" i="9" s="1"/>
  <c r="J463" i="9"/>
  <c r="K463" i="9" s="1"/>
  <c r="L463" i="9" s="1"/>
  <c r="J462" i="9"/>
  <c r="K462" i="9" s="1"/>
  <c r="L462" i="9" s="1"/>
  <c r="J461" i="9"/>
  <c r="K461" i="9" s="1"/>
  <c r="L461" i="9" s="1"/>
  <c r="J460" i="9"/>
  <c r="K460" i="9" s="1"/>
  <c r="L460" i="9" s="1"/>
  <c r="J458" i="9"/>
  <c r="K458" i="9" s="1"/>
  <c r="L458" i="9" s="1"/>
  <c r="J457" i="9"/>
  <c r="K457" i="9" s="1"/>
  <c r="L457" i="9" s="1"/>
  <c r="J456" i="9"/>
  <c r="K456" i="9" s="1"/>
  <c r="L456" i="9" s="1"/>
  <c r="J455" i="9"/>
  <c r="K455" i="9" s="1"/>
  <c r="L455" i="9" s="1"/>
  <c r="J454" i="9"/>
  <c r="K454" i="9" s="1"/>
  <c r="L454" i="9" s="1"/>
  <c r="J453" i="9"/>
  <c r="K453" i="9" s="1"/>
  <c r="L453" i="9" s="1"/>
  <c r="J452" i="9"/>
  <c r="K452" i="9" s="1"/>
  <c r="L452" i="9" s="1"/>
  <c r="J451" i="9"/>
  <c r="K451" i="9" s="1"/>
  <c r="L451" i="9" s="1"/>
  <c r="J450" i="9"/>
  <c r="K450" i="9" s="1"/>
  <c r="L450" i="9" s="1"/>
  <c r="J449" i="9"/>
  <c r="K449" i="9" s="1"/>
  <c r="L449" i="9" s="1"/>
  <c r="J446" i="9"/>
  <c r="K446" i="9" s="1"/>
  <c r="L446" i="9" s="1"/>
  <c r="J445" i="9"/>
  <c r="K445" i="9" s="1"/>
  <c r="L445" i="9" s="1"/>
  <c r="J444" i="9"/>
  <c r="K444" i="9" s="1"/>
  <c r="L444" i="9" s="1"/>
  <c r="J443" i="9"/>
  <c r="K443" i="9" s="1"/>
  <c r="L443" i="9" s="1"/>
  <c r="J442" i="9"/>
  <c r="K442" i="9" s="1"/>
  <c r="L442" i="9" s="1"/>
  <c r="J441" i="9"/>
  <c r="K441" i="9" s="1"/>
  <c r="L441" i="9" s="1"/>
  <c r="J440" i="9"/>
  <c r="K440" i="9" s="1"/>
  <c r="L440" i="9" s="1"/>
  <c r="J439" i="9"/>
  <c r="K439" i="9" s="1"/>
  <c r="L439" i="9" s="1"/>
  <c r="J438" i="9"/>
  <c r="K438" i="9" s="1"/>
  <c r="L438" i="9" s="1"/>
  <c r="J437" i="9"/>
  <c r="K437" i="9" s="1"/>
  <c r="L437" i="9" s="1"/>
  <c r="J435" i="9"/>
  <c r="K435" i="9" s="1"/>
  <c r="L435" i="9" s="1"/>
  <c r="J434" i="9"/>
  <c r="K434" i="9" s="1"/>
  <c r="L434" i="9" s="1"/>
  <c r="J433" i="9"/>
  <c r="K433" i="9" s="1"/>
  <c r="L433" i="9" s="1"/>
  <c r="J432" i="9"/>
  <c r="K432" i="9" s="1"/>
  <c r="L432" i="9" s="1"/>
  <c r="J431" i="9"/>
  <c r="K431" i="9" s="1"/>
  <c r="L431" i="9" s="1"/>
  <c r="J430" i="9"/>
  <c r="K430" i="9" s="1"/>
  <c r="L430" i="9" s="1"/>
  <c r="J429" i="9"/>
  <c r="K429" i="9" s="1"/>
  <c r="L429" i="9" s="1"/>
  <c r="J428" i="9"/>
  <c r="K428" i="9" s="1"/>
  <c r="L428" i="9" s="1"/>
  <c r="J427" i="9"/>
  <c r="K427" i="9" s="1"/>
  <c r="L427" i="9" s="1"/>
  <c r="J426" i="9"/>
  <c r="K426" i="9" s="1"/>
  <c r="L426" i="9" s="1"/>
  <c r="J424" i="9"/>
  <c r="K424" i="9" s="1"/>
  <c r="L424" i="9" s="1"/>
  <c r="J423" i="9"/>
  <c r="K423" i="9" s="1"/>
  <c r="L423" i="9" s="1"/>
  <c r="J422" i="9"/>
  <c r="K422" i="9" s="1"/>
  <c r="L422" i="9" s="1"/>
  <c r="J421" i="9"/>
  <c r="K421" i="9" s="1"/>
  <c r="L421" i="9" s="1"/>
  <c r="J420" i="9"/>
  <c r="K420" i="9" s="1"/>
  <c r="L420" i="9" s="1"/>
  <c r="J419" i="9"/>
  <c r="K419" i="9" s="1"/>
  <c r="L419" i="9" s="1"/>
  <c r="J418" i="9"/>
  <c r="K418" i="9" s="1"/>
  <c r="L418" i="9" s="1"/>
  <c r="J417" i="9"/>
  <c r="K417" i="9" s="1"/>
  <c r="L417" i="9" s="1"/>
  <c r="J416" i="9"/>
  <c r="K416" i="9" s="1"/>
  <c r="L416" i="9" s="1"/>
  <c r="J415" i="9"/>
  <c r="K415" i="9" s="1"/>
  <c r="L415" i="9" s="1"/>
  <c r="J413" i="9"/>
  <c r="K413" i="9" s="1"/>
  <c r="L413" i="9" s="1"/>
  <c r="J412" i="9"/>
  <c r="K412" i="9" s="1"/>
  <c r="L412" i="9" s="1"/>
  <c r="J411" i="9"/>
  <c r="K411" i="9" s="1"/>
  <c r="L411" i="9" s="1"/>
  <c r="J410" i="9"/>
  <c r="K410" i="9" s="1"/>
  <c r="L410" i="9" s="1"/>
  <c r="J409" i="9"/>
  <c r="K409" i="9" s="1"/>
  <c r="L409" i="9" s="1"/>
  <c r="J408" i="9"/>
  <c r="K408" i="9" s="1"/>
  <c r="L408" i="9" s="1"/>
  <c r="J407" i="9"/>
  <c r="K407" i="9" s="1"/>
  <c r="L407" i="9" s="1"/>
  <c r="J406" i="9"/>
  <c r="K406" i="9" s="1"/>
  <c r="L406" i="9" s="1"/>
  <c r="J405" i="9"/>
  <c r="K405" i="9" s="1"/>
  <c r="L405" i="9" s="1"/>
  <c r="J404" i="9"/>
  <c r="K404" i="9" s="1"/>
  <c r="L404" i="9" s="1"/>
  <c r="J402" i="9"/>
  <c r="K402" i="9" s="1"/>
  <c r="L402" i="9" s="1"/>
  <c r="J401" i="9"/>
  <c r="K401" i="9" s="1"/>
  <c r="L401" i="9" s="1"/>
  <c r="J400" i="9"/>
  <c r="K400" i="9" s="1"/>
  <c r="L400" i="9" s="1"/>
  <c r="J399" i="9"/>
  <c r="K399" i="9" s="1"/>
  <c r="L399" i="9" s="1"/>
  <c r="J398" i="9"/>
  <c r="K398" i="9" s="1"/>
  <c r="L398" i="9" s="1"/>
  <c r="J397" i="9"/>
  <c r="K397" i="9" s="1"/>
  <c r="L397" i="9" s="1"/>
  <c r="J396" i="9"/>
  <c r="K396" i="9" s="1"/>
  <c r="L396" i="9" s="1"/>
  <c r="J395" i="9"/>
  <c r="K395" i="9" s="1"/>
  <c r="L395" i="9" s="1"/>
  <c r="J394" i="9"/>
  <c r="K394" i="9" s="1"/>
  <c r="L394" i="9" s="1"/>
  <c r="J393" i="9"/>
  <c r="K393" i="9" s="1"/>
  <c r="L393" i="9" s="1"/>
  <c r="J391" i="9"/>
  <c r="K391" i="9" s="1"/>
  <c r="L391" i="9" s="1"/>
  <c r="J390" i="9"/>
  <c r="K390" i="9" s="1"/>
  <c r="L390" i="9" s="1"/>
  <c r="J389" i="9"/>
  <c r="K389" i="9" s="1"/>
  <c r="L389" i="9" s="1"/>
  <c r="J388" i="9"/>
  <c r="K388" i="9" s="1"/>
  <c r="L388" i="9" s="1"/>
  <c r="J387" i="9"/>
  <c r="K387" i="9" s="1"/>
  <c r="L387" i="9" s="1"/>
  <c r="J386" i="9"/>
  <c r="K386" i="9" s="1"/>
  <c r="L386" i="9" s="1"/>
  <c r="J385" i="9"/>
  <c r="K385" i="9" s="1"/>
  <c r="L385" i="9" s="1"/>
  <c r="J384" i="9"/>
  <c r="K384" i="9" s="1"/>
  <c r="L384" i="9" s="1"/>
  <c r="J383" i="9"/>
  <c r="K383" i="9" s="1"/>
  <c r="L383" i="9" s="1"/>
  <c r="J382" i="9"/>
  <c r="K382" i="9" s="1"/>
  <c r="L382" i="9" s="1"/>
  <c r="J380" i="9"/>
  <c r="K380" i="9" s="1"/>
  <c r="L380" i="9" s="1"/>
  <c r="J379" i="9"/>
  <c r="K379" i="9" s="1"/>
  <c r="L379" i="9" s="1"/>
  <c r="J378" i="9"/>
  <c r="K378" i="9" s="1"/>
  <c r="L378" i="9" s="1"/>
  <c r="J377" i="9"/>
  <c r="K377" i="9" s="1"/>
  <c r="L377" i="9" s="1"/>
  <c r="J376" i="9"/>
  <c r="K376" i="9" s="1"/>
  <c r="L376" i="9" s="1"/>
  <c r="J375" i="9"/>
  <c r="K375" i="9" s="1"/>
  <c r="L375" i="9" s="1"/>
  <c r="J374" i="9"/>
  <c r="K374" i="9" s="1"/>
  <c r="L374" i="9" s="1"/>
  <c r="J373" i="9"/>
  <c r="K373" i="9" s="1"/>
  <c r="L373" i="9" s="1"/>
  <c r="J372" i="9"/>
  <c r="K372" i="9" s="1"/>
  <c r="L372" i="9" s="1"/>
  <c r="J371" i="9"/>
  <c r="K371" i="9" s="1"/>
  <c r="L371" i="9" s="1"/>
  <c r="J369" i="9"/>
  <c r="K369" i="9" s="1"/>
  <c r="L369" i="9" s="1"/>
  <c r="J368" i="9"/>
  <c r="K368" i="9" s="1"/>
  <c r="L368" i="9" s="1"/>
  <c r="J367" i="9"/>
  <c r="K367" i="9" s="1"/>
  <c r="L367" i="9" s="1"/>
  <c r="J366" i="9"/>
  <c r="K366" i="9" s="1"/>
  <c r="L366" i="9" s="1"/>
  <c r="J365" i="9"/>
  <c r="K365" i="9" s="1"/>
  <c r="L365" i="9" s="1"/>
  <c r="J364" i="9"/>
  <c r="K364" i="9" s="1"/>
  <c r="L364" i="9" s="1"/>
  <c r="J363" i="9"/>
  <c r="K363" i="9" s="1"/>
  <c r="L363" i="9" s="1"/>
  <c r="J362" i="9"/>
  <c r="K362" i="9" s="1"/>
  <c r="L362" i="9" s="1"/>
  <c r="J361" i="9"/>
  <c r="K361" i="9" s="1"/>
  <c r="L361" i="9" s="1"/>
  <c r="J360" i="9"/>
  <c r="K360" i="9" s="1"/>
  <c r="L360" i="9" s="1"/>
  <c r="J358" i="9"/>
  <c r="K358" i="9" s="1"/>
  <c r="L358" i="9" s="1"/>
  <c r="J357" i="9"/>
  <c r="K357" i="9" s="1"/>
  <c r="L357" i="9" s="1"/>
  <c r="J356" i="9"/>
  <c r="K356" i="9" s="1"/>
  <c r="L356" i="9" s="1"/>
  <c r="J355" i="9"/>
  <c r="K355" i="9" s="1"/>
  <c r="L355" i="9" s="1"/>
  <c r="J354" i="9"/>
  <c r="K354" i="9" s="1"/>
  <c r="L354" i="9" s="1"/>
  <c r="J353" i="9"/>
  <c r="K353" i="9" s="1"/>
  <c r="L353" i="9" s="1"/>
  <c r="J352" i="9"/>
  <c r="K352" i="9" s="1"/>
  <c r="L352" i="9" s="1"/>
  <c r="J351" i="9"/>
  <c r="K351" i="9" s="1"/>
  <c r="L351" i="9" s="1"/>
  <c r="J350" i="9"/>
  <c r="K350" i="9" s="1"/>
  <c r="L350" i="9" s="1"/>
  <c r="J349" i="9"/>
  <c r="K349" i="9" s="1"/>
  <c r="L349" i="9" s="1"/>
  <c r="J347" i="9"/>
  <c r="K347" i="9" s="1"/>
  <c r="L347" i="9" s="1"/>
  <c r="J346" i="9"/>
  <c r="K346" i="9" s="1"/>
  <c r="L346" i="9" s="1"/>
  <c r="J345" i="9"/>
  <c r="K345" i="9" s="1"/>
  <c r="L345" i="9" s="1"/>
  <c r="J344" i="9"/>
  <c r="K344" i="9" s="1"/>
  <c r="L344" i="9" s="1"/>
  <c r="J343" i="9"/>
  <c r="K343" i="9" s="1"/>
  <c r="L343" i="9" s="1"/>
  <c r="J342" i="9"/>
  <c r="K342" i="9" s="1"/>
  <c r="L342" i="9" s="1"/>
  <c r="J341" i="9"/>
  <c r="K341" i="9" s="1"/>
  <c r="L341" i="9" s="1"/>
  <c r="J340" i="9"/>
  <c r="K340" i="9" s="1"/>
  <c r="L340" i="9" s="1"/>
  <c r="J339" i="9"/>
  <c r="K339" i="9" s="1"/>
  <c r="L339" i="9" s="1"/>
  <c r="J338" i="9"/>
  <c r="K338" i="9" s="1"/>
  <c r="L338" i="9" s="1"/>
  <c r="J335" i="9"/>
  <c r="K335" i="9" s="1"/>
  <c r="L335" i="9" s="1"/>
  <c r="J334" i="9"/>
  <c r="K334" i="9" s="1"/>
  <c r="L334" i="9" s="1"/>
  <c r="J333" i="9"/>
  <c r="K333" i="9" s="1"/>
  <c r="L333" i="9" s="1"/>
  <c r="J332" i="9"/>
  <c r="K332" i="9" s="1"/>
  <c r="L332" i="9" s="1"/>
  <c r="J331" i="9"/>
  <c r="K331" i="9" s="1"/>
  <c r="L331" i="9" s="1"/>
  <c r="J330" i="9"/>
  <c r="K330" i="9" s="1"/>
  <c r="L330" i="9" s="1"/>
  <c r="J329" i="9"/>
  <c r="K329" i="9" s="1"/>
  <c r="L329" i="9" s="1"/>
  <c r="J328" i="9"/>
  <c r="K328" i="9" s="1"/>
  <c r="L328" i="9" s="1"/>
  <c r="J327" i="9"/>
  <c r="K327" i="9" s="1"/>
  <c r="L327" i="9" s="1"/>
  <c r="J326" i="9"/>
  <c r="K326" i="9" s="1"/>
  <c r="L326" i="9" s="1"/>
  <c r="J324" i="9"/>
  <c r="K324" i="9" s="1"/>
  <c r="L324" i="9" s="1"/>
  <c r="J323" i="9"/>
  <c r="K323" i="9" s="1"/>
  <c r="L323" i="9" s="1"/>
  <c r="J322" i="9"/>
  <c r="K322" i="9" s="1"/>
  <c r="L322" i="9" s="1"/>
  <c r="J321" i="9"/>
  <c r="K321" i="9" s="1"/>
  <c r="L321" i="9" s="1"/>
  <c r="J320" i="9"/>
  <c r="K320" i="9" s="1"/>
  <c r="L320" i="9" s="1"/>
  <c r="J319" i="9"/>
  <c r="K319" i="9" s="1"/>
  <c r="L319" i="9" s="1"/>
  <c r="J318" i="9"/>
  <c r="K318" i="9" s="1"/>
  <c r="L318" i="9" s="1"/>
  <c r="J317" i="9"/>
  <c r="K317" i="9" s="1"/>
  <c r="L317" i="9" s="1"/>
  <c r="J316" i="9"/>
  <c r="K316" i="9" s="1"/>
  <c r="L316" i="9" s="1"/>
  <c r="J315" i="9"/>
  <c r="K315" i="9" s="1"/>
  <c r="L315" i="9" s="1"/>
  <c r="J313" i="9"/>
  <c r="K313" i="9" s="1"/>
  <c r="L313" i="9" s="1"/>
  <c r="J312" i="9"/>
  <c r="K312" i="9" s="1"/>
  <c r="L312" i="9" s="1"/>
  <c r="J311" i="9"/>
  <c r="K311" i="9" s="1"/>
  <c r="L311" i="9" s="1"/>
  <c r="J310" i="9"/>
  <c r="K310" i="9" s="1"/>
  <c r="L310" i="9" s="1"/>
  <c r="J309" i="9"/>
  <c r="K309" i="9" s="1"/>
  <c r="L309" i="9" s="1"/>
  <c r="J308" i="9"/>
  <c r="K308" i="9" s="1"/>
  <c r="L308" i="9" s="1"/>
  <c r="J307" i="9"/>
  <c r="K307" i="9" s="1"/>
  <c r="L307" i="9" s="1"/>
  <c r="J306" i="9"/>
  <c r="K306" i="9" s="1"/>
  <c r="L306" i="9" s="1"/>
  <c r="J305" i="9"/>
  <c r="K305" i="9" s="1"/>
  <c r="L305" i="9" s="1"/>
  <c r="J304" i="9"/>
  <c r="K304" i="9" s="1"/>
  <c r="L304" i="9" s="1"/>
  <c r="J302" i="9"/>
  <c r="K302" i="9" s="1"/>
  <c r="L302" i="9" s="1"/>
  <c r="J301" i="9"/>
  <c r="K301" i="9" s="1"/>
  <c r="L301" i="9" s="1"/>
  <c r="J300" i="9"/>
  <c r="K300" i="9" s="1"/>
  <c r="L300" i="9" s="1"/>
  <c r="J299" i="9"/>
  <c r="K299" i="9" s="1"/>
  <c r="L299" i="9" s="1"/>
  <c r="J298" i="9"/>
  <c r="K298" i="9" s="1"/>
  <c r="L298" i="9" s="1"/>
  <c r="J297" i="9"/>
  <c r="K297" i="9" s="1"/>
  <c r="L297" i="9" s="1"/>
  <c r="J296" i="9"/>
  <c r="K296" i="9" s="1"/>
  <c r="L296" i="9" s="1"/>
  <c r="J295" i="9"/>
  <c r="K295" i="9" s="1"/>
  <c r="L295" i="9" s="1"/>
  <c r="J294" i="9"/>
  <c r="K294" i="9" s="1"/>
  <c r="L294" i="9" s="1"/>
  <c r="J293" i="9"/>
  <c r="K293" i="9" s="1"/>
  <c r="L293" i="9" s="1"/>
  <c r="J291" i="9"/>
  <c r="K291" i="9" s="1"/>
  <c r="L291" i="9" s="1"/>
  <c r="J290" i="9"/>
  <c r="K290" i="9" s="1"/>
  <c r="L290" i="9" s="1"/>
  <c r="J289" i="9"/>
  <c r="K289" i="9" s="1"/>
  <c r="L289" i="9" s="1"/>
  <c r="J288" i="9"/>
  <c r="K288" i="9" s="1"/>
  <c r="L288" i="9" s="1"/>
  <c r="J287" i="9"/>
  <c r="K287" i="9" s="1"/>
  <c r="L287" i="9" s="1"/>
  <c r="J286" i="9"/>
  <c r="K286" i="9" s="1"/>
  <c r="L286" i="9" s="1"/>
  <c r="J285" i="9"/>
  <c r="K285" i="9" s="1"/>
  <c r="L285" i="9" s="1"/>
  <c r="J284" i="9"/>
  <c r="K284" i="9" s="1"/>
  <c r="L284" i="9" s="1"/>
  <c r="J283" i="9"/>
  <c r="K283" i="9" s="1"/>
  <c r="L283" i="9" s="1"/>
  <c r="J282" i="9"/>
  <c r="K282" i="9" s="1"/>
  <c r="L282" i="9" s="1"/>
  <c r="J280" i="9"/>
  <c r="K280" i="9" s="1"/>
  <c r="L280" i="9" s="1"/>
  <c r="J279" i="9"/>
  <c r="K279" i="9" s="1"/>
  <c r="L279" i="9" s="1"/>
  <c r="J278" i="9"/>
  <c r="K278" i="9" s="1"/>
  <c r="L278" i="9" s="1"/>
  <c r="J277" i="9"/>
  <c r="K277" i="9" s="1"/>
  <c r="L277" i="9" s="1"/>
  <c r="J276" i="9"/>
  <c r="K276" i="9" s="1"/>
  <c r="L276" i="9" s="1"/>
  <c r="J275" i="9"/>
  <c r="K275" i="9" s="1"/>
  <c r="L275" i="9" s="1"/>
  <c r="J274" i="9"/>
  <c r="K274" i="9" s="1"/>
  <c r="L274" i="9" s="1"/>
  <c r="J273" i="9"/>
  <c r="K273" i="9" s="1"/>
  <c r="L273" i="9" s="1"/>
  <c r="J272" i="9"/>
  <c r="K272" i="9" s="1"/>
  <c r="L272" i="9" s="1"/>
  <c r="J271" i="9"/>
  <c r="K271" i="9" s="1"/>
  <c r="L271" i="9" s="1"/>
  <c r="J269" i="9"/>
  <c r="K269" i="9" s="1"/>
  <c r="L269" i="9" s="1"/>
  <c r="J268" i="9"/>
  <c r="K268" i="9" s="1"/>
  <c r="L268" i="9" s="1"/>
  <c r="J267" i="9"/>
  <c r="K267" i="9" s="1"/>
  <c r="L267" i="9" s="1"/>
  <c r="J266" i="9"/>
  <c r="K266" i="9" s="1"/>
  <c r="L266" i="9" s="1"/>
  <c r="J265" i="9"/>
  <c r="K265" i="9" s="1"/>
  <c r="L265" i="9" s="1"/>
  <c r="J264" i="9"/>
  <c r="K264" i="9" s="1"/>
  <c r="L264" i="9" s="1"/>
  <c r="J263" i="9"/>
  <c r="K263" i="9" s="1"/>
  <c r="L263" i="9" s="1"/>
  <c r="J262" i="9"/>
  <c r="K262" i="9" s="1"/>
  <c r="L262" i="9" s="1"/>
  <c r="J261" i="9"/>
  <c r="K261" i="9" s="1"/>
  <c r="L261" i="9" s="1"/>
  <c r="J260" i="9"/>
  <c r="K260" i="9" s="1"/>
  <c r="L260" i="9" s="1"/>
  <c r="J258" i="9"/>
  <c r="K258" i="9" s="1"/>
  <c r="L258" i="9" s="1"/>
  <c r="J257" i="9"/>
  <c r="K257" i="9" s="1"/>
  <c r="L257" i="9" s="1"/>
  <c r="J256" i="9"/>
  <c r="K256" i="9" s="1"/>
  <c r="L256" i="9" s="1"/>
  <c r="J255" i="9"/>
  <c r="K255" i="9" s="1"/>
  <c r="L255" i="9" s="1"/>
  <c r="J254" i="9"/>
  <c r="K254" i="9" s="1"/>
  <c r="L254" i="9" s="1"/>
  <c r="J253" i="9"/>
  <c r="K253" i="9" s="1"/>
  <c r="L253" i="9" s="1"/>
  <c r="J252" i="9"/>
  <c r="K252" i="9" s="1"/>
  <c r="L252" i="9" s="1"/>
  <c r="J251" i="9"/>
  <c r="K251" i="9" s="1"/>
  <c r="L251" i="9" s="1"/>
  <c r="J250" i="9"/>
  <c r="K250" i="9" s="1"/>
  <c r="L250" i="9" s="1"/>
  <c r="J249" i="9"/>
  <c r="K249" i="9" s="1"/>
  <c r="L249" i="9" s="1"/>
  <c r="J247" i="9"/>
  <c r="K247" i="9" s="1"/>
  <c r="L247" i="9" s="1"/>
  <c r="J246" i="9"/>
  <c r="K246" i="9" s="1"/>
  <c r="L246" i="9" s="1"/>
  <c r="J245" i="9"/>
  <c r="K245" i="9" s="1"/>
  <c r="L245" i="9" s="1"/>
  <c r="J244" i="9"/>
  <c r="K244" i="9" s="1"/>
  <c r="L244" i="9" s="1"/>
  <c r="J243" i="9"/>
  <c r="K243" i="9" s="1"/>
  <c r="L243" i="9" s="1"/>
  <c r="J242" i="9"/>
  <c r="K242" i="9" s="1"/>
  <c r="L242" i="9" s="1"/>
  <c r="J241" i="9"/>
  <c r="K241" i="9" s="1"/>
  <c r="L241" i="9" s="1"/>
  <c r="J240" i="9"/>
  <c r="K240" i="9" s="1"/>
  <c r="L240" i="9" s="1"/>
  <c r="J239" i="9"/>
  <c r="K239" i="9" s="1"/>
  <c r="L239" i="9" s="1"/>
  <c r="J238" i="9"/>
  <c r="K238" i="9" s="1"/>
  <c r="L238" i="9" s="1"/>
  <c r="J236" i="9"/>
  <c r="K236" i="9" s="1"/>
  <c r="L236" i="9" s="1"/>
  <c r="J235" i="9"/>
  <c r="K235" i="9" s="1"/>
  <c r="L235" i="9" s="1"/>
  <c r="J234" i="9"/>
  <c r="K234" i="9" s="1"/>
  <c r="L234" i="9" s="1"/>
  <c r="J233" i="9"/>
  <c r="K233" i="9" s="1"/>
  <c r="L233" i="9" s="1"/>
  <c r="J232" i="9"/>
  <c r="K232" i="9" s="1"/>
  <c r="L232" i="9" s="1"/>
  <c r="J231" i="9"/>
  <c r="K231" i="9" s="1"/>
  <c r="L231" i="9" s="1"/>
  <c r="J230" i="9"/>
  <c r="K230" i="9" s="1"/>
  <c r="L230" i="9" s="1"/>
  <c r="J229" i="9"/>
  <c r="K229" i="9" s="1"/>
  <c r="L229" i="9" s="1"/>
  <c r="J228" i="9"/>
  <c r="K228" i="9" s="1"/>
  <c r="L228" i="9" s="1"/>
  <c r="J227" i="9"/>
  <c r="K227" i="9" s="1"/>
  <c r="L227" i="9" s="1"/>
  <c r="J224" i="9"/>
  <c r="K224" i="9" s="1"/>
  <c r="L224" i="9" s="1"/>
  <c r="J223" i="9"/>
  <c r="K223" i="9" s="1"/>
  <c r="L223" i="9" s="1"/>
  <c r="J222" i="9"/>
  <c r="K222" i="9" s="1"/>
  <c r="L222" i="9" s="1"/>
  <c r="J221" i="9"/>
  <c r="K221" i="9" s="1"/>
  <c r="L221" i="9" s="1"/>
  <c r="J220" i="9"/>
  <c r="K220" i="9" s="1"/>
  <c r="L220" i="9" s="1"/>
  <c r="J219" i="9"/>
  <c r="K219" i="9" s="1"/>
  <c r="L219" i="9" s="1"/>
  <c r="J218" i="9"/>
  <c r="K218" i="9" s="1"/>
  <c r="L218" i="9" s="1"/>
  <c r="J217" i="9"/>
  <c r="K217" i="9" s="1"/>
  <c r="L217" i="9" s="1"/>
  <c r="J216" i="9"/>
  <c r="K216" i="9" s="1"/>
  <c r="L216" i="9" s="1"/>
  <c r="J215" i="9"/>
  <c r="K215" i="9" s="1"/>
  <c r="L215" i="9" s="1"/>
  <c r="J213" i="9"/>
  <c r="K213" i="9" s="1"/>
  <c r="L213" i="9" s="1"/>
  <c r="J212" i="9"/>
  <c r="K212" i="9" s="1"/>
  <c r="L212" i="9" s="1"/>
  <c r="J211" i="9"/>
  <c r="K211" i="9" s="1"/>
  <c r="L211" i="9" s="1"/>
  <c r="J210" i="9"/>
  <c r="K210" i="9" s="1"/>
  <c r="L210" i="9" s="1"/>
  <c r="J209" i="9"/>
  <c r="K209" i="9" s="1"/>
  <c r="L209" i="9" s="1"/>
  <c r="J208" i="9"/>
  <c r="K208" i="9" s="1"/>
  <c r="L208" i="9" s="1"/>
  <c r="J207" i="9"/>
  <c r="K207" i="9" s="1"/>
  <c r="L207" i="9" s="1"/>
  <c r="J206" i="9"/>
  <c r="K206" i="9" s="1"/>
  <c r="L206" i="9" s="1"/>
  <c r="J205" i="9"/>
  <c r="K205" i="9" s="1"/>
  <c r="L205" i="9" s="1"/>
  <c r="J204" i="9"/>
  <c r="K204" i="9" s="1"/>
  <c r="L204" i="9" s="1"/>
  <c r="J202" i="9"/>
  <c r="K202" i="9" s="1"/>
  <c r="L202" i="9" s="1"/>
  <c r="J201" i="9"/>
  <c r="K201" i="9" s="1"/>
  <c r="L201" i="9" s="1"/>
  <c r="J200" i="9"/>
  <c r="K200" i="9" s="1"/>
  <c r="L200" i="9" s="1"/>
  <c r="J199" i="9"/>
  <c r="K199" i="9" s="1"/>
  <c r="L199" i="9" s="1"/>
  <c r="J198" i="9"/>
  <c r="K198" i="9" s="1"/>
  <c r="L198" i="9" s="1"/>
  <c r="J197" i="9"/>
  <c r="K197" i="9" s="1"/>
  <c r="L197" i="9" s="1"/>
  <c r="J196" i="9"/>
  <c r="K196" i="9" s="1"/>
  <c r="L196" i="9" s="1"/>
  <c r="J195" i="9"/>
  <c r="K195" i="9" s="1"/>
  <c r="L195" i="9" s="1"/>
  <c r="J194" i="9"/>
  <c r="K194" i="9" s="1"/>
  <c r="L194" i="9" s="1"/>
  <c r="J193" i="9"/>
  <c r="K193" i="9" s="1"/>
  <c r="L193" i="9" s="1"/>
  <c r="J191" i="9"/>
  <c r="K191" i="9" s="1"/>
  <c r="L191" i="9" s="1"/>
  <c r="J190" i="9"/>
  <c r="K190" i="9" s="1"/>
  <c r="L190" i="9" s="1"/>
  <c r="J189" i="9"/>
  <c r="K189" i="9" s="1"/>
  <c r="L189" i="9" s="1"/>
  <c r="J188" i="9"/>
  <c r="K188" i="9" s="1"/>
  <c r="L188" i="9" s="1"/>
  <c r="J187" i="9"/>
  <c r="K187" i="9" s="1"/>
  <c r="L187" i="9" s="1"/>
  <c r="J186" i="9"/>
  <c r="K186" i="9" s="1"/>
  <c r="L186" i="9" s="1"/>
  <c r="J185" i="9"/>
  <c r="K185" i="9" s="1"/>
  <c r="L185" i="9" s="1"/>
  <c r="J184" i="9"/>
  <c r="K184" i="9" s="1"/>
  <c r="L184" i="9" s="1"/>
  <c r="J183" i="9"/>
  <c r="K183" i="9" s="1"/>
  <c r="L183" i="9" s="1"/>
  <c r="J182" i="9"/>
  <c r="K182" i="9" s="1"/>
  <c r="L182" i="9" s="1"/>
  <c r="J180" i="9"/>
  <c r="K180" i="9" s="1"/>
  <c r="L180" i="9" s="1"/>
  <c r="J179" i="9"/>
  <c r="K179" i="9" s="1"/>
  <c r="L179" i="9" s="1"/>
  <c r="J178" i="9"/>
  <c r="K178" i="9" s="1"/>
  <c r="L178" i="9" s="1"/>
  <c r="J177" i="9"/>
  <c r="K177" i="9" s="1"/>
  <c r="L177" i="9" s="1"/>
  <c r="J176" i="9"/>
  <c r="K176" i="9" s="1"/>
  <c r="L176" i="9" s="1"/>
  <c r="J175" i="9"/>
  <c r="K175" i="9" s="1"/>
  <c r="L175" i="9" s="1"/>
  <c r="J174" i="9"/>
  <c r="K174" i="9" s="1"/>
  <c r="L174" i="9" s="1"/>
  <c r="J173" i="9"/>
  <c r="K173" i="9" s="1"/>
  <c r="L173" i="9" s="1"/>
  <c r="J172" i="9"/>
  <c r="K172" i="9" s="1"/>
  <c r="L172" i="9" s="1"/>
  <c r="J171" i="9"/>
  <c r="K171" i="9" s="1"/>
  <c r="L171" i="9" s="1"/>
  <c r="J169" i="9"/>
  <c r="K169" i="9" s="1"/>
  <c r="L169" i="9" s="1"/>
  <c r="J168" i="9"/>
  <c r="K168" i="9" s="1"/>
  <c r="L168" i="9" s="1"/>
  <c r="J167" i="9"/>
  <c r="K167" i="9" s="1"/>
  <c r="L167" i="9" s="1"/>
  <c r="J166" i="9"/>
  <c r="K166" i="9" s="1"/>
  <c r="L166" i="9" s="1"/>
  <c r="J165" i="9"/>
  <c r="K165" i="9" s="1"/>
  <c r="L165" i="9" s="1"/>
  <c r="J164" i="9"/>
  <c r="K164" i="9" s="1"/>
  <c r="L164" i="9" s="1"/>
  <c r="J163" i="9"/>
  <c r="K163" i="9" s="1"/>
  <c r="L163" i="9" s="1"/>
  <c r="J162" i="9"/>
  <c r="K162" i="9" s="1"/>
  <c r="L162" i="9" s="1"/>
  <c r="J161" i="9"/>
  <c r="K161" i="9" s="1"/>
  <c r="L161" i="9" s="1"/>
  <c r="J160" i="9"/>
  <c r="K160" i="9" s="1"/>
  <c r="L160" i="9" s="1"/>
  <c r="J158" i="9"/>
  <c r="K158" i="9" s="1"/>
  <c r="L158" i="9" s="1"/>
  <c r="J157" i="9"/>
  <c r="K157" i="9" s="1"/>
  <c r="L157" i="9" s="1"/>
  <c r="J156" i="9"/>
  <c r="K156" i="9" s="1"/>
  <c r="L156" i="9" s="1"/>
  <c r="J155" i="9"/>
  <c r="K155" i="9" s="1"/>
  <c r="L155" i="9" s="1"/>
  <c r="J154" i="9"/>
  <c r="K154" i="9" s="1"/>
  <c r="L154" i="9" s="1"/>
  <c r="J153" i="9"/>
  <c r="K153" i="9" s="1"/>
  <c r="L153" i="9" s="1"/>
  <c r="J152" i="9"/>
  <c r="K152" i="9" s="1"/>
  <c r="L152" i="9" s="1"/>
  <c r="J151" i="9"/>
  <c r="K151" i="9" s="1"/>
  <c r="L151" i="9" s="1"/>
  <c r="J150" i="9"/>
  <c r="K150" i="9" s="1"/>
  <c r="L150" i="9" s="1"/>
  <c r="J149" i="9"/>
  <c r="K149" i="9" s="1"/>
  <c r="L149" i="9" s="1"/>
  <c r="J147" i="9"/>
  <c r="K147" i="9" s="1"/>
  <c r="L147" i="9" s="1"/>
  <c r="J146" i="9"/>
  <c r="K146" i="9" s="1"/>
  <c r="L146" i="9" s="1"/>
  <c r="J145" i="9"/>
  <c r="K145" i="9" s="1"/>
  <c r="L145" i="9" s="1"/>
  <c r="J144" i="9"/>
  <c r="K144" i="9" s="1"/>
  <c r="L144" i="9" s="1"/>
  <c r="J143" i="9"/>
  <c r="K143" i="9" s="1"/>
  <c r="L143" i="9" s="1"/>
  <c r="J142" i="9"/>
  <c r="K142" i="9" s="1"/>
  <c r="L142" i="9" s="1"/>
  <c r="J141" i="9"/>
  <c r="K141" i="9" s="1"/>
  <c r="L141" i="9" s="1"/>
  <c r="J140" i="9"/>
  <c r="K140" i="9" s="1"/>
  <c r="L140" i="9" s="1"/>
  <c r="J139" i="9"/>
  <c r="K139" i="9" s="1"/>
  <c r="L139" i="9" s="1"/>
  <c r="J138" i="9"/>
  <c r="K138" i="9" s="1"/>
  <c r="L138" i="9" s="1"/>
  <c r="J136" i="9"/>
  <c r="K136" i="9" s="1"/>
  <c r="L136" i="9" s="1"/>
  <c r="J135" i="9"/>
  <c r="K135" i="9" s="1"/>
  <c r="L135" i="9" s="1"/>
  <c r="J134" i="9"/>
  <c r="K134" i="9" s="1"/>
  <c r="L134" i="9" s="1"/>
  <c r="J133" i="9"/>
  <c r="K133" i="9" s="1"/>
  <c r="L133" i="9" s="1"/>
  <c r="J132" i="9"/>
  <c r="K132" i="9" s="1"/>
  <c r="L132" i="9" s="1"/>
  <c r="J131" i="9"/>
  <c r="K131" i="9" s="1"/>
  <c r="L131" i="9" s="1"/>
  <c r="J130" i="9"/>
  <c r="K130" i="9" s="1"/>
  <c r="L130" i="9" s="1"/>
  <c r="J129" i="9"/>
  <c r="K129" i="9" s="1"/>
  <c r="L129" i="9" s="1"/>
  <c r="J128" i="9"/>
  <c r="K128" i="9" s="1"/>
  <c r="L128" i="9" s="1"/>
  <c r="J127" i="9"/>
  <c r="K127" i="9" s="1"/>
  <c r="L127" i="9" s="1"/>
  <c r="J125" i="9"/>
  <c r="K125" i="9" s="1"/>
  <c r="L125" i="9" s="1"/>
  <c r="J124" i="9"/>
  <c r="K124" i="9" s="1"/>
  <c r="L124" i="9" s="1"/>
  <c r="J123" i="9"/>
  <c r="K123" i="9" s="1"/>
  <c r="L123" i="9" s="1"/>
  <c r="J122" i="9"/>
  <c r="K122" i="9" s="1"/>
  <c r="L122" i="9" s="1"/>
  <c r="J121" i="9"/>
  <c r="K121" i="9" s="1"/>
  <c r="L121" i="9" s="1"/>
  <c r="J120" i="9"/>
  <c r="K120" i="9" s="1"/>
  <c r="L120" i="9" s="1"/>
  <c r="J119" i="9"/>
  <c r="K119" i="9" s="1"/>
  <c r="L119" i="9" s="1"/>
  <c r="J118" i="9"/>
  <c r="K118" i="9" s="1"/>
  <c r="L118" i="9" s="1"/>
  <c r="J117" i="9"/>
  <c r="K117" i="9" s="1"/>
  <c r="L117" i="9" s="1"/>
  <c r="J116" i="9"/>
  <c r="K116" i="9" s="1"/>
  <c r="L116" i="9" s="1"/>
  <c r="J113" i="9"/>
  <c r="K113" i="9" s="1"/>
  <c r="L113" i="9" s="1"/>
  <c r="J112" i="9"/>
  <c r="K112" i="9" s="1"/>
  <c r="L112" i="9" s="1"/>
  <c r="J111" i="9"/>
  <c r="K111" i="9" s="1"/>
  <c r="L111" i="9" s="1"/>
  <c r="J110" i="9"/>
  <c r="K110" i="9" s="1"/>
  <c r="L110" i="9" s="1"/>
  <c r="J109" i="9"/>
  <c r="K109" i="9" s="1"/>
  <c r="L109" i="9" s="1"/>
  <c r="J108" i="9"/>
  <c r="K108" i="9" s="1"/>
  <c r="L108" i="9" s="1"/>
  <c r="J107" i="9"/>
  <c r="K107" i="9" s="1"/>
  <c r="L107" i="9" s="1"/>
  <c r="J106" i="9"/>
  <c r="K106" i="9" s="1"/>
  <c r="L106" i="9" s="1"/>
  <c r="J105" i="9"/>
  <c r="K105" i="9" s="1"/>
  <c r="L105" i="9" s="1"/>
  <c r="J104" i="9"/>
  <c r="K104" i="9" s="1"/>
  <c r="L104" i="9" s="1"/>
  <c r="J102" i="9"/>
  <c r="K102" i="9" s="1"/>
  <c r="L102" i="9" s="1"/>
  <c r="J101" i="9"/>
  <c r="K101" i="9" s="1"/>
  <c r="L101" i="9" s="1"/>
  <c r="J100" i="9"/>
  <c r="K100" i="9" s="1"/>
  <c r="L100" i="9" s="1"/>
  <c r="J99" i="9"/>
  <c r="K99" i="9" s="1"/>
  <c r="L99" i="9" s="1"/>
  <c r="J98" i="9"/>
  <c r="K98" i="9" s="1"/>
  <c r="L98" i="9" s="1"/>
  <c r="J97" i="9"/>
  <c r="K97" i="9" s="1"/>
  <c r="L97" i="9" s="1"/>
  <c r="J96" i="9"/>
  <c r="K96" i="9" s="1"/>
  <c r="L96" i="9" s="1"/>
  <c r="J95" i="9"/>
  <c r="K95" i="9" s="1"/>
  <c r="L95" i="9" s="1"/>
  <c r="J94" i="9"/>
  <c r="K94" i="9" s="1"/>
  <c r="L94" i="9" s="1"/>
  <c r="J93" i="9"/>
  <c r="K93" i="9" s="1"/>
  <c r="L93" i="9" s="1"/>
  <c r="J91" i="9"/>
  <c r="K91" i="9" s="1"/>
  <c r="L91" i="9" s="1"/>
  <c r="J90" i="9"/>
  <c r="K90" i="9" s="1"/>
  <c r="L90" i="9" s="1"/>
  <c r="J89" i="9"/>
  <c r="K89" i="9" s="1"/>
  <c r="L89" i="9" s="1"/>
  <c r="J88" i="9"/>
  <c r="K88" i="9" s="1"/>
  <c r="L88" i="9" s="1"/>
  <c r="J87" i="9"/>
  <c r="K87" i="9" s="1"/>
  <c r="L87" i="9" s="1"/>
  <c r="J86" i="9"/>
  <c r="K86" i="9" s="1"/>
  <c r="L86" i="9" s="1"/>
  <c r="J85" i="9"/>
  <c r="K85" i="9" s="1"/>
  <c r="L85" i="9" s="1"/>
  <c r="J84" i="9"/>
  <c r="K84" i="9" s="1"/>
  <c r="L84" i="9" s="1"/>
  <c r="J83" i="9"/>
  <c r="K83" i="9" s="1"/>
  <c r="L83" i="9" s="1"/>
  <c r="J82" i="9"/>
  <c r="K82" i="9" s="1"/>
  <c r="L82" i="9" s="1"/>
  <c r="J80" i="9"/>
  <c r="K80" i="9" s="1"/>
  <c r="L80" i="9" s="1"/>
  <c r="J79" i="9"/>
  <c r="K79" i="9" s="1"/>
  <c r="L79" i="9" s="1"/>
  <c r="J78" i="9"/>
  <c r="K78" i="9" s="1"/>
  <c r="L78" i="9" s="1"/>
  <c r="J77" i="9"/>
  <c r="K77" i="9" s="1"/>
  <c r="L77" i="9" s="1"/>
  <c r="J76" i="9"/>
  <c r="K76" i="9" s="1"/>
  <c r="L76" i="9" s="1"/>
  <c r="J75" i="9"/>
  <c r="K75" i="9" s="1"/>
  <c r="L75" i="9" s="1"/>
  <c r="J74" i="9"/>
  <c r="K74" i="9" s="1"/>
  <c r="L74" i="9" s="1"/>
  <c r="J73" i="9"/>
  <c r="K73" i="9" s="1"/>
  <c r="L73" i="9" s="1"/>
  <c r="J72" i="9"/>
  <c r="K72" i="9" s="1"/>
  <c r="L72" i="9" s="1"/>
  <c r="J71" i="9"/>
  <c r="K71" i="9" s="1"/>
  <c r="L71" i="9" s="1"/>
  <c r="J69" i="9"/>
  <c r="K69" i="9" s="1"/>
  <c r="L69" i="9" s="1"/>
  <c r="J68" i="9"/>
  <c r="K68" i="9" s="1"/>
  <c r="L68" i="9" s="1"/>
  <c r="J67" i="9"/>
  <c r="K67" i="9" s="1"/>
  <c r="L67" i="9" s="1"/>
  <c r="J66" i="9"/>
  <c r="K66" i="9" s="1"/>
  <c r="L66" i="9" s="1"/>
  <c r="J65" i="9"/>
  <c r="K65" i="9" s="1"/>
  <c r="L65" i="9" s="1"/>
  <c r="J64" i="9"/>
  <c r="K64" i="9" s="1"/>
  <c r="L64" i="9" s="1"/>
  <c r="J63" i="9"/>
  <c r="K63" i="9" s="1"/>
  <c r="L63" i="9" s="1"/>
  <c r="J62" i="9"/>
  <c r="K62" i="9" s="1"/>
  <c r="L62" i="9" s="1"/>
  <c r="J61" i="9"/>
  <c r="K61" i="9" s="1"/>
  <c r="L61" i="9" s="1"/>
  <c r="J60" i="9"/>
  <c r="K60" i="9" s="1"/>
  <c r="L60" i="9" s="1"/>
  <c r="J58" i="9"/>
  <c r="K58" i="9" s="1"/>
  <c r="L58" i="9" s="1"/>
  <c r="J57" i="9"/>
  <c r="K57" i="9" s="1"/>
  <c r="L57" i="9" s="1"/>
  <c r="J56" i="9"/>
  <c r="K56" i="9" s="1"/>
  <c r="L56" i="9" s="1"/>
  <c r="J55" i="9"/>
  <c r="K55" i="9" s="1"/>
  <c r="L55" i="9" s="1"/>
  <c r="J54" i="9"/>
  <c r="K54" i="9" s="1"/>
  <c r="L54" i="9" s="1"/>
  <c r="J53" i="9"/>
  <c r="K53" i="9" s="1"/>
  <c r="L53" i="9" s="1"/>
  <c r="J52" i="9"/>
  <c r="K52" i="9" s="1"/>
  <c r="L52" i="9" s="1"/>
  <c r="J51" i="9"/>
  <c r="K51" i="9" s="1"/>
  <c r="L51" i="9" s="1"/>
  <c r="J50" i="9"/>
  <c r="K50" i="9" s="1"/>
  <c r="L50" i="9" s="1"/>
  <c r="J49" i="9"/>
  <c r="K49" i="9" s="1"/>
  <c r="L49" i="9" s="1"/>
  <c r="J47" i="9"/>
  <c r="K47" i="9" s="1"/>
  <c r="L47" i="9" s="1"/>
  <c r="J46" i="9"/>
  <c r="K46" i="9" s="1"/>
  <c r="L46" i="9" s="1"/>
  <c r="J45" i="9"/>
  <c r="K45" i="9" s="1"/>
  <c r="L45" i="9" s="1"/>
  <c r="J44" i="9"/>
  <c r="K44" i="9" s="1"/>
  <c r="L44" i="9" s="1"/>
  <c r="J43" i="9"/>
  <c r="K43" i="9" s="1"/>
  <c r="L43" i="9" s="1"/>
  <c r="J42" i="9"/>
  <c r="K42" i="9" s="1"/>
  <c r="L42" i="9" s="1"/>
  <c r="J41" i="9"/>
  <c r="K41" i="9" s="1"/>
  <c r="L41" i="9" s="1"/>
  <c r="J40" i="9"/>
  <c r="K40" i="9" s="1"/>
  <c r="L40" i="9" s="1"/>
  <c r="J39" i="9"/>
  <c r="K39" i="9" s="1"/>
  <c r="L39" i="9" s="1"/>
  <c r="J38" i="9"/>
  <c r="K38" i="9" s="1"/>
  <c r="L38" i="9" s="1"/>
  <c r="J36" i="9"/>
  <c r="K36" i="9" s="1"/>
  <c r="L36" i="9" s="1"/>
  <c r="J35" i="9"/>
  <c r="K35" i="9" s="1"/>
  <c r="L35" i="9" s="1"/>
  <c r="J34" i="9"/>
  <c r="K34" i="9" s="1"/>
  <c r="L34" i="9" s="1"/>
  <c r="J33" i="9"/>
  <c r="K33" i="9" s="1"/>
  <c r="L33" i="9" s="1"/>
  <c r="J32" i="9"/>
  <c r="K32" i="9" s="1"/>
  <c r="L32" i="9" s="1"/>
  <c r="J31" i="9"/>
  <c r="K31" i="9" s="1"/>
  <c r="L31" i="9" s="1"/>
  <c r="J30" i="9"/>
  <c r="K30" i="9" s="1"/>
  <c r="L30" i="9" s="1"/>
  <c r="J29" i="9"/>
  <c r="K29" i="9" s="1"/>
  <c r="L29" i="9" s="1"/>
  <c r="J28" i="9"/>
  <c r="K28" i="9" s="1"/>
  <c r="L28" i="9" s="1"/>
  <c r="J27" i="9"/>
  <c r="K27" i="9" s="1"/>
  <c r="L27" i="9" s="1"/>
  <c r="J25" i="9"/>
  <c r="K25" i="9" s="1"/>
  <c r="L25" i="9" s="1"/>
  <c r="J24" i="9"/>
  <c r="K24" i="9" s="1"/>
  <c r="L24" i="9" s="1"/>
  <c r="J23" i="9"/>
  <c r="K23" i="9" s="1"/>
  <c r="L23" i="9" s="1"/>
  <c r="J22" i="9"/>
  <c r="K22" i="9" s="1"/>
  <c r="L22" i="9" s="1"/>
  <c r="J21" i="9"/>
  <c r="K21" i="9" s="1"/>
  <c r="L21" i="9" s="1"/>
  <c r="J20" i="9"/>
  <c r="K20" i="9" s="1"/>
  <c r="L20" i="9" s="1"/>
  <c r="J19" i="9"/>
  <c r="K19" i="9" s="1"/>
  <c r="L19" i="9" s="1"/>
  <c r="J18" i="9"/>
  <c r="K18" i="9" s="1"/>
  <c r="L18" i="9" s="1"/>
  <c r="J17" i="9"/>
  <c r="K17" i="9" s="1"/>
  <c r="L17" i="9" s="1"/>
  <c r="J16" i="9"/>
  <c r="K16" i="9" s="1"/>
  <c r="L16" i="9" s="1"/>
  <c r="J14" i="9"/>
  <c r="K14" i="9" s="1"/>
  <c r="L14" i="9" s="1"/>
  <c r="J13" i="9"/>
  <c r="K13" i="9" s="1"/>
  <c r="L13" i="9" s="1"/>
  <c r="J12" i="9"/>
  <c r="K12" i="9" s="1"/>
  <c r="L12" i="9" s="1"/>
  <c r="J11" i="9"/>
  <c r="K11" i="9" s="1"/>
  <c r="L11" i="9" s="1"/>
  <c r="J10" i="9"/>
  <c r="K10" i="9" s="1"/>
  <c r="L10" i="9" s="1"/>
  <c r="J9" i="9"/>
  <c r="K9" i="9" s="1"/>
  <c r="L9" i="9" s="1"/>
  <c r="J8" i="9"/>
  <c r="K8" i="9" s="1"/>
  <c r="L8" i="9" s="1"/>
  <c r="J7" i="9"/>
  <c r="K7" i="9" s="1"/>
  <c r="L7" i="9" s="1"/>
  <c r="J6" i="9"/>
  <c r="K6" i="9" s="1"/>
  <c r="L6" i="9" s="1"/>
  <c r="J5" i="9"/>
  <c r="K5" i="9" s="1"/>
  <c r="L5" i="9" s="1"/>
  <c r="J2338" i="9"/>
  <c r="K2338" i="9" s="1"/>
  <c r="L2338" i="9" s="1"/>
  <c r="J2337" i="9"/>
  <c r="K2337" i="9" s="1"/>
  <c r="L2337" i="9" s="1"/>
  <c r="J2336" i="9"/>
  <c r="K2336" i="9" s="1"/>
  <c r="L2336" i="9" s="1"/>
  <c r="J2335" i="9"/>
  <c r="K2335" i="9" s="1"/>
  <c r="L2335" i="9" s="1"/>
  <c r="J2334" i="9"/>
  <c r="K2334" i="9" s="1"/>
  <c r="L2334" i="9" s="1"/>
  <c r="J2333" i="9"/>
  <c r="K2333" i="9" s="1"/>
  <c r="L2333" i="9" s="1"/>
  <c r="J2332" i="9"/>
  <c r="K2332" i="9" s="1"/>
  <c r="L2332" i="9" s="1"/>
  <c r="J2331" i="9"/>
  <c r="K2331" i="9" s="1"/>
  <c r="L2331" i="9" s="1"/>
  <c r="J2330" i="9"/>
  <c r="K2330" i="9" s="1"/>
  <c r="L2330" i="9" s="1"/>
  <c r="J2329" i="9"/>
  <c r="K2329" i="9" s="1"/>
  <c r="L2329" i="9" s="1"/>
  <c r="J2327" i="9"/>
  <c r="K2327" i="9" s="1"/>
  <c r="L2327" i="9" s="1"/>
  <c r="J2326" i="9"/>
  <c r="K2326" i="9" s="1"/>
  <c r="L2326" i="9" s="1"/>
  <c r="J2325" i="9"/>
  <c r="K2325" i="9" s="1"/>
  <c r="L2325" i="9" s="1"/>
  <c r="J2324" i="9"/>
  <c r="K2324" i="9" s="1"/>
  <c r="L2324" i="9" s="1"/>
  <c r="J2323" i="9"/>
  <c r="K2323" i="9" s="1"/>
  <c r="L2323" i="9" s="1"/>
  <c r="J2322" i="9"/>
  <c r="K2322" i="9" s="1"/>
  <c r="L2322" i="9" s="1"/>
  <c r="J2321" i="9"/>
  <c r="K2321" i="9" s="1"/>
  <c r="L2321" i="9" s="1"/>
  <c r="J2320" i="9"/>
  <c r="K2320" i="9" s="1"/>
  <c r="L2320" i="9" s="1"/>
  <c r="J2319" i="9"/>
  <c r="K2319" i="9" s="1"/>
  <c r="L2319" i="9" s="1"/>
  <c r="J2318" i="9"/>
  <c r="K2318" i="9" s="1"/>
  <c r="L2318" i="9" s="1"/>
  <c r="J2316" i="9"/>
  <c r="K2316" i="9" s="1"/>
  <c r="L2316" i="9" s="1"/>
  <c r="J2315" i="9"/>
  <c r="K2315" i="9" s="1"/>
  <c r="L2315" i="9" s="1"/>
  <c r="J2314" i="9"/>
  <c r="K2314" i="9" s="1"/>
  <c r="L2314" i="9" s="1"/>
  <c r="J2313" i="9"/>
  <c r="K2313" i="9" s="1"/>
  <c r="L2313" i="9" s="1"/>
  <c r="J2312" i="9"/>
  <c r="K2312" i="9" s="1"/>
  <c r="L2312" i="9" s="1"/>
  <c r="J2311" i="9"/>
  <c r="K2311" i="9" s="1"/>
  <c r="L2311" i="9" s="1"/>
  <c r="J2310" i="9"/>
  <c r="K2310" i="9" s="1"/>
  <c r="L2310" i="9" s="1"/>
  <c r="J2309" i="9"/>
  <c r="K2309" i="9" s="1"/>
  <c r="L2309" i="9" s="1"/>
  <c r="J2308" i="9"/>
  <c r="K2308" i="9" s="1"/>
  <c r="L2308" i="9" s="1"/>
  <c r="J2307" i="9"/>
  <c r="K2307" i="9" s="1"/>
  <c r="L2307" i="9" s="1"/>
  <c r="J2305" i="9"/>
  <c r="K2305" i="9" s="1"/>
  <c r="L2305" i="9" s="1"/>
  <c r="J2304" i="9"/>
  <c r="K2304" i="9" s="1"/>
  <c r="L2304" i="9" s="1"/>
  <c r="J2303" i="9"/>
  <c r="K2303" i="9" s="1"/>
  <c r="L2303" i="9" s="1"/>
  <c r="J2302" i="9"/>
  <c r="K2302" i="9" s="1"/>
  <c r="L2302" i="9" s="1"/>
  <c r="J2301" i="9"/>
  <c r="K2301" i="9" s="1"/>
  <c r="L2301" i="9" s="1"/>
  <c r="J2300" i="9"/>
  <c r="K2300" i="9" s="1"/>
  <c r="L2300" i="9" s="1"/>
  <c r="J2299" i="9"/>
  <c r="K2299" i="9" s="1"/>
  <c r="L2299" i="9" s="1"/>
  <c r="J2298" i="9"/>
  <c r="K2298" i="9" s="1"/>
  <c r="L2298" i="9" s="1"/>
  <c r="J2297" i="9"/>
  <c r="K2297" i="9" s="1"/>
  <c r="L2297" i="9" s="1"/>
  <c r="J2296" i="9"/>
  <c r="K2296" i="9" s="1"/>
  <c r="L2296" i="9" s="1"/>
  <c r="J2294" i="9"/>
  <c r="K2294" i="9" s="1"/>
  <c r="L2294" i="9" s="1"/>
  <c r="J2293" i="9"/>
  <c r="K2293" i="9" s="1"/>
  <c r="L2293" i="9" s="1"/>
  <c r="J2292" i="9"/>
  <c r="K2292" i="9" s="1"/>
  <c r="L2292" i="9" s="1"/>
  <c r="J2291" i="9"/>
  <c r="K2291" i="9" s="1"/>
  <c r="L2291" i="9" s="1"/>
  <c r="J2290" i="9"/>
  <c r="K2290" i="9" s="1"/>
  <c r="L2290" i="9" s="1"/>
  <c r="J2289" i="9"/>
  <c r="K2289" i="9" s="1"/>
  <c r="L2289" i="9" s="1"/>
  <c r="J2288" i="9"/>
  <c r="K2288" i="9" s="1"/>
  <c r="L2288" i="9" s="1"/>
  <c r="J2287" i="9"/>
  <c r="K2287" i="9" s="1"/>
  <c r="L2287" i="9" s="1"/>
  <c r="J2286" i="9"/>
  <c r="K2286" i="9" s="1"/>
  <c r="L2286" i="9" s="1"/>
  <c r="J2285" i="9"/>
  <c r="K2285" i="9" s="1"/>
  <c r="L2285" i="9" s="1"/>
  <c r="J2283" i="9"/>
  <c r="K2283" i="9" s="1"/>
  <c r="L2283" i="9" s="1"/>
  <c r="J2282" i="9"/>
  <c r="K2282" i="9" s="1"/>
  <c r="L2282" i="9" s="1"/>
  <c r="J2281" i="9"/>
  <c r="K2281" i="9" s="1"/>
  <c r="L2281" i="9" s="1"/>
  <c r="J2280" i="9"/>
  <c r="K2280" i="9" s="1"/>
  <c r="L2280" i="9" s="1"/>
  <c r="J2279" i="9"/>
  <c r="K2279" i="9" s="1"/>
  <c r="L2279" i="9" s="1"/>
  <c r="J2278" i="9"/>
  <c r="K2278" i="9" s="1"/>
  <c r="L2278" i="9" s="1"/>
  <c r="J2277" i="9"/>
  <c r="K2277" i="9" s="1"/>
  <c r="L2277" i="9" s="1"/>
  <c r="J2276" i="9"/>
  <c r="K2276" i="9" s="1"/>
  <c r="L2276" i="9" s="1"/>
  <c r="J2275" i="9"/>
  <c r="K2275" i="9" s="1"/>
  <c r="L2275" i="9" s="1"/>
  <c r="J2274" i="9"/>
  <c r="K2274" i="9" s="1"/>
  <c r="L2274" i="9" s="1"/>
  <c r="J2272" i="9"/>
  <c r="K2272" i="9" s="1"/>
  <c r="L2272" i="9" s="1"/>
  <c r="J2271" i="9"/>
  <c r="K2271" i="9" s="1"/>
  <c r="L2271" i="9" s="1"/>
  <c r="J2270" i="9"/>
  <c r="K2270" i="9" s="1"/>
  <c r="L2270" i="9" s="1"/>
  <c r="J2269" i="9"/>
  <c r="K2269" i="9" s="1"/>
  <c r="L2269" i="9" s="1"/>
  <c r="J2268" i="9"/>
  <c r="K2268" i="9" s="1"/>
  <c r="L2268" i="9" s="1"/>
  <c r="J2267" i="9"/>
  <c r="K2267" i="9" s="1"/>
  <c r="L2267" i="9" s="1"/>
  <c r="J2266" i="9"/>
  <c r="K2266" i="9" s="1"/>
  <c r="L2266" i="9" s="1"/>
  <c r="J2265" i="9"/>
  <c r="K2265" i="9" s="1"/>
  <c r="L2265" i="9" s="1"/>
  <c r="J2264" i="9"/>
  <c r="K2264" i="9" s="1"/>
  <c r="L2264" i="9" s="1"/>
  <c r="J2263" i="9"/>
  <c r="K2263" i="9" s="1"/>
  <c r="L2263" i="9" s="1"/>
  <c r="J2261" i="9"/>
  <c r="K2261" i="9" s="1"/>
  <c r="L2261" i="9" s="1"/>
  <c r="J2260" i="9"/>
  <c r="K2260" i="9" s="1"/>
  <c r="L2260" i="9" s="1"/>
  <c r="J2259" i="9"/>
  <c r="K2259" i="9" s="1"/>
  <c r="L2259" i="9" s="1"/>
  <c r="J2258" i="9"/>
  <c r="K2258" i="9" s="1"/>
  <c r="L2258" i="9" s="1"/>
  <c r="J2257" i="9"/>
  <c r="K2257" i="9" s="1"/>
  <c r="L2257" i="9" s="1"/>
  <c r="J2256" i="9"/>
  <c r="K2256" i="9" s="1"/>
  <c r="L2256" i="9" s="1"/>
  <c r="J2255" i="9"/>
  <c r="K2255" i="9" s="1"/>
  <c r="L2255" i="9" s="1"/>
  <c r="J2254" i="9"/>
  <c r="K2254" i="9" s="1"/>
  <c r="L2254" i="9" s="1"/>
  <c r="J2253" i="9"/>
  <c r="K2253" i="9" s="1"/>
  <c r="L2253" i="9" s="1"/>
  <c r="J2252" i="9"/>
  <c r="K2252" i="9" s="1"/>
  <c r="L2252" i="9" s="1"/>
  <c r="J2250" i="9"/>
  <c r="K2250" i="9" s="1"/>
  <c r="L2250" i="9" s="1"/>
  <c r="J2249" i="9"/>
  <c r="K2249" i="9" s="1"/>
  <c r="L2249" i="9" s="1"/>
  <c r="J2248" i="9"/>
  <c r="K2248" i="9" s="1"/>
  <c r="L2248" i="9" s="1"/>
  <c r="J2247" i="9"/>
  <c r="K2247" i="9" s="1"/>
  <c r="L2247" i="9" s="1"/>
  <c r="J2246" i="9"/>
  <c r="K2246" i="9" s="1"/>
  <c r="L2246" i="9" s="1"/>
  <c r="J2245" i="9"/>
  <c r="K2245" i="9" s="1"/>
  <c r="L2245" i="9" s="1"/>
  <c r="J2244" i="9"/>
  <c r="K2244" i="9" s="1"/>
  <c r="L2244" i="9" s="1"/>
  <c r="J2243" i="9"/>
  <c r="K2243" i="9" s="1"/>
  <c r="L2243" i="9" s="1"/>
  <c r="J2242" i="9"/>
  <c r="K2242" i="9" s="1"/>
  <c r="L2242" i="9" s="1"/>
  <c r="J2241" i="9"/>
  <c r="K2241" i="9" s="1"/>
  <c r="L2241" i="9" s="1"/>
  <c r="J2239" i="9"/>
  <c r="K2239" i="9" s="1"/>
  <c r="L2239" i="9" s="1"/>
  <c r="J2238" i="9"/>
  <c r="K2238" i="9" s="1"/>
  <c r="L2238" i="9" s="1"/>
  <c r="J2237" i="9"/>
  <c r="K2237" i="9" s="1"/>
  <c r="L2237" i="9" s="1"/>
  <c r="J2236" i="9"/>
  <c r="K2236" i="9" s="1"/>
  <c r="L2236" i="9" s="1"/>
  <c r="J2235" i="9"/>
  <c r="K2235" i="9" s="1"/>
  <c r="L2235" i="9" s="1"/>
  <c r="J2234" i="9"/>
  <c r="K2234" i="9" s="1"/>
  <c r="L2234" i="9" s="1"/>
  <c r="J2233" i="9"/>
  <c r="K2233" i="9" s="1"/>
  <c r="L2233" i="9" s="1"/>
  <c r="J2232" i="9"/>
  <c r="K2232" i="9" s="1"/>
  <c r="L2232" i="9" s="1"/>
  <c r="J2231" i="9"/>
  <c r="K2231" i="9" s="1"/>
  <c r="L2231" i="9" s="1"/>
  <c r="J2230" i="9"/>
  <c r="K2230" i="9" s="1"/>
  <c r="L2230" i="9" s="1"/>
  <c r="J2227" i="9"/>
  <c r="K2227" i="9" s="1"/>
  <c r="L2227" i="9" s="1"/>
  <c r="J2226" i="9"/>
  <c r="K2226" i="9" s="1"/>
  <c r="L2226" i="9" s="1"/>
  <c r="J2225" i="9"/>
  <c r="K2225" i="9" s="1"/>
  <c r="L2225" i="9" s="1"/>
  <c r="J2224" i="9"/>
  <c r="K2224" i="9" s="1"/>
  <c r="L2224" i="9" s="1"/>
  <c r="J2223" i="9"/>
  <c r="K2223" i="9" s="1"/>
  <c r="L2223" i="9" s="1"/>
  <c r="J2222" i="9"/>
  <c r="K2222" i="9" s="1"/>
  <c r="L2222" i="9" s="1"/>
  <c r="J2221" i="9"/>
  <c r="K2221" i="9" s="1"/>
  <c r="L2221" i="9" s="1"/>
  <c r="J2220" i="9"/>
  <c r="K2220" i="9" s="1"/>
  <c r="L2220" i="9" s="1"/>
  <c r="J2219" i="9"/>
  <c r="K2219" i="9" s="1"/>
  <c r="L2219" i="9" s="1"/>
  <c r="J2218" i="9"/>
  <c r="K2218" i="9" s="1"/>
  <c r="L2218" i="9" s="1"/>
  <c r="J2216" i="9"/>
  <c r="K2216" i="9" s="1"/>
  <c r="L2216" i="9" s="1"/>
  <c r="J2215" i="9"/>
  <c r="K2215" i="9" s="1"/>
  <c r="L2215" i="9" s="1"/>
  <c r="J2214" i="9"/>
  <c r="K2214" i="9" s="1"/>
  <c r="L2214" i="9" s="1"/>
  <c r="J2213" i="9"/>
  <c r="K2213" i="9" s="1"/>
  <c r="L2213" i="9" s="1"/>
  <c r="J2212" i="9"/>
  <c r="K2212" i="9" s="1"/>
  <c r="L2212" i="9" s="1"/>
  <c r="J2211" i="9"/>
  <c r="K2211" i="9" s="1"/>
  <c r="L2211" i="9" s="1"/>
  <c r="J2210" i="9"/>
  <c r="K2210" i="9" s="1"/>
  <c r="L2210" i="9" s="1"/>
  <c r="J2209" i="9"/>
  <c r="K2209" i="9" s="1"/>
  <c r="L2209" i="9" s="1"/>
  <c r="J2208" i="9"/>
  <c r="K2208" i="9" s="1"/>
  <c r="L2208" i="9" s="1"/>
  <c r="J2207" i="9"/>
  <c r="K2207" i="9" s="1"/>
  <c r="L2207" i="9" s="1"/>
  <c r="J2205" i="9"/>
  <c r="K2205" i="9" s="1"/>
  <c r="L2205" i="9" s="1"/>
  <c r="J2204" i="9"/>
  <c r="K2204" i="9" s="1"/>
  <c r="L2204" i="9" s="1"/>
  <c r="J2203" i="9"/>
  <c r="K2203" i="9" s="1"/>
  <c r="L2203" i="9" s="1"/>
  <c r="J2202" i="9"/>
  <c r="K2202" i="9" s="1"/>
  <c r="L2202" i="9" s="1"/>
  <c r="J2201" i="9"/>
  <c r="K2201" i="9" s="1"/>
  <c r="L2201" i="9" s="1"/>
  <c r="J2200" i="9"/>
  <c r="K2200" i="9" s="1"/>
  <c r="L2200" i="9" s="1"/>
  <c r="J2199" i="9"/>
  <c r="K2199" i="9" s="1"/>
  <c r="L2199" i="9" s="1"/>
  <c r="J2198" i="9"/>
  <c r="K2198" i="9" s="1"/>
  <c r="L2198" i="9" s="1"/>
  <c r="J2197" i="9"/>
  <c r="K2197" i="9" s="1"/>
  <c r="L2197" i="9" s="1"/>
  <c r="J2196" i="9"/>
  <c r="K2196" i="9" s="1"/>
  <c r="L2196" i="9" s="1"/>
  <c r="J2194" i="9"/>
  <c r="K2194" i="9" s="1"/>
  <c r="L2194" i="9" s="1"/>
  <c r="J2193" i="9"/>
  <c r="K2193" i="9" s="1"/>
  <c r="L2193" i="9" s="1"/>
  <c r="J2192" i="9"/>
  <c r="K2192" i="9" s="1"/>
  <c r="L2192" i="9" s="1"/>
  <c r="J2191" i="9"/>
  <c r="K2191" i="9" s="1"/>
  <c r="L2191" i="9" s="1"/>
  <c r="J2190" i="9"/>
  <c r="K2190" i="9" s="1"/>
  <c r="L2190" i="9" s="1"/>
  <c r="J2189" i="9"/>
  <c r="K2189" i="9" s="1"/>
  <c r="L2189" i="9" s="1"/>
  <c r="J2188" i="9"/>
  <c r="K2188" i="9" s="1"/>
  <c r="L2188" i="9" s="1"/>
  <c r="J2187" i="9"/>
  <c r="K2187" i="9" s="1"/>
  <c r="L2187" i="9" s="1"/>
  <c r="J2186" i="9"/>
  <c r="K2186" i="9" s="1"/>
  <c r="L2186" i="9" s="1"/>
  <c r="J2185" i="9"/>
  <c r="K2185" i="9" s="1"/>
  <c r="L2185" i="9" s="1"/>
  <c r="J2183" i="9"/>
  <c r="K2183" i="9" s="1"/>
  <c r="L2183" i="9" s="1"/>
  <c r="J2182" i="9"/>
  <c r="K2182" i="9" s="1"/>
  <c r="L2182" i="9" s="1"/>
  <c r="J2181" i="9"/>
  <c r="K2181" i="9" s="1"/>
  <c r="L2181" i="9" s="1"/>
  <c r="J2180" i="9"/>
  <c r="K2180" i="9" s="1"/>
  <c r="L2180" i="9" s="1"/>
  <c r="J2179" i="9"/>
  <c r="K2179" i="9" s="1"/>
  <c r="L2179" i="9" s="1"/>
  <c r="J2178" i="9"/>
  <c r="K2178" i="9" s="1"/>
  <c r="L2178" i="9" s="1"/>
  <c r="J2177" i="9"/>
  <c r="K2177" i="9" s="1"/>
  <c r="L2177" i="9" s="1"/>
  <c r="J2176" i="9"/>
  <c r="K2176" i="9" s="1"/>
  <c r="L2176" i="9" s="1"/>
  <c r="J2175" i="9"/>
  <c r="K2175" i="9" s="1"/>
  <c r="L2175" i="9" s="1"/>
  <c r="J2174" i="9"/>
  <c r="K2174" i="9" s="1"/>
  <c r="L2174" i="9" s="1"/>
  <c r="J2172" i="9"/>
  <c r="K2172" i="9" s="1"/>
  <c r="L2172" i="9" s="1"/>
  <c r="J2171" i="9"/>
  <c r="K2171" i="9" s="1"/>
  <c r="L2171" i="9" s="1"/>
  <c r="J2170" i="9"/>
  <c r="K2170" i="9" s="1"/>
  <c r="L2170" i="9" s="1"/>
  <c r="J2169" i="9"/>
  <c r="K2169" i="9" s="1"/>
  <c r="L2169" i="9" s="1"/>
  <c r="J2168" i="9"/>
  <c r="K2168" i="9" s="1"/>
  <c r="L2168" i="9" s="1"/>
  <c r="J2167" i="9"/>
  <c r="K2167" i="9" s="1"/>
  <c r="L2167" i="9" s="1"/>
  <c r="J2166" i="9"/>
  <c r="K2166" i="9" s="1"/>
  <c r="L2166" i="9" s="1"/>
  <c r="J2165" i="9"/>
  <c r="K2165" i="9" s="1"/>
  <c r="L2165" i="9" s="1"/>
  <c r="J2164" i="9"/>
  <c r="K2164" i="9" s="1"/>
  <c r="L2164" i="9" s="1"/>
  <c r="J2163" i="9"/>
  <c r="K2163" i="9" s="1"/>
  <c r="L2163" i="9" s="1"/>
  <c r="J2161" i="9"/>
  <c r="K2161" i="9" s="1"/>
  <c r="L2161" i="9" s="1"/>
  <c r="J2160" i="9"/>
  <c r="K2160" i="9" s="1"/>
  <c r="L2160" i="9" s="1"/>
  <c r="J2159" i="9"/>
  <c r="K2159" i="9" s="1"/>
  <c r="L2159" i="9" s="1"/>
  <c r="J2158" i="9"/>
  <c r="K2158" i="9" s="1"/>
  <c r="L2158" i="9" s="1"/>
  <c r="J2157" i="9"/>
  <c r="K2157" i="9" s="1"/>
  <c r="L2157" i="9" s="1"/>
  <c r="J2156" i="9"/>
  <c r="K2156" i="9" s="1"/>
  <c r="L2156" i="9" s="1"/>
  <c r="J2155" i="9"/>
  <c r="K2155" i="9" s="1"/>
  <c r="L2155" i="9" s="1"/>
  <c r="J2154" i="9"/>
  <c r="K2154" i="9" s="1"/>
  <c r="L2154" i="9" s="1"/>
  <c r="J2153" i="9"/>
  <c r="K2153" i="9" s="1"/>
  <c r="L2153" i="9" s="1"/>
  <c r="J2152" i="9"/>
  <c r="K2152" i="9" s="1"/>
  <c r="L2152" i="9" s="1"/>
  <c r="J2150" i="9"/>
  <c r="K2150" i="9" s="1"/>
  <c r="L2150" i="9" s="1"/>
  <c r="J2149" i="9"/>
  <c r="K2149" i="9" s="1"/>
  <c r="L2149" i="9" s="1"/>
  <c r="J2148" i="9"/>
  <c r="K2148" i="9" s="1"/>
  <c r="L2148" i="9" s="1"/>
  <c r="J2147" i="9"/>
  <c r="K2147" i="9" s="1"/>
  <c r="L2147" i="9" s="1"/>
  <c r="J2146" i="9"/>
  <c r="K2146" i="9" s="1"/>
  <c r="L2146" i="9" s="1"/>
  <c r="J2145" i="9"/>
  <c r="K2145" i="9" s="1"/>
  <c r="L2145" i="9" s="1"/>
  <c r="J2144" i="9"/>
  <c r="K2144" i="9" s="1"/>
  <c r="L2144" i="9" s="1"/>
  <c r="J2143" i="9"/>
  <c r="K2143" i="9" s="1"/>
  <c r="L2143" i="9" s="1"/>
  <c r="J2142" i="9"/>
  <c r="K2142" i="9" s="1"/>
  <c r="L2142" i="9" s="1"/>
  <c r="J2141" i="9"/>
  <c r="K2141" i="9" s="1"/>
  <c r="L2141" i="9" s="1"/>
  <c r="J2139" i="9"/>
  <c r="K2139" i="9" s="1"/>
  <c r="L2139" i="9" s="1"/>
  <c r="J2138" i="9"/>
  <c r="K2138" i="9" s="1"/>
  <c r="L2138" i="9" s="1"/>
  <c r="J2137" i="9"/>
  <c r="K2137" i="9" s="1"/>
  <c r="L2137" i="9" s="1"/>
  <c r="J2136" i="9"/>
  <c r="K2136" i="9" s="1"/>
  <c r="L2136" i="9" s="1"/>
  <c r="J2135" i="9"/>
  <c r="K2135" i="9" s="1"/>
  <c r="L2135" i="9" s="1"/>
  <c r="J2134" i="9"/>
  <c r="K2134" i="9" s="1"/>
  <c r="L2134" i="9" s="1"/>
  <c r="J2133" i="9"/>
  <c r="K2133" i="9" s="1"/>
  <c r="L2133" i="9" s="1"/>
  <c r="J2132" i="9"/>
  <c r="K2132" i="9" s="1"/>
  <c r="L2132" i="9" s="1"/>
  <c r="J2131" i="9"/>
  <c r="K2131" i="9" s="1"/>
  <c r="L2131" i="9" s="1"/>
  <c r="J2130" i="9"/>
  <c r="K2130" i="9" s="1"/>
  <c r="L2130" i="9" s="1"/>
  <c r="J2128" i="9"/>
  <c r="K2128" i="9" s="1"/>
  <c r="L2128" i="9" s="1"/>
  <c r="J2127" i="9"/>
  <c r="K2127" i="9" s="1"/>
  <c r="L2127" i="9" s="1"/>
  <c r="J2126" i="9"/>
  <c r="K2126" i="9" s="1"/>
  <c r="L2126" i="9" s="1"/>
  <c r="J2125" i="9"/>
  <c r="K2125" i="9" s="1"/>
  <c r="L2125" i="9" s="1"/>
  <c r="J2124" i="9"/>
  <c r="K2124" i="9" s="1"/>
  <c r="L2124" i="9" s="1"/>
  <c r="J2123" i="9"/>
  <c r="K2123" i="9" s="1"/>
  <c r="L2123" i="9" s="1"/>
  <c r="J2122" i="9"/>
  <c r="K2122" i="9" s="1"/>
  <c r="L2122" i="9" s="1"/>
  <c r="J2121" i="9"/>
  <c r="K2121" i="9" s="1"/>
  <c r="L2121" i="9" s="1"/>
  <c r="J2120" i="9"/>
  <c r="K2120" i="9" s="1"/>
  <c r="L2120" i="9" s="1"/>
  <c r="J2119" i="9"/>
  <c r="K2119" i="9" s="1"/>
  <c r="L2119" i="9" s="1"/>
  <c r="J2116" i="9"/>
  <c r="K2116" i="9" s="1"/>
  <c r="L2116" i="9" s="1"/>
  <c r="J2115" i="9"/>
  <c r="K2115" i="9" s="1"/>
  <c r="L2115" i="9" s="1"/>
  <c r="J2114" i="9"/>
  <c r="K2114" i="9" s="1"/>
  <c r="L2114" i="9" s="1"/>
  <c r="J2113" i="9"/>
  <c r="K2113" i="9" s="1"/>
  <c r="L2113" i="9" s="1"/>
  <c r="J2112" i="9"/>
  <c r="K2112" i="9" s="1"/>
  <c r="L2112" i="9" s="1"/>
  <c r="J2111" i="9"/>
  <c r="K2111" i="9" s="1"/>
  <c r="L2111" i="9" s="1"/>
  <c r="J2110" i="9"/>
  <c r="K2110" i="9" s="1"/>
  <c r="L2110" i="9" s="1"/>
  <c r="J2109" i="9"/>
  <c r="K2109" i="9" s="1"/>
  <c r="L2109" i="9" s="1"/>
  <c r="J2108" i="9"/>
  <c r="K2108" i="9" s="1"/>
  <c r="L2108" i="9" s="1"/>
  <c r="J2107" i="9"/>
  <c r="K2107" i="9" s="1"/>
  <c r="L2107" i="9" s="1"/>
  <c r="J2105" i="9"/>
  <c r="K2105" i="9" s="1"/>
  <c r="L2105" i="9" s="1"/>
  <c r="J2104" i="9"/>
  <c r="K2104" i="9" s="1"/>
  <c r="L2104" i="9" s="1"/>
  <c r="J2103" i="9"/>
  <c r="K2103" i="9" s="1"/>
  <c r="L2103" i="9" s="1"/>
  <c r="J2102" i="9"/>
  <c r="K2102" i="9" s="1"/>
  <c r="L2102" i="9" s="1"/>
  <c r="J2101" i="9"/>
  <c r="K2101" i="9" s="1"/>
  <c r="L2101" i="9" s="1"/>
  <c r="J2100" i="9"/>
  <c r="K2100" i="9" s="1"/>
  <c r="L2100" i="9" s="1"/>
  <c r="J2099" i="9"/>
  <c r="K2099" i="9" s="1"/>
  <c r="L2099" i="9" s="1"/>
  <c r="J2098" i="9"/>
  <c r="K2098" i="9" s="1"/>
  <c r="L2098" i="9" s="1"/>
  <c r="J2097" i="9"/>
  <c r="K2097" i="9" s="1"/>
  <c r="L2097" i="9" s="1"/>
  <c r="J2096" i="9"/>
  <c r="K2096" i="9" s="1"/>
  <c r="L2096" i="9" s="1"/>
  <c r="J2094" i="9"/>
  <c r="K2094" i="9" s="1"/>
  <c r="L2094" i="9" s="1"/>
  <c r="J2093" i="9"/>
  <c r="K2093" i="9" s="1"/>
  <c r="L2093" i="9" s="1"/>
  <c r="J2092" i="9"/>
  <c r="K2092" i="9" s="1"/>
  <c r="L2092" i="9" s="1"/>
  <c r="J2091" i="9"/>
  <c r="K2091" i="9" s="1"/>
  <c r="L2091" i="9" s="1"/>
  <c r="J2090" i="9"/>
  <c r="K2090" i="9" s="1"/>
  <c r="L2090" i="9" s="1"/>
  <c r="J2089" i="9"/>
  <c r="K2089" i="9" s="1"/>
  <c r="L2089" i="9" s="1"/>
  <c r="J2088" i="9"/>
  <c r="K2088" i="9" s="1"/>
  <c r="L2088" i="9" s="1"/>
  <c r="J2087" i="9"/>
  <c r="K2087" i="9" s="1"/>
  <c r="L2087" i="9" s="1"/>
  <c r="J2086" i="9"/>
  <c r="K2086" i="9" s="1"/>
  <c r="L2086" i="9" s="1"/>
  <c r="J2085" i="9"/>
  <c r="K2085" i="9" s="1"/>
  <c r="L2085" i="9" s="1"/>
  <c r="J2083" i="9"/>
  <c r="K2083" i="9" s="1"/>
  <c r="L2083" i="9" s="1"/>
  <c r="J2082" i="9"/>
  <c r="K2082" i="9" s="1"/>
  <c r="L2082" i="9" s="1"/>
  <c r="J2081" i="9"/>
  <c r="K2081" i="9" s="1"/>
  <c r="L2081" i="9" s="1"/>
  <c r="J2080" i="9"/>
  <c r="K2080" i="9" s="1"/>
  <c r="L2080" i="9" s="1"/>
  <c r="J2079" i="9"/>
  <c r="K2079" i="9" s="1"/>
  <c r="L2079" i="9" s="1"/>
  <c r="J2078" i="9"/>
  <c r="K2078" i="9" s="1"/>
  <c r="L2078" i="9" s="1"/>
  <c r="J2077" i="9"/>
  <c r="K2077" i="9" s="1"/>
  <c r="L2077" i="9" s="1"/>
  <c r="J2076" i="9"/>
  <c r="K2076" i="9" s="1"/>
  <c r="L2076" i="9" s="1"/>
  <c r="J2075" i="9"/>
  <c r="K2075" i="9" s="1"/>
  <c r="L2075" i="9" s="1"/>
  <c r="J2074" i="9"/>
  <c r="K2074" i="9" s="1"/>
  <c r="L2074" i="9" s="1"/>
  <c r="J2072" i="9"/>
  <c r="K2072" i="9" s="1"/>
  <c r="L2072" i="9" s="1"/>
  <c r="J2071" i="9"/>
  <c r="K2071" i="9" s="1"/>
  <c r="L2071" i="9" s="1"/>
  <c r="J2070" i="9"/>
  <c r="K2070" i="9" s="1"/>
  <c r="L2070" i="9" s="1"/>
  <c r="J2069" i="9"/>
  <c r="K2069" i="9" s="1"/>
  <c r="L2069" i="9" s="1"/>
  <c r="J2068" i="9"/>
  <c r="K2068" i="9" s="1"/>
  <c r="L2068" i="9" s="1"/>
  <c r="J2067" i="9"/>
  <c r="K2067" i="9" s="1"/>
  <c r="L2067" i="9" s="1"/>
  <c r="J2066" i="9"/>
  <c r="K2066" i="9" s="1"/>
  <c r="L2066" i="9" s="1"/>
  <c r="J2065" i="9"/>
  <c r="K2065" i="9" s="1"/>
  <c r="L2065" i="9" s="1"/>
  <c r="J2064" i="9"/>
  <c r="K2064" i="9" s="1"/>
  <c r="L2064" i="9" s="1"/>
  <c r="J2063" i="9"/>
  <c r="K2063" i="9" s="1"/>
  <c r="L2063" i="9" s="1"/>
  <c r="J2061" i="9"/>
  <c r="K2061" i="9" s="1"/>
  <c r="L2061" i="9" s="1"/>
  <c r="J2060" i="9"/>
  <c r="K2060" i="9" s="1"/>
  <c r="L2060" i="9" s="1"/>
  <c r="J2059" i="9"/>
  <c r="K2059" i="9" s="1"/>
  <c r="L2059" i="9" s="1"/>
  <c r="J2058" i="9"/>
  <c r="K2058" i="9" s="1"/>
  <c r="L2058" i="9" s="1"/>
  <c r="J2057" i="9"/>
  <c r="K2057" i="9" s="1"/>
  <c r="L2057" i="9" s="1"/>
  <c r="J2056" i="9"/>
  <c r="K2056" i="9" s="1"/>
  <c r="L2056" i="9" s="1"/>
  <c r="J2055" i="9"/>
  <c r="K2055" i="9" s="1"/>
  <c r="L2055" i="9" s="1"/>
  <c r="J2054" i="9"/>
  <c r="K2054" i="9" s="1"/>
  <c r="L2054" i="9" s="1"/>
  <c r="J2053" i="9"/>
  <c r="K2053" i="9" s="1"/>
  <c r="L2053" i="9" s="1"/>
  <c r="J2052" i="9"/>
  <c r="K2052" i="9" s="1"/>
  <c r="L2052" i="9" s="1"/>
  <c r="J2050" i="9"/>
  <c r="K2050" i="9" s="1"/>
  <c r="L2050" i="9" s="1"/>
  <c r="J2049" i="9"/>
  <c r="K2049" i="9" s="1"/>
  <c r="L2049" i="9" s="1"/>
  <c r="J2048" i="9"/>
  <c r="K2048" i="9" s="1"/>
  <c r="L2048" i="9" s="1"/>
  <c r="J2047" i="9"/>
  <c r="K2047" i="9" s="1"/>
  <c r="L2047" i="9" s="1"/>
  <c r="J2046" i="9"/>
  <c r="K2046" i="9" s="1"/>
  <c r="L2046" i="9" s="1"/>
  <c r="J2045" i="9"/>
  <c r="K2045" i="9" s="1"/>
  <c r="L2045" i="9" s="1"/>
  <c r="J2044" i="9"/>
  <c r="K2044" i="9" s="1"/>
  <c r="L2044" i="9" s="1"/>
  <c r="J2043" i="9"/>
  <c r="K2043" i="9" s="1"/>
  <c r="L2043" i="9" s="1"/>
  <c r="J2042" i="9"/>
  <c r="K2042" i="9" s="1"/>
  <c r="L2042" i="9" s="1"/>
  <c r="J2041" i="9"/>
  <c r="K2041" i="9" s="1"/>
  <c r="L2041" i="9" s="1"/>
  <c r="J2039" i="9"/>
  <c r="K2039" i="9" s="1"/>
  <c r="L2039" i="9" s="1"/>
  <c r="J2038" i="9"/>
  <c r="K2038" i="9" s="1"/>
  <c r="L2038" i="9" s="1"/>
  <c r="J2037" i="9"/>
  <c r="K2037" i="9" s="1"/>
  <c r="L2037" i="9" s="1"/>
  <c r="J2036" i="9"/>
  <c r="K2036" i="9" s="1"/>
  <c r="L2036" i="9" s="1"/>
  <c r="J2035" i="9"/>
  <c r="K2035" i="9" s="1"/>
  <c r="L2035" i="9" s="1"/>
  <c r="J2034" i="9"/>
  <c r="K2034" i="9" s="1"/>
  <c r="L2034" i="9" s="1"/>
  <c r="J2033" i="9"/>
  <c r="K2033" i="9" s="1"/>
  <c r="L2033" i="9" s="1"/>
  <c r="J2032" i="9"/>
  <c r="K2032" i="9" s="1"/>
  <c r="L2032" i="9" s="1"/>
  <c r="J2031" i="9"/>
  <c r="K2031" i="9" s="1"/>
  <c r="L2031" i="9" s="1"/>
  <c r="J2030" i="9"/>
  <c r="K2030" i="9" s="1"/>
  <c r="L2030" i="9" s="1"/>
  <c r="J2028" i="9"/>
  <c r="K2028" i="9" s="1"/>
  <c r="L2028" i="9" s="1"/>
  <c r="J2027" i="9"/>
  <c r="K2027" i="9" s="1"/>
  <c r="L2027" i="9" s="1"/>
  <c r="J2026" i="9"/>
  <c r="K2026" i="9" s="1"/>
  <c r="L2026" i="9" s="1"/>
  <c r="J2025" i="9"/>
  <c r="K2025" i="9" s="1"/>
  <c r="L2025" i="9" s="1"/>
  <c r="J2024" i="9"/>
  <c r="K2024" i="9" s="1"/>
  <c r="L2024" i="9" s="1"/>
  <c r="J2023" i="9"/>
  <c r="K2023" i="9" s="1"/>
  <c r="L2023" i="9" s="1"/>
  <c r="J2022" i="9"/>
  <c r="K2022" i="9" s="1"/>
  <c r="L2022" i="9" s="1"/>
  <c r="J2021" i="9"/>
  <c r="K2021" i="9" s="1"/>
  <c r="L2021" i="9" s="1"/>
  <c r="J2020" i="9"/>
  <c r="K2020" i="9" s="1"/>
  <c r="L2020" i="9" s="1"/>
  <c r="J2019" i="9"/>
  <c r="K2019" i="9" s="1"/>
  <c r="L2019" i="9" s="1"/>
  <c r="J2017" i="9"/>
  <c r="K2017" i="9" s="1"/>
  <c r="L2017" i="9" s="1"/>
  <c r="J2016" i="9"/>
  <c r="K2016" i="9" s="1"/>
  <c r="L2016" i="9" s="1"/>
  <c r="J2015" i="9"/>
  <c r="K2015" i="9" s="1"/>
  <c r="L2015" i="9" s="1"/>
  <c r="J2014" i="9"/>
  <c r="K2014" i="9" s="1"/>
  <c r="L2014" i="9" s="1"/>
  <c r="J2013" i="9"/>
  <c r="K2013" i="9" s="1"/>
  <c r="L2013" i="9" s="1"/>
  <c r="J2012" i="9"/>
  <c r="K2012" i="9" s="1"/>
  <c r="L2012" i="9" s="1"/>
  <c r="J2011" i="9"/>
  <c r="K2011" i="9" s="1"/>
  <c r="L2011" i="9" s="1"/>
  <c r="J2010" i="9"/>
  <c r="K2010" i="9" s="1"/>
  <c r="L2010" i="9" s="1"/>
  <c r="J2009" i="9"/>
  <c r="K2009" i="9" s="1"/>
  <c r="L2009" i="9" s="1"/>
  <c r="J2008" i="9"/>
  <c r="K2008" i="9" s="1"/>
  <c r="L2008" i="9" s="1"/>
  <c r="J2005" i="9"/>
  <c r="K2005" i="9" s="1"/>
  <c r="L2005" i="9" s="1"/>
  <c r="J2004" i="9"/>
  <c r="K2004" i="9" s="1"/>
  <c r="L2004" i="9" s="1"/>
  <c r="J2003" i="9"/>
  <c r="K2003" i="9" s="1"/>
  <c r="L2003" i="9" s="1"/>
  <c r="J2002" i="9"/>
  <c r="K2002" i="9" s="1"/>
  <c r="L2002" i="9" s="1"/>
  <c r="J2001" i="9"/>
  <c r="K2001" i="9" s="1"/>
  <c r="L2001" i="9" s="1"/>
  <c r="J2000" i="9"/>
  <c r="K2000" i="9" s="1"/>
  <c r="L2000" i="9" s="1"/>
  <c r="J1999" i="9"/>
  <c r="K1999" i="9" s="1"/>
  <c r="L1999" i="9" s="1"/>
  <c r="J1998" i="9"/>
  <c r="K1998" i="9" s="1"/>
  <c r="L1998" i="9" s="1"/>
  <c r="J1997" i="9"/>
  <c r="K1997" i="9" s="1"/>
  <c r="L1997" i="9" s="1"/>
  <c r="J1996" i="9"/>
  <c r="K1996" i="9" s="1"/>
  <c r="L1996" i="9" s="1"/>
  <c r="J1994" i="9"/>
  <c r="K1994" i="9" s="1"/>
  <c r="L1994" i="9" s="1"/>
  <c r="J1993" i="9"/>
  <c r="K1993" i="9" s="1"/>
  <c r="L1993" i="9" s="1"/>
  <c r="J1992" i="9"/>
  <c r="K1992" i="9" s="1"/>
  <c r="L1992" i="9" s="1"/>
  <c r="J1991" i="9"/>
  <c r="K1991" i="9" s="1"/>
  <c r="L1991" i="9" s="1"/>
  <c r="J1990" i="9"/>
  <c r="K1990" i="9" s="1"/>
  <c r="L1990" i="9" s="1"/>
  <c r="J1989" i="9"/>
  <c r="K1989" i="9" s="1"/>
  <c r="L1989" i="9" s="1"/>
  <c r="J1988" i="9"/>
  <c r="K1988" i="9" s="1"/>
  <c r="L1988" i="9" s="1"/>
  <c r="J1987" i="9"/>
  <c r="K1987" i="9" s="1"/>
  <c r="L1987" i="9" s="1"/>
  <c r="J1986" i="9"/>
  <c r="K1986" i="9" s="1"/>
  <c r="L1986" i="9" s="1"/>
  <c r="J1985" i="9"/>
  <c r="K1985" i="9" s="1"/>
  <c r="L1985" i="9" s="1"/>
  <c r="J1983" i="9"/>
  <c r="K1983" i="9" s="1"/>
  <c r="L1983" i="9" s="1"/>
  <c r="J1982" i="9"/>
  <c r="K1982" i="9" s="1"/>
  <c r="L1982" i="9" s="1"/>
  <c r="J1981" i="9"/>
  <c r="K1981" i="9" s="1"/>
  <c r="L1981" i="9" s="1"/>
  <c r="J1980" i="9"/>
  <c r="K1980" i="9" s="1"/>
  <c r="L1980" i="9" s="1"/>
  <c r="J1979" i="9"/>
  <c r="K1979" i="9" s="1"/>
  <c r="L1979" i="9" s="1"/>
  <c r="J1978" i="9"/>
  <c r="K1978" i="9" s="1"/>
  <c r="L1978" i="9" s="1"/>
  <c r="J1977" i="9"/>
  <c r="K1977" i="9" s="1"/>
  <c r="L1977" i="9" s="1"/>
  <c r="J1976" i="9"/>
  <c r="K1976" i="9" s="1"/>
  <c r="L1976" i="9" s="1"/>
  <c r="J1975" i="9"/>
  <c r="K1975" i="9" s="1"/>
  <c r="L1975" i="9" s="1"/>
  <c r="J1974" i="9"/>
  <c r="K1974" i="9" s="1"/>
  <c r="L1974" i="9" s="1"/>
  <c r="J1972" i="9"/>
  <c r="K1972" i="9" s="1"/>
  <c r="L1972" i="9" s="1"/>
  <c r="J1971" i="9"/>
  <c r="K1971" i="9" s="1"/>
  <c r="L1971" i="9" s="1"/>
  <c r="J1970" i="9"/>
  <c r="K1970" i="9" s="1"/>
  <c r="L1970" i="9" s="1"/>
  <c r="J1969" i="9"/>
  <c r="K1969" i="9" s="1"/>
  <c r="L1969" i="9" s="1"/>
  <c r="J1968" i="9"/>
  <c r="K1968" i="9" s="1"/>
  <c r="L1968" i="9" s="1"/>
  <c r="J1967" i="9"/>
  <c r="K1967" i="9" s="1"/>
  <c r="L1967" i="9" s="1"/>
  <c r="J1966" i="9"/>
  <c r="K1966" i="9" s="1"/>
  <c r="L1966" i="9" s="1"/>
  <c r="J1965" i="9"/>
  <c r="K1965" i="9" s="1"/>
  <c r="L1965" i="9" s="1"/>
  <c r="J1964" i="9"/>
  <c r="K1964" i="9" s="1"/>
  <c r="L1964" i="9" s="1"/>
  <c r="J1963" i="9"/>
  <c r="K1963" i="9" s="1"/>
  <c r="L1963" i="9" s="1"/>
  <c r="J1961" i="9"/>
  <c r="K1961" i="9" s="1"/>
  <c r="L1961" i="9" s="1"/>
  <c r="J1960" i="9"/>
  <c r="K1960" i="9" s="1"/>
  <c r="L1960" i="9" s="1"/>
  <c r="J1959" i="9"/>
  <c r="K1959" i="9" s="1"/>
  <c r="L1959" i="9" s="1"/>
  <c r="J1958" i="9"/>
  <c r="K1958" i="9" s="1"/>
  <c r="L1958" i="9" s="1"/>
  <c r="J1957" i="9"/>
  <c r="K1957" i="9" s="1"/>
  <c r="L1957" i="9" s="1"/>
  <c r="J1956" i="9"/>
  <c r="K1956" i="9" s="1"/>
  <c r="L1956" i="9" s="1"/>
  <c r="J1955" i="9"/>
  <c r="K1955" i="9" s="1"/>
  <c r="L1955" i="9" s="1"/>
  <c r="J1954" i="9"/>
  <c r="K1954" i="9" s="1"/>
  <c r="L1954" i="9" s="1"/>
  <c r="J1953" i="9"/>
  <c r="K1953" i="9" s="1"/>
  <c r="L1953" i="9" s="1"/>
  <c r="J1952" i="9"/>
  <c r="K1952" i="9" s="1"/>
  <c r="L1952" i="9" s="1"/>
  <c r="J1950" i="9"/>
  <c r="K1950" i="9" s="1"/>
  <c r="L1950" i="9" s="1"/>
  <c r="J1949" i="9"/>
  <c r="K1949" i="9" s="1"/>
  <c r="L1949" i="9" s="1"/>
  <c r="J1948" i="9"/>
  <c r="K1948" i="9" s="1"/>
  <c r="L1948" i="9" s="1"/>
  <c r="J1947" i="9"/>
  <c r="K1947" i="9" s="1"/>
  <c r="L1947" i="9" s="1"/>
  <c r="J1946" i="9"/>
  <c r="K1946" i="9" s="1"/>
  <c r="L1946" i="9" s="1"/>
  <c r="J1945" i="9"/>
  <c r="K1945" i="9" s="1"/>
  <c r="L1945" i="9" s="1"/>
  <c r="J1944" i="9"/>
  <c r="K1944" i="9" s="1"/>
  <c r="L1944" i="9" s="1"/>
  <c r="J1943" i="9"/>
  <c r="K1943" i="9" s="1"/>
  <c r="L1943" i="9" s="1"/>
  <c r="J1942" i="9"/>
  <c r="K1942" i="9" s="1"/>
  <c r="L1942" i="9" s="1"/>
  <c r="J1941" i="9"/>
  <c r="K1941" i="9" s="1"/>
  <c r="L1941" i="9" s="1"/>
  <c r="J1939" i="9"/>
  <c r="K1939" i="9" s="1"/>
  <c r="L1939" i="9" s="1"/>
  <c r="J1938" i="9"/>
  <c r="K1938" i="9" s="1"/>
  <c r="L1938" i="9" s="1"/>
  <c r="J1937" i="9"/>
  <c r="K1937" i="9" s="1"/>
  <c r="L1937" i="9" s="1"/>
  <c r="J1936" i="9"/>
  <c r="K1936" i="9" s="1"/>
  <c r="L1936" i="9" s="1"/>
  <c r="J1935" i="9"/>
  <c r="K1935" i="9" s="1"/>
  <c r="L1935" i="9" s="1"/>
  <c r="J1934" i="9"/>
  <c r="K1934" i="9" s="1"/>
  <c r="L1934" i="9" s="1"/>
  <c r="J1933" i="9"/>
  <c r="K1933" i="9" s="1"/>
  <c r="L1933" i="9" s="1"/>
  <c r="J1932" i="9"/>
  <c r="K1932" i="9" s="1"/>
  <c r="L1932" i="9" s="1"/>
  <c r="J1931" i="9"/>
  <c r="K1931" i="9" s="1"/>
  <c r="L1931" i="9" s="1"/>
  <c r="J1930" i="9"/>
  <c r="K1930" i="9" s="1"/>
  <c r="L1930" i="9" s="1"/>
  <c r="J1928" i="9"/>
  <c r="K1928" i="9" s="1"/>
  <c r="L1928" i="9" s="1"/>
  <c r="J1927" i="9"/>
  <c r="K1927" i="9" s="1"/>
  <c r="L1927" i="9" s="1"/>
  <c r="J1926" i="9"/>
  <c r="K1926" i="9" s="1"/>
  <c r="L1926" i="9" s="1"/>
  <c r="J1925" i="9"/>
  <c r="K1925" i="9" s="1"/>
  <c r="L1925" i="9" s="1"/>
  <c r="J1924" i="9"/>
  <c r="K1924" i="9" s="1"/>
  <c r="L1924" i="9" s="1"/>
  <c r="J1923" i="9"/>
  <c r="K1923" i="9" s="1"/>
  <c r="L1923" i="9" s="1"/>
  <c r="J1922" i="9"/>
  <c r="K1922" i="9" s="1"/>
  <c r="L1922" i="9" s="1"/>
  <c r="J1921" i="9"/>
  <c r="K1921" i="9" s="1"/>
  <c r="L1921" i="9" s="1"/>
  <c r="J1920" i="9"/>
  <c r="K1920" i="9" s="1"/>
  <c r="L1920" i="9" s="1"/>
  <c r="J1919" i="9"/>
  <c r="K1919" i="9" s="1"/>
  <c r="L1919" i="9" s="1"/>
  <c r="J1917" i="9"/>
  <c r="K1917" i="9" s="1"/>
  <c r="L1917" i="9" s="1"/>
  <c r="J1916" i="9"/>
  <c r="K1916" i="9" s="1"/>
  <c r="L1916" i="9" s="1"/>
  <c r="J1915" i="9"/>
  <c r="K1915" i="9" s="1"/>
  <c r="L1915" i="9" s="1"/>
  <c r="J1914" i="9"/>
  <c r="K1914" i="9" s="1"/>
  <c r="L1914" i="9" s="1"/>
  <c r="J1913" i="9"/>
  <c r="K1913" i="9" s="1"/>
  <c r="L1913" i="9" s="1"/>
  <c r="J1912" i="9"/>
  <c r="K1912" i="9" s="1"/>
  <c r="L1912" i="9" s="1"/>
  <c r="J1911" i="9"/>
  <c r="K1911" i="9" s="1"/>
  <c r="L1911" i="9" s="1"/>
  <c r="J1910" i="9"/>
  <c r="K1910" i="9" s="1"/>
  <c r="L1910" i="9" s="1"/>
  <c r="J1909" i="9"/>
  <c r="K1909" i="9" s="1"/>
  <c r="L1909" i="9" s="1"/>
  <c r="J1908" i="9"/>
  <c r="K1908" i="9" s="1"/>
  <c r="L1908" i="9" s="1"/>
  <c r="J1906" i="9"/>
  <c r="K1906" i="9" s="1"/>
  <c r="L1906" i="9" s="1"/>
  <c r="J1905" i="9"/>
  <c r="K1905" i="9" s="1"/>
  <c r="L1905" i="9" s="1"/>
  <c r="J1904" i="9"/>
  <c r="K1904" i="9" s="1"/>
  <c r="L1904" i="9" s="1"/>
  <c r="J1903" i="9"/>
  <c r="K1903" i="9" s="1"/>
  <c r="L1903" i="9" s="1"/>
  <c r="J1902" i="9"/>
  <c r="K1902" i="9" s="1"/>
  <c r="L1902" i="9" s="1"/>
  <c r="J1901" i="9"/>
  <c r="K1901" i="9" s="1"/>
  <c r="L1901" i="9" s="1"/>
  <c r="J1900" i="9"/>
  <c r="K1900" i="9" s="1"/>
  <c r="L1900" i="9" s="1"/>
  <c r="J1899" i="9"/>
  <c r="K1899" i="9" s="1"/>
  <c r="L1899" i="9" s="1"/>
  <c r="J1898" i="9"/>
  <c r="K1898" i="9" s="1"/>
  <c r="L1898" i="9" s="1"/>
  <c r="J1897" i="9"/>
  <c r="K1897" i="9" s="1"/>
  <c r="L1897" i="9" s="1"/>
  <c r="J1894" i="9"/>
  <c r="K1894" i="9" s="1"/>
  <c r="L1894" i="9" s="1"/>
  <c r="J1893" i="9"/>
  <c r="K1893" i="9" s="1"/>
  <c r="L1893" i="9" s="1"/>
  <c r="J1892" i="9"/>
  <c r="K1892" i="9" s="1"/>
  <c r="L1892" i="9" s="1"/>
  <c r="J1891" i="9"/>
  <c r="K1891" i="9" s="1"/>
  <c r="L1891" i="9" s="1"/>
  <c r="J1890" i="9"/>
  <c r="K1890" i="9" s="1"/>
  <c r="L1890" i="9" s="1"/>
  <c r="J1889" i="9"/>
  <c r="K1889" i="9" s="1"/>
  <c r="L1889" i="9" s="1"/>
  <c r="J1888" i="9"/>
  <c r="K1888" i="9" s="1"/>
  <c r="L1888" i="9" s="1"/>
  <c r="J1887" i="9"/>
  <c r="K1887" i="9" s="1"/>
  <c r="L1887" i="9" s="1"/>
  <c r="J1886" i="9"/>
  <c r="K1886" i="9" s="1"/>
  <c r="L1886" i="9" s="1"/>
  <c r="J1885" i="9"/>
  <c r="K1885" i="9" s="1"/>
  <c r="L1885" i="9" s="1"/>
  <c r="J1883" i="9"/>
  <c r="K1883" i="9" s="1"/>
  <c r="L1883" i="9" s="1"/>
  <c r="J1882" i="9"/>
  <c r="K1882" i="9" s="1"/>
  <c r="L1882" i="9" s="1"/>
  <c r="J1881" i="9"/>
  <c r="K1881" i="9" s="1"/>
  <c r="L1881" i="9" s="1"/>
  <c r="J1880" i="9"/>
  <c r="K1880" i="9" s="1"/>
  <c r="L1880" i="9" s="1"/>
  <c r="J1879" i="9"/>
  <c r="K1879" i="9" s="1"/>
  <c r="L1879" i="9" s="1"/>
  <c r="J1878" i="9"/>
  <c r="K1878" i="9" s="1"/>
  <c r="L1878" i="9" s="1"/>
  <c r="J1877" i="9"/>
  <c r="K1877" i="9" s="1"/>
  <c r="L1877" i="9" s="1"/>
  <c r="J1876" i="9"/>
  <c r="K1876" i="9" s="1"/>
  <c r="L1876" i="9" s="1"/>
  <c r="J1875" i="9"/>
  <c r="K1875" i="9" s="1"/>
  <c r="L1875" i="9" s="1"/>
  <c r="J1874" i="9"/>
  <c r="K1874" i="9" s="1"/>
  <c r="L1874" i="9" s="1"/>
  <c r="J1872" i="9"/>
  <c r="K1872" i="9" s="1"/>
  <c r="L1872" i="9" s="1"/>
  <c r="J1871" i="9"/>
  <c r="K1871" i="9" s="1"/>
  <c r="L1871" i="9" s="1"/>
  <c r="J1870" i="9"/>
  <c r="K1870" i="9" s="1"/>
  <c r="L1870" i="9" s="1"/>
  <c r="J1869" i="9"/>
  <c r="K1869" i="9" s="1"/>
  <c r="L1869" i="9" s="1"/>
  <c r="J1868" i="9"/>
  <c r="K1868" i="9" s="1"/>
  <c r="L1868" i="9" s="1"/>
  <c r="J1867" i="9"/>
  <c r="K1867" i="9" s="1"/>
  <c r="L1867" i="9" s="1"/>
  <c r="J1866" i="9"/>
  <c r="K1866" i="9" s="1"/>
  <c r="L1866" i="9" s="1"/>
  <c r="J1865" i="9"/>
  <c r="K1865" i="9" s="1"/>
  <c r="L1865" i="9" s="1"/>
  <c r="J1864" i="9"/>
  <c r="K1864" i="9" s="1"/>
  <c r="L1864" i="9" s="1"/>
  <c r="J1863" i="9"/>
  <c r="K1863" i="9" s="1"/>
  <c r="L1863" i="9" s="1"/>
  <c r="J1861" i="9"/>
  <c r="K1861" i="9" s="1"/>
  <c r="L1861" i="9" s="1"/>
  <c r="J1860" i="9"/>
  <c r="K1860" i="9" s="1"/>
  <c r="L1860" i="9" s="1"/>
  <c r="J1859" i="9"/>
  <c r="K1859" i="9" s="1"/>
  <c r="L1859" i="9" s="1"/>
  <c r="J1858" i="9"/>
  <c r="K1858" i="9" s="1"/>
  <c r="L1858" i="9" s="1"/>
  <c r="J1857" i="9"/>
  <c r="K1857" i="9" s="1"/>
  <c r="L1857" i="9" s="1"/>
  <c r="J1856" i="9"/>
  <c r="K1856" i="9" s="1"/>
  <c r="L1856" i="9" s="1"/>
  <c r="J1855" i="9"/>
  <c r="K1855" i="9" s="1"/>
  <c r="L1855" i="9" s="1"/>
  <c r="J1854" i="9"/>
  <c r="K1854" i="9" s="1"/>
  <c r="L1854" i="9" s="1"/>
  <c r="J1853" i="9"/>
  <c r="K1853" i="9" s="1"/>
  <c r="L1853" i="9" s="1"/>
  <c r="J1852" i="9"/>
  <c r="K1852" i="9" s="1"/>
  <c r="L1852" i="9" s="1"/>
  <c r="J1850" i="9"/>
  <c r="K1850" i="9" s="1"/>
  <c r="L1850" i="9" s="1"/>
  <c r="J1849" i="9"/>
  <c r="K1849" i="9" s="1"/>
  <c r="L1849" i="9" s="1"/>
  <c r="J1848" i="9"/>
  <c r="K1848" i="9" s="1"/>
  <c r="L1848" i="9" s="1"/>
  <c r="J1847" i="9"/>
  <c r="K1847" i="9" s="1"/>
  <c r="L1847" i="9" s="1"/>
  <c r="J1846" i="9"/>
  <c r="K1846" i="9" s="1"/>
  <c r="L1846" i="9" s="1"/>
  <c r="J1845" i="9"/>
  <c r="K1845" i="9" s="1"/>
  <c r="L1845" i="9" s="1"/>
  <c r="J1844" i="9"/>
  <c r="K1844" i="9" s="1"/>
  <c r="L1844" i="9" s="1"/>
  <c r="J1843" i="9"/>
  <c r="K1843" i="9" s="1"/>
  <c r="L1843" i="9" s="1"/>
  <c r="J1842" i="9"/>
  <c r="K1842" i="9" s="1"/>
  <c r="L1842" i="9" s="1"/>
  <c r="J1841" i="9"/>
  <c r="K1841" i="9" s="1"/>
  <c r="L1841" i="9" s="1"/>
  <c r="J1839" i="9"/>
  <c r="K1839" i="9" s="1"/>
  <c r="L1839" i="9" s="1"/>
  <c r="J1838" i="9"/>
  <c r="K1838" i="9" s="1"/>
  <c r="L1838" i="9" s="1"/>
  <c r="J1837" i="9"/>
  <c r="K1837" i="9" s="1"/>
  <c r="L1837" i="9" s="1"/>
  <c r="J1836" i="9"/>
  <c r="K1836" i="9" s="1"/>
  <c r="L1836" i="9" s="1"/>
  <c r="J1835" i="9"/>
  <c r="K1835" i="9" s="1"/>
  <c r="L1835" i="9" s="1"/>
  <c r="J1834" i="9"/>
  <c r="K1834" i="9" s="1"/>
  <c r="L1834" i="9" s="1"/>
  <c r="J1833" i="9"/>
  <c r="K1833" i="9" s="1"/>
  <c r="L1833" i="9" s="1"/>
  <c r="J1832" i="9"/>
  <c r="K1832" i="9" s="1"/>
  <c r="L1832" i="9" s="1"/>
  <c r="J1831" i="9"/>
  <c r="K1831" i="9" s="1"/>
  <c r="L1831" i="9" s="1"/>
  <c r="J1830" i="9"/>
  <c r="K1830" i="9" s="1"/>
  <c r="L1830" i="9" s="1"/>
  <c r="J1828" i="9"/>
  <c r="K1828" i="9" s="1"/>
  <c r="L1828" i="9" s="1"/>
  <c r="J1827" i="9"/>
  <c r="K1827" i="9" s="1"/>
  <c r="L1827" i="9" s="1"/>
  <c r="J1826" i="9"/>
  <c r="K1826" i="9" s="1"/>
  <c r="L1826" i="9" s="1"/>
  <c r="J1825" i="9"/>
  <c r="K1825" i="9" s="1"/>
  <c r="L1825" i="9" s="1"/>
  <c r="J1824" i="9"/>
  <c r="K1824" i="9" s="1"/>
  <c r="L1824" i="9" s="1"/>
  <c r="J1823" i="9"/>
  <c r="K1823" i="9" s="1"/>
  <c r="L1823" i="9" s="1"/>
  <c r="J1822" i="9"/>
  <c r="K1822" i="9" s="1"/>
  <c r="L1822" i="9" s="1"/>
  <c r="J1821" i="9"/>
  <c r="K1821" i="9" s="1"/>
  <c r="L1821" i="9" s="1"/>
  <c r="J1820" i="9"/>
  <c r="K1820" i="9" s="1"/>
  <c r="L1820" i="9" s="1"/>
  <c r="J1819" i="9"/>
  <c r="K1819" i="9" s="1"/>
  <c r="L1819" i="9" s="1"/>
  <c r="J1817" i="9"/>
  <c r="K1817" i="9" s="1"/>
  <c r="L1817" i="9" s="1"/>
  <c r="J1816" i="9"/>
  <c r="K1816" i="9" s="1"/>
  <c r="L1816" i="9" s="1"/>
  <c r="J1815" i="9"/>
  <c r="K1815" i="9" s="1"/>
  <c r="L1815" i="9" s="1"/>
  <c r="J1814" i="9"/>
  <c r="K1814" i="9" s="1"/>
  <c r="L1814" i="9" s="1"/>
  <c r="J1813" i="9"/>
  <c r="K1813" i="9" s="1"/>
  <c r="L1813" i="9" s="1"/>
  <c r="J1812" i="9"/>
  <c r="K1812" i="9" s="1"/>
  <c r="L1812" i="9" s="1"/>
  <c r="J1811" i="9"/>
  <c r="K1811" i="9" s="1"/>
  <c r="L1811" i="9" s="1"/>
  <c r="J1810" i="9"/>
  <c r="K1810" i="9" s="1"/>
  <c r="L1810" i="9" s="1"/>
  <c r="J1809" i="9"/>
  <c r="K1809" i="9" s="1"/>
  <c r="L1809" i="9" s="1"/>
  <c r="J1808" i="9"/>
  <c r="K1808" i="9" s="1"/>
  <c r="L1808" i="9" s="1"/>
  <c r="J1806" i="9"/>
  <c r="K1806" i="9" s="1"/>
  <c r="L1806" i="9" s="1"/>
  <c r="J1805" i="9"/>
  <c r="K1805" i="9" s="1"/>
  <c r="L1805" i="9" s="1"/>
  <c r="J1804" i="9"/>
  <c r="K1804" i="9" s="1"/>
  <c r="L1804" i="9" s="1"/>
  <c r="J1803" i="9"/>
  <c r="K1803" i="9" s="1"/>
  <c r="L1803" i="9" s="1"/>
  <c r="J1802" i="9"/>
  <c r="K1802" i="9" s="1"/>
  <c r="L1802" i="9" s="1"/>
  <c r="J1801" i="9"/>
  <c r="K1801" i="9" s="1"/>
  <c r="L1801" i="9" s="1"/>
  <c r="J1800" i="9"/>
  <c r="K1800" i="9" s="1"/>
  <c r="L1800" i="9" s="1"/>
  <c r="J1799" i="9"/>
  <c r="K1799" i="9" s="1"/>
  <c r="L1799" i="9" s="1"/>
  <c r="J1798" i="9"/>
  <c r="K1798" i="9" s="1"/>
  <c r="L1798" i="9" s="1"/>
  <c r="J1797" i="9"/>
  <c r="K1797" i="9" s="1"/>
  <c r="L1797" i="9" s="1"/>
  <c r="J1795" i="9"/>
  <c r="K1795" i="9" s="1"/>
  <c r="L1795" i="9" s="1"/>
  <c r="J1794" i="9"/>
  <c r="K1794" i="9" s="1"/>
  <c r="L1794" i="9" s="1"/>
  <c r="J1793" i="9"/>
  <c r="K1793" i="9" s="1"/>
  <c r="L1793" i="9" s="1"/>
  <c r="J1792" i="9"/>
  <c r="K1792" i="9" s="1"/>
  <c r="L1792" i="9" s="1"/>
  <c r="J1791" i="9"/>
  <c r="K1791" i="9" s="1"/>
  <c r="L1791" i="9" s="1"/>
  <c r="J1790" i="9"/>
  <c r="K1790" i="9" s="1"/>
  <c r="L1790" i="9" s="1"/>
  <c r="J1789" i="9"/>
  <c r="K1789" i="9" s="1"/>
  <c r="L1789" i="9" s="1"/>
  <c r="J1788" i="9"/>
  <c r="K1788" i="9" s="1"/>
  <c r="L1788" i="9" s="1"/>
  <c r="J1787" i="9"/>
  <c r="K1787" i="9" s="1"/>
  <c r="L1787" i="9" s="1"/>
  <c r="J1786" i="9"/>
  <c r="K1786" i="9" s="1"/>
  <c r="L1786" i="9" s="1"/>
  <c r="J1783" i="9"/>
  <c r="K1783" i="9" s="1"/>
  <c r="L1783" i="9" s="1"/>
  <c r="J1782" i="9"/>
  <c r="K1782" i="9" s="1"/>
  <c r="L1782" i="9" s="1"/>
  <c r="J1781" i="9"/>
  <c r="K1781" i="9" s="1"/>
  <c r="L1781" i="9" s="1"/>
  <c r="J1780" i="9"/>
  <c r="K1780" i="9" s="1"/>
  <c r="L1780" i="9" s="1"/>
  <c r="J1779" i="9"/>
  <c r="K1779" i="9" s="1"/>
  <c r="L1779" i="9" s="1"/>
  <c r="J1778" i="9"/>
  <c r="K1778" i="9" s="1"/>
  <c r="L1778" i="9" s="1"/>
  <c r="J1777" i="9"/>
  <c r="K1777" i="9" s="1"/>
  <c r="L1777" i="9" s="1"/>
  <c r="J1776" i="9"/>
  <c r="K1776" i="9" s="1"/>
  <c r="L1776" i="9" s="1"/>
  <c r="J1775" i="9"/>
  <c r="K1775" i="9" s="1"/>
  <c r="L1775" i="9" s="1"/>
  <c r="J1774" i="9"/>
  <c r="K1774" i="9" s="1"/>
  <c r="L1774" i="9" s="1"/>
  <c r="J1772" i="9"/>
  <c r="K1772" i="9" s="1"/>
  <c r="L1772" i="9" s="1"/>
  <c r="J1771" i="9"/>
  <c r="K1771" i="9" s="1"/>
  <c r="L1771" i="9" s="1"/>
  <c r="J1770" i="9"/>
  <c r="K1770" i="9" s="1"/>
  <c r="L1770" i="9" s="1"/>
  <c r="J1769" i="9"/>
  <c r="K1769" i="9" s="1"/>
  <c r="L1769" i="9" s="1"/>
  <c r="J1768" i="9"/>
  <c r="K1768" i="9" s="1"/>
  <c r="L1768" i="9" s="1"/>
  <c r="J1767" i="9"/>
  <c r="K1767" i="9" s="1"/>
  <c r="L1767" i="9" s="1"/>
  <c r="J1766" i="9"/>
  <c r="K1766" i="9" s="1"/>
  <c r="L1766" i="9" s="1"/>
  <c r="J1765" i="9"/>
  <c r="K1765" i="9" s="1"/>
  <c r="L1765" i="9" s="1"/>
  <c r="J1764" i="9"/>
  <c r="K1764" i="9" s="1"/>
  <c r="L1764" i="9" s="1"/>
  <c r="J1763" i="9"/>
  <c r="K1763" i="9" s="1"/>
  <c r="L1763" i="9" s="1"/>
  <c r="J1761" i="9"/>
  <c r="K1761" i="9" s="1"/>
  <c r="L1761" i="9" s="1"/>
  <c r="J1760" i="9"/>
  <c r="K1760" i="9" s="1"/>
  <c r="L1760" i="9" s="1"/>
  <c r="J1759" i="9"/>
  <c r="K1759" i="9" s="1"/>
  <c r="L1759" i="9" s="1"/>
  <c r="J1758" i="9"/>
  <c r="K1758" i="9" s="1"/>
  <c r="L1758" i="9" s="1"/>
  <c r="J1500" i="9"/>
  <c r="K1500" i="9" s="1"/>
  <c r="L1500" i="9" s="1"/>
  <c r="J1757" i="9"/>
  <c r="K1757" i="9" s="1"/>
  <c r="L1757" i="9" s="1"/>
  <c r="J1756" i="9"/>
  <c r="K1756" i="9" s="1"/>
  <c r="L1756" i="9" s="1"/>
  <c r="J1755" i="9"/>
  <c r="K1755" i="9" s="1"/>
  <c r="L1755" i="9" s="1"/>
  <c r="J1754" i="9"/>
  <c r="K1754" i="9" s="1"/>
  <c r="L1754" i="9" s="1"/>
  <c r="J1753" i="9"/>
  <c r="K1753" i="9" s="1"/>
  <c r="L1753" i="9" s="1"/>
  <c r="J1752" i="9"/>
  <c r="K1752" i="9" s="1"/>
  <c r="L1752" i="9" s="1"/>
  <c r="J1750" i="9"/>
  <c r="K1750" i="9" s="1"/>
  <c r="L1750" i="9" s="1"/>
  <c r="J1749" i="9"/>
  <c r="K1749" i="9" s="1"/>
  <c r="L1749" i="9" s="1"/>
  <c r="J1748" i="9"/>
  <c r="K1748" i="9" s="1"/>
  <c r="L1748" i="9" s="1"/>
  <c r="J1747" i="9"/>
  <c r="K1747" i="9" s="1"/>
  <c r="L1747" i="9" s="1"/>
  <c r="J1746" i="9"/>
  <c r="K1746" i="9" s="1"/>
  <c r="L1746" i="9" s="1"/>
  <c r="J1745" i="9"/>
  <c r="K1745" i="9" s="1"/>
  <c r="L1745" i="9" s="1"/>
  <c r="J1744" i="9"/>
  <c r="K1744" i="9" s="1"/>
  <c r="L1744" i="9" s="1"/>
  <c r="J1743" i="9"/>
  <c r="K1743" i="9" s="1"/>
  <c r="L1743" i="9" s="1"/>
  <c r="J1742" i="9"/>
  <c r="K1742" i="9" s="1"/>
  <c r="L1742" i="9" s="1"/>
  <c r="J1741" i="9"/>
  <c r="K1741" i="9" s="1"/>
  <c r="L1741" i="9" s="1"/>
  <c r="J1739" i="9"/>
  <c r="K1739" i="9" s="1"/>
  <c r="L1739" i="9" s="1"/>
  <c r="J1738" i="9"/>
  <c r="K1738" i="9" s="1"/>
  <c r="L1738" i="9" s="1"/>
  <c r="J1737" i="9"/>
  <c r="K1737" i="9" s="1"/>
  <c r="L1737" i="9" s="1"/>
  <c r="J1736" i="9"/>
  <c r="K1736" i="9" s="1"/>
  <c r="L1736" i="9" s="1"/>
  <c r="J1735" i="9"/>
  <c r="K1735" i="9" s="1"/>
  <c r="L1735" i="9" s="1"/>
  <c r="J1734" i="9"/>
  <c r="K1734" i="9" s="1"/>
  <c r="L1734" i="9" s="1"/>
  <c r="J1733" i="9"/>
  <c r="K1733" i="9" s="1"/>
  <c r="L1733" i="9" s="1"/>
  <c r="J1732" i="9"/>
  <c r="K1732" i="9" s="1"/>
  <c r="L1732" i="9" s="1"/>
  <c r="J1731" i="9"/>
  <c r="K1731" i="9" s="1"/>
  <c r="L1731" i="9" s="1"/>
  <c r="J1730" i="9"/>
  <c r="K1730" i="9" s="1"/>
  <c r="L1730" i="9" s="1"/>
  <c r="J1728" i="9"/>
  <c r="K1728" i="9" s="1"/>
  <c r="L1728" i="9" s="1"/>
  <c r="J1727" i="9"/>
  <c r="K1727" i="9" s="1"/>
  <c r="L1727" i="9" s="1"/>
  <c r="J1726" i="9"/>
  <c r="K1726" i="9" s="1"/>
  <c r="L1726" i="9" s="1"/>
  <c r="J1725" i="9"/>
  <c r="K1725" i="9" s="1"/>
  <c r="L1725" i="9" s="1"/>
  <c r="J1724" i="9"/>
  <c r="K1724" i="9" s="1"/>
  <c r="L1724" i="9" s="1"/>
  <c r="J1723" i="9"/>
  <c r="K1723" i="9" s="1"/>
  <c r="L1723" i="9" s="1"/>
  <c r="J1722" i="9"/>
  <c r="K1722" i="9" s="1"/>
  <c r="L1722" i="9" s="1"/>
  <c r="J1721" i="9"/>
  <c r="K1721" i="9" s="1"/>
  <c r="L1721" i="9" s="1"/>
  <c r="J1720" i="9"/>
  <c r="K1720" i="9" s="1"/>
  <c r="L1720" i="9" s="1"/>
  <c r="J1719" i="9"/>
  <c r="K1719" i="9" s="1"/>
  <c r="L1719" i="9" s="1"/>
  <c r="J1717" i="9"/>
  <c r="K1717" i="9" s="1"/>
  <c r="L1717" i="9" s="1"/>
  <c r="J1716" i="9"/>
  <c r="K1716" i="9" s="1"/>
  <c r="L1716" i="9" s="1"/>
  <c r="J1715" i="9"/>
  <c r="K1715" i="9" s="1"/>
  <c r="L1715" i="9" s="1"/>
  <c r="J1714" i="9"/>
  <c r="K1714" i="9" s="1"/>
  <c r="L1714" i="9" s="1"/>
  <c r="J1713" i="9"/>
  <c r="K1713" i="9" s="1"/>
  <c r="L1713" i="9" s="1"/>
  <c r="J1712" i="9"/>
  <c r="K1712" i="9" s="1"/>
  <c r="L1712" i="9" s="1"/>
  <c r="J1711" i="9"/>
  <c r="K1711" i="9" s="1"/>
  <c r="L1711" i="9" s="1"/>
  <c r="J1710" i="9"/>
  <c r="K1710" i="9" s="1"/>
  <c r="L1710" i="9" s="1"/>
  <c r="J1709" i="9"/>
  <c r="K1709" i="9" s="1"/>
  <c r="L1709" i="9" s="1"/>
  <c r="J1708" i="9"/>
  <c r="K1708" i="9" s="1"/>
  <c r="L1708" i="9" s="1"/>
  <c r="J1706" i="9"/>
  <c r="K1706" i="9" s="1"/>
  <c r="L1706" i="9" s="1"/>
  <c r="J1705" i="9"/>
  <c r="K1705" i="9" s="1"/>
  <c r="L1705" i="9" s="1"/>
  <c r="J1704" i="9"/>
  <c r="K1704" i="9" s="1"/>
  <c r="L1704" i="9" s="1"/>
  <c r="J1703" i="9"/>
  <c r="K1703" i="9" s="1"/>
  <c r="L1703" i="9" s="1"/>
  <c r="J1702" i="9"/>
  <c r="K1702" i="9" s="1"/>
  <c r="L1702" i="9" s="1"/>
  <c r="J1701" i="9"/>
  <c r="K1701" i="9" s="1"/>
  <c r="L1701" i="9" s="1"/>
  <c r="J1700" i="9"/>
  <c r="K1700" i="9" s="1"/>
  <c r="L1700" i="9" s="1"/>
  <c r="J1699" i="9"/>
  <c r="K1699" i="9" s="1"/>
  <c r="L1699" i="9" s="1"/>
  <c r="J1698" i="9"/>
  <c r="K1698" i="9" s="1"/>
  <c r="L1698" i="9" s="1"/>
  <c r="J1697" i="9"/>
  <c r="K1697" i="9" s="1"/>
  <c r="L1697" i="9" s="1"/>
  <c r="J1695" i="9"/>
  <c r="K1695" i="9" s="1"/>
  <c r="L1695" i="9" s="1"/>
  <c r="J1694" i="9"/>
  <c r="K1694" i="9" s="1"/>
  <c r="L1694" i="9" s="1"/>
  <c r="J1693" i="9"/>
  <c r="K1693" i="9" s="1"/>
  <c r="L1693" i="9" s="1"/>
  <c r="J1692" i="9"/>
  <c r="K1692" i="9" s="1"/>
  <c r="L1692" i="9" s="1"/>
  <c r="J1691" i="9"/>
  <c r="K1691" i="9" s="1"/>
  <c r="L1691" i="9" s="1"/>
  <c r="J1690" i="9"/>
  <c r="K1690" i="9" s="1"/>
  <c r="L1690" i="9" s="1"/>
  <c r="J1689" i="9"/>
  <c r="K1689" i="9" s="1"/>
  <c r="L1689" i="9" s="1"/>
  <c r="J1688" i="9"/>
  <c r="K1688" i="9" s="1"/>
  <c r="L1688" i="9" s="1"/>
  <c r="J1687" i="9"/>
  <c r="K1687" i="9" s="1"/>
  <c r="L1687" i="9" s="1"/>
  <c r="J1686" i="9"/>
  <c r="K1686" i="9" s="1"/>
  <c r="L1686" i="9" s="1"/>
  <c r="J1684" i="9"/>
  <c r="K1684" i="9" s="1"/>
  <c r="L1684" i="9" s="1"/>
  <c r="J1683" i="9"/>
  <c r="K1683" i="9" s="1"/>
  <c r="L1683" i="9" s="1"/>
  <c r="J1682" i="9"/>
  <c r="K1682" i="9" s="1"/>
  <c r="L1682" i="9" s="1"/>
  <c r="J1681" i="9"/>
  <c r="K1681" i="9" s="1"/>
  <c r="L1681" i="9" s="1"/>
  <c r="J1680" i="9"/>
  <c r="K1680" i="9" s="1"/>
  <c r="L1680" i="9" s="1"/>
  <c r="J1679" i="9"/>
  <c r="K1679" i="9" s="1"/>
  <c r="L1679" i="9" s="1"/>
  <c r="J1678" i="9"/>
  <c r="K1678" i="9" s="1"/>
  <c r="L1678" i="9" s="1"/>
  <c r="J1677" i="9"/>
  <c r="K1677" i="9" s="1"/>
  <c r="L1677" i="9" s="1"/>
  <c r="J1676" i="9"/>
  <c r="K1676" i="9" s="1"/>
  <c r="L1676" i="9" s="1"/>
  <c r="J1675" i="9"/>
  <c r="K1675" i="9" s="1"/>
  <c r="L1675" i="9" s="1"/>
  <c r="J1672" i="9"/>
  <c r="K1672" i="9" s="1"/>
  <c r="L1672" i="9" s="1"/>
  <c r="J1671" i="9"/>
  <c r="K1671" i="9" s="1"/>
  <c r="L1671" i="9" s="1"/>
  <c r="J1670" i="9"/>
  <c r="K1670" i="9" s="1"/>
  <c r="L1670" i="9" s="1"/>
  <c r="J1669" i="9"/>
  <c r="K1669" i="9" s="1"/>
  <c r="L1669" i="9" s="1"/>
  <c r="J1668" i="9"/>
  <c r="K1668" i="9" s="1"/>
  <c r="L1668" i="9" s="1"/>
  <c r="J1667" i="9"/>
  <c r="K1667" i="9" s="1"/>
  <c r="L1667" i="9" s="1"/>
  <c r="J1666" i="9"/>
  <c r="K1666" i="9" s="1"/>
  <c r="L1666" i="9" s="1"/>
  <c r="J1665" i="9"/>
  <c r="K1665" i="9" s="1"/>
  <c r="L1665" i="9" s="1"/>
  <c r="J1664" i="9"/>
  <c r="K1664" i="9" s="1"/>
  <c r="L1664" i="9" s="1"/>
  <c r="J1663" i="9"/>
  <c r="K1663" i="9" s="1"/>
  <c r="L1663" i="9" s="1"/>
  <c r="J1661" i="9"/>
  <c r="K1661" i="9" s="1"/>
  <c r="L1661" i="9" s="1"/>
  <c r="J1660" i="9"/>
  <c r="K1660" i="9" s="1"/>
  <c r="L1660" i="9" s="1"/>
  <c r="J1659" i="9"/>
  <c r="K1659" i="9" s="1"/>
  <c r="L1659" i="9" s="1"/>
  <c r="J1658" i="9"/>
  <c r="K1658" i="9" s="1"/>
  <c r="L1658" i="9" s="1"/>
  <c r="J1657" i="9"/>
  <c r="K1657" i="9" s="1"/>
  <c r="L1657" i="9" s="1"/>
  <c r="J1656" i="9"/>
  <c r="K1656" i="9" s="1"/>
  <c r="L1656" i="9" s="1"/>
  <c r="J1655" i="9"/>
  <c r="K1655" i="9" s="1"/>
  <c r="L1655" i="9" s="1"/>
  <c r="J1654" i="9"/>
  <c r="K1654" i="9" s="1"/>
  <c r="L1654" i="9" s="1"/>
  <c r="J1653" i="9"/>
  <c r="K1653" i="9" s="1"/>
  <c r="L1653" i="9" s="1"/>
  <c r="J1652" i="9"/>
  <c r="K1652" i="9" s="1"/>
  <c r="L1652" i="9" s="1"/>
  <c r="J1650" i="9"/>
  <c r="K1650" i="9" s="1"/>
  <c r="L1650" i="9" s="1"/>
  <c r="J1649" i="9"/>
  <c r="K1649" i="9" s="1"/>
  <c r="L1649" i="9" s="1"/>
  <c r="J1648" i="9"/>
  <c r="K1648" i="9" s="1"/>
  <c r="L1648" i="9" s="1"/>
  <c r="J1647" i="9"/>
  <c r="K1647" i="9" s="1"/>
  <c r="L1647" i="9" s="1"/>
  <c r="J1646" i="9"/>
  <c r="K1646" i="9" s="1"/>
  <c r="L1646" i="9" s="1"/>
  <c r="J1645" i="9"/>
  <c r="K1645" i="9" s="1"/>
  <c r="L1645" i="9" s="1"/>
  <c r="J1644" i="9"/>
  <c r="K1644" i="9" s="1"/>
  <c r="L1644" i="9" s="1"/>
  <c r="J1643" i="9"/>
  <c r="K1643" i="9" s="1"/>
  <c r="L1643" i="9" s="1"/>
  <c r="J1642" i="9"/>
  <c r="K1642" i="9" s="1"/>
  <c r="L1642" i="9" s="1"/>
  <c r="J1641" i="9"/>
  <c r="K1641" i="9" s="1"/>
  <c r="L1641" i="9" s="1"/>
  <c r="J1639" i="9"/>
  <c r="K1639" i="9" s="1"/>
  <c r="L1639" i="9" s="1"/>
  <c r="J1638" i="9"/>
  <c r="K1638" i="9" s="1"/>
  <c r="L1638" i="9" s="1"/>
  <c r="J1637" i="9"/>
  <c r="K1637" i="9" s="1"/>
  <c r="L1637" i="9" s="1"/>
  <c r="J1636" i="9"/>
  <c r="K1636" i="9" s="1"/>
  <c r="L1636" i="9" s="1"/>
  <c r="J1635" i="9"/>
  <c r="K1635" i="9" s="1"/>
  <c r="L1635" i="9" s="1"/>
  <c r="J1634" i="9"/>
  <c r="K1634" i="9" s="1"/>
  <c r="L1634" i="9" s="1"/>
  <c r="J1633" i="9"/>
  <c r="K1633" i="9" s="1"/>
  <c r="L1633" i="9" s="1"/>
  <c r="J1632" i="9"/>
  <c r="K1632" i="9" s="1"/>
  <c r="L1632" i="9" s="1"/>
  <c r="J1631" i="9"/>
  <c r="K1631" i="9" s="1"/>
  <c r="L1631" i="9" s="1"/>
  <c r="J1630" i="9"/>
  <c r="K1630" i="9" s="1"/>
  <c r="L1630" i="9" s="1"/>
  <c r="J1628" i="9"/>
  <c r="K1628" i="9" s="1"/>
  <c r="L1628" i="9" s="1"/>
  <c r="J1627" i="9"/>
  <c r="K1627" i="9" s="1"/>
  <c r="L1627" i="9" s="1"/>
  <c r="J1626" i="9"/>
  <c r="K1626" i="9" s="1"/>
  <c r="L1626" i="9" s="1"/>
  <c r="J1625" i="9"/>
  <c r="K1625" i="9" s="1"/>
  <c r="L1625" i="9" s="1"/>
  <c r="J1624" i="9"/>
  <c r="K1624" i="9" s="1"/>
  <c r="L1624" i="9" s="1"/>
  <c r="J1623" i="9"/>
  <c r="K1623" i="9" s="1"/>
  <c r="L1623" i="9" s="1"/>
  <c r="J1622" i="9"/>
  <c r="K1622" i="9" s="1"/>
  <c r="L1622" i="9" s="1"/>
  <c r="J1621" i="9"/>
  <c r="K1621" i="9" s="1"/>
  <c r="L1621" i="9" s="1"/>
  <c r="J1620" i="9"/>
  <c r="K1620" i="9" s="1"/>
  <c r="L1620" i="9" s="1"/>
  <c r="J1619" i="9"/>
  <c r="K1619" i="9" s="1"/>
  <c r="L1619" i="9" s="1"/>
  <c r="J1617" i="9"/>
  <c r="K1617" i="9" s="1"/>
  <c r="L1617" i="9" s="1"/>
  <c r="J1616" i="9"/>
  <c r="K1616" i="9" s="1"/>
  <c r="L1616" i="9" s="1"/>
  <c r="J1615" i="9"/>
  <c r="K1615" i="9" s="1"/>
  <c r="L1615" i="9" s="1"/>
  <c r="J1614" i="9"/>
  <c r="K1614" i="9" s="1"/>
  <c r="L1614" i="9" s="1"/>
  <c r="J1613" i="9"/>
  <c r="K1613" i="9" s="1"/>
  <c r="L1613" i="9" s="1"/>
  <c r="J1611" i="9"/>
  <c r="K1611" i="9" s="1"/>
  <c r="L1611" i="9" s="1"/>
  <c r="J1610" i="9"/>
  <c r="K1610" i="9" s="1"/>
  <c r="L1610" i="9" s="1"/>
  <c r="J1609" i="9"/>
  <c r="K1609" i="9" s="1"/>
  <c r="L1609" i="9" s="1"/>
  <c r="J1608" i="9"/>
  <c r="K1608" i="9" s="1"/>
  <c r="L1608" i="9" s="1"/>
  <c r="J1607" i="9"/>
  <c r="K1607" i="9" s="1"/>
  <c r="L1607" i="9" s="1"/>
  <c r="J1605" i="9"/>
  <c r="K1605" i="9" s="1"/>
  <c r="L1605" i="9" s="1"/>
  <c r="J1604" i="9"/>
  <c r="K1604" i="9" s="1"/>
  <c r="L1604" i="9" s="1"/>
  <c r="J1603" i="9"/>
  <c r="K1603" i="9" s="1"/>
  <c r="L1603" i="9" s="1"/>
  <c r="J1602" i="9"/>
  <c r="K1602" i="9" s="1"/>
  <c r="L1602" i="9" s="1"/>
  <c r="J1601" i="9"/>
  <c r="K1601" i="9" s="1"/>
  <c r="L1601" i="9" s="1"/>
  <c r="J1600" i="9"/>
  <c r="K1600" i="9" s="1"/>
  <c r="L1600" i="9" s="1"/>
  <c r="J1599" i="9"/>
  <c r="K1599" i="9" s="1"/>
  <c r="L1599" i="9" s="1"/>
  <c r="J1598" i="9"/>
  <c r="K1598" i="9" s="1"/>
  <c r="L1598" i="9" s="1"/>
  <c r="J1597" i="9"/>
  <c r="K1597" i="9" s="1"/>
  <c r="L1597" i="9" s="1"/>
  <c r="J1596" i="9"/>
  <c r="K1596" i="9" s="1"/>
  <c r="L1596" i="9" s="1"/>
  <c r="J1594" i="9"/>
  <c r="K1594" i="9" s="1"/>
  <c r="L1594" i="9" s="1"/>
  <c r="J1593" i="9"/>
  <c r="K1593" i="9" s="1"/>
  <c r="L1593" i="9" s="1"/>
  <c r="J1592" i="9"/>
  <c r="K1592" i="9" s="1"/>
  <c r="L1592" i="9" s="1"/>
  <c r="J1591" i="9"/>
  <c r="K1591" i="9" s="1"/>
  <c r="L1591" i="9" s="1"/>
  <c r="J1590" i="9"/>
  <c r="K1590" i="9" s="1"/>
  <c r="L1590" i="9" s="1"/>
  <c r="J1589" i="9"/>
  <c r="K1589" i="9" s="1"/>
  <c r="L1589" i="9" s="1"/>
  <c r="J1588" i="9"/>
  <c r="K1588" i="9" s="1"/>
  <c r="L1588" i="9" s="1"/>
  <c r="J1587" i="9"/>
  <c r="K1587" i="9" s="1"/>
  <c r="L1587" i="9" s="1"/>
  <c r="J1586" i="9"/>
  <c r="K1586" i="9" s="1"/>
  <c r="L1586" i="9" s="1"/>
  <c r="J1585" i="9"/>
  <c r="K1585" i="9" s="1"/>
  <c r="L1585" i="9" s="1"/>
  <c r="J1583" i="9"/>
  <c r="K1583" i="9" s="1"/>
  <c r="L1583" i="9" s="1"/>
  <c r="J1582" i="9"/>
  <c r="K1582" i="9" s="1"/>
  <c r="L1582" i="9" s="1"/>
  <c r="J1581" i="9"/>
  <c r="K1581" i="9" s="1"/>
  <c r="L1581" i="9" s="1"/>
  <c r="J1580" i="9"/>
  <c r="K1580" i="9" s="1"/>
  <c r="L1580" i="9" s="1"/>
  <c r="J1579" i="9"/>
  <c r="K1579" i="9" s="1"/>
  <c r="L1579" i="9" s="1"/>
  <c r="J1578" i="9"/>
  <c r="K1578" i="9" s="1"/>
  <c r="L1578" i="9" s="1"/>
  <c r="J1577" i="9"/>
  <c r="K1577" i="9" s="1"/>
  <c r="L1577" i="9" s="1"/>
  <c r="J1576" i="9"/>
  <c r="K1576" i="9" s="1"/>
  <c r="L1576" i="9" s="1"/>
  <c r="J1575" i="9"/>
  <c r="K1575" i="9" s="1"/>
  <c r="L1575" i="9" s="1"/>
  <c r="J1574" i="9"/>
  <c r="K1574" i="9" s="1"/>
  <c r="L1574" i="9" s="1"/>
  <c r="J1572" i="9"/>
  <c r="K1572" i="9" s="1"/>
  <c r="L1572" i="9" s="1"/>
  <c r="J1571" i="9"/>
  <c r="K1571" i="9" s="1"/>
  <c r="L1571" i="9" s="1"/>
  <c r="J1570" i="9"/>
  <c r="K1570" i="9" s="1"/>
  <c r="L1570" i="9" s="1"/>
  <c r="J1569" i="9"/>
  <c r="K1569" i="9" s="1"/>
  <c r="L1569" i="9" s="1"/>
  <c r="J1568" i="9"/>
  <c r="K1568" i="9" s="1"/>
  <c r="L1568" i="9" s="1"/>
  <c r="J1567" i="9"/>
  <c r="K1567" i="9" s="1"/>
  <c r="L1567" i="9" s="1"/>
  <c r="J1566" i="9"/>
  <c r="K1566" i="9" s="1"/>
  <c r="L1566" i="9" s="1"/>
  <c r="J1565" i="9"/>
  <c r="K1565" i="9" s="1"/>
  <c r="L1565" i="9" s="1"/>
  <c r="J1564" i="9"/>
  <c r="K1564" i="9" s="1"/>
  <c r="L1564" i="9" s="1"/>
  <c r="J1563" i="9"/>
  <c r="K1563" i="9" s="1"/>
  <c r="L1563" i="9" s="1"/>
  <c r="J1560" i="9"/>
  <c r="K1560" i="9" s="1"/>
  <c r="L1560" i="9" s="1"/>
  <c r="J1559" i="9"/>
  <c r="K1559" i="9" s="1"/>
  <c r="L1559" i="9" s="1"/>
  <c r="J1558" i="9"/>
  <c r="K1558" i="9" s="1"/>
  <c r="L1558" i="9" s="1"/>
  <c r="J1557" i="9"/>
  <c r="K1557" i="9" s="1"/>
  <c r="L1557" i="9" s="1"/>
  <c r="J1556" i="9"/>
  <c r="K1556" i="9" s="1"/>
  <c r="L1556" i="9" s="1"/>
  <c r="J1555" i="9"/>
  <c r="K1555" i="9" s="1"/>
  <c r="L1555" i="9" s="1"/>
  <c r="J1554" i="9"/>
  <c r="K1554" i="9" s="1"/>
  <c r="L1554" i="9" s="1"/>
  <c r="J1553" i="9"/>
  <c r="K1553" i="9" s="1"/>
  <c r="L1553" i="9" s="1"/>
  <c r="J1552" i="9"/>
  <c r="K1552" i="9" s="1"/>
  <c r="L1552" i="9" s="1"/>
  <c r="J1551" i="9"/>
  <c r="K1551" i="9" s="1"/>
  <c r="L1551" i="9" s="1"/>
  <c r="J1549" i="9"/>
  <c r="K1549" i="9" s="1"/>
  <c r="L1549" i="9" s="1"/>
  <c r="J1548" i="9"/>
  <c r="K1548" i="9" s="1"/>
  <c r="L1548" i="9" s="1"/>
  <c r="J1547" i="9"/>
  <c r="K1547" i="9" s="1"/>
  <c r="L1547" i="9" s="1"/>
  <c r="J1546" i="9"/>
  <c r="K1546" i="9" s="1"/>
  <c r="L1546" i="9" s="1"/>
  <c r="J1545" i="9"/>
  <c r="K1545" i="9" s="1"/>
  <c r="L1545" i="9" s="1"/>
  <c r="J1544" i="9"/>
  <c r="K1544" i="9" s="1"/>
  <c r="L1544" i="9" s="1"/>
  <c r="J1543" i="9"/>
  <c r="K1543" i="9" s="1"/>
  <c r="L1543" i="9" s="1"/>
  <c r="J1542" i="9"/>
  <c r="K1542" i="9" s="1"/>
  <c r="L1542" i="9" s="1"/>
  <c r="J1541" i="9"/>
  <c r="K1541" i="9" s="1"/>
  <c r="L1541" i="9" s="1"/>
  <c r="J1540" i="9"/>
  <c r="K1540" i="9" s="1"/>
  <c r="L1540" i="9" s="1"/>
  <c r="J1538" i="9"/>
  <c r="K1538" i="9" s="1"/>
  <c r="L1538" i="9" s="1"/>
  <c r="J1537" i="9"/>
  <c r="K1537" i="9" s="1"/>
  <c r="L1537" i="9" s="1"/>
  <c r="J1536" i="9"/>
  <c r="K1536" i="9" s="1"/>
  <c r="L1536" i="9" s="1"/>
  <c r="J1535" i="9"/>
  <c r="K1535" i="9" s="1"/>
  <c r="L1535" i="9" s="1"/>
  <c r="J1534" i="9"/>
  <c r="K1534" i="9" s="1"/>
  <c r="L1534" i="9" s="1"/>
  <c r="J1533" i="9"/>
  <c r="K1533" i="9" s="1"/>
  <c r="L1533" i="9" s="1"/>
  <c r="J1532" i="9"/>
  <c r="K1532" i="9" s="1"/>
  <c r="L1532" i="9" s="1"/>
  <c r="J1531" i="9"/>
  <c r="K1531" i="9" s="1"/>
  <c r="L1531" i="9" s="1"/>
  <c r="J1530" i="9"/>
  <c r="K1530" i="9" s="1"/>
  <c r="L1530" i="9" s="1"/>
  <c r="J1529" i="9"/>
  <c r="K1529" i="9" s="1"/>
  <c r="L1529" i="9" s="1"/>
  <c r="J1527" i="9"/>
  <c r="K1527" i="9" s="1"/>
  <c r="L1527" i="9" s="1"/>
  <c r="J1526" i="9"/>
  <c r="K1526" i="9" s="1"/>
  <c r="L1526" i="9" s="1"/>
  <c r="J1525" i="9"/>
  <c r="K1525" i="9" s="1"/>
  <c r="L1525" i="9" s="1"/>
  <c r="J1524" i="9"/>
  <c r="K1524" i="9" s="1"/>
  <c r="L1524" i="9" s="1"/>
  <c r="J1523" i="9"/>
  <c r="K1523" i="9" s="1"/>
  <c r="L1523" i="9" s="1"/>
  <c r="J1522" i="9"/>
  <c r="K1522" i="9" s="1"/>
  <c r="L1522" i="9" s="1"/>
  <c r="J1521" i="9"/>
  <c r="K1521" i="9" s="1"/>
  <c r="L1521" i="9" s="1"/>
  <c r="J1520" i="9"/>
  <c r="K1520" i="9" s="1"/>
  <c r="L1520" i="9" s="1"/>
  <c r="J1519" i="9"/>
  <c r="K1519" i="9" s="1"/>
  <c r="L1519" i="9" s="1"/>
  <c r="J1518" i="9"/>
  <c r="K1518" i="9" s="1"/>
  <c r="L1518" i="9" s="1"/>
  <c r="J1516" i="9"/>
  <c r="K1516" i="9" s="1"/>
  <c r="L1516" i="9" s="1"/>
  <c r="J1515" i="9"/>
  <c r="K1515" i="9" s="1"/>
  <c r="L1515" i="9" s="1"/>
  <c r="J1514" i="9"/>
  <c r="K1514" i="9" s="1"/>
  <c r="L1514" i="9" s="1"/>
  <c r="J1513" i="9"/>
  <c r="K1513" i="9" s="1"/>
  <c r="L1513" i="9" s="1"/>
  <c r="J1512" i="9"/>
  <c r="K1512" i="9" s="1"/>
  <c r="L1512" i="9" s="1"/>
  <c r="J1511" i="9"/>
  <c r="K1511" i="9" s="1"/>
  <c r="L1511" i="9" s="1"/>
  <c r="J1510" i="9"/>
  <c r="K1510" i="9" s="1"/>
  <c r="L1510" i="9" s="1"/>
  <c r="J1509" i="9"/>
  <c r="K1509" i="9" s="1"/>
  <c r="L1509" i="9" s="1"/>
  <c r="J1508" i="9"/>
  <c r="K1508" i="9" s="1"/>
  <c r="L1508" i="9" s="1"/>
  <c r="J1507" i="9"/>
  <c r="K1507" i="9" s="1"/>
  <c r="L1507" i="9" s="1"/>
  <c r="J1505" i="9"/>
  <c r="K1505" i="9" s="1"/>
  <c r="L1505" i="9" s="1"/>
  <c r="J1504" i="9"/>
  <c r="K1504" i="9" s="1"/>
  <c r="L1504" i="9" s="1"/>
  <c r="J1503" i="9"/>
  <c r="K1503" i="9" s="1"/>
  <c r="L1503" i="9" s="1"/>
  <c r="J1502" i="9"/>
  <c r="K1502" i="9" s="1"/>
  <c r="L1502" i="9" s="1"/>
  <c r="J1501" i="9"/>
  <c r="K1501" i="9" s="1"/>
  <c r="L1501" i="9" s="1"/>
  <c r="J1499" i="9"/>
  <c r="K1499" i="9" s="1"/>
  <c r="L1499" i="9" s="1"/>
  <c r="J1498" i="9"/>
  <c r="K1498" i="9" s="1"/>
  <c r="L1498" i="9" s="1"/>
  <c r="J1497" i="9"/>
  <c r="K1497" i="9" s="1"/>
  <c r="L1497" i="9" s="1"/>
  <c r="J1612" i="9"/>
  <c r="K1612" i="9" s="1"/>
  <c r="L1612" i="9" s="1"/>
  <c r="J1496" i="9"/>
  <c r="K1496" i="9" s="1"/>
  <c r="L1496" i="9" s="1"/>
  <c r="J1495" i="9"/>
  <c r="K1495" i="9" s="1"/>
  <c r="L1495" i="9" s="1"/>
  <c r="J1493" i="9"/>
  <c r="K1493" i="9" s="1"/>
  <c r="L1493" i="9" s="1"/>
  <c r="J1492" i="9"/>
  <c r="K1492" i="9" s="1"/>
  <c r="L1492" i="9" s="1"/>
  <c r="J1491" i="9"/>
  <c r="K1491" i="9" s="1"/>
  <c r="L1491" i="9" s="1"/>
  <c r="J1490" i="9"/>
  <c r="K1490" i="9" s="1"/>
  <c r="L1490" i="9" s="1"/>
  <c r="J1489" i="9"/>
  <c r="K1489" i="9" s="1"/>
  <c r="L1489" i="9" s="1"/>
  <c r="J1488" i="9"/>
  <c r="K1488" i="9" s="1"/>
  <c r="L1488" i="9" s="1"/>
  <c r="J1481" i="9"/>
  <c r="K1481" i="9" s="1"/>
  <c r="L1481" i="9" s="1"/>
  <c r="J1470" i="9"/>
  <c r="K1470" i="9" s="1"/>
  <c r="L1470" i="9" s="1"/>
  <c r="J1459" i="9"/>
  <c r="K1459" i="9" s="1"/>
  <c r="L1459" i="9" s="1"/>
  <c r="J1448" i="9"/>
  <c r="K1448" i="9" s="1"/>
  <c r="L1448" i="9" s="1"/>
  <c r="J1436" i="9"/>
  <c r="K1436" i="9" s="1"/>
  <c r="L1436" i="9" s="1"/>
  <c r="J1425" i="9"/>
  <c r="K1425" i="9" s="1"/>
  <c r="L1425" i="9" s="1"/>
  <c r="J1414" i="9"/>
  <c r="K1414" i="9" s="1"/>
  <c r="L1414" i="9" s="1"/>
  <c r="J1403" i="9"/>
  <c r="K1403" i="9" s="1"/>
  <c r="L1403" i="9" s="1"/>
  <c r="J1392" i="9"/>
  <c r="K1392" i="9" s="1"/>
  <c r="L1392" i="9" s="1"/>
  <c r="J1381" i="9"/>
  <c r="K1381" i="9" s="1"/>
  <c r="L1381" i="9" s="1"/>
  <c r="J1370" i="9"/>
  <c r="K1370" i="9" s="1"/>
  <c r="L1370" i="9" s="1"/>
  <c r="J1359" i="9"/>
  <c r="K1359" i="9" s="1"/>
  <c r="L1359" i="9" s="1"/>
  <c r="J1348" i="9"/>
  <c r="K1348" i="9" s="1"/>
  <c r="L1348" i="9" s="1"/>
  <c r="J1337" i="9"/>
  <c r="K1337" i="9" s="1"/>
  <c r="L1337" i="9" s="1"/>
  <c r="J1325" i="9"/>
  <c r="K1325" i="9" s="1"/>
  <c r="L1325" i="9" s="1"/>
  <c r="J1314" i="9"/>
  <c r="K1314" i="9" s="1"/>
  <c r="L1314" i="9" s="1"/>
  <c r="J1303" i="9"/>
  <c r="K1303" i="9" s="1"/>
  <c r="L1303" i="9" s="1"/>
  <c r="J1292" i="9"/>
  <c r="K1292" i="9" s="1"/>
  <c r="L1292" i="9" s="1"/>
  <c r="J1281" i="9"/>
  <c r="K1281" i="9" s="1"/>
  <c r="L1281" i="9" s="1"/>
  <c r="J1270" i="9"/>
  <c r="K1270" i="9" s="1"/>
  <c r="L1270" i="9" s="1"/>
  <c r="J1259" i="9"/>
  <c r="K1259" i="9" s="1"/>
  <c r="L1259" i="9" s="1"/>
  <c r="J1248" i="9"/>
  <c r="K1248" i="9" s="1"/>
  <c r="L1248" i="9" s="1"/>
  <c r="J1237" i="9"/>
  <c r="K1237" i="9" s="1"/>
  <c r="L1237" i="9" s="1"/>
  <c r="J1226" i="9"/>
  <c r="K1226" i="9" s="1"/>
  <c r="L1226" i="9" s="1"/>
  <c r="J1214" i="9"/>
  <c r="K1214" i="9" s="1"/>
  <c r="L1214" i="9" s="1"/>
  <c r="J1203" i="9"/>
  <c r="K1203" i="9" s="1"/>
  <c r="L1203" i="9" s="1"/>
  <c r="J1192" i="9"/>
  <c r="K1192" i="9" s="1"/>
  <c r="L1192" i="9" s="1"/>
  <c r="J1181" i="9"/>
  <c r="K1181" i="9" s="1"/>
  <c r="L1181" i="9" s="1"/>
  <c r="J1170" i="9"/>
  <c r="K1170" i="9" s="1"/>
  <c r="L1170" i="9" s="1"/>
  <c r="J1159" i="9"/>
  <c r="K1159" i="9" s="1"/>
  <c r="L1159" i="9" s="1"/>
  <c r="J1148" i="9"/>
  <c r="K1148" i="9" s="1"/>
  <c r="L1148" i="9" s="1"/>
  <c r="J1137" i="9"/>
  <c r="K1137" i="9" s="1"/>
  <c r="L1137" i="9" s="1"/>
  <c r="J1126" i="9"/>
  <c r="K1126" i="9" s="1"/>
  <c r="L1126" i="9" s="1"/>
  <c r="J1115" i="9"/>
  <c r="K1115" i="9" s="1"/>
  <c r="L1115" i="9" s="1"/>
  <c r="J1102" i="9"/>
  <c r="K1102" i="9" s="1"/>
  <c r="L1102" i="9" s="1"/>
  <c r="J1091" i="9"/>
  <c r="K1091" i="9" s="1"/>
  <c r="L1091" i="9" s="1"/>
  <c r="J1080" i="9"/>
  <c r="K1080" i="9" s="1"/>
  <c r="L1080" i="9" s="1"/>
  <c r="J1069" i="9"/>
  <c r="K1069" i="9" s="1"/>
  <c r="L1069" i="9" s="1"/>
  <c r="J1058" i="9"/>
  <c r="K1058" i="9" s="1"/>
  <c r="L1058" i="9" s="1"/>
  <c r="J1047" i="9"/>
  <c r="K1047" i="9" s="1"/>
  <c r="L1047" i="9" s="1"/>
  <c r="J1036" i="9"/>
  <c r="K1036" i="9" s="1"/>
  <c r="L1036" i="9" s="1"/>
  <c r="J1025" i="9"/>
  <c r="K1025" i="9" s="1"/>
  <c r="L1025" i="9" s="1"/>
  <c r="J1014" i="9"/>
  <c r="K1014" i="9" s="1"/>
  <c r="L1014" i="9" s="1"/>
  <c r="J1003" i="9"/>
  <c r="K1003" i="9" s="1"/>
  <c r="L1003" i="9" s="1"/>
  <c r="J991" i="9"/>
  <c r="K991" i="9" s="1"/>
  <c r="L991" i="9" s="1"/>
  <c r="J980" i="9"/>
  <c r="K980" i="9" s="1"/>
  <c r="L980" i="9" s="1"/>
  <c r="J969" i="9"/>
  <c r="K969" i="9" s="1"/>
  <c r="L969" i="9" s="1"/>
  <c r="J958" i="9"/>
  <c r="K958" i="9" s="1"/>
  <c r="L958" i="9" s="1"/>
  <c r="J947" i="9"/>
  <c r="K947" i="9" s="1"/>
  <c r="L947" i="9" s="1"/>
  <c r="J936" i="9"/>
  <c r="K936" i="9" s="1"/>
  <c r="L936" i="9" s="1"/>
  <c r="J925" i="9"/>
  <c r="K925" i="9" s="1"/>
  <c r="L925" i="9" s="1"/>
  <c r="J914" i="9"/>
  <c r="K914" i="9" s="1"/>
  <c r="L914" i="9" s="1"/>
  <c r="J903" i="9"/>
  <c r="K903" i="9" s="1"/>
  <c r="L903" i="9" s="1"/>
  <c r="J892" i="9"/>
  <c r="K892" i="9" s="1"/>
  <c r="L892" i="9" s="1"/>
  <c r="J880" i="9"/>
  <c r="K880" i="9" s="1"/>
  <c r="L880" i="9" s="1"/>
  <c r="J869" i="9"/>
  <c r="K869" i="9" s="1"/>
  <c r="L869" i="9" s="1"/>
  <c r="J858" i="9"/>
  <c r="K858" i="9" s="1"/>
  <c r="L858" i="9" s="1"/>
  <c r="J847" i="9"/>
  <c r="K847" i="9" s="1"/>
  <c r="L847" i="9" s="1"/>
  <c r="J836" i="9"/>
  <c r="K836" i="9" s="1"/>
  <c r="L836" i="9" s="1"/>
  <c r="J825" i="9"/>
  <c r="K825" i="9" s="1"/>
  <c r="L825" i="9" s="1"/>
  <c r="J814" i="9"/>
  <c r="K814" i="9" s="1"/>
  <c r="L814" i="9" s="1"/>
  <c r="J803" i="9"/>
  <c r="K803" i="9" s="1"/>
  <c r="L803" i="9" s="1"/>
  <c r="J792" i="9"/>
  <c r="K792" i="9" s="1"/>
  <c r="L792" i="9" s="1"/>
  <c r="J781" i="9"/>
  <c r="K781" i="9" s="1"/>
  <c r="L781" i="9" s="1"/>
  <c r="J769" i="9"/>
  <c r="K769" i="9" s="1"/>
  <c r="L769" i="9" s="1"/>
  <c r="J758" i="9"/>
  <c r="K758" i="9" s="1"/>
  <c r="L758" i="9" s="1"/>
  <c r="J747" i="9"/>
  <c r="K747" i="9" s="1"/>
  <c r="L747" i="9" s="1"/>
  <c r="J736" i="9"/>
  <c r="K736" i="9" s="1"/>
  <c r="L736" i="9" s="1"/>
  <c r="J725" i="9"/>
  <c r="K725" i="9" s="1"/>
  <c r="L725" i="9" s="1"/>
  <c r="J714" i="9"/>
  <c r="K714" i="9" s="1"/>
  <c r="L714" i="9" s="1"/>
  <c r="J703" i="9"/>
  <c r="K703" i="9" s="1"/>
  <c r="L703" i="9" s="1"/>
  <c r="J692" i="9"/>
  <c r="K692" i="9" s="1"/>
  <c r="L692" i="9" s="1"/>
  <c r="J681" i="9"/>
  <c r="K681" i="9" s="1"/>
  <c r="L681" i="9" s="1"/>
  <c r="J670" i="9"/>
  <c r="K670" i="9" s="1"/>
  <c r="L670" i="9" s="1"/>
  <c r="J658" i="9"/>
  <c r="K658" i="9" s="1"/>
  <c r="L658" i="9" s="1"/>
  <c r="J647" i="9"/>
  <c r="K647" i="9" s="1"/>
  <c r="L647" i="9" s="1"/>
  <c r="J636" i="9"/>
  <c r="K636" i="9" s="1"/>
  <c r="L636" i="9" s="1"/>
  <c r="J625" i="9"/>
  <c r="K625" i="9" s="1"/>
  <c r="L625" i="9" s="1"/>
  <c r="J614" i="9"/>
  <c r="K614" i="9" s="1"/>
  <c r="L614" i="9" s="1"/>
  <c r="J603" i="9"/>
  <c r="K603" i="9" s="1"/>
  <c r="L603" i="9" s="1"/>
  <c r="J592" i="9"/>
  <c r="K592" i="9" s="1"/>
  <c r="L592" i="9" s="1"/>
  <c r="J581" i="9"/>
  <c r="K581" i="9" s="1"/>
  <c r="L581" i="9" s="1"/>
  <c r="J570" i="9"/>
  <c r="K570" i="9" s="1"/>
  <c r="L570" i="9" s="1"/>
  <c r="J559" i="9"/>
  <c r="K559" i="9" s="1"/>
  <c r="L559" i="9" s="1"/>
  <c r="J547" i="9"/>
  <c r="K547" i="9" s="1"/>
  <c r="L547" i="9" s="1"/>
  <c r="J536" i="9"/>
  <c r="K536" i="9" s="1"/>
  <c r="L536" i="9" s="1"/>
  <c r="J525" i="9"/>
  <c r="K525" i="9" s="1"/>
  <c r="L525" i="9" s="1"/>
  <c r="J514" i="9"/>
  <c r="K514" i="9" s="1"/>
  <c r="L514" i="9" s="1"/>
  <c r="J503" i="9"/>
  <c r="K503" i="9" s="1"/>
  <c r="L503" i="9" s="1"/>
  <c r="J492" i="9"/>
  <c r="K492" i="9" s="1"/>
  <c r="L492" i="9" s="1"/>
  <c r="J481" i="9"/>
  <c r="K481" i="9" s="1"/>
  <c r="L481" i="9" s="1"/>
  <c r="J470" i="9"/>
  <c r="K470" i="9" s="1"/>
  <c r="L470" i="9" s="1"/>
  <c r="J459" i="9"/>
  <c r="K459" i="9" s="1"/>
  <c r="L459" i="9" s="1"/>
  <c r="J448" i="9"/>
  <c r="K448" i="9" s="1"/>
  <c r="L448" i="9" s="1"/>
  <c r="J436" i="9"/>
  <c r="K436" i="9" s="1"/>
  <c r="L436" i="9" s="1"/>
  <c r="J425" i="9"/>
  <c r="K425" i="9" s="1"/>
  <c r="L425" i="9" s="1"/>
  <c r="J414" i="9"/>
  <c r="K414" i="9" s="1"/>
  <c r="L414" i="9" s="1"/>
  <c r="J403" i="9"/>
  <c r="K403" i="9" s="1"/>
  <c r="L403" i="9" s="1"/>
  <c r="J392" i="9"/>
  <c r="K392" i="9" s="1"/>
  <c r="L392" i="9" s="1"/>
  <c r="J381" i="9"/>
  <c r="K381" i="9" s="1"/>
  <c r="L381" i="9" s="1"/>
  <c r="J370" i="9"/>
  <c r="K370" i="9" s="1"/>
  <c r="L370" i="9" s="1"/>
  <c r="J359" i="9"/>
  <c r="K359" i="9" s="1"/>
  <c r="L359" i="9" s="1"/>
  <c r="J348" i="9"/>
  <c r="K348" i="9" s="1"/>
  <c r="L348" i="9" s="1"/>
  <c r="J337" i="9"/>
  <c r="K337" i="9" s="1"/>
  <c r="L337" i="9" s="1"/>
  <c r="J325" i="9"/>
  <c r="K325" i="9" s="1"/>
  <c r="L325" i="9" s="1"/>
  <c r="J314" i="9"/>
  <c r="K314" i="9" s="1"/>
  <c r="L314" i="9" s="1"/>
  <c r="J303" i="9"/>
  <c r="K303" i="9" s="1"/>
  <c r="L303" i="9" s="1"/>
  <c r="J292" i="9"/>
  <c r="K292" i="9" s="1"/>
  <c r="L292" i="9" s="1"/>
  <c r="J281" i="9"/>
  <c r="K281" i="9" s="1"/>
  <c r="L281" i="9" s="1"/>
  <c r="J270" i="9"/>
  <c r="K270" i="9" s="1"/>
  <c r="L270" i="9" s="1"/>
  <c r="J259" i="9"/>
  <c r="K259" i="9" s="1"/>
  <c r="L259" i="9" s="1"/>
  <c r="J248" i="9"/>
  <c r="K248" i="9" s="1"/>
  <c r="L248" i="9" s="1"/>
  <c r="J237" i="9"/>
  <c r="K237" i="9" s="1"/>
  <c r="L237" i="9" s="1"/>
  <c r="J226" i="9"/>
  <c r="K226" i="9" s="1"/>
  <c r="L226" i="9" s="1"/>
  <c r="J214" i="9"/>
  <c r="K214" i="9" s="1"/>
  <c r="L214" i="9" s="1"/>
  <c r="J203" i="9"/>
  <c r="K203" i="9" s="1"/>
  <c r="L203" i="9" s="1"/>
  <c r="J192" i="9"/>
  <c r="K192" i="9" s="1"/>
  <c r="L192" i="9" s="1"/>
  <c r="J181" i="9"/>
  <c r="K181" i="9" s="1"/>
  <c r="L181" i="9" s="1"/>
  <c r="J170" i="9"/>
  <c r="K170" i="9" s="1"/>
  <c r="L170" i="9" s="1"/>
  <c r="J159" i="9"/>
  <c r="K159" i="9" s="1"/>
  <c r="L159" i="9" s="1"/>
  <c r="J148" i="9"/>
  <c r="K148" i="9" s="1"/>
  <c r="L148" i="9" s="1"/>
  <c r="J137" i="9"/>
  <c r="K137" i="9" s="1"/>
  <c r="L137" i="9" s="1"/>
  <c r="J126" i="9"/>
  <c r="K126" i="9" s="1"/>
  <c r="L126" i="9" s="1"/>
  <c r="J115" i="9"/>
  <c r="K115" i="9" s="1"/>
  <c r="L115" i="9" s="1"/>
  <c r="J103" i="9"/>
  <c r="K103" i="9" s="1"/>
  <c r="L103" i="9" s="1"/>
  <c r="J92" i="9"/>
  <c r="K92" i="9" s="1"/>
  <c r="L92" i="9" s="1"/>
  <c r="J81" i="9"/>
  <c r="K81" i="9" s="1"/>
  <c r="L81" i="9" s="1"/>
  <c r="J70" i="9"/>
  <c r="K70" i="9" s="1"/>
  <c r="L70" i="9" s="1"/>
  <c r="J59" i="9"/>
  <c r="K59" i="9" s="1"/>
  <c r="L59" i="9" s="1"/>
  <c r="J48" i="9"/>
  <c r="K48" i="9" s="1"/>
  <c r="L48" i="9" s="1"/>
  <c r="J37" i="9"/>
  <c r="K37" i="9" s="1"/>
  <c r="L37" i="9" s="1"/>
  <c r="J26" i="9"/>
  <c r="K26" i="9" s="1"/>
  <c r="L26" i="9" s="1"/>
  <c r="J15" i="9"/>
  <c r="K15" i="9" s="1"/>
  <c r="L15" i="9" s="1"/>
  <c r="J4" i="9"/>
  <c r="K4" i="9" s="1"/>
  <c r="L4" i="9" s="1"/>
  <c r="J2328" i="9"/>
  <c r="K2328" i="9" s="1"/>
  <c r="L2328" i="9" s="1"/>
  <c r="J2317" i="9"/>
  <c r="K2317" i="9" s="1"/>
  <c r="L2317" i="9" s="1"/>
  <c r="J2306" i="9"/>
  <c r="K2306" i="9" s="1"/>
  <c r="L2306" i="9" s="1"/>
  <c r="J2295" i="9"/>
  <c r="K2295" i="9" s="1"/>
  <c r="L2295" i="9" s="1"/>
  <c r="J2284" i="9"/>
  <c r="K2284" i="9" s="1"/>
  <c r="L2284" i="9" s="1"/>
  <c r="J2273" i="9"/>
  <c r="K2273" i="9" s="1"/>
  <c r="L2273" i="9" s="1"/>
  <c r="J2262" i="9"/>
  <c r="K2262" i="9" s="1"/>
  <c r="L2262" i="9" s="1"/>
  <c r="J2251" i="9"/>
  <c r="K2251" i="9" s="1"/>
  <c r="L2251" i="9" s="1"/>
  <c r="J2240" i="9"/>
  <c r="K2240" i="9" s="1"/>
  <c r="L2240" i="9" s="1"/>
  <c r="J2229" i="9"/>
  <c r="K2229" i="9" s="1"/>
  <c r="L2229" i="9" s="1"/>
  <c r="J2217" i="9"/>
  <c r="K2217" i="9" s="1"/>
  <c r="L2217" i="9" s="1"/>
  <c r="J2206" i="9"/>
  <c r="K2206" i="9" s="1"/>
  <c r="L2206" i="9" s="1"/>
  <c r="J2195" i="9"/>
  <c r="K2195" i="9" s="1"/>
  <c r="L2195" i="9" s="1"/>
  <c r="J2184" i="9"/>
  <c r="K2184" i="9" s="1"/>
  <c r="L2184" i="9" s="1"/>
  <c r="J2173" i="9"/>
  <c r="K2173" i="9" s="1"/>
  <c r="L2173" i="9" s="1"/>
  <c r="J2162" i="9"/>
  <c r="K2162" i="9" s="1"/>
  <c r="L2162" i="9" s="1"/>
  <c r="J2151" i="9"/>
  <c r="K2151" i="9" s="1"/>
  <c r="L2151" i="9" s="1"/>
  <c r="J2140" i="9"/>
  <c r="K2140" i="9" s="1"/>
  <c r="L2140" i="9" s="1"/>
  <c r="J2129" i="9"/>
  <c r="K2129" i="9" s="1"/>
  <c r="L2129" i="9" s="1"/>
  <c r="J2118" i="9"/>
  <c r="K2118" i="9" s="1"/>
  <c r="L2118" i="9" s="1"/>
  <c r="J2106" i="9"/>
  <c r="K2106" i="9" s="1"/>
  <c r="L2106" i="9" s="1"/>
  <c r="J2095" i="9"/>
  <c r="K2095" i="9" s="1"/>
  <c r="L2095" i="9" s="1"/>
  <c r="J2084" i="9"/>
  <c r="K2084" i="9" s="1"/>
  <c r="L2084" i="9" s="1"/>
  <c r="J2073" i="9"/>
  <c r="K2073" i="9" s="1"/>
  <c r="L2073" i="9" s="1"/>
  <c r="J2062" i="9"/>
  <c r="K2062" i="9" s="1"/>
  <c r="L2062" i="9" s="1"/>
  <c r="J2051" i="9"/>
  <c r="K2051" i="9" s="1"/>
  <c r="L2051" i="9" s="1"/>
  <c r="J2040" i="9"/>
  <c r="K2040" i="9" s="1"/>
  <c r="L2040" i="9" s="1"/>
  <c r="J2029" i="9"/>
  <c r="K2029" i="9" s="1"/>
  <c r="L2029" i="9" s="1"/>
  <c r="J2018" i="9"/>
  <c r="K2018" i="9" s="1"/>
  <c r="L2018" i="9" s="1"/>
  <c r="J2007" i="9"/>
  <c r="K2007" i="9" s="1"/>
  <c r="L2007" i="9" s="1"/>
  <c r="J1995" i="9"/>
  <c r="K1995" i="9" s="1"/>
  <c r="L1995" i="9" s="1"/>
  <c r="J1984" i="9"/>
  <c r="K1984" i="9" s="1"/>
  <c r="L1984" i="9" s="1"/>
  <c r="J1973" i="9"/>
  <c r="K1973" i="9" s="1"/>
  <c r="L1973" i="9" s="1"/>
  <c r="J1962" i="9"/>
  <c r="K1962" i="9" s="1"/>
  <c r="L1962" i="9" s="1"/>
  <c r="J1951" i="9"/>
  <c r="K1951" i="9" s="1"/>
  <c r="L1951" i="9" s="1"/>
  <c r="J1940" i="9"/>
  <c r="K1940" i="9" s="1"/>
  <c r="L1940" i="9" s="1"/>
  <c r="J1929" i="9"/>
  <c r="K1929" i="9" s="1"/>
  <c r="L1929" i="9" s="1"/>
  <c r="J1918" i="9"/>
  <c r="K1918" i="9" s="1"/>
  <c r="L1918" i="9" s="1"/>
  <c r="J1907" i="9"/>
  <c r="K1907" i="9" s="1"/>
  <c r="L1907" i="9" s="1"/>
  <c r="J1896" i="9"/>
  <c r="K1896" i="9" s="1"/>
  <c r="L1896" i="9" s="1"/>
  <c r="J1884" i="9"/>
  <c r="K1884" i="9" s="1"/>
  <c r="L1884" i="9" s="1"/>
  <c r="J1873" i="9"/>
  <c r="K1873" i="9" s="1"/>
  <c r="L1873" i="9" s="1"/>
  <c r="J1862" i="9"/>
  <c r="K1862" i="9" s="1"/>
  <c r="L1862" i="9" s="1"/>
  <c r="J1851" i="9"/>
  <c r="K1851" i="9" s="1"/>
  <c r="L1851" i="9" s="1"/>
  <c r="J1840" i="9"/>
  <c r="K1840" i="9" s="1"/>
  <c r="L1840" i="9" s="1"/>
  <c r="J1829" i="9"/>
  <c r="K1829" i="9" s="1"/>
  <c r="L1829" i="9" s="1"/>
  <c r="J1818" i="9"/>
  <c r="K1818" i="9" s="1"/>
  <c r="L1818" i="9" s="1"/>
  <c r="J1807" i="9"/>
  <c r="K1807" i="9" s="1"/>
  <c r="L1807" i="9" s="1"/>
  <c r="J1796" i="9"/>
  <c r="K1796" i="9" s="1"/>
  <c r="L1796" i="9" s="1"/>
  <c r="J1785" i="9"/>
  <c r="K1785" i="9" s="1"/>
  <c r="L1785" i="9" s="1"/>
  <c r="J1773" i="9"/>
  <c r="K1773" i="9" s="1"/>
  <c r="L1773" i="9" s="1"/>
  <c r="J1762" i="9"/>
  <c r="K1762" i="9" s="1"/>
  <c r="L1762" i="9" s="1"/>
  <c r="J1751" i="9"/>
  <c r="K1751" i="9" s="1"/>
  <c r="L1751" i="9" s="1"/>
  <c r="J1740" i="9"/>
  <c r="K1740" i="9" s="1"/>
  <c r="L1740" i="9" s="1"/>
  <c r="J1729" i="9"/>
  <c r="K1729" i="9" s="1"/>
  <c r="L1729" i="9" s="1"/>
  <c r="J1718" i="9"/>
  <c r="K1718" i="9" s="1"/>
  <c r="L1718" i="9" s="1"/>
  <c r="J1707" i="9"/>
  <c r="K1707" i="9" s="1"/>
  <c r="L1707" i="9" s="1"/>
  <c r="J1696" i="9"/>
  <c r="K1696" i="9" s="1"/>
  <c r="L1696" i="9" s="1"/>
  <c r="J1685" i="9"/>
  <c r="K1685" i="9" s="1"/>
  <c r="L1685" i="9" s="1"/>
  <c r="J1674" i="9"/>
  <c r="K1674" i="9" s="1"/>
  <c r="L1674" i="9" s="1"/>
  <c r="J1662" i="9"/>
  <c r="K1662" i="9" s="1"/>
  <c r="L1662" i="9" s="1"/>
  <c r="J1651" i="9"/>
  <c r="K1651" i="9" s="1"/>
  <c r="L1651" i="9" s="1"/>
  <c r="J1640" i="9"/>
  <c r="K1640" i="9" s="1"/>
  <c r="L1640" i="9" s="1"/>
  <c r="J1629" i="9"/>
  <c r="K1629" i="9" s="1"/>
  <c r="L1629" i="9" s="1"/>
  <c r="J1618" i="9"/>
  <c r="K1618" i="9" s="1"/>
  <c r="L1618" i="9" s="1"/>
  <c r="J1606" i="9"/>
  <c r="K1606" i="9" s="1"/>
  <c r="L1606" i="9" s="1"/>
  <c r="J1595" i="9"/>
  <c r="K1595" i="9" s="1"/>
  <c r="L1595" i="9" s="1"/>
  <c r="J1584" i="9"/>
  <c r="K1584" i="9" s="1"/>
  <c r="L1584" i="9" s="1"/>
  <c r="J1573" i="9"/>
  <c r="K1573" i="9" s="1"/>
  <c r="L1573" i="9" s="1"/>
  <c r="J1562" i="9"/>
  <c r="K1562" i="9" s="1"/>
  <c r="L1562" i="9" s="1"/>
  <c r="J1550" i="9"/>
  <c r="K1550" i="9" s="1"/>
  <c r="L1550" i="9" s="1"/>
  <c r="J1539" i="9"/>
  <c r="K1539" i="9" s="1"/>
  <c r="L1539" i="9" s="1"/>
  <c r="J1528" i="9"/>
  <c r="K1528" i="9" s="1"/>
  <c r="L1528" i="9" s="1"/>
  <c r="J1517" i="9"/>
  <c r="K1517" i="9" s="1"/>
  <c r="L1517" i="9" s="1"/>
  <c r="J1506" i="9"/>
  <c r="K1506" i="9" s="1"/>
  <c r="L1506" i="9" s="1"/>
  <c r="J1494" i="9"/>
  <c r="K1494" i="9" s="1"/>
  <c r="L1494" i="9" s="1"/>
  <c r="J1447" i="9"/>
  <c r="K1447" i="9" s="1"/>
  <c r="L1447" i="9" s="1"/>
  <c r="J1336" i="9"/>
  <c r="K1336" i="9" s="1"/>
  <c r="L1336" i="9" s="1"/>
  <c r="J1225" i="9"/>
  <c r="K1225" i="9" s="1"/>
  <c r="L1225" i="9" s="1"/>
  <c r="J1114" i="9"/>
  <c r="K1114" i="9" s="1"/>
  <c r="L1114" i="9" s="1"/>
  <c r="J1002" i="9"/>
  <c r="K1002" i="9" s="1"/>
  <c r="L1002" i="9" s="1"/>
  <c r="J891" i="9"/>
  <c r="K891" i="9" s="1"/>
  <c r="L891" i="9" s="1"/>
  <c r="J780" i="9"/>
  <c r="K780" i="9" s="1"/>
  <c r="L780" i="9" s="1"/>
  <c r="J669" i="9"/>
  <c r="K669" i="9" s="1"/>
  <c r="L669" i="9" s="1"/>
  <c r="J558" i="9"/>
  <c r="K558" i="9" s="1"/>
  <c r="L558" i="9" s="1"/>
  <c r="J447" i="9"/>
  <c r="K447" i="9" s="1"/>
  <c r="L447" i="9" s="1"/>
  <c r="J336" i="9"/>
  <c r="K336" i="9" s="1"/>
  <c r="L336" i="9" s="1"/>
  <c r="J225" i="9"/>
  <c r="K225" i="9" s="1"/>
  <c r="L225" i="9" s="1"/>
  <c r="J114" i="9"/>
  <c r="K114" i="9" s="1"/>
  <c r="L114" i="9" s="1"/>
  <c r="J3" i="9"/>
  <c r="K3" i="9" s="1"/>
  <c r="L3" i="9" s="1"/>
  <c r="J2228" i="9"/>
  <c r="K2228" i="9" s="1"/>
  <c r="L2228" i="9" s="1"/>
  <c r="J2117" i="9"/>
  <c r="K2117" i="9" s="1"/>
  <c r="L2117" i="9" s="1"/>
  <c r="J2006" i="9"/>
  <c r="K2006" i="9" s="1"/>
  <c r="L2006" i="9" s="1"/>
  <c r="J1895" i="9"/>
  <c r="K1895" i="9" s="1"/>
  <c r="L1895" i="9" s="1"/>
  <c r="J1784" i="9"/>
  <c r="K1784" i="9" s="1"/>
  <c r="L1784" i="9" s="1"/>
  <c r="J1673" i="9"/>
  <c r="K1673" i="9" s="1"/>
  <c r="L1673" i="9" s="1"/>
  <c r="J1561" i="9"/>
  <c r="K1561" i="9" s="1"/>
  <c r="L1561" i="9" s="1"/>
  <c r="J1113" i="9"/>
  <c r="K1113" i="9" s="1"/>
  <c r="L1113" i="9" s="1"/>
  <c r="J2" i="9"/>
  <c r="K2" i="9" s="1"/>
  <c r="L2" i="9" s="1"/>
  <c r="J2" i="7" l="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J2222" i="7"/>
  <c r="J2223" i="7"/>
  <c r="J2224" i="7"/>
  <c r="J2225" i="7"/>
  <c r="J2226" i="7"/>
  <c r="J2227" i="7"/>
  <c r="J2228" i="7"/>
  <c r="J2229" i="7"/>
  <c r="J2230" i="7"/>
  <c r="J2231" i="7"/>
  <c r="J2232" i="7"/>
  <c r="J2233" i="7"/>
  <c r="J2234" i="7"/>
  <c r="J2235" i="7"/>
  <c r="J2236" i="7"/>
  <c r="J2237" i="7"/>
  <c r="J2238" i="7"/>
  <c r="J2239" i="7"/>
  <c r="J2240" i="7"/>
  <c r="J2241" i="7"/>
  <c r="J2242" i="7"/>
  <c r="J2243" i="7"/>
  <c r="J2244" i="7"/>
  <c r="J2245" i="7"/>
  <c r="J2246" i="7"/>
  <c r="J2247" i="7"/>
  <c r="J2248" i="7"/>
  <c r="J2249" i="7"/>
  <c r="J2250" i="7"/>
  <c r="J2251" i="7"/>
  <c r="J2252" i="7"/>
  <c r="J2253" i="7"/>
  <c r="J2254" i="7"/>
  <c r="J2255" i="7"/>
  <c r="J2256" i="7"/>
  <c r="J2257" i="7"/>
  <c r="J2258" i="7"/>
  <c r="J2259" i="7"/>
  <c r="J2260" i="7"/>
  <c r="J2261" i="7"/>
  <c r="J2262" i="7"/>
  <c r="J2263" i="7"/>
  <c r="J2264" i="7"/>
  <c r="J2265" i="7"/>
  <c r="J2266" i="7"/>
  <c r="J2267" i="7"/>
  <c r="J2268" i="7"/>
  <c r="J2269" i="7"/>
  <c r="J2270" i="7"/>
  <c r="J2271" i="7"/>
  <c r="J2272" i="7"/>
  <c r="J2273" i="7"/>
  <c r="J2274" i="7"/>
  <c r="J2275" i="7"/>
  <c r="J2276" i="7"/>
  <c r="J2277" i="7"/>
  <c r="J2278" i="7"/>
  <c r="J2279" i="7"/>
  <c r="J2280" i="7"/>
  <c r="J2281" i="7"/>
  <c r="J2282" i="7"/>
  <c r="J2283" i="7"/>
  <c r="J2284" i="7"/>
  <c r="J2285" i="7"/>
  <c r="J2286" i="7"/>
  <c r="J2287" i="7"/>
  <c r="J2288" i="7"/>
  <c r="J2289" i="7"/>
  <c r="J2290" i="7"/>
  <c r="J2291" i="7"/>
  <c r="J2292" i="7"/>
  <c r="J2293" i="7"/>
  <c r="J2294" i="7"/>
  <c r="J2295" i="7"/>
  <c r="J2296" i="7"/>
  <c r="J2297" i="7"/>
  <c r="J2298" i="7"/>
  <c r="J2299" i="7"/>
  <c r="J2300" i="7"/>
  <c r="J2301" i="7"/>
  <c r="J2302" i="7"/>
  <c r="J2303" i="7"/>
  <c r="J2304" i="7"/>
  <c r="J2305" i="7"/>
  <c r="J2306" i="7"/>
  <c r="J2307" i="7"/>
  <c r="J2308" i="7"/>
  <c r="J2309" i="7"/>
  <c r="J2310" i="7"/>
  <c r="J2311" i="7"/>
  <c r="J2312" i="7"/>
  <c r="J2313" i="7"/>
  <c r="J2314" i="7"/>
  <c r="J2315" i="7"/>
  <c r="J2316" i="7"/>
  <c r="J2317" i="7"/>
  <c r="J2318" i="7"/>
  <c r="J2319" i="7"/>
  <c r="J2320" i="7"/>
  <c r="J2321" i="7"/>
  <c r="J2322" i="7"/>
  <c r="J2323" i="7"/>
  <c r="J2324" i="7"/>
  <c r="J2325" i="7"/>
  <c r="J2326" i="7"/>
  <c r="J2327" i="7"/>
  <c r="J2328" i="7"/>
  <c r="J2329" i="7"/>
  <c r="J2330" i="7"/>
  <c r="J2331" i="7"/>
  <c r="J2332" i="7"/>
  <c r="J2333" i="7"/>
  <c r="J2334" i="7"/>
  <c r="J2335" i="7"/>
  <c r="J2336" i="7"/>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alcChain>
</file>

<file path=xl/connections.xml><?xml version="1.0" encoding="utf-8"?>
<connections xmlns="http://schemas.openxmlformats.org/spreadsheetml/2006/main">
  <connection id="1" keepAlive="1" name="Query - Table3" description="Connection to the 'Table3' query in the workbook." type="5" refreshedVersion="5" background="1" saveData="1">
    <dbPr connection="provider=Microsoft.Mashup.OleDb.1;data source=$EmbeddedMashup(2d07e900-143b-42cc-b266-13c9cf27477a)$;location=Table3;extended properties=UEsDBBQAAgAIAEaI9Vo/IXDGqwAAAPoAAAASABwAQ29uZmlnL1BhY2thZ2UueG1sIKIYACigFAAAAAAAAAAAAAAAAAAAAAAAAAAAAIWPzQqCQBSFX0Vm750f0Uqu46JVkBEE0VamSYd0DB3Td2vRI/UKBWW0a3fOx7c453G7YzrWlXfVbWcamxAOjHjaquZobJGQ3p38OUklbnN1zgvtvWTbxWN3TEjp3CWmdBgGGAJo2oIKxjg9ZOudKnWdk69s/su+sZ3LrdJE4v49RgqIBIRCCJgxjnTCmBk7ZQ4hBGIRAUP6g3HZV65vtdTWX22QThXp54d8AlBLAwQUAAIACABGiPV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Roj1WkEaBoiFAQAAIQQAABMAHABGb3JtdWxhcy9TZWN0aW9uMS5tIKIYACigFAAAAAAAAAAAAAAAAAAAAAAAAAAAAJVSW2vCMBR+F/ofDt2LQic4ZS/iQ6nFFWyVXhxDfIg1s8U0KWkKivjfl7ZuU2tB8xI458t3yTkZDkXMKHjV3RsqLaWVRYjjDfhoTXAfRkCwUFogj8dyHmJZMfchJl0j5xxT8cn4bs3Yrt05Lh2U4JFavVRXp6XBqJCQlVYRvKhGhOi2ID+kWJVMJbTrc0Szb8YTg5E8oUUza1dq2vGoGoHnz2zTBWsMrjmf6oZpm46vaiAkEgTei5MGR1VfmK4+McGy54EvLwe+XDBm08B2JNai4n3QLbhLcCKtRTWKDRK4jg2jmGxk1nsdxLc4++WhebLGvOx8sCyNBSIgYsxrOkYsDvc7nq8X3sdgW55nORNY6NPA9J4J+1b32fCF/UflB1fAU+dvoC5OCQrlRBeI5BcjPdfLavtm7hrNCdHUIj68gnR7BvOrV9rtH16oBmmKeYiyglEaatykrF1zWCzU7WwKjm7J+VDKXmPMW18PJ/3fh+aUvSdi9sqcl1vWlFFpxbRRcPgDUEsBAi0AFAACAAgARoj1Wj8hcMarAAAA+gAAABIAAAAAAAAAAAAAAAAAAAAAAENvbmZpZy9QYWNrYWdlLnhtbFBLAQItABQAAgAIAEaI9VoPyumrpAAAAOkAAAATAAAAAAAAAAAAAAAAAPcAAABbQ29udGVudF9UeXBlc10ueG1sUEsBAi0AFAACAAgARoj1WkEaBoiFAQAAIQQAABMAAAAAAAAAAAAAAAAA6AEAAEZvcm11bGFzL1NlY3Rpb24xLm1QSwUGAAAAAAMAAwDCAAAAugMAAAAA" command="SELECT * FROM [Table3]"/>
  </connection>
</connections>
</file>

<file path=xl/sharedStrings.xml><?xml version="1.0" encoding="utf-8"?>
<sst xmlns="http://schemas.openxmlformats.org/spreadsheetml/2006/main" count="35174" uniqueCount="6062">
  <si>
    <t>Customer ID</t>
  </si>
  <si>
    <t>BMI</t>
  </si>
  <si>
    <t>HBA1C</t>
  </si>
  <si>
    <t>Heart Issues</t>
  </si>
  <si>
    <t>Any Transplants</t>
  </si>
  <si>
    <t>Cancer history</t>
  </si>
  <si>
    <t>NumberOfMajorSurgeries</t>
  </si>
  <si>
    <t>smoker</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</si>
  <si>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</si>
  <si>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</si>
  <si>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</si>
  <si>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</si>
  <si>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</si>
  <si>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</si>
  <si>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</si>
  <si>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</si>
  <si>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</si>
  <si>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</si>
  <si>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</si>
  <si>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</si>
  <si>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</si>
  <si>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</si>
  <si>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</si>
  <si>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</si>
  <si>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</si>
  <si>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</si>
  <si>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</si>
  <si>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</si>
  <si>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</si>
  <si>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</si>
  <si>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</si>
  <si>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</si>
  <si>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</si>
  <si>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</si>
  <si>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</si>
  <si>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</si>
  <si>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</si>
  <si>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</si>
  <si>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</si>
  <si>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</si>
  <si>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</si>
  <si>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</si>
  <si>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</si>
  <si>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</si>
  <si>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</si>
  <si>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</si>
  <si>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</si>
  <si>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</si>
  <si>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</si>
  <si>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</si>
  <si>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</si>
  <si>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</si>
  <si>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</si>
  <si>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</si>
  <si>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</si>
  <si>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</si>
  <si>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</si>
  <si>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</si>
  <si>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</si>
  <si>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</si>
  <si>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</si>
  <si>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</si>
  <si>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</si>
  <si>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</si>
  <si>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</si>
  <si>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</si>
  <si>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</si>
  <si>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</si>
  <si>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</si>
  <si>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</si>
  <si>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</si>
  <si>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</si>
  <si>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</si>
  <si>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</si>
  <si>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</si>
  <si>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</si>
  <si>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</si>
  <si>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</si>
  <si>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</si>
  <si>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</si>
  <si>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</si>
  <si>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</si>
  <si>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</si>
  <si>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</si>
  <si>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</si>
  <si>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</si>
  <si>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</si>
  <si>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</si>
  <si>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</si>
  <si>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</si>
  <si>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</si>
  <si>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</si>
  <si>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</si>
  <si>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</si>
  <si>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</si>
  <si>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</si>
  <si>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</si>
  <si>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</si>
  <si>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</si>
  <si>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</si>
  <si>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</si>
  <si>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</si>
  <si>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</si>
  <si>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</si>
  <si>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</si>
  <si>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</si>
  <si>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</si>
  <si>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</si>
  <si>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</si>
  <si>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</si>
  <si>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</si>
  <si>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</si>
  <si>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</si>
  <si>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</si>
  <si>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</si>
  <si>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</si>
  <si>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</si>
  <si>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</si>
  <si>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</si>
  <si>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</si>
  <si>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</si>
  <si>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</si>
  <si>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</si>
  <si>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</si>
  <si>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</si>
  <si>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</si>
  <si>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</si>
  <si>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</si>
  <si>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</si>
  <si>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</si>
  <si>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</si>
  <si>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</si>
  <si>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</si>
  <si>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</si>
  <si>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</si>
  <si>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</si>
  <si>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</si>
  <si>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</si>
  <si>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</si>
  <si>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</si>
  <si>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</si>
  <si>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</si>
  <si>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</si>
  <si>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</si>
  <si>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</si>
  <si>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</si>
  <si>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</si>
  <si>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</si>
  <si>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</si>
  <si>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</si>
  <si>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</si>
  <si>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</si>
  <si>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</si>
  <si>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</si>
  <si>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</si>
  <si>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</si>
  <si>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</si>
  <si>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</si>
  <si>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</si>
  <si>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</si>
  <si>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</si>
  <si>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</si>
  <si>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</si>
  <si>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</si>
  <si>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</si>
  <si>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</si>
  <si>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</si>
  <si>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</si>
  <si>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</si>
  <si>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</si>
  <si>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</si>
  <si>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</si>
  <si>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</si>
  <si>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</si>
  <si>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</si>
  <si>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</si>
  <si>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</si>
  <si>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</si>
  <si>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</si>
  <si>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</si>
  <si>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</si>
  <si>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</si>
  <si>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</si>
  <si>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</si>
  <si>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</si>
  <si>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</si>
  <si>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</si>
  <si>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</si>
  <si>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</si>
  <si>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</si>
  <si>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</si>
  <si>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</si>
  <si>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</si>
  <si>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</si>
  <si>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</si>
  <si>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</si>
  <si>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</si>
  <si>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</si>
  <si>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</si>
  <si>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</si>
  <si>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</si>
  <si>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</si>
  <si>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</si>
  <si>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</si>
  <si>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</si>
  <si>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</si>
  <si>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</si>
  <si>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</si>
  <si>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</si>
  <si>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</si>
  <si>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</si>
  <si>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</si>
  <si>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</si>
  <si>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</si>
  <si>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</si>
  <si>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</si>
  <si>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</si>
  <si>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</si>
  <si>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</si>
  <si>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</si>
  <si>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</si>
  <si>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</si>
  <si>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</si>
  <si>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</si>
  <si>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</si>
  <si>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</si>
  <si>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</si>
  <si>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</si>
  <si>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</si>
  <si>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</si>
  <si>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</si>
  <si>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</si>
  <si>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</si>
  <si>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</si>
  <si>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</si>
  <si>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</si>
  <si>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</si>
  <si>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</si>
  <si>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</si>
  <si>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</si>
  <si>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</si>
  <si>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</si>
  <si>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</si>
  <si>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</si>
  <si>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</si>
  <si>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</si>
  <si>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</si>
  <si>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</si>
  <si>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</si>
  <si>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</si>
  <si>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</si>
  <si>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</si>
  <si>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</si>
  <si>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</si>
  <si>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</si>
  <si>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</si>
  <si>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</si>
  <si>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</si>
  <si>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</si>
  <si>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</si>
  <si>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</si>
  <si>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</si>
  <si>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</si>
  <si>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</si>
  <si>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</si>
  <si>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</si>
  <si>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</si>
  <si>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</si>
  <si>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</si>
  <si>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</si>
  <si>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</si>
  <si>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</si>
  <si>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</si>
  <si>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</si>
  <si>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</si>
  <si>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</si>
  <si>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</si>
  <si>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</si>
  <si>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</si>
  <si>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</si>
  <si>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</si>
  <si>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</si>
  <si>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</si>
  <si>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</si>
  <si>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</si>
  <si>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</si>
  <si>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</si>
  <si>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</si>
  <si>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</si>
  <si>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</si>
  <si>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</si>
  <si>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</si>
  <si>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</si>
  <si>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</si>
  <si>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</si>
  <si>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</si>
  <si>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</si>
  <si>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</si>
  <si>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</si>
  <si>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</si>
  <si>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</si>
  <si>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</si>
  <si>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</si>
  <si>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</si>
  <si>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</si>
  <si>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</si>
  <si>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</si>
  <si>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</si>
  <si>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</si>
  <si>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</si>
  <si>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</si>
  <si>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</si>
  <si>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</si>
  <si>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</si>
  <si>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</si>
  <si>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</si>
  <si>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</si>
  <si>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</si>
  <si>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</si>
  <si>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</si>
  <si>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</si>
  <si>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</si>
  <si>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</si>
  <si>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</si>
  <si>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</si>
  <si>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</si>
  <si>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</si>
  <si>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</si>
  <si>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</si>
  <si>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</si>
  <si>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</si>
  <si>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</si>
  <si>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</si>
  <si>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</si>
  <si>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</si>
  <si>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</si>
  <si>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</si>
  <si>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</si>
  <si>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</si>
  <si>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</si>
  <si>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</si>
  <si>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</si>
  <si>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</si>
  <si>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</si>
  <si>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</si>
  <si>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</si>
  <si>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</si>
  <si>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</si>
  <si>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</si>
  <si>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</si>
  <si>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</si>
  <si>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</si>
  <si>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</si>
  <si>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</si>
  <si>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</si>
  <si>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</si>
  <si>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</si>
  <si>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</si>
  <si>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</si>
  <si>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</si>
  <si>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</si>
  <si>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</si>
  <si>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</si>
  <si>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</si>
  <si>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</si>
  <si>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</si>
  <si>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</si>
  <si>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</si>
  <si>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</si>
  <si>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</si>
  <si>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</si>
  <si>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</si>
  <si>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</si>
  <si>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</si>
  <si>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</si>
  <si>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</si>
  <si>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</si>
  <si>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</si>
  <si>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</si>
  <si>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</si>
  <si>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</si>
  <si>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</si>
  <si>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</si>
  <si>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</si>
  <si>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</si>
  <si>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</si>
  <si>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</si>
  <si>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</si>
  <si>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</si>
  <si>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</si>
  <si>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</si>
  <si>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</si>
  <si>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</si>
  <si>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</si>
  <si>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</si>
  <si>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</si>
  <si>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</si>
  <si>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</si>
  <si>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</si>
  <si>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</si>
  <si>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</si>
  <si>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</si>
  <si>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</si>
  <si>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</si>
  <si>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</si>
  <si>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</si>
  <si>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</si>
  <si>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</si>
  <si>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</si>
  <si>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</si>
  <si>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</si>
  <si>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</si>
  <si>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</si>
  <si>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</si>
  <si>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</si>
  <si>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</si>
  <si>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</si>
  <si>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</si>
  <si>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</si>
  <si>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</si>
  <si>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</si>
  <si>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</si>
  <si>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</si>
  <si>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</si>
  <si>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</si>
  <si>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</si>
  <si>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</si>
  <si>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</si>
  <si>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</si>
  <si>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</si>
  <si>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</si>
  <si>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</si>
  <si>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</si>
  <si>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</si>
  <si>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</si>
  <si>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</si>
  <si>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</si>
  <si>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</si>
  <si>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</si>
  <si>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</si>
  <si>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</si>
  <si>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</si>
  <si>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</si>
  <si>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</si>
  <si>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</si>
  <si>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</si>
  <si>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</si>
  <si>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</si>
  <si>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</si>
  <si>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</si>
  <si>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</si>
  <si>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</si>
  <si>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</si>
  <si>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</si>
  <si>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</si>
  <si>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</si>
  <si>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</si>
  <si>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</si>
  <si>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</si>
  <si>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</si>
  <si>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</si>
  <si>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</si>
  <si>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</si>
  <si>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</si>
  <si>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</si>
  <si>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</si>
  <si>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</si>
  <si>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</si>
  <si>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</si>
  <si>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</si>
  <si>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</si>
  <si>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</si>
  <si>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</si>
  <si>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</si>
  <si>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</si>
  <si>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</si>
  <si>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</si>
  <si>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</si>
  <si>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</si>
  <si>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</si>
  <si>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</si>
  <si>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</si>
  <si>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</si>
  <si>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</si>
  <si>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</si>
  <si>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</si>
  <si>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</si>
  <si>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</si>
  <si>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</si>
  <si>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</si>
  <si>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</si>
  <si>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</si>
  <si>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</si>
  <si>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</si>
  <si>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</si>
  <si>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</si>
  <si>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</si>
  <si>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</si>
  <si>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</si>
  <si>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</si>
  <si>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</si>
  <si>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</si>
  <si>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</si>
  <si>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</si>
  <si>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</si>
  <si>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</si>
  <si>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</si>
  <si>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</si>
  <si>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</si>
  <si>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</si>
  <si>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</si>
  <si>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</si>
  <si>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</si>
  <si>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</si>
  <si>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</si>
  <si>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</si>
  <si>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</si>
  <si>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</si>
  <si>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</si>
  <si>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</si>
  <si>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</si>
  <si>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</si>
  <si>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</si>
  <si>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</si>
  <si>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</si>
  <si>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</si>
  <si>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</si>
  <si>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</si>
  <si>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</si>
  <si>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</si>
  <si>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</si>
  <si>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</si>
  <si>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</si>
  <si>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</si>
  <si>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</si>
  <si>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</si>
  <si>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</si>
  <si>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</si>
  <si>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</si>
  <si>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</si>
  <si>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</si>
  <si>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</si>
  <si>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</si>
  <si>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</si>
  <si>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</si>
  <si>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</si>
  <si>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</si>
  <si>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</si>
  <si>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</si>
  <si>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</si>
  <si>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</si>
  <si>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</si>
  <si>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</si>
  <si>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</si>
  <si>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</si>
  <si>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</si>
  <si>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</si>
  <si>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</si>
  <si>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</si>
  <si>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</si>
  <si>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</si>
  <si>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</si>
  <si>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</si>
  <si>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</si>
  <si>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</si>
  <si>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</si>
  <si>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</si>
  <si>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</si>
  <si>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</si>
  <si>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</si>
  <si>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</si>
  <si>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</si>
  <si>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</si>
  <si>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</si>
  <si>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</si>
  <si>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</si>
  <si>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</si>
  <si>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</si>
  <si>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</si>
  <si>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</si>
  <si>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</si>
  <si>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</si>
  <si>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</si>
  <si>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</si>
  <si>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</si>
  <si>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</si>
  <si>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</si>
  <si>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</si>
  <si>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</si>
  <si>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</si>
  <si>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</si>
  <si>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</si>
  <si>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</si>
  <si>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</si>
  <si>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</si>
  <si>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</si>
  <si>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</si>
  <si>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</si>
  <si>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</si>
  <si>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</si>
  <si>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</si>
  <si>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</si>
  <si>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</si>
  <si>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</si>
  <si>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</si>
  <si>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</si>
  <si>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</si>
  <si>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</si>
  <si>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</si>
  <si>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</si>
  <si>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</si>
  <si>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</si>
  <si>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</si>
  <si>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</si>
  <si>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</si>
  <si>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</si>
  <si>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</si>
  <si>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</si>
  <si>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</si>
  <si>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</si>
  <si>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</si>
  <si>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</si>
  <si>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</si>
  <si>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</si>
  <si>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</si>
  <si>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</si>
  <si>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</si>
  <si>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</si>
  <si>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</si>
  <si>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</si>
  <si>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</si>
  <si>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</si>
  <si>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</si>
  <si>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</si>
  <si>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</si>
  <si>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</si>
  <si>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</si>
  <si>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</si>
  <si>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</si>
  <si>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</si>
  <si>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</si>
  <si>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</si>
  <si>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</si>
  <si>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</si>
  <si>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</si>
  <si>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</si>
  <si>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</si>
  <si>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</si>
  <si>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</si>
  <si>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</si>
  <si>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</si>
  <si>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</si>
  <si>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</si>
  <si>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</si>
  <si>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</si>
  <si>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</si>
  <si>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</si>
  <si>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</si>
  <si>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</si>
  <si>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</si>
  <si>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</si>
  <si>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</si>
  <si>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</si>
  <si>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</si>
  <si>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</si>
  <si>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</si>
  <si>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</si>
  <si>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</si>
  <si>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</si>
  <si>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</si>
  <si>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</si>
  <si>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</si>
  <si>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</si>
  <si>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</si>
  <si>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</si>
  <si>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</si>
  <si>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</si>
  <si>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</si>
  <si>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</si>
  <si>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</si>
  <si>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</si>
  <si>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</si>
  <si>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</si>
  <si>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</si>
  <si>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</si>
  <si>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</si>
  <si>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</si>
  <si>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</si>
  <si>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</si>
  <si>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</si>
  <si>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</si>
  <si>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</si>
  <si>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</si>
  <si>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</si>
  <si>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</si>
  <si>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</si>
  <si>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</si>
  <si>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</si>
  <si>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</si>
  <si>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</si>
  <si>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</si>
  <si>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</si>
  <si>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</si>
  <si>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</si>
  <si>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</si>
  <si>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</si>
  <si>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</si>
  <si>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</si>
  <si>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</si>
  <si>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</si>
  <si>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</si>
  <si>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</si>
  <si>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</si>
  <si>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</si>
  <si>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</si>
  <si>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</si>
  <si>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</si>
  <si>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</si>
  <si>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</si>
  <si>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</si>
  <si>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</si>
  <si>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</si>
  <si>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</si>
  <si>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</si>
  <si>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</si>
  <si>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</si>
  <si>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</si>
  <si>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</si>
  <si>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</si>
  <si>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</si>
  <si>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</si>
  <si>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</si>
  <si>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</si>
  <si>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</si>
  <si>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</si>
  <si>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</si>
  <si>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</si>
  <si>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</si>
  <si>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</si>
  <si>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</si>
  <si>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</si>
  <si>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</si>
  <si>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</si>
  <si>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</si>
  <si>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</si>
  <si>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</si>
  <si>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</si>
  <si>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</si>
  <si>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</si>
  <si>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</si>
  <si>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</si>
  <si>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</si>
  <si>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</si>
  <si>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</si>
  <si>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</si>
  <si>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</si>
  <si>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</si>
  <si>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</si>
  <si>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</si>
  <si>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</si>
  <si>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</si>
  <si>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</si>
  <si>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</si>
  <si>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</si>
  <si>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</si>
  <si>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</si>
  <si>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</si>
  <si>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</si>
  <si>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</si>
  <si>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</si>
  <si>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</si>
  <si>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</si>
  <si>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</si>
  <si>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</si>
  <si>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</si>
  <si>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</si>
  <si>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</si>
  <si>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</si>
  <si>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</si>
  <si>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</si>
  <si>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</si>
  <si>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</si>
  <si>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</si>
  <si>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</si>
  <si>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</si>
  <si>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</si>
  <si>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</si>
  <si>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</si>
  <si>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</si>
  <si>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</si>
  <si>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</si>
  <si>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</si>
  <si>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</si>
  <si>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</si>
  <si>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</si>
  <si>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</si>
  <si>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</si>
  <si>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</si>
  <si>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</si>
  <si>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</si>
  <si>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</si>
  <si>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</si>
  <si>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</si>
  <si>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</si>
  <si>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</si>
  <si>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</si>
  <si>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</si>
  <si>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</si>
  <si>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</si>
  <si>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</si>
  <si>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</si>
  <si>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</si>
  <si>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</si>
  <si>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</si>
  <si>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</si>
  <si>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</si>
  <si>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</si>
  <si>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</si>
  <si>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</si>
  <si>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</si>
  <si>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</si>
  <si>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</si>
  <si>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</si>
  <si>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</si>
  <si>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</si>
  <si>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</si>
  <si>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</si>
  <si>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</si>
  <si>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</si>
  <si>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</si>
  <si>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</si>
  <si>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</si>
  <si>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</si>
  <si>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</si>
  <si>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</si>
  <si>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</si>
  <si>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</si>
  <si>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</si>
  <si>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</si>
  <si>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</si>
  <si>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</si>
  <si>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</si>
  <si>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</si>
  <si>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</si>
  <si>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</si>
  <si>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</si>
  <si>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</si>
  <si>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</si>
  <si>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</si>
  <si>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</si>
  <si>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</si>
  <si>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</si>
  <si>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</si>
  <si>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</si>
  <si>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</si>
  <si>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</si>
  <si>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</si>
  <si>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</si>
  <si>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</si>
  <si>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</si>
  <si>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</si>
  <si>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</si>
  <si>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</si>
  <si>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</si>
  <si>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</si>
  <si>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</si>
  <si>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</si>
  <si>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</si>
  <si>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</si>
  <si>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</si>
  <si>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</si>
  <si>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</si>
  <si>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</si>
  <si>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</si>
  <si>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</si>
  <si>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</si>
  <si>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</si>
  <si>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</si>
  <si>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</si>
  <si>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</si>
  <si>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</si>
  <si>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</si>
  <si>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</si>
  <si>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</si>
  <si>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</si>
  <si>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</si>
  <si>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</si>
  <si>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</si>
  <si>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</si>
  <si>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</si>
  <si>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</si>
  <si>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</si>
  <si>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</si>
  <si>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</si>
  <si>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</si>
  <si>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</si>
  <si>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</si>
  <si>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</si>
  <si>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</si>
  <si>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</si>
  <si>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</si>
  <si>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</si>
  <si>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</si>
  <si>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</si>
  <si>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</si>
  <si>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</si>
  <si>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</si>
  <si>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</si>
  <si>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</si>
  <si>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</si>
  <si>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</si>
  <si>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</si>
  <si>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</si>
  <si>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</si>
  <si>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</si>
  <si>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</si>
  <si>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</si>
  <si>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</si>
  <si>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</si>
  <si>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</si>
  <si>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</si>
  <si>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</si>
  <si>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</si>
  <si>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</si>
  <si>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</si>
  <si>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</si>
  <si>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</si>
  <si>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</si>
  <si>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</si>
  <si>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</si>
  <si>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</si>
  <si>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</si>
  <si>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</si>
  <si>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</si>
  <si>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</si>
  <si>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</si>
  <si>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</si>
  <si>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</si>
  <si>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</si>
  <si>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</si>
  <si>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</si>
  <si>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</si>
  <si>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</si>
  <si>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</si>
  <si>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</si>
  <si>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</si>
  <si>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</si>
  <si>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</si>
  <si>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</si>
  <si>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</si>
  <si>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</si>
  <si>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</si>
  <si>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</si>
  <si>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</si>
  <si>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</si>
  <si>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</si>
  <si>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</si>
  <si>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</si>
  <si>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</si>
  <si>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</si>
  <si>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</si>
  <si>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</si>
  <si>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</si>
  <si>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</si>
  <si>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</si>
  <si>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</si>
  <si>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</si>
  <si>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</si>
  <si>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</si>
  <si>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</si>
  <si>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</si>
  <si>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</si>
  <si>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</si>
  <si>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</si>
  <si>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</si>
  <si>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</si>
  <si>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</si>
  <si>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</si>
  <si>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</si>
  <si>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</si>
  <si>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</si>
  <si>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</si>
  <si>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</si>
  <si>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</si>
  <si>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</si>
  <si>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</si>
  <si>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</si>
  <si>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</si>
  <si>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</si>
  <si>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</si>
  <si>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</si>
  <si>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</si>
  <si>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</si>
  <si>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</si>
  <si>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</si>
  <si>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</si>
  <si>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</si>
  <si>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</si>
  <si>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</si>
  <si>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</si>
  <si>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</si>
  <si>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</si>
  <si>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</si>
  <si>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</si>
  <si>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</si>
  <si>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</si>
  <si>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</si>
  <si>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</si>
  <si>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</si>
  <si>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</si>
  <si>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</si>
  <si>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</si>
  <si>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</si>
  <si>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</si>
  <si>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</si>
  <si>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</si>
  <si>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</si>
  <si>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</si>
  <si>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</si>
  <si>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</si>
  <si>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</si>
  <si>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</si>
  <si>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</si>
  <si>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</si>
  <si>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</si>
  <si>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</si>
  <si>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</si>
  <si>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</si>
  <si>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</si>
  <si>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</si>
  <si>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</si>
  <si>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</si>
  <si>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</si>
  <si>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</si>
  <si>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</si>
  <si>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</si>
  <si>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</si>
  <si>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</si>
  <si>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</si>
  <si>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</si>
  <si>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</si>
  <si>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</si>
  <si>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</si>
  <si>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</si>
  <si>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</si>
  <si>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</si>
  <si>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</si>
  <si>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</si>
  <si>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</si>
  <si>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</si>
  <si>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</si>
  <si>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</si>
  <si>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</si>
  <si>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</si>
  <si>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</si>
  <si>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</si>
  <si>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</si>
  <si>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</si>
  <si>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</si>
  <si>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</si>
  <si>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</si>
  <si>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</si>
  <si>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</si>
  <si>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</si>
  <si>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</si>
  <si>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</si>
  <si>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</si>
  <si>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</si>
  <si>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</si>
  <si>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</si>
  <si>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</si>
  <si>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</si>
  <si>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</si>
  <si>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</si>
  <si>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</si>
  <si>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</si>
  <si>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</si>
  <si>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</si>
  <si>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</si>
  <si>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</si>
  <si>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</si>
  <si>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</si>
  <si>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</si>
  <si>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</si>
  <si>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</si>
  <si>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</si>
  <si>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</si>
  <si>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</si>
  <si>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</si>
  <si>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</si>
  <si>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</si>
  <si>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</si>
  <si>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</si>
  <si>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</si>
  <si>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</si>
  <si>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</si>
  <si>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</si>
  <si>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</si>
  <si>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</si>
  <si>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</si>
  <si>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</si>
  <si>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</si>
  <si>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</si>
  <si>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</si>
  <si>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</si>
  <si>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</si>
  <si>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</si>
  <si>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</si>
  <si>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</si>
  <si>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</si>
  <si>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</si>
  <si>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</si>
  <si>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</si>
  <si>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</si>
  <si>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</si>
  <si>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</si>
  <si>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</si>
  <si>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</si>
  <si>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</si>
  <si>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</si>
  <si>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</si>
  <si>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</si>
  <si>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</si>
  <si>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</si>
  <si>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</si>
  <si>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</si>
  <si>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</si>
  <si>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</si>
  <si>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</si>
  <si>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</si>
  <si>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</si>
  <si>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</si>
  <si>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</si>
  <si>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</si>
  <si>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</si>
  <si>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</si>
  <si>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</si>
  <si>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</si>
  <si>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</si>
  <si>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</si>
  <si>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</si>
  <si>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</si>
  <si>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</si>
  <si>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</si>
  <si>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</si>
  <si>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</si>
  <si>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</si>
  <si>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</si>
  <si>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</si>
  <si>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</si>
  <si>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</si>
  <si>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</si>
  <si>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</si>
  <si>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</si>
  <si>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</si>
  <si>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</si>
  <si>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</si>
  <si>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</si>
  <si>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</si>
  <si>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</si>
  <si>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</si>
  <si>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</si>
  <si>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</si>
  <si>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</si>
  <si>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</si>
  <si>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</si>
  <si>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</si>
  <si>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</si>
  <si>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</si>
  <si>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</si>
  <si>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</si>
  <si>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</si>
  <si>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</si>
  <si>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</si>
  <si>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</si>
  <si>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</si>
  <si>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</si>
  <si>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</si>
  <si>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</si>
  <si>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</si>
  <si>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</si>
  <si>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</si>
  <si>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</si>
  <si>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</si>
  <si>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</si>
  <si>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</si>
  <si>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</si>
  <si>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</si>
  <si>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</si>
  <si>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</si>
  <si>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</si>
  <si>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</si>
  <si>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</si>
  <si>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</si>
  <si>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</si>
  <si>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</si>
  <si>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</si>
  <si>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</si>
  <si>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</si>
  <si>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</si>
  <si>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</si>
  <si>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</si>
  <si>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</si>
  <si>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</si>
  <si>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</si>
  <si>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</si>
  <si>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</si>
  <si>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</si>
  <si>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</si>
  <si>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</si>
  <si>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</si>
  <si>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</si>
  <si>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</si>
  <si>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</si>
  <si>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</si>
  <si>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</si>
  <si>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</si>
  <si>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</si>
  <si>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</si>
  <si>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</si>
  <si>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</si>
  <si>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</si>
  <si>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</si>
  <si>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</si>
  <si>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</si>
  <si>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</si>
  <si>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</si>
  <si>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</si>
  <si>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</si>
  <si>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</si>
  <si>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</si>
  <si>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</si>
  <si>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</si>
  <si>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</si>
  <si>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</si>
  <si>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</si>
  <si>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</si>
  <si>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</si>
  <si>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</si>
  <si>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</si>
  <si>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</si>
  <si>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</si>
  <si>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</si>
  <si>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</si>
  <si>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</si>
  <si>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</si>
  <si>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</si>
  <si>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</si>
  <si>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</si>
  <si>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</si>
  <si>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</si>
  <si>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</si>
  <si>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</si>
  <si>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</si>
  <si>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</si>
  <si>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</si>
  <si>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</si>
  <si>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</si>
  <si>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</si>
  <si>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</si>
  <si>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</si>
  <si>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</si>
  <si>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</si>
  <si>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</si>
  <si>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</si>
  <si>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</si>
  <si>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</si>
  <si>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</si>
  <si>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</si>
  <si>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</si>
  <si>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</si>
  <si>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</si>
  <si>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</si>
  <si>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</si>
  <si>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</si>
  <si>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</si>
  <si>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</si>
  <si>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</si>
  <si>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</si>
  <si>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</si>
  <si>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</si>
  <si>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</si>
  <si>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</si>
  <si>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</si>
  <si>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</si>
  <si>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</si>
  <si>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</si>
  <si>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</si>
  <si>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</si>
  <si>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</si>
  <si>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</si>
  <si>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</si>
  <si>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</si>
  <si>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</si>
  <si>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</si>
  <si>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</si>
  <si>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</si>
  <si>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</si>
  <si>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</si>
  <si>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</si>
  <si>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</si>
  <si>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</si>
  <si>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</si>
  <si>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</si>
  <si>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</si>
  <si>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</si>
  <si>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</si>
  <si>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</si>
  <si>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</si>
  <si>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</si>
  <si>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</si>
  <si>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</si>
  <si>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</si>
  <si>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</si>
  <si>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</si>
  <si>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</si>
  <si>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</si>
  <si>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</si>
  <si>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</si>
  <si>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</si>
  <si>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</si>
  <si>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</si>
  <si>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</si>
  <si>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</si>
  <si>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</si>
  <si>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</si>
  <si>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</si>
  <si>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</si>
  <si>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</si>
  <si>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</si>
  <si>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</si>
  <si>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</si>
  <si>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</si>
  <si>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</si>
  <si>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</si>
  <si>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</si>
  <si>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</si>
  <si>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</si>
  <si>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</si>
  <si>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</si>
  <si>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</si>
  <si>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</si>
  <si>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</si>
  <si>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</si>
  <si>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</si>
  <si>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</si>
  <si>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</si>
  <si>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</si>
  <si>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</si>
  <si>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</si>
  <si>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</si>
  <si>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</si>
  <si>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</si>
  <si>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</si>
  <si>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</si>
  <si>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</si>
  <si>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</si>
  <si>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</si>
  <si>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</si>
  <si>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</si>
  <si>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</si>
  <si>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</si>
  <si>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</si>
  <si>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</si>
  <si>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</si>
  <si>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</si>
  <si>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</si>
  <si>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</si>
  <si>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</si>
  <si>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</si>
  <si>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</si>
  <si>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</si>
  <si>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</si>
  <si>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</si>
  <si>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</si>
  <si>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</si>
  <si>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</si>
  <si>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</si>
  <si>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</si>
  <si>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</si>
  <si>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</si>
  <si>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</si>
  <si>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</si>
  <si>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</si>
  <si>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</si>
  <si>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</si>
  <si>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</si>
  <si>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</si>
  <si>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</si>
  <si>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</si>
  <si>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</si>
  <si>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</si>
  <si>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</si>
  <si>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</si>
  <si>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</si>
  <si>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</si>
  <si>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</si>
  <si>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</si>
  <si>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</si>
  <si>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</si>
  <si>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</si>
  <si>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</si>
  <si>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</si>
  <si>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</si>
  <si>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</si>
  <si>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</si>
  <si>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</si>
  <si>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</si>
  <si>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</si>
  <si>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</si>
  <si>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</si>
  <si>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</si>
  <si>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</si>
  <si>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</si>
  <si>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</si>
  <si>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</si>
  <si>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</si>
  <si>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</si>
  <si>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</si>
  <si>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</si>
  <si>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</si>
  <si>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</si>
  <si>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</si>
  <si>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</si>
  <si>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</si>
  <si>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</si>
  <si>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</si>
  <si>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</si>
  <si>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</si>
  <si>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</si>
  <si>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</si>
  <si>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</si>
  <si>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</si>
  <si>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</si>
  <si>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</si>
  <si>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</si>
  <si>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</si>
  <si>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</si>
  <si>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</si>
  <si>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</si>
  <si>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</si>
  <si>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</si>
  <si>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</si>
  <si>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</si>
  <si>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</si>
  <si>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</si>
  <si>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</si>
  <si>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</si>
  <si>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</si>
  <si>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</si>
  <si>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</si>
  <si>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</si>
  <si>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</si>
  <si>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</si>
  <si>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</si>
  <si>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</si>
  <si>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</si>
  <si>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</si>
  <si>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</si>
  <si>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</si>
  <si>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</si>
  <si>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</si>
  <si>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</si>
  <si>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</si>
  <si>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</si>
  <si>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</si>
  <si>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</si>
  <si>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</si>
  <si>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</si>
  <si>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</si>
  <si>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</si>
  <si>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</si>
  <si>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</si>
  <si>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</si>
  <si>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</si>
  <si>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</si>
  <si>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</si>
  <si>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</si>
  <si>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</si>
  <si>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</si>
  <si>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</si>
  <si>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</si>
  <si>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</si>
  <si>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</si>
  <si>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</si>
  <si>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</si>
  <si>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</si>
  <si>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</si>
  <si>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</si>
  <si>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</si>
  <si>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</si>
  <si>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</si>
  <si>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</si>
  <si>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</si>
  <si>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</si>
  <si>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</si>
  <si>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</si>
  <si>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</si>
  <si>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</si>
  <si>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</si>
  <si>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</si>
  <si>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</si>
  <si>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</si>
  <si>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</si>
  <si>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</si>
  <si>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</si>
  <si>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</si>
  <si>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</si>
  <si>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</si>
  <si>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</si>
  <si>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</si>
  <si>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</si>
  <si>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</si>
  <si>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</si>
  <si>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</si>
  <si>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</si>
  <si>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</si>
  <si>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</si>
  <si>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</si>
  <si>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</si>
  <si>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</si>
  <si>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</si>
  <si>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</si>
  <si>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</si>
  <si>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</si>
  <si>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</si>
  <si>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</si>
  <si>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</si>
  <si>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</si>
  <si>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</si>
  <si>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</si>
  <si>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</si>
  <si>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</si>
  <si>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</si>
  <si>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</si>
  <si>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</si>
  <si>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</si>
  <si>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</si>
  <si>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</si>
  <si>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</si>
  <si>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</si>
  <si>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</si>
  <si>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</si>
  <si>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</si>
  <si>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</si>
  <si>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</si>
  <si>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</si>
  <si>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</si>
  <si>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</si>
  <si>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</si>
  <si>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</si>
  <si>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</si>
  <si>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</si>
  <si>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</si>
  <si>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</si>
  <si>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</si>
  <si>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</si>
  <si>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</si>
  <si>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</si>
  <si>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</si>
  <si>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</si>
  <si>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</si>
  <si>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</si>
  <si>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</si>
  <si>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</si>
  <si>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</si>
  <si>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</si>
  <si>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</si>
  <si>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</si>
  <si>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</si>
  <si>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</si>
  <si>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</si>
  <si>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</si>
  <si>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</si>
  <si>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</si>
  <si>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</si>
  <si>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</si>
  <si>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</si>
  <si>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</si>
  <si>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</si>
  <si>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</si>
  <si>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</si>
  <si>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</si>
  <si>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</si>
  <si>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</si>
  <si>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</si>
  <si>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</si>
  <si>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</si>
  <si>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</si>
  <si>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</si>
  <si>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</si>
  <si>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</si>
  <si>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</si>
  <si>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</si>
  <si>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</si>
  <si>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</si>
  <si>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</si>
  <si>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</si>
  <si>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</si>
  <si>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</si>
  <si>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</si>
  <si>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</si>
  <si>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</si>
  <si>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</si>
  <si>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</si>
  <si>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</si>
  <si>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</si>
  <si>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</si>
  <si>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</si>
  <si>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</si>
  <si>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</si>
  <si>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</si>
  <si>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</si>
  <si>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</si>
  <si>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</si>
  <si>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</si>
  <si>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</si>
  <si>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</si>
  <si>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</si>
  <si>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</si>
  <si>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</si>
  <si>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</si>
  <si>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</si>
  <si>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</si>
  <si>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</si>
  <si>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</si>
  <si>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</si>
  <si>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</si>
  <si>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</si>
  <si>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</si>
  <si>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</si>
  <si>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</si>
  <si>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</si>
  <si>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</si>
  <si>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</si>
  <si>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</si>
  <si>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</si>
  <si>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</si>
  <si>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</si>
  <si>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</si>
  <si>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</si>
  <si>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</si>
  <si>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</si>
  <si>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</si>
  <si>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</si>
  <si>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</si>
  <si>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</si>
  <si>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</si>
  <si>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</si>
  <si>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</si>
  <si>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</si>
  <si>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</si>
  <si>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</si>
  <si>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</si>
  <si>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</si>
  <si>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</si>
  <si>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</si>
  <si>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</si>
  <si>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</si>
  <si>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</si>
  <si>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</si>
  <si>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</si>
  <si>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</si>
  <si>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</si>
  <si>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</si>
  <si>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</si>
  <si>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</si>
  <si>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</si>
  <si>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</si>
  <si>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</si>
  <si>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</si>
  <si>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</si>
  <si>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</si>
  <si>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</si>
  <si>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</si>
  <si>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</si>
  <si>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</si>
  <si>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</si>
  <si>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</si>
  <si>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</si>
  <si>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</si>
  <si>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</si>
  <si>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</si>
  <si>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</si>
  <si>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</si>
  <si>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</si>
  <si>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</si>
  <si>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</si>
  <si>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</si>
  <si>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</si>
  <si>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</si>
  <si>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</si>
  <si>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</si>
  <si>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</si>
  <si>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</si>
  <si>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</si>
  <si>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</si>
  <si>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</si>
  <si>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</si>
  <si>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</si>
  <si>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</si>
  <si>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</si>
  <si>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</si>
  <si>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</si>
  <si>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</si>
  <si>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</si>
  <si>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</si>
  <si>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</si>
  <si>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</si>
  <si>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</si>
  <si>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</si>
  <si>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</si>
  <si>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</si>
  <si>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</si>
  <si>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</si>
  <si>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</si>
  <si>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</si>
  <si>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</si>
  <si>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</si>
  <si>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</si>
  <si>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</si>
  <si>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</si>
  <si>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</si>
  <si>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</si>
  <si>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</si>
  <si>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</si>
  <si>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</si>
  <si>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</si>
  <si>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</si>
  <si>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</si>
  <si>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</si>
  <si>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</si>
  <si>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</si>
  <si>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</si>
  <si>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</si>
  <si>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</si>
  <si>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</si>
  <si>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</si>
  <si>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</si>
  <si>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</si>
  <si>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</si>
  <si>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</si>
  <si>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</si>
  <si>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</si>
  <si>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</si>
  <si>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</si>
  <si>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</si>
  <si>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</si>
  <si>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</si>
  <si>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</si>
  <si>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</si>
  <si>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</si>
  <si>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</si>
  <si>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</si>
  <si>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</si>
  <si>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</si>
  <si>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</si>
  <si>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</si>
  <si>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</si>
  <si>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</si>
  <si>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</si>
  <si>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</si>
  <si>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</si>
  <si>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</si>
  <si>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</si>
  <si>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</si>
  <si>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</si>
  <si>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</si>
  <si>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</si>
  <si>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</si>
  <si>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</si>
  <si>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</si>
  <si>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</si>
  <si>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</si>
  <si>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</si>
  <si>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</si>
  <si>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</si>
  <si>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</si>
  <si>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</si>
  <si>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</si>
  <si>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</si>
  <si>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</si>
  <si>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</si>
  <si>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</si>
  <si>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</si>
  <si>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</si>
  <si>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</si>
  <si>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</si>
  <si>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</si>
  <si>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</si>
  <si>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</si>
  <si>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</si>
  <si>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</si>
  <si>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</si>
  <si>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</si>
  <si>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</si>
  <si>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</si>
  <si>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</si>
  <si>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</si>
  <si>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</si>
  <si>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</si>
  <si>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</si>
  <si>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</si>
  <si>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</si>
  <si>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</si>
  <si>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</si>
  <si>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</si>
  <si>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</si>
  <si>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</si>
  <si>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</si>
  <si>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</si>
  <si>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</si>
  <si>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</si>
  <si>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</si>
  <si>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</si>
  <si>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</si>
  <si>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</si>
  <si>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</si>
  <si>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</si>
  <si>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</si>
  <si>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</si>
  <si>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</si>
  <si>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</si>
  <si>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</si>
  <si>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</si>
  <si>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</si>
  <si>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</si>
  <si>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</si>
  <si>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</si>
  <si>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</si>
  <si>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</si>
  <si>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</si>
  <si>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</si>
  <si>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</si>
  <si>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</si>
  <si>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</si>
  <si>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</si>
  <si>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</si>
  <si>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</si>
  <si>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</si>
  <si>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</si>
  <si>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</si>
  <si>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</si>
  <si>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</si>
  <si>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</si>
  <si>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</si>
  <si>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</si>
  <si>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</si>
  <si>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</si>
  <si>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</si>
  <si>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</si>
  <si>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</si>
  <si>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</si>
  <si>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</si>
  <si>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</si>
  <si>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</si>
  <si>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</si>
  <si>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</si>
  <si>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</si>
  <si>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</si>
  <si>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</si>
  <si>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</si>
  <si>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</si>
  <si>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</si>
  <si>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</si>
  <si>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</si>
  <si>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</si>
  <si>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</si>
  <si>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</si>
  <si>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</si>
  <si>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</si>
  <si>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</si>
  <si>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</si>
  <si>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</si>
  <si>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</si>
  <si>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</si>
  <si>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</si>
  <si>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</si>
  <si>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</si>
  <si>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</si>
  <si>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</si>
  <si>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</si>
  <si>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</si>
  <si>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</si>
  <si>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</si>
  <si>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</si>
  <si>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</si>
  <si>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</si>
  <si>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</si>
  <si>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</si>
  <si>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</si>
  <si>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</si>
  <si>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</si>
  <si>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</si>
  <si>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</si>
  <si>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</si>
  <si>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</si>
  <si>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</si>
  <si>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</si>
  <si>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</si>
  <si>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</si>
  <si>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</si>
  <si>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</si>
  <si>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</si>
  <si>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</si>
  <si>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</si>
  <si>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</si>
  <si>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</si>
  <si>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</si>
  <si>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</si>
  <si>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</si>
  <si>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</si>
  <si>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</si>
  <si>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</si>
  <si>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</si>
  <si>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</si>
  <si>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</si>
  <si>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</si>
  <si>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</si>
  <si>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</si>
  <si>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</si>
  <si>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</si>
  <si>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</si>
  <si>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</si>
  <si>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</si>
  <si>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</si>
  <si>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</si>
  <si>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</si>
  <si>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</si>
  <si>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</si>
  <si>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</si>
  <si>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</si>
  <si>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</si>
  <si>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</si>
  <si>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</si>
  <si>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</si>
  <si>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</si>
  <si>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</si>
  <si>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</si>
  <si>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</si>
  <si>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</si>
  <si>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</si>
  <si>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</si>
  <si>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</si>
  <si>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</si>
  <si>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</si>
  <si>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</si>
  <si>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</si>
  <si>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</si>
  <si>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</si>
  <si>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</si>
  <si>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</si>
  <si>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</si>
  <si>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</si>
  <si>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</si>
  <si>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</si>
  <si>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</si>
  <si>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</si>
  <si>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</si>
  <si>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</si>
  <si>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</si>
  <si>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</si>
  <si>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</si>
  <si>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</si>
  <si>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</si>
  <si>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</si>
  <si>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</si>
  <si>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</si>
  <si>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</si>
  <si>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</si>
  <si>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</si>
  <si>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</si>
  <si>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</si>
  <si>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</si>
  <si>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</si>
  <si>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</si>
  <si>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</si>
  <si>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</si>
  <si>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</si>
  <si>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</si>
  <si>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</si>
  <si>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</si>
  <si>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</si>
  <si>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</si>
  <si>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</si>
  <si>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</si>
  <si>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</si>
  <si>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</si>
  <si>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</si>
  <si>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</si>
  <si>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</si>
  <si>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</si>
  <si>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</si>
  <si>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</si>
  <si>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</si>
  <si>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</si>
  <si>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</si>
  <si>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</si>
  <si>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</si>
  <si>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</si>
  <si>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</si>
  <si>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</si>
  <si>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</si>
  <si>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</si>
  <si>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</si>
  <si>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</si>
  <si>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</si>
  <si>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</si>
  <si>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</si>
  <si>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</si>
  <si>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</si>
  <si>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</si>
  <si>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</si>
  <si>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</si>
  <si>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</si>
  <si>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</si>
  <si>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</si>
  <si>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</si>
  <si>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</si>
  <si>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</si>
  <si>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</si>
  <si>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</si>
  <si>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</si>
  <si>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</si>
  <si>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</si>
  <si>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</si>
  <si>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</si>
  <si>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</si>
  <si>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</si>
  <si>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</si>
  <si>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</si>
  <si>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</si>
  <si>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</si>
  <si>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</si>
  <si>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</si>
  <si>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</si>
  <si>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</si>
  <si>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</si>
  <si>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</si>
  <si>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</si>
  <si>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</si>
  <si>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</si>
  <si>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</si>
  <si>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</si>
  <si>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</si>
  <si>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</si>
  <si>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</si>
  <si>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</si>
  <si>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</si>
  <si>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</si>
  <si>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</si>
  <si>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</si>
  <si>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</si>
  <si>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</si>
  <si>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</si>
  <si>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</si>
  <si>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</si>
  <si>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</si>
  <si>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</si>
  <si>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</si>
  <si>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</si>
  <si>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</si>
  <si>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</si>
  <si>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</si>
  <si>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</si>
  <si>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</si>
  <si>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</si>
  <si>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</si>
  <si>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</si>
  <si>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</si>
  <si>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</si>
  <si>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</si>
  <si>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</si>
  <si>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</si>
  <si>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</si>
  <si>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</si>
  <si>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</si>
  <si>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</si>
  <si>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</si>
  <si>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</si>
  <si>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</si>
  <si>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</si>
  <si>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</si>
  <si>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</si>
  <si>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</si>
  <si>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</si>
  <si>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</si>
  <si>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</si>
  <si>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</si>
  <si>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</si>
  <si>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</si>
  <si>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</si>
  <si>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</si>
  <si>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</si>
  <si>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</si>
  <si>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</si>
  <si>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</si>
  <si>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</si>
  <si>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</si>
  <si>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</si>
  <si>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</si>
  <si>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</si>
  <si>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</si>
  <si>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</si>
  <si>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</si>
  <si>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</si>
  <si>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</si>
  <si>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</si>
  <si>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</si>
  <si>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</si>
  <si>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</si>
  <si>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</si>
  <si>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</si>
  <si>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</si>
  <si>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</si>
  <si>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</si>
  <si>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</si>
  <si>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</si>
  <si>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</si>
  <si>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</si>
  <si>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</si>
  <si>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</si>
  <si>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</si>
  <si>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</si>
  <si>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</si>
  <si>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</si>
  <si>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</si>
  <si>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</si>
  <si>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</si>
  <si>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</si>
  <si>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</si>
  <si>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</si>
  <si>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</si>
  <si>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</si>
  <si>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</si>
  <si>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</si>
  <si>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</si>
  <si>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</si>
  <si>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</si>
  <si>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</si>
  <si>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</si>
  <si>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</si>
  <si>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</si>
  <si>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</si>
  <si>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</si>
  <si>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</si>
  <si>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</si>
  <si>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</si>
  <si>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</si>
  <si>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</si>
  <si>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</si>
  <si>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</si>
  <si>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</si>
  <si>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</si>
  <si>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</si>
  <si>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</si>
  <si>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</si>
  <si>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</si>
  <si>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</si>
  <si>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</si>
  <si>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</si>
  <si>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</si>
  <si>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</si>
  <si>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</si>
  <si>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</si>
  <si>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</si>
  <si>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</si>
  <si>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</si>
  <si>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</si>
  <si>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</si>
  <si>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</si>
  <si>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</si>
  <si>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</si>
  <si>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</si>
  <si>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</si>
  <si>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</si>
  <si>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</si>
  <si>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</si>
  <si>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</si>
  <si>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</si>
  <si>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</si>
  <si>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</si>
  <si>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</si>
  <si>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</si>
  <si>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</si>
  <si>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</si>
  <si>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</si>
  <si>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</si>
  <si>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</si>
  <si>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</si>
  <si>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</si>
  <si>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</si>
  <si>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</si>
  <si>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</si>
  <si>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</si>
  <si>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</si>
  <si>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</si>
  <si>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</si>
  <si>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</si>
  <si>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</si>
  <si>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</si>
  <si>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</si>
  <si>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</si>
  <si>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</si>
  <si>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</si>
  <si>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</si>
  <si>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</si>
  <si>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</si>
  <si>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</si>
  <si>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</si>
  <si>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</si>
  <si>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</si>
  <si>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</si>
  <si>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</si>
  <si>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</si>
  <si>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</si>
  <si>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</si>
  <si>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</si>
  <si>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</si>
  <si>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</si>
  <si>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</si>
  <si>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</si>
  <si>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</si>
  <si>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</si>
  <si>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</si>
  <si>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</si>
  <si>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</si>
  <si>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</si>
  <si>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</si>
  <si>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</si>
  <si>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</si>
  <si>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</si>
  <si>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</si>
  <si>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</si>
  <si>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</si>
  <si>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</si>
  <si>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</si>
  <si>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</si>
  <si>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</si>
  <si>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</si>
  <si>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</si>
  <si>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</si>
  <si>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</si>
  <si>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</si>
  <si>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</si>
  <si>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</si>
  <si>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</si>
  <si>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</si>
  <si>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</si>
  <si>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</si>
  <si>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</si>
  <si>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</si>
  <si>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</si>
  <si>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</si>
  <si>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</si>
  <si>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</si>
  <si>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</si>
  <si>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</si>
  <si>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</si>
  <si>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</si>
  <si>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</si>
  <si>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</si>
  <si>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</si>
  <si>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</si>
  <si>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</si>
  <si>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</si>
  <si>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</si>
  <si>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</si>
  <si>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</si>
  <si>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</si>
  <si>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</si>
  <si>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</si>
  <si>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</si>
  <si>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</si>
  <si>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</si>
  <si>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</si>
  <si>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</si>
  <si>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</si>
  <si>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</si>
  <si>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</si>
  <si>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</si>
  <si>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</si>
  <si>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</si>
  <si>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</si>
  <si>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</si>
  <si>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</si>
  <si>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</si>
  <si>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</si>
  <si>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</si>
  <si>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</si>
  <si>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</si>
  <si>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</si>
  <si>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</si>
  <si>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</si>
  <si>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</si>
  <si>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</si>
  <si>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</si>
  <si>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</si>
  <si>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</si>
  <si>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</si>
  <si>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</si>
  <si>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</si>
  <si>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</si>
  <si>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</si>
  <si>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</si>
  <si>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</si>
  <si>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</si>
  <si>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</si>
  <si>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</si>
  <si>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</si>
  <si>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</si>
  <si>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</si>
  <si>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</si>
  <si>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</si>
  <si>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</si>
  <si>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</si>
  <si>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</si>
  <si>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</si>
  <si>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</si>
  <si>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</si>
  <si>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</si>
  <si>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</si>
  <si>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</si>
  <si>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</si>
  <si>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</si>
  <si>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</si>
  <si>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</si>
  <si>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</si>
  <si>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</si>
  <si>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</si>
  <si>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</si>
  <si>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</si>
  <si>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</si>
  <si>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</si>
  <si>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</si>
  <si>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</si>
  <si>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</si>
  <si>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</si>
  <si>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</si>
  <si>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</si>
  <si>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</si>
  <si>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</si>
  <si>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</si>
  <si>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month</t>
  </si>
  <si>
    <t>date</t>
  </si>
  <si>
    <t>children</t>
  </si>
  <si>
    <t>charges</t>
  </si>
  <si>
    <t>Hospital tier</t>
  </si>
  <si>
    <t>City tier</t>
  </si>
  <si>
    <t>Jul</t>
  </si>
  <si>
    <t>R1013</t>
  </si>
  <si>
    <t>Nov</t>
  </si>
  <si>
    <t>Jun</t>
  </si>
  <si>
    <t>Sep</t>
  </si>
  <si>
    <t>R1012</t>
  </si>
  <si>
    <t>Dec</t>
  </si>
  <si>
    <t>Aug</t>
  </si>
  <si>
    <t>Oct</t>
  </si>
  <si>
    <t>R1011</t>
  </si>
  <si>
    <t>R1015</t>
  </si>
  <si>
    <t>R1019</t>
  </si>
  <si>
    <t>R1016</t>
  </si>
  <si>
    <t>R1018</t>
  </si>
  <si>
    <t>R1025</t>
  </si>
  <si>
    <t>R1024</t>
  </si>
  <si>
    <t>R1023</t>
  </si>
  <si>
    <t>R1014</t>
  </si>
  <si>
    <t>R1021</t>
  </si>
  <si>
    <t>R1017</t>
  </si>
  <si>
    <t>R1020</t>
  </si>
  <si>
    <t>R1026</t>
  </si>
  <si>
    <t>R1022</t>
  </si>
  <si>
    <t>id2444</t>
  </si>
  <si>
    <t>id3444</t>
  </si>
  <si>
    <t>SEP</t>
  </si>
  <si>
    <t>UNKNOWN</t>
  </si>
  <si>
    <r>
      <t xml:space="preserve">                  </t>
    </r>
    <r>
      <rPr>
        <sz val="16"/>
        <color theme="1"/>
        <rFont val="Cooper Black"/>
        <family val="1"/>
      </rPr>
      <t>DATA CLEANING</t>
    </r>
  </si>
  <si>
    <t xml:space="preserve">     In "CUSTOMER ID" missing values filled using IF(ISBLANK)fun   =  "UNKNOWN"</t>
  </si>
  <si>
    <t xml:space="preserve">      Using find &amp; replace method</t>
  </si>
  <si>
    <t xml:space="preserve">      Filling values in "MONTH" = "SEP"</t>
  </si>
  <si>
    <t xml:space="preserve">      Average impute in "YEAR" column   using IF(ISBLANK)fun</t>
  </si>
  <si>
    <t xml:space="preserve">     In "STATE ID" column missing data filled using IF(ISBLANK)fun  ="UNKNOWN"</t>
  </si>
  <si>
    <t xml:space="preserve"> Ms</t>
  </si>
  <si>
    <t xml:space="preserve"> Mr</t>
  </si>
  <si>
    <t xml:space="preserve"> Mrs</t>
  </si>
  <si>
    <t>TITLE</t>
  </si>
  <si>
    <t>FIRST NAME</t>
  </si>
  <si>
    <t>LAST NAME</t>
  </si>
  <si>
    <t>Hawks</t>
  </si>
  <si>
    <t>Kelly</t>
  </si>
  <si>
    <t>Lehner</t>
  </si>
  <si>
    <t>Matthew D</t>
  </si>
  <si>
    <t>Lu</t>
  </si>
  <si>
    <t>Phil</t>
  </si>
  <si>
    <t>Osborne</t>
  </si>
  <si>
    <t>Kelsey</t>
  </si>
  <si>
    <t>Kadala</t>
  </si>
  <si>
    <t>Kristyn</t>
  </si>
  <si>
    <t>Baker</t>
  </si>
  <si>
    <t>Macpherson</t>
  </si>
  <si>
    <t>Scott</t>
  </si>
  <si>
    <t>Hallman</t>
  </si>
  <si>
    <t>Stephen</t>
  </si>
  <si>
    <t>Moran</t>
  </si>
  <si>
    <t>Benner</t>
  </si>
  <si>
    <t>Fierro Vargas</t>
  </si>
  <si>
    <t>Paola Andrea</t>
  </si>
  <si>
    <t>Franz</t>
  </si>
  <si>
    <t>David</t>
  </si>
  <si>
    <t>Foster</t>
  </si>
  <si>
    <t>Wade</t>
  </si>
  <si>
    <t>Tenorio</t>
  </si>
  <si>
    <t>Franklin</t>
  </si>
  <si>
    <t>Rios</t>
  </si>
  <si>
    <t>Viau-Dupuis</t>
  </si>
  <si>
    <t>Philippe</t>
  </si>
  <si>
    <t>Cronin</t>
  </si>
  <si>
    <t>Noordstar</t>
  </si>
  <si>
    <t>Boudalia</t>
  </si>
  <si>
    <t>Flor</t>
  </si>
  <si>
    <t>John</t>
  </si>
  <si>
    <t>Fennon</t>
  </si>
  <si>
    <t>Myles</t>
  </si>
  <si>
    <t>Hribar</t>
  </si>
  <si>
    <t>Madelyn C</t>
  </si>
  <si>
    <t>Tassello</t>
  </si>
  <si>
    <t>Nicole</t>
  </si>
  <si>
    <t>Mauricette</t>
  </si>
  <si>
    <t>Garcia</t>
  </si>
  <si>
    <t>Airoldi</t>
  </si>
  <si>
    <t>Adam</t>
  </si>
  <si>
    <t>Cater-Cyker</t>
  </si>
  <si>
    <t>Zach</t>
  </si>
  <si>
    <t>Hamm</t>
  </si>
  <si>
    <t>Cox</t>
  </si>
  <si>
    <t>Sachrajda</t>
  </si>
  <si>
    <t>Natalie</t>
  </si>
  <si>
    <t>Gareri</t>
  </si>
  <si>
    <t>Welch</t>
  </si>
  <si>
    <t>Jefferson D</t>
  </si>
  <si>
    <t>Prindiville</t>
  </si>
  <si>
    <t>Kincaid</t>
  </si>
  <si>
    <t>Courtney</t>
  </si>
  <si>
    <t>Bruestle</t>
  </si>
  <si>
    <t>Lachance</t>
  </si>
  <si>
    <t>Julien</t>
  </si>
  <si>
    <t>Eason</t>
  </si>
  <si>
    <t>Ryan M</t>
  </si>
  <si>
    <t>Grummon</t>
  </si>
  <si>
    <t>Vanwechel</t>
  </si>
  <si>
    <t>Samantha</t>
  </si>
  <si>
    <t>Fisher</t>
  </si>
  <si>
    <t>Robert</t>
  </si>
  <si>
    <t>Jenkins</t>
  </si>
  <si>
    <t>Peters</t>
  </si>
  <si>
    <t>Roseann</t>
  </si>
  <si>
    <t>Aha</t>
  </si>
  <si>
    <t>McElwain</t>
  </si>
  <si>
    <t>Spencer</t>
  </si>
  <si>
    <t>Januszewski</t>
  </si>
  <si>
    <t>Eric W</t>
  </si>
  <si>
    <t>Rohne</t>
  </si>
  <si>
    <t>Brianna L</t>
  </si>
  <si>
    <t>O'Grady</t>
  </si>
  <si>
    <t>Melissa L</t>
  </si>
  <si>
    <t>De Simone</t>
  </si>
  <si>
    <t>Flavio</t>
  </si>
  <si>
    <t>Beckett</t>
  </si>
  <si>
    <t>Ryan</t>
  </si>
  <si>
    <t>Sobrilsky</t>
  </si>
  <si>
    <t>Wang</t>
  </si>
  <si>
    <t>Alex</t>
  </si>
  <si>
    <t>Campa</t>
  </si>
  <si>
    <t>Clifford</t>
  </si>
  <si>
    <t>Andrew B</t>
  </si>
  <si>
    <t>Dalmata</t>
  </si>
  <si>
    <t>Dara E</t>
  </si>
  <si>
    <t>Vishik</t>
  </si>
  <si>
    <t>Inna</t>
  </si>
  <si>
    <t>Schorr</t>
  </si>
  <si>
    <t>Ari</t>
  </si>
  <si>
    <t>Lusardi</t>
  </si>
  <si>
    <t>Lindsey</t>
  </si>
  <si>
    <t>Rayner</t>
  </si>
  <si>
    <t>Kenny</t>
  </si>
  <si>
    <t>Voghel</t>
  </si>
  <si>
    <t>Louise</t>
  </si>
  <si>
    <t>Rieth</t>
  </si>
  <si>
    <t>Cameron</t>
  </si>
  <si>
    <t>Gollotto</t>
  </si>
  <si>
    <t>Dunn</t>
  </si>
  <si>
    <t>Casey</t>
  </si>
  <si>
    <t>Blitzer</t>
  </si>
  <si>
    <t>Smith</t>
  </si>
  <si>
    <t>Hyland</t>
  </si>
  <si>
    <t>Megan</t>
  </si>
  <si>
    <t>Ducharme</t>
  </si>
  <si>
    <t>Daniel</t>
  </si>
  <si>
    <t>Johnson</t>
  </si>
  <si>
    <t>Mutz</t>
  </si>
  <si>
    <t>Lee</t>
  </si>
  <si>
    <t>Freeman</t>
  </si>
  <si>
    <t>Turner</t>
  </si>
  <si>
    <t>Jeff</t>
  </si>
  <si>
    <t>Rangel</t>
  </si>
  <si>
    <t>Elenilton V. Sr.</t>
  </si>
  <si>
    <t>Lacey</t>
  </si>
  <si>
    <t>Maurya</t>
  </si>
  <si>
    <t>Stiger</t>
  </si>
  <si>
    <t>Samantha C</t>
  </si>
  <si>
    <t>Caldwell</t>
  </si>
  <si>
    <t>Bethany A</t>
  </si>
  <si>
    <t>Marmillod</t>
  </si>
  <si>
    <t>Yves</t>
  </si>
  <si>
    <t>Cloutier-Simons</t>
  </si>
  <si>
    <t>Danielle</t>
  </si>
  <si>
    <t>Vegas</t>
  </si>
  <si>
    <t>Julia</t>
  </si>
  <si>
    <t>Cochran</t>
  </si>
  <si>
    <t>Joshua</t>
  </si>
  <si>
    <t>Holtzapple</t>
  </si>
  <si>
    <t>Jennifer</t>
  </si>
  <si>
    <t>Meyer</t>
  </si>
  <si>
    <t>Brickley</t>
  </si>
  <si>
    <t>Patrick</t>
  </si>
  <si>
    <t>Magee</t>
  </si>
  <si>
    <t>Kate</t>
  </si>
  <si>
    <t>Thoma</t>
  </si>
  <si>
    <t>Kevin</t>
  </si>
  <si>
    <t>Heagy</t>
  </si>
  <si>
    <t>Stephen II</t>
  </si>
  <si>
    <t>Regnier</t>
  </si>
  <si>
    <t>Philip</t>
  </si>
  <si>
    <t>Parendo</t>
  </si>
  <si>
    <t>Brett A</t>
  </si>
  <si>
    <t>Schell</t>
  </si>
  <si>
    <t>Rebecca</t>
  </si>
  <si>
    <t>Driscoll</t>
  </si>
  <si>
    <t>Kelley</t>
  </si>
  <si>
    <t>Mitchell</t>
  </si>
  <si>
    <t>Abigail K</t>
  </si>
  <si>
    <t>Cutler</t>
  </si>
  <si>
    <t>Hope</t>
  </si>
  <si>
    <t>Derian</t>
  </si>
  <si>
    <t>Farina</t>
  </si>
  <si>
    <t>Nicholas</t>
  </si>
  <si>
    <t>Saunders</t>
  </si>
  <si>
    <t>Kratz</t>
  </si>
  <si>
    <t>Boland</t>
  </si>
  <si>
    <t>Thomas</t>
  </si>
  <si>
    <t>Van Hout</t>
  </si>
  <si>
    <t>Ramsey</t>
  </si>
  <si>
    <t>Jessica</t>
  </si>
  <si>
    <t>Gage</t>
  </si>
  <si>
    <t>Ron N</t>
  </si>
  <si>
    <t>Gollins</t>
  </si>
  <si>
    <t>Benestad</t>
  </si>
  <si>
    <t>Brian</t>
  </si>
  <si>
    <t>Aviv</t>
  </si>
  <si>
    <t>Sari</t>
  </si>
  <si>
    <t>Burns</t>
  </si>
  <si>
    <t>Maldonado</t>
  </si>
  <si>
    <t>Ricardo</t>
  </si>
  <si>
    <t>Yitref</t>
  </si>
  <si>
    <t>Gedion</t>
  </si>
  <si>
    <t>Loudon-Brown</t>
  </si>
  <si>
    <t>Mark</t>
  </si>
  <si>
    <t>Sugathadasa</t>
  </si>
  <si>
    <t>Ganley</t>
  </si>
  <si>
    <t>Emily J</t>
  </si>
  <si>
    <t>Potter</t>
  </si>
  <si>
    <t>Amanda</t>
  </si>
  <si>
    <t>Rasmussen</t>
  </si>
  <si>
    <t>Robinson</t>
  </si>
  <si>
    <t>Knox</t>
  </si>
  <si>
    <t>Antonopoulos</t>
  </si>
  <si>
    <t>Yianna</t>
  </si>
  <si>
    <t>Groner</t>
  </si>
  <si>
    <t>Roberta</t>
  </si>
  <si>
    <t>Zywicki</t>
  </si>
  <si>
    <t>Cardinal</t>
  </si>
  <si>
    <t>Craig</t>
  </si>
  <si>
    <t>Alleman</t>
  </si>
  <si>
    <t>Ann</t>
  </si>
  <si>
    <t>Stroffolino</t>
  </si>
  <si>
    <t>Jamie P</t>
  </si>
  <si>
    <t>Clubb</t>
  </si>
  <si>
    <t>McGoogan</t>
  </si>
  <si>
    <t>Charlie</t>
  </si>
  <si>
    <t>Keflezighi</t>
  </si>
  <si>
    <t>Meb</t>
  </si>
  <si>
    <t>Syed</t>
  </si>
  <si>
    <t>Segal</t>
  </si>
  <si>
    <t>Defranco</t>
  </si>
  <si>
    <t>Meredith</t>
  </si>
  <si>
    <t>Kells</t>
  </si>
  <si>
    <t>Doug</t>
  </si>
  <si>
    <t>Lawton</t>
  </si>
  <si>
    <t>Bejar</t>
  </si>
  <si>
    <t>Matthew P</t>
  </si>
  <si>
    <t>Navarro Castro</t>
  </si>
  <si>
    <t>Tice</t>
  </si>
  <si>
    <t>Ryan C</t>
  </si>
  <si>
    <t>Wolf</t>
  </si>
  <si>
    <t>Dane</t>
  </si>
  <si>
    <t>Oppedal</t>
  </si>
  <si>
    <t>Jonas</t>
  </si>
  <si>
    <t>Wright</t>
  </si>
  <si>
    <t>George E</t>
  </si>
  <si>
    <t>Ellis</t>
  </si>
  <si>
    <t>Sara S</t>
  </si>
  <si>
    <t>Taormina</t>
  </si>
  <si>
    <t>Nick</t>
  </si>
  <si>
    <t>Lynch</t>
  </si>
  <si>
    <t>Timothy</t>
  </si>
  <si>
    <t>Tavella</t>
  </si>
  <si>
    <t>Becky L</t>
  </si>
  <si>
    <t>Neufeld</t>
  </si>
  <si>
    <t>Walhovd</t>
  </si>
  <si>
    <t>Washburn</t>
  </si>
  <si>
    <t>Taylor B</t>
  </si>
  <si>
    <t>Mroz</t>
  </si>
  <si>
    <t>William</t>
  </si>
  <si>
    <t>Canaday</t>
  </si>
  <si>
    <t>Sage</t>
  </si>
  <si>
    <t>Atkins</t>
  </si>
  <si>
    <t>Cole</t>
  </si>
  <si>
    <t>Kropelnicki</t>
  </si>
  <si>
    <t>Jesse</t>
  </si>
  <si>
    <t>Braund</t>
  </si>
  <si>
    <t>Anderson</t>
  </si>
  <si>
    <t>Bilbrey</t>
  </si>
  <si>
    <t>Eric</t>
  </si>
  <si>
    <t>Curtis</t>
  </si>
  <si>
    <t>Valeria R</t>
  </si>
  <si>
    <t>Michael P</t>
  </si>
  <si>
    <t>Bardeesy</t>
  </si>
  <si>
    <t>Rami</t>
  </si>
  <si>
    <t>Shanahan</t>
  </si>
  <si>
    <t>Denis</t>
  </si>
  <si>
    <t>Sutter</t>
  </si>
  <si>
    <t>Brian E</t>
  </si>
  <si>
    <t>Yesian</t>
  </si>
  <si>
    <t>Bonnie</t>
  </si>
  <si>
    <t>Meers</t>
  </si>
  <si>
    <t>Conlon</t>
  </si>
  <si>
    <t>Paul</t>
  </si>
  <si>
    <t>Arnstein</t>
  </si>
  <si>
    <t>Michael</t>
  </si>
  <si>
    <t>Jurek</t>
  </si>
  <si>
    <t>Samuel</t>
  </si>
  <si>
    <t>Thill</t>
  </si>
  <si>
    <t>Matthew</t>
  </si>
  <si>
    <t>Glaz</t>
  </si>
  <si>
    <t>Sampson</t>
  </si>
  <si>
    <t>Syndy</t>
  </si>
  <si>
    <t>Duliba</t>
  </si>
  <si>
    <t>Aleksandra</t>
  </si>
  <si>
    <t>Tanguay</t>
  </si>
  <si>
    <t>McClelland</t>
  </si>
  <si>
    <t>Richard</t>
  </si>
  <si>
    <t>Gorman</t>
  </si>
  <si>
    <t>Aaron T</t>
  </si>
  <si>
    <t>Nishimura</t>
  </si>
  <si>
    <t>Akira</t>
  </si>
  <si>
    <t>Brimble</t>
  </si>
  <si>
    <t>Ben</t>
  </si>
  <si>
    <t>Trenk</t>
  </si>
  <si>
    <t>Jana</t>
  </si>
  <si>
    <t>Wittmann</t>
  </si>
  <si>
    <t>Tremblay</t>
  </si>
  <si>
    <t>Marie-Helene</t>
  </si>
  <si>
    <t>Scofield</t>
  </si>
  <si>
    <t>Bret R</t>
  </si>
  <si>
    <t>Yost</t>
  </si>
  <si>
    <t>Gardner L</t>
  </si>
  <si>
    <t>Torphy</t>
  </si>
  <si>
    <t>Bobby</t>
  </si>
  <si>
    <t>Busby</t>
  </si>
  <si>
    <t>Nguyen</t>
  </si>
  <si>
    <t>Lina</t>
  </si>
  <si>
    <t>Hanley</t>
  </si>
  <si>
    <t>Zebulon</t>
  </si>
  <si>
    <t>Scheer</t>
  </si>
  <si>
    <t>Rankin</t>
  </si>
  <si>
    <t>Greg</t>
  </si>
  <si>
    <t>Ricardi</t>
  </si>
  <si>
    <t>Karkos</t>
  </si>
  <si>
    <t>Price-Dierksen</t>
  </si>
  <si>
    <t>Bronwen L</t>
  </si>
  <si>
    <t>Knispel</t>
  </si>
  <si>
    <t>Manuela</t>
  </si>
  <si>
    <t>King</t>
  </si>
  <si>
    <t>Jennifer L</t>
  </si>
  <si>
    <t>Samuelson</t>
  </si>
  <si>
    <t>Fredsall</t>
  </si>
  <si>
    <t>Tyler</t>
  </si>
  <si>
    <t>Eggleston</t>
  </si>
  <si>
    <t>Jeffrey</t>
  </si>
  <si>
    <t>Palombaro</t>
  </si>
  <si>
    <t>Matthew F</t>
  </si>
  <si>
    <t>Silva</t>
  </si>
  <si>
    <t>Bugala</t>
  </si>
  <si>
    <t>Amy</t>
  </si>
  <si>
    <t>Dublin</t>
  </si>
  <si>
    <t>Andrew P</t>
  </si>
  <si>
    <t>Cleland</t>
  </si>
  <si>
    <t>George M. V</t>
  </si>
  <si>
    <t>Evans</t>
  </si>
  <si>
    <t>Sarah</t>
  </si>
  <si>
    <t>Boyd</t>
  </si>
  <si>
    <t>Lara</t>
  </si>
  <si>
    <t>Roulier</t>
  </si>
  <si>
    <t>Sebastien</t>
  </si>
  <si>
    <t>Mullins</t>
  </si>
  <si>
    <t>Padraig</t>
  </si>
  <si>
    <t>Hofmann</t>
  </si>
  <si>
    <t>Heather</t>
  </si>
  <si>
    <t>Garcia Garcia</t>
  </si>
  <si>
    <t>Jorge</t>
  </si>
  <si>
    <t>Klecker</t>
  </si>
  <si>
    <t>Jack R</t>
  </si>
  <si>
    <t>Cancre</t>
  </si>
  <si>
    <t>Felix</t>
  </si>
  <si>
    <t>Denucci</t>
  </si>
  <si>
    <t>Christopher C</t>
  </si>
  <si>
    <t>Saldana</t>
  </si>
  <si>
    <t>Weinberg</t>
  </si>
  <si>
    <t>Jill</t>
  </si>
  <si>
    <t>Walsh</t>
  </si>
  <si>
    <t>Pasten</t>
  </si>
  <si>
    <t>Alejandro</t>
  </si>
  <si>
    <t>LaBelle</t>
  </si>
  <si>
    <t>Guzman</t>
  </si>
  <si>
    <t>Turnbull</t>
  </si>
  <si>
    <t>Aguero</t>
  </si>
  <si>
    <t>Matt</t>
  </si>
  <si>
    <t>Woodward</t>
  </si>
  <si>
    <t>Elizabeth H</t>
  </si>
  <si>
    <t>McElroy</t>
  </si>
  <si>
    <t>Grace</t>
  </si>
  <si>
    <t>Lopez</t>
  </si>
  <si>
    <t>Jaime</t>
  </si>
  <si>
    <t>Cardosi</t>
  </si>
  <si>
    <t>Calesse</t>
  </si>
  <si>
    <t>Looney</t>
  </si>
  <si>
    <t>Kate L</t>
  </si>
  <si>
    <t>Zyryanov</t>
  </si>
  <si>
    <t>Sergey</t>
  </si>
  <si>
    <t>Gavin</t>
  </si>
  <si>
    <t>Timothy V</t>
  </si>
  <si>
    <t>Littlefield</t>
  </si>
  <si>
    <t>Andrew S</t>
  </si>
  <si>
    <t>Shearer</t>
  </si>
  <si>
    <t>Armstrong</t>
  </si>
  <si>
    <t>Warriner</t>
  </si>
  <si>
    <t>Lawrence</t>
  </si>
  <si>
    <t>White</t>
  </si>
  <si>
    <t>Cordaro</t>
  </si>
  <si>
    <t>Hamilton</t>
  </si>
  <si>
    <t>Rick E</t>
  </si>
  <si>
    <t>Duke</t>
  </si>
  <si>
    <t>Malatesta</t>
  </si>
  <si>
    <t>Anthony S</t>
  </si>
  <si>
    <t>Hinrichsen</t>
  </si>
  <si>
    <t>Erik</t>
  </si>
  <si>
    <t>Lucan</t>
  </si>
  <si>
    <t>Kiley D</t>
  </si>
  <si>
    <t>Koch</t>
  </si>
  <si>
    <t>Chris</t>
  </si>
  <si>
    <t>O'Connor</t>
  </si>
  <si>
    <t>Kampwerth</t>
  </si>
  <si>
    <t>Jeremy</t>
  </si>
  <si>
    <t>Federoff</t>
  </si>
  <si>
    <t>Allison H</t>
  </si>
  <si>
    <t>Goya</t>
  </si>
  <si>
    <t>Elizabeth</t>
  </si>
  <si>
    <t>Hodges</t>
  </si>
  <si>
    <t>Andrew</t>
  </si>
  <si>
    <t>Erickson</t>
  </si>
  <si>
    <t>Anders J</t>
  </si>
  <si>
    <t>Welleck</t>
  </si>
  <si>
    <t>Sean</t>
  </si>
  <si>
    <t>Polen</t>
  </si>
  <si>
    <t>Hufstader</t>
  </si>
  <si>
    <t>Susannah</t>
  </si>
  <si>
    <t>Doak</t>
  </si>
  <si>
    <t>Randy</t>
  </si>
  <si>
    <t>Noya</t>
  </si>
  <si>
    <t>Leslie</t>
  </si>
  <si>
    <t>Heninger</t>
  </si>
  <si>
    <t>Richardson</t>
  </si>
  <si>
    <t>Deucher</t>
  </si>
  <si>
    <t>Peter W</t>
  </si>
  <si>
    <t>Wilson</t>
  </si>
  <si>
    <t>Douglas</t>
  </si>
  <si>
    <t>Hall</t>
  </si>
  <si>
    <t>Dan</t>
  </si>
  <si>
    <t>Reed</t>
  </si>
  <si>
    <t>Frome</t>
  </si>
  <si>
    <t>Creasy</t>
  </si>
  <si>
    <t>Les J</t>
  </si>
  <si>
    <t>Latimer</t>
  </si>
  <si>
    <t>Stephanie</t>
  </si>
  <si>
    <t>Wei</t>
  </si>
  <si>
    <t>Melissa Y</t>
  </si>
  <si>
    <t>Hayes</t>
  </si>
  <si>
    <t>Ashley</t>
  </si>
  <si>
    <t>Velardo</t>
  </si>
  <si>
    <t>Kastes</t>
  </si>
  <si>
    <t>Kylie</t>
  </si>
  <si>
    <t>Escorcia</t>
  </si>
  <si>
    <t>Larscheid</t>
  </si>
  <si>
    <t>Carrie</t>
  </si>
  <si>
    <t>O'Bannon</t>
  </si>
  <si>
    <t>Ridgway</t>
  </si>
  <si>
    <t>Zach S</t>
  </si>
  <si>
    <t>Black</t>
  </si>
  <si>
    <t>Alan</t>
  </si>
  <si>
    <t>Canton</t>
  </si>
  <si>
    <t>Nate</t>
  </si>
  <si>
    <t>Fine</t>
  </si>
  <si>
    <t>Bui</t>
  </si>
  <si>
    <t>Jason</t>
  </si>
  <si>
    <t>Riepma</t>
  </si>
  <si>
    <t>Inman</t>
  </si>
  <si>
    <t>Luke M</t>
  </si>
  <si>
    <t>Kruzel</t>
  </si>
  <si>
    <t>Jacy D</t>
  </si>
  <si>
    <t>Lindsay</t>
  </si>
  <si>
    <t>Land</t>
  </si>
  <si>
    <t>Brecher</t>
  </si>
  <si>
    <t>Debolt</t>
  </si>
  <si>
    <t>Oswalt</t>
  </si>
  <si>
    <t>Adrienne</t>
  </si>
  <si>
    <t>Bulewich</t>
  </si>
  <si>
    <t>Fukuda</t>
  </si>
  <si>
    <t>Yutaka</t>
  </si>
  <si>
    <t>Phillips</t>
  </si>
  <si>
    <t>Tyler M</t>
  </si>
  <si>
    <t>Maddison</t>
  </si>
  <si>
    <t>Lockwood</t>
  </si>
  <si>
    <t>Defilippi</t>
  </si>
  <si>
    <t>James</t>
  </si>
  <si>
    <t>Jackson</t>
  </si>
  <si>
    <t>Ozahowski</t>
  </si>
  <si>
    <t>Guthals</t>
  </si>
  <si>
    <t>Nathaniel</t>
  </si>
  <si>
    <t>Yates</t>
  </si>
  <si>
    <t>Joan</t>
  </si>
  <si>
    <t>Lemos</t>
  </si>
  <si>
    <t>Christopher A</t>
  </si>
  <si>
    <t>Seynders</t>
  </si>
  <si>
    <t>Walker</t>
  </si>
  <si>
    <t>Lam</t>
  </si>
  <si>
    <t>Sweigart</t>
  </si>
  <si>
    <t>Bradley</t>
  </si>
  <si>
    <t>Sieczkowski</t>
  </si>
  <si>
    <t>Andrea</t>
  </si>
  <si>
    <t>Jurgens</t>
  </si>
  <si>
    <t>Nancy M</t>
  </si>
  <si>
    <t>Hackman</t>
  </si>
  <si>
    <t>Klarich</t>
  </si>
  <si>
    <t>Schulten</t>
  </si>
  <si>
    <t>Fagerstrom</t>
  </si>
  <si>
    <t>Bien</t>
  </si>
  <si>
    <t>Rod W</t>
  </si>
  <si>
    <t>Hess</t>
  </si>
  <si>
    <t>Joey</t>
  </si>
  <si>
    <t>Shaw</t>
  </si>
  <si>
    <t>Williams</t>
  </si>
  <si>
    <t>Eric J</t>
  </si>
  <si>
    <t>Menzies</t>
  </si>
  <si>
    <t>Nicolas</t>
  </si>
  <si>
    <t>Buehler</t>
  </si>
  <si>
    <t>Marcel</t>
  </si>
  <si>
    <t>Degen</t>
  </si>
  <si>
    <t>Ashley N</t>
  </si>
  <si>
    <t>Arsenault</t>
  </si>
  <si>
    <t>Evan D</t>
  </si>
  <si>
    <t>Hoff</t>
  </si>
  <si>
    <t>Krisana</t>
  </si>
  <si>
    <t>Kyle</t>
  </si>
  <si>
    <t>Rindahl</t>
  </si>
  <si>
    <t>Clark</t>
  </si>
  <si>
    <t>Stacey</t>
  </si>
  <si>
    <t>Irish</t>
  </si>
  <si>
    <t>Christine</t>
  </si>
  <si>
    <t>Dewitt</t>
  </si>
  <si>
    <t>Hickman</t>
  </si>
  <si>
    <t>Jason W</t>
  </si>
  <si>
    <t>Gonzalez</t>
  </si>
  <si>
    <t>Michele</t>
  </si>
  <si>
    <t>Difani</t>
  </si>
  <si>
    <t>Nikki</t>
  </si>
  <si>
    <t>Widmann</t>
  </si>
  <si>
    <t>Bryan L</t>
  </si>
  <si>
    <t>Tunney</t>
  </si>
  <si>
    <t>Timothy F</t>
  </si>
  <si>
    <t>San Juan</t>
  </si>
  <si>
    <t>Angielyn M</t>
  </si>
  <si>
    <t>Croll</t>
  </si>
  <si>
    <t>Rolfes</t>
  </si>
  <si>
    <t>Hinkle</t>
  </si>
  <si>
    <t>Leuchanka</t>
  </si>
  <si>
    <t>Aliaksandr</t>
  </si>
  <si>
    <t>Ayr</t>
  </si>
  <si>
    <t>Siegel</t>
  </si>
  <si>
    <t>Sheera K</t>
  </si>
  <si>
    <t>Penrose</t>
  </si>
  <si>
    <t>Janice</t>
  </si>
  <si>
    <t>Schuler</t>
  </si>
  <si>
    <t>Alan R</t>
  </si>
  <si>
    <t>Stange</t>
  </si>
  <si>
    <t>Roy</t>
  </si>
  <si>
    <t>Marie-France</t>
  </si>
  <si>
    <t>Potere</t>
  </si>
  <si>
    <t>Podgurski</t>
  </si>
  <si>
    <t>Diamond</t>
  </si>
  <si>
    <t>Anthony</t>
  </si>
  <si>
    <t>Sallade</t>
  </si>
  <si>
    <t>Zhang</t>
  </si>
  <si>
    <t>Yu</t>
  </si>
  <si>
    <t>Chatfield</t>
  </si>
  <si>
    <t>Caleb N</t>
  </si>
  <si>
    <t>Bruns</t>
  </si>
  <si>
    <t>Yochum</t>
  </si>
  <si>
    <t>Angela R</t>
  </si>
  <si>
    <t>Freeburn</t>
  </si>
  <si>
    <t>Keith J</t>
  </si>
  <si>
    <t>Emma</t>
  </si>
  <si>
    <t>Jarosik</t>
  </si>
  <si>
    <t>Nathan A</t>
  </si>
  <si>
    <t>Heinzen</t>
  </si>
  <si>
    <t>Kathryn</t>
  </si>
  <si>
    <t>Thacker</t>
  </si>
  <si>
    <t>Jeseritz</t>
  </si>
  <si>
    <t>Cheryl A</t>
  </si>
  <si>
    <t>Hohman</t>
  </si>
  <si>
    <t>Kimberly A</t>
  </si>
  <si>
    <t>Hill</t>
  </si>
  <si>
    <t>Cynthia</t>
  </si>
  <si>
    <t>Kuepfer</t>
  </si>
  <si>
    <t>Kaczmarek</t>
  </si>
  <si>
    <t>Bruce</t>
  </si>
  <si>
    <t>Pitt</t>
  </si>
  <si>
    <t>Allison</t>
  </si>
  <si>
    <t>Lorton</t>
  </si>
  <si>
    <t>Castaneda</t>
  </si>
  <si>
    <t>Gabriela</t>
  </si>
  <si>
    <t>Cherop</t>
  </si>
  <si>
    <t>Sharon</t>
  </si>
  <si>
    <t>Howell</t>
  </si>
  <si>
    <t>Jason A</t>
  </si>
  <si>
    <t>Palmer</t>
  </si>
  <si>
    <t>Olson</t>
  </si>
  <si>
    <t>Waldron</t>
  </si>
  <si>
    <t>Joni L</t>
  </si>
  <si>
    <t>Colin</t>
  </si>
  <si>
    <t>Stack</t>
  </si>
  <si>
    <t>Rachael</t>
  </si>
  <si>
    <t>Sanchez Y Torres</t>
  </si>
  <si>
    <t>Maricela</t>
  </si>
  <si>
    <t>Daniels</t>
  </si>
  <si>
    <t>Marie</t>
  </si>
  <si>
    <t>Pepp</t>
  </si>
  <si>
    <t>Frank</t>
  </si>
  <si>
    <t>Buechler</t>
  </si>
  <si>
    <t>Jeffry</t>
  </si>
  <si>
    <t>Buenting</t>
  </si>
  <si>
    <t>Mike</t>
  </si>
  <si>
    <t>Rick</t>
  </si>
  <si>
    <t>Arcand</t>
  </si>
  <si>
    <t>Pierre-Michel</t>
  </si>
  <si>
    <t>Kesack</t>
  </si>
  <si>
    <t>Post</t>
  </si>
  <si>
    <t>Dunne</t>
  </si>
  <si>
    <t>Kilel</t>
  </si>
  <si>
    <t>Caroline</t>
  </si>
  <si>
    <t>Nicholson</t>
  </si>
  <si>
    <t>Susmann</t>
  </si>
  <si>
    <t>Austin W</t>
  </si>
  <si>
    <t>Harsh</t>
  </si>
  <si>
    <t>Berenice</t>
  </si>
  <si>
    <t>Pocasangre</t>
  </si>
  <si>
    <t>Kenneth A</t>
  </si>
  <si>
    <t>Martinez Lopez</t>
  </si>
  <si>
    <t>Miguel</t>
  </si>
  <si>
    <t>Riegel</t>
  </si>
  <si>
    <t>Monson</t>
  </si>
  <si>
    <t>Taylor</t>
  </si>
  <si>
    <t>Klubben</t>
  </si>
  <si>
    <t>Tenielle M</t>
  </si>
  <si>
    <t>Mascaro</t>
  </si>
  <si>
    <t>Norvell</t>
  </si>
  <si>
    <t>Nora P</t>
  </si>
  <si>
    <t>Ornelas</t>
  </si>
  <si>
    <t>Zachary</t>
  </si>
  <si>
    <t>Fitzpatrick</t>
  </si>
  <si>
    <t>Bloomquist</t>
  </si>
  <si>
    <t>Wick</t>
  </si>
  <si>
    <t>Zappala</t>
  </si>
  <si>
    <t>Dante</t>
  </si>
  <si>
    <t>Earle</t>
  </si>
  <si>
    <t>Majewski</t>
  </si>
  <si>
    <t>Apfelbaum</t>
  </si>
  <si>
    <t>Graham</t>
  </si>
  <si>
    <t>Whitacre</t>
  </si>
  <si>
    <t>Wegener</t>
  </si>
  <si>
    <t>Joel D</t>
  </si>
  <si>
    <t>Collie</t>
  </si>
  <si>
    <t>Michelle</t>
  </si>
  <si>
    <t>Murphy</t>
  </si>
  <si>
    <t>Butters</t>
  </si>
  <si>
    <t>Cook</t>
  </si>
  <si>
    <t>Breen</t>
  </si>
  <si>
    <t>Edward</t>
  </si>
  <si>
    <t>Fitzsimons</t>
  </si>
  <si>
    <t>Houle</t>
  </si>
  <si>
    <t>Kacee</t>
  </si>
  <si>
    <t>Dave</t>
  </si>
  <si>
    <t>Ray</t>
  </si>
  <si>
    <t>Maryanna</t>
  </si>
  <si>
    <t>Jennings</t>
  </si>
  <si>
    <t>Fuller</t>
  </si>
  <si>
    <t>Deanna</t>
  </si>
  <si>
    <t>Lovisek</t>
  </si>
  <si>
    <t>Peter</t>
  </si>
  <si>
    <t>Painter</t>
  </si>
  <si>
    <t>Edwards</t>
  </si>
  <si>
    <t>Liebl</t>
  </si>
  <si>
    <t>Gregory</t>
  </si>
  <si>
    <t>Kasabian-Larson</t>
  </si>
  <si>
    <t>Creamer</t>
  </si>
  <si>
    <t>Anne Elise</t>
  </si>
  <si>
    <t>Kimbel</t>
  </si>
  <si>
    <t>Christopher R</t>
  </si>
  <si>
    <t>Livensparger</t>
  </si>
  <si>
    <t>Elliot</t>
  </si>
  <si>
    <t>Grange</t>
  </si>
  <si>
    <t>Nunlist</t>
  </si>
  <si>
    <t>Corey</t>
  </si>
  <si>
    <t>Cutter</t>
  </si>
  <si>
    <t>Martin</t>
  </si>
  <si>
    <t>Cooney</t>
  </si>
  <si>
    <t>Melissa</t>
  </si>
  <si>
    <t>Bier</t>
  </si>
  <si>
    <t>Raven</t>
  </si>
  <si>
    <t>Muskopf</t>
  </si>
  <si>
    <t>Christopher</t>
  </si>
  <si>
    <t>Sirak</t>
  </si>
  <si>
    <t>Kendra A</t>
  </si>
  <si>
    <t>Nelsen</t>
  </si>
  <si>
    <t>Jordan</t>
  </si>
  <si>
    <t>Schallner</t>
  </si>
  <si>
    <t>Nils</t>
  </si>
  <si>
    <t>Dunlap</t>
  </si>
  <si>
    <t>Messing</t>
  </si>
  <si>
    <t>Angela</t>
  </si>
  <si>
    <t>Bondell</t>
  </si>
  <si>
    <t>Gaughan</t>
  </si>
  <si>
    <t>Gruman</t>
  </si>
  <si>
    <t>Tracy M</t>
  </si>
  <si>
    <t>Whitlow</t>
  </si>
  <si>
    <t>Jenny</t>
  </si>
  <si>
    <t>Sabo</t>
  </si>
  <si>
    <t>Emily</t>
  </si>
  <si>
    <t>Nazarian</t>
  </si>
  <si>
    <t>Fabienne</t>
  </si>
  <si>
    <t>Lerma</t>
  </si>
  <si>
    <t>Dahl</t>
  </si>
  <si>
    <t>Surtees</t>
  </si>
  <si>
    <t>Taryn L</t>
  </si>
  <si>
    <t>Spetner</t>
  </si>
  <si>
    <t>Temima</t>
  </si>
  <si>
    <t>Brandon</t>
  </si>
  <si>
    <t>Eley</t>
  </si>
  <si>
    <t>Sedicum</t>
  </si>
  <si>
    <t>Markle</t>
  </si>
  <si>
    <t>Phoebe</t>
  </si>
  <si>
    <t>Kunz</t>
  </si>
  <si>
    <t>Wimert</t>
  </si>
  <si>
    <t>Peterson</t>
  </si>
  <si>
    <t>Nicholas D</t>
  </si>
  <si>
    <t>Mercier</t>
  </si>
  <si>
    <t>Christian</t>
  </si>
  <si>
    <t>Laurie</t>
  </si>
  <si>
    <t>Sekaquaptewa</t>
  </si>
  <si>
    <t>Frash</t>
  </si>
  <si>
    <t>Bukowski</t>
  </si>
  <si>
    <t>Nichole</t>
  </si>
  <si>
    <t>Sandahl</t>
  </si>
  <si>
    <t>Denise M</t>
  </si>
  <si>
    <t>Speight</t>
  </si>
  <si>
    <t>Johnson K</t>
  </si>
  <si>
    <t>Nielsen</t>
  </si>
  <si>
    <t>Katherine</t>
  </si>
  <si>
    <t>Zirdok</t>
  </si>
  <si>
    <t>Lynda</t>
  </si>
  <si>
    <t>Crudale</t>
  </si>
  <si>
    <t>Koopmans</t>
  </si>
  <si>
    <t>Milani</t>
  </si>
  <si>
    <t>Finelli</t>
  </si>
  <si>
    <t>Lauren</t>
  </si>
  <si>
    <t>Xiao</t>
  </si>
  <si>
    <t>Beasley</t>
  </si>
  <si>
    <t>Harper L</t>
  </si>
  <si>
    <t>Bedbury</t>
  </si>
  <si>
    <t>Stemberger</t>
  </si>
  <si>
    <t>Chebet</t>
  </si>
  <si>
    <t>Muir</t>
  </si>
  <si>
    <t>Yang</t>
  </si>
  <si>
    <t>Shizhong</t>
  </si>
  <si>
    <t>Gravel</t>
  </si>
  <si>
    <t>Marie-Claire</t>
  </si>
  <si>
    <t>Carolyn</t>
  </si>
  <si>
    <t>Jamieson</t>
  </si>
  <si>
    <t>Marissa D</t>
  </si>
  <si>
    <t>Dufeal</t>
  </si>
  <si>
    <t>Jean Luc</t>
  </si>
  <si>
    <t>Sansonetti</t>
  </si>
  <si>
    <t>Koneazny</t>
  </si>
  <si>
    <t>Jim</t>
  </si>
  <si>
    <t>Matthew T</t>
  </si>
  <si>
    <t>Glasson</t>
  </si>
  <si>
    <t>Canitz</t>
  </si>
  <si>
    <t>Corina</t>
  </si>
  <si>
    <t>Li</t>
  </si>
  <si>
    <t>Guannan</t>
  </si>
  <si>
    <t>Parsons</t>
  </si>
  <si>
    <t>Don</t>
  </si>
  <si>
    <t>Raulli</t>
  </si>
  <si>
    <t>Sevcik</t>
  </si>
  <si>
    <t>Narang</t>
  </si>
  <si>
    <t>Jatin</t>
  </si>
  <si>
    <t>Royston</t>
  </si>
  <si>
    <t>J P. II</t>
  </si>
  <si>
    <t>Tieri</t>
  </si>
  <si>
    <t>Whitney</t>
  </si>
  <si>
    <t>Wandzilak</t>
  </si>
  <si>
    <t>Valenzona</t>
  </si>
  <si>
    <t>Damon</t>
  </si>
  <si>
    <t>Young</t>
  </si>
  <si>
    <t>Richards</t>
  </si>
  <si>
    <t>Alexson</t>
  </si>
  <si>
    <t>Helen</t>
  </si>
  <si>
    <t>McKenna</t>
  </si>
  <si>
    <t>Argall</t>
  </si>
  <si>
    <t>Tara R</t>
  </si>
  <si>
    <t>Patchell</t>
  </si>
  <si>
    <t>Kristin</t>
  </si>
  <si>
    <t>Catoggio</t>
  </si>
  <si>
    <t>Adams</t>
  </si>
  <si>
    <t>Windt</t>
  </si>
  <si>
    <t>Carly E</t>
  </si>
  <si>
    <t>Lisa</t>
  </si>
  <si>
    <t>Marion</t>
  </si>
  <si>
    <t>Raffetto</t>
  </si>
  <si>
    <t>Louis</t>
  </si>
  <si>
    <t>Oehlke</t>
  </si>
  <si>
    <t>Sudol</t>
  </si>
  <si>
    <t>Van Es</t>
  </si>
  <si>
    <t>Dolge</t>
  </si>
  <si>
    <t>Karen</t>
  </si>
  <si>
    <t>Marlier</t>
  </si>
  <si>
    <t>Girard</t>
  </si>
  <si>
    <t>Mathieu</t>
  </si>
  <si>
    <t>Hubbard</t>
  </si>
  <si>
    <t>Valerie A</t>
  </si>
  <si>
    <t>Koester</t>
  </si>
  <si>
    <t>Freya R</t>
  </si>
  <si>
    <t>Matthews</t>
  </si>
  <si>
    <t>Rubinich</t>
  </si>
  <si>
    <t>Kara</t>
  </si>
  <si>
    <t>Alban</t>
  </si>
  <si>
    <t>Corcoran</t>
  </si>
  <si>
    <t>Brendan</t>
  </si>
  <si>
    <t>Sargent</t>
  </si>
  <si>
    <t>Amber R</t>
  </si>
  <si>
    <t>Watson</t>
  </si>
  <si>
    <t>Sean K</t>
  </si>
  <si>
    <t>Esponda</t>
  </si>
  <si>
    <t>Krall</t>
  </si>
  <si>
    <t>Poskin</t>
  </si>
  <si>
    <t>Brady</t>
  </si>
  <si>
    <t>Halfmann</t>
  </si>
  <si>
    <t>Kameko</t>
  </si>
  <si>
    <t>Klapper</t>
  </si>
  <si>
    <t>Jeremy A</t>
  </si>
  <si>
    <t>George</t>
  </si>
  <si>
    <t>Hicks</t>
  </si>
  <si>
    <t>Lockyer</t>
  </si>
  <si>
    <t>Byrnes</t>
  </si>
  <si>
    <t>Norris</t>
  </si>
  <si>
    <t>Sabine</t>
  </si>
  <si>
    <t>Darda</t>
  </si>
  <si>
    <t>Joseph</t>
  </si>
  <si>
    <t>Otstot</t>
  </si>
  <si>
    <t>Bowley</t>
  </si>
  <si>
    <t>Karolyn A</t>
  </si>
  <si>
    <t>Rogers</t>
  </si>
  <si>
    <t>Mclaughlin</t>
  </si>
  <si>
    <t>Ziegler</t>
  </si>
  <si>
    <t>Hughey</t>
  </si>
  <si>
    <t>Ashley E</t>
  </si>
  <si>
    <t>Knast</t>
  </si>
  <si>
    <t>Stob</t>
  </si>
  <si>
    <t>Jensen</t>
  </si>
  <si>
    <t>Mutter</t>
  </si>
  <si>
    <t>Katie</t>
  </si>
  <si>
    <t>Ahern</t>
  </si>
  <si>
    <t>Chviruk</t>
  </si>
  <si>
    <t>Cathryn</t>
  </si>
  <si>
    <t>Meehan</t>
  </si>
  <si>
    <t>Gammon</t>
  </si>
  <si>
    <t>Shauna</t>
  </si>
  <si>
    <t>Terence</t>
  </si>
  <si>
    <t>Franco</t>
  </si>
  <si>
    <t>Marisol</t>
  </si>
  <si>
    <t>Patterson</t>
  </si>
  <si>
    <t>Valdes</t>
  </si>
  <si>
    <t>Whipple</t>
  </si>
  <si>
    <t>Brett W</t>
  </si>
  <si>
    <t>Marton</t>
  </si>
  <si>
    <t>Dylan J</t>
  </si>
  <si>
    <t>Hildebrandt</t>
  </si>
  <si>
    <t>Biggs</t>
  </si>
  <si>
    <t>Shigezumi</t>
  </si>
  <si>
    <t>Teiko</t>
  </si>
  <si>
    <t>Meineke</t>
  </si>
  <si>
    <t>Ludington</t>
  </si>
  <si>
    <t>Johannah</t>
  </si>
  <si>
    <t>Perrich</t>
  </si>
  <si>
    <t>Ryan A</t>
  </si>
  <si>
    <t>Cervantes</t>
  </si>
  <si>
    <t>Andrews</t>
  </si>
  <si>
    <t>Bryan</t>
  </si>
  <si>
    <t>Ruvalcaba</t>
  </si>
  <si>
    <t>Lizette</t>
  </si>
  <si>
    <t>Stone</t>
  </si>
  <si>
    <t>Jeb</t>
  </si>
  <si>
    <t>Campbell</t>
  </si>
  <si>
    <t>Asher</t>
  </si>
  <si>
    <t>Mazzotta</t>
  </si>
  <si>
    <t>Mike G</t>
  </si>
  <si>
    <t>Huttl</t>
  </si>
  <si>
    <t>Ferron</t>
  </si>
  <si>
    <t>Colarusso</t>
  </si>
  <si>
    <t>Angela M</t>
  </si>
  <si>
    <t>Pearlman</t>
  </si>
  <si>
    <t>Oz</t>
  </si>
  <si>
    <t>O'Mara</t>
  </si>
  <si>
    <t>Niska</t>
  </si>
  <si>
    <t>Schlich</t>
  </si>
  <si>
    <t>Zidek</t>
  </si>
  <si>
    <t>Ellgass</t>
  </si>
  <si>
    <t>Lowe</t>
  </si>
  <si>
    <t>Eric D</t>
  </si>
  <si>
    <t>Malone</t>
  </si>
  <si>
    <t>Tara</t>
  </si>
  <si>
    <t>Dumke</t>
  </si>
  <si>
    <t>Haley L</t>
  </si>
  <si>
    <t>Strong</t>
  </si>
  <si>
    <t>Ferguson</t>
  </si>
  <si>
    <t>Klein</t>
  </si>
  <si>
    <t>Eusebio</t>
  </si>
  <si>
    <t>Szolosi</t>
  </si>
  <si>
    <t>Beth A</t>
  </si>
  <si>
    <t>Butler</t>
  </si>
  <si>
    <t>Jason R</t>
  </si>
  <si>
    <t>Fukuchi</t>
  </si>
  <si>
    <t>Yoshinori</t>
  </si>
  <si>
    <t>Drucker</t>
  </si>
  <si>
    <t>Aziz</t>
  </si>
  <si>
    <t>Pak</t>
  </si>
  <si>
    <t>Junyong</t>
  </si>
  <si>
    <t>Kieta</t>
  </si>
  <si>
    <t>Velez</t>
  </si>
  <si>
    <t>Bussiere</t>
  </si>
  <si>
    <t>Jonathan</t>
  </si>
  <si>
    <t>McCartney</t>
  </si>
  <si>
    <t>Bambauer</t>
  </si>
  <si>
    <t>Benjamina C</t>
  </si>
  <si>
    <t>Mertz</t>
  </si>
  <si>
    <t>Mason</t>
  </si>
  <si>
    <t>Alison B</t>
  </si>
  <si>
    <t>Rotich</t>
  </si>
  <si>
    <t>Fetzer</t>
  </si>
  <si>
    <t>Alexis N</t>
  </si>
  <si>
    <t>Mattis</t>
  </si>
  <si>
    <t>Shanda L</t>
  </si>
  <si>
    <t>Balinsky</t>
  </si>
  <si>
    <t>Laurette</t>
  </si>
  <si>
    <t>Reilly</t>
  </si>
  <si>
    <t>Mary</t>
  </si>
  <si>
    <t>Petry</t>
  </si>
  <si>
    <t>Kati A</t>
  </si>
  <si>
    <t>Laleman</t>
  </si>
  <si>
    <t>Kelly J</t>
  </si>
  <si>
    <t>Colby</t>
  </si>
  <si>
    <t>Greer D</t>
  </si>
  <si>
    <t>Wathke</t>
  </si>
  <si>
    <t>Brent</t>
  </si>
  <si>
    <t>Daly</t>
  </si>
  <si>
    <t>Eugene M</t>
  </si>
  <si>
    <t>Dillon</t>
  </si>
  <si>
    <t>Erin D</t>
  </si>
  <si>
    <t>Pontes</t>
  </si>
  <si>
    <t>Kamilla</t>
  </si>
  <si>
    <t>Spies</t>
  </si>
  <si>
    <t>Greig</t>
  </si>
  <si>
    <t>Tracy L</t>
  </si>
  <si>
    <t>Erlandson</t>
  </si>
  <si>
    <t>Megan C</t>
  </si>
  <si>
    <t>Autrey</t>
  </si>
  <si>
    <t>Michalski</t>
  </si>
  <si>
    <t>Grillo</t>
  </si>
  <si>
    <t>Gianfilippo</t>
  </si>
  <si>
    <t>Coronado</t>
  </si>
  <si>
    <t>Hector</t>
  </si>
  <si>
    <t>Dewine</t>
  </si>
  <si>
    <t>Carman</t>
  </si>
  <si>
    <t>Aubri</t>
  </si>
  <si>
    <t>Neems</t>
  </si>
  <si>
    <t>Justin</t>
  </si>
  <si>
    <t>Pesyna</t>
  </si>
  <si>
    <t>Meling</t>
  </si>
  <si>
    <t>Widlowski</t>
  </si>
  <si>
    <t>Nadar</t>
  </si>
  <si>
    <t>Louise A</t>
  </si>
  <si>
    <t>Leedham</t>
  </si>
  <si>
    <t>Haglund</t>
  </si>
  <si>
    <t>Mills</t>
  </si>
  <si>
    <t>Jessica L</t>
  </si>
  <si>
    <t>Drnjevich</t>
  </si>
  <si>
    <t>Kristina K</t>
  </si>
  <si>
    <t>Clay</t>
  </si>
  <si>
    <t>Brad</t>
  </si>
  <si>
    <t>Marbury</t>
  </si>
  <si>
    <t>Margaret O</t>
  </si>
  <si>
    <t>Coon</t>
  </si>
  <si>
    <t>Vanttinen</t>
  </si>
  <si>
    <t>Simo</t>
  </si>
  <si>
    <t>Garges</t>
  </si>
  <si>
    <t>Christopher J</t>
  </si>
  <si>
    <t>Rivel</t>
  </si>
  <si>
    <t>Lawson</t>
  </si>
  <si>
    <t>Cale</t>
  </si>
  <si>
    <t>Scott M</t>
  </si>
  <si>
    <t>Stewart</t>
  </si>
  <si>
    <t>Drotz</t>
  </si>
  <si>
    <t>Mutai</t>
  </si>
  <si>
    <t>Lovlien</t>
  </si>
  <si>
    <t>Maya</t>
  </si>
  <si>
    <t>Zachary T</t>
  </si>
  <si>
    <t>Stoney</t>
  </si>
  <si>
    <t>Hilda</t>
  </si>
  <si>
    <t>Markert</t>
  </si>
  <si>
    <t>McLucas</t>
  </si>
  <si>
    <t>Erwin</t>
  </si>
  <si>
    <t>Sandra H</t>
  </si>
  <si>
    <t>Otsuka</t>
  </si>
  <si>
    <t>Takuo</t>
  </si>
  <si>
    <t>Myers</t>
  </si>
  <si>
    <t>Cote</t>
  </si>
  <si>
    <t>Benoit</t>
  </si>
  <si>
    <t>Ehrhardt</t>
  </si>
  <si>
    <t>Petersen</t>
  </si>
  <si>
    <t>Ertel</t>
  </si>
  <si>
    <t>Monica K</t>
  </si>
  <si>
    <t>Lanza</t>
  </si>
  <si>
    <t>Kevin L</t>
  </si>
  <si>
    <t>Picklesimer</t>
  </si>
  <si>
    <t>Giles</t>
  </si>
  <si>
    <t>Della</t>
  </si>
  <si>
    <t>Harmon</t>
  </si>
  <si>
    <t>Pennings</t>
  </si>
  <si>
    <t>Victoria</t>
  </si>
  <si>
    <t>Tseronis</t>
  </si>
  <si>
    <t>Tasos</t>
  </si>
  <si>
    <t>Aliff</t>
  </si>
  <si>
    <t>Willenberg</t>
  </si>
  <si>
    <t>Lukasz</t>
  </si>
  <si>
    <t>Millett</t>
  </si>
  <si>
    <t>Haley</t>
  </si>
  <si>
    <t>Meta</t>
  </si>
  <si>
    <t>Ackerman</t>
  </si>
  <si>
    <t>Rachel E</t>
  </si>
  <si>
    <t>Valdez</t>
  </si>
  <si>
    <t>Angelica</t>
  </si>
  <si>
    <t>Michaud</t>
  </si>
  <si>
    <t>Kathleen</t>
  </si>
  <si>
    <t>Gunnink</t>
  </si>
  <si>
    <t>Knight</t>
  </si>
  <si>
    <t>Jeff T</t>
  </si>
  <si>
    <t>Grosscup</t>
  </si>
  <si>
    <t>Neil D</t>
  </si>
  <si>
    <t>Koniuch</t>
  </si>
  <si>
    <t>Heitzman</t>
  </si>
  <si>
    <t>Ariel E</t>
  </si>
  <si>
    <t>Tatton</t>
  </si>
  <si>
    <t>Christopher P</t>
  </si>
  <si>
    <t>Flanagan</t>
  </si>
  <si>
    <t>Funk</t>
  </si>
  <si>
    <t>Davenport</t>
  </si>
  <si>
    <t>Lindbloom</t>
  </si>
  <si>
    <t>Daniel M</t>
  </si>
  <si>
    <t>Wijayaratne</t>
  </si>
  <si>
    <t>Hiruni</t>
  </si>
  <si>
    <t>Ainsworth</t>
  </si>
  <si>
    <t>Gayagoy</t>
  </si>
  <si>
    <t>Kristi</t>
  </si>
  <si>
    <t>Fitzmaurice</t>
  </si>
  <si>
    <t>Rodriguez</t>
  </si>
  <si>
    <t>Jocelyn</t>
  </si>
  <si>
    <t>Tsoucas</t>
  </si>
  <si>
    <t>Daphne</t>
  </si>
  <si>
    <t>Muhly</t>
  </si>
  <si>
    <t>Margaret E</t>
  </si>
  <si>
    <t>Lund</t>
  </si>
  <si>
    <t>Battaglino</t>
  </si>
  <si>
    <t>Pena</t>
  </si>
  <si>
    <t>Carolina</t>
  </si>
  <si>
    <t>Thomason</t>
  </si>
  <si>
    <t>Hancox</t>
  </si>
  <si>
    <t>Canarecci</t>
  </si>
  <si>
    <t>Kimberly D</t>
  </si>
  <si>
    <t>Toupin</t>
  </si>
  <si>
    <t>Marc-Olivier</t>
  </si>
  <si>
    <t>Mulley</t>
  </si>
  <si>
    <t>Russell J</t>
  </si>
  <si>
    <t>Parry</t>
  </si>
  <si>
    <t>Karine</t>
  </si>
  <si>
    <t>Mason Cox</t>
  </si>
  <si>
    <t>Cheryl</t>
  </si>
  <si>
    <t>Thompson</t>
  </si>
  <si>
    <t>Nelson</t>
  </si>
  <si>
    <t>Adriana</t>
  </si>
  <si>
    <t>Forte</t>
  </si>
  <si>
    <t>Miranda J</t>
  </si>
  <si>
    <t>Corona Iturriaga</t>
  </si>
  <si>
    <t>Roberto</t>
  </si>
  <si>
    <t>McCollum</t>
  </si>
  <si>
    <t>Hevner</t>
  </si>
  <si>
    <t>Tiffany</t>
  </si>
  <si>
    <t>Looi</t>
  </si>
  <si>
    <t>Alexander</t>
  </si>
  <si>
    <t>Power</t>
  </si>
  <si>
    <t>Rich M</t>
  </si>
  <si>
    <t>Routon</t>
  </si>
  <si>
    <t>Aaron C</t>
  </si>
  <si>
    <t>Dochelli</t>
  </si>
  <si>
    <t>Gillespie</t>
  </si>
  <si>
    <t>Maria M</t>
  </si>
  <si>
    <t>Oskvig</t>
  </si>
  <si>
    <t>Daven W</t>
  </si>
  <si>
    <t>Holland-Stergar</t>
  </si>
  <si>
    <t>Brianne</t>
  </si>
  <si>
    <t>Arai</t>
  </si>
  <si>
    <t>Hiroki</t>
  </si>
  <si>
    <t>Olausson</t>
  </si>
  <si>
    <t>Anders</t>
  </si>
  <si>
    <t>Wagner</t>
  </si>
  <si>
    <t>Delong</t>
  </si>
  <si>
    <t>Candace N</t>
  </si>
  <si>
    <t>Mehech</t>
  </si>
  <si>
    <t>Machiela</t>
  </si>
  <si>
    <t>Dupere</t>
  </si>
  <si>
    <t>Sally</t>
  </si>
  <si>
    <t>Iandolo</t>
  </si>
  <si>
    <t>Meaghan J</t>
  </si>
  <si>
    <t>Ito</t>
  </si>
  <si>
    <t>Rina</t>
  </si>
  <si>
    <t>Barry</t>
  </si>
  <si>
    <t>Boyce</t>
  </si>
  <si>
    <t>Albert</t>
  </si>
  <si>
    <t>Lin</t>
  </si>
  <si>
    <t>Shannon L</t>
  </si>
  <si>
    <t>Nalven</t>
  </si>
  <si>
    <t>Amy B</t>
  </si>
  <si>
    <t>Bourgeois</t>
  </si>
  <si>
    <t>A Danielle</t>
  </si>
  <si>
    <t>Orloff</t>
  </si>
  <si>
    <t>Conrad F</t>
  </si>
  <si>
    <t>Ramirez</t>
  </si>
  <si>
    <t>Josh</t>
  </si>
  <si>
    <t>Fouquet</t>
  </si>
  <si>
    <t>Maxime</t>
  </si>
  <si>
    <t>McPhillips</t>
  </si>
  <si>
    <t>Burgin</t>
  </si>
  <si>
    <t>Roberts</t>
  </si>
  <si>
    <t>Nemec</t>
  </si>
  <si>
    <t>Appman</t>
  </si>
  <si>
    <t>William D. Jr.</t>
  </si>
  <si>
    <t>Glotzbach</t>
  </si>
  <si>
    <t>Tenforde</t>
  </si>
  <si>
    <t>Adam S</t>
  </si>
  <si>
    <t>Armando</t>
  </si>
  <si>
    <t>Stanley Torres</t>
  </si>
  <si>
    <t>Dana</t>
  </si>
  <si>
    <t>Vandongen</t>
  </si>
  <si>
    <t>Liebald</t>
  </si>
  <si>
    <t>Benjamin</t>
  </si>
  <si>
    <t>Holte</t>
  </si>
  <si>
    <t>Tanya</t>
  </si>
  <si>
    <t>Tracy</t>
  </si>
  <si>
    <t>Bartlett</t>
  </si>
  <si>
    <t>Emily S</t>
  </si>
  <si>
    <t>Bergman</t>
  </si>
  <si>
    <t>Kelly R</t>
  </si>
  <si>
    <t>Aitken</t>
  </si>
  <si>
    <t>Berger</t>
  </si>
  <si>
    <t>Bruce A Jr.</t>
  </si>
  <si>
    <t>Richey</t>
  </si>
  <si>
    <t>Cary J</t>
  </si>
  <si>
    <t>Trotter</t>
  </si>
  <si>
    <t>Jill M</t>
  </si>
  <si>
    <t>Chavez</t>
  </si>
  <si>
    <t>Orifice</t>
  </si>
  <si>
    <t>Farkash</t>
  </si>
  <si>
    <t>Kathryn E</t>
  </si>
  <si>
    <t>Crawford</t>
  </si>
  <si>
    <t>Polly</t>
  </si>
  <si>
    <t>Sittlington</t>
  </si>
  <si>
    <t>Silbert</t>
  </si>
  <si>
    <t>Carrique</t>
  </si>
  <si>
    <t>Kosla</t>
  </si>
  <si>
    <t>Parker</t>
  </si>
  <si>
    <t>Horton</t>
  </si>
  <si>
    <t>Boller</t>
  </si>
  <si>
    <t>Olaru</t>
  </si>
  <si>
    <t>Nuta</t>
  </si>
  <si>
    <t>Prescott</t>
  </si>
  <si>
    <t>Margie</t>
  </si>
  <si>
    <t>Hines</t>
  </si>
  <si>
    <t>Heidi</t>
  </si>
  <si>
    <t>Blanton</t>
  </si>
  <si>
    <t>Diego J</t>
  </si>
  <si>
    <t>Bustamante</t>
  </si>
  <si>
    <t>McCann</t>
  </si>
  <si>
    <t>Schmole</t>
  </si>
  <si>
    <t>Filip</t>
  </si>
  <si>
    <t>Barber</t>
  </si>
  <si>
    <t>Reichmann</t>
  </si>
  <si>
    <t>Cavatorta</t>
  </si>
  <si>
    <t>Yaeger</t>
  </si>
  <si>
    <t>Hughes</t>
  </si>
  <si>
    <t>Donahue</t>
  </si>
  <si>
    <t>Lauren E</t>
  </si>
  <si>
    <t>Greenwell</t>
  </si>
  <si>
    <t>Steele</t>
  </si>
  <si>
    <t>Gunter</t>
  </si>
  <si>
    <t>Madeleine</t>
  </si>
  <si>
    <t>McDonough</t>
  </si>
  <si>
    <t>Sweetland</t>
  </si>
  <si>
    <t>Kimberly</t>
  </si>
  <si>
    <t>Hammersmith</t>
  </si>
  <si>
    <t>French</t>
  </si>
  <si>
    <t>Garbe</t>
  </si>
  <si>
    <t>Duncan</t>
  </si>
  <si>
    <t>Wallace</t>
  </si>
  <si>
    <t>Jeremy J</t>
  </si>
  <si>
    <t>Tillman</t>
  </si>
  <si>
    <t>Tennille</t>
  </si>
  <si>
    <t>McSween</t>
  </si>
  <si>
    <t>Schubert</t>
  </si>
  <si>
    <t>Lalanne</t>
  </si>
  <si>
    <t>Justin E</t>
  </si>
  <si>
    <t>Shalane</t>
  </si>
  <si>
    <t>Arellano</t>
  </si>
  <si>
    <t>Charette</t>
  </si>
  <si>
    <t>Melanie</t>
  </si>
  <si>
    <t>Pena Reyes</t>
  </si>
  <si>
    <t>Ruth Angelica</t>
  </si>
  <si>
    <t>Broderick</t>
  </si>
  <si>
    <t>Una M</t>
  </si>
  <si>
    <t>Summers</t>
  </si>
  <si>
    <t>Taralyn</t>
  </si>
  <si>
    <t>James A</t>
  </si>
  <si>
    <t>Zhou</t>
  </si>
  <si>
    <t>Ning</t>
  </si>
  <si>
    <t>Clarke-Ames</t>
  </si>
  <si>
    <t>Joel</t>
  </si>
  <si>
    <t>Staton</t>
  </si>
  <si>
    <t>Forster</t>
  </si>
  <si>
    <t>Brittney</t>
  </si>
  <si>
    <t>Monaghan</t>
  </si>
  <si>
    <t>Sheila</t>
  </si>
  <si>
    <t>Kawamoto</t>
  </si>
  <si>
    <t>Koji</t>
  </si>
  <si>
    <t>Dicharry</t>
  </si>
  <si>
    <t>Berry</t>
  </si>
  <si>
    <t>Colleen M</t>
  </si>
  <si>
    <t>Porfirio</t>
  </si>
  <si>
    <t>Thind</t>
  </si>
  <si>
    <t>Kulwinder</t>
  </si>
  <si>
    <t>Horn</t>
  </si>
  <si>
    <t>Sarah E</t>
  </si>
  <si>
    <t>Sabadosa</t>
  </si>
  <si>
    <t>Casady</t>
  </si>
  <si>
    <t>Ilana</t>
  </si>
  <si>
    <t>Ahokas</t>
  </si>
  <si>
    <t>Hebert</t>
  </si>
  <si>
    <t>Karl</t>
  </si>
  <si>
    <t>Fair</t>
  </si>
  <si>
    <t>Swenson</t>
  </si>
  <si>
    <t>Will</t>
  </si>
  <si>
    <t>Revenis</t>
  </si>
  <si>
    <t>Bradley D</t>
  </si>
  <si>
    <t>Engnes</t>
  </si>
  <si>
    <t>Amy M</t>
  </si>
  <si>
    <t>Wiltse</t>
  </si>
  <si>
    <t>Fernandez</t>
  </si>
  <si>
    <t>Tom</t>
  </si>
  <si>
    <t>Pinney</t>
  </si>
  <si>
    <t>Levy</t>
  </si>
  <si>
    <t>Takeda</t>
  </si>
  <si>
    <t>Nobuyori</t>
  </si>
  <si>
    <t>Burke</t>
  </si>
  <si>
    <t>Rich</t>
  </si>
  <si>
    <t>Duarte</t>
  </si>
  <si>
    <t>Marcos S</t>
  </si>
  <si>
    <t>Nice</t>
  </si>
  <si>
    <t>Andy</t>
  </si>
  <si>
    <t>Windler</t>
  </si>
  <si>
    <t>Jones</t>
  </si>
  <si>
    <t>Marcus B</t>
  </si>
  <si>
    <t>Stevenson</t>
  </si>
  <si>
    <t>Humphrey</t>
  </si>
  <si>
    <t>Geoff</t>
  </si>
  <si>
    <t>Payne</t>
  </si>
  <si>
    <t>Hails</t>
  </si>
  <si>
    <t>Proctor</t>
  </si>
  <si>
    <t>Kelli</t>
  </si>
  <si>
    <t>Maggie M</t>
  </si>
  <si>
    <t>Gresh</t>
  </si>
  <si>
    <t>Ashley K</t>
  </si>
  <si>
    <t>Anis</t>
  </si>
  <si>
    <t>Swartz</t>
  </si>
  <si>
    <t>Schluneker</t>
  </si>
  <si>
    <t>Matthew J</t>
  </si>
  <si>
    <t>Bellemare</t>
  </si>
  <si>
    <t>Vitalo</t>
  </si>
  <si>
    <t>Antonia G</t>
  </si>
  <si>
    <t>Casondra L</t>
  </si>
  <si>
    <t>Marshall</t>
  </si>
  <si>
    <t>Wendy</t>
  </si>
  <si>
    <t>Pittaway</t>
  </si>
  <si>
    <t>Bill</t>
  </si>
  <si>
    <t>Laura F</t>
  </si>
  <si>
    <t>Antrim</t>
  </si>
  <si>
    <t>Doolittle-Crider</t>
  </si>
  <si>
    <t>Ruhlman</t>
  </si>
  <si>
    <t>Katie J</t>
  </si>
  <si>
    <t>Uchiyama</t>
  </si>
  <si>
    <t>Mayumi</t>
  </si>
  <si>
    <t>Desota</t>
  </si>
  <si>
    <t>Vanessa</t>
  </si>
  <si>
    <t>Edmonds</t>
  </si>
  <si>
    <t>Natali N</t>
  </si>
  <si>
    <t>Otto</t>
  </si>
  <si>
    <t>Beth</t>
  </si>
  <si>
    <t>Kurt</t>
  </si>
  <si>
    <t>Duhaime</t>
  </si>
  <si>
    <t>Swann</t>
  </si>
  <si>
    <t>Burton</t>
  </si>
  <si>
    <t>Joslyn</t>
  </si>
  <si>
    <t>C Fred</t>
  </si>
  <si>
    <t>Bennie</t>
  </si>
  <si>
    <t>Kanyane</t>
  </si>
  <si>
    <t>McFadden</t>
  </si>
  <si>
    <t>Connolly</t>
  </si>
  <si>
    <t>Merino</t>
  </si>
  <si>
    <t>Keila L</t>
  </si>
  <si>
    <t>Baird</t>
  </si>
  <si>
    <t>Zanae E</t>
  </si>
  <si>
    <t>Locatelli</t>
  </si>
  <si>
    <t>Brake</t>
  </si>
  <si>
    <t>Jacobs</t>
  </si>
  <si>
    <t>Vaught</t>
  </si>
  <si>
    <t>Monteleone</t>
  </si>
  <si>
    <t>Verdugo</t>
  </si>
  <si>
    <t>Erika</t>
  </si>
  <si>
    <t>Sellers</t>
  </si>
  <si>
    <t>Chad</t>
  </si>
  <si>
    <t>Bowman</t>
  </si>
  <si>
    <t>Marley</t>
  </si>
  <si>
    <t>Grey</t>
  </si>
  <si>
    <t>Matthew R</t>
  </si>
  <si>
    <t>O'Rourke</t>
  </si>
  <si>
    <t>Orla</t>
  </si>
  <si>
    <t>Fatehali</t>
  </si>
  <si>
    <t>Shaista S</t>
  </si>
  <si>
    <t>Piza-Taylor</t>
  </si>
  <si>
    <t>Cavanaugh</t>
  </si>
  <si>
    <t>Amako</t>
  </si>
  <si>
    <t>Megumi</t>
  </si>
  <si>
    <t>Musa</t>
  </si>
  <si>
    <t>Skylar</t>
  </si>
  <si>
    <t>Phillippi</t>
  </si>
  <si>
    <t>Hoskins</t>
  </si>
  <si>
    <t>Amanda L</t>
  </si>
  <si>
    <t>Imbalzano Zegar</t>
  </si>
  <si>
    <t>Renee</t>
  </si>
  <si>
    <t>Triedman</t>
  </si>
  <si>
    <t>Lovuolo</t>
  </si>
  <si>
    <t>Tamara</t>
  </si>
  <si>
    <t>Chung</t>
  </si>
  <si>
    <t>Newsom</t>
  </si>
  <si>
    <t>Harrington</t>
  </si>
  <si>
    <t>Suzanne</t>
  </si>
  <si>
    <t>Hoffman</t>
  </si>
  <si>
    <t>Van Vugt</t>
  </si>
  <si>
    <t>Bronwyn</t>
  </si>
  <si>
    <t>Feehley</t>
  </si>
  <si>
    <t>Taylor J</t>
  </si>
  <si>
    <t>Ashworth</t>
  </si>
  <si>
    <t>Hansen</t>
  </si>
  <si>
    <t>Czyz</t>
  </si>
  <si>
    <t>Bauder</t>
  </si>
  <si>
    <t>Andrew R</t>
  </si>
  <si>
    <t>Mendoza</t>
  </si>
  <si>
    <t>Francisco J. Sr.</t>
  </si>
  <si>
    <t>Glass</t>
  </si>
  <si>
    <t>Rhonda</t>
  </si>
  <si>
    <t>Butcher</t>
  </si>
  <si>
    <t>Traiser</t>
  </si>
  <si>
    <t>Mudy-Mader</t>
  </si>
  <si>
    <t>Lucille</t>
  </si>
  <si>
    <t>Woo</t>
  </si>
  <si>
    <t>April</t>
  </si>
  <si>
    <t>Alyssa</t>
  </si>
  <si>
    <t>Sheppard</t>
  </si>
  <si>
    <t>Doran</t>
  </si>
  <si>
    <t>Labrosse</t>
  </si>
  <si>
    <t>Emilie</t>
  </si>
  <si>
    <t>Lesniak</t>
  </si>
  <si>
    <t>Joseph W</t>
  </si>
  <si>
    <t>Prowse</t>
  </si>
  <si>
    <t>Seigel</t>
  </si>
  <si>
    <t>Blas</t>
  </si>
  <si>
    <t>Simpson</t>
  </si>
  <si>
    <t>Gierman</t>
  </si>
  <si>
    <t>Floris</t>
  </si>
  <si>
    <t>Jeuland</t>
  </si>
  <si>
    <t>Marc</t>
  </si>
  <si>
    <t>Chorney</t>
  </si>
  <si>
    <t>Rook</t>
  </si>
  <si>
    <t>Aharon N</t>
  </si>
  <si>
    <t>Chin</t>
  </si>
  <si>
    <t>Malcolm</t>
  </si>
  <si>
    <t>Savage</t>
  </si>
  <si>
    <t>Hitchings</t>
  </si>
  <si>
    <t>Truitt</t>
  </si>
  <si>
    <t>Chang</t>
  </si>
  <si>
    <t>Frey</t>
  </si>
  <si>
    <t>Laura A</t>
  </si>
  <si>
    <t>Krishna</t>
  </si>
  <si>
    <t>Aditi</t>
  </si>
  <si>
    <t>Maher</t>
  </si>
  <si>
    <t>Boivin</t>
  </si>
  <si>
    <t>Marianne</t>
  </si>
  <si>
    <t>McAlister</t>
  </si>
  <si>
    <t>Carla</t>
  </si>
  <si>
    <t>Akhmedova</t>
  </si>
  <si>
    <t>Oksana</t>
  </si>
  <si>
    <t>Tucker</t>
  </si>
  <si>
    <t>Gramelspacher</t>
  </si>
  <si>
    <t>Goldsmith</t>
  </si>
  <si>
    <t>Lisa M</t>
  </si>
  <si>
    <t>Tranter</t>
  </si>
  <si>
    <t>Tu</t>
  </si>
  <si>
    <t>Kaczka</t>
  </si>
  <si>
    <t>Hunter</t>
  </si>
  <si>
    <t>Dale</t>
  </si>
  <si>
    <t>Ashby</t>
  </si>
  <si>
    <t>Robert S</t>
  </si>
  <si>
    <t>Ausen</t>
  </si>
  <si>
    <t>Ulrike</t>
  </si>
  <si>
    <t>O'Leary</t>
  </si>
  <si>
    <t>Scoville</t>
  </si>
  <si>
    <t>Kaus</t>
  </si>
  <si>
    <t>Rainey</t>
  </si>
  <si>
    <t>Chandler</t>
  </si>
  <si>
    <t>Rasch</t>
  </si>
  <si>
    <t>Plunkett</t>
  </si>
  <si>
    <t>Natty</t>
  </si>
  <si>
    <t>Nicholas T</t>
  </si>
  <si>
    <t>Gusmer</t>
  </si>
  <si>
    <t>Loftus</t>
  </si>
  <si>
    <t>Antony G</t>
  </si>
  <si>
    <t>Alvarez</t>
  </si>
  <si>
    <t>Petersson</t>
  </si>
  <si>
    <t>Liaw</t>
  </si>
  <si>
    <t>Tripaldi</t>
  </si>
  <si>
    <t>Cassandra</t>
  </si>
  <si>
    <t>Rosemary C</t>
  </si>
  <si>
    <t>Endara</t>
  </si>
  <si>
    <t>Valle</t>
  </si>
  <si>
    <t>Germain</t>
  </si>
  <si>
    <t>Finecey</t>
  </si>
  <si>
    <t>Meghan E</t>
  </si>
  <si>
    <t>Roe</t>
  </si>
  <si>
    <t>Lisa B</t>
  </si>
  <si>
    <t>Webb</t>
  </si>
  <si>
    <t>Stocker</t>
  </si>
  <si>
    <t>Allison M</t>
  </si>
  <si>
    <t>Jacobson</t>
  </si>
  <si>
    <t>Philip J</t>
  </si>
  <si>
    <t>Goodwin</t>
  </si>
  <si>
    <t>Brock</t>
  </si>
  <si>
    <t>Laura D</t>
  </si>
  <si>
    <t>Papp</t>
  </si>
  <si>
    <t>Siragusa</t>
  </si>
  <si>
    <t>Pizarro</t>
  </si>
  <si>
    <t>Rachelle M</t>
  </si>
  <si>
    <t>Strange</t>
  </si>
  <si>
    <t>Eidinger</t>
  </si>
  <si>
    <t>Ginsburg</t>
  </si>
  <si>
    <t>Brandon F</t>
  </si>
  <si>
    <t>Truex</t>
  </si>
  <si>
    <t>Higgins</t>
  </si>
  <si>
    <t>Danielle N</t>
  </si>
  <si>
    <t>McCurdy</t>
  </si>
  <si>
    <t>Bettina</t>
  </si>
  <si>
    <t>Varner</t>
  </si>
  <si>
    <t>Dahmen</t>
  </si>
  <si>
    <t>Holli</t>
  </si>
  <si>
    <t>Heather C</t>
  </si>
  <si>
    <t>Fraser</t>
  </si>
  <si>
    <t>Deeg</t>
  </si>
  <si>
    <t>Thomas J</t>
  </si>
  <si>
    <t>Robertson</t>
  </si>
  <si>
    <t>Peck</t>
  </si>
  <si>
    <t>Burger</t>
  </si>
  <si>
    <t>Garrett</t>
  </si>
  <si>
    <t>Blain</t>
  </si>
  <si>
    <t>Winters</t>
  </si>
  <si>
    <t>Annabelle M</t>
  </si>
  <si>
    <t>McCue</t>
  </si>
  <si>
    <t>Webster</t>
  </si>
  <si>
    <t>Deanne</t>
  </si>
  <si>
    <t>Chiappone</t>
  </si>
  <si>
    <t>Opie</t>
  </si>
  <si>
    <t>Donnelly</t>
  </si>
  <si>
    <t>Rall</t>
  </si>
  <si>
    <t>Tracie</t>
  </si>
  <si>
    <t>Chen</t>
  </si>
  <si>
    <t>Peiweng</t>
  </si>
  <si>
    <t>Tufaro</t>
  </si>
  <si>
    <t>Daniel J</t>
  </si>
  <si>
    <t>Susedik</t>
  </si>
  <si>
    <t>Deady</t>
  </si>
  <si>
    <t>Schaefer</t>
  </si>
  <si>
    <t>Stephanie A</t>
  </si>
  <si>
    <t>D'Alessandro</t>
  </si>
  <si>
    <t>Wyss</t>
  </si>
  <si>
    <t>Krista</t>
  </si>
  <si>
    <t>Rose</t>
  </si>
  <si>
    <t>Jenessa</t>
  </si>
  <si>
    <t>Hopper</t>
  </si>
  <si>
    <t>Finneran</t>
  </si>
  <si>
    <t>Basham</t>
  </si>
  <si>
    <t>Oscal</t>
  </si>
  <si>
    <t>Dorian</t>
  </si>
  <si>
    <t>Craft</t>
  </si>
  <si>
    <t>Kebede</t>
  </si>
  <si>
    <t>Aberu</t>
  </si>
  <si>
    <t>Strobel</t>
  </si>
  <si>
    <t>Dalton</t>
  </si>
  <si>
    <t>Anna E</t>
  </si>
  <si>
    <t>Morimoto</t>
  </si>
  <si>
    <t>Manlove</t>
  </si>
  <si>
    <t>Madzik</t>
  </si>
  <si>
    <t>Hobson</t>
  </si>
  <si>
    <t>Valery L</t>
  </si>
  <si>
    <t>Reyes</t>
  </si>
  <si>
    <t>Tierney</t>
  </si>
  <si>
    <t>Gabris</t>
  </si>
  <si>
    <t>Howard</t>
  </si>
  <si>
    <t>Kallay</t>
  </si>
  <si>
    <t>Leguizamo</t>
  </si>
  <si>
    <t>Escartin</t>
  </si>
  <si>
    <t>Jessica M</t>
  </si>
  <si>
    <t>Chorey</t>
  </si>
  <si>
    <t>McVay</t>
  </si>
  <si>
    <t>Vinson</t>
  </si>
  <si>
    <t>Tim</t>
  </si>
  <si>
    <t>Astrike-Davis</t>
  </si>
  <si>
    <t>Emma M</t>
  </si>
  <si>
    <t>Harder</t>
  </si>
  <si>
    <t>Bell</t>
  </si>
  <si>
    <t>Dawes</t>
  </si>
  <si>
    <t>Larios</t>
  </si>
  <si>
    <t>Gabriel</t>
  </si>
  <si>
    <t>Yaremczuk</t>
  </si>
  <si>
    <t>Natasha</t>
  </si>
  <si>
    <t>Eversman</t>
  </si>
  <si>
    <t>Hickory</t>
  </si>
  <si>
    <t>Mckendree</t>
  </si>
  <si>
    <t>Mooney</t>
  </si>
  <si>
    <t>Craighead</t>
  </si>
  <si>
    <t>Gardner</t>
  </si>
  <si>
    <t>Joshua P</t>
  </si>
  <si>
    <t>Lohrenz</t>
  </si>
  <si>
    <t>Erin C</t>
  </si>
  <si>
    <t>Demise</t>
  </si>
  <si>
    <t>Shure</t>
  </si>
  <si>
    <t>Guitard</t>
  </si>
  <si>
    <t>Brenda</t>
  </si>
  <si>
    <t>Navas</t>
  </si>
  <si>
    <t>Joseph M</t>
  </si>
  <si>
    <t>Ptucha</t>
  </si>
  <si>
    <t>Kirouac</t>
  </si>
  <si>
    <t>Kathya</t>
  </si>
  <si>
    <t>Toews</t>
  </si>
  <si>
    <t>Wesley</t>
  </si>
  <si>
    <t>Perry</t>
  </si>
  <si>
    <t>Kretz</t>
  </si>
  <si>
    <t>Hempel</t>
  </si>
  <si>
    <t>Alexandra</t>
  </si>
  <si>
    <t>McBroom</t>
  </si>
  <si>
    <t>Yoo</t>
  </si>
  <si>
    <t>Rebecca J</t>
  </si>
  <si>
    <t>Rand</t>
  </si>
  <si>
    <t>Wolfe</t>
  </si>
  <si>
    <t>Jamie T</t>
  </si>
  <si>
    <t>Vance</t>
  </si>
  <si>
    <t>Burnett</t>
  </si>
  <si>
    <t>Clason</t>
  </si>
  <si>
    <t>Gillian</t>
  </si>
  <si>
    <t>Pietz</t>
  </si>
  <si>
    <t>Tegenkamp</t>
  </si>
  <si>
    <t>Dover</t>
  </si>
  <si>
    <t>Dockemeyer</t>
  </si>
  <si>
    <t>Kevin J</t>
  </si>
  <si>
    <t>William H. III</t>
  </si>
  <si>
    <t>Harel</t>
  </si>
  <si>
    <t>Gal</t>
  </si>
  <si>
    <t>Aguila</t>
  </si>
  <si>
    <t>Anton</t>
  </si>
  <si>
    <t>Vallejo Sarmiento</t>
  </si>
  <si>
    <t>Yazmin</t>
  </si>
  <si>
    <t>Beisheim</t>
  </si>
  <si>
    <t>Florian</t>
  </si>
  <si>
    <t>Lenhoff</t>
  </si>
  <si>
    <t>Karen L</t>
  </si>
  <si>
    <t>Wehrwein</t>
  </si>
  <si>
    <t>Claire</t>
  </si>
  <si>
    <t>Markowitz</t>
  </si>
  <si>
    <t>Vos</t>
  </si>
  <si>
    <t>McLeod</t>
  </si>
  <si>
    <t>Candice</t>
  </si>
  <si>
    <t>Balcom</t>
  </si>
  <si>
    <t>Jennifer D</t>
  </si>
  <si>
    <t>Dirth</t>
  </si>
  <si>
    <t>Inglish</t>
  </si>
  <si>
    <t>Massa-Musiak</t>
  </si>
  <si>
    <t>Elena</t>
  </si>
  <si>
    <t>Bailey</t>
  </si>
  <si>
    <t>Jacoby</t>
  </si>
  <si>
    <t>Bert</t>
  </si>
  <si>
    <t>Crimmings</t>
  </si>
  <si>
    <t>Crane</t>
  </si>
  <si>
    <t>Daniel P</t>
  </si>
  <si>
    <t>Swartzfager</t>
  </si>
  <si>
    <t>Clevenger</t>
  </si>
  <si>
    <t>Kristine</t>
  </si>
  <si>
    <t>Reichardt</t>
  </si>
  <si>
    <t>Paul A</t>
  </si>
  <si>
    <t>Morton</t>
  </si>
  <si>
    <t>Sunstrum</t>
  </si>
  <si>
    <t>Frownfelter</t>
  </si>
  <si>
    <t>Milah B</t>
  </si>
  <si>
    <t>Richter</t>
  </si>
  <si>
    <t>England</t>
  </si>
  <si>
    <t>Yoko</t>
  </si>
  <si>
    <t>McLean</t>
  </si>
  <si>
    <t>Laura</t>
  </si>
  <si>
    <t>Lane</t>
  </si>
  <si>
    <t>Vonachen</t>
  </si>
  <si>
    <t>Paige</t>
  </si>
  <si>
    <t>Kidwell</t>
  </si>
  <si>
    <t>Betancourth</t>
  </si>
  <si>
    <t>Maria</t>
  </si>
  <si>
    <t>Henstrom</t>
  </si>
  <si>
    <t>Stephanie D</t>
  </si>
  <si>
    <t>Pereira</t>
  </si>
  <si>
    <t>Brown</t>
  </si>
  <si>
    <t>Reasoner</t>
  </si>
  <si>
    <t>Carver</t>
  </si>
  <si>
    <t>Borror</t>
  </si>
  <si>
    <t>Saad</t>
  </si>
  <si>
    <t>Mohammad</t>
  </si>
  <si>
    <t>Trail</t>
  </si>
  <si>
    <t>Benton</t>
  </si>
  <si>
    <t>Kelli M</t>
  </si>
  <si>
    <t>Bauman</t>
  </si>
  <si>
    <t>Sheridan H</t>
  </si>
  <si>
    <t>Bakula</t>
  </si>
  <si>
    <t>Davis</t>
  </si>
  <si>
    <t>Laura J</t>
  </si>
  <si>
    <t>Weiler</t>
  </si>
  <si>
    <t>Schaaf</t>
  </si>
  <si>
    <t>Gisele</t>
  </si>
  <si>
    <t>Sack</t>
  </si>
  <si>
    <t>Myra L</t>
  </si>
  <si>
    <t>Chenard</t>
  </si>
  <si>
    <t>Williamson</t>
  </si>
  <si>
    <t>Dollas</t>
  </si>
  <si>
    <t>Sprague</t>
  </si>
  <si>
    <t>Kenneth</t>
  </si>
  <si>
    <t>Michell</t>
  </si>
  <si>
    <t>Datwyler</t>
  </si>
  <si>
    <t>Mead</t>
  </si>
  <si>
    <t>Kennedy</t>
  </si>
  <si>
    <t>Czech</t>
  </si>
  <si>
    <t>O'Brien</t>
  </si>
  <si>
    <t>Jamie</t>
  </si>
  <si>
    <t>Bachman</t>
  </si>
  <si>
    <t>Ariell</t>
  </si>
  <si>
    <t>Bednar</t>
  </si>
  <si>
    <t>Daye</t>
  </si>
  <si>
    <t>Clarke</t>
  </si>
  <si>
    <t>Koren</t>
  </si>
  <si>
    <t>Kuramoto</t>
  </si>
  <si>
    <t>Rachelle L</t>
  </si>
  <si>
    <t>Lynn</t>
  </si>
  <si>
    <t>Colleen</t>
  </si>
  <si>
    <t>Dierksen</t>
  </si>
  <si>
    <t>Gregory A</t>
  </si>
  <si>
    <t>Zoeller</t>
  </si>
  <si>
    <t>Flesch</t>
  </si>
  <si>
    <t>Maltby</t>
  </si>
  <si>
    <t>Sara</t>
  </si>
  <si>
    <t>Custance</t>
  </si>
  <si>
    <t>Choi</t>
  </si>
  <si>
    <t>Barnett</t>
  </si>
  <si>
    <t>Carma S</t>
  </si>
  <si>
    <t>Proulx</t>
  </si>
  <si>
    <t>Lundine</t>
  </si>
  <si>
    <t>Paullin</t>
  </si>
  <si>
    <t>Delucia</t>
  </si>
  <si>
    <t>Francesca</t>
  </si>
  <si>
    <t>Valentine</t>
  </si>
  <si>
    <t>Mohara</t>
  </si>
  <si>
    <t>Toshiyuki</t>
  </si>
  <si>
    <t>Fairbrother</t>
  </si>
  <si>
    <t>Fagan</t>
  </si>
  <si>
    <t>Toth</t>
  </si>
  <si>
    <t>Guinn</t>
  </si>
  <si>
    <t>Julee</t>
  </si>
  <si>
    <t>Diviney</t>
  </si>
  <si>
    <t>Ciaran</t>
  </si>
  <si>
    <t>Marlatt</t>
  </si>
  <si>
    <t>Ohler</t>
  </si>
  <si>
    <t>Makie</t>
  </si>
  <si>
    <t>Mossler</t>
  </si>
  <si>
    <t>Emily E</t>
  </si>
  <si>
    <t>Segall</t>
  </si>
  <si>
    <t>Cary</t>
  </si>
  <si>
    <t>Sprieser</t>
  </si>
  <si>
    <t>Steven</t>
  </si>
  <si>
    <t>Blanco</t>
  </si>
  <si>
    <t>Sheptock</t>
  </si>
  <si>
    <t>Tatiana</t>
  </si>
  <si>
    <t>Chruniak</t>
  </si>
  <si>
    <t>Miller</t>
  </si>
  <si>
    <t>Theis</t>
  </si>
  <si>
    <t>Sadler</t>
  </si>
  <si>
    <t>Maxwell</t>
  </si>
  <si>
    <t>Auger</t>
  </si>
  <si>
    <t>Pascale</t>
  </si>
  <si>
    <t>Steadman</t>
  </si>
  <si>
    <t>Becca</t>
  </si>
  <si>
    <t>McCarron</t>
  </si>
  <si>
    <t>Roecker</t>
  </si>
  <si>
    <t>Giumarra</t>
  </si>
  <si>
    <t>David W</t>
  </si>
  <si>
    <t>Bower</t>
  </si>
  <si>
    <t>Grant</t>
  </si>
  <si>
    <t>Sophia</t>
  </si>
  <si>
    <t>Capriccioso</t>
  </si>
  <si>
    <t>Christina</t>
  </si>
  <si>
    <t>Starbuck</t>
  </si>
  <si>
    <t>McMahon</t>
  </si>
  <si>
    <t>Rissell</t>
  </si>
  <si>
    <t>Ethan</t>
  </si>
  <si>
    <t>Kromroy</t>
  </si>
  <si>
    <t>Andrew W</t>
  </si>
  <si>
    <t>Manfredi</t>
  </si>
  <si>
    <t>Mark G</t>
  </si>
  <si>
    <t>Manwaring</t>
  </si>
  <si>
    <t>Tomaszewski</t>
  </si>
  <si>
    <t>Gannon</t>
  </si>
  <si>
    <t>Frye</t>
  </si>
  <si>
    <t>Kristin M</t>
  </si>
  <si>
    <t>Currier</t>
  </si>
  <si>
    <t>Whittendale</t>
  </si>
  <si>
    <t>Jamie A</t>
  </si>
  <si>
    <t>Rixe</t>
  </si>
  <si>
    <t>Ballon-Landa</t>
  </si>
  <si>
    <t>Zaferos</t>
  </si>
  <si>
    <t>Audrey</t>
  </si>
  <si>
    <t>Jacob</t>
  </si>
  <si>
    <t>Evans Marke</t>
  </si>
  <si>
    <t>Daniel S</t>
  </si>
  <si>
    <t>Samland</t>
  </si>
  <si>
    <t>Shapiro</t>
  </si>
  <si>
    <t>Mark S</t>
  </si>
  <si>
    <t>Snitzer</t>
  </si>
  <si>
    <t>Herra Arroyo</t>
  </si>
  <si>
    <t>Watters</t>
  </si>
  <si>
    <t>Steele-Belkin</t>
  </si>
  <si>
    <t>Dara</t>
  </si>
  <si>
    <t>Christensen</t>
  </si>
  <si>
    <t>Rachelle R</t>
  </si>
  <si>
    <t>Hodge</t>
  </si>
  <si>
    <t>Brenda J</t>
  </si>
  <si>
    <t>Rusterholz</t>
  </si>
  <si>
    <t>Lafrance</t>
  </si>
  <si>
    <t>Sylvain</t>
  </si>
  <si>
    <t>Hallis</t>
  </si>
  <si>
    <t>Salowitz</t>
  </si>
  <si>
    <t>Kaitlin M</t>
  </si>
  <si>
    <t>Blake</t>
  </si>
  <si>
    <t>Langerak</t>
  </si>
  <si>
    <t>Bonilla</t>
  </si>
  <si>
    <t>Veronica</t>
  </si>
  <si>
    <t>Ciabattoni</t>
  </si>
  <si>
    <t>Warren</t>
  </si>
  <si>
    <t>Escanero Palmer</t>
  </si>
  <si>
    <t>Daniela</t>
  </si>
  <si>
    <t>Deirdre A</t>
  </si>
  <si>
    <t>Osmark</t>
  </si>
  <si>
    <t>Mathias</t>
  </si>
  <si>
    <t>Warwick</t>
  </si>
  <si>
    <t>Magnuson</t>
  </si>
  <si>
    <t>Marsh</t>
  </si>
  <si>
    <t>Kari</t>
  </si>
  <si>
    <t>Standiford</t>
  </si>
  <si>
    <t>Alex F</t>
  </si>
  <si>
    <t>Sherwin</t>
  </si>
  <si>
    <t>Alice</t>
  </si>
  <si>
    <t>Blekeli</t>
  </si>
  <si>
    <t>Johannes Fiskerstand</t>
  </si>
  <si>
    <t>Vangampleare</t>
  </si>
  <si>
    <t>Hiatt</t>
  </si>
  <si>
    <t>Jon M</t>
  </si>
  <si>
    <t>Tadesse</t>
  </si>
  <si>
    <t>Fasil</t>
  </si>
  <si>
    <t>Jaswell</t>
  </si>
  <si>
    <t>Phillips-Cook</t>
  </si>
  <si>
    <t>Doron P</t>
  </si>
  <si>
    <t>Katharina</t>
  </si>
  <si>
    <t>Desruisseaux</t>
  </si>
  <si>
    <t>Carl</t>
  </si>
  <si>
    <t>Ripp</t>
  </si>
  <si>
    <t>Harris</t>
  </si>
  <si>
    <t>Shafer</t>
  </si>
  <si>
    <t>Hemesath</t>
  </si>
  <si>
    <t>Katie C</t>
  </si>
  <si>
    <t>Vinci</t>
  </si>
  <si>
    <t>Melissa K</t>
  </si>
  <si>
    <t>Diamond-Husmann</t>
  </si>
  <si>
    <t>Kara H</t>
  </si>
  <si>
    <t>Soto</t>
  </si>
  <si>
    <t>Juan Carlos</t>
  </si>
  <si>
    <t>John III</t>
  </si>
  <si>
    <t>Sarah M</t>
  </si>
  <si>
    <t>Dacko</t>
  </si>
  <si>
    <t>Kristin C</t>
  </si>
  <si>
    <t>Glassey</t>
  </si>
  <si>
    <t>Frechette</t>
  </si>
  <si>
    <t>Benitez</t>
  </si>
  <si>
    <t>Braulio</t>
  </si>
  <si>
    <t>Gauthier</t>
  </si>
  <si>
    <t>Anne-Marie</t>
  </si>
  <si>
    <t>Fazioli</t>
  </si>
  <si>
    <t>Yuki</t>
  </si>
  <si>
    <t>Dannenhauer</t>
  </si>
  <si>
    <t>Rafer</t>
  </si>
  <si>
    <t>McComb</t>
  </si>
  <si>
    <t>Sambasivam</t>
  </si>
  <si>
    <t>Mahesh</t>
  </si>
  <si>
    <t>Maina</t>
  </si>
  <si>
    <t>Stanley</t>
  </si>
  <si>
    <t>Keshian</t>
  </si>
  <si>
    <t>Maas</t>
  </si>
  <si>
    <t>Sinasac</t>
  </si>
  <si>
    <t>Rachel M</t>
  </si>
  <si>
    <t>Van De Kamp</t>
  </si>
  <si>
    <t>Fritz</t>
  </si>
  <si>
    <t>Ruffo</t>
  </si>
  <si>
    <t>Long</t>
  </si>
  <si>
    <t>Claire M</t>
  </si>
  <si>
    <t>Rohde</t>
  </si>
  <si>
    <t>Bonzi</t>
  </si>
  <si>
    <t>Moore</t>
  </si>
  <si>
    <t>Katherine E</t>
  </si>
  <si>
    <t>McGrane</t>
  </si>
  <si>
    <t>Stepnowski</t>
  </si>
  <si>
    <t>Roxanne</t>
  </si>
  <si>
    <t>Merkle</t>
  </si>
  <si>
    <t>Israel</t>
  </si>
  <si>
    <t>Samalya</t>
  </si>
  <si>
    <t>Vigneron</t>
  </si>
  <si>
    <t>Mucci</t>
  </si>
  <si>
    <t>Alicia</t>
  </si>
  <si>
    <t>MacDonald</t>
  </si>
  <si>
    <t>Deng</t>
  </si>
  <si>
    <t>Guomin</t>
  </si>
  <si>
    <t>De Mata</t>
  </si>
  <si>
    <t>Javier</t>
  </si>
  <si>
    <t>Strickland</t>
  </si>
  <si>
    <t>Cheney</t>
  </si>
  <si>
    <t>Thomas S</t>
  </si>
  <si>
    <t>Godoy</t>
  </si>
  <si>
    <t>Martha Patricia</t>
  </si>
  <si>
    <t>Rider</t>
  </si>
  <si>
    <t>Walters</t>
  </si>
  <si>
    <t>Eddie C</t>
  </si>
  <si>
    <t>Leboeuf</t>
  </si>
  <si>
    <t>Maxime M</t>
  </si>
  <si>
    <t>Scheibel</t>
  </si>
  <si>
    <t>Mark D</t>
  </si>
  <si>
    <t>Ritter</t>
  </si>
  <si>
    <t>Justin M</t>
  </si>
  <si>
    <t>Pretot</t>
  </si>
  <si>
    <t>Willsey</t>
  </si>
  <si>
    <t>Jana L</t>
  </si>
  <si>
    <t>Roach</t>
  </si>
  <si>
    <t>Jacobsen</t>
  </si>
  <si>
    <t>Torrey C III</t>
  </si>
  <si>
    <t>O'Hora</t>
  </si>
  <si>
    <t>Amato</t>
  </si>
  <si>
    <t>Wegner</t>
  </si>
  <si>
    <t>Lana J</t>
  </si>
  <si>
    <t>Bokun</t>
  </si>
  <si>
    <t>Rebecca E</t>
  </si>
  <si>
    <t>Ainsley</t>
  </si>
  <si>
    <t>Overpeck</t>
  </si>
  <si>
    <t>Levine</t>
  </si>
  <si>
    <t>Jean</t>
  </si>
  <si>
    <t>Annie</t>
  </si>
  <si>
    <t>Wild</t>
  </si>
  <si>
    <t>Tabor</t>
  </si>
  <si>
    <t>Steffen</t>
  </si>
  <si>
    <t>Amy T</t>
  </si>
  <si>
    <t>Tadich</t>
  </si>
  <si>
    <t>Katarina D</t>
  </si>
  <si>
    <t>Christenson</t>
  </si>
  <si>
    <t>B.j.</t>
  </si>
  <si>
    <t>Shell</t>
  </si>
  <si>
    <t>Alison</t>
  </si>
  <si>
    <t>Rao</t>
  </si>
  <si>
    <t>Anne Hunter</t>
  </si>
  <si>
    <t>Sandra</t>
  </si>
  <si>
    <t>Gomez</t>
  </si>
  <si>
    <t>Hemingway</t>
  </si>
  <si>
    <t>Rodney</t>
  </si>
  <si>
    <t>Pett</t>
  </si>
  <si>
    <t>Carl R</t>
  </si>
  <si>
    <t>Meingast</t>
  </si>
  <si>
    <t>Maximilian</t>
  </si>
  <si>
    <t>McCarthy</t>
  </si>
  <si>
    <t>Boyle</t>
  </si>
  <si>
    <t>Gundersen</t>
  </si>
  <si>
    <t>Eirik</t>
  </si>
  <si>
    <t>Wolswinkel</t>
  </si>
  <si>
    <t>Rik</t>
  </si>
  <si>
    <t>Bomberger</t>
  </si>
  <si>
    <t>Daniel G</t>
  </si>
  <si>
    <t>Lapierre</t>
  </si>
  <si>
    <t>Yannick</t>
  </si>
  <si>
    <t>Beaty</t>
  </si>
  <si>
    <t>Sean R</t>
  </si>
  <si>
    <t>Hammer</t>
  </si>
  <si>
    <t>Randolph</t>
  </si>
  <si>
    <t>Masterson</t>
  </si>
  <si>
    <t>Friess</t>
  </si>
  <si>
    <t>Thibaud</t>
  </si>
  <si>
    <t>Mantoni</t>
  </si>
  <si>
    <t>Bodeen</t>
  </si>
  <si>
    <t>McPherson</t>
  </si>
  <si>
    <t>Martina</t>
  </si>
  <si>
    <t>Palko</t>
  </si>
  <si>
    <t>Dustin J</t>
  </si>
  <si>
    <t>Breathitt</t>
  </si>
  <si>
    <t>Evora</t>
  </si>
  <si>
    <t>Fischer</t>
  </si>
  <si>
    <t>Saeger</t>
  </si>
  <si>
    <t>Deba</t>
  </si>
  <si>
    <t>Buzunesh</t>
  </si>
  <si>
    <t>Leloup</t>
  </si>
  <si>
    <t>Mirte</t>
  </si>
  <si>
    <t>Labare</t>
  </si>
  <si>
    <t>Arouca</t>
  </si>
  <si>
    <t>Reese</t>
  </si>
  <si>
    <t>McCloskey</t>
  </si>
  <si>
    <t>Tedsen</t>
  </si>
  <si>
    <t>Elizabeth A</t>
  </si>
  <si>
    <t>Koehlinger</t>
  </si>
  <si>
    <t>Pielechaty</t>
  </si>
  <si>
    <t>Korhonen</t>
  </si>
  <si>
    <t>Jonathan P</t>
  </si>
  <si>
    <t>Kehr</t>
  </si>
  <si>
    <t>Gina</t>
  </si>
  <si>
    <t>Montagna</t>
  </si>
  <si>
    <t>Dino</t>
  </si>
  <si>
    <t>M√ºller</t>
  </si>
  <si>
    <t>Jan</t>
  </si>
  <si>
    <t>Sidebottom</t>
  </si>
  <si>
    <t>Mark A</t>
  </si>
  <si>
    <t>Morris</t>
  </si>
  <si>
    <t>Chaisson</t>
  </si>
  <si>
    <t>Stan J</t>
  </si>
  <si>
    <t>Pigott</t>
  </si>
  <si>
    <t>Cochrane</t>
  </si>
  <si>
    <t>Krysta</t>
  </si>
  <si>
    <t>Armitage</t>
  </si>
  <si>
    <t>Natascia</t>
  </si>
  <si>
    <t>Shen</t>
  </si>
  <si>
    <t>O'Kelly</t>
  </si>
  <si>
    <t>Huff</t>
  </si>
  <si>
    <t>Monica</t>
  </si>
  <si>
    <t>Dye</t>
  </si>
  <si>
    <t>Willard</t>
  </si>
  <si>
    <t>Kelly C</t>
  </si>
  <si>
    <t>D'Addario</t>
  </si>
  <si>
    <t>Buchanan</t>
  </si>
  <si>
    <t>James V</t>
  </si>
  <si>
    <t>Angie</t>
  </si>
  <si>
    <t>Waterson</t>
  </si>
  <si>
    <t>Piras</t>
  </si>
  <si>
    <t>Sabina</t>
  </si>
  <si>
    <t>Amy C</t>
  </si>
  <si>
    <t>Victoria U</t>
  </si>
  <si>
    <t>Landberg</t>
  </si>
  <si>
    <t>Amelia B</t>
  </si>
  <si>
    <t>Flynn</t>
  </si>
  <si>
    <t>Jackie J</t>
  </si>
  <si>
    <t>Bishop</t>
  </si>
  <si>
    <t>Devitt</t>
  </si>
  <si>
    <t>Kerry</t>
  </si>
  <si>
    <t>Tramontano</t>
  </si>
  <si>
    <t>Gennaro</t>
  </si>
  <si>
    <t>Davidson</t>
  </si>
  <si>
    <t>Terry</t>
  </si>
  <si>
    <t>Patrick J</t>
  </si>
  <si>
    <t>McGraw</t>
  </si>
  <si>
    <t>Keara</t>
  </si>
  <si>
    <t>Fellure</t>
  </si>
  <si>
    <t>Sanford</t>
  </si>
  <si>
    <t>Katena</t>
  </si>
  <si>
    <t>Wrenn</t>
  </si>
  <si>
    <t>Krueger</t>
  </si>
  <si>
    <t>Jan-Patrick</t>
  </si>
  <si>
    <t>Babler</t>
  </si>
  <si>
    <t>Jesse J</t>
  </si>
  <si>
    <t>Brezenski</t>
  </si>
  <si>
    <t>Lindsey M</t>
  </si>
  <si>
    <t>Marschner</t>
  </si>
  <si>
    <t>Travis</t>
  </si>
  <si>
    <t>Montez</t>
  </si>
  <si>
    <t>Ricky</t>
  </si>
  <si>
    <t>Hurt</t>
  </si>
  <si>
    <t>Charlie A</t>
  </si>
  <si>
    <t>Garey</t>
  </si>
  <si>
    <t>Reddy</t>
  </si>
  <si>
    <t>Lauren C</t>
  </si>
  <si>
    <t>Mueller</t>
  </si>
  <si>
    <t>Uribe</t>
  </si>
  <si>
    <t>Erik R</t>
  </si>
  <si>
    <t>Hand</t>
  </si>
  <si>
    <t>Thomas A</t>
  </si>
  <si>
    <t>Mac-Thiong</t>
  </si>
  <si>
    <t>Jean-Marc</t>
  </si>
  <si>
    <t>Kerry L</t>
  </si>
  <si>
    <t>Steidl</t>
  </si>
  <si>
    <t>Ulrich</t>
  </si>
  <si>
    <t>Justin P</t>
  </si>
  <si>
    <t>Alderfer</t>
  </si>
  <si>
    <t>Ryland</t>
  </si>
  <si>
    <t>Bethea</t>
  </si>
  <si>
    <t>Joseph P</t>
  </si>
  <si>
    <t>Blois</t>
  </si>
  <si>
    <t>Dayton</t>
  </si>
  <si>
    <t>Gina M</t>
  </si>
  <si>
    <t>Cloud</t>
  </si>
  <si>
    <t>Betournay</t>
  </si>
  <si>
    <t>Temple</t>
  </si>
  <si>
    <t>Rollie</t>
  </si>
  <si>
    <t>Jessica R</t>
  </si>
  <si>
    <t>Roybal</t>
  </si>
  <si>
    <t>Robyn</t>
  </si>
  <si>
    <t>Turgeon</t>
  </si>
  <si>
    <t>Deingenis</t>
  </si>
  <si>
    <t>Gibbs</t>
  </si>
  <si>
    <t>Trom</t>
  </si>
  <si>
    <t>Kelly A</t>
  </si>
  <si>
    <t>Sizer</t>
  </si>
  <si>
    <t>Brooke E</t>
  </si>
  <si>
    <t>Ellison</t>
  </si>
  <si>
    <t>Sulkowski</t>
  </si>
  <si>
    <t>Maringo</t>
  </si>
  <si>
    <t>Lattin</t>
  </si>
  <si>
    <t>Deblander</t>
  </si>
  <si>
    <t>O'Neill</t>
  </si>
  <si>
    <t>Eoghan</t>
  </si>
  <si>
    <t>Pamela W</t>
  </si>
  <si>
    <t>Stanek</t>
  </si>
  <si>
    <t>Kassie</t>
  </si>
  <si>
    <t>Manning</t>
  </si>
  <si>
    <t>Barrera Munoz</t>
  </si>
  <si>
    <t>Ruben Dario</t>
  </si>
  <si>
    <t>Schauwaers</t>
  </si>
  <si>
    <t>Hartman</t>
  </si>
  <si>
    <t>Lindsay M</t>
  </si>
  <si>
    <t>Fire</t>
  </si>
  <si>
    <t>Waliaula</t>
  </si>
  <si>
    <t>Blackshear</t>
  </si>
  <si>
    <t>Nettik</t>
  </si>
  <si>
    <t>Jenni</t>
  </si>
  <si>
    <t>Novales</t>
  </si>
  <si>
    <t>Estuardo F</t>
  </si>
  <si>
    <t>Rosauer</t>
  </si>
  <si>
    <t>Brett</t>
  </si>
  <si>
    <t>Ryder</t>
  </si>
  <si>
    <t>Larsen</t>
  </si>
  <si>
    <t>Keate</t>
  </si>
  <si>
    <t>Starosciak</t>
  </si>
  <si>
    <t>Henderson</t>
  </si>
  <si>
    <t>Winkelman</t>
  </si>
  <si>
    <t>Laurie A</t>
  </si>
  <si>
    <t>Monette</t>
  </si>
  <si>
    <t>Kramer</t>
  </si>
  <si>
    <t>Shelby</t>
  </si>
  <si>
    <t>Goldstein</t>
  </si>
  <si>
    <t>Leticia</t>
  </si>
  <si>
    <t>Barrett</t>
  </si>
  <si>
    <t>Irwin</t>
  </si>
  <si>
    <t>Glenn</t>
  </si>
  <si>
    <t>O'Meara</t>
  </si>
  <si>
    <t>Budrow</t>
  </si>
  <si>
    <t>Nelly S</t>
  </si>
  <si>
    <t>Meredith S</t>
  </si>
  <si>
    <t>Tecklenburg</t>
  </si>
  <si>
    <t>Katherine A</t>
  </si>
  <si>
    <t>Schenck</t>
  </si>
  <si>
    <t>Steve</t>
  </si>
  <si>
    <t>Blendell</t>
  </si>
  <si>
    <t>Parodi</t>
  </si>
  <si>
    <t>Katharine</t>
  </si>
  <si>
    <t>Morgan</t>
  </si>
  <si>
    <t>Heather L</t>
  </si>
  <si>
    <t>Linden</t>
  </si>
  <si>
    <t>Desiree</t>
  </si>
  <si>
    <t>Horning</t>
  </si>
  <si>
    <t>Goode</t>
  </si>
  <si>
    <t>Doden</t>
  </si>
  <si>
    <t>Groff</t>
  </si>
  <si>
    <t>Adam C</t>
  </si>
  <si>
    <t>Kuehler</t>
  </si>
  <si>
    <t>Jon</t>
  </si>
  <si>
    <t>Steven J</t>
  </si>
  <si>
    <t>Gibby</t>
  </si>
  <si>
    <t>Busa</t>
  </si>
  <si>
    <t>Moyo</t>
  </si>
  <si>
    <t>Ketil</t>
  </si>
  <si>
    <t>Christi</t>
  </si>
  <si>
    <t>Ash</t>
  </si>
  <si>
    <t>Do Prado</t>
  </si>
  <si>
    <t>Edivaldo B. Sr.</t>
  </si>
  <si>
    <t>Eve</t>
  </si>
  <si>
    <t>Devin</t>
  </si>
  <si>
    <t>Dever</t>
  </si>
  <si>
    <t>Shaun R</t>
  </si>
  <si>
    <t>Horvath</t>
  </si>
  <si>
    <t>Adrian</t>
  </si>
  <si>
    <t>Danner</t>
  </si>
  <si>
    <t>Weiss</t>
  </si>
  <si>
    <t>Mallory</t>
  </si>
  <si>
    <t>D'Andrea</t>
  </si>
  <si>
    <t>Shawn E</t>
  </si>
  <si>
    <t>Olesky</t>
  </si>
  <si>
    <t>Whitcraft</t>
  </si>
  <si>
    <t>Salazar</t>
  </si>
  <si>
    <t>Johann A</t>
  </si>
  <si>
    <t>Todd</t>
  </si>
  <si>
    <t>Pond</t>
  </si>
  <si>
    <t>Kyle K</t>
  </si>
  <si>
    <t>Egan</t>
  </si>
  <si>
    <t>Bersani</t>
  </si>
  <si>
    <t>Creech</t>
  </si>
  <si>
    <t>Byron A</t>
  </si>
  <si>
    <t>Sudres</t>
  </si>
  <si>
    <t>Carine A</t>
  </si>
  <si>
    <t>Couture</t>
  </si>
  <si>
    <t>Patronick</t>
  </si>
  <si>
    <t>Justin R</t>
  </si>
  <si>
    <t>Depasquale</t>
  </si>
  <si>
    <t>Lavergne</t>
  </si>
  <si>
    <t>Kawakami</t>
  </si>
  <si>
    <t>Gonsalves</t>
  </si>
  <si>
    <t>Emilee</t>
  </si>
  <si>
    <t>Stephen M</t>
  </si>
  <si>
    <t>Aure</t>
  </si>
  <si>
    <t>Annemarie A</t>
  </si>
  <si>
    <t>Mattingly</t>
  </si>
  <si>
    <t>Ashley R</t>
  </si>
  <si>
    <t>Stelpflug</t>
  </si>
  <si>
    <t>Leslie A</t>
  </si>
  <si>
    <t>Sanchez Antognini</t>
  </si>
  <si>
    <t>Mauricio J. Sr.</t>
  </si>
  <si>
    <t>Condon</t>
  </si>
  <si>
    <t>Kieran</t>
  </si>
  <si>
    <t>Magato</t>
  </si>
  <si>
    <t>Dombrowski</t>
  </si>
  <si>
    <t>Ohara</t>
  </si>
  <si>
    <t>Chip</t>
  </si>
  <si>
    <t>Cifuentes Fetiva</t>
  </si>
  <si>
    <t>Keno</t>
  </si>
  <si>
    <t>Meghan</t>
  </si>
  <si>
    <t>Lorch</t>
  </si>
  <si>
    <t>Sullivan</t>
  </si>
  <si>
    <t>Millicent M</t>
  </si>
  <si>
    <t>Cave</t>
  </si>
  <si>
    <t>Gudenkauf</t>
  </si>
  <si>
    <t>Kimberly K</t>
  </si>
  <si>
    <t>Justin C</t>
  </si>
  <si>
    <t>Holley</t>
  </si>
  <si>
    <t>Kemble</t>
  </si>
  <si>
    <t>Traci A</t>
  </si>
  <si>
    <t>Bentley</t>
  </si>
  <si>
    <t>Logan M</t>
  </si>
  <si>
    <t>Bellucci</t>
  </si>
  <si>
    <t>Tiffany A</t>
  </si>
  <si>
    <t>Collins</t>
  </si>
  <si>
    <t>Gillman</t>
  </si>
  <si>
    <t>Luke</t>
  </si>
  <si>
    <t>West</t>
  </si>
  <si>
    <t>Leigh</t>
  </si>
  <si>
    <t>Chida</t>
  </si>
  <si>
    <t>Yosuke</t>
  </si>
  <si>
    <t>Reisenauer</t>
  </si>
  <si>
    <t>Rosenberg-Wohl</t>
  </si>
  <si>
    <t>Theriault</t>
  </si>
  <si>
    <t>Jodi</t>
  </si>
  <si>
    <t>Manuel</t>
  </si>
  <si>
    <t>Demko</t>
  </si>
  <si>
    <t>Misti C</t>
  </si>
  <si>
    <t>Battaglia</t>
  </si>
  <si>
    <t>Angela J</t>
  </si>
  <si>
    <t>Follo</t>
  </si>
  <si>
    <t>Barana</t>
  </si>
  <si>
    <t>Lysaght</t>
  </si>
  <si>
    <t>Chalmers</t>
  </si>
  <si>
    <t>MacPherson</t>
  </si>
  <si>
    <t>Rachel</t>
  </si>
  <si>
    <t>Delfidio</t>
  </si>
  <si>
    <t>Susan</t>
  </si>
  <si>
    <t>Cummings</t>
  </si>
  <si>
    <t>Schroegel</t>
  </si>
  <si>
    <t>Randall</t>
  </si>
  <si>
    <t>Jack</t>
  </si>
  <si>
    <t>Doyon</t>
  </si>
  <si>
    <t>Sankey</t>
  </si>
  <si>
    <t>Stilgenbauer</t>
  </si>
  <si>
    <t>Jaskiewicz</t>
  </si>
  <si>
    <t>Deppen</t>
  </si>
  <si>
    <t>Hine</t>
  </si>
  <si>
    <t>Mathews</t>
  </si>
  <si>
    <t>Tyler C</t>
  </si>
  <si>
    <t>Yabu</t>
  </si>
  <si>
    <t>Yoshie</t>
  </si>
  <si>
    <t>Strang</t>
  </si>
  <si>
    <t>Lauren A</t>
  </si>
  <si>
    <t>Shanley</t>
  </si>
  <si>
    <t>Mancebo Garcia</t>
  </si>
  <si>
    <t>Arturo</t>
  </si>
  <si>
    <t>Keehan</t>
  </si>
  <si>
    <t>Jake</t>
  </si>
  <si>
    <t>Mahaney</t>
  </si>
  <si>
    <t>Nolan</t>
  </si>
  <si>
    <t>Sobrino</t>
  </si>
  <si>
    <t>Thomas R. Jr.</t>
  </si>
  <si>
    <t>Mayer</t>
  </si>
  <si>
    <t>Becker</t>
  </si>
  <si>
    <t>Ezra</t>
  </si>
  <si>
    <t>Platt</t>
  </si>
  <si>
    <t>Brodeur</t>
  </si>
  <si>
    <t>Fanny</t>
  </si>
  <si>
    <t>Knight Pech</t>
  </si>
  <si>
    <t>Peter W. Sr.</t>
  </si>
  <si>
    <t>Jubinski</t>
  </si>
  <si>
    <t>Catherine A</t>
  </si>
  <si>
    <t>Wall</t>
  </si>
  <si>
    <t>McKay</t>
  </si>
  <si>
    <t>Oh</t>
  </si>
  <si>
    <t>Yann Kai</t>
  </si>
  <si>
    <t>Kessell</t>
  </si>
  <si>
    <t>Hidalgo Zambrano</t>
  </si>
  <si>
    <t>Caprario</t>
  </si>
  <si>
    <t>Michael D</t>
  </si>
  <si>
    <t>Wong</t>
  </si>
  <si>
    <t>Marina</t>
  </si>
  <si>
    <t>Lea</t>
  </si>
  <si>
    <t>Ross P</t>
  </si>
  <si>
    <t>Quigley</t>
  </si>
  <si>
    <t>Aoife</t>
  </si>
  <si>
    <t>Korir</t>
  </si>
  <si>
    <t>Downs</t>
  </si>
  <si>
    <t>Zywek</t>
  </si>
  <si>
    <t>Maciej</t>
  </si>
  <si>
    <t>Faulkner</t>
  </si>
  <si>
    <t>Erspamer</t>
  </si>
  <si>
    <t>Cathi</t>
  </si>
  <si>
    <t>Addison</t>
  </si>
  <si>
    <t>Alex M</t>
  </si>
  <si>
    <t>Wu</t>
  </si>
  <si>
    <t>Liang</t>
  </si>
  <si>
    <t>Lexy</t>
  </si>
  <si>
    <t>Bosl</t>
  </si>
  <si>
    <t>Goldberg</t>
  </si>
  <si>
    <t>Samuel L</t>
  </si>
  <si>
    <t>Johnston</t>
  </si>
  <si>
    <t>Rochelle</t>
  </si>
  <si>
    <t>Keating</t>
  </si>
  <si>
    <t>Paula</t>
  </si>
  <si>
    <t>Duhon</t>
  </si>
  <si>
    <t>Briseno</t>
  </si>
  <si>
    <t>Maria Isabel</t>
  </si>
  <si>
    <t>Besse</t>
  </si>
  <si>
    <t>Shillings</t>
  </si>
  <si>
    <t>Tate</t>
  </si>
  <si>
    <t>Sachiko</t>
  </si>
  <si>
    <t>Hengoed</t>
  </si>
  <si>
    <t>Aller</t>
  </si>
  <si>
    <t>Pisano</t>
  </si>
  <si>
    <t>Sanca</t>
  </si>
  <si>
    <t>Ruben</t>
  </si>
  <si>
    <t>Bond</t>
  </si>
  <si>
    <t>Carron</t>
  </si>
  <si>
    <t>Ellwanger</t>
  </si>
  <si>
    <t>Chatham</t>
  </si>
  <si>
    <t>Hanson</t>
  </si>
  <si>
    <t>Derek</t>
  </si>
  <si>
    <t>Counts</t>
  </si>
  <si>
    <t>Carson</t>
  </si>
  <si>
    <t>Haines</t>
  </si>
  <si>
    <t>Schnabel</t>
  </si>
  <si>
    <t>Sunny S</t>
  </si>
  <si>
    <t>Simon</t>
  </si>
  <si>
    <t>Arciniaga</t>
  </si>
  <si>
    <t>Lizak</t>
  </si>
  <si>
    <t>Marisa A</t>
  </si>
  <si>
    <t>Howery</t>
  </si>
  <si>
    <t>Crain</t>
  </si>
  <si>
    <t>Amy L</t>
  </si>
  <si>
    <t>Hotze</t>
  </si>
  <si>
    <t>Jenna M</t>
  </si>
  <si>
    <t>Chauhan</t>
  </si>
  <si>
    <t>Raab</t>
  </si>
  <si>
    <t>Lyazid</t>
  </si>
  <si>
    <t>McKown</t>
  </si>
  <si>
    <t>Schiemann</t>
  </si>
  <si>
    <t>Cress</t>
  </si>
  <si>
    <t>Jennifer A</t>
  </si>
  <si>
    <t>Mawson</t>
  </si>
  <si>
    <t>Wigginton</t>
  </si>
  <si>
    <t>Bo</t>
  </si>
  <si>
    <t>Schroeder</t>
  </si>
  <si>
    <t>Leah</t>
  </si>
  <si>
    <t>Leonard</t>
  </si>
  <si>
    <t>Kara Lynne</t>
  </si>
  <si>
    <t>Tissue</t>
  </si>
  <si>
    <t>Wood</t>
  </si>
  <si>
    <t>Denny</t>
  </si>
  <si>
    <t>Testa</t>
  </si>
  <si>
    <t>Allie</t>
  </si>
  <si>
    <t>Buchholtz</t>
  </si>
  <si>
    <t>Trasi</t>
  </si>
  <si>
    <t>Hoyt</t>
  </si>
  <si>
    <t>Cabada</t>
  </si>
  <si>
    <t>Fernando</t>
  </si>
  <si>
    <t>Lobaciute</t>
  </si>
  <si>
    <t>Ieva</t>
  </si>
  <si>
    <t>Oberndorfer</t>
  </si>
  <si>
    <t>Hetherington</t>
  </si>
  <si>
    <t>Alexander G</t>
  </si>
  <si>
    <t>Murray</t>
  </si>
  <si>
    <t>Meaghan</t>
  </si>
  <si>
    <t>Higden</t>
  </si>
  <si>
    <t>Rediger</t>
  </si>
  <si>
    <t>Kris</t>
  </si>
  <si>
    <t>Alden W</t>
  </si>
  <si>
    <t>Grise</t>
  </si>
  <si>
    <t>Suzanne M</t>
  </si>
  <si>
    <t>Skildum</t>
  </si>
  <si>
    <t>Fischer-Daly</t>
  </si>
  <si>
    <t>Fan</t>
  </si>
  <si>
    <t>Rudder</t>
  </si>
  <si>
    <t>Cartmell</t>
  </si>
  <si>
    <t>Troland</t>
  </si>
  <si>
    <t>Berg</t>
  </si>
  <si>
    <t>Engtrakul</t>
  </si>
  <si>
    <t>Chaiwat</t>
  </si>
  <si>
    <t>Leonhardt</t>
  </si>
  <si>
    <t>Kerri</t>
  </si>
  <si>
    <t>Goetz</t>
  </si>
  <si>
    <t>Cacharelis</t>
  </si>
  <si>
    <t>Nicholas G</t>
  </si>
  <si>
    <t>Kariolis</t>
  </si>
  <si>
    <t>Vasilis S</t>
  </si>
  <si>
    <t>Zelwin</t>
  </si>
  <si>
    <t>Bannon</t>
  </si>
  <si>
    <t>Annika</t>
  </si>
  <si>
    <t>Vetter</t>
  </si>
  <si>
    <t>Jablonski</t>
  </si>
  <si>
    <t>Kelly K</t>
  </si>
  <si>
    <t>Jakubowitch</t>
  </si>
  <si>
    <t>Altshuler</t>
  </si>
  <si>
    <t>Hannah</t>
  </si>
  <si>
    <t>Ugarte</t>
  </si>
  <si>
    <t>Tusso</t>
  </si>
  <si>
    <t>Robert B</t>
  </si>
  <si>
    <t>Benjamin M</t>
  </si>
  <si>
    <t>Landry</t>
  </si>
  <si>
    <t>McDonald</t>
  </si>
  <si>
    <t>Larue</t>
  </si>
  <si>
    <t>Bob R</t>
  </si>
  <si>
    <t>Marcus</t>
  </si>
  <si>
    <t>Daubert</t>
  </si>
  <si>
    <t>Close</t>
  </si>
  <si>
    <t>Roels</t>
  </si>
  <si>
    <t>Guillaume</t>
  </si>
  <si>
    <t>Venosky</t>
  </si>
  <si>
    <t>Kaylee</t>
  </si>
  <si>
    <t>Gosnell</t>
  </si>
  <si>
    <t>Theresa</t>
  </si>
  <si>
    <t>Chewning-Kulick</t>
  </si>
  <si>
    <t>Manion</t>
  </si>
  <si>
    <t>Linda</t>
  </si>
  <si>
    <t>Owen R</t>
  </si>
  <si>
    <t>Leblanc</t>
  </si>
  <si>
    <t>Jacqueline</t>
  </si>
  <si>
    <t>Yefeng</t>
  </si>
  <si>
    <t>Goldsby</t>
  </si>
  <si>
    <t>Ken</t>
  </si>
  <si>
    <t>Mahoney</t>
  </si>
  <si>
    <t>Annie E</t>
  </si>
  <si>
    <t>McCracken</t>
  </si>
  <si>
    <t>Spewak</t>
  </si>
  <si>
    <t>Cottini</t>
  </si>
  <si>
    <t>Federica</t>
  </si>
  <si>
    <t>Findlay</t>
  </si>
  <si>
    <t>Pamela L</t>
  </si>
  <si>
    <t>Strasburg</t>
  </si>
  <si>
    <t>Deeter</t>
  </si>
  <si>
    <t>Arpin</t>
  </si>
  <si>
    <t>Azelie</t>
  </si>
  <si>
    <t>Schoeneck</t>
  </si>
  <si>
    <t>Willits</t>
  </si>
  <si>
    <t>Syring</t>
  </si>
  <si>
    <t>Strike</t>
  </si>
  <si>
    <t>Hennigar</t>
  </si>
  <si>
    <t>May</t>
  </si>
  <si>
    <t>Metcalf</t>
  </si>
  <si>
    <t>Tiska</t>
  </si>
  <si>
    <t>Fairley</t>
  </si>
  <si>
    <t>Kim</t>
  </si>
  <si>
    <t>Piasta</t>
  </si>
  <si>
    <t>Dariusz</t>
  </si>
  <si>
    <t>Olsen</t>
  </si>
  <si>
    <t>Kristen</t>
  </si>
  <si>
    <t>De Jesus</t>
  </si>
  <si>
    <t>Jose Guadalupe P. Sr.</t>
  </si>
  <si>
    <t>Bartus</t>
  </si>
  <si>
    <t>Stevens</t>
  </si>
  <si>
    <t>Holly J</t>
  </si>
  <si>
    <t>Fayter</t>
  </si>
  <si>
    <t>Parise</t>
  </si>
  <si>
    <t>Tricity M</t>
  </si>
  <si>
    <t>Gryniewicz</t>
  </si>
  <si>
    <t>Sarah A</t>
  </si>
  <si>
    <t>Panora</t>
  </si>
  <si>
    <t>Lambe</t>
  </si>
  <si>
    <t>Casto</t>
  </si>
  <si>
    <t>Trent</t>
  </si>
  <si>
    <t>Martelli</t>
  </si>
  <si>
    <t>Julie</t>
  </si>
  <si>
    <t>Naskret</t>
  </si>
  <si>
    <t>Sawomir</t>
  </si>
  <si>
    <t>Micah</t>
  </si>
  <si>
    <t>Maloney</t>
  </si>
  <si>
    <t>Amherst</t>
  </si>
  <si>
    <t>Austen G</t>
  </si>
  <si>
    <t>Johansen</t>
  </si>
  <si>
    <t>Steph</t>
  </si>
  <si>
    <t>Kaufmann</t>
  </si>
  <si>
    <t>Kristina</t>
  </si>
  <si>
    <t>Barnes-Zurkinden</t>
  </si>
  <si>
    <t>Flo</t>
  </si>
  <si>
    <t>Wolter</t>
  </si>
  <si>
    <t>Pearson</t>
  </si>
  <si>
    <t>Anabel</t>
  </si>
  <si>
    <t>Ian</t>
  </si>
  <si>
    <t>Leon</t>
  </si>
  <si>
    <t>Marriott</t>
  </si>
  <si>
    <t>Richard J</t>
  </si>
  <si>
    <t>Wilkins</t>
  </si>
  <si>
    <t>Saiter</t>
  </si>
  <si>
    <t>Cindy</t>
  </si>
  <si>
    <t>Winrow</t>
  </si>
  <si>
    <t>Marcia</t>
  </si>
  <si>
    <t>Gries</t>
  </si>
  <si>
    <t>Strohschein</t>
  </si>
  <si>
    <t>John P</t>
  </si>
  <si>
    <t>Coogan</t>
  </si>
  <si>
    <t>Gagnon</t>
  </si>
  <si>
    <t>Isabelle</t>
  </si>
  <si>
    <t>Neil</t>
  </si>
  <si>
    <t>Nathan</t>
  </si>
  <si>
    <t>Fox</t>
  </si>
  <si>
    <t>Kelli N</t>
  </si>
  <si>
    <t>Traver</t>
  </si>
  <si>
    <t>Quick</t>
  </si>
  <si>
    <t>Grant A</t>
  </si>
  <si>
    <t>Jonathan C</t>
  </si>
  <si>
    <t>Theriot</t>
  </si>
  <si>
    <t>Michalis</t>
  </si>
  <si>
    <t>Pilar</t>
  </si>
  <si>
    <t>Kyle M</t>
  </si>
  <si>
    <t>Tjong Clemons</t>
  </si>
  <si>
    <t>Christie</t>
  </si>
  <si>
    <t>Palma</t>
  </si>
  <si>
    <t>Takaoka</t>
  </si>
  <si>
    <t>Masahiro</t>
  </si>
  <si>
    <t>Sherman</t>
  </si>
  <si>
    <t>Andre</t>
  </si>
  <si>
    <t>Switt</t>
  </si>
  <si>
    <t>Angela H</t>
  </si>
  <si>
    <t>Britt K</t>
  </si>
  <si>
    <t>Whitbeck</t>
  </si>
  <si>
    <t>Auer</t>
  </si>
  <si>
    <t>Attar</t>
  </si>
  <si>
    <t>Misuraca</t>
  </si>
  <si>
    <t>Spannaus</t>
  </si>
  <si>
    <t>Michaela L</t>
  </si>
  <si>
    <t>Tarbiat</t>
  </si>
  <si>
    <t>Shalaleh</t>
  </si>
  <si>
    <t>Pulkkinen</t>
  </si>
  <si>
    <t>Trnovcova</t>
  </si>
  <si>
    <t>Zuzana</t>
  </si>
  <si>
    <t>Hetrick</t>
  </si>
  <si>
    <t>Stern</t>
  </si>
  <si>
    <t>Newman</t>
  </si>
  <si>
    <t>Matthew M</t>
  </si>
  <si>
    <t>Mone</t>
  </si>
  <si>
    <t>Powers</t>
  </si>
  <si>
    <t>Ulery</t>
  </si>
  <si>
    <t>Douglas W</t>
  </si>
  <si>
    <t>Catherine</t>
  </si>
  <si>
    <t>Cho</t>
  </si>
  <si>
    <t>Youngseong</t>
  </si>
  <si>
    <t>Reumann</t>
  </si>
  <si>
    <t>Cooper</t>
  </si>
  <si>
    <t>Sean P</t>
  </si>
  <si>
    <t>Cichon</t>
  </si>
  <si>
    <t>Maroevic</t>
  </si>
  <si>
    <t>Janez</t>
  </si>
  <si>
    <t>Schulz</t>
  </si>
  <si>
    <t>Capriolo</t>
  </si>
  <si>
    <t>Borleis</t>
  </si>
  <si>
    <t>Conrad</t>
  </si>
  <si>
    <t>Karakoyunlu</t>
  </si>
  <si>
    <t>Deniz</t>
  </si>
  <si>
    <t>Desrosiers</t>
  </si>
  <si>
    <t>Shabot Marcos</t>
  </si>
  <si>
    <t>Alfredo</t>
  </si>
  <si>
    <t>Comment</t>
  </si>
  <si>
    <t>Moss</t>
  </si>
  <si>
    <t>Troy</t>
  </si>
  <si>
    <t>Clash</t>
  </si>
  <si>
    <t>Daniel C</t>
  </si>
  <si>
    <t>Blankenship</t>
  </si>
  <si>
    <t>Lloyd</t>
  </si>
  <si>
    <t>Jennefer</t>
  </si>
  <si>
    <t>Kong</t>
  </si>
  <si>
    <t>Benson</t>
  </si>
  <si>
    <t>Huntington</t>
  </si>
  <si>
    <t>Kendall</t>
  </si>
  <si>
    <t>Esther</t>
  </si>
  <si>
    <t>Gast</t>
  </si>
  <si>
    <t>Jackie</t>
  </si>
  <si>
    <t>Scanlin</t>
  </si>
  <si>
    <t>Philbrook</t>
  </si>
  <si>
    <t>Cowan</t>
  </si>
  <si>
    <t>Sousa</t>
  </si>
  <si>
    <t>Hugo M</t>
  </si>
  <si>
    <t>Stanton</t>
  </si>
  <si>
    <t>Daniel J. Jr.</t>
  </si>
  <si>
    <t>Mollak</t>
  </si>
  <si>
    <t>Weston</t>
  </si>
  <si>
    <t>Rob</t>
  </si>
  <si>
    <t>Rabuzzi</t>
  </si>
  <si>
    <t>Hendrix</t>
  </si>
  <si>
    <t>Austin D</t>
  </si>
  <si>
    <t>Van Nielen</t>
  </si>
  <si>
    <t>Brittany</t>
  </si>
  <si>
    <t>Schout</t>
  </si>
  <si>
    <t>Schmaltz</t>
  </si>
  <si>
    <t>Virginie</t>
  </si>
  <si>
    <t>Eagen</t>
  </si>
  <si>
    <t>Allison A</t>
  </si>
  <si>
    <t>Rotramel</t>
  </si>
  <si>
    <t>Prevost</t>
  </si>
  <si>
    <t>Caleb</t>
  </si>
  <si>
    <t>Nyambaso</t>
  </si>
  <si>
    <t>Zachariah</t>
  </si>
  <si>
    <t>Shaffer</t>
  </si>
  <si>
    <t>Patricia A</t>
  </si>
  <si>
    <t>Corkum</t>
  </si>
  <si>
    <t>Pedersen</t>
  </si>
  <si>
    <t>Melo</t>
  </si>
  <si>
    <t>Breno</t>
  </si>
  <si>
    <t>Sakamoto</t>
  </si>
  <si>
    <t>Takaya</t>
  </si>
  <si>
    <t>Thomas IV</t>
  </si>
  <si>
    <t>Bradley E</t>
  </si>
  <si>
    <t>Lombardo</t>
  </si>
  <si>
    <t>Bode</t>
  </si>
  <si>
    <t>Ruby J</t>
  </si>
  <si>
    <t>Bart</t>
  </si>
  <si>
    <t>Norcross</t>
  </si>
  <si>
    <t>Lazrus</t>
  </si>
  <si>
    <t>Tsegay</t>
  </si>
  <si>
    <t>Yemane Adhane</t>
  </si>
  <si>
    <t>Schneider</t>
  </si>
  <si>
    <t>Loreto</t>
  </si>
  <si>
    <t>Bird</t>
  </si>
  <si>
    <t>Callahan</t>
  </si>
  <si>
    <t>Timko</t>
  </si>
  <si>
    <t>Achatz</t>
  </si>
  <si>
    <t>Horwitz</t>
  </si>
  <si>
    <t>Yuri</t>
  </si>
  <si>
    <t>Gordyan</t>
  </si>
  <si>
    <t>Debbie</t>
  </si>
  <si>
    <t>Battoo</t>
  </si>
  <si>
    <t>Barker</t>
  </si>
  <si>
    <t>Daniell L</t>
  </si>
  <si>
    <t>Saarnilehto</t>
  </si>
  <si>
    <t>Janne</t>
  </si>
  <si>
    <t>Elizabeth L</t>
  </si>
  <si>
    <t>Hillman</t>
  </si>
  <si>
    <t>Bartel</t>
  </si>
  <si>
    <t>Callie</t>
  </si>
  <si>
    <t>Potekhina</t>
  </si>
  <si>
    <t>Lapp</t>
  </si>
  <si>
    <t>McCormick</t>
  </si>
  <si>
    <t>Coffed</t>
  </si>
  <si>
    <t>Dougie J</t>
  </si>
  <si>
    <t>Estes</t>
  </si>
  <si>
    <t>Jeremiah H</t>
  </si>
  <si>
    <t>Miles</t>
  </si>
  <si>
    <t>Zamore</t>
  </si>
  <si>
    <t>Donaghy</t>
  </si>
  <si>
    <t>Roger</t>
  </si>
  <si>
    <t>Pamela</t>
  </si>
  <si>
    <t>Fiorini</t>
  </si>
  <si>
    <t>Watkins</t>
  </si>
  <si>
    <t>Robin</t>
  </si>
  <si>
    <t>Cassel</t>
  </si>
  <si>
    <t>Terri</t>
  </si>
  <si>
    <t>Eddie</t>
  </si>
  <si>
    <t>O'Sullivan</t>
  </si>
  <si>
    <t>Chepkirui</t>
  </si>
  <si>
    <t>Joyce</t>
  </si>
  <si>
    <t>Gurney</t>
  </si>
  <si>
    <t>Francis</t>
  </si>
  <si>
    <t>Tammara C</t>
  </si>
  <si>
    <t>Gruca</t>
  </si>
  <si>
    <t>Dorota</t>
  </si>
  <si>
    <t>Rojas Alvarez</t>
  </si>
  <si>
    <t>Denton</t>
  </si>
  <si>
    <t>Bryant</t>
  </si>
  <si>
    <t>Trout</t>
  </si>
  <si>
    <t>Gilbert</t>
  </si>
  <si>
    <t>Chong</t>
  </si>
  <si>
    <t>Eduardo</t>
  </si>
  <si>
    <t>Henry</t>
  </si>
  <si>
    <t>Brenneman</t>
  </si>
  <si>
    <t>Kemp</t>
  </si>
  <si>
    <t>Dan C. Jr.</t>
  </si>
  <si>
    <t>Hillyard</t>
  </si>
  <si>
    <t>Gonzales</t>
  </si>
  <si>
    <t>Christin</t>
  </si>
  <si>
    <t>Sayre</t>
  </si>
  <si>
    <t>Panke</t>
  </si>
  <si>
    <t>Brennan</t>
  </si>
  <si>
    <t>Ngo</t>
  </si>
  <si>
    <t>Tiffany K</t>
  </si>
  <si>
    <t>Guerdan</t>
  </si>
  <si>
    <t>Christine E</t>
  </si>
  <si>
    <t>Mills-Honarvar</t>
  </si>
  <si>
    <t>Donna</t>
  </si>
  <si>
    <t>Farvard</t>
  </si>
  <si>
    <t>Rod</t>
  </si>
  <si>
    <t>Joe</t>
  </si>
  <si>
    <t>Skinner</t>
  </si>
  <si>
    <t>Kayleigh</t>
  </si>
  <si>
    <t>Shue</t>
  </si>
  <si>
    <t>Billy</t>
  </si>
  <si>
    <t>Blinn</t>
  </si>
  <si>
    <t>Duyn</t>
  </si>
  <si>
    <t>Jeff H</t>
  </si>
  <si>
    <t>Wardian</t>
  </si>
  <si>
    <t>Heuninck</t>
  </si>
  <si>
    <t>Kipyego</t>
  </si>
  <si>
    <t>Bernard</t>
  </si>
  <si>
    <t>Kuehl</t>
  </si>
  <si>
    <t>Burkholder</t>
  </si>
  <si>
    <t>Bryn</t>
  </si>
  <si>
    <t>Stadolnik</t>
  </si>
  <si>
    <t>Shields</t>
  </si>
  <si>
    <t>Margolis</t>
  </si>
  <si>
    <t>Jay</t>
  </si>
  <si>
    <t>Uffenbeck</t>
  </si>
  <si>
    <t>Shelley</t>
  </si>
  <si>
    <t>Stepanova</t>
  </si>
  <si>
    <t>Jekaterina</t>
  </si>
  <si>
    <t>Verdi</t>
  </si>
  <si>
    <t>Pauline</t>
  </si>
  <si>
    <t>Mickelson</t>
  </si>
  <si>
    <t>Aleah K</t>
  </si>
  <si>
    <t>Dibaba</t>
  </si>
  <si>
    <t>Mare</t>
  </si>
  <si>
    <t>Shilling</t>
  </si>
  <si>
    <t>Bashaw</t>
  </si>
  <si>
    <t>Amanda R</t>
  </si>
  <si>
    <t>McCutcheon</t>
  </si>
  <si>
    <t>Connor</t>
  </si>
  <si>
    <t>Geoghegan</t>
  </si>
  <si>
    <t>Seth</t>
  </si>
  <si>
    <t>McGinn</t>
  </si>
  <si>
    <t>Russell M</t>
  </si>
  <si>
    <t>Quinteros</t>
  </si>
  <si>
    <t>Loenser</t>
  </si>
  <si>
    <t>Furrer</t>
  </si>
  <si>
    <t>Konigs</t>
  </si>
  <si>
    <t>Tesdahl</t>
  </si>
  <si>
    <t>Brock J</t>
  </si>
  <si>
    <t>Engel</t>
  </si>
  <si>
    <t>Kuck</t>
  </si>
  <si>
    <t>Missy</t>
  </si>
  <si>
    <t>Neuschel</t>
  </si>
  <si>
    <t>Lauren M</t>
  </si>
  <si>
    <t>Rosales Ramirez</t>
  </si>
  <si>
    <t>Marquez</t>
  </si>
  <si>
    <t>Alfons</t>
  </si>
  <si>
    <t>Green</t>
  </si>
  <si>
    <t>Amber</t>
  </si>
  <si>
    <t>Schubel</t>
  </si>
  <si>
    <t>Jimenez</t>
  </si>
  <si>
    <t>Lilia</t>
  </si>
  <si>
    <t>Zimny-Schmitt</t>
  </si>
  <si>
    <t>Danny</t>
  </si>
  <si>
    <t>Brohart</t>
  </si>
  <si>
    <t>Oka</t>
  </si>
  <si>
    <t>Satomi</t>
  </si>
  <si>
    <t>Metzger</t>
  </si>
  <si>
    <t>Peter T II</t>
  </si>
  <si>
    <t>Vaughn</t>
  </si>
  <si>
    <t>Petty</t>
  </si>
  <si>
    <t>Kyle S</t>
  </si>
  <si>
    <t>Dustin L</t>
  </si>
  <si>
    <t>Lasseron</t>
  </si>
  <si>
    <t>Chloe</t>
  </si>
  <si>
    <t>Bushong</t>
  </si>
  <si>
    <t>Cailtlin</t>
  </si>
  <si>
    <t>Dennison</t>
  </si>
  <si>
    <t>Lira</t>
  </si>
  <si>
    <t>Chuy</t>
  </si>
  <si>
    <t>Nahigian</t>
  </si>
  <si>
    <t>Laurie B</t>
  </si>
  <si>
    <t>Cackett</t>
  </si>
  <si>
    <t>Hunter-Galvan</t>
  </si>
  <si>
    <t>Liza</t>
  </si>
  <si>
    <t>Pierret</t>
  </si>
  <si>
    <t>O'Neil</t>
  </si>
  <si>
    <t>Leitz</t>
  </si>
  <si>
    <t>Aya</t>
  </si>
  <si>
    <t>Durfee</t>
  </si>
  <si>
    <t>Carolyn R</t>
  </si>
  <si>
    <t>Maylone</t>
  </si>
  <si>
    <t>Bethany</t>
  </si>
  <si>
    <t>Reiland</t>
  </si>
  <si>
    <t>Holly A</t>
  </si>
  <si>
    <t>Hu</t>
  </si>
  <si>
    <t>Ping</t>
  </si>
  <si>
    <t>Lessek</t>
  </si>
  <si>
    <t>Colavincenzo</t>
  </si>
  <si>
    <t>Mendez-Karr</t>
  </si>
  <si>
    <t>Saulnier</t>
  </si>
  <si>
    <t>Emmett</t>
  </si>
  <si>
    <t>Schoonover</t>
  </si>
  <si>
    <t>Hass</t>
  </si>
  <si>
    <t>Cadotte</t>
  </si>
  <si>
    <t>Cacciapaglia</t>
  </si>
  <si>
    <t>Christopher W</t>
  </si>
  <si>
    <t>Mininger</t>
  </si>
  <si>
    <t>Mayo</t>
  </si>
  <si>
    <t>Zicko</t>
  </si>
  <si>
    <t>Tatyana K</t>
  </si>
  <si>
    <t>Chrissy</t>
  </si>
  <si>
    <t>Cupp</t>
  </si>
  <si>
    <t>Halle</t>
  </si>
  <si>
    <t>Klassen</t>
  </si>
  <si>
    <t>Musal</t>
  </si>
  <si>
    <t>Rasim M</t>
  </si>
  <si>
    <t>Kitayama</t>
  </si>
  <si>
    <t>Dina</t>
  </si>
  <si>
    <t>Altman</t>
  </si>
  <si>
    <t>Demchko</t>
  </si>
  <si>
    <t>Caitrin</t>
  </si>
  <si>
    <t>Adriana S</t>
  </si>
  <si>
    <t>Betts</t>
  </si>
  <si>
    <t>Kristen M</t>
  </si>
  <si>
    <t>Vandeventer</t>
  </si>
  <si>
    <t>Alix</t>
  </si>
  <si>
    <t>Hirano</t>
  </si>
  <si>
    <t>Kakushin</t>
  </si>
  <si>
    <t>Davi</t>
  </si>
  <si>
    <t>Michael J</t>
  </si>
  <si>
    <t>Sloan</t>
  </si>
  <si>
    <t>Homich</t>
  </si>
  <si>
    <t>Kristjansson</t>
  </si>
  <si>
    <t>Valur</t>
  </si>
  <si>
    <t>Pitman</t>
  </si>
  <si>
    <t>Erica J</t>
  </si>
  <si>
    <t>Curley</t>
  </si>
  <si>
    <t>Zimmer</t>
  </si>
  <si>
    <t>Lissa</t>
  </si>
  <si>
    <t>Granski</t>
  </si>
  <si>
    <t>Alyson</t>
  </si>
  <si>
    <t>Regina</t>
  </si>
  <si>
    <t>Chance B</t>
  </si>
  <si>
    <t>Howe</t>
  </si>
  <si>
    <t>Therese</t>
  </si>
  <si>
    <t>Atwater</t>
  </si>
  <si>
    <t>Beau</t>
  </si>
  <si>
    <t>Gurganus</t>
  </si>
  <si>
    <t>Kelsey M</t>
  </si>
  <si>
    <t>Holden</t>
  </si>
  <si>
    <t>Gretchen</t>
  </si>
  <si>
    <t>Parton</t>
  </si>
  <si>
    <t>Deborah</t>
  </si>
  <si>
    <t>Dent</t>
  </si>
  <si>
    <t>Chuck W. Jr.</t>
  </si>
  <si>
    <t>Ranti</t>
  </si>
  <si>
    <t>Ishaq</t>
  </si>
  <si>
    <t>Amany</t>
  </si>
  <si>
    <t>Wiles</t>
  </si>
  <si>
    <t>Kipling</t>
  </si>
  <si>
    <t>Serafini</t>
  </si>
  <si>
    <t>Button</t>
  </si>
  <si>
    <t>Gaal</t>
  </si>
  <si>
    <t>Liptak</t>
  </si>
  <si>
    <t>Kellam</t>
  </si>
  <si>
    <t>Ashley M</t>
  </si>
  <si>
    <t>Gordon</t>
  </si>
  <si>
    <t>Wagoner</t>
  </si>
  <si>
    <t>Emily G</t>
  </si>
  <si>
    <t>Goffi</t>
  </si>
  <si>
    <t>Danilo</t>
  </si>
  <si>
    <t>Salovaara</t>
  </si>
  <si>
    <t>Mikko</t>
  </si>
  <si>
    <t>Reid</t>
  </si>
  <si>
    <t>Allan</t>
  </si>
  <si>
    <t>McLaughlin</t>
  </si>
  <si>
    <t>Christy</t>
  </si>
  <si>
    <t>Tang</t>
  </si>
  <si>
    <t>Jingjing</t>
  </si>
  <si>
    <t>Chepkwony</t>
  </si>
  <si>
    <t>Frankline</t>
  </si>
  <si>
    <t>Szynkarczuk</t>
  </si>
  <si>
    <t>Natalia</t>
  </si>
  <si>
    <t>Brill</t>
  </si>
  <si>
    <t>Brooke</t>
  </si>
  <si>
    <t>Nunn</t>
  </si>
  <si>
    <t>Jeremy M</t>
  </si>
  <si>
    <t>Blair</t>
  </si>
  <si>
    <t>Sharkey</t>
  </si>
  <si>
    <t>Scalard</t>
  </si>
  <si>
    <t>Marny</t>
  </si>
  <si>
    <t>Burget</t>
  </si>
  <si>
    <t>English</t>
  </si>
  <si>
    <t>Benjamin L</t>
  </si>
  <si>
    <t>Hampton</t>
  </si>
  <si>
    <t>Rob G</t>
  </si>
  <si>
    <t>Stefanie A</t>
  </si>
  <si>
    <t>Lucas</t>
  </si>
  <si>
    <t>Cherewatti</t>
  </si>
  <si>
    <t>Olle</t>
  </si>
  <si>
    <t>Bernat</t>
  </si>
  <si>
    <t>Hamsi</t>
  </si>
  <si>
    <t>Hicham</t>
  </si>
  <si>
    <t>Finnegan</t>
  </si>
  <si>
    <t>Villa</t>
  </si>
  <si>
    <t>Elisabetta</t>
  </si>
  <si>
    <t>Cable</t>
  </si>
  <si>
    <t>Eiring</t>
  </si>
  <si>
    <t>Nancy</t>
  </si>
  <si>
    <t>Friedman</t>
  </si>
  <si>
    <t>Croker</t>
  </si>
  <si>
    <t>Beganics</t>
  </si>
  <si>
    <t>Huberty</t>
  </si>
  <si>
    <t>Hazlehurst</t>
  </si>
  <si>
    <t>Marin</t>
  </si>
  <si>
    <t>Dear</t>
  </si>
  <si>
    <t>Nicole F</t>
  </si>
  <si>
    <t>Lederer</t>
  </si>
  <si>
    <t>Krista L</t>
  </si>
  <si>
    <t>Robson</t>
  </si>
  <si>
    <t>Denise</t>
  </si>
  <si>
    <t>Galvan</t>
  </si>
  <si>
    <t>Ariel</t>
  </si>
  <si>
    <t>Teeuwen</t>
  </si>
  <si>
    <t>Rosalie</t>
  </si>
  <si>
    <t>List</t>
  </si>
  <si>
    <t>Shafar</t>
  </si>
  <si>
    <t>Vitaliy</t>
  </si>
  <si>
    <t>Copenhaver</t>
  </si>
  <si>
    <t>Stump</t>
  </si>
  <si>
    <t>Wehrman</t>
  </si>
  <si>
    <t>Sischo</t>
  </si>
  <si>
    <t>Fonti</t>
  </si>
  <si>
    <t>Massimiliano</t>
  </si>
  <si>
    <t>Merlis</t>
  </si>
  <si>
    <t>Hasegawa</t>
  </si>
  <si>
    <t>Kiyokatsu</t>
  </si>
  <si>
    <t>Haselden</t>
  </si>
  <si>
    <t>Simonson</t>
  </si>
  <si>
    <t>Montag</t>
  </si>
  <si>
    <t>Julia M</t>
  </si>
  <si>
    <t>Deroian</t>
  </si>
  <si>
    <t>Rhea</t>
  </si>
  <si>
    <t>Strickler</t>
  </si>
  <si>
    <t>Mary Beth</t>
  </si>
  <si>
    <t>Simone</t>
  </si>
  <si>
    <t>Erin</t>
  </si>
  <si>
    <t>Von Rock</t>
  </si>
  <si>
    <t>Hallie</t>
  </si>
  <si>
    <t>Woodard</t>
  </si>
  <si>
    <t>Paige P</t>
  </si>
  <si>
    <t>Ji</t>
  </si>
  <si>
    <t>Sinda</t>
  </si>
  <si>
    <t>Carissa A</t>
  </si>
  <si>
    <t>Rydland</t>
  </si>
  <si>
    <t>Mona</t>
  </si>
  <si>
    <t>Vespa</t>
  </si>
  <si>
    <t>Meadows</t>
  </si>
  <si>
    <t>Toppen</t>
  </si>
  <si>
    <t>Ermer</t>
  </si>
  <si>
    <t>Dionne</t>
  </si>
  <si>
    <t>Stasulli</t>
  </si>
  <si>
    <t>Dominique</t>
  </si>
  <si>
    <t>Duran</t>
  </si>
  <si>
    <t>Carlos I</t>
  </si>
  <si>
    <t>Klundt</t>
  </si>
  <si>
    <t>Waters</t>
  </si>
  <si>
    <t>Rusk</t>
  </si>
  <si>
    <t>Sarah S</t>
  </si>
  <si>
    <t>Gersbach</t>
  </si>
  <si>
    <t>Taylor-Watson</t>
  </si>
  <si>
    <t>Levitsky</t>
  </si>
  <si>
    <t>Lorraine</t>
  </si>
  <si>
    <t>Carroll</t>
  </si>
  <si>
    <t>Campos</t>
  </si>
  <si>
    <t>Flajslik</t>
  </si>
  <si>
    <t>Chua</t>
  </si>
  <si>
    <t>Evan</t>
  </si>
  <si>
    <t>Wilzbacher</t>
  </si>
  <si>
    <t>Nathan J</t>
  </si>
  <si>
    <t>Thayer</t>
  </si>
  <si>
    <t>Brosseau</t>
  </si>
  <si>
    <t>Phares</t>
  </si>
  <si>
    <t>Lavar</t>
  </si>
  <si>
    <t>Padula</t>
  </si>
  <si>
    <t>Gamirov</t>
  </si>
  <si>
    <t>Arthur</t>
  </si>
  <si>
    <t>Briot</t>
  </si>
  <si>
    <t>De Hueck</t>
  </si>
  <si>
    <t>Putt</t>
  </si>
  <si>
    <t>Tammy</t>
  </si>
  <si>
    <t>Deiman</t>
  </si>
  <si>
    <t>Lena</t>
  </si>
  <si>
    <t>Bonanni</t>
  </si>
  <si>
    <t>Valentina</t>
  </si>
  <si>
    <t>Stein</t>
  </si>
  <si>
    <t>Laumann</t>
  </si>
  <si>
    <t>Galaviz</t>
  </si>
  <si>
    <t>Piper</t>
  </si>
  <si>
    <t>Paul J</t>
  </si>
  <si>
    <t>Cantini</t>
  </si>
  <si>
    <t>Werhane</t>
  </si>
  <si>
    <t>Davies</t>
  </si>
  <si>
    <t>Geraint H</t>
  </si>
  <si>
    <t>Hummel</t>
  </si>
  <si>
    <t>Dj</t>
  </si>
  <si>
    <t>Lutz</t>
  </si>
  <si>
    <t>Zachary A</t>
  </si>
  <si>
    <t>Viglienzoni</t>
  </si>
  <si>
    <t>Rathbun</t>
  </si>
  <si>
    <t>crane</t>
  </si>
  <si>
    <t>Conant</t>
  </si>
  <si>
    <t>Huyser-Wierenga</t>
  </si>
  <si>
    <t>Natalini</t>
  </si>
  <si>
    <t>Robbins</t>
  </si>
  <si>
    <t>Stanislav</t>
  </si>
  <si>
    <t>Grace H</t>
  </si>
  <si>
    <t>Mears</t>
  </si>
  <si>
    <t>Neill</t>
  </si>
  <si>
    <t>Ian T</t>
  </si>
  <si>
    <t>Tola</t>
  </si>
  <si>
    <t>Tadese</t>
  </si>
  <si>
    <t>Briskman</t>
  </si>
  <si>
    <t>Ritzenhein</t>
  </si>
  <si>
    <t>Dathan</t>
  </si>
  <si>
    <t>Malkowski</t>
  </si>
  <si>
    <t>Andreyko</t>
  </si>
  <si>
    <t>Lozier</t>
  </si>
  <si>
    <t>Aaron R</t>
  </si>
  <si>
    <t>Rodas</t>
  </si>
  <si>
    <t>Karmen</t>
  </si>
  <si>
    <t>Lippmann</t>
  </si>
  <si>
    <t>Kiersten</t>
  </si>
  <si>
    <t>Klehm</t>
  </si>
  <si>
    <t>Desisa</t>
  </si>
  <si>
    <t>Lelisa</t>
  </si>
  <si>
    <t>Brooks</t>
  </si>
  <si>
    <t>Weispfennig</t>
  </si>
  <si>
    <t>Sorrell</t>
  </si>
  <si>
    <t>Marek</t>
  </si>
  <si>
    <t>Shawn C</t>
  </si>
  <si>
    <t>Werner</t>
  </si>
  <si>
    <t>John K. Jr.</t>
  </si>
  <si>
    <t>Penny</t>
  </si>
  <si>
    <t>J A</t>
  </si>
  <si>
    <t>Masayesva</t>
  </si>
  <si>
    <t>Anthony G</t>
  </si>
  <si>
    <t>Paavola</t>
  </si>
  <si>
    <t>Gehlsen</t>
  </si>
  <si>
    <t>Eric N</t>
  </si>
  <si>
    <t>Roche</t>
  </si>
  <si>
    <t>Hearn</t>
  </si>
  <si>
    <t>Dimson</t>
  </si>
  <si>
    <t>Slason</t>
  </si>
  <si>
    <t>Gibson</t>
  </si>
  <si>
    <t>Andrea K</t>
  </si>
  <si>
    <t>Erdos</t>
  </si>
  <si>
    <t>Elleree</t>
  </si>
  <si>
    <t>Cushman</t>
  </si>
  <si>
    <t>Brandon J</t>
  </si>
  <si>
    <t>Hammel</t>
  </si>
  <si>
    <t>Ytterstad</t>
  </si>
  <si>
    <t>Prince</t>
  </si>
  <si>
    <t>Dani</t>
  </si>
  <si>
    <t>Petrulak</t>
  </si>
  <si>
    <t>Zablocki</t>
  </si>
  <si>
    <t>Van Meter</t>
  </si>
  <si>
    <t>Babay</t>
  </si>
  <si>
    <t>Trent A</t>
  </si>
  <si>
    <t>Jennifer E</t>
  </si>
  <si>
    <t>Moody</t>
  </si>
  <si>
    <t>Swierzbinski</t>
  </si>
  <si>
    <t>Schwartz</t>
  </si>
  <si>
    <t>Sanseverino</t>
  </si>
  <si>
    <t>Lawder</t>
  </si>
  <si>
    <t>Hoerner</t>
  </si>
  <si>
    <t>Pat</t>
  </si>
  <si>
    <t>Beaulne</t>
  </si>
  <si>
    <t>Lunz</t>
  </si>
  <si>
    <t>Ruth</t>
  </si>
  <si>
    <t>Gregory S</t>
  </si>
  <si>
    <t>Brackenwagen</t>
  </si>
  <si>
    <t>Alexandra S</t>
  </si>
  <si>
    <t>Schmitt</t>
  </si>
  <si>
    <t>Hillary</t>
  </si>
  <si>
    <t>Borden</t>
  </si>
  <si>
    <t>Regan</t>
  </si>
  <si>
    <t>Koenis</t>
  </si>
  <si>
    <t>Maaikel</t>
  </si>
  <si>
    <t>Kittaka</t>
  </si>
  <si>
    <t>Concannon</t>
  </si>
  <si>
    <t>William R</t>
  </si>
  <si>
    <t>Schultz</t>
  </si>
  <si>
    <t>Lyndsy</t>
  </si>
  <si>
    <t>Brannigan</t>
  </si>
  <si>
    <t>Cavallo</t>
  </si>
  <si>
    <t>Anna</t>
  </si>
  <si>
    <t>Axelrod</t>
  </si>
  <si>
    <t>Roberge</t>
  </si>
  <si>
    <t>Schmidt</t>
  </si>
  <si>
    <t>Kosters</t>
  </si>
  <si>
    <t>Eric S</t>
  </si>
  <si>
    <t>Dykes</t>
  </si>
  <si>
    <t>Velan</t>
  </si>
  <si>
    <t>Goolik</t>
  </si>
  <si>
    <t>Bain</t>
  </si>
  <si>
    <t>Wieck</t>
  </si>
  <si>
    <t>Sonja</t>
  </si>
  <si>
    <t>Friel</t>
  </si>
  <si>
    <t>Santandreu</t>
  </si>
  <si>
    <t>Gerber</t>
  </si>
  <si>
    <t>Cliff</t>
  </si>
  <si>
    <t>Benadum</t>
  </si>
  <si>
    <t>Blue</t>
  </si>
  <si>
    <t>Ragazzini</t>
  </si>
  <si>
    <t>Jeffrey M</t>
  </si>
  <si>
    <t>Kessinger</t>
  </si>
  <si>
    <t>Bezgin</t>
  </si>
  <si>
    <t>Woldesilassie</t>
  </si>
  <si>
    <t>Ruiz Herrero</t>
  </si>
  <si>
    <t>Bin Alias</t>
  </si>
  <si>
    <t>Mohd Syahidan</t>
  </si>
  <si>
    <t>Pulliam</t>
  </si>
  <si>
    <t>Guisinger</t>
  </si>
  <si>
    <t>Arnerich</t>
  </si>
  <si>
    <t>Nolette</t>
  </si>
  <si>
    <t>Jerome</t>
  </si>
  <si>
    <t>Chabrier</t>
  </si>
  <si>
    <t>Julia R</t>
  </si>
  <si>
    <t>Sean Henry</t>
  </si>
  <si>
    <t>Knotts</t>
  </si>
  <si>
    <t>Pultorak</t>
  </si>
  <si>
    <t>Maxon</t>
  </si>
  <si>
    <t>Kraai</t>
  </si>
  <si>
    <t>Larosa</t>
  </si>
  <si>
    <t>Ali</t>
  </si>
  <si>
    <t>Haney</t>
  </si>
  <si>
    <t>Boulay</t>
  </si>
  <si>
    <t>Pierre</t>
  </si>
  <si>
    <t>Luy</t>
  </si>
  <si>
    <t>Fava</t>
  </si>
  <si>
    <t>Montoya</t>
  </si>
  <si>
    <t>Albertson</t>
  </si>
  <si>
    <t>Barger</t>
  </si>
  <si>
    <t>Fraioli</t>
  </si>
  <si>
    <t>Lusapho</t>
  </si>
  <si>
    <t>Talhelm</t>
  </si>
  <si>
    <t>Alan F</t>
  </si>
  <si>
    <t>Treece</t>
  </si>
  <si>
    <t>Beisel</t>
  </si>
  <si>
    <t>Enke</t>
  </si>
  <si>
    <t>Jacob J</t>
  </si>
  <si>
    <t>Ruiz-Tagle Barros</t>
  </si>
  <si>
    <t>Jose Tomas</t>
  </si>
  <si>
    <t>Ferrell</t>
  </si>
  <si>
    <t>Mary Evan</t>
  </si>
  <si>
    <t>Gates</t>
  </si>
  <si>
    <t>Jeffers</t>
  </si>
  <si>
    <t>Sulhanek</t>
  </si>
  <si>
    <t>Roman</t>
  </si>
  <si>
    <t>Caron</t>
  </si>
  <si>
    <t>Evelyn L</t>
  </si>
  <si>
    <t>Fullarton</t>
  </si>
  <si>
    <t>Lindgren</t>
  </si>
  <si>
    <t>Matthew S</t>
  </si>
  <si>
    <t>Akiha</t>
  </si>
  <si>
    <t>Sweny</t>
  </si>
  <si>
    <t>Tobin</t>
  </si>
  <si>
    <t>Keys</t>
  </si>
  <si>
    <t>Wilbur</t>
  </si>
  <si>
    <t>Ditota</t>
  </si>
  <si>
    <t>Horbol</t>
  </si>
  <si>
    <t>Flannery</t>
  </si>
  <si>
    <t>John T</t>
  </si>
  <si>
    <t>Murakami</t>
  </si>
  <si>
    <t>Candice M</t>
  </si>
  <si>
    <t>Petermann</t>
  </si>
  <si>
    <t>Graves - Rostro</t>
  </si>
  <si>
    <t>Lindy</t>
  </si>
  <si>
    <t>Danielson</t>
  </si>
  <si>
    <t>Street</t>
  </si>
  <si>
    <t>Holly</t>
  </si>
  <si>
    <t>Buss</t>
  </si>
  <si>
    <t>Duffy</t>
  </si>
  <si>
    <t>Meghan K</t>
  </si>
  <si>
    <t>Fred</t>
  </si>
  <si>
    <t>Castro</t>
  </si>
  <si>
    <t>Sebastian</t>
  </si>
  <si>
    <t>Avery</t>
  </si>
  <si>
    <t>Bohinski</t>
  </si>
  <si>
    <t>Susan E</t>
  </si>
  <si>
    <t>Kohls</t>
  </si>
  <si>
    <t>Katy</t>
  </si>
  <si>
    <t>Brietzke</t>
  </si>
  <si>
    <t>Riveros Gonzalez</t>
  </si>
  <si>
    <t>Albano</t>
  </si>
  <si>
    <t>Rosendahl</t>
  </si>
  <si>
    <t>Evan P</t>
  </si>
  <si>
    <t>German</t>
  </si>
  <si>
    <t>Aaron K</t>
  </si>
  <si>
    <t xml:space="preserve">Russell B  </t>
  </si>
  <si>
    <t xml:space="preserve">Patrick R  </t>
  </si>
  <si>
    <t xml:space="preserve">Brooke N  </t>
  </si>
  <si>
    <t xml:space="preserve">Leilani M  </t>
  </si>
  <si>
    <t xml:space="preserve">Jennifer A  </t>
  </si>
  <si>
    <t xml:space="preserve">Christina M  </t>
  </si>
  <si>
    <t xml:space="preserve">Said Sr  </t>
  </si>
  <si>
    <t xml:space="preserve">Eric A  </t>
  </si>
  <si>
    <t xml:space="preserve">Emiliano I  </t>
  </si>
  <si>
    <t xml:space="preserve">Stephanie W  </t>
  </si>
  <si>
    <t xml:space="preserve">Nicole J  </t>
  </si>
  <si>
    <t xml:space="preserve">Brendan D  </t>
  </si>
  <si>
    <t xml:space="preserve">Sydney L  </t>
  </si>
  <si>
    <t xml:space="preserve">Anna H  </t>
  </si>
  <si>
    <t xml:space="preserve">James R  </t>
  </si>
  <si>
    <t xml:space="preserve">Thomas J  </t>
  </si>
  <si>
    <t xml:space="preserve">Anthony J  </t>
  </si>
  <si>
    <t xml:space="preserve">Katie T  </t>
  </si>
  <si>
    <t xml:space="preserve">Bryson C  </t>
  </si>
  <si>
    <t xml:space="preserve">Steven M  </t>
  </si>
  <si>
    <t xml:space="preserve">Jenna L  </t>
  </si>
  <si>
    <t xml:space="preserve">Gwen M </t>
  </si>
  <si>
    <t xml:space="preserve">Elyse M </t>
  </si>
  <si>
    <t xml:space="preserve">Pamela J </t>
  </si>
  <si>
    <t xml:space="preserve">Robert M </t>
  </si>
  <si>
    <t xml:space="preserve">Gamini P </t>
  </si>
  <si>
    <t xml:space="preserve">Benjamin P </t>
  </si>
  <si>
    <t xml:space="preserve">Aaqib L </t>
  </si>
  <si>
    <t xml:space="preserve">Craig A </t>
  </si>
  <si>
    <t xml:space="preserve">Elizabeth J </t>
  </si>
  <si>
    <t xml:space="preserve">Guillermo Sr </t>
  </si>
  <si>
    <t xml:space="preserve">Steph K </t>
  </si>
  <si>
    <t xml:space="preserve">Kristine B </t>
  </si>
  <si>
    <t xml:space="preserve">Tammi J </t>
  </si>
  <si>
    <t xml:space="preserve">Matthew S </t>
  </si>
  <si>
    <t xml:space="preserve">Steeve T Sr </t>
  </si>
  <si>
    <t xml:space="preserve">Jay T </t>
  </si>
  <si>
    <t xml:space="preserve">Kelsey A </t>
  </si>
  <si>
    <t xml:space="preserve">Abby W </t>
  </si>
  <si>
    <t xml:space="preserve">Ryan J </t>
  </si>
  <si>
    <t xml:space="preserve">Ian E </t>
  </si>
  <si>
    <t xml:space="preserve">Hector Sr </t>
  </si>
  <si>
    <t xml:space="preserve">Gavin M </t>
  </si>
  <si>
    <t xml:space="preserve">Andrea H </t>
  </si>
  <si>
    <t xml:space="preserve">Marian M </t>
  </si>
  <si>
    <t xml:space="preserve">Brian M </t>
  </si>
  <si>
    <t xml:space="preserve">Brittany L </t>
  </si>
  <si>
    <t xml:space="preserve">Cassie J </t>
  </si>
  <si>
    <t xml:space="preserve">Dan M </t>
  </si>
  <si>
    <t xml:space="preserve">Eric L </t>
  </si>
  <si>
    <t xml:space="preserve">Stephanie M </t>
  </si>
  <si>
    <t xml:space="preserve">Jesse G </t>
  </si>
  <si>
    <t xml:space="preserve">Megan A </t>
  </si>
  <si>
    <t xml:space="preserve">Simon G </t>
  </si>
  <si>
    <t xml:space="preserve">Ainsley E </t>
  </si>
  <si>
    <t xml:space="preserve">Erica A </t>
  </si>
  <si>
    <t xml:space="preserve">Erin C </t>
  </si>
  <si>
    <t xml:space="preserve">Andrew B </t>
  </si>
  <si>
    <t xml:space="preserve">Shawn P </t>
  </si>
  <si>
    <t xml:space="preserve">Kevin D </t>
  </si>
  <si>
    <t xml:space="preserve">Kacy L </t>
  </si>
  <si>
    <t xml:space="preserve">Benjamin H </t>
  </si>
  <si>
    <t xml:space="preserve">Xaviour J </t>
  </si>
  <si>
    <t xml:space="preserve">Michael T </t>
  </si>
  <si>
    <t xml:space="preserve">Erik T </t>
  </si>
  <si>
    <t xml:space="preserve">Hillary L </t>
  </si>
  <si>
    <t xml:space="preserve">Martin A </t>
  </si>
  <si>
    <t xml:space="preserve">Sarah C </t>
  </si>
  <si>
    <t xml:space="preserve">Philip J </t>
  </si>
  <si>
    <t xml:space="preserve">Jeanie M </t>
  </si>
  <si>
    <t xml:space="preserve">Jason M </t>
  </si>
  <si>
    <t xml:space="preserve">Timothy G </t>
  </si>
  <si>
    <t xml:space="preserve">Erik F </t>
  </si>
  <si>
    <t xml:space="preserve">Elizabeth H </t>
  </si>
  <si>
    <t xml:space="preserve">Chelsey C </t>
  </si>
  <si>
    <t xml:space="preserve">Devon A </t>
  </si>
  <si>
    <t xml:space="preserve">Brian L </t>
  </si>
  <si>
    <t xml:space="preserve">Morgan M </t>
  </si>
  <si>
    <t xml:space="preserve">Drew T </t>
  </si>
  <si>
    <t xml:space="preserve">Hadley T </t>
  </si>
  <si>
    <t xml:space="preserve">Alyssa K </t>
  </si>
  <si>
    <t xml:space="preserve">Sara E </t>
  </si>
  <si>
    <t xml:space="preserve">Andrew D </t>
  </si>
  <si>
    <t xml:space="preserve">Michael J </t>
  </si>
  <si>
    <t xml:space="preserve">Summer B </t>
  </si>
  <si>
    <t xml:space="preserve">Jessica H </t>
  </si>
  <si>
    <t xml:space="preserve">Elizabeth M </t>
  </si>
  <si>
    <t xml:space="preserve">Sarah E </t>
  </si>
  <si>
    <t xml:space="preserve">Christopher D </t>
  </si>
  <si>
    <t xml:space="preserve">Patrick D </t>
  </si>
  <si>
    <t xml:space="preserve">Anthony D </t>
  </si>
  <si>
    <t xml:space="preserve">Caitlin O </t>
  </si>
  <si>
    <t xml:space="preserve">Dustin M </t>
  </si>
  <si>
    <t xml:space="preserve">Serena M </t>
  </si>
  <si>
    <t xml:space="preserve">Victoria M </t>
  </si>
  <si>
    <t xml:space="preserve">Jonathon S </t>
  </si>
  <si>
    <t xml:space="preserve">Joshua D </t>
  </si>
  <si>
    <t xml:space="preserve">Peter R </t>
  </si>
  <si>
    <t xml:space="preserve">Linnea C </t>
  </si>
  <si>
    <t xml:space="preserve">Massimiliano A </t>
  </si>
  <si>
    <t xml:space="preserve">James M </t>
  </si>
  <si>
    <t xml:space="preserve">Michele V </t>
  </si>
  <si>
    <t xml:space="preserve">Todd J </t>
  </si>
  <si>
    <t xml:space="preserve">Rachel L </t>
  </si>
  <si>
    <t xml:space="preserve">Gavin V   </t>
  </si>
  <si>
    <t xml:space="preserve">Angela M   </t>
  </si>
  <si>
    <t xml:space="preserve">Blake K   </t>
  </si>
  <si>
    <t xml:space="preserve">Brian T   </t>
  </si>
  <si>
    <t xml:space="preserve">Malcolm J   </t>
  </si>
  <si>
    <t xml:space="preserve">Margaret B   </t>
  </si>
  <si>
    <t xml:space="preserve">Brian R   </t>
  </si>
  <si>
    <t xml:space="preserve">Dawn M   </t>
  </si>
  <si>
    <t xml:space="preserve">Kam S   </t>
  </si>
  <si>
    <t xml:space="preserve">Bradley A   </t>
  </si>
  <si>
    <t xml:space="preserve">Anita L   </t>
  </si>
  <si>
    <t xml:space="preserve">Laura E   </t>
  </si>
  <si>
    <t xml:space="preserve">Dan R   </t>
  </si>
  <si>
    <t xml:space="preserve">Brooke M   </t>
  </si>
  <si>
    <t xml:space="preserve">Andres Sr   </t>
  </si>
  <si>
    <t xml:space="preserve">Amy R   </t>
  </si>
  <si>
    <t xml:space="preserve">Simonezitrone Sr   </t>
  </si>
  <si>
    <t xml:space="preserve">Erin M   </t>
  </si>
  <si>
    <t xml:space="preserve">Bobby E   </t>
  </si>
  <si>
    <t xml:space="preserve">Daniel P   </t>
  </si>
  <si>
    <t xml:space="preserve">Marie E   </t>
  </si>
  <si>
    <t xml:space="preserve">Kayla B   </t>
  </si>
  <si>
    <t xml:space="preserve">Mark D   </t>
  </si>
  <si>
    <t xml:space="preserve">Patrick J   </t>
  </si>
  <si>
    <t xml:space="preserve">Adrienne G   </t>
  </si>
  <si>
    <t xml:space="preserve">Kristen A   </t>
  </si>
  <si>
    <t xml:space="preserve">Maria I   </t>
  </si>
  <si>
    <t xml:space="preserve">Wayne I   </t>
  </si>
  <si>
    <t xml:space="preserve">Greg D   </t>
  </si>
  <si>
    <t xml:space="preserve">Steven L   </t>
  </si>
  <si>
    <t xml:space="preserve">Mark W   </t>
  </si>
  <si>
    <t xml:space="preserve">Megan A   </t>
  </si>
  <si>
    <t xml:space="preserve">Erika M   </t>
  </si>
  <si>
    <t xml:space="preserve">Daniel G   </t>
  </si>
  <si>
    <t xml:space="preserve">Devin C   </t>
  </si>
  <si>
    <t xml:space="preserve">Brittany L   </t>
  </si>
  <si>
    <t xml:space="preserve">Craig R   </t>
  </si>
  <si>
    <t xml:space="preserve">Mario Sr   </t>
  </si>
  <si>
    <t xml:space="preserve">Meghann R   </t>
  </si>
  <si>
    <t xml:space="preserve">Caitlin E   </t>
  </si>
  <si>
    <t xml:space="preserve">Samantha A   </t>
  </si>
  <si>
    <t xml:space="preserve">Bethany N   </t>
  </si>
  <si>
    <t xml:space="preserve">Kelly A   </t>
  </si>
  <si>
    <t xml:space="preserve">Elizabeth M   </t>
  </si>
  <si>
    <t xml:space="preserve">Jessica A   </t>
  </si>
  <si>
    <t xml:space="preserve">Matthew A   </t>
  </si>
  <si>
    <t xml:space="preserve">Gabriel D   </t>
  </si>
  <si>
    <t xml:space="preserve">Katherine L   </t>
  </si>
  <si>
    <t xml:space="preserve">Molly K   </t>
  </si>
  <si>
    <t xml:space="preserve">Ryan J   </t>
  </si>
  <si>
    <t xml:space="preserve">Reina H   </t>
  </si>
  <si>
    <t xml:space="preserve">Meredith L   </t>
  </si>
  <si>
    <t xml:space="preserve">Mario J   </t>
  </si>
  <si>
    <t xml:space="preserve">Jenny K   </t>
  </si>
  <si>
    <t xml:space="preserve">Allison M   </t>
  </si>
  <si>
    <t xml:space="preserve">Rebecca B   </t>
  </si>
  <si>
    <t xml:space="preserve">Bruno F   </t>
  </si>
  <si>
    <t xml:space="preserve">Kristin P   </t>
  </si>
  <si>
    <t xml:space="preserve">Laura P   </t>
  </si>
  <si>
    <t xml:space="preserve">Michael E   </t>
  </si>
  <si>
    <t xml:space="preserve">Mark H   </t>
  </si>
  <si>
    <t xml:space="preserve">Jessie M   </t>
  </si>
  <si>
    <t xml:space="preserve">Caroline S   </t>
  </si>
  <si>
    <t xml:space="preserve">Enrique M Sr   </t>
  </si>
  <si>
    <t xml:space="preserve">Rosemary E   </t>
  </si>
  <si>
    <t xml:space="preserve">Jennifer R   </t>
  </si>
  <si>
    <t xml:space="preserve">Ashley M   </t>
  </si>
  <si>
    <t xml:space="preserve">Alison R   </t>
  </si>
  <si>
    <t xml:space="preserve">Amy L   </t>
  </si>
  <si>
    <t xml:space="preserve">Karen L   </t>
  </si>
  <si>
    <t xml:space="preserve">Jessica N   </t>
  </si>
  <si>
    <t xml:space="preserve">Pamela J   </t>
  </si>
  <si>
    <t xml:space="preserve">Deedra G   </t>
  </si>
  <si>
    <t xml:space="preserve">Ann M   </t>
  </si>
  <si>
    <t xml:space="preserve">Apryl J   </t>
  </si>
  <si>
    <t xml:space="preserve">Matthew W   </t>
  </si>
  <si>
    <t xml:space="preserve">Wayne A   </t>
  </si>
  <si>
    <t xml:space="preserve">Thomas K   </t>
  </si>
  <si>
    <t xml:space="preserve">Chris J   </t>
  </si>
  <si>
    <t xml:space="preserve">Kate A   </t>
  </si>
  <si>
    <t xml:space="preserve">Michelle L   </t>
  </si>
  <si>
    <t xml:space="preserve">Ryan K   </t>
  </si>
  <si>
    <t xml:space="preserve">Amelia F   </t>
  </si>
  <si>
    <t xml:space="preserve">Andee W   </t>
  </si>
  <si>
    <t xml:space="preserve">Patrick Sr   </t>
  </si>
  <si>
    <t xml:space="preserve">Kelly M   </t>
  </si>
  <si>
    <t xml:space="preserve">Jason L   </t>
  </si>
  <si>
    <t xml:space="preserve">Benjamin J   </t>
  </si>
  <si>
    <t xml:space="preserve">Steven M   </t>
  </si>
  <si>
    <t xml:space="preserve">Julie A   </t>
  </si>
  <si>
    <t xml:space="preserve">Nellie A   </t>
  </si>
  <si>
    <t xml:space="preserve">Aimee J   </t>
  </si>
  <si>
    <t xml:space="preserve">Kristin A   </t>
  </si>
  <si>
    <t xml:space="preserve">Kimberly M   </t>
  </si>
  <si>
    <t xml:space="preserve">Joshua E   </t>
  </si>
  <si>
    <t xml:space="preserve">Miles J   </t>
  </si>
  <si>
    <t xml:space="preserve">Justyna I   </t>
  </si>
  <si>
    <t xml:space="preserve">Jessica E   </t>
  </si>
  <si>
    <t xml:space="preserve">Caitlin B   </t>
  </si>
  <si>
    <t xml:space="preserve">Leah L   </t>
  </si>
  <si>
    <t xml:space="preserve">Wayne L   </t>
  </si>
  <si>
    <t xml:space="preserve">Jason M   </t>
  </si>
  <si>
    <t xml:space="preserve">Lawrence D   </t>
  </si>
  <si>
    <t xml:space="preserve">Anna E   </t>
  </si>
  <si>
    <t xml:space="preserve">Chia J   </t>
  </si>
  <si>
    <t xml:space="preserve">Leah A   </t>
  </si>
  <si>
    <t xml:space="preserve">Maria A   </t>
  </si>
  <si>
    <t xml:space="preserve">Steve Jr   </t>
  </si>
  <si>
    <t xml:space="preserve">Brittany A   </t>
  </si>
  <si>
    <t xml:space="preserve">Katlyn A   </t>
  </si>
  <si>
    <t xml:space="preserve">Morgan B   </t>
  </si>
  <si>
    <t xml:space="preserve">Silvana M   </t>
  </si>
  <si>
    <t xml:space="preserve">Carrie A   </t>
  </si>
  <si>
    <t xml:space="preserve">Gerardo Sr   </t>
  </si>
  <si>
    <t xml:space="preserve">Matthew R   </t>
  </si>
  <si>
    <t xml:space="preserve">Jane R   </t>
  </si>
  <si>
    <t xml:space="preserve">Sarah E   </t>
  </si>
  <si>
    <t xml:space="preserve">Jillian A   </t>
  </si>
  <si>
    <t xml:space="preserve">Megan E   </t>
  </si>
  <si>
    <t xml:space="preserve">Shannon J   </t>
  </si>
  <si>
    <t xml:space="preserve">Daniel T   </t>
  </si>
  <si>
    <t xml:space="preserve">Jasmine P   </t>
  </si>
  <si>
    <t xml:space="preserve">Tristan D   </t>
  </si>
  <si>
    <t xml:space="preserve">Theresa M   </t>
  </si>
  <si>
    <t xml:space="preserve">Courtney M   </t>
  </si>
  <si>
    <t xml:space="preserve">Jose A   </t>
  </si>
  <si>
    <t xml:space="preserve">Jonathon M   </t>
  </si>
  <si>
    <t xml:space="preserve">Ryan M   </t>
  </si>
  <si>
    <t xml:space="preserve">Amanda N   </t>
  </si>
  <si>
    <t xml:space="preserve">Teresa P   </t>
  </si>
  <si>
    <t xml:space="preserve">Tania K   </t>
  </si>
  <si>
    <t xml:space="preserve">Joanna G   </t>
  </si>
  <si>
    <t xml:space="preserve">Stefanie F   </t>
  </si>
  <si>
    <t xml:space="preserve">Liza J   </t>
  </si>
  <si>
    <t xml:space="preserve">Ian M   </t>
  </si>
  <si>
    <t xml:space="preserve">Claudia L   </t>
  </si>
  <si>
    <t xml:space="preserve">Billy Jr   </t>
  </si>
  <si>
    <t xml:space="preserve">Bridget K   </t>
  </si>
  <si>
    <t xml:space="preserve">Abby A   </t>
  </si>
  <si>
    <t xml:space="preserve">Stephen J   </t>
  </si>
  <si>
    <t xml:space="preserve">Jamie L   </t>
  </si>
  <si>
    <t xml:space="preserve">Austin T   </t>
  </si>
  <si>
    <t xml:space="preserve">Matthew T   </t>
  </si>
  <si>
    <t xml:space="preserve">Brenn E   </t>
  </si>
  <si>
    <t xml:space="preserve">Thomas A   </t>
  </si>
  <si>
    <t xml:space="preserve">Lynn M   </t>
  </si>
  <si>
    <t xml:space="preserve">Devon R   </t>
  </si>
  <si>
    <t xml:space="preserve">John P   </t>
  </si>
  <si>
    <t xml:space="preserve">Lisa K   </t>
  </si>
  <si>
    <t xml:space="preserve">Annette M   </t>
  </si>
  <si>
    <t xml:space="preserve">Tess A   </t>
  </si>
  <si>
    <t xml:space="preserve">William G   </t>
  </si>
  <si>
    <t xml:space="preserve">Sara M   </t>
  </si>
  <si>
    <t xml:space="preserve">Scott A   </t>
  </si>
  <si>
    <t xml:space="preserve">Brian A   </t>
  </si>
  <si>
    <t xml:space="preserve">Kaitlin R   </t>
  </si>
  <si>
    <t xml:space="preserve">Sarah M   </t>
  </si>
  <si>
    <t xml:space="preserve">Melissa M   </t>
  </si>
  <si>
    <t xml:space="preserve">Eleanor F   </t>
  </si>
  <si>
    <t xml:space="preserve">Robert G   </t>
  </si>
  <si>
    <t xml:space="preserve">Thomas C   </t>
  </si>
  <si>
    <t xml:space="preserve">Matthew J   </t>
  </si>
  <si>
    <t xml:space="preserve">Mallory D   </t>
  </si>
  <si>
    <t xml:space="preserve">Christopher D   </t>
  </si>
  <si>
    <t xml:space="preserve">Thomas B   </t>
  </si>
  <si>
    <t xml:space="preserve">Lucie J   </t>
  </si>
  <si>
    <t xml:space="preserve">Elizabeth S   </t>
  </si>
  <si>
    <t xml:space="preserve">Tom L   </t>
  </si>
  <si>
    <t xml:space="preserve">Christopher M   </t>
  </si>
  <si>
    <t xml:space="preserve">Jose Antonio Sr   </t>
  </si>
  <si>
    <t xml:space="preserve">Dan T   </t>
  </si>
  <si>
    <t xml:space="preserve">Liisa A   </t>
  </si>
  <si>
    <t xml:space="preserve">Kathryn E   </t>
  </si>
  <si>
    <t xml:space="preserve">Nicole R   </t>
  </si>
  <si>
    <t xml:space="preserve">Sam L   </t>
  </si>
  <si>
    <t xml:space="preserve">Haley R   </t>
  </si>
  <si>
    <t xml:space="preserve">Kasey E   </t>
  </si>
  <si>
    <t xml:space="preserve">Mary-Lynn B   </t>
  </si>
  <si>
    <t xml:space="preserve">Jeffrey A   </t>
  </si>
  <si>
    <t xml:space="preserve">Marc C   </t>
  </si>
  <si>
    <t xml:space="preserve">William R   </t>
  </si>
  <si>
    <t xml:space="preserve">Megan C   </t>
  </si>
  <si>
    <t xml:space="preserve">Lisa J   </t>
  </si>
  <si>
    <t xml:space="preserve">Kelsey J   </t>
  </si>
  <si>
    <t xml:space="preserve">Stephen A   </t>
  </si>
  <si>
    <t xml:space="preserve">Casey M   </t>
  </si>
  <si>
    <t xml:space="preserve">Samuel K   </t>
  </si>
  <si>
    <t xml:space="preserve">Erynn J   </t>
  </si>
  <si>
    <t xml:space="preserve">Maria S   </t>
  </si>
  <si>
    <t xml:space="preserve">Sarah K   </t>
  </si>
  <si>
    <t xml:space="preserve">Jennifer V   </t>
  </si>
  <si>
    <t xml:space="preserve">Michael W   </t>
  </si>
  <si>
    <t xml:space="preserve">Svetlana V   </t>
  </si>
  <si>
    <t xml:space="preserve">Jennifer D   </t>
  </si>
  <si>
    <t xml:space="preserve">Katie M   </t>
  </si>
  <si>
    <t xml:space="preserve">Elizabeth A   </t>
  </si>
  <si>
    <t xml:space="preserve">Annie J   </t>
  </si>
  <si>
    <t xml:space="preserve">Neil K   </t>
  </si>
  <si>
    <t xml:space="preserve">Sara A   </t>
  </si>
  <si>
    <t xml:space="preserve">Erin C   </t>
  </si>
  <si>
    <t xml:space="preserve">Gretchen K   </t>
  </si>
  <si>
    <t xml:space="preserve">Daniel V   </t>
  </si>
  <si>
    <t xml:space="preserve">Kerry A   </t>
  </si>
  <si>
    <t xml:space="preserve">Christopher R   </t>
  </si>
  <si>
    <t xml:space="preserve">Jonathan E   </t>
  </si>
  <si>
    <t xml:space="preserve">Jessica L   </t>
  </si>
  <si>
    <t xml:space="preserve">Michael J   </t>
  </si>
  <si>
    <t xml:space="preserve">Cindy G   </t>
  </si>
  <si>
    <t xml:space="preserve">Bean K   </t>
  </si>
  <si>
    <t xml:space="preserve">Marguerite K   </t>
  </si>
  <si>
    <t xml:space="preserve">Colleen L   </t>
  </si>
  <si>
    <t xml:space="preserve">Hannah E   </t>
  </si>
  <si>
    <t xml:space="preserve">Shantel C   </t>
  </si>
  <si>
    <t xml:space="preserve">Jessica F   </t>
  </si>
  <si>
    <t xml:space="preserve">Katelyn E   </t>
  </si>
  <si>
    <t xml:space="preserve">Lindsey M   </t>
  </si>
  <si>
    <t xml:space="preserve">Samuel H   </t>
  </si>
  <si>
    <t xml:space="preserve">Sharon E   </t>
  </si>
  <si>
    <t>Jacob waver</t>
  </si>
  <si>
    <t>Brooke S</t>
  </si>
  <si>
    <t>Kaye A</t>
  </si>
  <si>
    <t>John S</t>
  </si>
  <si>
    <t>Peter B</t>
  </si>
  <si>
    <t>Jessica P</t>
  </si>
  <si>
    <t>Arturo H</t>
  </si>
  <si>
    <t>Robin M</t>
  </si>
  <si>
    <t>Michael A</t>
  </si>
  <si>
    <t>Lindsay A</t>
  </si>
  <si>
    <t>Ayako N</t>
  </si>
  <si>
    <t>Zeke M</t>
  </si>
  <si>
    <t>Miguel Angel Sr</t>
  </si>
  <si>
    <t>Meredith L</t>
  </si>
  <si>
    <t>Tristan P</t>
  </si>
  <si>
    <t>Jonathan D</t>
  </si>
  <si>
    <t>Adrian R</t>
  </si>
  <si>
    <t>Cameron M</t>
  </si>
  <si>
    <t>Claudia A</t>
  </si>
  <si>
    <t>Nicole M</t>
  </si>
  <si>
    <t>Jackie K</t>
  </si>
  <si>
    <t>Mason D</t>
  </si>
  <si>
    <t>Alison L</t>
  </si>
  <si>
    <t>Karen A</t>
  </si>
  <si>
    <t>Stephanie W</t>
  </si>
  <si>
    <t>Ari L</t>
  </si>
  <si>
    <t>Janel N</t>
  </si>
  <si>
    <t>Zachary R</t>
  </si>
  <si>
    <t>Alejandro Sr</t>
  </si>
  <si>
    <t>Nicholas R</t>
  </si>
  <si>
    <t>Barry P</t>
  </si>
  <si>
    <t>Jerry D</t>
  </si>
  <si>
    <t>Eric A</t>
  </si>
  <si>
    <t>Spencer A</t>
  </si>
  <si>
    <t>Madeline E</t>
  </si>
  <si>
    <t>Arthur M</t>
  </si>
  <si>
    <t>Joseph R</t>
  </si>
  <si>
    <t>Kalvin J</t>
  </si>
  <si>
    <t>Barbara G</t>
  </si>
  <si>
    <t>Elizabeth M</t>
  </si>
  <si>
    <t>Lindsey A</t>
  </si>
  <si>
    <t>Leif S</t>
  </si>
  <si>
    <t>Drew L</t>
  </si>
  <si>
    <t>Heidi Z</t>
  </si>
  <si>
    <t>Colleen C</t>
  </si>
  <si>
    <t>Nicholas C</t>
  </si>
  <si>
    <t>Patricio Sr</t>
  </si>
  <si>
    <t>Eric R</t>
  </si>
  <si>
    <t>Stephanie J</t>
  </si>
  <si>
    <t>Travis G</t>
  </si>
  <si>
    <t>Emma L</t>
  </si>
  <si>
    <t>Noel K</t>
  </si>
  <si>
    <t>Monica M</t>
  </si>
  <si>
    <t>Katarina K</t>
  </si>
  <si>
    <t>Jamie L</t>
  </si>
  <si>
    <t>Stacey L</t>
  </si>
  <si>
    <t>James C</t>
  </si>
  <si>
    <t>Marie E</t>
  </si>
  <si>
    <t>Jessica E</t>
  </si>
  <si>
    <t>Tracy A</t>
  </si>
  <si>
    <t>Kelly H</t>
  </si>
  <si>
    <t>Tory J</t>
  </si>
  <si>
    <t>Robert J</t>
  </si>
  <si>
    <t>Sarah P</t>
  </si>
  <si>
    <t>Jacqueline N</t>
  </si>
  <si>
    <t>Samantha R</t>
  </si>
  <si>
    <t>Rachael M</t>
  </si>
  <si>
    <t>David A</t>
  </si>
  <si>
    <t>Logan B</t>
  </si>
  <si>
    <t>Stephanie L</t>
  </si>
  <si>
    <t>Joyce R</t>
  </si>
  <si>
    <t>Nadine A</t>
  </si>
  <si>
    <t>Peter J Jr</t>
  </si>
  <si>
    <t>Julie A</t>
  </si>
  <si>
    <t>Brandon S</t>
  </si>
  <si>
    <t>John I Jr</t>
  </si>
  <si>
    <t>Tracey L</t>
  </si>
  <si>
    <t>Timothy P</t>
  </si>
  <si>
    <t>Becky G</t>
  </si>
  <si>
    <t>Robert A</t>
  </si>
  <si>
    <t>Jesse A</t>
  </si>
  <si>
    <t>Patrick M</t>
  </si>
  <si>
    <t>Stephanie C</t>
  </si>
  <si>
    <t>Mary K</t>
  </si>
  <si>
    <t>Samuel M</t>
  </si>
  <si>
    <t>Tom J</t>
  </si>
  <si>
    <t>Ashley J</t>
  </si>
  <si>
    <t>Turner J</t>
  </si>
  <si>
    <t>Katherine H</t>
  </si>
  <si>
    <t>Alison W</t>
  </si>
  <si>
    <t>Jose Norberto Sr</t>
  </si>
  <si>
    <t>Laura M</t>
  </si>
  <si>
    <t>Melissa D</t>
  </si>
  <si>
    <t>Wesley C</t>
  </si>
  <si>
    <t>Margaret P</t>
  </si>
  <si>
    <t>David M</t>
  </si>
  <si>
    <t>Lorcan A</t>
  </si>
  <si>
    <t>Paul M</t>
  </si>
  <si>
    <t>Brenda M</t>
  </si>
  <si>
    <t>Murray W</t>
  </si>
  <si>
    <t>Meghan P</t>
  </si>
  <si>
    <t>Stephen F</t>
  </si>
  <si>
    <t>Apolo U</t>
  </si>
  <si>
    <t>Leah C</t>
  </si>
  <si>
    <t>Kindsey P</t>
  </si>
  <si>
    <t>Thomas G</t>
  </si>
  <si>
    <t>Alexander J</t>
  </si>
  <si>
    <t>Rachel B</t>
  </si>
  <si>
    <t>Lindsay E</t>
  </si>
  <si>
    <t>Kathleen M</t>
  </si>
  <si>
    <t>Christopher L</t>
  </si>
  <si>
    <t>Norman H</t>
  </si>
  <si>
    <t>Tara D</t>
  </si>
  <si>
    <t>Amanda C</t>
  </si>
  <si>
    <t>Nicholas E</t>
  </si>
  <si>
    <t>Louis C</t>
  </si>
  <si>
    <t>Ildiko M</t>
  </si>
  <si>
    <t>Melinda E</t>
  </si>
  <si>
    <t>Paula C</t>
  </si>
  <si>
    <t>Kirsten N</t>
  </si>
  <si>
    <t>Laura T</t>
  </si>
  <si>
    <t>Megan L</t>
  </si>
  <si>
    <t>Caroline F</t>
  </si>
  <si>
    <t>Julia J</t>
  </si>
  <si>
    <t>Trevor N</t>
  </si>
  <si>
    <t>Allison R</t>
  </si>
  <si>
    <t>Janae N</t>
  </si>
  <si>
    <t>Benjamin W</t>
  </si>
  <si>
    <t>Shamus M</t>
  </si>
  <si>
    <t>Kristin R</t>
  </si>
  <si>
    <t>Hilary K</t>
  </si>
  <si>
    <t>Shauna R</t>
  </si>
  <si>
    <t>Lindsay J</t>
  </si>
  <si>
    <t>Danya A</t>
  </si>
  <si>
    <t>Jesus Sr</t>
  </si>
  <si>
    <t>Catherine C</t>
  </si>
  <si>
    <t>Charlie T</t>
  </si>
  <si>
    <t>Russell N</t>
  </si>
  <si>
    <t>Scott R</t>
  </si>
  <si>
    <t>Jose Francisco Sr</t>
  </si>
  <si>
    <t>Edward J</t>
  </si>
  <si>
    <t>Patrick A</t>
  </si>
  <si>
    <t>Brian W</t>
  </si>
  <si>
    <t>Ellen L</t>
  </si>
  <si>
    <t>Abigail R</t>
  </si>
  <si>
    <t>Caitie J</t>
  </si>
  <si>
    <t>Caitlin H</t>
  </si>
  <si>
    <t>Harald E</t>
  </si>
  <si>
    <t>Siobhan A</t>
  </si>
  <si>
    <t>Andrea J</t>
  </si>
  <si>
    <t>Rachel A</t>
  </si>
  <si>
    <t>Chris C</t>
  </si>
  <si>
    <t>Erik C</t>
  </si>
  <si>
    <t>Vajin L</t>
  </si>
  <si>
    <t>Kirby W</t>
  </si>
  <si>
    <t>Dustin G</t>
  </si>
  <si>
    <t>Patrick H</t>
  </si>
  <si>
    <t>Deborah L</t>
  </si>
  <si>
    <t>Nina Wavik Sr</t>
  </si>
  <si>
    <t>Kathryn M</t>
  </si>
  <si>
    <t>Rebecca M</t>
  </si>
  <si>
    <t>Amy K</t>
  </si>
  <si>
    <t>Christopher S</t>
  </si>
  <si>
    <t>Martha L</t>
  </si>
  <si>
    <t>Elizabeth S</t>
  </si>
  <si>
    <t>Christi A</t>
  </si>
  <si>
    <t>Sandra K</t>
  </si>
  <si>
    <t>Abby L</t>
  </si>
  <si>
    <t>Alvaro Sr</t>
  </si>
  <si>
    <t>Mark P</t>
  </si>
  <si>
    <t>Mario Jr</t>
  </si>
  <si>
    <t>Justin K</t>
  </si>
  <si>
    <t>Theodore A</t>
  </si>
  <si>
    <t>Juan D Sr</t>
  </si>
  <si>
    <t xml:space="preserve">    In "SPLIT COLUMNS" in customer names sheet by using power query method</t>
  </si>
  <si>
    <t>YES</t>
  </si>
  <si>
    <t>NO</t>
  </si>
  <si>
    <t>TIER - 2</t>
  </si>
  <si>
    <t>TIER - 3</t>
  </si>
  <si>
    <t>TIER - 1</t>
  </si>
  <si>
    <t xml:space="preserve">      Removing "?" symbol in all requierd columns</t>
  </si>
  <si>
    <t>AVERAGE    1982.81907     ROUND UP=1983</t>
  </si>
  <si>
    <t xml:space="preserve">     In "CITY TIER" missing column filled filled using power query method </t>
  </si>
  <si>
    <t xml:space="preserve">     In "HOSPITAL TIER" missing column  filed  using power query method </t>
  </si>
  <si>
    <t xml:space="preserve">     In "SMOKER" column missing data filled  using power query method</t>
  </si>
  <si>
    <r>
      <t xml:space="preserve">     </t>
    </r>
    <r>
      <rPr>
        <sz val="14"/>
        <color theme="1"/>
        <rFont val="Calibri"/>
        <family val="2"/>
        <scheme val="minor"/>
      </rPr>
      <t xml:space="preserve"> In "NO OF SURGERY" column changed numeric to non-numeric values</t>
    </r>
  </si>
  <si>
    <r>
      <t xml:space="preserve">  </t>
    </r>
    <r>
      <rPr>
        <sz val="14"/>
        <color theme="1"/>
        <rFont val="Calibri"/>
        <family val="2"/>
        <scheme val="minor"/>
      </rPr>
      <t xml:space="preserve">   In "SMOKER" column &amp; "HEART ISSUES" column changed all inconsistent values</t>
    </r>
  </si>
  <si>
    <t>WEIGHT STATUS</t>
  </si>
  <si>
    <r>
      <t xml:space="preserve">      </t>
    </r>
    <r>
      <rPr>
        <sz val="14"/>
        <color theme="1"/>
        <rFont val="Calibri"/>
        <family val="2"/>
        <scheme val="minor"/>
      </rPr>
      <t xml:space="preserve">New column created "WEIGHT STATUS" </t>
    </r>
  </si>
  <si>
    <t>DIABETES STATUS</t>
  </si>
  <si>
    <t xml:space="preserve">    New column created "DIABETES STATUS"</t>
  </si>
  <si>
    <t>DATE OF BIRTH</t>
  </si>
  <si>
    <t>YEAR</t>
  </si>
  <si>
    <t>CUSTOMER ID</t>
  </si>
  <si>
    <t xml:space="preserve">STATE ID </t>
  </si>
  <si>
    <t xml:space="preserve">    Created "DATE OF BIRTH" column</t>
  </si>
  <si>
    <t>AGE</t>
  </si>
  <si>
    <t>DD,MM,YYY</t>
  </si>
  <si>
    <r>
      <t xml:space="preserve"> </t>
    </r>
    <r>
      <rPr>
        <sz val="14"/>
        <color theme="1"/>
        <rFont val="Calibri"/>
        <family val="2"/>
        <scheme val="minor"/>
      </rPr>
      <t xml:space="preserve">   Created "AGE" column using (DATEDIF) fun</t>
    </r>
  </si>
  <si>
    <t xml:space="preserve">     Changed charges data type "CURRENCY" </t>
  </si>
  <si>
    <r>
      <t xml:space="preserve">                                                                                         </t>
    </r>
    <r>
      <rPr>
        <sz val="16"/>
        <color theme="1"/>
        <rFont val="Cooper Black"/>
        <family val="1"/>
      </rPr>
      <t>DATA TRANSFORMATION</t>
    </r>
  </si>
  <si>
    <t>HEART ISSUES</t>
  </si>
  <si>
    <t>ANY TRANSPLANT</t>
  </si>
  <si>
    <t>CANCER HISTORY</t>
  </si>
  <si>
    <t>NO OF MAJOR SURGERIES</t>
  </si>
  <si>
    <t>SMOKER</t>
  </si>
  <si>
    <t>DIABETIE STATUS</t>
  </si>
  <si>
    <t>HOSPITAL TIER</t>
  </si>
  <si>
    <t>CITY TIER</t>
  </si>
  <si>
    <t>STATE ID</t>
  </si>
  <si>
    <t>Grand Total</t>
  </si>
  <si>
    <t>Sum of NO OF MAJOR SURGERIES</t>
  </si>
  <si>
    <t>Column Labels</t>
  </si>
  <si>
    <t>Count of Customer ID</t>
  </si>
  <si>
    <t>Average of HBA1C</t>
  </si>
  <si>
    <t>NORMAL WEIGHT</t>
  </si>
  <si>
    <t>OBESITY</t>
  </si>
  <si>
    <t>OVERWEIGHT</t>
  </si>
  <si>
    <t>UNDERWEIGHT</t>
  </si>
  <si>
    <t>DIABETES</t>
  </si>
  <si>
    <t>NORMAL</t>
  </si>
  <si>
    <t>PRE DIABETES</t>
  </si>
  <si>
    <t>Average of charges</t>
  </si>
  <si>
    <t>NO Total</t>
  </si>
  <si>
    <t>YES Total</t>
  </si>
  <si>
    <t>Average of BMI</t>
  </si>
  <si>
    <t>HEALTHCARE     ANALYSIS</t>
  </si>
  <si>
    <t>]</t>
  </si>
  <si>
    <r>
      <t xml:space="preserve">    </t>
    </r>
    <r>
      <rPr>
        <sz val="14"/>
        <color theme="1"/>
        <rFont val="Calibri"/>
        <family val="2"/>
        <scheme val="minor"/>
      </rPr>
      <t xml:space="preserve">Created A new sheet called "HEALTH CARE" </t>
    </r>
  </si>
  <si>
    <t xml:space="preserve">   Combine all required columns using "VLOOKUP FUNCTION" </t>
  </si>
  <si>
    <t xml:space="preserve">  Created a pivot table for required questions</t>
  </si>
  <si>
    <t xml:space="preserve">  Based on pivot table created a chart</t>
  </si>
  <si>
    <t xml:space="preserve">    Using pie,donut, line,bar,column chart created a insightful DASHBOARD</t>
  </si>
  <si>
    <r>
      <t xml:space="preserve">                                                                      </t>
    </r>
    <r>
      <rPr>
        <b/>
        <sz val="14"/>
        <color theme="1"/>
        <rFont val="Algerian"/>
        <family val="5"/>
      </rPr>
      <t xml:space="preserve"> </t>
    </r>
    <r>
      <rPr>
        <b/>
        <u/>
        <sz val="14"/>
        <color theme="1"/>
        <rFont val="Algerian"/>
        <family val="5"/>
      </rPr>
      <t xml:space="preserve"> </t>
    </r>
    <r>
      <rPr>
        <b/>
        <u/>
        <sz val="18"/>
        <color theme="1"/>
        <rFont val="Algerian"/>
        <family val="5"/>
      </rPr>
      <t>HEALTHCARE   ANALYSIS</t>
    </r>
  </si>
  <si>
    <r>
      <t xml:space="preserve">                                                                  </t>
    </r>
    <r>
      <rPr>
        <sz val="14"/>
        <color theme="1"/>
        <rFont val="Cooper Black"/>
        <family val="1"/>
      </rPr>
      <t xml:space="preserve"> DATA EXPLORATION,ANALYSIS &amp; VISUALATION</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</si>
</sst>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 #,##0"/>
  </numFmts>
  <fonts count="11" x14ac:knownFonts="1">
    <font>
      <sz val="11"/>
      <color theme="1"/>
      <name val="Calibri"/>
      <family val="2"/>
      <scheme val="minor"/>
    </font>
    <font>
      <b/>
      <sz val="14"/>
      <color theme="1"/>
      <name val="Calibri"/>
      <family val="2"/>
      <scheme val="minor"/>
    </font>
    <font>
      <sz val="12"/>
      <color theme="1"/>
      <name val="Calibri"/>
      <family val="2"/>
      <scheme val="minor"/>
    </font>
    <font>
      <sz val="16"/>
      <color theme="1"/>
      <name val="Cooper Black"/>
      <family val="1"/>
    </font>
    <font>
      <sz val="14"/>
      <color theme="1"/>
      <name val="Calibri"/>
      <family val="2"/>
      <scheme val="minor"/>
    </font>
    <font>
      <sz val="11"/>
      <color theme="1"/>
      <name val="Cooper Black"/>
      <family val="1"/>
    </font>
    <font>
      <b/>
      <sz val="14"/>
      <color theme="1"/>
      <name val="Copperplate Gothic Bold"/>
      <family val="2"/>
    </font>
    <font>
      <b/>
      <sz val="14"/>
      <color theme="1"/>
      <name val="Algerian"/>
      <family val="5"/>
    </font>
    <font>
      <b/>
      <u/>
      <sz val="14"/>
      <color theme="1"/>
      <name val="Algerian"/>
      <family val="5"/>
    </font>
    <font>
      <b/>
      <u/>
      <sz val="18"/>
      <color theme="1"/>
      <name val="Algerian"/>
      <family val="5"/>
    </font>
    <font>
      <sz val="14"/>
      <color theme="1"/>
      <name val="Cooper Black"/>
      <family val="1"/>
    </font>
  </fonts>
  <fills count="6">
    <fill>
      <patternFill patternType="none"/>
    </fill>
    <fill>
      <patternFill patternType="gray125"/>
    </fill>
    <fill>
      <patternFill patternType="solid">
        <fgColor theme="4" tint="0.39997558519241921"/>
        <bgColor indexed="64"/>
      </patternFill>
    </fill>
    <fill>
      <patternFill patternType="solid">
        <fgColor theme="9" tint="-0.249977111117893"/>
        <bgColor indexed="64"/>
      </patternFill>
    </fill>
    <fill>
      <patternFill patternType="solid">
        <fgColor theme="0"/>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0" fontId="2" fillId="0" borderId="0"/>
  </cellStyleXfs>
  <cellXfs count="28">
    <xf numFmtId="0" fontId="0" fillId="0" borderId="0" xfId="0"/>
    <xf numFmtId="0" fontId="0" fillId="0" borderId="0" xfId="0" applyAlignment="1">
      <alignment horizontal="center"/>
    </xf>
    <xf numFmtId="0" fontId="0" fillId="0" borderId="0" xfId="0" applyNumberFormat="1" applyAlignment="1">
      <alignment horizontal="center"/>
    </xf>
    <xf numFmtId="0" fontId="0" fillId="3" borderId="0" xfId="0" applyFill="1" applyAlignment="1">
      <alignment horizontal="center"/>
    </xf>
    <xf numFmtId="0" fontId="4" fillId="0" borderId="0" xfId="0" applyFont="1"/>
    <xf numFmtId="0" fontId="2" fillId="2" borderId="0" xfId="0" applyFont="1" applyFill="1" applyAlignment="1">
      <alignment horizontal="center"/>
    </xf>
    <xf numFmtId="0" fontId="5" fillId="3" borderId="0" xfId="0" applyFont="1" applyFill="1"/>
    <xf numFmtId="0" fontId="0" fillId="0" borderId="0" xfId="0" applyNumberFormat="1" applyAlignment="1"/>
    <xf numFmtId="0" fontId="0" fillId="0" borderId="0" xfId="0" quotePrefix="1" applyNumberFormat="1" applyAlignment="1">
      <alignment horizontal="left"/>
    </xf>
    <xf numFmtId="0" fontId="0" fillId="0" borderId="0" xfId="0" applyNumberFormat="1" applyAlignment="1">
      <alignment horizontal="left"/>
    </xf>
    <xf numFmtId="0" fontId="0" fillId="0" borderId="0" xfId="0" applyAlignment="1">
      <alignment horizontal="left"/>
    </xf>
    <xf numFmtId="0" fontId="0" fillId="0" borderId="0" xfId="0" applyNumberFormat="1" applyBorder="1" applyAlignment="1">
      <alignment horizontal="left"/>
    </xf>
    <xf numFmtId="0" fontId="4" fillId="4" borderId="0" xfId="0" applyFont="1" applyFill="1"/>
    <xf numFmtId="0" fontId="0" fillId="0" borderId="0" xfId="0" quotePrefix="1" applyNumberFormat="1" applyAlignment="1">
      <alignment horizontal="center"/>
    </xf>
    <xf numFmtId="14" fontId="0" fillId="0" borderId="0" xfId="0" applyNumberFormat="1" applyAlignment="1">
      <alignment horizontal="center"/>
    </xf>
    <xf numFmtId="0" fontId="5" fillId="3" borderId="0" xfId="0" applyFont="1" applyFill="1" applyAlignment="1">
      <alignment vertical="center"/>
    </xf>
    <xf numFmtId="164" fontId="0" fillId="0" borderId="0" xfId="0" applyNumberFormat="1" applyAlignment="1">
      <alignment horizontal="center"/>
    </xf>
    <xf numFmtId="0" fontId="0" fillId="0" borderId="0" xfId="0" applyAlignment="1"/>
    <xf numFmtId="1" fontId="0" fillId="0" borderId="0" xfId="0" applyNumberFormat="1" applyAlignment="1">
      <alignment horizontal="center"/>
    </xf>
    <xf numFmtId="49" fontId="0" fillId="0" borderId="0" xfId="0" applyNumberFormat="1" applyAlignment="1">
      <alignment horizontal="center"/>
    </xf>
    <xf numFmtId="0" fontId="0" fillId="0" borderId="0" xfId="0" pivotButton="1"/>
    <xf numFmtId="0" fontId="0" fillId="0" borderId="0" xfId="0" applyNumberFormat="1"/>
    <xf numFmtId="2" fontId="0" fillId="0" borderId="0" xfId="0" applyNumberFormat="1"/>
    <xf numFmtId="1" fontId="0" fillId="0" borderId="0" xfId="0" applyNumberFormat="1"/>
    <xf numFmtId="1" fontId="0" fillId="0" borderId="0" xfId="0" applyNumberFormat="1" applyAlignment="1">
      <alignment horizontal="left"/>
    </xf>
    <xf numFmtId="0" fontId="1" fillId="0" borderId="0" xfId="0" applyFont="1" applyAlignment="1">
      <alignment vertical="center"/>
    </xf>
    <xf numFmtId="0" fontId="6" fillId="5" borderId="0" xfId="0" applyFont="1" applyFill="1" applyAlignment="1">
      <alignment horizontal="center"/>
    </xf>
    <xf numFmtId="0" fontId="0" fillId="5" borderId="0" xfId="0" applyFill="1" applyAlignment="1">
      <alignment horizontal="center"/>
    </xf>
  </cellXfs>
  <cellStyles count="2">
    <cellStyle name="Normal" xfId="0" builtinId="0"/>
    <cellStyle name="Normal 2" xfId="1"/>
  </cellStyles>
  <dxfs count="46">
    <dxf>
      <numFmt numFmtId="2" formatCode="0.0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0" formatCode="General"/>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quot;₹&quot;\ #,##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45"/>
      <tableStyleElement type="headerRow" dxfId="44"/>
      <tableStyleElement type="firstRowStripe" dxfId="43"/>
    </tableStyle>
    <tableStyle name="TableStyleQueryResult" pivot="0" count="3">
      <tableStyleElement type="wholeTable" dxfId="42"/>
      <tableStyleElement type="headerRow" dxfId="41"/>
      <tableStyleElement type="firstRowStripe" dxfId="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TABLE!PivotTable18</c:name>
    <c:fmtId val="12"/>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multiLvlStrRef>
              <c:f>'PIVOT TABLE'!$A$4:$B$10</c:f>
              <c:multiLvlStrCache>
                <c:ptCount val="4"/>
                <c:lvl>
                  <c:pt idx="0">
                    <c:v>YES</c:v>
                  </c:pt>
                  <c:pt idx="1">
                    <c:v>NO</c:v>
                  </c:pt>
                  <c:pt idx="2">
                    <c:v>YES</c:v>
                  </c:pt>
                  <c:pt idx="3">
                    <c:v>NO</c:v>
                  </c:pt>
                </c:lvl>
                <c:lvl>
                  <c:pt idx="0">
                    <c:v>NO</c:v>
                  </c:pt>
                  <c:pt idx="2">
                    <c:v>YES</c:v>
                  </c:pt>
                </c:lvl>
              </c:multiLvlStrCache>
            </c:multiLvlStrRef>
          </c:cat>
          <c:val>
            <c:numRef>
              <c:f>'PIVOT TABLE'!$C$4:$C$10</c:f>
              <c:numCache>
                <c:formatCode>General</c:formatCode>
                <c:ptCount val="4"/>
                <c:pt idx="0">
                  <c:v>307</c:v>
                </c:pt>
                <c:pt idx="1">
                  <c:v>1540</c:v>
                </c:pt>
                <c:pt idx="2">
                  <c:v>84</c:v>
                </c:pt>
                <c:pt idx="3">
                  <c:v>404</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374485596707819"/>
          <c:y val="0.15803290442353243"/>
          <c:w val="0.29492455418381347"/>
          <c:h val="0.16181844358062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TABLE!PivotTable19</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TABLE'!$B$11</c:f>
              <c:strCache>
                <c:ptCount val="1"/>
                <c:pt idx="0">
                  <c:v>Sum of NO OF MAJOR SURGERIES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 TABLE'!$A$12:$A$14</c:f>
              <c:strCache>
                <c:ptCount val="2"/>
                <c:pt idx="0">
                  <c:v>NO</c:v>
                </c:pt>
                <c:pt idx="1">
                  <c:v>YES</c:v>
                </c:pt>
              </c:strCache>
            </c:strRef>
          </c:cat>
          <c:val>
            <c:numRef>
              <c:f>'PIVOT TABLE'!$B$12:$B$14</c:f>
              <c:numCache>
                <c:formatCode>General</c:formatCode>
                <c:ptCount val="2"/>
                <c:pt idx="0">
                  <c:v>1417</c:v>
                </c:pt>
                <c:pt idx="1">
                  <c:v>162</c:v>
                </c:pt>
              </c:numCache>
            </c:numRef>
          </c:val>
        </c:ser>
        <c:ser>
          <c:idx val="1"/>
          <c:order val="1"/>
          <c:tx>
            <c:strRef>
              <c:f>'PIVOT TABLE'!$C$11</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 TABLE'!$A$12:$A$14</c:f>
              <c:strCache>
                <c:ptCount val="2"/>
                <c:pt idx="0">
                  <c:v>NO</c:v>
                </c:pt>
                <c:pt idx="1">
                  <c:v>YES</c:v>
                </c:pt>
              </c:strCache>
            </c:strRef>
          </c:cat>
          <c:val>
            <c:numRef>
              <c:f>'PIVOT TABLE'!$C$12:$C$14</c:f>
              <c:numCache>
                <c:formatCode>0.00</c:formatCode>
                <c:ptCount val="2"/>
                <c:pt idx="0">
                  <c:v>6.6704427202190848</c:v>
                </c:pt>
                <c:pt idx="1">
                  <c:v>5.1876388888888894</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TABLE!PivotTable20</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TABLE'!$B$17:$B$18</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TABLE'!$A$19:$A$23</c:f>
              <c:strCache>
                <c:ptCount val="4"/>
                <c:pt idx="0">
                  <c:v>NORMAL WEIGHT</c:v>
                </c:pt>
                <c:pt idx="1">
                  <c:v>OBESITY</c:v>
                </c:pt>
                <c:pt idx="2">
                  <c:v>OVERWEIGHT</c:v>
                </c:pt>
                <c:pt idx="3">
                  <c:v>UNDERWEIGHT</c:v>
                </c:pt>
              </c:strCache>
            </c:strRef>
          </c:cat>
          <c:val>
            <c:numRef>
              <c:f>'PIVOT TABLE'!$B$19:$B$23</c:f>
              <c:numCache>
                <c:formatCode>0</c:formatCode>
                <c:ptCount val="4"/>
                <c:pt idx="0">
                  <c:v>13046.547246376811</c:v>
                </c:pt>
                <c:pt idx="1">
                  <c:v>11188.41416475973</c:v>
                </c:pt>
                <c:pt idx="2">
                  <c:v>10436.755000000001</c:v>
                </c:pt>
                <c:pt idx="3">
                  <c:v>18161.652121212115</c:v>
                </c:pt>
              </c:numCache>
            </c:numRef>
          </c:val>
        </c:ser>
        <c:ser>
          <c:idx val="1"/>
          <c:order val="1"/>
          <c:tx>
            <c:strRef>
              <c:f>'PIVOT TABLE'!$C$17:$C$18</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TABLE'!$A$19:$A$23</c:f>
              <c:strCache>
                <c:ptCount val="4"/>
                <c:pt idx="0">
                  <c:v>NORMAL WEIGHT</c:v>
                </c:pt>
                <c:pt idx="1">
                  <c:v>OBESITY</c:v>
                </c:pt>
                <c:pt idx="2">
                  <c:v>OVERWEIGHT</c:v>
                </c:pt>
                <c:pt idx="3">
                  <c:v>UNDERWEIGHT</c:v>
                </c:pt>
              </c:strCache>
            </c:strRef>
          </c:cat>
          <c:val>
            <c:numRef>
              <c:f>'PIVOT TABLE'!$C$19:$C$23</c:f>
              <c:numCache>
                <c:formatCode>0</c:formatCode>
                <c:ptCount val="4"/>
                <c:pt idx="0">
                  <c:v>16174.854905660373</c:v>
                </c:pt>
                <c:pt idx="1">
                  <c:v>13330.206436170205</c:v>
                </c:pt>
                <c:pt idx="2">
                  <c:v>15432.89485232068</c:v>
                </c:pt>
                <c:pt idx="3">
                  <c:v>18045.714878048788</c:v>
                </c:pt>
              </c:numCache>
            </c:numRef>
          </c:val>
        </c:ser>
        <c:ser>
          <c:idx val="2"/>
          <c:order val="2"/>
          <c:tx>
            <c:strRef>
              <c:f>'PIVOT TABLE'!$D$17:$D$18</c:f>
              <c:strCache>
                <c:ptCount val="1"/>
                <c:pt idx="0">
                  <c:v>PRE 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TABLE'!$A$19:$A$23</c:f>
              <c:strCache>
                <c:ptCount val="4"/>
                <c:pt idx="0">
                  <c:v>NORMAL WEIGHT</c:v>
                </c:pt>
                <c:pt idx="1">
                  <c:v>OBESITY</c:v>
                </c:pt>
                <c:pt idx="2">
                  <c:v>OVERWEIGHT</c:v>
                </c:pt>
                <c:pt idx="3">
                  <c:v>UNDERWEIGHT</c:v>
                </c:pt>
              </c:strCache>
            </c:strRef>
          </c:cat>
          <c:val>
            <c:numRef>
              <c:f>'PIVOT TABLE'!$D$19:$D$23</c:f>
              <c:numCache>
                <c:formatCode>0</c:formatCode>
                <c:ptCount val="4"/>
                <c:pt idx="0">
                  <c:v>14691.771604938265</c:v>
                </c:pt>
                <c:pt idx="1">
                  <c:v>13031.572575107299</c:v>
                </c:pt>
                <c:pt idx="2">
                  <c:v>12841.977623762376</c:v>
                </c:pt>
                <c:pt idx="3">
                  <c:v>17874.778928571428</c:v>
                </c:pt>
              </c:numCache>
            </c:numRef>
          </c:val>
        </c:ser>
        <c:dLbls>
          <c:showLegendKey val="0"/>
          <c:showVal val="0"/>
          <c:showCatName val="0"/>
          <c:showSerName val="0"/>
          <c:showPercent val="0"/>
          <c:showBubbleSize val="0"/>
        </c:dLbls>
        <c:gapWidth val="100"/>
        <c:overlap val="-24"/>
        <c:axId val="861404384"/>
        <c:axId val="861405472"/>
      </c:barChart>
      <c:catAx>
        <c:axId val="861404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405472"/>
        <c:crosses val="autoZero"/>
        <c:auto val="1"/>
        <c:lblAlgn val="ctr"/>
        <c:lblOffset val="100"/>
        <c:noMultiLvlLbl val="0"/>
      </c:catAx>
      <c:valAx>
        <c:axId val="8614054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4043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TABLE!PivotTable1</c:name>
    <c:fmtId val="1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457545704906053"/>
          <c:y val="8.2024817828364308E-2"/>
          <c:w val="0.44545410084608983"/>
          <c:h val="0.79738642079959476"/>
        </c:manualLayout>
      </c:layout>
      <c:bar3DChart>
        <c:barDir val="bar"/>
        <c:grouping val="stacked"/>
        <c:varyColors val="0"/>
        <c:ser>
          <c:idx val="0"/>
          <c:order val="0"/>
          <c:tx>
            <c:strRef>
              <c:f>'PIVOT TABLE'!$B$26:$B$27</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TABLE'!$A$28:$A$45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TABLE'!$B$28:$B$45</c:f>
              <c:numCache>
                <c:formatCode>0</c:formatCode>
                <c:ptCount val="17"/>
                <c:pt idx="0">
                  <c:v>33081.373793103448</c:v>
                </c:pt>
                <c:pt idx="1">
                  <c:v>26111.45793650793</c:v>
                </c:pt>
                <c:pt idx="2">
                  <c:v>31371.853235294104</c:v>
                </c:pt>
                <c:pt idx="3">
                  <c:v>13891.86</c:v>
                </c:pt>
                <c:pt idx="4">
                  <c:v>21523.52</c:v>
                </c:pt>
                <c:pt idx="5">
                  <c:v>39868.616250000006</c:v>
                </c:pt>
                <c:pt idx="6">
                  <c:v>34070.595714285715</c:v>
                </c:pt>
                <c:pt idx="7">
                  <c:v>33475.82</c:v>
                </c:pt>
                <c:pt idx="8">
                  <c:v>27621.609999999997</c:v>
                </c:pt>
                <c:pt idx="12">
                  <c:v>18261.7575</c:v>
                </c:pt>
                <c:pt idx="13">
                  <c:v>32732.187142857147</c:v>
                </c:pt>
                <c:pt idx="15">
                  <c:v>18709.798000000003</c:v>
                </c:pt>
                <c:pt idx="16">
                  <c:v>20996.530000000002</c:v>
                </c:pt>
              </c:numCache>
            </c:numRef>
          </c:val>
        </c:ser>
        <c:ser>
          <c:idx val="1"/>
          <c:order val="1"/>
          <c:tx>
            <c:strRef>
              <c:f>'PIVOT TABLE'!$C$26:$C$27</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TABLE'!$A$28:$A$45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TABLE'!$C$28:$C$45</c:f>
              <c:numCache>
                <c:formatCode>0</c:formatCode>
                <c:ptCount val="17"/>
                <c:pt idx="0">
                  <c:v>18997.2806918239</c:v>
                </c:pt>
                <c:pt idx="1">
                  <c:v>10334.279321533928</c:v>
                </c:pt>
                <c:pt idx="2">
                  <c:v>8439.2844000000005</c:v>
                </c:pt>
                <c:pt idx="3">
                  <c:v>2395.17</c:v>
                </c:pt>
                <c:pt idx="4">
                  <c:v>16433.907142857144</c:v>
                </c:pt>
                <c:pt idx="5">
                  <c:v>16075.963333333331</c:v>
                </c:pt>
                <c:pt idx="6">
                  <c:v>11365.621875000001</c:v>
                </c:pt>
                <c:pt idx="7">
                  <c:v>10139.553333333333</c:v>
                </c:pt>
                <c:pt idx="8">
                  <c:v>8116.7199999999984</c:v>
                </c:pt>
                <c:pt idx="9">
                  <c:v>6760.543333333334</c:v>
                </c:pt>
                <c:pt idx="10">
                  <c:v>7668.1787234042549</c:v>
                </c:pt>
                <c:pt idx="11">
                  <c:v>10102.026666666667</c:v>
                </c:pt>
                <c:pt idx="12">
                  <c:v>13457.094583333334</c:v>
                </c:pt>
                <c:pt idx="13">
                  <c:v>10174.345999999998</c:v>
                </c:pt>
                <c:pt idx="14">
                  <c:v>6886.0368421052626</c:v>
                </c:pt>
                <c:pt idx="15">
                  <c:v>11919.607857142855</c:v>
                </c:pt>
              </c:numCache>
            </c:numRef>
          </c:val>
        </c:ser>
        <c:ser>
          <c:idx val="2"/>
          <c:order val="2"/>
          <c:tx>
            <c:strRef>
              <c:f>'PIVOT TABLE'!$D$26:$D$27</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TABLE'!$A$28:$A$45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TABLE'!$D$28:$D$45</c:f>
              <c:numCache>
                <c:formatCode>0</c:formatCode>
                <c:ptCount val="17"/>
                <c:pt idx="0">
                  <c:v>9235.9512949640284</c:v>
                </c:pt>
                <c:pt idx="1">
                  <c:v>10179.941965317917</c:v>
                </c:pt>
                <c:pt idx="2">
                  <c:v>6890.7568235294129</c:v>
                </c:pt>
                <c:pt idx="3">
                  <c:v>16950.485000000001</c:v>
                </c:pt>
                <c:pt idx="4">
                  <c:v>7570.7550000000001</c:v>
                </c:pt>
                <c:pt idx="5">
                  <c:v>8133.0084090909086</c:v>
                </c:pt>
                <c:pt idx="6">
                  <c:v>8667.3661538461529</c:v>
                </c:pt>
                <c:pt idx="7">
                  <c:v>12570.970000000001</c:v>
                </c:pt>
                <c:pt idx="8">
                  <c:v>12706.976000000001</c:v>
                </c:pt>
                <c:pt idx="9">
                  <c:v>11716.453333333333</c:v>
                </c:pt>
                <c:pt idx="10">
                  <c:v>11518.785652173914</c:v>
                </c:pt>
                <c:pt idx="11">
                  <c:v>11637.812000000002</c:v>
                </c:pt>
                <c:pt idx="12">
                  <c:v>12785.637000000001</c:v>
                </c:pt>
                <c:pt idx="13">
                  <c:v>13360.978888888885</c:v>
                </c:pt>
                <c:pt idx="14">
                  <c:v>10510.31380952381</c:v>
                </c:pt>
                <c:pt idx="15">
                  <c:v>12325.710000000001</c:v>
                </c:pt>
              </c:numCache>
            </c:numRef>
          </c:val>
        </c:ser>
        <c:dLbls>
          <c:showLegendKey val="0"/>
          <c:showVal val="0"/>
          <c:showCatName val="0"/>
          <c:showSerName val="0"/>
          <c:showPercent val="0"/>
          <c:showBubbleSize val="0"/>
        </c:dLbls>
        <c:gapWidth val="150"/>
        <c:shape val="box"/>
        <c:axId val="861381536"/>
        <c:axId val="861382080"/>
        <c:axId val="0"/>
      </c:bar3DChart>
      <c:catAx>
        <c:axId val="861381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382080"/>
        <c:crosses val="autoZero"/>
        <c:auto val="1"/>
        <c:lblAlgn val="ctr"/>
        <c:lblOffset val="100"/>
        <c:noMultiLvlLbl val="0"/>
      </c:catAx>
      <c:valAx>
        <c:axId val="861382080"/>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381536"/>
        <c:crosses val="autoZero"/>
        <c:crossBetween val="between"/>
      </c:valAx>
      <c:spPr>
        <a:noFill/>
        <a:ln>
          <a:noFill/>
        </a:ln>
        <a:effectLst/>
      </c:spPr>
    </c:plotArea>
    <c:legend>
      <c:legendPos val="r"/>
      <c:layout>
        <c:manualLayout>
          <c:xMode val="edge"/>
          <c:yMode val="edge"/>
          <c:x val="0.79395085066162574"/>
          <c:y val="0.41325445743898381"/>
          <c:w val="0.12791430371770637"/>
          <c:h val="0.30749769867994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TABLE!PivotTable2</c:name>
    <c:fmtId val="23"/>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manualLayout>
          <c:layoutTarget val="inner"/>
          <c:xMode val="edge"/>
          <c:yMode val="edge"/>
          <c:x val="5.8212821553323572E-2"/>
          <c:y val="0.17426480225469856"/>
          <c:w val="0.72197109094156575"/>
          <c:h val="0.6729947065227373"/>
        </c:manualLayout>
      </c:layout>
      <c:lineChart>
        <c:grouping val="stacked"/>
        <c:varyColors val="0"/>
        <c:ser>
          <c:idx val="0"/>
          <c:order val="0"/>
          <c:tx>
            <c:strRef>
              <c:f>'PIVOT TABLE'!$B$48</c:f>
              <c:strCache>
                <c:ptCount val="1"/>
                <c:pt idx="0">
                  <c:v>Average of BMI</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TABLE'!$A$49:$A$97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TABLE'!$B$49:$B$97</c:f>
              <c:numCache>
                <c:formatCode>0</c:formatCode>
                <c:ptCount val="48"/>
                <c:pt idx="0">
                  <c:v>30.056473684210534</c:v>
                </c:pt>
                <c:pt idx="1">
                  <c:v>31.497848837209308</c:v>
                </c:pt>
                <c:pt idx="2">
                  <c:v>30.083362068965517</c:v>
                </c:pt>
                <c:pt idx="3">
                  <c:v>30.325581395348838</c:v>
                </c:pt>
                <c:pt idx="4">
                  <c:v>30.039807692307683</c:v>
                </c:pt>
                <c:pt idx="5">
                  <c:v>31.4895</c:v>
                </c:pt>
                <c:pt idx="6">
                  <c:v>30.825869565217385</c:v>
                </c:pt>
                <c:pt idx="7">
                  <c:v>31.101491228070174</c:v>
                </c:pt>
                <c:pt idx="8">
                  <c:v>31.699545454545454</c:v>
                </c:pt>
                <c:pt idx="9">
                  <c:v>29.450588235294113</c:v>
                </c:pt>
                <c:pt idx="10">
                  <c:v>31.300535714285719</c:v>
                </c:pt>
                <c:pt idx="11">
                  <c:v>30.686226415094342</c:v>
                </c:pt>
                <c:pt idx="12">
                  <c:v>30.426517857142859</c:v>
                </c:pt>
                <c:pt idx="13">
                  <c:v>31.008478260869566</c:v>
                </c:pt>
                <c:pt idx="14">
                  <c:v>29.918400000000002</c:v>
                </c:pt>
                <c:pt idx="15">
                  <c:v>33.314666666666675</c:v>
                </c:pt>
                <c:pt idx="16">
                  <c:v>29.893770491803277</c:v>
                </c:pt>
                <c:pt idx="17">
                  <c:v>33.849878048780489</c:v>
                </c:pt>
                <c:pt idx="18">
                  <c:v>32.587619047619036</c:v>
                </c:pt>
                <c:pt idx="19">
                  <c:v>32.592788461538447</c:v>
                </c:pt>
                <c:pt idx="20">
                  <c:v>32.471590909090907</c:v>
                </c:pt>
                <c:pt idx="21">
                  <c:v>30.032555555555554</c:v>
                </c:pt>
                <c:pt idx="22">
                  <c:v>34.645740740740735</c:v>
                </c:pt>
                <c:pt idx="23">
                  <c:v>35.791568627450985</c:v>
                </c:pt>
                <c:pt idx="24">
                  <c:v>33.705319148936169</c:v>
                </c:pt>
                <c:pt idx="25">
                  <c:v>28.8032</c:v>
                </c:pt>
                <c:pt idx="26">
                  <c:v>30.639509803921573</c:v>
                </c:pt>
                <c:pt idx="27">
                  <c:v>32.85197674418604</c:v>
                </c:pt>
                <c:pt idx="28">
                  <c:v>31.291403508771939</c:v>
                </c:pt>
                <c:pt idx="29">
                  <c:v>30.979803921568617</c:v>
                </c:pt>
                <c:pt idx="30">
                  <c:v>29.541982758620687</c:v>
                </c:pt>
                <c:pt idx="31">
                  <c:v>32.682857142857145</c:v>
                </c:pt>
                <c:pt idx="32">
                  <c:v>33.557499999999997</c:v>
                </c:pt>
                <c:pt idx="33">
                  <c:v>32.443750000000001</c:v>
                </c:pt>
                <c:pt idx="34">
                  <c:v>31.841465517241385</c:v>
                </c:pt>
                <c:pt idx="35">
                  <c:v>30.354326923076918</c:v>
                </c:pt>
                <c:pt idx="36">
                  <c:v>32.885816326530602</c:v>
                </c:pt>
                <c:pt idx="37">
                  <c:v>28.755222222222216</c:v>
                </c:pt>
                <c:pt idx="38">
                  <c:v>30.084374999999991</c:v>
                </c:pt>
                <c:pt idx="39">
                  <c:v>27.991900000000008</c:v>
                </c:pt>
                <c:pt idx="40">
                  <c:v>27.24976744186047</c:v>
                </c:pt>
                <c:pt idx="41">
                  <c:v>27.342448979591847</c:v>
                </c:pt>
                <c:pt idx="42">
                  <c:v>28.561634615384609</c:v>
                </c:pt>
                <c:pt idx="43">
                  <c:v>28.415434782608692</c:v>
                </c:pt>
                <c:pt idx="44">
                  <c:v>30.042045454545459</c:v>
                </c:pt>
                <c:pt idx="45">
                  <c:v>30.736956521739138</c:v>
                </c:pt>
                <c:pt idx="46">
                  <c:v>26.154999999999998</c:v>
                </c:pt>
                <c:pt idx="47">
                  <c:v>19.11</c:v>
                </c:pt>
              </c:numCache>
            </c:numRef>
          </c:val>
          <c:smooth val="0"/>
        </c:ser>
        <c:ser>
          <c:idx val="1"/>
          <c:order val="1"/>
          <c:tx>
            <c:strRef>
              <c:f>'PIVOT TABLE'!$C$48</c:f>
              <c:strCache>
                <c:ptCount val="1"/>
                <c:pt idx="0">
                  <c:v>Average of HBA1C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TABLE'!$A$49:$A$97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TABLE'!$C$49:$C$97</c:f>
              <c:numCache>
                <c:formatCode>0</c:formatCode>
                <c:ptCount val="48"/>
                <c:pt idx="0">
                  <c:v>6.8941052631578952</c:v>
                </c:pt>
                <c:pt idx="1">
                  <c:v>6.7429069767441874</c:v>
                </c:pt>
                <c:pt idx="2">
                  <c:v>6.8529310344827543</c:v>
                </c:pt>
                <c:pt idx="3">
                  <c:v>6.8637209302325592</c:v>
                </c:pt>
                <c:pt idx="4">
                  <c:v>7.2996153846153851</c:v>
                </c:pt>
                <c:pt idx="5">
                  <c:v>6.0933999999999999</c:v>
                </c:pt>
                <c:pt idx="6">
                  <c:v>6.673260869565218</c:v>
                </c:pt>
                <c:pt idx="7">
                  <c:v>6.7305263157894721</c:v>
                </c:pt>
                <c:pt idx="8">
                  <c:v>6.958636363636364</c:v>
                </c:pt>
                <c:pt idx="9">
                  <c:v>6.1998039215686278</c:v>
                </c:pt>
                <c:pt idx="10">
                  <c:v>6.7991071428571415</c:v>
                </c:pt>
                <c:pt idx="11">
                  <c:v>6.8890566037735868</c:v>
                </c:pt>
                <c:pt idx="12">
                  <c:v>6.7491071428571416</c:v>
                </c:pt>
                <c:pt idx="13">
                  <c:v>7.3339130434782627</c:v>
                </c:pt>
                <c:pt idx="14">
                  <c:v>6.7084000000000001</c:v>
                </c:pt>
                <c:pt idx="15">
                  <c:v>6.9442222222222201</c:v>
                </c:pt>
                <c:pt idx="16">
                  <c:v>7.1336065573770497</c:v>
                </c:pt>
                <c:pt idx="17">
                  <c:v>7.0331707317073189</c:v>
                </c:pt>
                <c:pt idx="18">
                  <c:v>7.2159523809523805</c:v>
                </c:pt>
                <c:pt idx="19">
                  <c:v>6.9528846153846136</c:v>
                </c:pt>
                <c:pt idx="20">
                  <c:v>6.3040909090909105</c:v>
                </c:pt>
                <c:pt idx="21">
                  <c:v>6.6004444444444443</c:v>
                </c:pt>
                <c:pt idx="22">
                  <c:v>6.3879629629629635</c:v>
                </c:pt>
                <c:pt idx="23">
                  <c:v>6.4301960784313721</c:v>
                </c:pt>
                <c:pt idx="24">
                  <c:v>6.7093617021276613</c:v>
                </c:pt>
                <c:pt idx="25">
                  <c:v>6.0604000000000022</c:v>
                </c:pt>
                <c:pt idx="26">
                  <c:v>7.2631372549019604</c:v>
                </c:pt>
                <c:pt idx="27">
                  <c:v>6.3830232558139528</c:v>
                </c:pt>
                <c:pt idx="28">
                  <c:v>7.0763157894736857</c:v>
                </c:pt>
                <c:pt idx="29">
                  <c:v>6.6115686274509784</c:v>
                </c:pt>
                <c:pt idx="30">
                  <c:v>6.8460344827586228</c:v>
                </c:pt>
                <c:pt idx="31">
                  <c:v>6.5585714285714278</c:v>
                </c:pt>
                <c:pt idx="32">
                  <c:v>6.0856896551724153</c:v>
                </c:pt>
                <c:pt idx="33">
                  <c:v>6.642142857142856</c:v>
                </c:pt>
                <c:pt idx="34">
                  <c:v>6.2672413793103434</c:v>
                </c:pt>
                <c:pt idx="35">
                  <c:v>6.771346153846153</c:v>
                </c:pt>
                <c:pt idx="36">
                  <c:v>5.6799999999999988</c:v>
                </c:pt>
                <c:pt idx="37">
                  <c:v>6.5326666666666675</c:v>
                </c:pt>
                <c:pt idx="38">
                  <c:v>6.1241666666666683</c:v>
                </c:pt>
                <c:pt idx="39">
                  <c:v>5.8469999999999969</c:v>
                </c:pt>
                <c:pt idx="40">
                  <c:v>6.2865116279069762</c:v>
                </c:pt>
                <c:pt idx="41">
                  <c:v>5.7563265306122471</c:v>
                </c:pt>
                <c:pt idx="42">
                  <c:v>5.9625000000000012</c:v>
                </c:pt>
                <c:pt idx="43">
                  <c:v>6.1800000000000006</c:v>
                </c:pt>
                <c:pt idx="44">
                  <c:v>5.3431818181818187</c:v>
                </c:pt>
                <c:pt idx="45">
                  <c:v>5.2947826086956518</c:v>
                </c:pt>
                <c:pt idx="46">
                  <c:v>5.5981818181818177</c:v>
                </c:pt>
                <c:pt idx="47">
                  <c:v>4.3499999999999996</c:v>
                </c:pt>
              </c:numCache>
            </c:numRef>
          </c:val>
          <c:smooth val="0"/>
        </c:ser>
        <c:dLbls>
          <c:showLegendKey val="0"/>
          <c:showVal val="0"/>
          <c:showCatName val="0"/>
          <c:showSerName val="0"/>
          <c:showPercent val="0"/>
          <c:showBubbleSize val="0"/>
        </c:dLbls>
        <c:marker val="1"/>
        <c:smooth val="0"/>
        <c:axId val="1554705088"/>
        <c:axId val="1554708352"/>
      </c:lineChart>
      <c:catAx>
        <c:axId val="15547050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708352"/>
        <c:crosses val="autoZero"/>
        <c:auto val="1"/>
        <c:lblAlgn val="ctr"/>
        <c:lblOffset val="100"/>
        <c:noMultiLvlLbl val="0"/>
      </c:catAx>
      <c:valAx>
        <c:axId val="1554708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705088"/>
        <c:crosses val="autoZero"/>
        <c:crossBetween val="between"/>
      </c:valAx>
      <c:spPr>
        <a:noFill/>
        <a:ln>
          <a:noFill/>
        </a:ln>
        <a:effectLst/>
      </c:spPr>
    </c:plotArea>
    <c:legend>
      <c:legendPos val="r"/>
      <c:layout>
        <c:manualLayout>
          <c:xMode val="edge"/>
          <c:yMode val="edge"/>
          <c:x val="0.77254074827470598"/>
          <c:y val="0.31237132980672616"/>
          <c:w val="0.19555169350110321"/>
          <c:h val="0.375256894582500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TABLE!PivotTable3</c:name>
    <c:fmtId val="22"/>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'PIVOT TABLE'!$G$48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TABLE'!$F$49:$F$97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TABLE'!$G$49:$G$97</c:f>
              <c:numCache>
                <c:formatCode>General</c:formatCode>
                <c:ptCount val="48"/>
                <c:pt idx="0">
                  <c:v>6902.8048421052654</c:v>
                </c:pt>
                <c:pt idx="1">
                  <c:v>9677.1868604651172</c:v>
                </c:pt>
                <c:pt idx="2">
                  <c:v>7411.4482758620688</c:v>
                </c:pt>
                <c:pt idx="3">
                  <c:v>5214.5293023255826</c:v>
                </c:pt>
                <c:pt idx="4">
                  <c:v>9806.2324999999983</c:v>
                </c:pt>
                <c:pt idx="5">
                  <c:v>11092.9336</c:v>
                </c:pt>
                <c:pt idx="6">
                  <c:v>9765.5713043478263</c:v>
                </c:pt>
                <c:pt idx="7">
                  <c:v>9184.8870175438587</c:v>
                </c:pt>
                <c:pt idx="8">
                  <c:v>5920.5868181818187</c:v>
                </c:pt>
                <c:pt idx="9">
                  <c:v>11846.241764705881</c:v>
                </c:pt>
                <c:pt idx="10">
                  <c:v>9219.8155357142859</c:v>
                </c:pt>
                <c:pt idx="11">
                  <c:v>9914.7999999999975</c:v>
                </c:pt>
                <c:pt idx="12">
                  <c:v>13787.847321428575</c:v>
                </c:pt>
                <c:pt idx="13">
                  <c:v>10346.343043478259</c:v>
                </c:pt>
                <c:pt idx="14">
                  <c:v>14698.090999999997</c:v>
                </c:pt>
                <c:pt idx="15">
                  <c:v>11891.083333333334</c:v>
                </c:pt>
                <c:pt idx="16">
                  <c:v>11886.587049180327</c:v>
                </c:pt>
                <c:pt idx="17">
                  <c:v>11065.232926829271</c:v>
                </c:pt>
                <c:pt idx="18">
                  <c:v>12290.951190476193</c:v>
                </c:pt>
                <c:pt idx="19">
                  <c:v>16503.813846153844</c:v>
                </c:pt>
                <c:pt idx="20">
                  <c:v>10223.004772727272</c:v>
                </c:pt>
                <c:pt idx="21">
                  <c:v>13882.343777777782</c:v>
                </c:pt>
                <c:pt idx="22">
                  <c:v>13058.025370370371</c:v>
                </c:pt>
                <c:pt idx="23">
                  <c:v>12046.362549019608</c:v>
                </c:pt>
                <c:pt idx="24">
                  <c:v>13180.461702127663</c:v>
                </c:pt>
                <c:pt idx="25">
                  <c:v>17980.606000000007</c:v>
                </c:pt>
                <c:pt idx="26">
                  <c:v>15162.016862745098</c:v>
                </c:pt>
                <c:pt idx="27">
                  <c:v>15183.109069767437</c:v>
                </c:pt>
                <c:pt idx="28">
                  <c:v>17592.405438596492</c:v>
                </c:pt>
                <c:pt idx="29">
                  <c:v>19264.404705882356</c:v>
                </c:pt>
                <c:pt idx="30">
                  <c:v>15253.752241379312</c:v>
                </c:pt>
                <c:pt idx="31">
                  <c:v>14768.245306122451</c:v>
                </c:pt>
                <c:pt idx="32">
                  <c:v>16208.155862068963</c:v>
                </c:pt>
                <c:pt idx="33">
                  <c:v>17321.89553571428</c:v>
                </c:pt>
                <c:pt idx="34">
                  <c:v>16571.974482758622</c:v>
                </c:pt>
                <c:pt idx="35">
                  <c:v>16121.628269230772</c:v>
                </c:pt>
                <c:pt idx="36">
                  <c:v>17861.568367346939</c:v>
                </c:pt>
                <c:pt idx="37">
                  <c:v>18447.757111111114</c:v>
                </c:pt>
                <c:pt idx="38">
                  <c:v>17000.735208333335</c:v>
                </c:pt>
                <c:pt idx="39">
                  <c:v>15703.818200000005</c:v>
                </c:pt>
                <c:pt idx="40">
                  <c:v>14948.267674418608</c:v>
                </c:pt>
                <c:pt idx="41">
                  <c:v>18163.963877551021</c:v>
                </c:pt>
                <c:pt idx="42">
                  <c:v>20577.024615384613</c:v>
                </c:pt>
                <c:pt idx="43">
                  <c:v>22024.457391304342</c:v>
                </c:pt>
                <c:pt idx="44">
                  <c:v>19325.295454545456</c:v>
                </c:pt>
                <c:pt idx="45">
                  <c:v>19904.59304347826</c:v>
                </c:pt>
                <c:pt idx="46">
                  <c:v>22631.465</c:v>
                </c:pt>
                <c:pt idx="47">
                  <c:v>29330.98</c:v>
                </c:pt>
              </c:numCache>
            </c:numRef>
          </c:val>
          <c:smooth val="0"/>
        </c:ser>
        <c:dLbls>
          <c:showLegendKey val="0"/>
          <c:showVal val="0"/>
          <c:showCatName val="0"/>
          <c:showSerName val="0"/>
          <c:showPercent val="0"/>
          <c:showBubbleSize val="0"/>
        </c:dLbls>
        <c:marker val="1"/>
        <c:smooth val="0"/>
        <c:axId val="1554706176"/>
        <c:axId val="1554681152"/>
      </c:lineChart>
      <c:catAx>
        <c:axId val="155470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681152"/>
        <c:crosses val="autoZero"/>
        <c:auto val="1"/>
        <c:lblAlgn val="ctr"/>
        <c:lblOffset val="100"/>
        <c:noMultiLvlLbl val="0"/>
      </c:catAx>
      <c:valAx>
        <c:axId val="15546811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706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TABLE!PivotTable18</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u="sng"/>
              <a:t>CANCER</a:t>
            </a:r>
            <a:r>
              <a:rPr lang="en-US" sz="900" u="sng" baseline="0"/>
              <a:t> AND SMOKER HISTORY</a:t>
            </a:r>
            <a:endParaRPr lang="en-US" sz="900" u="sng"/>
          </a:p>
        </c:rich>
      </c:tx>
      <c:layout>
        <c:manualLayout>
          <c:xMode val="edge"/>
          <c:yMode val="edge"/>
          <c:x val="0.13523437348109263"/>
          <c:y val="0.1952660088130961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351997666958297"/>
          <c:y val="0.29164787868349296"/>
          <c:w val="0.48305846368923328"/>
          <c:h val="0.723409256769733"/>
        </c:manualLayout>
      </c:layout>
      <c:pieChart>
        <c:varyColors val="1"/>
        <c:ser>
          <c:idx val="0"/>
          <c:order val="0"/>
          <c:tx>
            <c:strRef>
              <c:f>'PIVOT TABLE'!$C$3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multiLvlStrRef>
              <c:f>'PIVOT TABLE'!$A$4:$B$10</c:f>
              <c:multiLvlStrCache>
                <c:ptCount val="4"/>
                <c:lvl>
                  <c:pt idx="0">
                    <c:v>YES</c:v>
                  </c:pt>
                  <c:pt idx="1">
                    <c:v>NO</c:v>
                  </c:pt>
                  <c:pt idx="2">
                    <c:v>YES</c:v>
                  </c:pt>
                  <c:pt idx="3">
                    <c:v>NO</c:v>
                  </c:pt>
                </c:lvl>
                <c:lvl>
                  <c:pt idx="0">
                    <c:v>NO</c:v>
                  </c:pt>
                  <c:pt idx="2">
                    <c:v>YES</c:v>
                  </c:pt>
                </c:lvl>
              </c:multiLvlStrCache>
            </c:multiLvlStrRef>
          </c:cat>
          <c:val>
            <c:numRef>
              <c:f>'PIVOT TABLE'!$C$4:$C$10</c:f>
              <c:numCache>
                <c:formatCode>General</c:formatCode>
                <c:ptCount val="4"/>
                <c:pt idx="0">
                  <c:v>307</c:v>
                </c:pt>
                <c:pt idx="1">
                  <c:v>1540</c:v>
                </c:pt>
                <c:pt idx="2">
                  <c:v>84</c:v>
                </c:pt>
                <c:pt idx="3">
                  <c:v>404</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337435598327987"/>
          <c:y val="0.56356305311661203"/>
          <c:w val="0.29950638111187999"/>
          <c:h val="0.245152012248468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TABLE!PivotTable19</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8128220625507441E-2"/>
          <c:y val="7.6990376202974622E-2"/>
          <c:w val="0.62452755924962822"/>
          <c:h val="0.78065977046986779"/>
        </c:manualLayout>
      </c:layout>
      <c:doughnutChart>
        <c:varyColors val="1"/>
        <c:ser>
          <c:idx val="0"/>
          <c:order val="0"/>
          <c:tx>
            <c:strRef>
              <c:f>'PIVOT TABLE'!$B$11</c:f>
              <c:strCache>
                <c:ptCount val="1"/>
                <c:pt idx="0">
                  <c:v>Sum of NO OF MAJOR SURGERIES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 TABLE'!$A$12:$A$14</c:f>
              <c:strCache>
                <c:ptCount val="2"/>
                <c:pt idx="0">
                  <c:v>NO</c:v>
                </c:pt>
                <c:pt idx="1">
                  <c:v>YES</c:v>
                </c:pt>
              </c:strCache>
            </c:strRef>
          </c:cat>
          <c:val>
            <c:numRef>
              <c:f>'PIVOT TABLE'!$B$12:$B$14</c:f>
              <c:numCache>
                <c:formatCode>General</c:formatCode>
                <c:ptCount val="2"/>
                <c:pt idx="0">
                  <c:v>1417</c:v>
                </c:pt>
                <c:pt idx="1">
                  <c:v>162</c:v>
                </c:pt>
              </c:numCache>
            </c:numRef>
          </c:val>
        </c:ser>
        <c:ser>
          <c:idx val="1"/>
          <c:order val="1"/>
          <c:tx>
            <c:strRef>
              <c:f>'PIVOT TABLE'!$C$11</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 TABLE'!$A$12:$A$14</c:f>
              <c:strCache>
                <c:ptCount val="2"/>
                <c:pt idx="0">
                  <c:v>NO</c:v>
                </c:pt>
                <c:pt idx="1">
                  <c:v>YES</c:v>
                </c:pt>
              </c:strCache>
            </c:strRef>
          </c:cat>
          <c:val>
            <c:numRef>
              <c:f>'PIVOT TABLE'!$C$12:$C$14</c:f>
              <c:numCache>
                <c:formatCode>0.00</c:formatCode>
                <c:ptCount val="2"/>
                <c:pt idx="0">
                  <c:v>6.6704427202190848</c:v>
                </c:pt>
                <c:pt idx="1">
                  <c:v>5.1876388888888894</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9869297568093227"/>
          <c:y val="0.76052339045854567"/>
          <c:w val="0.40130702431906773"/>
          <c:h val="0.20444290051978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TABLE!PivotTable20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u="sng"/>
              <a:t>WEIGHT</a:t>
            </a:r>
            <a:r>
              <a:rPr lang="en-US" sz="1100" u="sng" baseline="0"/>
              <a:t> &amp; DIABETES STATUS</a:t>
            </a:r>
            <a:endParaRPr lang="en-US" sz="1100" u="sng"/>
          </a:p>
        </c:rich>
      </c:tx>
      <c:layout>
        <c:manualLayout>
          <c:xMode val="edge"/>
          <c:yMode val="edge"/>
          <c:x val="0.27885819521178634"/>
          <c:y val="0.1107560150495127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828888792215888"/>
          <c:y val="0.20131140111296544"/>
          <c:w val="0.61299082089876877"/>
          <c:h val="0.5228790950750215"/>
        </c:manualLayout>
      </c:layout>
      <c:barChart>
        <c:barDir val="col"/>
        <c:grouping val="clustered"/>
        <c:varyColors val="0"/>
        <c:ser>
          <c:idx val="0"/>
          <c:order val="0"/>
          <c:tx>
            <c:strRef>
              <c:f>'PIVOT TABLE'!$B$17:$B$18</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TABLE'!$A$19:$A$23</c:f>
              <c:strCache>
                <c:ptCount val="4"/>
                <c:pt idx="0">
                  <c:v>NORMAL WEIGHT</c:v>
                </c:pt>
                <c:pt idx="1">
                  <c:v>OBESITY</c:v>
                </c:pt>
                <c:pt idx="2">
                  <c:v>OVERWEIGHT</c:v>
                </c:pt>
                <c:pt idx="3">
                  <c:v>UNDERWEIGHT</c:v>
                </c:pt>
              </c:strCache>
            </c:strRef>
          </c:cat>
          <c:val>
            <c:numRef>
              <c:f>'PIVOT TABLE'!$B$19:$B$23</c:f>
              <c:numCache>
                <c:formatCode>0</c:formatCode>
                <c:ptCount val="4"/>
                <c:pt idx="0">
                  <c:v>13046.547246376811</c:v>
                </c:pt>
                <c:pt idx="1">
                  <c:v>11188.41416475973</c:v>
                </c:pt>
                <c:pt idx="2">
                  <c:v>10436.755000000001</c:v>
                </c:pt>
                <c:pt idx="3">
                  <c:v>18161.652121212115</c:v>
                </c:pt>
              </c:numCache>
            </c:numRef>
          </c:val>
        </c:ser>
        <c:ser>
          <c:idx val="1"/>
          <c:order val="1"/>
          <c:tx>
            <c:strRef>
              <c:f>'PIVOT TABLE'!$C$17:$C$18</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TABLE'!$A$19:$A$23</c:f>
              <c:strCache>
                <c:ptCount val="4"/>
                <c:pt idx="0">
                  <c:v>NORMAL WEIGHT</c:v>
                </c:pt>
                <c:pt idx="1">
                  <c:v>OBESITY</c:v>
                </c:pt>
                <c:pt idx="2">
                  <c:v>OVERWEIGHT</c:v>
                </c:pt>
                <c:pt idx="3">
                  <c:v>UNDERWEIGHT</c:v>
                </c:pt>
              </c:strCache>
            </c:strRef>
          </c:cat>
          <c:val>
            <c:numRef>
              <c:f>'PIVOT TABLE'!$C$19:$C$23</c:f>
              <c:numCache>
                <c:formatCode>0</c:formatCode>
                <c:ptCount val="4"/>
                <c:pt idx="0">
                  <c:v>16174.854905660373</c:v>
                </c:pt>
                <c:pt idx="1">
                  <c:v>13330.206436170205</c:v>
                </c:pt>
                <c:pt idx="2">
                  <c:v>15432.89485232068</c:v>
                </c:pt>
                <c:pt idx="3">
                  <c:v>18045.714878048788</c:v>
                </c:pt>
              </c:numCache>
            </c:numRef>
          </c:val>
        </c:ser>
        <c:ser>
          <c:idx val="2"/>
          <c:order val="2"/>
          <c:tx>
            <c:strRef>
              <c:f>'PIVOT TABLE'!$D$17:$D$18</c:f>
              <c:strCache>
                <c:ptCount val="1"/>
                <c:pt idx="0">
                  <c:v>PRE 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TABLE'!$A$19:$A$23</c:f>
              <c:strCache>
                <c:ptCount val="4"/>
                <c:pt idx="0">
                  <c:v>NORMAL WEIGHT</c:v>
                </c:pt>
                <c:pt idx="1">
                  <c:v>OBESITY</c:v>
                </c:pt>
                <c:pt idx="2">
                  <c:v>OVERWEIGHT</c:v>
                </c:pt>
                <c:pt idx="3">
                  <c:v>UNDERWEIGHT</c:v>
                </c:pt>
              </c:strCache>
            </c:strRef>
          </c:cat>
          <c:val>
            <c:numRef>
              <c:f>'PIVOT TABLE'!$D$19:$D$23</c:f>
              <c:numCache>
                <c:formatCode>0</c:formatCode>
                <c:ptCount val="4"/>
                <c:pt idx="0">
                  <c:v>14691.771604938265</c:v>
                </c:pt>
                <c:pt idx="1">
                  <c:v>13031.572575107299</c:v>
                </c:pt>
                <c:pt idx="2">
                  <c:v>12841.977623762376</c:v>
                </c:pt>
                <c:pt idx="3">
                  <c:v>17874.778928571428</c:v>
                </c:pt>
              </c:numCache>
            </c:numRef>
          </c:val>
        </c:ser>
        <c:dLbls>
          <c:showLegendKey val="0"/>
          <c:showVal val="0"/>
          <c:showCatName val="0"/>
          <c:showSerName val="0"/>
          <c:showPercent val="0"/>
          <c:showBubbleSize val="0"/>
        </c:dLbls>
        <c:gapWidth val="100"/>
        <c:overlap val="-24"/>
        <c:axId val="1554680064"/>
        <c:axId val="1554677888"/>
      </c:barChart>
      <c:catAx>
        <c:axId val="155468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1554677888"/>
        <c:crosses val="autoZero"/>
        <c:auto val="1"/>
        <c:lblAlgn val="ctr"/>
        <c:lblOffset val="100"/>
        <c:noMultiLvlLbl val="0"/>
      </c:catAx>
      <c:valAx>
        <c:axId val="155467788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4680064"/>
        <c:crosses val="autoZero"/>
        <c:crossBetween val="between"/>
      </c:valAx>
      <c:spPr>
        <a:noFill/>
        <a:ln>
          <a:noFill/>
        </a:ln>
        <a:effectLst/>
      </c:spPr>
    </c:plotArea>
    <c:legend>
      <c:legendPos val="r"/>
      <c:layout>
        <c:manualLayout>
          <c:xMode val="edge"/>
          <c:yMode val="edge"/>
          <c:x val="0.77976015429010603"/>
          <c:y val="0.41149731633653819"/>
          <c:w val="0.20829599338756685"/>
          <c:h val="0.549069696249939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TABLE!PivotTable1</c:name>
    <c:fmtId val="1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59174421379146"/>
          <c:y val="7.1628458682453849E-2"/>
          <c:w val="0.49743600763354873"/>
          <c:h val="0.79738642079959476"/>
        </c:manualLayout>
      </c:layout>
      <c:bar3DChart>
        <c:barDir val="bar"/>
        <c:grouping val="stacked"/>
        <c:varyColors val="0"/>
        <c:ser>
          <c:idx val="0"/>
          <c:order val="0"/>
          <c:tx>
            <c:strRef>
              <c:f>'PIVOT TABLE'!$B$26:$B$27</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TABLE'!$A$28:$A$45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TABLE'!$B$28:$B$45</c:f>
              <c:numCache>
                <c:formatCode>0</c:formatCode>
                <c:ptCount val="17"/>
                <c:pt idx="0">
                  <c:v>33081.373793103448</c:v>
                </c:pt>
                <c:pt idx="1">
                  <c:v>26111.45793650793</c:v>
                </c:pt>
                <c:pt idx="2">
                  <c:v>31371.853235294104</c:v>
                </c:pt>
                <c:pt idx="3">
                  <c:v>13891.86</c:v>
                </c:pt>
                <c:pt idx="4">
                  <c:v>21523.52</c:v>
                </c:pt>
                <c:pt idx="5">
                  <c:v>39868.616250000006</c:v>
                </c:pt>
                <c:pt idx="6">
                  <c:v>34070.595714285715</c:v>
                </c:pt>
                <c:pt idx="7">
                  <c:v>33475.82</c:v>
                </c:pt>
                <c:pt idx="8">
                  <c:v>27621.609999999997</c:v>
                </c:pt>
                <c:pt idx="12">
                  <c:v>18261.7575</c:v>
                </c:pt>
                <c:pt idx="13">
                  <c:v>32732.187142857147</c:v>
                </c:pt>
                <c:pt idx="15">
                  <c:v>18709.798000000003</c:v>
                </c:pt>
                <c:pt idx="16">
                  <c:v>20996.530000000002</c:v>
                </c:pt>
              </c:numCache>
            </c:numRef>
          </c:val>
        </c:ser>
        <c:ser>
          <c:idx val="1"/>
          <c:order val="1"/>
          <c:tx>
            <c:strRef>
              <c:f>'PIVOT TABLE'!$C$26:$C$27</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TABLE'!$A$28:$A$45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TABLE'!$C$28:$C$45</c:f>
              <c:numCache>
                <c:formatCode>0</c:formatCode>
                <c:ptCount val="17"/>
                <c:pt idx="0">
                  <c:v>18997.2806918239</c:v>
                </c:pt>
                <c:pt idx="1">
                  <c:v>10334.279321533928</c:v>
                </c:pt>
                <c:pt idx="2">
                  <c:v>8439.2844000000005</c:v>
                </c:pt>
                <c:pt idx="3">
                  <c:v>2395.17</c:v>
                </c:pt>
                <c:pt idx="4">
                  <c:v>16433.907142857144</c:v>
                </c:pt>
                <c:pt idx="5">
                  <c:v>16075.963333333331</c:v>
                </c:pt>
                <c:pt idx="6">
                  <c:v>11365.621875000001</c:v>
                </c:pt>
                <c:pt idx="7">
                  <c:v>10139.553333333333</c:v>
                </c:pt>
                <c:pt idx="8">
                  <c:v>8116.7199999999984</c:v>
                </c:pt>
                <c:pt idx="9">
                  <c:v>6760.543333333334</c:v>
                </c:pt>
                <c:pt idx="10">
                  <c:v>7668.1787234042549</c:v>
                </c:pt>
                <c:pt idx="11">
                  <c:v>10102.026666666667</c:v>
                </c:pt>
                <c:pt idx="12">
                  <c:v>13457.094583333334</c:v>
                </c:pt>
                <c:pt idx="13">
                  <c:v>10174.345999999998</c:v>
                </c:pt>
                <c:pt idx="14">
                  <c:v>6886.0368421052626</c:v>
                </c:pt>
                <c:pt idx="15">
                  <c:v>11919.607857142855</c:v>
                </c:pt>
              </c:numCache>
            </c:numRef>
          </c:val>
        </c:ser>
        <c:ser>
          <c:idx val="2"/>
          <c:order val="2"/>
          <c:tx>
            <c:strRef>
              <c:f>'PIVOT TABLE'!$D$26:$D$27</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TABLE'!$A$28:$A$45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TABLE'!$D$28:$D$45</c:f>
              <c:numCache>
                <c:formatCode>0</c:formatCode>
                <c:ptCount val="17"/>
                <c:pt idx="0">
                  <c:v>9235.9512949640284</c:v>
                </c:pt>
                <c:pt idx="1">
                  <c:v>10179.941965317917</c:v>
                </c:pt>
                <c:pt idx="2">
                  <c:v>6890.7568235294129</c:v>
                </c:pt>
                <c:pt idx="3">
                  <c:v>16950.485000000001</c:v>
                </c:pt>
                <c:pt idx="4">
                  <c:v>7570.7550000000001</c:v>
                </c:pt>
                <c:pt idx="5">
                  <c:v>8133.0084090909086</c:v>
                </c:pt>
                <c:pt idx="6">
                  <c:v>8667.3661538461529</c:v>
                </c:pt>
                <c:pt idx="7">
                  <c:v>12570.970000000001</c:v>
                </c:pt>
                <c:pt idx="8">
                  <c:v>12706.976000000001</c:v>
                </c:pt>
                <c:pt idx="9">
                  <c:v>11716.453333333333</c:v>
                </c:pt>
                <c:pt idx="10">
                  <c:v>11518.785652173914</c:v>
                </c:pt>
                <c:pt idx="11">
                  <c:v>11637.812000000002</c:v>
                </c:pt>
                <c:pt idx="12">
                  <c:v>12785.637000000001</c:v>
                </c:pt>
                <c:pt idx="13">
                  <c:v>13360.978888888885</c:v>
                </c:pt>
                <c:pt idx="14">
                  <c:v>10510.31380952381</c:v>
                </c:pt>
                <c:pt idx="15">
                  <c:v>12325.710000000001</c:v>
                </c:pt>
              </c:numCache>
            </c:numRef>
          </c:val>
        </c:ser>
        <c:dLbls>
          <c:showLegendKey val="0"/>
          <c:showVal val="0"/>
          <c:showCatName val="0"/>
          <c:showSerName val="0"/>
          <c:showPercent val="0"/>
          <c:showBubbleSize val="0"/>
        </c:dLbls>
        <c:gapWidth val="150"/>
        <c:shape val="box"/>
        <c:axId val="1554686048"/>
        <c:axId val="1554709440"/>
        <c:axId val="0"/>
      </c:bar3DChart>
      <c:catAx>
        <c:axId val="1554686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4709440"/>
        <c:crosses val="autoZero"/>
        <c:auto val="1"/>
        <c:lblAlgn val="ctr"/>
        <c:lblOffset val="100"/>
        <c:noMultiLvlLbl val="0"/>
      </c:catAx>
      <c:valAx>
        <c:axId val="1554709440"/>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4686048"/>
        <c:crosses val="autoZero"/>
        <c:crossBetween val="between"/>
      </c:valAx>
      <c:spPr>
        <a:noFill/>
        <a:ln>
          <a:noFill/>
        </a:ln>
        <a:effectLst/>
      </c:spPr>
    </c:plotArea>
    <c:legend>
      <c:legendPos val="r"/>
      <c:layout>
        <c:manualLayout>
          <c:xMode val="edge"/>
          <c:yMode val="edge"/>
          <c:x val="0.78355451182637248"/>
          <c:y val="0.53801076718990926"/>
          <c:w val="0.19549068062398633"/>
          <c:h val="0.30749769867994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TABLE!PivotTable2</c:name>
    <c:fmtId val="2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u="sng"/>
              <a:t>BMI</a:t>
            </a:r>
            <a:r>
              <a:rPr lang="en-US" sz="1100" u="sng" baseline="0"/>
              <a:t> &amp; HBA1C</a:t>
            </a:r>
            <a:endParaRPr lang="en-US" sz="1100" u="sng"/>
          </a:p>
        </c:rich>
      </c:tx>
      <c:layout>
        <c:manualLayout>
          <c:xMode val="edge"/>
          <c:yMode val="edge"/>
          <c:x val="0.4290985950809732"/>
          <c:y val="3.049140388551909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manualLayout>
          <c:layoutTarget val="inner"/>
          <c:xMode val="edge"/>
          <c:yMode val="edge"/>
          <c:x val="5.8212821553323572E-2"/>
          <c:y val="0.13688179164520323"/>
          <c:w val="0.72437774891796225"/>
          <c:h val="0.71037800181519362"/>
        </c:manualLayout>
      </c:layout>
      <c:lineChart>
        <c:grouping val="stacked"/>
        <c:varyColors val="0"/>
        <c:ser>
          <c:idx val="0"/>
          <c:order val="0"/>
          <c:tx>
            <c:strRef>
              <c:f>'PIVOT TABLE'!$B$48</c:f>
              <c:strCache>
                <c:ptCount val="1"/>
                <c:pt idx="0">
                  <c:v>Average of BMI</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TABLE'!$A$49:$A$97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TABLE'!$B$49:$B$97</c:f>
              <c:numCache>
                <c:formatCode>0</c:formatCode>
                <c:ptCount val="48"/>
                <c:pt idx="0">
                  <c:v>30.056473684210534</c:v>
                </c:pt>
                <c:pt idx="1">
                  <c:v>31.497848837209308</c:v>
                </c:pt>
                <c:pt idx="2">
                  <c:v>30.083362068965517</c:v>
                </c:pt>
                <c:pt idx="3">
                  <c:v>30.325581395348838</c:v>
                </c:pt>
                <c:pt idx="4">
                  <c:v>30.039807692307683</c:v>
                </c:pt>
                <c:pt idx="5">
                  <c:v>31.4895</c:v>
                </c:pt>
                <c:pt idx="6">
                  <c:v>30.825869565217385</c:v>
                </c:pt>
                <c:pt idx="7">
                  <c:v>31.101491228070174</c:v>
                </c:pt>
                <c:pt idx="8">
                  <c:v>31.699545454545454</c:v>
                </c:pt>
                <c:pt idx="9">
                  <c:v>29.450588235294113</c:v>
                </c:pt>
                <c:pt idx="10">
                  <c:v>31.300535714285719</c:v>
                </c:pt>
                <c:pt idx="11">
                  <c:v>30.686226415094342</c:v>
                </c:pt>
                <c:pt idx="12">
                  <c:v>30.426517857142859</c:v>
                </c:pt>
                <c:pt idx="13">
                  <c:v>31.008478260869566</c:v>
                </c:pt>
                <c:pt idx="14">
                  <c:v>29.918400000000002</c:v>
                </c:pt>
                <c:pt idx="15">
                  <c:v>33.314666666666675</c:v>
                </c:pt>
                <c:pt idx="16">
                  <c:v>29.893770491803277</c:v>
                </c:pt>
                <c:pt idx="17">
                  <c:v>33.849878048780489</c:v>
                </c:pt>
                <c:pt idx="18">
                  <c:v>32.587619047619036</c:v>
                </c:pt>
                <c:pt idx="19">
                  <c:v>32.592788461538447</c:v>
                </c:pt>
                <c:pt idx="20">
                  <c:v>32.471590909090907</c:v>
                </c:pt>
                <c:pt idx="21">
                  <c:v>30.032555555555554</c:v>
                </c:pt>
                <c:pt idx="22">
                  <c:v>34.645740740740735</c:v>
                </c:pt>
                <c:pt idx="23">
                  <c:v>35.791568627450985</c:v>
                </c:pt>
                <c:pt idx="24">
                  <c:v>33.705319148936169</c:v>
                </c:pt>
                <c:pt idx="25">
                  <c:v>28.8032</c:v>
                </c:pt>
                <c:pt idx="26">
                  <c:v>30.639509803921573</c:v>
                </c:pt>
                <c:pt idx="27">
                  <c:v>32.85197674418604</c:v>
                </c:pt>
                <c:pt idx="28">
                  <c:v>31.291403508771939</c:v>
                </c:pt>
                <c:pt idx="29">
                  <c:v>30.979803921568617</c:v>
                </c:pt>
                <c:pt idx="30">
                  <c:v>29.541982758620687</c:v>
                </c:pt>
                <c:pt idx="31">
                  <c:v>32.682857142857145</c:v>
                </c:pt>
                <c:pt idx="32">
                  <c:v>33.557499999999997</c:v>
                </c:pt>
                <c:pt idx="33">
                  <c:v>32.443750000000001</c:v>
                </c:pt>
                <c:pt idx="34">
                  <c:v>31.841465517241385</c:v>
                </c:pt>
                <c:pt idx="35">
                  <c:v>30.354326923076918</c:v>
                </c:pt>
                <c:pt idx="36">
                  <c:v>32.885816326530602</c:v>
                </c:pt>
                <c:pt idx="37">
                  <c:v>28.755222222222216</c:v>
                </c:pt>
                <c:pt idx="38">
                  <c:v>30.084374999999991</c:v>
                </c:pt>
                <c:pt idx="39">
                  <c:v>27.991900000000008</c:v>
                </c:pt>
                <c:pt idx="40">
                  <c:v>27.24976744186047</c:v>
                </c:pt>
                <c:pt idx="41">
                  <c:v>27.342448979591847</c:v>
                </c:pt>
                <c:pt idx="42">
                  <c:v>28.561634615384609</c:v>
                </c:pt>
                <c:pt idx="43">
                  <c:v>28.415434782608692</c:v>
                </c:pt>
                <c:pt idx="44">
                  <c:v>30.042045454545459</c:v>
                </c:pt>
                <c:pt idx="45">
                  <c:v>30.736956521739138</c:v>
                </c:pt>
                <c:pt idx="46">
                  <c:v>26.154999999999998</c:v>
                </c:pt>
                <c:pt idx="47">
                  <c:v>19.11</c:v>
                </c:pt>
              </c:numCache>
            </c:numRef>
          </c:val>
          <c:smooth val="0"/>
        </c:ser>
        <c:ser>
          <c:idx val="1"/>
          <c:order val="1"/>
          <c:tx>
            <c:strRef>
              <c:f>'PIVOT TABLE'!$C$48</c:f>
              <c:strCache>
                <c:ptCount val="1"/>
                <c:pt idx="0">
                  <c:v>Average of HBA1C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TABLE'!$A$49:$A$97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TABLE'!$C$49:$C$97</c:f>
              <c:numCache>
                <c:formatCode>0</c:formatCode>
                <c:ptCount val="48"/>
                <c:pt idx="0">
                  <c:v>6.8941052631578952</c:v>
                </c:pt>
                <c:pt idx="1">
                  <c:v>6.7429069767441874</c:v>
                </c:pt>
                <c:pt idx="2">
                  <c:v>6.8529310344827543</c:v>
                </c:pt>
                <c:pt idx="3">
                  <c:v>6.8637209302325592</c:v>
                </c:pt>
                <c:pt idx="4">
                  <c:v>7.2996153846153851</c:v>
                </c:pt>
                <c:pt idx="5">
                  <c:v>6.0933999999999999</c:v>
                </c:pt>
                <c:pt idx="6">
                  <c:v>6.673260869565218</c:v>
                </c:pt>
                <c:pt idx="7">
                  <c:v>6.7305263157894721</c:v>
                </c:pt>
                <c:pt idx="8">
                  <c:v>6.958636363636364</c:v>
                </c:pt>
                <c:pt idx="9">
                  <c:v>6.1998039215686278</c:v>
                </c:pt>
                <c:pt idx="10">
                  <c:v>6.7991071428571415</c:v>
                </c:pt>
                <c:pt idx="11">
                  <c:v>6.8890566037735868</c:v>
                </c:pt>
                <c:pt idx="12">
                  <c:v>6.7491071428571416</c:v>
                </c:pt>
                <c:pt idx="13">
                  <c:v>7.3339130434782627</c:v>
                </c:pt>
                <c:pt idx="14">
                  <c:v>6.7084000000000001</c:v>
                </c:pt>
                <c:pt idx="15">
                  <c:v>6.9442222222222201</c:v>
                </c:pt>
                <c:pt idx="16">
                  <c:v>7.1336065573770497</c:v>
                </c:pt>
                <c:pt idx="17">
                  <c:v>7.0331707317073189</c:v>
                </c:pt>
                <c:pt idx="18">
                  <c:v>7.2159523809523805</c:v>
                </c:pt>
                <c:pt idx="19">
                  <c:v>6.9528846153846136</c:v>
                </c:pt>
                <c:pt idx="20">
                  <c:v>6.3040909090909105</c:v>
                </c:pt>
                <c:pt idx="21">
                  <c:v>6.6004444444444443</c:v>
                </c:pt>
                <c:pt idx="22">
                  <c:v>6.3879629629629635</c:v>
                </c:pt>
                <c:pt idx="23">
                  <c:v>6.4301960784313721</c:v>
                </c:pt>
                <c:pt idx="24">
                  <c:v>6.7093617021276613</c:v>
                </c:pt>
                <c:pt idx="25">
                  <c:v>6.0604000000000022</c:v>
                </c:pt>
                <c:pt idx="26">
                  <c:v>7.2631372549019604</c:v>
                </c:pt>
                <c:pt idx="27">
                  <c:v>6.3830232558139528</c:v>
                </c:pt>
                <c:pt idx="28">
                  <c:v>7.0763157894736857</c:v>
                </c:pt>
                <c:pt idx="29">
                  <c:v>6.6115686274509784</c:v>
                </c:pt>
                <c:pt idx="30">
                  <c:v>6.8460344827586228</c:v>
                </c:pt>
                <c:pt idx="31">
                  <c:v>6.5585714285714278</c:v>
                </c:pt>
                <c:pt idx="32">
                  <c:v>6.0856896551724153</c:v>
                </c:pt>
                <c:pt idx="33">
                  <c:v>6.642142857142856</c:v>
                </c:pt>
                <c:pt idx="34">
                  <c:v>6.2672413793103434</c:v>
                </c:pt>
                <c:pt idx="35">
                  <c:v>6.771346153846153</c:v>
                </c:pt>
                <c:pt idx="36">
                  <c:v>5.6799999999999988</c:v>
                </c:pt>
                <c:pt idx="37">
                  <c:v>6.5326666666666675</c:v>
                </c:pt>
                <c:pt idx="38">
                  <c:v>6.1241666666666683</c:v>
                </c:pt>
                <c:pt idx="39">
                  <c:v>5.8469999999999969</c:v>
                </c:pt>
                <c:pt idx="40">
                  <c:v>6.2865116279069762</c:v>
                </c:pt>
                <c:pt idx="41">
                  <c:v>5.7563265306122471</c:v>
                </c:pt>
                <c:pt idx="42">
                  <c:v>5.9625000000000012</c:v>
                </c:pt>
                <c:pt idx="43">
                  <c:v>6.1800000000000006</c:v>
                </c:pt>
                <c:pt idx="44">
                  <c:v>5.3431818181818187</c:v>
                </c:pt>
                <c:pt idx="45">
                  <c:v>5.2947826086956518</c:v>
                </c:pt>
                <c:pt idx="46">
                  <c:v>5.5981818181818177</c:v>
                </c:pt>
                <c:pt idx="47">
                  <c:v>4.3499999999999996</c:v>
                </c:pt>
              </c:numCache>
            </c:numRef>
          </c:val>
          <c:smooth val="0"/>
        </c:ser>
        <c:dLbls>
          <c:showLegendKey val="0"/>
          <c:showVal val="0"/>
          <c:showCatName val="0"/>
          <c:showSerName val="0"/>
          <c:showPercent val="0"/>
          <c:showBubbleSize val="0"/>
        </c:dLbls>
        <c:marker val="1"/>
        <c:smooth val="0"/>
        <c:axId val="1554703456"/>
        <c:axId val="1554687136"/>
      </c:lineChart>
      <c:catAx>
        <c:axId val="15547034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687136"/>
        <c:crosses val="autoZero"/>
        <c:auto val="1"/>
        <c:lblAlgn val="ctr"/>
        <c:lblOffset val="100"/>
        <c:noMultiLvlLbl val="0"/>
      </c:catAx>
      <c:valAx>
        <c:axId val="15546871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703456"/>
        <c:crosses val="autoZero"/>
        <c:crossBetween val="between"/>
      </c:valAx>
      <c:spPr>
        <a:noFill/>
        <a:ln>
          <a:noFill/>
        </a:ln>
        <a:effectLst/>
      </c:spPr>
    </c:plotArea>
    <c:legend>
      <c:legendPos val="r"/>
      <c:layout>
        <c:manualLayout>
          <c:xMode val="edge"/>
          <c:yMode val="edge"/>
          <c:x val="0.78938794723896766"/>
          <c:y val="0.42452081340299758"/>
          <c:w val="0.19555169350110321"/>
          <c:h val="0.47494542154193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CAPSTONE PROJECT.xlsx]PIVOT TABLE!PivotTable3</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u="sng"/>
              <a:t>AGE</a:t>
            </a:r>
            <a:r>
              <a:rPr lang="en-US" sz="1200" u="sng" baseline="0"/>
              <a:t> &amp; HEALTH CARE CHARGES</a:t>
            </a:r>
            <a:endParaRPr lang="en-US" sz="1200" u="sng"/>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'PIVOT TABLE'!$G$48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TABLE'!$F$49:$F$97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TABLE'!$G$49:$G$97</c:f>
              <c:numCache>
                <c:formatCode>General</c:formatCode>
                <c:ptCount val="48"/>
                <c:pt idx="0">
                  <c:v>6902.8048421052654</c:v>
                </c:pt>
                <c:pt idx="1">
                  <c:v>9677.1868604651172</c:v>
                </c:pt>
                <c:pt idx="2">
                  <c:v>7411.4482758620688</c:v>
                </c:pt>
                <c:pt idx="3">
                  <c:v>5214.5293023255826</c:v>
                </c:pt>
                <c:pt idx="4">
                  <c:v>9806.2324999999983</c:v>
                </c:pt>
                <c:pt idx="5">
                  <c:v>11092.9336</c:v>
                </c:pt>
                <c:pt idx="6">
                  <c:v>9765.5713043478263</c:v>
                </c:pt>
                <c:pt idx="7">
                  <c:v>9184.8870175438587</c:v>
                </c:pt>
                <c:pt idx="8">
                  <c:v>5920.5868181818187</c:v>
                </c:pt>
                <c:pt idx="9">
                  <c:v>11846.241764705881</c:v>
                </c:pt>
                <c:pt idx="10">
                  <c:v>9219.8155357142859</c:v>
                </c:pt>
                <c:pt idx="11">
                  <c:v>9914.7999999999975</c:v>
                </c:pt>
                <c:pt idx="12">
                  <c:v>13787.847321428575</c:v>
                </c:pt>
                <c:pt idx="13">
                  <c:v>10346.343043478259</c:v>
                </c:pt>
                <c:pt idx="14">
                  <c:v>14698.090999999997</c:v>
                </c:pt>
                <c:pt idx="15">
                  <c:v>11891.083333333334</c:v>
                </c:pt>
                <c:pt idx="16">
                  <c:v>11886.587049180327</c:v>
                </c:pt>
                <c:pt idx="17">
                  <c:v>11065.232926829271</c:v>
                </c:pt>
                <c:pt idx="18">
                  <c:v>12290.951190476193</c:v>
                </c:pt>
                <c:pt idx="19">
                  <c:v>16503.813846153844</c:v>
                </c:pt>
                <c:pt idx="20">
                  <c:v>10223.004772727272</c:v>
                </c:pt>
                <c:pt idx="21">
                  <c:v>13882.343777777782</c:v>
                </c:pt>
                <c:pt idx="22">
                  <c:v>13058.025370370371</c:v>
                </c:pt>
                <c:pt idx="23">
                  <c:v>12046.362549019608</c:v>
                </c:pt>
                <c:pt idx="24">
                  <c:v>13180.461702127663</c:v>
                </c:pt>
                <c:pt idx="25">
                  <c:v>17980.606000000007</c:v>
                </c:pt>
                <c:pt idx="26">
                  <c:v>15162.016862745098</c:v>
                </c:pt>
                <c:pt idx="27">
                  <c:v>15183.109069767437</c:v>
                </c:pt>
                <c:pt idx="28">
                  <c:v>17592.405438596492</c:v>
                </c:pt>
                <c:pt idx="29">
                  <c:v>19264.404705882356</c:v>
                </c:pt>
                <c:pt idx="30">
                  <c:v>15253.752241379312</c:v>
                </c:pt>
                <c:pt idx="31">
                  <c:v>14768.245306122451</c:v>
                </c:pt>
                <c:pt idx="32">
                  <c:v>16208.155862068963</c:v>
                </c:pt>
                <c:pt idx="33">
                  <c:v>17321.89553571428</c:v>
                </c:pt>
                <c:pt idx="34">
                  <c:v>16571.974482758622</c:v>
                </c:pt>
                <c:pt idx="35">
                  <c:v>16121.628269230772</c:v>
                </c:pt>
                <c:pt idx="36">
                  <c:v>17861.568367346939</c:v>
                </c:pt>
                <c:pt idx="37">
                  <c:v>18447.757111111114</c:v>
                </c:pt>
                <c:pt idx="38">
                  <c:v>17000.735208333335</c:v>
                </c:pt>
                <c:pt idx="39">
                  <c:v>15703.818200000005</c:v>
                </c:pt>
                <c:pt idx="40">
                  <c:v>14948.267674418608</c:v>
                </c:pt>
                <c:pt idx="41">
                  <c:v>18163.963877551021</c:v>
                </c:pt>
                <c:pt idx="42">
                  <c:v>20577.024615384613</c:v>
                </c:pt>
                <c:pt idx="43">
                  <c:v>22024.457391304342</c:v>
                </c:pt>
                <c:pt idx="44">
                  <c:v>19325.295454545456</c:v>
                </c:pt>
                <c:pt idx="45">
                  <c:v>19904.59304347826</c:v>
                </c:pt>
                <c:pt idx="46">
                  <c:v>22631.465</c:v>
                </c:pt>
                <c:pt idx="47">
                  <c:v>29330.98</c:v>
                </c:pt>
              </c:numCache>
            </c:numRef>
          </c:val>
          <c:smooth val="0"/>
        </c:ser>
        <c:dLbls>
          <c:showLegendKey val="0"/>
          <c:showVal val="0"/>
          <c:showCatName val="0"/>
          <c:showSerName val="0"/>
          <c:showPercent val="0"/>
          <c:showBubbleSize val="0"/>
        </c:dLbls>
        <c:marker val="1"/>
        <c:smooth val="0"/>
        <c:axId val="1554690944"/>
        <c:axId val="1554695840"/>
      </c:lineChart>
      <c:catAx>
        <c:axId val="1554690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695840"/>
        <c:crosses val="autoZero"/>
        <c:auto val="1"/>
        <c:lblAlgn val="ctr"/>
        <c:lblOffset val="100"/>
        <c:noMultiLvlLbl val="0"/>
      </c:catAx>
      <c:valAx>
        <c:axId val="1554695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4690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371475</xdr:colOff>
      <xdr:row>1</xdr:row>
      <xdr:rowOff>0</xdr:rowOff>
    </xdr:from>
    <xdr:to>
      <xdr:col>8</xdr:col>
      <xdr:colOff>533400</xdr:colOff>
      <xdr:row>12</xdr:row>
      <xdr:rowOff>161925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19051</xdr:colOff>
      <xdr:row>1</xdr:row>
      <xdr:rowOff>76200</xdr:rowOff>
    </xdr:from>
    <xdr:to>
      <xdr:col>13</xdr:col>
      <xdr:colOff>28575</xdr:colOff>
      <xdr:row>11</xdr:row>
      <xdr:rowOff>185736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209550</xdr:colOff>
      <xdr:row>1</xdr:row>
      <xdr:rowOff>19049</xdr:rowOff>
    </xdr:from>
    <xdr:to>
      <xdr:col>18</xdr:col>
      <xdr:colOff>19050</xdr:colOff>
      <xdr:row>11</xdr:row>
      <xdr:rowOff>147636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161925</xdr:colOff>
      <xdr:row>14</xdr:row>
      <xdr:rowOff>147638</xdr:rowOff>
    </xdr:from>
    <xdr:to>
      <xdr:col>11</xdr:col>
      <xdr:colOff>342900</xdr:colOff>
      <xdr:row>25</xdr:row>
      <xdr:rowOff>180976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790574</xdr:colOff>
      <xdr:row>27</xdr:row>
      <xdr:rowOff>147637</xdr:rowOff>
    </xdr:from>
    <xdr:to>
      <xdr:col>14</xdr:col>
      <xdr:colOff>485775</xdr:colOff>
      <xdr:row>39</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361949</xdr:colOff>
      <xdr:row>13</xdr:row>
      <xdr:rowOff>66675</xdr:rowOff>
    </xdr:from>
    <xdr:to>
      <xdr:col>19</xdr:col>
      <xdr:colOff>133350</xdr:colOff>
      <xdr:row>24</xdr:row>
      <xdr:rowOff>180975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2</xdr:row>
      <xdr:rowOff>19051</xdr:rowOff>
    </xdr:from>
    <xdr:to>
      <xdr:col>4</xdr:col>
      <xdr:colOff>142875</xdr:colOff>
      <xdr:row>12</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295275</xdr:colOff>
      <xdr:row>12</xdr:row>
      <xdr:rowOff>180974</xdr:rowOff>
    </xdr:from>
    <xdr:to>
      <xdr:col>19</xdr:col>
      <xdr:colOff>809625</xdr:colOff>
      <xdr:row>22</xdr:row>
      <xdr:rowOff>152399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13</xdr:row>
      <xdr:rowOff>19051</xdr:rowOff>
    </xdr:from>
    <xdr:to>
      <xdr:col>5</xdr:col>
      <xdr:colOff>419100</xdr:colOff>
      <xdr:row>23</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190499</xdr:colOff>
      <xdr:row>2</xdr:row>
      <xdr:rowOff>14288</xdr:rowOff>
    </xdr:from>
    <xdr:to>
      <xdr:col>11</xdr:col>
      <xdr:colOff>447674</xdr:colOff>
      <xdr:row>12</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457202</xdr:colOff>
      <xdr:row>2</xdr:row>
      <xdr:rowOff>19051</xdr:rowOff>
    </xdr:from>
    <xdr:to>
      <xdr:col>19</xdr:col>
      <xdr:colOff>828676</xdr:colOff>
      <xdr:row>12</xdr:row>
      <xdr:rowOff>161925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438151</xdr:colOff>
      <xdr:row>12</xdr:row>
      <xdr:rowOff>171451</xdr:rowOff>
    </xdr:from>
    <xdr:to>
      <xdr:col>13</xdr:col>
      <xdr:colOff>266701</xdr:colOff>
      <xdr:row>23</xdr:row>
      <xdr:rowOff>38101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295275</xdr:colOff>
      <xdr:row>18</xdr:row>
      <xdr:rowOff>123827</xdr:rowOff>
    </xdr:from>
    <xdr:to>
      <xdr:col>16</xdr:col>
      <xdr:colOff>276225</xdr:colOff>
      <xdr:row>22</xdr:row>
      <xdr:rowOff>161925</xdr:rowOff>
    </xdr:to>
    <mc:AlternateContent xmlns:mc="http://schemas.openxmlformats.org/markup-compatibility/2006" xmlns:a14="http://schemas.microsoft.com/office/drawing/2010/main">
      <mc:Choice Requires="a14">
        <xdr:graphicFrame macro="">
          <xdr:nvGraphicFramePr>
            <xdr:cNvPr id="20" name="WEIGHT STATUS"/>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8220075" y="3409952"/>
              <a:ext cx="1828800"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304800</xdr:colOff>
      <xdr:row>12</xdr:row>
      <xdr:rowOff>152401</xdr:rowOff>
    </xdr:from>
    <xdr:to>
      <xdr:col>16</xdr:col>
      <xdr:colOff>276225</xdr:colOff>
      <xdr:row>18</xdr:row>
      <xdr:rowOff>57150</xdr:rowOff>
    </xdr:to>
    <mc:AlternateContent xmlns:mc="http://schemas.openxmlformats.org/markup-compatibility/2006" xmlns:a14="http://schemas.microsoft.com/office/drawing/2010/main">
      <mc:Choice Requires="a14">
        <xdr:graphicFrame macro="">
          <xdr:nvGraphicFramePr>
            <xdr:cNvPr id="13" name="DIABETIE STATUS"/>
            <xdr:cNvGraphicFramePr/>
          </xdr:nvGraphicFramePr>
          <xdr:xfrm>
            <a:off x="0" y="0"/>
            <a:ext cx="0" cy="0"/>
          </xdr:xfrm>
          <a:graphic>
            <a:graphicData uri="http://schemas.microsoft.com/office/drawing/2010/slicer">
              <sle:slicer xmlns:sle="http://schemas.microsoft.com/office/drawing/2010/slicer" name="DIABETIE STATUS"/>
            </a:graphicData>
          </a:graphic>
        </xdr:graphicFrame>
      </mc:Choice>
      <mc:Fallback xmlns="">
        <xdr:sp macro="" textlink="">
          <xdr:nvSpPr>
            <xdr:cNvPr id="0" name=""/>
            <xdr:cNvSpPr>
              <a:spLocks noTextEdit="1"/>
            </xdr:cNvSpPr>
          </xdr:nvSpPr>
          <xdr:spPr>
            <a:xfrm>
              <a:off x="8229600" y="2295526"/>
              <a:ext cx="180022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865.738834374999" createdVersion="5" refreshedVersion="5" minRefreshableVersion="3" recordCount="2335">
  <cacheSource type="worksheet">
    <worksheetSource ref="A1:Q2336" sheet="Health 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 numFmtId="0">
      <sharedItems count="2">
        <s v="NO"/>
        <s v="YES"/>
      </sharedItems>
    </cacheField>
    <cacheField name="CANCER HISTORY" numFmtId="0">
      <sharedItems count="2">
        <s v="NO"/>
        <s v="YES"/>
      </sharedItems>
    </cacheField>
    <cacheField name="NO OF MAJOR SURGERIES" numFmtId="0">
      <sharedItems containsSemiMixedTypes="0" containsString="0" containsNumber="1" containsInteger="1" minValue="0" maxValue="3"/>
    </cacheField>
    <cacheField name="SMOKER" numFmtId="0">
      <sharedItems count="2">
        <s v="YES"/>
        <s v="NO"/>
      </sharedItems>
    </cacheField>
    <cacheField name="WEIGHT STATUS" numFmtId="49">
      <sharedItems count="4">
        <s v="OBESITY"/>
        <s v="OVERWEIGHT"/>
        <s v="NORMAL WEIGHT"/>
        <s v="UNDERWEIGHT"/>
      </sharedItems>
    </cacheField>
    <cacheField name="DIABETIE STATUS" numFmtId="0">
      <sharedItems count="3">
        <s v="DIABETES"/>
        <s v="PRE DIABETES"/>
        <s v="NORMAL"/>
      </sharedItems>
    </cacheField>
    <cacheField name="charges" numFmtId="164">
      <sharedItems containsSemiMixedTypes="0" containsString="0" containsNumber="1" minValue="563.84" maxValue="63770.43"/>
    </cacheField>
    <cacheField name="HOSPITAL TIER" numFmtId="0">
      <sharedItems count="3">
        <s v="TIER - 1"/>
        <s v="TIER - 3"/>
        <s v="TIER - 2"/>
      </sharedItems>
    </cacheField>
    <cacheField name="CITY TIER" numFmtId="0">
      <sharedItems/>
    </cacheField>
    <cacheField name="STATE ID" numFmtId="0">
      <sharedItems count="17">
        <s v="R1013"/>
        <s v="R1012"/>
        <s v="R1026"/>
        <s v="R1016"/>
        <s v="R1025"/>
        <s v="R1021"/>
        <s v="R1011"/>
        <s v="R1024"/>
        <s v="R1023"/>
        <s v="R1019"/>
        <s v="R1022"/>
        <s v="R1017"/>
        <s v="R1015"/>
        <s v="R1020"/>
        <s v="R1018"/>
        <s v="R1014"/>
        <s v="UNKNOWN"/>
      </sharedItems>
    </cacheField>
    <cacheField name="DATE OF BIRTH" numFmtId="14">
      <sharedItems containsSemiMixedTypes="0" containsNonDate="0" containsDate="1" containsString="0" minDate="1958-06-05T00:00:00" maxDate="2004-12-28T00:00:00"/>
    </cacheField>
    <cacheField name="AGE" numFmtId="1">
      <sharedItems containsSemiMixedTypes="0" containsString="0" containsNumber="1" containsInteger="1" minValue="18" maxValue="65" count="48">
        <n v="54"/>
        <n v="44"/>
        <n v="45"/>
        <n v="33"/>
        <n v="53"/>
        <n v="46"/>
        <n v="52"/>
        <n v="50"/>
        <n v="56"/>
        <n v="42"/>
        <n v="41"/>
        <n v="55"/>
        <n v="51"/>
        <n v="22"/>
        <n v="21"/>
        <n v="48"/>
        <n v="26"/>
        <n v="31"/>
        <n v="57"/>
        <n v="49"/>
        <n v="43"/>
        <n v="28"/>
        <n v="37"/>
        <n v="23"/>
        <n v="36"/>
        <n v="30"/>
        <n v="39"/>
        <n v="60"/>
        <n v="58"/>
        <n v="32"/>
        <n v="35"/>
        <n v="40"/>
        <n v="59"/>
        <n v="63"/>
        <n v="47"/>
        <n v="34"/>
        <n v="25"/>
        <n v="24"/>
        <n v="19"/>
        <n v="27"/>
        <n v="29"/>
        <n v="38"/>
        <n v="18"/>
        <n v="20"/>
        <n v="61"/>
        <n v="64"/>
        <n v="62"/>
        <n v="65"/>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335">
  <r>
    <s v="Id1"/>
    <s v="Hawks"/>
    <n v="47.41"/>
    <n v="7.47"/>
    <s v="NO"/>
    <x v="0"/>
    <x v="0"/>
    <n v="0"/>
    <x v="0"/>
    <x v="0"/>
    <x v="0"/>
    <n v="63770.43"/>
    <x v="0"/>
    <s v="TIER - 3"/>
    <x v="0"/>
    <d v="1968-10-12T00:00:00"/>
    <x v="0"/>
  </r>
  <r>
    <s v="Id2"/>
    <s v="Lehner"/>
    <n v="30.36"/>
    <n v="5.77"/>
    <s v="NO"/>
    <x v="0"/>
    <x v="0"/>
    <n v="0"/>
    <x v="0"/>
    <x v="0"/>
    <x v="1"/>
    <n v="48885.14"/>
    <x v="0"/>
    <s v="TIER - 2"/>
    <x v="0"/>
    <d v="1978-12-29T00:00:00"/>
    <x v="1"/>
  </r>
  <r>
    <s v="Id3"/>
    <s v="Lu"/>
    <n v="34.484999999999999"/>
    <n v="11.87"/>
    <s v="YES"/>
    <x v="0"/>
    <x v="0"/>
    <n v="2"/>
    <x v="0"/>
    <x v="0"/>
    <x v="0"/>
    <n v="40284.379999999997"/>
    <x v="0"/>
    <s v="TIER - 3"/>
    <x v="1"/>
    <d v="1977-06-27T00:00:00"/>
    <x v="2"/>
  </r>
  <r>
    <s v="Id4"/>
    <s v="Osborne"/>
    <n v="38.094999999999999"/>
    <n v="6.05"/>
    <s v="NO"/>
    <x v="0"/>
    <x v="0"/>
    <n v="0"/>
    <x v="0"/>
    <x v="0"/>
    <x v="1"/>
    <n v="11250.43"/>
    <x v="1"/>
    <s v="TIER - 2"/>
    <x v="2"/>
    <d v="1989-12-17T00:00:00"/>
    <x v="3"/>
  </r>
  <r>
    <s v="Id5"/>
    <s v="Kadala"/>
    <n v="35.53"/>
    <n v="5.45"/>
    <s v="NO"/>
    <x v="0"/>
    <x v="0"/>
    <n v="0"/>
    <x v="0"/>
    <x v="0"/>
    <x v="2"/>
    <n v="11244.38"/>
    <x v="1"/>
    <s v="TIER - 1"/>
    <x v="3"/>
    <d v="1969-12-30T00:00:00"/>
    <x v="4"/>
  </r>
  <r>
    <s v="Id6"/>
    <s v="Baker"/>
    <n v="32.799999999999997"/>
    <n v="6.59"/>
    <s v="NO"/>
    <x v="0"/>
    <x v="0"/>
    <n v="0"/>
    <x v="0"/>
    <x v="0"/>
    <x v="0"/>
    <n v="11217.35"/>
    <x v="1"/>
    <s v="TIER - 2"/>
    <x v="4"/>
    <d v="1976-06-28T00:00:00"/>
    <x v="5"/>
  </r>
  <r>
    <s v="Id7"/>
    <s v="Macpherson"/>
    <n v="36.4"/>
    <n v="6.07"/>
    <s v="NO"/>
    <x v="0"/>
    <x v="0"/>
    <n v="0"/>
    <x v="0"/>
    <x v="0"/>
    <x v="1"/>
    <n v="11187.66"/>
    <x v="1"/>
    <s v="TIER - 2"/>
    <x v="1"/>
    <d v="1970-06-14T00:00:00"/>
    <x v="6"/>
  </r>
  <r>
    <s v="Id8"/>
    <s v="Hallman"/>
    <n v="36.96"/>
    <n v="7.93"/>
    <s v="NO"/>
    <x v="0"/>
    <x v="0"/>
    <n v="3"/>
    <x v="0"/>
    <x v="0"/>
    <x v="0"/>
    <n v="11186.2"/>
    <x v="1"/>
    <s v="TIER - 2"/>
    <x v="5"/>
    <d v="1972-09-03T00:00:00"/>
    <x v="7"/>
  </r>
  <r>
    <s v="Id9"/>
    <s v="Moran"/>
    <n v="41.14"/>
    <n v="9.58"/>
    <s v="YES"/>
    <x v="0"/>
    <x v="1"/>
    <n v="1"/>
    <x v="0"/>
    <x v="0"/>
    <x v="0"/>
    <n v="11165.42"/>
    <x v="1"/>
    <s v="TIER - 1"/>
    <x v="3"/>
    <d v="1966-08-06T00:00:00"/>
    <x v="8"/>
  </r>
  <r>
    <s v="Id10"/>
    <s v="Benner"/>
    <n v="38.06"/>
    <n v="10.79"/>
    <s v="NO"/>
    <x v="0"/>
    <x v="0"/>
    <n v="0"/>
    <x v="0"/>
    <x v="0"/>
    <x v="0"/>
    <n v="11163.57"/>
    <x v="1"/>
    <s v="TIER - 2"/>
    <x v="6"/>
    <d v="1969-06-25T00:00:00"/>
    <x v="4"/>
  </r>
  <r>
    <s v="Id11"/>
    <s v="Fierro Vargas"/>
    <n v="37.700000000000003"/>
    <n v="5.96"/>
    <s v="YES"/>
    <x v="0"/>
    <x v="0"/>
    <n v="2"/>
    <x v="0"/>
    <x v="0"/>
    <x v="1"/>
    <n v="11150.78"/>
    <x v="1"/>
    <s v="TIER - 2"/>
    <x v="6"/>
    <d v="1969-11-30T00:00:00"/>
    <x v="4"/>
  </r>
  <r>
    <s v="Id12"/>
    <s v="Franz"/>
    <n v="42.13"/>
    <n v="11.9"/>
    <s v="NO"/>
    <x v="0"/>
    <x v="0"/>
    <n v="0"/>
    <x v="0"/>
    <x v="0"/>
    <x v="0"/>
    <n v="11103.33"/>
    <x v="1"/>
    <s v="TIER - 1"/>
    <x v="5"/>
    <d v="1980-08-20T00:00:00"/>
    <x v="9"/>
  </r>
  <r>
    <s v="Id13"/>
    <s v="Foster"/>
    <n v="40.92"/>
    <n v="8.41"/>
    <s v="NO"/>
    <x v="0"/>
    <x v="0"/>
    <n v="0"/>
    <x v="0"/>
    <x v="0"/>
    <x v="0"/>
    <n v="11093.62"/>
    <x v="1"/>
    <s v="TIER - 1"/>
    <x v="0"/>
    <d v="1966-07-05T00:00:00"/>
    <x v="8"/>
  </r>
  <r>
    <s v="Id14"/>
    <s v="Tenorio"/>
    <n v="40.564999999999998"/>
    <n v="7.02"/>
    <s v="NO"/>
    <x v="0"/>
    <x v="0"/>
    <n v="0"/>
    <x v="0"/>
    <x v="0"/>
    <x v="0"/>
    <n v="40273.65"/>
    <x v="0"/>
    <s v="TIER - 3"/>
    <x v="0"/>
    <d v="1981-10-04T00:00:00"/>
    <x v="10"/>
  </r>
  <r>
    <s v="Id15"/>
    <s v="Rios"/>
    <n v="36.384999999999998"/>
    <n v="7.59"/>
    <s v="YES"/>
    <x v="0"/>
    <x v="0"/>
    <n v="2"/>
    <x v="0"/>
    <x v="0"/>
    <x v="0"/>
    <n v="11090.72"/>
    <x v="1"/>
    <s v="TIER - 1"/>
    <x v="0"/>
    <d v="1966-09-09T00:00:00"/>
    <x v="8"/>
  </r>
  <r>
    <s v="Id16"/>
    <s v="Viau-Dupuis"/>
    <n v="39.9"/>
    <n v="11.32"/>
    <s v="NO"/>
    <x v="0"/>
    <x v="0"/>
    <n v="0"/>
    <x v="0"/>
    <x v="0"/>
    <x v="0"/>
    <n v="11085.59"/>
    <x v="1"/>
    <s v="TIER - 2"/>
    <x v="1"/>
    <d v="1972-10-07T00:00:00"/>
    <x v="7"/>
  </r>
  <r>
    <s v="Id17"/>
    <s v="Cronin"/>
    <n v="33.799999999999997"/>
    <n v="7.67"/>
    <s v="NO"/>
    <x v="0"/>
    <x v="0"/>
    <n v="3"/>
    <x v="0"/>
    <x v="0"/>
    <x v="0"/>
    <n v="11082.58"/>
    <x v="1"/>
    <s v="TIER - 2"/>
    <x v="1"/>
    <d v="1967-09-04T00:00:00"/>
    <x v="11"/>
  </r>
  <r>
    <s v="Id18"/>
    <s v="Noordstar"/>
    <n v="36.765000000000001"/>
    <n v="7.29"/>
    <s v="YES"/>
    <x v="0"/>
    <x v="1"/>
    <n v="1"/>
    <x v="0"/>
    <x v="0"/>
    <x v="0"/>
    <n v="11073.18"/>
    <x v="1"/>
    <s v="TIER - 3"/>
    <x v="6"/>
    <d v="1966-11-20T00:00:00"/>
    <x v="8"/>
  </r>
  <r>
    <s v="Id19"/>
    <s v="Boudalia"/>
    <n v="36.954999999999998"/>
    <n v="4.72"/>
    <s v="YES"/>
    <x v="0"/>
    <x v="0"/>
    <n v="1"/>
    <x v="0"/>
    <x v="0"/>
    <x v="2"/>
    <n v="11070.54"/>
    <x v="1"/>
    <s v="TIER - 3"/>
    <x v="6"/>
    <d v="1966-11-07T00:00:00"/>
    <x v="8"/>
  </r>
  <r>
    <s v="Id20"/>
    <s v="Flor"/>
    <n v="42.9"/>
    <n v="11.41"/>
    <s v="NO"/>
    <x v="0"/>
    <x v="0"/>
    <n v="0"/>
    <x v="0"/>
    <x v="0"/>
    <x v="0"/>
    <n v="11068.77"/>
    <x v="1"/>
    <s v="TIER - 2"/>
    <x v="1"/>
    <d v="1971-11-09T00:00:00"/>
    <x v="12"/>
  </r>
  <r>
    <s v="Id21"/>
    <s v="Fennon"/>
    <n v="36.299999999999997"/>
    <n v="11.5"/>
    <s v="YES"/>
    <x v="0"/>
    <x v="0"/>
    <n v="2"/>
    <x v="0"/>
    <x v="0"/>
    <x v="0"/>
    <n v="11068.7"/>
    <x v="1"/>
    <s v="TIER - 1"/>
    <x v="6"/>
    <d v="2000-09-18T00:00:00"/>
    <x v="13"/>
  </r>
  <r>
    <s v="Id22"/>
    <s v="Hribar"/>
    <n v="32.200000000000003"/>
    <n v="6.22"/>
    <s v="YES"/>
    <x v="0"/>
    <x v="0"/>
    <n v="2"/>
    <x v="0"/>
    <x v="0"/>
    <x v="1"/>
    <n v="11046.02"/>
    <x v="1"/>
    <s v="TIER - 1"/>
    <x v="2"/>
    <d v="2001-12-17T00:00:00"/>
    <x v="14"/>
  </r>
  <r>
    <s v="Id23"/>
    <s v="Tassello"/>
    <n v="31.3"/>
    <n v="11.38"/>
    <s v="NO"/>
    <x v="0"/>
    <x v="0"/>
    <n v="3"/>
    <x v="0"/>
    <x v="0"/>
    <x v="0"/>
    <n v="11037.85"/>
    <x v="1"/>
    <s v="TIER - 2"/>
    <x v="4"/>
    <d v="1974-08-30T00:00:00"/>
    <x v="15"/>
  </r>
  <r>
    <s v="Id24"/>
    <s v="Mauricette"/>
    <n v="41.8"/>
    <n v="7.89"/>
    <s v="YES"/>
    <x v="0"/>
    <x v="0"/>
    <n v="2"/>
    <x v="0"/>
    <x v="0"/>
    <x v="0"/>
    <n v="11037.51"/>
    <x v="1"/>
    <s v="TIER - 1"/>
    <x v="1"/>
    <d v="1989-10-25T00:00:00"/>
    <x v="3"/>
  </r>
  <r>
    <s v="Id25"/>
    <s v="Garcia"/>
    <n v="35.090000000000003"/>
    <n v="4.38"/>
    <s v="YES"/>
    <x v="0"/>
    <x v="0"/>
    <n v="2"/>
    <x v="0"/>
    <x v="0"/>
    <x v="2"/>
    <n v="40208.559999999998"/>
    <x v="0"/>
    <s v="TIER - 2"/>
    <x v="6"/>
    <d v="1981-07-28T00:00:00"/>
    <x v="10"/>
  </r>
  <r>
    <s v="Id26"/>
    <s v="Airoldi"/>
    <n v="33.880000000000003"/>
    <n v="7.01"/>
    <s v="NO"/>
    <x v="0"/>
    <x v="0"/>
    <n v="3"/>
    <x v="0"/>
    <x v="0"/>
    <x v="0"/>
    <n v="11033.66"/>
    <x v="1"/>
    <s v="TIER - 3"/>
    <x v="1"/>
    <d v="1974-12-10T00:00:00"/>
    <x v="15"/>
  </r>
  <r>
    <s v="Id27"/>
    <s v="Cater-Cyker"/>
    <n v="30.875"/>
    <n v="11.88"/>
    <s v="NO"/>
    <x v="0"/>
    <x v="0"/>
    <n v="0"/>
    <x v="0"/>
    <x v="0"/>
    <x v="0"/>
    <n v="11028.56"/>
    <x v="1"/>
    <s v="TIER - 3"/>
    <x v="1"/>
    <d v="1996-07-21T00:00:00"/>
    <x v="16"/>
  </r>
  <r>
    <s v="Id28"/>
    <s v="Hamm"/>
    <n v="36.86"/>
    <n v="5.19"/>
    <s v="YES"/>
    <x v="0"/>
    <x v="1"/>
    <n v="1"/>
    <x v="0"/>
    <x v="0"/>
    <x v="2"/>
    <n v="11018.05"/>
    <x v="1"/>
    <s v="TIER - 2"/>
    <x v="1"/>
    <d v="1991-06-26T00:00:00"/>
    <x v="17"/>
  </r>
  <r>
    <s v="Id29"/>
    <s v="Cox"/>
    <n v="35.86"/>
    <n v="6.74"/>
    <s v="YES"/>
    <x v="0"/>
    <x v="0"/>
    <n v="2"/>
    <x v="0"/>
    <x v="0"/>
    <x v="0"/>
    <n v="11015.17"/>
    <x v="1"/>
    <s v="TIER - 1"/>
    <x v="1"/>
    <d v="1974-12-15T00:00:00"/>
    <x v="15"/>
  </r>
  <r>
    <s v="Id30"/>
    <s v="Sachrajda"/>
    <n v="37.049999999999997"/>
    <n v="8.44"/>
    <s v="NO"/>
    <x v="0"/>
    <x v="0"/>
    <n v="0"/>
    <x v="0"/>
    <x v="0"/>
    <x v="0"/>
    <n v="11013.71"/>
    <x v="1"/>
    <s v="TIER - 1"/>
    <x v="0"/>
    <d v="1968-10-24T00:00:00"/>
    <x v="0"/>
  </r>
  <r>
    <s v="Id31"/>
    <s v="Gareri"/>
    <n v="43.89"/>
    <n v="8.7100000000000009"/>
    <s v="NO"/>
    <x v="0"/>
    <x v="0"/>
    <n v="0"/>
    <x v="0"/>
    <x v="0"/>
    <x v="0"/>
    <n v="10991.58"/>
    <x v="1"/>
    <s v="TIER - 3"/>
    <x v="1"/>
    <d v="2000-09-17T00:00:00"/>
    <x v="13"/>
  </r>
  <r>
    <s v="Id32"/>
    <s v="Welch"/>
    <n v="42.35"/>
    <n v="5.08"/>
    <s v="YES"/>
    <x v="0"/>
    <x v="0"/>
    <n v="0"/>
    <x v="0"/>
    <x v="0"/>
    <x v="2"/>
    <n v="10982.5"/>
    <x v="1"/>
    <s v="TIER - 3"/>
    <x v="0"/>
    <d v="1965-12-18T00:00:00"/>
    <x v="18"/>
  </r>
  <r>
    <s v="Id33"/>
    <s v="Prindiville"/>
    <n v="31.35"/>
    <n v="6.86"/>
    <s v="NO"/>
    <x v="0"/>
    <x v="0"/>
    <n v="0"/>
    <x v="0"/>
    <x v="0"/>
    <x v="0"/>
    <n v="10977.21"/>
    <x v="1"/>
    <s v="TIER - 1"/>
    <x v="0"/>
    <d v="1973-10-21T00:00:00"/>
    <x v="19"/>
  </r>
  <r>
    <s v="Id34"/>
    <s v="Kincaid"/>
    <n v="47.6"/>
    <n v="5.95"/>
    <s v="YES"/>
    <x v="0"/>
    <x v="0"/>
    <n v="0"/>
    <x v="0"/>
    <x v="0"/>
    <x v="1"/>
    <n v="10976.25"/>
    <x v="1"/>
    <s v="TIER - 2"/>
    <x v="1"/>
    <d v="1966-07-09T00:00:00"/>
    <x v="8"/>
  </r>
  <r>
    <s v="Id35"/>
    <s v="Bruestle"/>
    <n v="46.2"/>
    <n v="6.09"/>
    <s v="NO"/>
    <x v="0"/>
    <x v="1"/>
    <n v="1"/>
    <x v="0"/>
    <x v="0"/>
    <x v="1"/>
    <n v="10965.45"/>
    <x v="1"/>
    <s v="TIER - 2"/>
    <x v="6"/>
    <d v="1965-06-19T00:00:00"/>
    <x v="18"/>
  </r>
  <r>
    <s v="Id36"/>
    <s v="Lachance"/>
    <n v="32.015000000000001"/>
    <n v="11.75"/>
    <s v="NO"/>
    <x v="0"/>
    <x v="0"/>
    <n v="0"/>
    <x v="0"/>
    <x v="0"/>
    <x v="0"/>
    <n v="40204.83"/>
    <x v="0"/>
    <s v="TIER - 3"/>
    <x v="1"/>
    <d v="1979-08-18T00:00:00"/>
    <x v="20"/>
  </r>
  <r>
    <s v="Id37"/>
    <s v="Eason"/>
    <n v="40.564999999999998"/>
    <n v="7.37"/>
    <s v="NO"/>
    <x v="0"/>
    <x v="0"/>
    <n v="0"/>
    <x v="0"/>
    <x v="0"/>
    <x v="0"/>
    <n v="10959.69"/>
    <x v="1"/>
    <s v="TIER - 3"/>
    <x v="1"/>
    <d v="1969-08-14T00:00:00"/>
    <x v="4"/>
  </r>
  <r>
    <s v="Id38"/>
    <s v="Grummon"/>
    <n v="32.450000000000003"/>
    <n v="11.91"/>
    <s v="NO"/>
    <x v="0"/>
    <x v="0"/>
    <n v="0"/>
    <x v="0"/>
    <x v="0"/>
    <x v="0"/>
    <n v="10959.33"/>
    <x v="1"/>
    <s v="TIER - 3"/>
    <x v="6"/>
    <d v="1965-12-04T00:00:00"/>
    <x v="18"/>
  </r>
  <r>
    <s v="Id39"/>
    <s v="Vanwechel"/>
    <n v="34.96"/>
    <n v="6.52"/>
    <s v="NO"/>
    <x v="0"/>
    <x v="0"/>
    <n v="0"/>
    <x v="0"/>
    <x v="0"/>
    <x v="0"/>
    <n v="10942.13"/>
    <x v="1"/>
    <s v="TIER - 3"/>
    <x v="1"/>
    <d v="1969-11-10T00:00:00"/>
    <x v="4"/>
  </r>
  <r>
    <s v="Id40"/>
    <s v="Fisher"/>
    <n v="35.5"/>
    <n v="5.14"/>
    <s v="NO"/>
    <x v="0"/>
    <x v="1"/>
    <n v="1"/>
    <x v="0"/>
    <x v="0"/>
    <x v="2"/>
    <n v="10928.85"/>
    <x v="1"/>
    <s v="TIER - 3"/>
    <x v="0"/>
    <d v="1968-11-12T00:00:00"/>
    <x v="0"/>
  </r>
  <r>
    <s v="Id41"/>
    <s v="Jenkins"/>
    <n v="52.58"/>
    <n v="4.1900000000000004"/>
    <s v="NO"/>
    <x v="1"/>
    <x v="0"/>
    <n v="1"/>
    <x v="0"/>
    <x v="0"/>
    <x v="2"/>
    <n v="10923.93"/>
    <x v="1"/>
    <s v="TIER - 1"/>
    <x v="7"/>
    <d v="1968-11-13T00:00:00"/>
    <x v="0"/>
  </r>
  <r>
    <s v="Id42"/>
    <s v="Peters"/>
    <n v="35.200000000000003"/>
    <n v="11.68"/>
    <s v="YES"/>
    <x v="0"/>
    <x v="0"/>
    <n v="0"/>
    <x v="0"/>
    <x v="0"/>
    <x v="0"/>
    <n v="10886.66"/>
    <x v="1"/>
    <s v="TIER - 3"/>
    <x v="1"/>
    <d v="1994-09-06T00:00:00"/>
    <x v="21"/>
  </r>
  <r>
    <s v="Id43"/>
    <s v="Aha"/>
    <n v="38.06"/>
    <n v="6.98"/>
    <s v="NO"/>
    <x v="0"/>
    <x v="0"/>
    <n v="0"/>
    <x v="0"/>
    <x v="0"/>
    <x v="0"/>
    <n v="10848.13"/>
    <x v="1"/>
    <s v="TIER - 3"/>
    <x v="1"/>
    <d v="1971-12-20T00:00:00"/>
    <x v="12"/>
  </r>
  <r>
    <s v="Id44"/>
    <s v="McElwain"/>
    <n v="34.21"/>
    <n v="8.34"/>
    <s v="NO"/>
    <x v="0"/>
    <x v="0"/>
    <n v="0"/>
    <x v="0"/>
    <x v="0"/>
    <x v="0"/>
    <n v="10825.25"/>
    <x v="1"/>
    <s v="TIER - 3"/>
    <x v="1"/>
    <d v="1968-07-28T00:00:00"/>
    <x v="0"/>
  </r>
  <r>
    <s v="Id45"/>
    <s v="Januszewski"/>
    <n v="38.94"/>
    <n v="8.49"/>
    <s v="YES"/>
    <x v="0"/>
    <x v="0"/>
    <n v="1"/>
    <x v="0"/>
    <x v="0"/>
    <x v="0"/>
    <n v="10807.49"/>
    <x v="1"/>
    <s v="TIER - 2"/>
    <x v="0"/>
    <d v="1967-10-02T00:00:00"/>
    <x v="11"/>
  </r>
  <r>
    <s v="Id46"/>
    <s v="Rohne"/>
    <n v="30.21"/>
    <n v="5.34"/>
    <s v="YES"/>
    <x v="0"/>
    <x v="0"/>
    <n v="1"/>
    <x v="0"/>
    <x v="0"/>
    <x v="2"/>
    <n v="10806.84"/>
    <x v="1"/>
    <s v="TIER - 2"/>
    <x v="6"/>
    <d v="1970-12-18T00:00:00"/>
    <x v="6"/>
  </r>
  <r>
    <s v="Id47"/>
    <s v="O'Grady"/>
    <n v="33.630000000000003"/>
    <n v="4.43"/>
    <s v="YES"/>
    <x v="0"/>
    <x v="0"/>
    <n v="2"/>
    <x v="0"/>
    <x v="0"/>
    <x v="2"/>
    <n v="40182.25"/>
    <x v="0"/>
    <s v="TIER - 2"/>
    <x v="6"/>
    <d v="1985-10-21T00:00:00"/>
    <x v="22"/>
  </r>
  <r>
    <s v="Id48"/>
    <s v="Peters"/>
    <n v="40.369999999999997"/>
    <n v="4.47"/>
    <s v="NO"/>
    <x v="0"/>
    <x v="0"/>
    <n v="0"/>
    <x v="0"/>
    <x v="0"/>
    <x v="2"/>
    <n v="10797.34"/>
    <x v="1"/>
    <s v="TIER - 2"/>
    <x v="8"/>
    <d v="1970-10-28T00:00:00"/>
    <x v="6"/>
  </r>
  <r>
    <s v="Id49"/>
    <s v="De Simone"/>
    <n v="53.09"/>
    <n v="4.82"/>
    <s v="YES"/>
    <x v="0"/>
    <x v="0"/>
    <n v="2"/>
    <x v="0"/>
    <x v="0"/>
    <x v="2"/>
    <n v="10796.35"/>
    <x v="1"/>
    <s v="TIER - 1"/>
    <x v="9"/>
    <d v="1967-10-23T00:00:00"/>
    <x v="11"/>
  </r>
  <r>
    <s v="Id50"/>
    <s v="Beckett"/>
    <n v="31.79"/>
    <n v="5.51"/>
    <s v="YES"/>
    <x v="0"/>
    <x v="0"/>
    <n v="2"/>
    <x v="0"/>
    <x v="0"/>
    <x v="2"/>
    <n v="10795.94"/>
    <x v="1"/>
    <s v="TIER - 1"/>
    <x v="6"/>
    <d v="1999-12-24T00:00:00"/>
    <x v="23"/>
  </r>
  <r>
    <s v="Id51"/>
    <s v="Sobrilsky"/>
    <n v="41.895000000000003"/>
    <n v="10.87"/>
    <s v="YES"/>
    <x v="0"/>
    <x v="0"/>
    <n v="1"/>
    <x v="0"/>
    <x v="0"/>
    <x v="0"/>
    <n v="10791.96"/>
    <x v="1"/>
    <s v="TIER - 2"/>
    <x v="6"/>
    <d v="1967-11-11T00:00:00"/>
    <x v="11"/>
  </r>
  <r>
    <s v="Id52"/>
    <s v="Wang"/>
    <n v="31.16"/>
    <n v="9.34"/>
    <s v="NO"/>
    <x v="0"/>
    <x v="0"/>
    <n v="0"/>
    <x v="0"/>
    <x v="0"/>
    <x v="0"/>
    <n v="10769.75"/>
    <x v="1"/>
    <s v="TIER - 2"/>
    <x v="10"/>
    <d v="1989-11-25T00:00:00"/>
    <x v="3"/>
  </r>
  <r>
    <s v="Id53"/>
    <s v="Campa"/>
    <n v="34.104999999999997"/>
    <n v="5.03"/>
    <s v="YES"/>
    <x v="0"/>
    <x v="1"/>
    <n v="1"/>
    <x v="0"/>
    <x v="0"/>
    <x v="2"/>
    <n v="10749.02"/>
    <x v="1"/>
    <s v="TIER - 1"/>
    <x v="2"/>
    <d v="1986-08-29T00:00:00"/>
    <x v="24"/>
  </r>
  <r>
    <s v="Id54"/>
    <s v="Clifford"/>
    <n v="51.93"/>
    <n v="11.05"/>
    <s v="NO"/>
    <x v="0"/>
    <x v="0"/>
    <n v="0"/>
    <x v="0"/>
    <x v="0"/>
    <x v="0"/>
    <n v="10736.87"/>
    <x v="1"/>
    <s v="TIER - 1"/>
    <x v="3"/>
    <d v="1974-12-09T00:00:00"/>
    <x v="15"/>
  </r>
  <r>
    <s v="Id55"/>
    <s v="Dalmata"/>
    <n v="38.950000000000003"/>
    <n v="11.95"/>
    <s v="NO"/>
    <x v="0"/>
    <x v="0"/>
    <n v="0"/>
    <x v="0"/>
    <x v="0"/>
    <x v="0"/>
    <n v="10719.57"/>
    <x v="1"/>
    <s v="TIER - 1"/>
    <x v="1"/>
    <d v="1992-06-25T00:00:00"/>
    <x v="25"/>
  </r>
  <r>
    <s v="Id56"/>
    <s v="Vishik"/>
    <n v="36.630000000000003"/>
    <n v="7.72"/>
    <s v="YES"/>
    <x v="0"/>
    <x v="0"/>
    <n v="1"/>
    <x v="0"/>
    <x v="0"/>
    <x v="0"/>
    <n v="10713.64"/>
    <x v="1"/>
    <s v="TIER - 3"/>
    <x v="6"/>
    <d v="1967-10-05T00:00:00"/>
    <x v="11"/>
  </r>
  <r>
    <s v="Id57"/>
    <s v="Schorr"/>
    <n v="34.200000000000003"/>
    <n v="5.75"/>
    <s v="NO"/>
    <x v="0"/>
    <x v="0"/>
    <n v="2"/>
    <x v="0"/>
    <x v="0"/>
    <x v="1"/>
    <n v="10704.47"/>
    <x v="1"/>
    <s v="TIER - 2"/>
    <x v="6"/>
    <d v="1967-07-30T00:00:00"/>
    <x v="11"/>
  </r>
  <r>
    <s v="Id58"/>
    <s v="Lusardi"/>
    <n v="50.63"/>
    <n v="11.89"/>
    <s v="NO"/>
    <x v="0"/>
    <x v="0"/>
    <n v="0"/>
    <x v="0"/>
    <x v="0"/>
    <x v="0"/>
    <n v="40103.89"/>
    <x v="0"/>
    <s v="TIER - 2"/>
    <x v="6"/>
    <d v="1983-10-14T00:00:00"/>
    <x v="26"/>
  </r>
  <r>
    <s v="Id59"/>
    <s v="Rayner"/>
    <n v="36.479999999999997"/>
    <n v="6.2"/>
    <s v="NO"/>
    <x v="0"/>
    <x v="0"/>
    <n v="0"/>
    <x v="0"/>
    <x v="0"/>
    <x v="1"/>
    <n v="10702.64"/>
    <x v="1"/>
    <s v="TIER - 3"/>
    <x v="0"/>
    <d v="1972-10-24T00:00:00"/>
    <x v="7"/>
  </r>
  <r>
    <s v="Id60"/>
    <s v="Voghel"/>
    <n v="54.82"/>
    <n v="10.61"/>
    <s v="NO"/>
    <x v="0"/>
    <x v="0"/>
    <n v="0"/>
    <x v="0"/>
    <x v="0"/>
    <x v="0"/>
    <n v="10698.38"/>
    <x v="1"/>
    <s v="TIER - 1"/>
    <x v="4"/>
    <d v="1976-09-30T00:00:00"/>
    <x v="5"/>
  </r>
  <r>
    <s v="Id61"/>
    <s v="Rieth"/>
    <n v="38.06"/>
    <n v="6.04"/>
    <s v="NO"/>
    <x v="0"/>
    <x v="1"/>
    <n v="1"/>
    <x v="0"/>
    <x v="0"/>
    <x v="1"/>
    <n v="10690.11"/>
    <x v="1"/>
    <s v="TIER - 2"/>
    <x v="5"/>
    <d v="1977-08-02T00:00:00"/>
    <x v="2"/>
  </r>
  <r>
    <s v="Id62"/>
    <s v="Gollotto"/>
    <n v="51.48"/>
    <n v="9.33"/>
    <s v="YES"/>
    <x v="0"/>
    <x v="0"/>
    <n v="0"/>
    <x v="0"/>
    <x v="0"/>
    <x v="0"/>
    <n v="10676.83"/>
    <x v="1"/>
    <s v="TIER - 3"/>
    <x v="0"/>
    <d v="1962-09-07T00:00:00"/>
    <x v="27"/>
  </r>
  <r>
    <s v="Id63"/>
    <s v="Dunn"/>
    <n v="52.06"/>
    <n v="11.47"/>
    <s v="NO"/>
    <x v="0"/>
    <x v="0"/>
    <n v="0"/>
    <x v="0"/>
    <x v="0"/>
    <x v="0"/>
    <n v="10665.44"/>
    <x v="1"/>
    <s v="TIER - 2"/>
    <x v="5"/>
    <d v="1976-11-22T00:00:00"/>
    <x v="5"/>
  </r>
  <r>
    <s v="Id64"/>
    <s v="Blitzer"/>
    <n v="30.684999999999999"/>
    <n v="7.02"/>
    <s v="YES"/>
    <x v="0"/>
    <x v="0"/>
    <n v="0"/>
    <x v="0"/>
    <x v="0"/>
    <x v="0"/>
    <n v="10627.81"/>
    <x v="1"/>
    <s v="TIER - 3"/>
    <x v="0"/>
    <d v="1964-08-08T00:00:00"/>
    <x v="28"/>
  </r>
  <r>
    <s v="Id65"/>
    <s v="Smith"/>
    <n v="36.08"/>
    <n v="8.8000000000000007"/>
    <s v="YES"/>
    <x v="0"/>
    <x v="0"/>
    <n v="1"/>
    <x v="0"/>
    <x v="0"/>
    <x v="0"/>
    <n v="10620.26"/>
    <x v="1"/>
    <s v="TIER - 3"/>
    <x v="1"/>
    <d v="1990-07-06T00:00:00"/>
    <x v="29"/>
  </r>
  <r>
    <s v="Id66"/>
    <s v="Hyland"/>
    <n v="54.99"/>
    <n v="8.68"/>
    <s v="NO"/>
    <x v="0"/>
    <x v="0"/>
    <n v="2"/>
    <x v="0"/>
    <x v="0"/>
    <x v="0"/>
    <n v="10617.04"/>
    <x v="1"/>
    <s v="TIER - 3"/>
    <x v="2"/>
    <d v="1992-07-23T00:00:00"/>
    <x v="25"/>
  </r>
  <r>
    <s v="Id67"/>
    <s v="Ducharme"/>
    <n v="35.97"/>
    <n v="6.12"/>
    <s v="NO"/>
    <x v="0"/>
    <x v="1"/>
    <n v="1"/>
    <x v="0"/>
    <x v="0"/>
    <x v="1"/>
    <n v="10608.67"/>
    <x v="1"/>
    <s v="TIER - 3"/>
    <x v="1"/>
    <d v="1965-06-27T00:00:00"/>
    <x v="18"/>
  </r>
  <r>
    <s v="Id68"/>
    <s v="Johnson"/>
    <n v="45.54"/>
    <n v="5.4"/>
    <s v="YES"/>
    <x v="0"/>
    <x v="1"/>
    <n v="1"/>
    <x v="0"/>
    <x v="0"/>
    <x v="2"/>
    <n v="10602.39"/>
    <x v="1"/>
    <s v="TIER - 3"/>
    <x v="6"/>
    <d v="1966-07-02T00:00:00"/>
    <x v="8"/>
  </r>
  <r>
    <s v="Id69"/>
    <s v="Mutz"/>
    <n v="35.53"/>
    <n v="4.3600000000000003"/>
    <s v="YES"/>
    <x v="0"/>
    <x v="0"/>
    <n v="0"/>
    <x v="0"/>
    <x v="0"/>
    <x v="2"/>
    <n v="40069.440000000002"/>
    <x v="0"/>
    <s v="TIER - 3"/>
    <x v="6"/>
    <d v="1966-08-12T00:00:00"/>
    <x v="8"/>
  </r>
  <r>
    <s v="Id70"/>
    <s v="Lee"/>
    <n v="30.8"/>
    <n v="9.77"/>
    <s v="NO"/>
    <x v="0"/>
    <x v="0"/>
    <n v="0"/>
    <x v="0"/>
    <x v="0"/>
    <x v="0"/>
    <n v="10601.63"/>
    <x v="1"/>
    <s v="TIER - 2"/>
    <x v="1"/>
    <d v="1967-06-23T00:00:00"/>
    <x v="11"/>
  </r>
  <r>
    <s v="Id71"/>
    <s v="Turner"/>
    <n v="38.39"/>
    <n v="4.25"/>
    <s v="NO"/>
    <x v="0"/>
    <x v="0"/>
    <n v="1"/>
    <x v="0"/>
    <x v="0"/>
    <x v="2"/>
    <n v="10601.41"/>
    <x v="1"/>
    <s v="TIER - 2"/>
    <x v="6"/>
    <d v="1966-07-20T00:00:00"/>
    <x v="8"/>
  </r>
  <r>
    <s v="Id72"/>
    <s v="Rangel"/>
    <n v="32.299999999999997"/>
    <n v="4.76"/>
    <s v="NO"/>
    <x v="0"/>
    <x v="0"/>
    <n v="2"/>
    <x v="0"/>
    <x v="0"/>
    <x v="2"/>
    <n v="10600.55"/>
    <x v="1"/>
    <s v="TIER - 1"/>
    <x v="1"/>
    <d v="1972-12-14T00:00:00"/>
    <x v="7"/>
  </r>
  <r>
    <s v="Id73"/>
    <s v="Lacey"/>
    <n v="48.8"/>
    <n v="6.22"/>
    <s v="YES"/>
    <x v="0"/>
    <x v="0"/>
    <n v="2"/>
    <x v="0"/>
    <x v="0"/>
    <x v="1"/>
    <n v="10594.5"/>
    <x v="1"/>
    <s v="TIER - 1"/>
    <x v="1"/>
    <d v="1967-11-29T00:00:00"/>
    <x v="11"/>
  </r>
  <r>
    <s v="Id74"/>
    <s v="Stiger"/>
    <n v="45.5"/>
    <n v="7.96"/>
    <s v="NO"/>
    <x v="0"/>
    <x v="0"/>
    <n v="0"/>
    <x v="0"/>
    <x v="0"/>
    <x v="0"/>
    <n v="10594.23"/>
    <x v="1"/>
    <s v="TIER - 3"/>
    <x v="0"/>
    <d v="1966-11-03T00:00:00"/>
    <x v="8"/>
  </r>
  <r>
    <s v="Id75"/>
    <s v="Caldwell"/>
    <n v="53.61"/>
    <n v="10.92"/>
    <s v="YES"/>
    <x v="0"/>
    <x v="0"/>
    <n v="1"/>
    <x v="0"/>
    <x v="0"/>
    <x v="0"/>
    <n v="10579.71"/>
    <x v="1"/>
    <s v="TIER - 3"/>
    <x v="0"/>
    <d v="1969-12-25T00:00:00"/>
    <x v="4"/>
  </r>
  <r>
    <s v="Id76"/>
    <s v="Marmillod"/>
    <n v="36.19"/>
    <n v="11.51"/>
    <s v="YES"/>
    <x v="0"/>
    <x v="0"/>
    <n v="1"/>
    <x v="0"/>
    <x v="0"/>
    <x v="0"/>
    <n v="10577.09"/>
    <x v="1"/>
    <s v="TIER - 3"/>
    <x v="6"/>
    <d v="1966-12-11T00:00:00"/>
    <x v="8"/>
  </r>
  <r>
    <s v="Id77"/>
    <s v="Cloutier-Simons"/>
    <n v="34.6"/>
    <n v="5.99"/>
    <s v="YES"/>
    <x v="0"/>
    <x v="0"/>
    <n v="0"/>
    <x v="0"/>
    <x v="0"/>
    <x v="1"/>
    <n v="10564.88"/>
    <x v="1"/>
    <s v="TIER - 1"/>
    <x v="7"/>
    <d v="1969-07-17T00:00:00"/>
    <x v="4"/>
  </r>
  <r>
    <s v="Id78"/>
    <s v="Vegas"/>
    <n v="54.12"/>
    <n v="11.57"/>
    <s v="NO"/>
    <x v="0"/>
    <x v="0"/>
    <n v="0"/>
    <x v="0"/>
    <x v="0"/>
    <x v="0"/>
    <n v="10560.49"/>
    <x v="1"/>
    <s v="TIER - 2"/>
    <x v="0"/>
    <d v="1971-06-29T00:00:00"/>
    <x v="12"/>
  </r>
  <r>
    <s v="Id79"/>
    <s v="Cochran"/>
    <n v="48.82"/>
    <n v="6.67"/>
    <s v="YES"/>
    <x v="0"/>
    <x v="0"/>
    <n v="0"/>
    <x v="0"/>
    <x v="0"/>
    <x v="0"/>
    <n v="10546.48"/>
    <x v="1"/>
    <s v="TIER - 3"/>
    <x v="6"/>
    <d v="1971-09-26T00:00:00"/>
    <x v="12"/>
  </r>
  <r>
    <s v="Id80"/>
    <s v="Holtzapple"/>
    <n v="51.01"/>
    <n v="9.1999999999999993"/>
    <s v="NO"/>
    <x v="0"/>
    <x v="0"/>
    <n v="0"/>
    <x v="0"/>
    <x v="0"/>
    <x v="0"/>
    <n v="40054.730000000003"/>
    <x v="0"/>
    <s v="TIER - 3"/>
    <x v="6"/>
    <d v="1978-12-20T00:00:00"/>
    <x v="1"/>
  </r>
  <r>
    <s v="Id81"/>
    <s v="Meyer"/>
    <n v="45.65"/>
    <n v="5.1100000000000003"/>
    <s v="YES"/>
    <x v="0"/>
    <x v="0"/>
    <n v="1"/>
    <x v="0"/>
    <x v="0"/>
    <x v="2"/>
    <n v="10495.6"/>
    <x v="1"/>
    <s v="TIER - 1"/>
    <x v="1"/>
    <d v="1977-10-25T00:00:00"/>
    <x v="2"/>
  </r>
  <r>
    <s v="Id82"/>
    <s v="Brickley"/>
    <n v="52.9"/>
    <n v="5.34"/>
    <s v="NO"/>
    <x v="0"/>
    <x v="0"/>
    <n v="0"/>
    <x v="0"/>
    <x v="0"/>
    <x v="2"/>
    <n v="10493.95"/>
    <x v="1"/>
    <s v="TIER - 1"/>
    <x v="1"/>
    <d v="1972-10-19T00:00:00"/>
    <x v="7"/>
  </r>
  <r>
    <s v="Id83"/>
    <s v="Magee"/>
    <n v="45.41"/>
    <n v="4.03"/>
    <s v="YES"/>
    <x v="0"/>
    <x v="0"/>
    <n v="1"/>
    <x v="0"/>
    <x v="0"/>
    <x v="2"/>
    <n v="10486.55"/>
    <x v="1"/>
    <s v="TIER - 3"/>
    <x v="4"/>
    <d v="1978-08-21T00:00:00"/>
    <x v="1"/>
  </r>
  <r>
    <s v="Id84"/>
    <s v="Thoma"/>
    <n v="49.41"/>
    <n v="4.2300000000000004"/>
    <s v="YES"/>
    <x v="0"/>
    <x v="1"/>
    <n v="1"/>
    <x v="0"/>
    <x v="0"/>
    <x v="2"/>
    <n v="10464.83"/>
    <x v="1"/>
    <s v="TIER - 1"/>
    <x v="1"/>
    <d v="1987-06-28T00:00:00"/>
    <x v="30"/>
  </r>
  <r>
    <s v="Id85"/>
    <s v="Heagy"/>
    <n v="31.824999999999999"/>
    <n v="4.0599999999999996"/>
    <s v="NO"/>
    <x v="0"/>
    <x v="0"/>
    <n v="2"/>
    <x v="0"/>
    <x v="0"/>
    <x v="2"/>
    <n v="10461.98"/>
    <x v="1"/>
    <s v="TIER - 1"/>
    <x v="1"/>
    <d v="1969-09-22T00:00:00"/>
    <x v="4"/>
  </r>
  <r>
    <s v="Id86"/>
    <s v="Regnier"/>
    <n v="51.28"/>
    <n v="4.68"/>
    <s v="NO"/>
    <x v="0"/>
    <x v="0"/>
    <n v="2"/>
    <x v="0"/>
    <x v="0"/>
    <x v="2"/>
    <n v="10459.19"/>
    <x v="1"/>
    <s v="TIER - 1"/>
    <x v="0"/>
    <d v="1964-07-27T00:00:00"/>
    <x v="28"/>
  </r>
  <r>
    <s v="Id87"/>
    <s v="Parendo"/>
    <n v="34.96"/>
    <n v="4.34"/>
    <s v="NO"/>
    <x v="0"/>
    <x v="1"/>
    <n v="1"/>
    <x v="0"/>
    <x v="0"/>
    <x v="2"/>
    <n v="10455.14"/>
    <x v="1"/>
    <s v="TIER - 2"/>
    <x v="5"/>
    <d v="1976-08-03T00:00:00"/>
    <x v="5"/>
  </r>
  <r>
    <s v="Id88"/>
    <s v="Schell"/>
    <n v="33.11"/>
    <n v="10.51"/>
    <s v="NO"/>
    <x v="0"/>
    <x v="0"/>
    <n v="0"/>
    <x v="0"/>
    <x v="0"/>
    <x v="0"/>
    <n v="10455.1"/>
    <x v="1"/>
    <s v="TIER - 1"/>
    <x v="1"/>
    <d v="1964-10-14T00:00:00"/>
    <x v="28"/>
  </r>
  <r>
    <s v="Id89"/>
    <s v="Driscoll"/>
    <n v="54.74"/>
    <n v="5.84"/>
    <s v="YES"/>
    <x v="0"/>
    <x v="1"/>
    <n v="1"/>
    <x v="0"/>
    <x v="0"/>
    <x v="1"/>
    <n v="10450.549999999999"/>
    <x v="1"/>
    <s v="TIER - 1"/>
    <x v="6"/>
    <d v="1968-11-08T00:00:00"/>
    <x v="0"/>
  </r>
  <r>
    <s v="Id90"/>
    <s v="Mitchell"/>
    <n v="32.56"/>
    <n v="5.41"/>
    <s v="NO"/>
    <x v="0"/>
    <x v="1"/>
    <n v="1"/>
    <x v="0"/>
    <x v="0"/>
    <x v="2"/>
    <n v="10436.1"/>
    <x v="1"/>
    <s v="TIER - 3"/>
    <x v="6"/>
    <d v="1968-08-29T00:00:00"/>
    <x v="0"/>
  </r>
  <r>
    <s v="Id91"/>
    <s v="Cutler"/>
    <n v="39.049999999999997"/>
    <n v="6.06"/>
    <s v="NO"/>
    <x v="0"/>
    <x v="0"/>
    <n v="1"/>
    <x v="0"/>
    <x v="0"/>
    <x v="1"/>
    <n v="40003.33"/>
    <x v="0"/>
    <s v="TIER - 1"/>
    <x v="1"/>
    <d v="1982-12-25T00:00:00"/>
    <x v="31"/>
  </r>
  <r>
    <s v="Id92"/>
    <s v="Derian"/>
    <n v="42.75"/>
    <n v="4.22"/>
    <s v="NO"/>
    <x v="0"/>
    <x v="0"/>
    <n v="0"/>
    <x v="0"/>
    <x v="0"/>
    <x v="2"/>
    <n v="10435.07"/>
    <x v="1"/>
    <s v="TIER - 1"/>
    <x v="3"/>
    <d v="1968-08-23T00:00:00"/>
    <x v="0"/>
  </r>
  <r>
    <s v="Id93"/>
    <s v="Farina"/>
    <n v="50.58"/>
    <n v="5.12"/>
    <s v="NO"/>
    <x v="0"/>
    <x v="0"/>
    <n v="2"/>
    <x v="0"/>
    <x v="0"/>
    <x v="2"/>
    <n v="10422.92"/>
    <x v="1"/>
    <s v="TIER - 1"/>
    <x v="11"/>
    <d v="1968-12-27T00:00:00"/>
    <x v="0"/>
  </r>
  <r>
    <s v="Id94"/>
    <s v="Saunders"/>
    <n v="30.495000000000001"/>
    <n v="4.57"/>
    <s v="YES"/>
    <x v="0"/>
    <x v="0"/>
    <n v="0"/>
    <x v="0"/>
    <x v="0"/>
    <x v="2"/>
    <n v="10419.65"/>
    <x v="1"/>
    <s v="TIER - 2"/>
    <x v="4"/>
    <d v="1979-11-25T00:00:00"/>
    <x v="20"/>
  </r>
  <r>
    <s v="Id95"/>
    <s v="Kratz"/>
    <n v="48.31"/>
    <n v="9.58"/>
    <s v="YES"/>
    <x v="0"/>
    <x v="0"/>
    <n v="2"/>
    <x v="0"/>
    <x v="0"/>
    <x v="0"/>
    <n v="10419.59"/>
    <x v="1"/>
    <s v="TIER - 2"/>
    <x v="4"/>
    <d v="1973-10-11T00:00:00"/>
    <x v="19"/>
  </r>
  <r>
    <s v="Id96"/>
    <s v="Boland"/>
    <n v="48.99"/>
    <n v="9.7799999999999994"/>
    <s v="YES"/>
    <x v="0"/>
    <x v="0"/>
    <n v="1"/>
    <x v="0"/>
    <x v="0"/>
    <x v="0"/>
    <n v="10407.98"/>
    <x v="1"/>
    <s v="TIER - 1"/>
    <x v="5"/>
    <d v="1980-10-24T00:00:00"/>
    <x v="9"/>
  </r>
  <r>
    <s v="Id97"/>
    <s v="Van Hout"/>
    <n v="38.39"/>
    <n v="4.1100000000000003"/>
    <s v="YES"/>
    <x v="0"/>
    <x v="0"/>
    <n v="0"/>
    <x v="0"/>
    <x v="0"/>
    <x v="2"/>
    <n v="10407.09"/>
    <x v="1"/>
    <s v="TIER - 1"/>
    <x v="12"/>
    <d v="1975-06-05T00:00:00"/>
    <x v="15"/>
  </r>
  <r>
    <s v="Id98"/>
    <s v="Ramsey"/>
    <n v="44.34"/>
    <n v="4.0199999999999996"/>
    <s v="YES"/>
    <x v="0"/>
    <x v="0"/>
    <n v="2"/>
    <x v="0"/>
    <x v="0"/>
    <x v="2"/>
    <n v="10403.27"/>
    <x v="1"/>
    <s v="TIER - 2"/>
    <x v="13"/>
    <d v="1969-07-07T00:00:00"/>
    <x v="4"/>
  </r>
  <r>
    <s v="Id99"/>
    <s v="Gage"/>
    <n v="41.51"/>
    <n v="6.92"/>
    <s v="NO"/>
    <x v="0"/>
    <x v="0"/>
    <n v="0"/>
    <x v="0"/>
    <x v="0"/>
    <x v="0"/>
    <n v="10381.48"/>
    <x v="1"/>
    <s v="TIER - 3"/>
    <x v="0"/>
    <d v="1973-09-19T00:00:00"/>
    <x v="19"/>
  </r>
  <r>
    <s v="Id100"/>
    <s v="Gollins"/>
    <n v="48.2"/>
    <n v="4.84"/>
    <s v="NO"/>
    <x v="0"/>
    <x v="0"/>
    <n v="0"/>
    <x v="0"/>
    <x v="0"/>
    <x v="2"/>
    <n v="10370.91"/>
    <x v="1"/>
    <s v="TIER - 3"/>
    <x v="7"/>
    <d v="1973-09-29T00:00:00"/>
    <x v="19"/>
  </r>
  <r>
    <s v="Id101"/>
    <s v="Benestad"/>
    <n v="35.75"/>
    <n v="8"/>
    <s v="YES"/>
    <x v="0"/>
    <x v="0"/>
    <n v="0"/>
    <x v="0"/>
    <x v="0"/>
    <x v="0"/>
    <n v="10356.67"/>
    <x v="1"/>
    <s v="TIER - 1"/>
    <x v="4"/>
    <d v="1971-09-06T00:00:00"/>
    <x v="12"/>
  </r>
  <r>
    <s v="Id102"/>
    <s v="Aviv"/>
    <n v="53.81"/>
    <n v="8.77"/>
    <s v="YES"/>
    <x v="0"/>
    <x v="0"/>
    <n v="0"/>
    <x v="0"/>
    <x v="0"/>
    <x v="0"/>
    <n v="39983.43"/>
    <x v="2"/>
    <s v="TIER - 3"/>
    <x v="1"/>
    <d v="1987-08-08T00:00:00"/>
    <x v="30"/>
  </r>
  <r>
    <s v="Id103"/>
    <s v="Burns"/>
    <n v="49.48"/>
    <n v="4.96"/>
    <s v="NO"/>
    <x v="0"/>
    <x v="1"/>
    <n v="1"/>
    <x v="0"/>
    <x v="0"/>
    <x v="2"/>
    <n v="10355.64"/>
    <x v="1"/>
    <s v="TIER - 1"/>
    <x v="1"/>
    <d v="1969-06-17T00:00:00"/>
    <x v="4"/>
  </r>
  <r>
    <s v="Id104"/>
    <s v="Maldonado"/>
    <n v="34.1"/>
    <n v="4.43"/>
    <s v="YES"/>
    <x v="0"/>
    <x v="0"/>
    <n v="0"/>
    <x v="0"/>
    <x v="0"/>
    <x v="2"/>
    <n v="10352.48"/>
    <x v="1"/>
    <s v="TIER - 1"/>
    <x v="1"/>
    <d v="1974-09-29T00:00:00"/>
    <x v="15"/>
  </r>
  <r>
    <s v="Id105"/>
    <s v="Yitref"/>
    <n v="35.299999999999997"/>
    <n v="5.82"/>
    <s v="YES"/>
    <x v="0"/>
    <x v="1"/>
    <n v="1"/>
    <x v="0"/>
    <x v="0"/>
    <x v="1"/>
    <n v="10345.93"/>
    <x v="1"/>
    <s v="TIER - 2"/>
    <x v="5"/>
    <d v="1973-08-08T00:00:00"/>
    <x v="19"/>
  </r>
  <r>
    <s v="Id106"/>
    <s v="Loudon-Brown"/>
    <n v="43.83"/>
    <n v="6.03"/>
    <s v="YES"/>
    <x v="0"/>
    <x v="0"/>
    <n v="2"/>
    <x v="0"/>
    <x v="0"/>
    <x v="1"/>
    <n v="10338.93"/>
    <x v="1"/>
    <s v="TIER - 1"/>
    <x v="0"/>
    <d v="1968-07-19T00:00:00"/>
    <x v="0"/>
  </r>
  <r>
    <s v="Id107"/>
    <s v="Sugathadasa"/>
    <n v="50.07"/>
    <n v="9.27"/>
    <s v="NO"/>
    <x v="0"/>
    <x v="0"/>
    <n v="0"/>
    <x v="0"/>
    <x v="0"/>
    <x v="0"/>
    <n v="10329.06"/>
    <x v="1"/>
    <s v="TIER - 1"/>
    <x v="5"/>
    <d v="1982-07-21T00:00:00"/>
    <x v="31"/>
  </r>
  <r>
    <s v="Id108"/>
    <s v="Ganley"/>
    <n v="32.774999999999999"/>
    <n v="5.53"/>
    <s v="NO"/>
    <x v="0"/>
    <x v="0"/>
    <n v="0"/>
    <x v="0"/>
    <x v="0"/>
    <x v="2"/>
    <n v="10325.209999999999"/>
    <x v="1"/>
    <s v="TIER - 3"/>
    <x v="6"/>
    <d v="1970-12-01T00:00:00"/>
    <x v="6"/>
  </r>
  <r>
    <s v="Id109"/>
    <s v="Potter"/>
    <n v="34.104999999999997"/>
    <n v="5.07"/>
    <s v="NO"/>
    <x v="0"/>
    <x v="0"/>
    <n v="1"/>
    <x v="0"/>
    <x v="0"/>
    <x v="2"/>
    <n v="10322.9"/>
    <x v="1"/>
    <s v="TIER - 1"/>
    <x v="2"/>
    <d v="1991-08-21T00:00:00"/>
    <x v="17"/>
  </r>
  <r>
    <s v="Id110"/>
    <s v="Rasmussen"/>
    <n v="48.93"/>
    <n v="11.17"/>
    <s v="YES"/>
    <x v="0"/>
    <x v="0"/>
    <n v="1"/>
    <x v="0"/>
    <x v="0"/>
    <x v="0"/>
    <n v="10315.91"/>
    <x v="1"/>
    <s v="TIER - 2"/>
    <x v="1"/>
    <d v="1991-11-17T00:00:00"/>
    <x v="17"/>
  </r>
  <r>
    <s v="Id111"/>
    <s v="Robinson"/>
    <n v="37.07"/>
    <n v="6.14"/>
    <s v="YES"/>
    <x v="0"/>
    <x v="0"/>
    <n v="0"/>
    <x v="0"/>
    <x v="0"/>
    <x v="1"/>
    <n v="10310.780000000001"/>
    <x v="1"/>
    <s v="TIER - 3"/>
    <x v="1"/>
    <d v="1962-07-12T00:00:00"/>
    <x v="27"/>
  </r>
  <r>
    <s v="Id112"/>
    <s v="Antonopoulos"/>
    <n v="51.51"/>
    <n v="6.26"/>
    <s v="YES"/>
    <x v="0"/>
    <x v="1"/>
    <n v="1"/>
    <x v="0"/>
    <x v="0"/>
    <x v="1"/>
    <n v="10308.040000000001"/>
    <x v="1"/>
    <s v="TIER - 1"/>
    <x v="0"/>
    <d v="1963-09-24T00:00:00"/>
    <x v="32"/>
  </r>
  <r>
    <s v="Id113"/>
    <s v="Groner"/>
    <n v="34.799999999999997"/>
    <n v="4.72"/>
    <s v="YES"/>
    <x v="0"/>
    <x v="0"/>
    <n v="0"/>
    <x v="0"/>
    <x v="0"/>
    <x v="2"/>
    <n v="48824.45"/>
    <x v="2"/>
    <s v="TIER - 1"/>
    <x v="6"/>
    <d v="1959-07-22T00:00:00"/>
    <x v="33"/>
  </r>
  <r>
    <s v="Id114"/>
    <s v="Zywicki"/>
    <n v="36.67"/>
    <n v="5.18"/>
    <s v="NO"/>
    <x v="0"/>
    <x v="0"/>
    <n v="1"/>
    <x v="0"/>
    <x v="0"/>
    <x v="2"/>
    <n v="39963.120000000003"/>
    <x v="2"/>
    <s v="TIER - 2"/>
    <x v="6"/>
    <d v="1975-12-02T00:00:00"/>
    <x v="34"/>
  </r>
  <r>
    <s v="Id115"/>
    <s v="Cardinal"/>
    <n v="30.9"/>
    <n v="9.4"/>
    <s v="NO"/>
    <x v="0"/>
    <x v="0"/>
    <n v="2"/>
    <x v="0"/>
    <x v="0"/>
    <x v="0"/>
    <n v="10276.99"/>
    <x v="1"/>
    <s v="TIER - 1"/>
    <x v="5"/>
    <d v="1988-09-14T00:00:00"/>
    <x v="35"/>
  </r>
  <r>
    <s v="Id116"/>
    <s v="Alleman"/>
    <n v="30.495000000000001"/>
    <n v="6.29"/>
    <s v="NO"/>
    <x v="0"/>
    <x v="0"/>
    <n v="0"/>
    <x v="0"/>
    <x v="0"/>
    <x v="1"/>
    <n v="10274.33"/>
    <x v="1"/>
    <s v="TIER - 1"/>
    <x v="7"/>
    <d v="1970-06-21T00:00:00"/>
    <x v="6"/>
  </r>
  <r>
    <s v="Id117"/>
    <s v="Stroffolino"/>
    <n v="44.88"/>
    <n v="6.04"/>
    <s v="NO"/>
    <x v="0"/>
    <x v="1"/>
    <n v="1"/>
    <x v="0"/>
    <x v="0"/>
    <x v="1"/>
    <n v="10269.459999999999"/>
    <x v="1"/>
    <s v="TIER - 3"/>
    <x v="1"/>
    <d v="1973-11-27T00:00:00"/>
    <x v="19"/>
  </r>
  <r>
    <s v="Id118"/>
    <s v="Clubb"/>
    <n v="44.32"/>
    <n v="10.55"/>
    <s v="NO"/>
    <x v="0"/>
    <x v="0"/>
    <n v="0"/>
    <x v="0"/>
    <x v="0"/>
    <x v="0"/>
    <n v="10264.44"/>
    <x v="1"/>
    <s v="TIER - 2"/>
    <x v="1"/>
    <d v="1973-09-05T00:00:00"/>
    <x v="19"/>
  </r>
  <r>
    <s v="Id119"/>
    <s v="McGoogan"/>
    <n v="46.39"/>
    <n v="5.09"/>
    <s v="NO"/>
    <x v="0"/>
    <x v="0"/>
    <n v="0"/>
    <x v="0"/>
    <x v="0"/>
    <x v="2"/>
    <n v="10259.129999999999"/>
    <x v="1"/>
    <s v="TIER - 2"/>
    <x v="6"/>
    <d v="1975-08-15T00:00:00"/>
    <x v="34"/>
  </r>
  <r>
    <s v="Id120"/>
    <s v="Keflezighi"/>
    <n v="42.13"/>
    <n v="5.2"/>
    <s v="YES"/>
    <x v="0"/>
    <x v="0"/>
    <n v="1"/>
    <x v="0"/>
    <x v="0"/>
    <x v="2"/>
    <n v="10231.5"/>
    <x v="1"/>
    <s v="TIER - 1"/>
    <x v="1"/>
    <d v="1968-09-23T00:00:00"/>
    <x v="0"/>
  </r>
  <r>
    <s v="Id121"/>
    <s v="Syed"/>
    <n v="30.78"/>
    <n v="8.4499999999999993"/>
    <s v="YES"/>
    <x v="0"/>
    <x v="0"/>
    <n v="0"/>
    <x v="0"/>
    <x v="0"/>
    <x v="0"/>
    <n v="10226.280000000001"/>
    <x v="1"/>
    <s v="TIER - 3"/>
    <x v="0"/>
    <d v="1967-06-28T00:00:00"/>
    <x v="11"/>
  </r>
  <r>
    <s v="Id122"/>
    <s v="Segal"/>
    <n v="31.35"/>
    <n v="9.5399999999999991"/>
    <s v="NO"/>
    <x v="0"/>
    <x v="0"/>
    <n v="0"/>
    <x v="0"/>
    <x v="0"/>
    <x v="0"/>
    <n v="10214.64"/>
    <x v="1"/>
    <s v="TIER - 2"/>
    <x v="6"/>
    <d v="1967-09-26T00:00:00"/>
    <x v="11"/>
  </r>
  <r>
    <s v="Id123"/>
    <s v="Defranco"/>
    <n v="41.46"/>
    <n v="4.99"/>
    <s v="YES"/>
    <x v="0"/>
    <x v="0"/>
    <n v="2"/>
    <x v="0"/>
    <x v="0"/>
    <x v="2"/>
    <n v="10197.77"/>
    <x v="1"/>
    <s v="TIER - 1"/>
    <x v="7"/>
    <d v="1970-12-24T00:00:00"/>
    <x v="6"/>
  </r>
  <r>
    <s v="Id124"/>
    <s v="Kells"/>
    <n v="48"/>
    <n v="10.54"/>
    <s v="NO"/>
    <x v="0"/>
    <x v="0"/>
    <n v="0"/>
    <x v="0"/>
    <x v="0"/>
    <x v="0"/>
    <n v="10191.82"/>
    <x v="1"/>
    <s v="TIER - 2"/>
    <x v="2"/>
    <d v="1985-10-16T00:00:00"/>
    <x v="22"/>
  </r>
  <r>
    <s v="Id125"/>
    <s v="Lawton"/>
    <n v="49.13"/>
    <n v="4.54"/>
    <s v="NO"/>
    <x v="0"/>
    <x v="0"/>
    <n v="0"/>
    <x v="0"/>
    <x v="0"/>
    <x v="2"/>
    <n v="39871.699999999997"/>
    <x v="0"/>
    <s v="TIER - 2"/>
    <x v="0"/>
    <d v="1985-08-22T00:00:00"/>
    <x v="22"/>
  </r>
  <r>
    <s v="Id126"/>
    <s v="Bejar"/>
    <n v="37.799999999999997"/>
    <n v="6.29"/>
    <s v="NO"/>
    <x v="0"/>
    <x v="0"/>
    <n v="1"/>
    <x v="0"/>
    <x v="0"/>
    <x v="1"/>
    <n v="10160.870000000001"/>
    <x v="1"/>
    <s v="TIER - 3"/>
    <x v="4"/>
    <d v="1972-07-10T00:00:00"/>
    <x v="7"/>
  </r>
  <r>
    <s v="Id127"/>
    <s v="Navarro Castro"/>
    <n v="38.299999999999997"/>
    <n v="9.51"/>
    <s v="NO"/>
    <x v="0"/>
    <x v="0"/>
    <n v="0"/>
    <x v="0"/>
    <x v="0"/>
    <x v="0"/>
    <n v="10156.780000000001"/>
    <x v="1"/>
    <s v="TIER - 2"/>
    <x v="1"/>
    <d v="1973-10-13T00:00:00"/>
    <x v="19"/>
  </r>
  <r>
    <s v="Id128"/>
    <s v="Tice"/>
    <n v="32.774999999999999"/>
    <n v="4.72"/>
    <s v="NO"/>
    <x v="0"/>
    <x v="0"/>
    <n v="0"/>
    <x v="0"/>
    <x v="0"/>
    <x v="2"/>
    <n v="10146.129999999999"/>
    <x v="1"/>
    <s v="TIER - 1"/>
    <x v="4"/>
    <d v="1981-06-12T00:00:00"/>
    <x v="10"/>
  </r>
  <r>
    <s v="Id129"/>
    <s v="Wolf"/>
    <n v="34.200000000000003"/>
    <n v="5.91"/>
    <s v="YES"/>
    <x v="0"/>
    <x v="0"/>
    <n v="0"/>
    <x v="0"/>
    <x v="0"/>
    <x v="1"/>
    <n v="10141.14"/>
    <x v="1"/>
    <s v="TIER - 1"/>
    <x v="3"/>
    <d v="1974-12-30T00:00:00"/>
    <x v="15"/>
  </r>
  <r>
    <s v="Id130"/>
    <s v="Oppedal"/>
    <n v="30.2"/>
    <n v="9.58"/>
    <s v="NO"/>
    <x v="0"/>
    <x v="0"/>
    <n v="0"/>
    <x v="0"/>
    <x v="0"/>
    <x v="0"/>
    <n v="10139.84"/>
    <x v="1"/>
    <s v="TIER - 2"/>
    <x v="1"/>
    <d v="1997-09-05T00:00:00"/>
    <x v="36"/>
  </r>
  <r>
    <s v="Id131"/>
    <s v="Wright"/>
    <n v="48.32"/>
    <n v="5.77"/>
    <s v="NO"/>
    <x v="0"/>
    <x v="0"/>
    <n v="0"/>
    <x v="0"/>
    <x v="0"/>
    <x v="1"/>
    <n v="10118.42"/>
    <x v="1"/>
    <s v="TIER - 3"/>
    <x v="6"/>
    <d v="1972-11-16T00:00:00"/>
    <x v="7"/>
  </r>
  <r>
    <s v="Id132"/>
    <s v="Ellis"/>
    <n v="44.86"/>
    <n v="4.38"/>
    <s v="YES"/>
    <x v="0"/>
    <x v="0"/>
    <n v="0"/>
    <x v="0"/>
    <x v="0"/>
    <x v="2"/>
    <n v="10115.01"/>
    <x v="1"/>
    <s v="TIER - 3"/>
    <x v="1"/>
    <d v="1975-07-02T00:00:00"/>
    <x v="34"/>
  </r>
  <r>
    <s v="Id133"/>
    <s v="Taormina"/>
    <n v="52.15"/>
    <n v="5.65"/>
    <s v="NO"/>
    <x v="0"/>
    <x v="0"/>
    <n v="1"/>
    <x v="0"/>
    <x v="0"/>
    <x v="2"/>
    <n v="10107.219999999999"/>
    <x v="1"/>
    <s v="TIER - 1"/>
    <x v="0"/>
    <d v="1972-08-08T00:00:00"/>
    <x v="7"/>
  </r>
  <r>
    <s v="Id134"/>
    <s v="Lynch"/>
    <n v="41.12"/>
    <n v="7.54"/>
    <s v="YES"/>
    <x v="0"/>
    <x v="0"/>
    <n v="0"/>
    <x v="0"/>
    <x v="0"/>
    <x v="0"/>
    <n v="10106.129999999999"/>
    <x v="1"/>
    <s v="TIER - 1"/>
    <x v="7"/>
    <d v="1972-10-19T00:00:00"/>
    <x v="7"/>
  </r>
  <r>
    <s v="Id135"/>
    <s v="Tavella"/>
    <n v="38.39"/>
    <n v="5.1100000000000003"/>
    <s v="YES"/>
    <x v="0"/>
    <x v="0"/>
    <n v="1"/>
    <x v="0"/>
    <x v="0"/>
    <x v="2"/>
    <n v="10096.969999999999"/>
    <x v="1"/>
    <s v="TIER - 2"/>
    <x v="6"/>
    <d v="1976-12-19T00:00:00"/>
    <x v="5"/>
  </r>
  <r>
    <s v="Id136"/>
    <s v="Neufeld"/>
    <n v="46.85"/>
    <n v="4.25"/>
    <s v="NO"/>
    <x v="0"/>
    <x v="1"/>
    <n v="1"/>
    <x v="0"/>
    <x v="0"/>
    <x v="2"/>
    <n v="39865.699999999997"/>
    <x v="2"/>
    <s v="TIER - 2"/>
    <x v="6"/>
    <d v="1983-06-01T00:00:00"/>
    <x v="31"/>
  </r>
  <r>
    <s v="Id137"/>
    <s v="Walhovd"/>
    <n v="42.24"/>
    <n v="5.55"/>
    <s v="NO"/>
    <x v="1"/>
    <x v="0"/>
    <n v="1"/>
    <x v="0"/>
    <x v="0"/>
    <x v="2"/>
    <n v="10085.85"/>
    <x v="1"/>
    <s v="TIER - 3"/>
    <x v="6"/>
    <d v="1969-07-03T00:00:00"/>
    <x v="4"/>
  </r>
  <r>
    <s v="Id138"/>
    <s v="Washburn"/>
    <n v="34.39"/>
    <n v="5.78"/>
    <s v="NO"/>
    <x v="0"/>
    <x v="0"/>
    <n v="0"/>
    <x v="0"/>
    <x v="0"/>
    <x v="1"/>
    <n v="10072.06"/>
    <x v="1"/>
    <s v="TIER - 1"/>
    <x v="11"/>
    <d v="1969-10-27T00:00:00"/>
    <x v="4"/>
  </r>
  <r>
    <s v="Id139"/>
    <s v="Mroz"/>
    <n v="42.89"/>
    <n v="5.28"/>
    <s v="YES"/>
    <x v="0"/>
    <x v="0"/>
    <n v="0"/>
    <x v="0"/>
    <x v="0"/>
    <x v="2"/>
    <n v="10065.41"/>
    <x v="1"/>
    <s v="TIER - 2"/>
    <x v="6"/>
    <d v="1969-08-22T00:00:00"/>
    <x v="4"/>
  </r>
  <r>
    <s v="Id140"/>
    <s v="Canaday"/>
    <n v="36.299999999999997"/>
    <n v="5.39"/>
    <s v="NO"/>
    <x v="0"/>
    <x v="0"/>
    <n v="0"/>
    <x v="0"/>
    <x v="0"/>
    <x v="2"/>
    <n v="10043.25"/>
    <x v="1"/>
    <s v="TIER - 2"/>
    <x v="7"/>
    <d v="1974-08-30T00:00:00"/>
    <x v="15"/>
  </r>
  <r>
    <s v="Id141"/>
    <s v="Atkins"/>
    <n v="35.200000000000003"/>
    <n v="8.01"/>
    <s v="YES"/>
    <x v="0"/>
    <x v="0"/>
    <n v="1"/>
    <x v="0"/>
    <x v="0"/>
    <x v="0"/>
    <n v="10027.15"/>
    <x v="1"/>
    <s v="TIER - 1"/>
    <x v="5"/>
    <d v="1979-12-28T00:00:00"/>
    <x v="20"/>
  </r>
  <r>
    <s v="Id142"/>
    <s v="Kropelnicki"/>
    <n v="53.62"/>
    <n v="5.21"/>
    <s v="NO"/>
    <x v="0"/>
    <x v="0"/>
    <n v="0"/>
    <x v="0"/>
    <x v="0"/>
    <x v="2"/>
    <n v="10011.44"/>
    <x v="1"/>
    <s v="TIER - 3"/>
    <x v="2"/>
    <d v="1988-07-03T00:00:00"/>
    <x v="35"/>
  </r>
  <r>
    <s v="Id143"/>
    <s v="Braund"/>
    <n v="36.67"/>
    <n v="6.27"/>
    <s v="NO"/>
    <x v="0"/>
    <x v="0"/>
    <n v="0"/>
    <x v="0"/>
    <x v="0"/>
    <x v="1"/>
    <n v="9991.0400000000009"/>
    <x v="2"/>
    <s v="TIER - 3"/>
    <x v="1"/>
    <d v="1970-08-11T00:00:00"/>
    <x v="6"/>
  </r>
  <r>
    <s v="Id144"/>
    <s v="Anderson"/>
    <n v="33.4"/>
    <n v="10.73"/>
    <s v="YES"/>
    <x v="0"/>
    <x v="0"/>
    <n v="1"/>
    <x v="0"/>
    <x v="0"/>
    <x v="0"/>
    <n v="9964.06"/>
    <x v="2"/>
    <s v="TIER - 2"/>
    <x v="9"/>
    <d v="1971-10-06T00:00:00"/>
    <x v="12"/>
  </r>
  <r>
    <s v="Id145"/>
    <s v="Bilbrey"/>
    <n v="42.71"/>
    <n v="10.52"/>
    <s v="NO"/>
    <x v="0"/>
    <x v="0"/>
    <n v="0"/>
    <x v="0"/>
    <x v="0"/>
    <x v="0"/>
    <n v="9957.7199999999993"/>
    <x v="2"/>
    <s v="TIER - 3"/>
    <x v="14"/>
    <d v="1971-12-26T00:00:00"/>
    <x v="12"/>
  </r>
  <r>
    <s v="Id146"/>
    <s v="Curtis"/>
    <n v="41.52"/>
    <n v="11.82"/>
    <s v="YES"/>
    <x v="0"/>
    <x v="0"/>
    <n v="2"/>
    <x v="0"/>
    <x v="0"/>
    <x v="0"/>
    <n v="9933.44"/>
    <x v="1"/>
    <s v="TIER - 3"/>
    <x v="0"/>
    <d v="1964-09-11T00:00:00"/>
    <x v="28"/>
  </r>
  <r>
    <s v="Id147"/>
    <s v="Meyer"/>
    <n v="39.4"/>
    <n v="6.76"/>
    <s v="NO"/>
    <x v="0"/>
    <x v="0"/>
    <n v="0"/>
    <x v="0"/>
    <x v="0"/>
    <x v="0"/>
    <n v="39836.519999999997"/>
    <x v="2"/>
    <s v="TIER - 1"/>
    <x v="6"/>
    <d v="1985-07-17T00:00:00"/>
    <x v="22"/>
  </r>
  <r>
    <s v="Id148"/>
    <s v="Bardeesy"/>
    <n v="46.45"/>
    <n v="5.62"/>
    <s v="NO"/>
    <x v="0"/>
    <x v="0"/>
    <n v="0"/>
    <x v="0"/>
    <x v="0"/>
    <x v="2"/>
    <n v="9931.9599999999991"/>
    <x v="2"/>
    <s v="TIER - 2"/>
    <x v="1"/>
    <d v="1983-12-03T00:00:00"/>
    <x v="26"/>
  </r>
  <r>
    <s v="Id149"/>
    <s v="Shanahan"/>
    <n v="35.75"/>
    <n v="4.1900000000000004"/>
    <s v="NO"/>
    <x v="0"/>
    <x v="0"/>
    <n v="0"/>
    <x v="0"/>
    <x v="0"/>
    <x v="2"/>
    <n v="9930.64"/>
    <x v="2"/>
    <s v="TIER - 3"/>
    <x v="4"/>
    <d v="1985-08-19T00:00:00"/>
    <x v="22"/>
  </r>
  <r>
    <s v="Id150"/>
    <s v="Sutter"/>
    <n v="26.07"/>
    <n v="5.32"/>
    <s v="NO"/>
    <x v="0"/>
    <x v="0"/>
    <n v="0"/>
    <x v="0"/>
    <x v="1"/>
    <x v="2"/>
    <n v="9910.36"/>
    <x v="2"/>
    <s v="TIER - 3"/>
    <x v="1"/>
    <d v="1972-09-14T00:00:00"/>
    <x v="7"/>
  </r>
  <r>
    <s v="Id151"/>
    <s v="Yesian"/>
    <n v="36.54"/>
    <n v="4.46"/>
    <s v="YES"/>
    <x v="0"/>
    <x v="0"/>
    <n v="1"/>
    <x v="0"/>
    <x v="0"/>
    <x v="2"/>
    <n v="9907.83"/>
    <x v="1"/>
    <s v="TIER - 2"/>
    <x v="0"/>
    <d v="1962-08-17T00:00:00"/>
    <x v="27"/>
  </r>
  <r>
    <s v="Id152"/>
    <s v="Meers"/>
    <n v="51.64"/>
    <n v="5.65"/>
    <s v="NO"/>
    <x v="0"/>
    <x v="0"/>
    <n v="0"/>
    <x v="0"/>
    <x v="0"/>
    <x v="2"/>
    <n v="9894.69"/>
    <x v="2"/>
    <s v="TIER - 3"/>
    <x v="1"/>
    <d v="1996-07-08T00:00:00"/>
    <x v="16"/>
  </r>
  <r>
    <s v="Id153"/>
    <s v="Conlon"/>
    <n v="42.83"/>
    <n v="6.04"/>
    <s v="NO"/>
    <x v="0"/>
    <x v="0"/>
    <n v="2"/>
    <x v="0"/>
    <x v="0"/>
    <x v="1"/>
    <n v="9890.23"/>
    <x v="1"/>
    <s v="TIER - 3"/>
    <x v="0"/>
    <d v="1966-11-05T00:00:00"/>
    <x v="8"/>
  </r>
  <r>
    <s v="Id154"/>
    <s v="Arnstein"/>
    <n v="40.15"/>
    <n v="5.76"/>
    <s v="NO"/>
    <x v="0"/>
    <x v="0"/>
    <n v="1"/>
    <x v="0"/>
    <x v="0"/>
    <x v="1"/>
    <n v="9880.07"/>
    <x v="2"/>
    <s v="TIER - 3"/>
    <x v="6"/>
    <d v="1971-11-08T00:00:00"/>
    <x v="12"/>
  </r>
  <r>
    <s v="Id155"/>
    <s v="Jurek"/>
    <n v="27.8"/>
    <n v="4.3600000000000003"/>
    <s v="NO"/>
    <x v="0"/>
    <x v="1"/>
    <n v="1"/>
    <x v="0"/>
    <x v="1"/>
    <x v="2"/>
    <n v="9877.61"/>
    <x v="2"/>
    <s v="TIER - 1"/>
    <x v="0"/>
    <d v="1971-10-03T00:00:00"/>
    <x v="12"/>
  </r>
  <r>
    <s v="Id156"/>
    <s v="Thill"/>
    <n v="45.81"/>
    <n v="4.76"/>
    <s v="YES"/>
    <x v="0"/>
    <x v="1"/>
    <n v="1"/>
    <x v="0"/>
    <x v="0"/>
    <x v="2"/>
    <n v="9875.68"/>
    <x v="2"/>
    <s v="TIER - 3"/>
    <x v="7"/>
    <d v="1971-07-03T00:00:00"/>
    <x v="12"/>
  </r>
  <r>
    <s v="Id157"/>
    <s v="Glaz"/>
    <n v="34.43"/>
    <n v="10.82"/>
    <s v="YES"/>
    <x v="0"/>
    <x v="0"/>
    <n v="1"/>
    <x v="0"/>
    <x v="0"/>
    <x v="0"/>
    <n v="9872.7000000000007"/>
    <x v="2"/>
    <s v="TIER - 2"/>
    <x v="6"/>
    <d v="1971-12-22T00:00:00"/>
    <x v="12"/>
  </r>
  <r>
    <s v="Id158"/>
    <s v="Sampson"/>
    <n v="41.33"/>
    <n v="4.01"/>
    <s v="YES"/>
    <x v="0"/>
    <x v="0"/>
    <n v="0"/>
    <x v="0"/>
    <x v="0"/>
    <x v="2"/>
    <n v="39774.28"/>
    <x v="0"/>
    <s v="TIER - 1"/>
    <x v="15"/>
    <d v="1987-07-24T00:00:00"/>
    <x v="30"/>
  </r>
  <r>
    <s v="Id159"/>
    <s v="Duliba"/>
    <n v="31.92"/>
    <n v="5.12"/>
    <s v="YES"/>
    <x v="0"/>
    <x v="0"/>
    <n v="1"/>
    <x v="0"/>
    <x v="0"/>
    <x v="2"/>
    <n v="9870.59"/>
    <x v="2"/>
    <s v="TIER - 2"/>
    <x v="8"/>
    <d v="1998-07-06T00:00:00"/>
    <x v="37"/>
  </r>
  <r>
    <s v="Id160"/>
    <s v="Tanguay"/>
    <n v="39.799999999999997"/>
    <n v="10.54"/>
    <s v="YES"/>
    <x v="0"/>
    <x v="0"/>
    <n v="2"/>
    <x v="0"/>
    <x v="0"/>
    <x v="0"/>
    <n v="9869.81"/>
    <x v="1"/>
    <s v="TIER - 3"/>
    <x v="1"/>
    <d v="1969-08-13T00:00:00"/>
    <x v="4"/>
  </r>
  <r>
    <s v="Id161"/>
    <s v="McClelland"/>
    <n v="42.82"/>
    <n v="4.21"/>
    <s v="NO"/>
    <x v="0"/>
    <x v="0"/>
    <n v="0"/>
    <x v="0"/>
    <x v="0"/>
    <x v="2"/>
    <n v="9866.2999999999993"/>
    <x v="2"/>
    <s v="TIER - 3"/>
    <x v="7"/>
    <d v="1971-11-09T00:00:00"/>
    <x v="12"/>
  </r>
  <r>
    <s v="Id162"/>
    <s v="Gorman"/>
    <n v="33.630000000000003"/>
    <n v="5.42"/>
    <s v="NO"/>
    <x v="0"/>
    <x v="0"/>
    <n v="0"/>
    <x v="0"/>
    <x v="0"/>
    <x v="2"/>
    <n v="9863.4699999999993"/>
    <x v="1"/>
    <s v="TIER - 3"/>
    <x v="1"/>
    <d v="1969-10-20T00:00:00"/>
    <x v="4"/>
  </r>
  <r>
    <s v="Id163"/>
    <s v="Nishimura"/>
    <n v="37.07"/>
    <n v="4.28"/>
    <s v="NO"/>
    <x v="1"/>
    <x v="0"/>
    <n v="1"/>
    <x v="0"/>
    <x v="0"/>
    <x v="2"/>
    <n v="9861.0300000000007"/>
    <x v="2"/>
    <s v="TIER - 2"/>
    <x v="6"/>
    <d v="1971-07-17T00:00:00"/>
    <x v="12"/>
  </r>
  <r>
    <s v="Id164"/>
    <s v="Brimble"/>
    <n v="35.625"/>
    <n v="8.9"/>
    <s v="NO"/>
    <x v="0"/>
    <x v="0"/>
    <n v="0"/>
    <x v="0"/>
    <x v="0"/>
    <x v="0"/>
    <n v="9855.1299999999992"/>
    <x v="2"/>
    <s v="TIER - 3"/>
    <x v="0"/>
    <d v="1971-10-23T00:00:00"/>
    <x v="12"/>
  </r>
  <r>
    <s v="Id165"/>
    <s v="Trenk"/>
    <n v="42.69"/>
    <n v="4.8899999999999997"/>
    <s v="NO"/>
    <x v="0"/>
    <x v="1"/>
    <n v="1"/>
    <x v="0"/>
    <x v="0"/>
    <x v="2"/>
    <n v="9850.43"/>
    <x v="1"/>
    <s v="TIER - 3"/>
    <x v="6"/>
    <d v="1968-11-04T00:00:00"/>
    <x v="0"/>
  </r>
  <r>
    <s v="Id166"/>
    <s v="Wittmann"/>
    <n v="37.869999999999997"/>
    <n v="4.29"/>
    <s v="YES"/>
    <x v="0"/>
    <x v="1"/>
    <n v="1"/>
    <x v="0"/>
    <x v="0"/>
    <x v="2"/>
    <n v="9844.4500000000007"/>
    <x v="2"/>
    <s v="TIER - 1"/>
    <x v="1"/>
    <d v="1992-08-13T00:00:00"/>
    <x v="25"/>
  </r>
  <r>
    <s v="Id167"/>
    <s v="Tremblay"/>
    <n v="40.61"/>
    <n v="8"/>
    <s v="YES"/>
    <x v="0"/>
    <x v="0"/>
    <n v="1"/>
    <x v="0"/>
    <x v="0"/>
    <x v="0"/>
    <n v="9836.2099999999991"/>
    <x v="2"/>
    <s v="TIER - 3"/>
    <x v="5"/>
    <d v="1972-09-26T00:00:00"/>
    <x v="7"/>
  </r>
  <r>
    <s v="Id168"/>
    <s v="Scofield"/>
    <n v="30.78"/>
    <n v="4.67"/>
    <s v="YES"/>
    <x v="0"/>
    <x v="0"/>
    <n v="0"/>
    <x v="0"/>
    <x v="0"/>
    <x v="2"/>
    <n v="9819.25"/>
    <x v="2"/>
    <s v="TIER - 2"/>
    <x v="5"/>
    <d v="1972-06-28T00:00:00"/>
    <x v="7"/>
  </r>
  <r>
    <s v="Id169"/>
    <s v="Yost"/>
    <n v="49.49"/>
    <n v="4.5"/>
    <s v="NO"/>
    <x v="0"/>
    <x v="0"/>
    <n v="0"/>
    <x v="0"/>
    <x v="0"/>
    <x v="2"/>
    <n v="39727.61"/>
    <x v="0"/>
    <s v="TIER - 2"/>
    <x v="6"/>
    <d v="1973-12-17T00:00:00"/>
    <x v="19"/>
  </r>
  <r>
    <s v="Id170"/>
    <s v="Torphy"/>
    <n v="37.619999999999997"/>
    <n v="6.32"/>
    <s v="YES"/>
    <x v="1"/>
    <x v="0"/>
    <n v="2"/>
    <x v="0"/>
    <x v="0"/>
    <x v="1"/>
    <n v="9800.89"/>
    <x v="2"/>
    <s v="TIER - 1"/>
    <x v="0"/>
    <d v="1973-09-17T00:00:00"/>
    <x v="19"/>
  </r>
  <r>
    <s v="Id171"/>
    <s v="Busby"/>
    <n v="36.08"/>
    <n v="6.1"/>
    <s v="YES"/>
    <x v="0"/>
    <x v="0"/>
    <n v="1"/>
    <x v="0"/>
    <x v="0"/>
    <x v="1"/>
    <n v="9788.8700000000008"/>
    <x v="1"/>
    <s v="TIER - 2"/>
    <x v="0"/>
    <d v="1977-06-07T00:00:00"/>
    <x v="5"/>
  </r>
  <r>
    <s v="Id172"/>
    <s v="Nguyen"/>
    <n v="33.5"/>
    <n v="5.4"/>
    <s v="NO"/>
    <x v="0"/>
    <x v="0"/>
    <n v="0"/>
    <x v="0"/>
    <x v="0"/>
    <x v="2"/>
    <n v="9787.32"/>
    <x v="2"/>
    <s v="TIER - 3"/>
    <x v="8"/>
    <d v="1996-08-08T00:00:00"/>
    <x v="16"/>
  </r>
  <r>
    <s v="Id173"/>
    <s v="Hanley"/>
    <n v="47.46"/>
    <n v="6.24"/>
    <s v="YES"/>
    <x v="0"/>
    <x v="0"/>
    <n v="1"/>
    <x v="0"/>
    <x v="0"/>
    <x v="1"/>
    <n v="9778.35"/>
    <x v="2"/>
    <s v="TIER - 2"/>
    <x v="7"/>
    <d v="1973-07-07T00:00:00"/>
    <x v="19"/>
  </r>
  <r>
    <s v="Id174"/>
    <s v="Scheer"/>
    <n v="49.24"/>
    <n v="4.45"/>
    <s v="NO"/>
    <x v="0"/>
    <x v="0"/>
    <n v="0"/>
    <x v="0"/>
    <x v="0"/>
    <x v="2"/>
    <n v="9764.08"/>
    <x v="1"/>
    <s v="TIER - 1"/>
    <x v="1"/>
    <d v="1965-09-05T00:00:00"/>
    <x v="18"/>
  </r>
  <r>
    <s v="Id175"/>
    <s v="Rankin"/>
    <n v="54.4"/>
    <n v="5.22"/>
    <s v="NO"/>
    <x v="0"/>
    <x v="0"/>
    <n v="1"/>
    <x v="0"/>
    <x v="0"/>
    <x v="2"/>
    <n v="9753.49"/>
    <x v="2"/>
    <s v="TIER - 2"/>
    <x v="1"/>
    <d v="2001-07-14T00:00:00"/>
    <x v="14"/>
  </r>
  <r>
    <s v="Id176"/>
    <s v="Ricardi"/>
    <n v="35.53"/>
    <n v="4.6100000000000003"/>
    <s v="NO"/>
    <x v="0"/>
    <x v="0"/>
    <n v="1"/>
    <x v="0"/>
    <x v="0"/>
    <x v="2"/>
    <n v="9748.91"/>
    <x v="2"/>
    <s v="TIER - 1"/>
    <x v="0"/>
    <d v="1970-07-04T00:00:00"/>
    <x v="6"/>
  </r>
  <r>
    <s v="Id177"/>
    <s v="Karkos"/>
    <n v="39.729999999999997"/>
    <n v="6.24"/>
    <s v="NO"/>
    <x v="0"/>
    <x v="0"/>
    <n v="0"/>
    <x v="0"/>
    <x v="0"/>
    <x v="1"/>
    <n v="9724.5300000000007"/>
    <x v="1"/>
    <s v="TIER - 1"/>
    <x v="6"/>
    <d v="1970-08-18T00:00:00"/>
    <x v="6"/>
  </r>
  <r>
    <s v="Id178"/>
    <s v="Price-Dierksen"/>
    <n v="35.68"/>
    <n v="10.039999999999999"/>
    <s v="NO"/>
    <x v="0"/>
    <x v="0"/>
    <n v="0"/>
    <x v="0"/>
    <x v="0"/>
    <x v="0"/>
    <n v="9722.77"/>
    <x v="1"/>
    <s v="TIER - 1"/>
    <x v="3"/>
    <d v="1970-09-12T00:00:00"/>
    <x v="6"/>
  </r>
  <r>
    <s v="Id179"/>
    <s v="Knispel"/>
    <n v="48.86"/>
    <n v="6.09"/>
    <s v="NO"/>
    <x v="0"/>
    <x v="0"/>
    <n v="0"/>
    <x v="0"/>
    <x v="0"/>
    <x v="1"/>
    <n v="9715.84"/>
    <x v="2"/>
    <s v="TIER - 1"/>
    <x v="7"/>
    <d v="1975-06-27T00:00:00"/>
    <x v="34"/>
  </r>
  <r>
    <s v="Id180"/>
    <s v="King"/>
    <n v="34.799999999999997"/>
    <n v="11.4"/>
    <s v="YES"/>
    <x v="0"/>
    <x v="1"/>
    <n v="1"/>
    <x v="1"/>
    <x v="0"/>
    <x v="0"/>
    <n v="39725.519999999997"/>
    <x v="2"/>
    <s v="TIER - 1"/>
    <x v="1"/>
    <d v="1977-08-12T00:00:00"/>
    <x v="2"/>
  </r>
  <r>
    <s v="Id181"/>
    <s v="Samuelson"/>
    <n v="32.49"/>
    <n v="4.29"/>
    <s v="NO"/>
    <x v="0"/>
    <x v="1"/>
    <n v="1"/>
    <x v="0"/>
    <x v="0"/>
    <x v="2"/>
    <n v="9710.7099999999991"/>
    <x v="2"/>
    <s v="TIER - 1"/>
    <x v="5"/>
    <d v="1972-07-10T00:00:00"/>
    <x v="7"/>
  </r>
  <r>
    <s v="Id182"/>
    <s v="Fredsall"/>
    <n v="39"/>
    <n v="5.7"/>
    <s v="NO"/>
    <x v="0"/>
    <x v="0"/>
    <n v="2"/>
    <x v="0"/>
    <x v="0"/>
    <x v="1"/>
    <n v="9704.67"/>
    <x v="2"/>
    <s v="TIER - 3"/>
    <x v="7"/>
    <d v="1977-09-19T00:00:00"/>
    <x v="2"/>
  </r>
  <r>
    <s v="Id183"/>
    <s v="Eggleston"/>
    <n v="35.299999999999997"/>
    <n v="6.09"/>
    <s v="NO"/>
    <x v="0"/>
    <x v="0"/>
    <n v="1"/>
    <x v="0"/>
    <x v="0"/>
    <x v="1"/>
    <n v="9698.42"/>
    <x v="1"/>
    <s v="TIER - 3"/>
    <x v="0"/>
    <d v="1964-11-07T00:00:00"/>
    <x v="28"/>
  </r>
  <r>
    <s v="Id184"/>
    <s v="Palombaro"/>
    <n v="33.42"/>
    <n v="10.67"/>
    <s v="NO"/>
    <x v="0"/>
    <x v="0"/>
    <n v="0"/>
    <x v="0"/>
    <x v="0"/>
    <x v="0"/>
    <n v="9684.2900000000009"/>
    <x v="1"/>
    <s v="TIER - 2"/>
    <x v="0"/>
    <d v="1966-09-16T00:00:00"/>
    <x v="8"/>
  </r>
  <r>
    <s v="Id185"/>
    <s v="Silva"/>
    <n v="37.18"/>
    <n v="6.75"/>
    <s v="YES"/>
    <x v="0"/>
    <x v="0"/>
    <n v="2"/>
    <x v="0"/>
    <x v="0"/>
    <x v="0"/>
    <n v="9664.34"/>
    <x v="2"/>
    <s v="TIER - 3"/>
    <x v="6"/>
    <d v="1981-08-08T00:00:00"/>
    <x v="10"/>
  </r>
  <r>
    <s v="Id186"/>
    <s v="Bugala"/>
    <n v="33.33"/>
    <n v="9.26"/>
    <s v="YES"/>
    <x v="0"/>
    <x v="0"/>
    <n v="2"/>
    <x v="1"/>
    <x v="0"/>
    <x v="0"/>
    <n v="9653.81"/>
    <x v="2"/>
    <s v="TIER - 2"/>
    <x v="6"/>
    <d v="1974-07-08T00:00:00"/>
    <x v="15"/>
  </r>
  <r>
    <s v="Id187"/>
    <s v="Dublin"/>
    <n v="53.21"/>
    <n v="4.2699999999999996"/>
    <s v="NO"/>
    <x v="0"/>
    <x v="0"/>
    <n v="1"/>
    <x v="0"/>
    <x v="0"/>
    <x v="2"/>
    <n v="9644.25"/>
    <x v="2"/>
    <s v="TIER - 1"/>
    <x v="1"/>
    <d v="1971-07-19T00:00:00"/>
    <x v="12"/>
  </r>
  <r>
    <s v="Id188"/>
    <s v="Cleland"/>
    <n v="38.729999999999997"/>
    <n v="11.51"/>
    <s v="NO"/>
    <x v="0"/>
    <x v="0"/>
    <n v="2"/>
    <x v="0"/>
    <x v="0"/>
    <x v="0"/>
    <n v="9634.5400000000009"/>
    <x v="2"/>
    <s v="TIER - 2"/>
    <x v="6"/>
    <d v="1970-09-30T00:00:00"/>
    <x v="6"/>
  </r>
  <r>
    <s v="Id189"/>
    <s v="Evans"/>
    <n v="29.73"/>
    <n v="7.22"/>
    <s v="NO"/>
    <x v="0"/>
    <x v="0"/>
    <n v="0"/>
    <x v="0"/>
    <x v="1"/>
    <x v="0"/>
    <n v="9630.91"/>
    <x v="1"/>
    <s v="TIER - 2"/>
    <x v="0"/>
    <d v="1968-06-22T00:00:00"/>
    <x v="0"/>
  </r>
  <r>
    <s v="Id190"/>
    <s v="Boyd"/>
    <n v="34.700000000000003"/>
    <n v="4.37"/>
    <s v="NO"/>
    <x v="0"/>
    <x v="1"/>
    <n v="1"/>
    <x v="0"/>
    <x v="0"/>
    <x v="2"/>
    <n v="9630.4"/>
    <x v="2"/>
    <s v="TIER - 2"/>
    <x v="6"/>
    <d v="1972-10-23T00:00:00"/>
    <x v="7"/>
  </r>
  <r>
    <s v="Id191"/>
    <s v="Roulier"/>
    <n v="38.28"/>
    <n v="11.56"/>
    <s v="YES"/>
    <x v="0"/>
    <x v="0"/>
    <n v="1"/>
    <x v="0"/>
    <x v="0"/>
    <x v="0"/>
    <n v="39722.75"/>
    <x v="0"/>
    <s v="TIER - 1"/>
    <x v="0"/>
    <d v="2003-07-16T00:00:00"/>
    <x v="38"/>
  </r>
  <r>
    <s v="Id192"/>
    <s v="Mullins"/>
    <n v="33.57"/>
    <n v="8.82"/>
    <s v="YES"/>
    <x v="0"/>
    <x v="0"/>
    <n v="0"/>
    <x v="0"/>
    <x v="0"/>
    <x v="0"/>
    <n v="9630.2999999999993"/>
    <x v="2"/>
    <s v="TIER - 2"/>
    <x v="5"/>
    <d v="1979-12-19T00:00:00"/>
    <x v="20"/>
  </r>
  <r>
    <s v="Id193"/>
    <s v="Hofmann"/>
    <n v="52.06"/>
    <n v="4.6900000000000004"/>
    <s v="NO"/>
    <x v="0"/>
    <x v="0"/>
    <n v="1"/>
    <x v="0"/>
    <x v="0"/>
    <x v="2"/>
    <n v="9628.7900000000009"/>
    <x v="2"/>
    <s v="TIER - 2"/>
    <x v="2"/>
    <d v="1998-06-23T00:00:00"/>
    <x v="37"/>
  </r>
  <r>
    <s v="Id194"/>
    <s v="Garcia Garcia"/>
    <n v="38.17"/>
    <n v="4.53"/>
    <s v="NO"/>
    <x v="1"/>
    <x v="0"/>
    <n v="1"/>
    <x v="0"/>
    <x v="0"/>
    <x v="2"/>
    <n v="9625.92"/>
    <x v="2"/>
    <s v="TIER - 3"/>
    <x v="6"/>
    <d v="1970-12-16T00:00:00"/>
    <x v="6"/>
  </r>
  <r>
    <s v="Id195"/>
    <s v="Klecker"/>
    <n v="36.954999999999998"/>
    <n v="5.84"/>
    <s v="NO"/>
    <x v="0"/>
    <x v="1"/>
    <n v="1"/>
    <x v="0"/>
    <x v="0"/>
    <x v="1"/>
    <n v="9620.33"/>
    <x v="1"/>
    <s v="TIER - 3"/>
    <x v="1"/>
    <d v="1975-10-29T00:00:00"/>
    <x v="34"/>
  </r>
  <r>
    <s v="Id196"/>
    <s v="Cancre"/>
    <n v="34.4"/>
    <n v="4.9000000000000004"/>
    <s v="NO"/>
    <x v="0"/>
    <x v="1"/>
    <n v="1"/>
    <x v="0"/>
    <x v="0"/>
    <x v="2"/>
    <n v="9619.18"/>
    <x v="2"/>
    <s v="TIER - 1"/>
    <x v="4"/>
    <d v="1982-08-29T00:00:00"/>
    <x v="31"/>
  </r>
  <r>
    <s v="Id197"/>
    <s v="Denucci"/>
    <n v="31.73"/>
    <n v="4.3"/>
    <s v="NO"/>
    <x v="0"/>
    <x v="0"/>
    <n v="0"/>
    <x v="0"/>
    <x v="0"/>
    <x v="2"/>
    <n v="9617.66"/>
    <x v="1"/>
    <s v="TIER - 3"/>
    <x v="3"/>
    <d v="1972-12-27T00:00:00"/>
    <x v="7"/>
  </r>
  <r>
    <s v="Id198"/>
    <s v="Saldana"/>
    <n v="36.64"/>
    <n v="11.34"/>
    <s v="NO"/>
    <x v="0"/>
    <x v="0"/>
    <n v="0"/>
    <x v="0"/>
    <x v="0"/>
    <x v="0"/>
    <n v="9597.6299999999992"/>
    <x v="1"/>
    <s v="TIER - 3"/>
    <x v="0"/>
    <d v="1964-12-15T00:00:00"/>
    <x v="28"/>
  </r>
  <r>
    <s v="Id199"/>
    <s v="Weinberg"/>
    <n v="36.85"/>
    <n v="5.88"/>
    <s v="NO"/>
    <x v="1"/>
    <x v="0"/>
    <n v="1"/>
    <x v="0"/>
    <x v="0"/>
    <x v="1"/>
    <n v="9584.0400000000009"/>
    <x v="2"/>
    <s v="TIER - 1"/>
    <x v="5"/>
    <d v="1981-10-18T00:00:00"/>
    <x v="10"/>
  </r>
  <r>
    <s v="Id200"/>
    <s v="Walsh"/>
    <n v="33.33"/>
    <n v="5.01"/>
    <s v="YES"/>
    <x v="0"/>
    <x v="1"/>
    <n v="1"/>
    <x v="0"/>
    <x v="0"/>
    <x v="2"/>
    <n v="9583.89"/>
    <x v="2"/>
    <s v="TIER - 3"/>
    <x v="1"/>
    <d v="1973-11-28T00:00:00"/>
    <x v="19"/>
  </r>
  <r>
    <s v="Id201"/>
    <s v="Pasten"/>
    <n v="39.14"/>
    <n v="4.4000000000000004"/>
    <s v="NO"/>
    <x v="0"/>
    <x v="1"/>
    <n v="1"/>
    <x v="0"/>
    <x v="0"/>
    <x v="2"/>
    <n v="9582.5400000000009"/>
    <x v="1"/>
    <s v="TIER - 2"/>
    <x v="0"/>
    <d v="1966-12-04T00:00:00"/>
    <x v="8"/>
  </r>
  <r>
    <s v="Id202"/>
    <s v="LaBelle"/>
    <n v="32.9"/>
    <n v="6.26"/>
    <s v="YES"/>
    <x v="0"/>
    <x v="0"/>
    <n v="0"/>
    <x v="0"/>
    <x v="0"/>
    <x v="1"/>
    <n v="39721.93"/>
    <x v="2"/>
    <s v="TIER - 2"/>
    <x v="6"/>
    <d v="1968-09-29T00:00:00"/>
    <x v="0"/>
  </r>
  <r>
    <s v="Id203"/>
    <s v="Guzman"/>
    <n v="29.78"/>
    <n v="10.27"/>
    <s v="YES"/>
    <x v="0"/>
    <x v="1"/>
    <n v="1"/>
    <x v="0"/>
    <x v="1"/>
    <x v="0"/>
    <n v="9566.99"/>
    <x v="2"/>
    <s v="TIER - 1"/>
    <x v="1"/>
    <d v="1973-12-01T00:00:00"/>
    <x v="19"/>
  </r>
  <r>
    <s v="Id204"/>
    <s v="Turnbull"/>
    <n v="32.78"/>
    <n v="5.27"/>
    <s v="NO"/>
    <x v="0"/>
    <x v="0"/>
    <n v="0"/>
    <x v="0"/>
    <x v="0"/>
    <x v="2"/>
    <n v="9563.0300000000007"/>
    <x v="1"/>
    <s v="TIER - 1"/>
    <x v="6"/>
    <d v="1974-08-14T00:00:00"/>
    <x v="15"/>
  </r>
  <r>
    <s v="Id205"/>
    <s v="Aguero"/>
    <n v="41.65"/>
    <n v="10.73"/>
    <s v="YES"/>
    <x v="0"/>
    <x v="0"/>
    <n v="0"/>
    <x v="0"/>
    <x v="0"/>
    <x v="0"/>
    <n v="9549.57"/>
    <x v="2"/>
    <s v="TIER - 1"/>
    <x v="0"/>
    <d v="1972-09-22T00:00:00"/>
    <x v="7"/>
  </r>
  <r>
    <s v="Id206"/>
    <s v="Woodward"/>
    <n v="50.79"/>
    <n v="4.45"/>
    <s v="NO"/>
    <x v="0"/>
    <x v="0"/>
    <n v="1"/>
    <x v="0"/>
    <x v="0"/>
    <x v="2"/>
    <n v="9541.7000000000007"/>
    <x v="2"/>
    <s v="TIER - 1"/>
    <x v="7"/>
    <d v="1972-09-22T00:00:00"/>
    <x v="7"/>
  </r>
  <r>
    <s v="Id207"/>
    <s v="McElroy"/>
    <n v="35.43"/>
    <n v="5.25"/>
    <s v="YES"/>
    <x v="0"/>
    <x v="0"/>
    <n v="0"/>
    <x v="0"/>
    <x v="0"/>
    <x v="2"/>
    <n v="9540.17"/>
    <x v="2"/>
    <s v="TIER - 2"/>
    <x v="7"/>
    <d v="1975-07-28T00:00:00"/>
    <x v="34"/>
  </r>
  <r>
    <s v="Id208"/>
    <s v="Lopez"/>
    <n v="35.25"/>
    <n v="9.51"/>
    <s v="NO"/>
    <x v="0"/>
    <x v="0"/>
    <n v="0"/>
    <x v="0"/>
    <x v="0"/>
    <x v="0"/>
    <n v="9538.65"/>
    <x v="2"/>
    <s v="TIER - 3"/>
    <x v="5"/>
    <d v="1973-12-21T00:00:00"/>
    <x v="19"/>
  </r>
  <r>
    <s v="Id209"/>
    <s v="Cardosi"/>
    <n v="36.85"/>
    <n v="11.12"/>
    <s v="NO"/>
    <x v="0"/>
    <x v="0"/>
    <n v="0"/>
    <x v="0"/>
    <x v="0"/>
    <x v="0"/>
    <n v="9528.9"/>
    <x v="2"/>
    <s v="TIER - 2"/>
    <x v="6"/>
    <d v="1971-11-29T00:00:00"/>
    <x v="12"/>
  </r>
  <r>
    <s v="Id210"/>
    <s v="Looney"/>
    <n v="31.02"/>
    <n v="4.5599999999999996"/>
    <s v="NO"/>
    <x v="1"/>
    <x v="0"/>
    <n v="1"/>
    <x v="0"/>
    <x v="0"/>
    <x v="2"/>
    <n v="9507.68"/>
    <x v="2"/>
    <s v="TIER - 1"/>
    <x v="1"/>
    <d v="1992-08-22T00:00:00"/>
    <x v="25"/>
  </r>
  <r>
    <s v="Id211"/>
    <s v="Zyryanov"/>
    <n v="35.6"/>
    <n v="4.0199999999999996"/>
    <s v="YES"/>
    <x v="1"/>
    <x v="0"/>
    <n v="2"/>
    <x v="0"/>
    <x v="0"/>
    <x v="2"/>
    <n v="9504.31"/>
    <x v="1"/>
    <s v="TIER - 2"/>
    <x v="0"/>
    <d v="1969-08-24T00:00:00"/>
    <x v="4"/>
  </r>
  <r>
    <s v="Id212"/>
    <s v="Gavin"/>
    <n v="34.39"/>
    <n v="8.7200000000000006"/>
    <s v="NO"/>
    <x v="0"/>
    <x v="0"/>
    <n v="0"/>
    <x v="0"/>
    <x v="0"/>
    <x v="0"/>
    <n v="9500.57"/>
    <x v="2"/>
    <s v="TIER - 3"/>
    <x v="11"/>
    <d v="1976-11-28T00:00:00"/>
    <x v="5"/>
  </r>
  <r>
    <s v="Id213"/>
    <s v="Littlefield"/>
    <n v="29.06"/>
    <n v="6.25"/>
    <s v="YES"/>
    <x v="0"/>
    <x v="0"/>
    <n v="1"/>
    <x v="0"/>
    <x v="1"/>
    <x v="1"/>
    <n v="39670.44"/>
    <x v="2"/>
    <s v="TIER - 1"/>
    <x v="1"/>
    <d v="1977-12-17T00:00:00"/>
    <x v="2"/>
  </r>
  <r>
    <s v="Id214"/>
    <s v="Shearer"/>
    <n v="35.799999999999997"/>
    <n v="7.32"/>
    <s v="NO"/>
    <x v="0"/>
    <x v="0"/>
    <n v="2"/>
    <x v="0"/>
    <x v="0"/>
    <x v="0"/>
    <n v="9487.64"/>
    <x v="2"/>
    <s v="TIER - 2"/>
    <x v="0"/>
    <d v="1969-06-04T00:00:00"/>
    <x v="0"/>
  </r>
  <r>
    <s v="Id215"/>
    <s v="Armstrong"/>
    <n v="49.8"/>
    <n v="4.24"/>
    <s v="NO"/>
    <x v="0"/>
    <x v="0"/>
    <n v="1"/>
    <x v="0"/>
    <x v="0"/>
    <x v="2"/>
    <n v="9453.92"/>
    <x v="2"/>
    <s v="TIER - 2"/>
    <x v="5"/>
    <d v="1979-07-17T00:00:00"/>
    <x v="20"/>
  </r>
  <r>
    <s v="Id216"/>
    <s v="Warriner"/>
    <n v="35.71"/>
    <n v="6.84"/>
    <s v="NO"/>
    <x v="0"/>
    <x v="0"/>
    <n v="2"/>
    <x v="0"/>
    <x v="0"/>
    <x v="0"/>
    <n v="9448.42"/>
    <x v="2"/>
    <s v="TIER - 3"/>
    <x v="5"/>
    <d v="1987-11-14T00:00:00"/>
    <x v="30"/>
  </r>
  <r>
    <s v="Id217"/>
    <s v="White"/>
    <n v="30.8"/>
    <n v="5.23"/>
    <s v="YES"/>
    <x v="0"/>
    <x v="0"/>
    <n v="1"/>
    <x v="0"/>
    <x v="0"/>
    <x v="2"/>
    <n v="9447.3799999999992"/>
    <x v="2"/>
    <s v="TIER - 3"/>
    <x v="7"/>
    <d v="1974-06-08T00:00:00"/>
    <x v="19"/>
  </r>
  <r>
    <s v="Id218"/>
    <s v="Cordaro"/>
    <n v="33.69"/>
    <n v="9.68"/>
    <s v="NO"/>
    <x v="0"/>
    <x v="0"/>
    <n v="0"/>
    <x v="0"/>
    <x v="0"/>
    <x v="0"/>
    <n v="9447.25"/>
    <x v="2"/>
    <s v="TIER - 1"/>
    <x v="7"/>
    <d v="1974-11-27T00:00:00"/>
    <x v="15"/>
  </r>
  <r>
    <s v="Id219"/>
    <s v="Hamilton"/>
    <n v="42.27"/>
    <n v="6.05"/>
    <s v="YES"/>
    <x v="0"/>
    <x v="0"/>
    <n v="1"/>
    <x v="0"/>
    <x v="0"/>
    <x v="1"/>
    <n v="9432.93"/>
    <x v="2"/>
    <s v="TIER - 1"/>
    <x v="7"/>
    <d v="1976-11-03T00:00:00"/>
    <x v="5"/>
  </r>
  <r>
    <s v="Id220"/>
    <s v="Meyer"/>
    <n v="53.25"/>
    <n v="6.11"/>
    <s v="YES"/>
    <x v="0"/>
    <x v="1"/>
    <n v="1"/>
    <x v="0"/>
    <x v="0"/>
    <x v="1"/>
    <n v="9414.92"/>
    <x v="2"/>
    <s v="TIER - 2"/>
    <x v="6"/>
    <d v="1976-10-30T00:00:00"/>
    <x v="5"/>
  </r>
  <r>
    <s v="Id221"/>
    <s v="Duke"/>
    <n v="26.8"/>
    <n v="10.93"/>
    <s v="YES"/>
    <x v="0"/>
    <x v="0"/>
    <n v="0"/>
    <x v="1"/>
    <x v="1"/>
    <x v="0"/>
    <n v="9411.01"/>
    <x v="2"/>
    <s v="TIER - 3"/>
    <x v="7"/>
    <d v="1976-10-17T00:00:00"/>
    <x v="5"/>
  </r>
  <r>
    <s v="Id222"/>
    <s v="Malatesta"/>
    <n v="28.5"/>
    <n v="5.12"/>
    <s v="NO"/>
    <x v="0"/>
    <x v="0"/>
    <n v="1"/>
    <x v="0"/>
    <x v="1"/>
    <x v="2"/>
    <n v="9391.35"/>
    <x v="1"/>
    <s v="TIER - 3"/>
    <x v="6"/>
    <d v="1971-10-20T00:00:00"/>
    <x v="12"/>
  </r>
  <r>
    <s v="Id223"/>
    <s v="Hinrichsen"/>
    <n v="22.895"/>
    <n v="5.72"/>
    <s v="NO"/>
    <x v="0"/>
    <x v="0"/>
    <n v="0"/>
    <x v="0"/>
    <x v="2"/>
    <x v="1"/>
    <n v="9386.16"/>
    <x v="1"/>
    <s v="TIER - 2"/>
    <x v="0"/>
    <d v="1971-12-29T00:00:00"/>
    <x v="12"/>
  </r>
  <r>
    <s v="Id224"/>
    <s v="Lucan"/>
    <n v="34.06"/>
    <n v="11.83"/>
    <s v="YES"/>
    <x v="0"/>
    <x v="0"/>
    <n v="1"/>
    <x v="0"/>
    <x v="0"/>
    <x v="0"/>
    <n v="48675.519999999997"/>
    <x v="0"/>
    <s v="TIER - 2"/>
    <x v="0"/>
    <d v="1965-10-27T00:00:00"/>
    <x v="18"/>
  </r>
  <r>
    <s v="Id225"/>
    <s v="Koch"/>
    <n v="36.409999999999997"/>
    <n v="4.55"/>
    <s v="NO"/>
    <x v="0"/>
    <x v="0"/>
    <n v="0"/>
    <x v="0"/>
    <x v="0"/>
    <x v="2"/>
    <n v="39611.760000000002"/>
    <x v="0"/>
    <s v="TIER - 3"/>
    <x v="0"/>
    <d v="1995-08-07T00:00:00"/>
    <x v="39"/>
  </r>
  <r>
    <s v="Id226"/>
    <s v="Smith"/>
    <n v="52.3"/>
    <n v="4.87"/>
    <s v="YES"/>
    <x v="0"/>
    <x v="1"/>
    <n v="1"/>
    <x v="0"/>
    <x v="0"/>
    <x v="2"/>
    <n v="9380.75"/>
    <x v="2"/>
    <s v="TIER - 2"/>
    <x v="7"/>
    <d v="1975-12-02T00:00:00"/>
    <x v="34"/>
  </r>
  <r>
    <s v="Id227"/>
    <s v="O'Connor"/>
    <n v="52.66"/>
    <n v="4.45"/>
    <s v="NO"/>
    <x v="0"/>
    <x v="0"/>
    <n v="1"/>
    <x v="0"/>
    <x v="0"/>
    <x v="2"/>
    <n v="9377.9"/>
    <x v="2"/>
    <s v="TIER - 1"/>
    <x v="0"/>
    <d v="1971-11-26T00:00:00"/>
    <x v="12"/>
  </r>
  <r>
    <s v="Id228"/>
    <s v="Kampwerth"/>
    <n v="29.57"/>
    <n v="9.42"/>
    <s v="YES"/>
    <x v="0"/>
    <x v="0"/>
    <n v="0"/>
    <x v="0"/>
    <x v="1"/>
    <x v="0"/>
    <n v="9377.4500000000007"/>
    <x v="2"/>
    <s v="TIER - 3"/>
    <x v="0"/>
    <d v="1969-11-24T00:00:00"/>
    <x v="4"/>
  </r>
  <r>
    <s v="Id229"/>
    <s v="Federoff"/>
    <n v="36.99"/>
    <n v="5.37"/>
    <s v="YES"/>
    <x v="0"/>
    <x v="1"/>
    <n v="1"/>
    <x v="0"/>
    <x v="0"/>
    <x v="2"/>
    <n v="9361.33"/>
    <x v="1"/>
    <s v="TIER - 1"/>
    <x v="3"/>
    <d v="1971-10-08T00:00:00"/>
    <x v="12"/>
  </r>
  <r>
    <s v="Id230"/>
    <s v="Goya"/>
    <n v="31.4"/>
    <n v="4.5999999999999996"/>
    <s v="YES"/>
    <x v="0"/>
    <x v="0"/>
    <n v="1"/>
    <x v="0"/>
    <x v="0"/>
    <x v="2"/>
    <n v="9344.2000000000007"/>
    <x v="2"/>
    <s v="TIER - 1"/>
    <x v="5"/>
    <d v="1988-07-01T00:00:00"/>
    <x v="35"/>
  </r>
  <r>
    <s v="Id231"/>
    <s v="Hodges"/>
    <n v="34.9"/>
    <n v="6.22"/>
    <s v="NO"/>
    <x v="0"/>
    <x v="1"/>
    <n v="1"/>
    <x v="0"/>
    <x v="0"/>
    <x v="1"/>
    <n v="9338.61"/>
    <x v="2"/>
    <s v="TIER - 1"/>
    <x v="2"/>
    <d v="1996-10-12T00:00:00"/>
    <x v="16"/>
  </r>
  <r>
    <s v="Id232"/>
    <s v="Erickson"/>
    <n v="31.13"/>
    <n v="4.5199999999999996"/>
    <s v="YES"/>
    <x v="0"/>
    <x v="0"/>
    <n v="1"/>
    <x v="0"/>
    <x v="0"/>
    <x v="2"/>
    <n v="9320.26"/>
    <x v="2"/>
    <s v="TIER - 1"/>
    <x v="1"/>
    <d v="1988-07-09T00:00:00"/>
    <x v="35"/>
  </r>
  <r>
    <s v="Id233"/>
    <s v="Welleck"/>
    <n v="34.799999999999997"/>
    <n v="6.18"/>
    <s v="NO"/>
    <x v="0"/>
    <x v="1"/>
    <n v="1"/>
    <x v="0"/>
    <x v="0"/>
    <x v="1"/>
    <n v="9315.41"/>
    <x v="2"/>
    <s v="TIER - 1"/>
    <x v="7"/>
    <d v="1977-10-12T00:00:00"/>
    <x v="2"/>
  </r>
  <r>
    <s v="Id234"/>
    <s v="Polen"/>
    <n v="31.68"/>
    <n v="4.4000000000000004"/>
    <s v="NO"/>
    <x v="0"/>
    <x v="0"/>
    <n v="0"/>
    <x v="0"/>
    <x v="0"/>
    <x v="2"/>
    <n v="9310.81"/>
    <x v="1"/>
    <s v="TIER - 1"/>
    <x v="0"/>
    <d v="1963-06-08T00:00:00"/>
    <x v="27"/>
  </r>
  <r>
    <s v="Id235"/>
    <s v="Lynch"/>
    <n v="33.534999999999997"/>
    <n v="6.23"/>
    <s v="NO"/>
    <x v="1"/>
    <x v="0"/>
    <n v="1"/>
    <x v="0"/>
    <x v="0"/>
    <x v="1"/>
    <n v="9304.7000000000007"/>
    <x v="1"/>
    <s v="TIER - 3"/>
    <x v="0"/>
    <d v="1973-10-16T00:00:00"/>
    <x v="19"/>
  </r>
  <r>
    <s v="Id236"/>
    <s v="Hufstader"/>
    <n v="31.92"/>
    <n v="5.33"/>
    <s v="YES"/>
    <x v="0"/>
    <x v="0"/>
    <n v="0"/>
    <x v="0"/>
    <x v="0"/>
    <x v="2"/>
    <n v="39597.410000000003"/>
    <x v="0"/>
    <s v="TIER - 2"/>
    <x v="11"/>
    <d v="1981-07-05T00:00:00"/>
    <x v="10"/>
  </r>
  <r>
    <s v="Id237"/>
    <s v="Doak"/>
    <n v="32.700000000000003"/>
    <n v="4.09"/>
    <s v="NO"/>
    <x v="0"/>
    <x v="0"/>
    <n v="1"/>
    <x v="0"/>
    <x v="0"/>
    <x v="2"/>
    <n v="9301.89"/>
    <x v="2"/>
    <s v="TIER - 1"/>
    <x v="1"/>
    <d v="1976-11-03T00:00:00"/>
    <x v="5"/>
  </r>
  <r>
    <s v="Id238"/>
    <s v="Noya"/>
    <n v="41.25"/>
    <n v="5.19"/>
    <s v="NO"/>
    <x v="0"/>
    <x v="0"/>
    <n v="0"/>
    <x v="0"/>
    <x v="0"/>
    <x v="2"/>
    <n v="9290.14"/>
    <x v="1"/>
    <s v="TIER - 3"/>
    <x v="3"/>
    <d v="1973-09-18T00:00:00"/>
    <x v="19"/>
  </r>
  <r>
    <s v="Id239"/>
    <s v="Heninger"/>
    <n v="33.11"/>
    <n v="4.12"/>
    <s v="NO"/>
    <x v="0"/>
    <x v="1"/>
    <n v="1"/>
    <x v="0"/>
    <x v="0"/>
    <x v="2"/>
    <n v="9288.0300000000007"/>
    <x v="2"/>
    <s v="TIER - 3"/>
    <x v="14"/>
    <d v="1973-10-16T00:00:00"/>
    <x v="19"/>
  </r>
  <r>
    <s v="Id240"/>
    <s v="Richardson"/>
    <n v="36.159999999999997"/>
    <n v="5.0999999999999996"/>
    <s v="NO"/>
    <x v="0"/>
    <x v="0"/>
    <n v="1"/>
    <x v="0"/>
    <x v="0"/>
    <x v="2"/>
    <n v="9285.8700000000008"/>
    <x v="2"/>
    <s v="TIER - 3"/>
    <x v="0"/>
    <d v="1969-11-26T00:00:00"/>
    <x v="4"/>
  </r>
  <r>
    <s v="Id241"/>
    <s v="Deucher"/>
    <n v="33.72"/>
    <n v="6.21"/>
    <s v="YES"/>
    <x v="0"/>
    <x v="1"/>
    <n v="1"/>
    <x v="0"/>
    <x v="0"/>
    <x v="1"/>
    <n v="9283.56"/>
    <x v="2"/>
    <s v="TIER - 3"/>
    <x v="0"/>
    <d v="1971-07-02T00:00:00"/>
    <x v="12"/>
  </r>
  <r>
    <s v="Id242"/>
    <s v="Wilson"/>
    <n v="37.74"/>
    <n v="9.5299999999999994"/>
    <s v="YES"/>
    <x v="0"/>
    <x v="0"/>
    <n v="1"/>
    <x v="0"/>
    <x v="0"/>
    <x v="0"/>
    <n v="9282.48"/>
    <x v="1"/>
    <s v="TIER - 2"/>
    <x v="3"/>
    <d v="1973-10-27T00:00:00"/>
    <x v="19"/>
  </r>
  <r>
    <s v="Id243"/>
    <s v="Hall"/>
    <n v="48.75"/>
    <n v="4.6399999999999997"/>
    <s v="YES"/>
    <x v="0"/>
    <x v="0"/>
    <n v="1"/>
    <x v="0"/>
    <x v="0"/>
    <x v="2"/>
    <n v="9264.7999999999993"/>
    <x v="2"/>
    <s v="TIER - 1"/>
    <x v="6"/>
    <d v="1971-08-06T00:00:00"/>
    <x v="12"/>
  </r>
  <r>
    <s v="Id244"/>
    <s v="Reed"/>
    <n v="31.065000000000001"/>
    <n v="5.05"/>
    <s v="NO"/>
    <x v="0"/>
    <x v="0"/>
    <n v="1"/>
    <x v="0"/>
    <x v="0"/>
    <x v="2"/>
    <n v="9249.5"/>
    <x v="2"/>
    <s v="TIER - 1"/>
    <x v="1"/>
    <d v="1974-08-21T00:00:00"/>
    <x v="15"/>
  </r>
  <r>
    <s v="Id245"/>
    <s v="Frome"/>
    <n v="23.55"/>
    <n v="10.38"/>
    <s v="NO"/>
    <x v="0"/>
    <x v="0"/>
    <n v="0"/>
    <x v="0"/>
    <x v="2"/>
    <x v="0"/>
    <n v="9247.94"/>
    <x v="2"/>
    <s v="TIER - 1"/>
    <x v="5"/>
    <d v="1980-10-05T00:00:00"/>
    <x v="9"/>
  </r>
  <r>
    <s v="Id246"/>
    <s v="Creasy"/>
    <n v="30.18"/>
    <n v="8.31"/>
    <s v="YES"/>
    <x v="0"/>
    <x v="0"/>
    <n v="1"/>
    <x v="0"/>
    <x v="0"/>
    <x v="0"/>
    <n v="9225.26"/>
    <x v="1"/>
    <s v="TIER - 3"/>
    <x v="12"/>
    <d v="1975-12-06T00:00:00"/>
    <x v="34"/>
  </r>
  <r>
    <s v="Id247"/>
    <s v="Latimer"/>
    <n v="29.94"/>
    <n v="7.59"/>
    <s v="NO"/>
    <x v="0"/>
    <x v="0"/>
    <n v="0"/>
    <x v="0"/>
    <x v="0"/>
    <x v="0"/>
    <n v="39556.49"/>
    <x v="0"/>
    <s v="TIER - 2"/>
    <x v="12"/>
    <d v="1978-07-12T00:00:00"/>
    <x v="1"/>
  </r>
  <r>
    <s v="Id248"/>
    <s v="Wei"/>
    <n v="31.4"/>
    <n v="5.49"/>
    <s v="NO"/>
    <x v="0"/>
    <x v="0"/>
    <n v="0"/>
    <x v="0"/>
    <x v="0"/>
    <x v="2"/>
    <n v="9222.4"/>
    <x v="2"/>
    <s v="TIER - 3"/>
    <x v="9"/>
    <d v="1981-12-05T00:00:00"/>
    <x v="10"/>
  </r>
  <r>
    <s v="Id249"/>
    <s v="Hayes"/>
    <n v="53.06"/>
    <n v="11.68"/>
    <s v="NO"/>
    <x v="0"/>
    <x v="0"/>
    <n v="0"/>
    <x v="0"/>
    <x v="0"/>
    <x v="0"/>
    <n v="9210.06"/>
    <x v="2"/>
    <s v="TIER - 3"/>
    <x v="5"/>
    <d v="1986-12-25T00:00:00"/>
    <x v="24"/>
  </r>
  <r>
    <s v="Id250"/>
    <s v="Velardo"/>
    <n v="30.25"/>
    <n v="4.1900000000000004"/>
    <s v="NO"/>
    <x v="0"/>
    <x v="0"/>
    <n v="2"/>
    <x v="0"/>
    <x v="0"/>
    <x v="2"/>
    <n v="9193.84"/>
    <x v="2"/>
    <s v="TIER - 1"/>
    <x v="1"/>
    <d v="1976-09-10T00:00:00"/>
    <x v="5"/>
  </r>
  <r>
    <s v="Id251"/>
    <s v="Kastes"/>
    <n v="46.68"/>
    <n v="4.01"/>
    <s v="NO"/>
    <x v="0"/>
    <x v="0"/>
    <n v="0"/>
    <x v="0"/>
    <x v="0"/>
    <x v="2"/>
    <n v="9182.17"/>
    <x v="2"/>
    <s v="TIER - 3"/>
    <x v="6"/>
    <d v="1973-12-25T00:00:00"/>
    <x v="19"/>
  </r>
  <r>
    <s v="Id252"/>
    <s v="Escorcia"/>
    <n v="30.4"/>
    <n v="5.91"/>
    <s v="NO"/>
    <x v="1"/>
    <x v="0"/>
    <n v="2"/>
    <x v="0"/>
    <x v="0"/>
    <x v="1"/>
    <n v="9174.14"/>
    <x v="1"/>
    <s v="TIER - 1"/>
    <x v="1"/>
    <d v="1971-12-29T00:00:00"/>
    <x v="12"/>
  </r>
  <r>
    <s v="Id253"/>
    <s v="Larscheid"/>
    <n v="30.2"/>
    <n v="4.47"/>
    <s v="YES"/>
    <x v="0"/>
    <x v="1"/>
    <n v="1"/>
    <x v="0"/>
    <x v="0"/>
    <x v="2"/>
    <n v="9171.75"/>
    <x v="2"/>
    <s v="TIER - 2"/>
    <x v="1"/>
    <d v="1970-10-24T00:00:00"/>
    <x v="6"/>
  </r>
  <r>
    <s v="Id254"/>
    <s v="O'Bannon"/>
    <n v="51.18"/>
    <n v="4.5599999999999996"/>
    <s v="YES"/>
    <x v="1"/>
    <x v="0"/>
    <n v="2"/>
    <x v="0"/>
    <x v="0"/>
    <x v="2"/>
    <n v="9159.51"/>
    <x v="2"/>
    <s v="TIER - 2"/>
    <x v="5"/>
    <d v="1990-08-23T00:00:00"/>
    <x v="29"/>
  </r>
  <r>
    <s v="Id255"/>
    <s v="Ridgway"/>
    <n v="22.18"/>
    <n v="9.9"/>
    <s v="NO"/>
    <x v="0"/>
    <x v="0"/>
    <n v="0"/>
    <x v="0"/>
    <x v="2"/>
    <x v="0"/>
    <n v="9147.5"/>
    <x v="2"/>
    <s v="TIER - 1"/>
    <x v="1"/>
    <d v="1982-12-08T00:00:00"/>
    <x v="31"/>
  </r>
  <r>
    <s v="Id256"/>
    <s v="Black"/>
    <n v="31.92"/>
    <n v="5.1100000000000003"/>
    <s v="NO"/>
    <x v="0"/>
    <x v="1"/>
    <n v="1"/>
    <x v="0"/>
    <x v="0"/>
    <x v="2"/>
    <n v="9144.57"/>
    <x v="1"/>
    <s v="TIER - 2"/>
    <x v="6"/>
    <d v="1970-10-18T00:00:00"/>
    <x v="6"/>
  </r>
  <r>
    <s v="Id257"/>
    <s v="Canton"/>
    <n v="31.73"/>
    <n v="5.73"/>
    <s v="NO"/>
    <x v="1"/>
    <x v="0"/>
    <n v="1"/>
    <x v="0"/>
    <x v="0"/>
    <x v="1"/>
    <n v="9140.9500000000007"/>
    <x v="1"/>
    <s v="TIER - 3"/>
    <x v="0"/>
    <d v="1970-08-12T00:00:00"/>
    <x v="6"/>
  </r>
  <r>
    <s v="Id258"/>
    <s v="Fine"/>
    <n v="45.52"/>
    <n v="6.04"/>
    <s v="NO"/>
    <x v="0"/>
    <x v="1"/>
    <n v="1"/>
    <x v="0"/>
    <x v="0"/>
    <x v="1"/>
    <n v="39396.86"/>
    <x v="2"/>
    <s v="TIER - 2"/>
    <x v="6"/>
    <d v="1966-06-24T00:00:00"/>
    <x v="8"/>
  </r>
  <r>
    <s v="Id259"/>
    <s v="Bui"/>
    <n v="52.81"/>
    <n v="5.19"/>
    <s v="NO"/>
    <x v="0"/>
    <x v="1"/>
    <n v="1"/>
    <x v="0"/>
    <x v="0"/>
    <x v="2"/>
    <n v="9101.7999999999993"/>
    <x v="2"/>
    <s v="TIER - 1"/>
    <x v="6"/>
    <d v="1977-12-02T00:00:00"/>
    <x v="2"/>
  </r>
  <r>
    <s v="Id260"/>
    <s v="Riepma"/>
    <n v="33.58"/>
    <n v="5.56"/>
    <s v="NO"/>
    <x v="0"/>
    <x v="0"/>
    <n v="1"/>
    <x v="0"/>
    <x v="0"/>
    <x v="2"/>
    <n v="9095.94"/>
    <x v="1"/>
    <s v="TIER - 1"/>
    <x v="6"/>
    <d v="1965-11-09T00:00:00"/>
    <x v="18"/>
  </r>
  <r>
    <s v="Id261"/>
    <s v="Inman"/>
    <n v="30.684999999999999"/>
    <n v="8.23"/>
    <s v="NO"/>
    <x v="0"/>
    <x v="0"/>
    <n v="0"/>
    <x v="0"/>
    <x v="0"/>
    <x v="0"/>
    <n v="9095.07"/>
    <x v="2"/>
    <s v="TIER - 2"/>
    <x v="7"/>
    <d v="1977-11-04T00:00:00"/>
    <x v="2"/>
  </r>
  <r>
    <s v="Id262"/>
    <s v="Kruzel"/>
    <n v="37.524999999999999"/>
    <n v="9.0299999999999994"/>
    <s v="YES"/>
    <x v="0"/>
    <x v="0"/>
    <n v="2"/>
    <x v="1"/>
    <x v="0"/>
    <x v="0"/>
    <n v="9058.73"/>
    <x v="1"/>
    <s v="TIER - 2"/>
    <x v="0"/>
    <d v="1972-12-02T00:00:00"/>
    <x v="7"/>
  </r>
  <r>
    <s v="Id263"/>
    <s v="Lindsay"/>
    <n v="34.5"/>
    <n v="4.07"/>
    <s v="YES"/>
    <x v="0"/>
    <x v="0"/>
    <n v="0"/>
    <x v="0"/>
    <x v="0"/>
    <x v="2"/>
    <n v="9048.0300000000007"/>
    <x v="2"/>
    <s v="TIER - 2"/>
    <x v="0"/>
    <d v="1972-12-07T00:00:00"/>
    <x v="7"/>
  </r>
  <r>
    <s v="Id264"/>
    <s v="Land"/>
    <n v="28.16"/>
    <n v="5.77"/>
    <s v="NO"/>
    <x v="0"/>
    <x v="0"/>
    <n v="2"/>
    <x v="0"/>
    <x v="1"/>
    <x v="1"/>
    <n v="9010.2000000000007"/>
    <x v="2"/>
    <s v="TIER - 3"/>
    <x v="2"/>
    <d v="1993-12-01T00:00:00"/>
    <x v="40"/>
  </r>
  <r>
    <s v="Id265"/>
    <s v="Brecher"/>
    <n v="30.02"/>
    <n v="5.98"/>
    <s v="NO"/>
    <x v="0"/>
    <x v="1"/>
    <n v="1"/>
    <x v="0"/>
    <x v="0"/>
    <x v="1"/>
    <n v="8998.43"/>
    <x v="2"/>
    <s v="TIER - 1"/>
    <x v="4"/>
    <d v="1979-12-16T00:00:00"/>
    <x v="20"/>
  </r>
  <r>
    <s v="Id266"/>
    <s v="Debolt"/>
    <n v="37.82"/>
    <n v="6.01"/>
    <s v="NO"/>
    <x v="0"/>
    <x v="0"/>
    <n v="0"/>
    <x v="0"/>
    <x v="0"/>
    <x v="1"/>
    <n v="8988.16"/>
    <x v="2"/>
    <s v="TIER - 1"/>
    <x v="1"/>
    <d v="1973-10-11T00:00:00"/>
    <x v="19"/>
  </r>
  <r>
    <s v="Id267"/>
    <s v="Oswalt"/>
    <n v="33.14"/>
    <n v="5.67"/>
    <s v="YES"/>
    <x v="0"/>
    <x v="0"/>
    <n v="0"/>
    <x v="0"/>
    <x v="0"/>
    <x v="2"/>
    <n v="8978.19"/>
    <x v="2"/>
    <s v="TIER - 2"/>
    <x v="0"/>
    <d v="1974-07-21T00:00:00"/>
    <x v="15"/>
  </r>
  <r>
    <s v="Id268"/>
    <s v="Boyd"/>
    <n v="25.14"/>
    <n v="6.02"/>
    <s v="YES"/>
    <x v="0"/>
    <x v="1"/>
    <n v="1"/>
    <x v="0"/>
    <x v="1"/>
    <x v="1"/>
    <n v="8968.33"/>
    <x v="1"/>
    <s v="TIER - 2"/>
    <x v="6"/>
    <d v="1974-09-08T00:00:00"/>
    <x v="15"/>
  </r>
  <r>
    <s v="Id269"/>
    <s v="Bulewich"/>
    <n v="20.18"/>
    <n v="11.19"/>
    <s v="NO"/>
    <x v="0"/>
    <x v="0"/>
    <n v="0"/>
    <x v="0"/>
    <x v="2"/>
    <x v="0"/>
    <n v="39352.6"/>
    <x v="2"/>
    <s v="TIER - 3"/>
    <x v="6"/>
    <d v="1978-08-05T00:00:00"/>
    <x v="1"/>
  </r>
  <r>
    <s v="Id270"/>
    <s v="Fukuda"/>
    <n v="44.36"/>
    <n v="5.1100000000000003"/>
    <s v="NO"/>
    <x v="0"/>
    <x v="0"/>
    <n v="0"/>
    <x v="0"/>
    <x v="0"/>
    <x v="2"/>
    <n v="8965.7999999999993"/>
    <x v="2"/>
    <s v="TIER - 3"/>
    <x v="1"/>
    <d v="1983-07-15T00:00:00"/>
    <x v="26"/>
  </r>
  <r>
    <s v="Id271"/>
    <s v="Phillips"/>
    <n v="23.82"/>
    <n v="10.85"/>
    <s v="YES"/>
    <x v="0"/>
    <x v="0"/>
    <n v="0"/>
    <x v="0"/>
    <x v="2"/>
    <x v="0"/>
    <n v="8964.06"/>
    <x v="1"/>
    <s v="TIER - 2"/>
    <x v="3"/>
    <d v="1974-08-17T00:00:00"/>
    <x v="15"/>
  </r>
  <r>
    <s v="Id272"/>
    <s v="Maddison"/>
    <n v="45"/>
    <n v="5.24"/>
    <s v="YES"/>
    <x v="0"/>
    <x v="0"/>
    <n v="1"/>
    <x v="0"/>
    <x v="0"/>
    <x v="2"/>
    <n v="8954.99"/>
    <x v="2"/>
    <s v="TIER - 3"/>
    <x v="2"/>
    <d v="1992-09-27T00:00:00"/>
    <x v="25"/>
  </r>
  <r>
    <s v="Id273"/>
    <s v="Lockwood"/>
    <n v="26.62"/>
    <n v="10.08"/>
    <s v="NO"/>
    <x v="0"/>
    <x v="0"/>
    <n v="0"/>
    <x v="0"/>
    <x v="1"/>
    <x v="0"/>
    <n v="8944.1200000000008"/>
    <x v="1"/>
    <s v="TIER - 2"/>
    <x v="0"/>
    <d v="1976-12-25T00:00:00"/>
    <x v="5"/>
  </r>
  <r>
    <s v="Id274"/>
    <s v="Defilippi"/>
    <n v="32.67"/>
    <n v="10.97"/>
    <s v="YES"/>
    <x v="0"/>
    <x v="0"/>
    <n v="0"/>
    <x v="0"/>
    <x v="0"/>
    <x v="0"/>
    <n v="8932.08"/>
    <x v="2"/>
    <s v="TIER - 1"/>
    <x v="6"/>
    <d v="1972-06-06T00:00:00"/>
    <x v="12"/>
  </r>
  <r>
    <s v="Id275"/>
    <s v="Jackson"/>
    <n v="44.44"/>
    <n v="4.9000000000000004"/>
    <s v="YES"/>
    <x v="0"/>
    <x v="0"/>
    <n v="1"/>
    <x v="0"/>
    <x v="0"/>
    <x v="2"/>
    <n v="8930.93"/>
    <x v="2"/>
    <s v="TIER - 2"/>
    <x v="1"/>
    <d v="1975-07-07T00:00:00"/>
    <x v="34"/>
  </r>
  <r>
    <s v="Id276"/>
    <s v="Ozahowski"/>
    <n v="28.31"/>
    <n v="5.33"/>
    <s v="NO"/>
    <x v="0"/>
    <x v="0"/>
    <n v="0"/>
    <x v="0"/>
    <x v="1"/>
    <x v="2"/>
    <n v="8908.4699999999993"/>
    <x v="1"/>
    <s v="TIER - 2"/>
    <x v="0"/>
    <d v="1967-09-06T00:00:00"/>
    <x v="11"/>
  </r>
  <r>
    <s v="Id277"/>
    <s v="Guthals"/>
    <n v="25.05"/>
    <n v="4.6100000000000003"/>
    <s v="NO"/>
    <x v="0"/>
    <x v="0"/>
    <n v="2"/>
    <x v="0"/>
    <x v="1"/>
    <x v="2"/>
    <n v="8906.14"/>
    <x v="2"/>
    <s v="TIER - 2"/>
    <x v="1"/>
    <d v="1997-11-28T00:00:00"/>
    <x v="36"/>
  </r>
  <r>
    <s v="Id278"/>
    <s v="Yates"/>
    <n v="28.34"/>
    <n v="8.18"/>
    <s v="NO"/>
    <x v="0"/>
    <x v="0"/>
    <n v="0"/>
    <x v="0"/>
    <x v="1"/>
    <x v="0"/>
    <n v="8891.14"/>
    <x v="2"/>
    <s v="TIER - 3"/>
    <x v="11"/>
    <d v="1978-12-16T00:00:00"/>
    <x v="1"/>
  </r>
  <r>
    <s v="Id279"/>
    <s v="Samuelson"/>
    <n v="17.765000000000001"/>
    <n v="5.62"/>
    <s v="NO"/>
    <x v="0"/>
    <x v="0"/>
    <n v="0"/>
    <x v="0"/>
    <x v="3"/>
    <x v="2"/>
    <n v="8890.59"/>
    <x v="2"/>
    <s v="TIER - 3"/>
    <x v="1"/>
    <d v="1973-09-09T00:00:00"/>
    <x v="19"/>
  </r>
  <r>
    <s v="Id280"/>
    <s v="Lemos"/>
    <n v="36.119999999999997"/>
    <n v="5.82"/>
    <s v="NO"/>
    <x v="0"/>
    <x v="0"/>
    <n v="0"/>
    <x v="0"/>
    <x v="0"/>
    <x v="1"/>
    <n v="39315.279999999999"/>
    <x v="2"/>
    <s v="TIER - 3"/>
    <x v="6"/>
    <d v="1982-08-16T00:00:00"/>
    <x v="31"/>
  </r>
  <r>
    <s v="Id281"/>
    <s v="Seynders"/>
    <n v="23.19"/>
    <n v="7.66"/>
    <s v="NO"/>
    <x v="0"/>
    <x v="0"/>
    <n v="0"/>
    <x v="0"/>
    <x v="2"/>
    <x v="0"/>
    <n v="8871.15"/>
    <x v="2"/>
    <s v="TIER - 3"/>
    <x v="0"/>
    <d v="1974-06-18T00:00:00"/>
    <x v="15"/>
  </r>
  <r>
    <s v="Id282"/>
    <s v="Saunders"/>
    <n v="35.99"/>
    <n v="4.2300000000000004"/>
    <s v="NO"/>
    <x v="0"/>
    <x v="0"/>
    <n v="0"/>
    <x v="0"/>
    <x v="0"/>
    <x v="2"/>
    <n v="8835.26"/>
    <x v="1"/>
    <s v="TIER - 2"/>
    <x v="1"/>
    <d v="1972-11-22T00:00:00"/>
    <x v="7"/>
  </r>
  <r>
    <s v="Id283"/>
    <s v="Walker"/>
    <n v="30.25"/>
    <n v="5.58"/>
    <s v="NO"/>
    <x v="0"/>
    <x v="1"/>
    <n v="1"/>
    <x v="0"/>
    <x v="0"/>
    <x v="2"/>
    <n v="8827.2099999999991"/>
    <x v="1"/>
    <s v="TIER - 1"/>
    <x v="1"/>
    <d v="1972-11-14T00:00:00"/>
    <x v="7"/>
  </r>
  <r>
    <s v="Id284"/>
    <s v="Lam"/>
    <n v="26.24"/>
    <n v="6.26"/>
    <s v="YES"/>
    <x v="0"/>
    <x v="0"/>
    <n v="0"/>
    <x v="0"/>
    <x v="1"/>
    <x v="1"/>
    <n v="8825.09"/>
    <x v="2"/>
    <s v="TIER - 3"/>
    <x v="6"/>
    <d v="1976-07-14T00:00:00"/>
    <x v="5"/>
  </r>
  <r>
    <s v="Id285"/>
    <s v="Sweigart"/>
    <n v="31.36"/>
    <n v="10.6"/>
    <s v="YES"/>
    <x v="0"/>
    <x v="0"/>
    <n v="0"/>
    <x v="0"/>
    <x v="0"/>
    <x v="0"/>
    <n v="8824.27"/>
    <x v="2"/>
    <s v="TIER - 1"/>
    <x v="4"/>
    <d v="1988-08-22T00:00:00"/>
    <x v="35"/>
  </r>
  <r>
    <s v="Id286"/>
    <s v="Sieczkowski"/>
    <n v="25.69"/>
    <n v="4.78"/>
    <s v="YES"/>
    <x v="0"/>
    <x v="0"/>
    <n v="0"/>
    <x v="0"/>
    <x v="1"/>
    <x v="2"/>
    <n v="8823.99"/>
    <x v="2"/>
    <s v="TIER - 3"/>
    <x v="7"/>
    <d v="1976-10-19T00:00:00"/>
    <x v="5"/>
  </r>
  <r>
    <s v="Id287"/>
    <s v="Jurgens"/>
    <n v="25.46"/>
    <n v="6.03"/>
    <s v="NO"/>
    <x v="0"/>
    <x v="0"/>
    <n v="2"/>
    <x v="0"/>
    <x v="1"/>
    <x v="1"/>
    <n v="8823.2800000000007"/>
    <x v="2"/>
    <s v="TIER - 1"/>
    <x v="6"/>
    <d v="1976-06-14T00:00:00"/>
    <x v="5"/>
  </r>
  <r>
    <s v="Id288"/>
    <s v="Hackman"/>
    <n v="31.83"/>
    <n v="11.55"/>
    <s v="YES"/>
    <x v="0"/>
    <x v="0"/>
    <n v="1"/>
    <x v="0"/>
    <x v="0"/>
    <x v="0"/>
    <n v="8821.8799999999992"/>
    <x v="2"/>
    <s v="TIER - 3"/>
    <x v="8"/>
    <d v="2001-11-07T00:00:00"/>
    <x v="14"/>
  </r>
  <r>
    <s v="Id289"/>
    <s v="Klarich"/>
    <n v="24.43"/>
    <n v="7.59"/>
    <s v="YES"/>
    <x v="0"/>
    <x v="0"/>
    <n v="1"/>
    <x v="0"/>
    <x v="2"/>
    <x v="0"/>
    <n v="8800.49"/>
    <x v="1"/>
    <s v="TIER - 2"/>
    <x v="0"/>
    <d v="1965-08-29T00:00:00"/>
    <x v="18"/>
  </r>
  <r>
    <s v="Id290"/>
    <s v="Schulten"/>
    <n v="41.9"/>
    <n v="4.26"/>
    <s v="NO"/>
    <x v="0"/>
    <x v="0"/>
    <n v="0"/>
    <x v="0"/>
    <x v="0"/>
    <x v="2"/>
    <n v="8798.59"/>
    <x v="2"/>
    <s v="TIER - 1"/>
    <x v="6"/>
    <d v="1971-06-18T00:00:00"/>
    <x v="12"/>
  </r>
  <r>
    <s v="Id291"/>
    <s v="Fagerstrom"/>
    <n v="22.88"/>
    <n v="5.9"/>
    <s v="YES"/>
    <x v="0"/>
    <x v="1"/>
    <n v="1"/>
    <x v="0"/>
    <x v="2"/>
    <x v="1"/>
    <n v="39241.440000000002"/>
    <x v="0"/>
    <s v="TIER - 3"/>
    <x v="6"/>
    <d v="1992-11-30T00:00:00"/>
    <x v="25"/>
  </r>
  <r>
    <s v="Id292"/>
    <s v="Bien"/>
    <n v="29.734999999999999"/>
    <n v="7.79"/>
    <s v="NO"/>
    <x v="0"/>
    <x v="0"/>
    <n v="0"/>
    <x v="1"/>
    <x v="1"/>
    <x v="0"/>
    <n v="8782.4699999999993"/>
    <x v="2"/>
    <s v="TIER - 3"/>
    <x v="6"/>
    <d v="1971-08-23T00:00:00"/>
    <x v="12"/>
  </r>
  <r>
    <s v="Id293"/>
    <s v="Hess"/>
    <n v="40.74"/>
    <n v="5.28"/>
    <s v="NO"/>
    <x v="0"/>
    <x v="1"/>
    <n v="1"/>
    <x v="0"/>
    <x v="0"/>
    <x v="2"/>
    <n v="8765.25"/>
    <x v="2"/>
    <s v="TIER - 3"/>
    <x v="1"/>
    <d v="1974-09-06T00:00:00"/>
    <x v="15"/>
  </r>
  <r>
    <s v="Id294"/>
    <s v="Shaw"/>
    <n v="24.14"/>
    <n v="5.87"/>
    <s v="NO"/>
    <x v="0"/>
    <x v="0"/>
    <n v="2"/>
    <x v="0"/>
    <x v="2"/>
    <x v="1"/>
    <n v="8760.1200000000008"/>
    <x v="2"/>
    <s v="TIER - 1"/>
    <x v="0"/>
    <d v="1969-09-09T00:00:00"/>
    <x v="4"/>
  </r>
  <r>
    <s v="Id295"/>
    <s v="Williams"/>
    <n v="25.15"/>
    <n v="9.08"/>
    <s v="YES"/>
    <x v="0"/>
    <x v="0"/>
    <n v="1"/>
    <x v="0"/>
    <x v="1"/>
    <x v="0"/>
    <n v="8747.68"/>
    <x v="2"/>
    <s v="TIER - 3"/>
    <x v="6"/>
    <d v="1999-08-23T00:00:00"/>
    <x v="23"/>
  </r>
  <r>
    <s v="Id296"/>
    <s v="Menzies"/>
    <n v="28.71"/>
    <n v="5.2"/>
    <s v="NO"/>
    <x v="0"/>
    <x v="0"/>
    <n v="1"/>
    <x v="0"/>
    <x v="1"/>
    <x v="2"/>
    <n v="8733.23"/>
    <x v="2"/>
    <s v="TIER - 3"/>
    <x v="1"/>
    <d v="1976-06-17T00:00:00"/>
    <x v="5"/>
  </r>
  <r>
    <s v="Id297"/>
    <s v="Buehler"/>
    <n v="23"/>
    <n v="5.48"/>
    <s v="NO"/>
    <x v="0"/>
    <x v="0"/>
    <n v="0"/>
    <x v="0"/>
    <x v="2"/>
    <x v="2"/>
    <n v="8703.4599999999991"/>
    <x v="1"/>
    <s v="TIER - 3"/>
    <x v="6"/>
    <d v="1973-06-25T00:00:00"/>
    <x v="19"/>
  </r>
  <r>
    <s v="Id298"/>
    <s v="Degen"/>
    <n v="36.86"/>
    <n v="11.95"/>
    <s v="NO"/>
    <x v="0"/>
    <x v="0"/>
    <n v="0"/>
    <x v="1"/>
    <x v="0"/>
    <x v="0"/>
    <n v="8701.84"/>
    <x v="2"/>
    <s v="TIER - 3"/>
    <x v="5"/>
    <d v="1980-10-28T00:00:00"/>
    <x v="9"/>
  </r>
  <r>
    <s v="Id299"/>
    <s v="Arsenault"/>
    <n v="24.25"/>
    <n v="8.6999999999999993"/>
    <s v="YES"/>
    <x v="0"/>
    <x v="0"/>
    <n v="1"/>
    <x v="0"/>
    <x v="2"/>
    <x v="0"/>
    <n v="8688.86"/>
    <x v="2"/>
    <s v="TIER - 1"/>
    <x v="11"/>
    <d v="1973-10-11T00:00:00"/>
    <x v="19"/>
  </r>
  <r>
    <s v="Id300"/>
    <s v="Hoff"/>
    <n v="23.85"/>
    <n v="7.84"/>
    <s v="NO"/>
    <x v="0"/>
    <x v="0"/>
    <n v="0"/>
    <x v="0"/>
    <x v="2"/>
    <x v="0"/>
    <n v="8671.19"/>
    <x v="2"/>
    <s v="TIER - 1"/>
    <x v="1"/>
    <d v="1974-08-16T00:00:00"/>
    <x v="15"/>
  </r>
  <r>
    <s v="Id301"/>
    <s v="Hall"/>
    <n v="40.020000000000003"/>
    <n v="5.19"/>
    <s v="YES"/>
    <x v="0"/>
    <x v="0"/>
    <n v="1"/>
    <x v="0"/>
    <x v="0"/>
    <x v="2"/>
    <n v="8665.14"/>
    <x v="2"/>
    <s v="TIER - 3"/>
    <x v="0"/>
    <d v="1969-08-10T00:00:00"/>
    <x v="4"/>
  </r>
  <r>
    <s v="Id302"/>
    <s v="Ashley"/>
    <n v="19.170000000000002"/>
    <n v="8.41"/>
    <s v="NO"/>
    <x v="0"/>
    <x v="0"/>
    <n v="0"/>
    <x v="0"/>
    <x v="2"/>
    <x v="0"/>
    <n v="39221.120000000003"/>
    <x v="2"/>
    <s v="TIER - 1"/>
    <x v="6"/>
    <d v="1962-07-07T00:00:00"/>
    <x v="27"/>
  </r>
  <r>
    <s v="Id303"/>
    <s v="Rindahl"/>
    <n v="43.53"/>
    <n v="5.86"/>
    <s v="YES"/>
    <x v="1"/>
    <x v="0"/>
    <n v="2"/>
    <x v="0"/>
    <x v="0"/>
    <x v="1"/>
    <n v="8665.09"/>
    <x v="1"/>
    <s v="TIER - 2"/>
    <x v="1"/>
    <d v="1965-10-21T00:00:00"/>
    <x v="18"/>
  </r>
  <r>
    <s v="Id304"/>
    <s v="Clark"/>
    <n v="46.06"/>
    <n v="4.18"/>
    <s v="NO"/>
    <x v="1"/>
    <x v="0"/>
    <n v="1"/>
    <x v="0"/>
    <x v="0"/>
    <x v="2"/>
    <n v="8627.5400000000009"/>
    <x v="2"/>
    <s v="TIER - 2"/>
    <x v="11"/>
    <d v="1975-08-03T00:00:00"/>
    <x v="34"/>
  </r>
  <r>
    <s v="Id305"/>
    <s v="Irish"/>
    <n v="29.92"/>
    <n v="11.99"/>
    <s v="YES"/>
    <x v="0"/>
    <x v="0"/>
    <n v="2"/>
    <x v="0"/>
    <x v="0"/>
    <x v="0"/>
    <n v="8615.2999999999993"/>
    <x v="2"/>
    <s v="TIER - 3"/>
    <x v="6"/>
    <d v="1977-09-02T00:00:00"/>
    <x v="2"/>
  </r>
  <r>
    <s v="Id306"/>
    <s v="Richardson"/>
    <n v="28.46"/>
    <n v="4.8499999999999996"/>
    <s v="YES"/>
    <x v="0"/>
    <x v="0"/>
    <n v="1"/>
    <x v="0"/>
    <x v="1"/>
    <x v="2"/>
    <n v="8606.2199999999993"/>
    <x v="0"/>
    <s v="TIER - 2"/>
    <x v="15"/>
    <d v="1979-07-17T00:00:00"/>
    <x v="20"/>
  </r>
  <r>
    <s v="Id307"/>
    <s v="Dewitt"/>
    <n v="24.56"/>
    <n v="6.18"/>
    <s v="YES"/>
    <x v="0"/>
    <x v="1"/>
    <n v="1"/>
    <x v="0"/>
    <x v="2"/>
    <x v="1"/>
    <n v="8605.36"/>
    <x v="2"/>
    <s v="TIER - 2"/>
    <x v="0"/>
    <d v="1977-10-15T00:00:00"/>
    <x v="2"/>
  </r>
  <r>
    <s v="Id308"/>
    <s v="Hickman"/>
    <n v="41.19"/>
    <n v="6.37"/>
    <s v="NO"/>
    <x v="0"/>
    <x v="0"/>
    <n v="0"/>
    <x v="0"/>
    <x v="0"/>
    <x v="1"/>
    <n v="8604.48"/>
    <x v="1"/>
    <s v="TIER - 2"/>
    <x v="3"/>
    <d v="1977-11-12T00:00:00"/>
    <x v="2"/>
  </r>
  <r>
    <s v="Id309"/>
    <s v="Gonzalez"/>
    <n v="18.63"/>
    <n v="9.81"/>
    <s v="YES"/>
    <x v="0"/>
    <x v="0"/>
    <n v="2"/>
    <x v="0"/>
    <x v="2"/>
    <x v="0"/>
    <n v="8603.82"/>
    <x v="2"/>
    <s v="TIER - 1"/>
    <x v="9"/>
    <d v="1977-09-24T00:00:00"/>
    <x v="2"/>
  </r>
  <r>
    <s v="Id310"/>
    <s v="Difani"/>
    <n v="26.26"/>
    <n v="11.8"/>
    <s v="YES"/>
    <x v="0"/>
    <x v="0"/>
    <n v="1"/>
    <x v="0"/>
    <x v="1"/>
    <x v="0"/>
    <n v="8601.33"/>
    <x v="2"/>
    <s v="TIER - 1"/>
    <x v="0"/>
    <d v="1973-07-11T00:00:00"/>
    <x v="19"/>
  </r>
  <r>
    <s v="Id311"/>
    <s v="Turner"/>
    <n v="22.37"/>
    <n v="5.86"/>
    <s v="YES"/>
    <x v="0"/>
    <x v="1"/>
    <n v="1"/>
    <x v="0"/>
    <x v="2"/>
    <x v="1"/>
    <n v="8596.83"/>
    <x v="2"/>
    <s v="TIER - 3"/>
    <x v="0"/>
    <d v="1983-07-25T00:00:00"/>
    <x v="26"/>
  </r>
  <r>
    <s v="Id312"/>
    <s v="Widmann"/>
    <n v="39.619999999999997"/>
    <n v="4.28"/>
    <s v="NO"/>
    <x v="0"/>
    <x v="0"/>
    <n v="1"/>
    <x v="0"/>
    <x v="0"/>
    <x v="2"/>
    <n v="8582.2999999999993"/>
    <x v="2"/>
    <s v="TIER - 1"/>
    <x v="0"/>
    <d v="1983-12-30T00:00:00"/>
    <x v="26"/>
  </r>
  <r>
    <s v="Id313"/>
    <s v="Tunney"/>
    <n v="18.329999999999998"/>
    <n v="4.16"/>
    <s v="YES"/>
    <x v="0"/>
    <x v="0"/>
    <n v="0"/>
    <x v="0"/>
    <x v="3"/>
    <x v="2"/>
    <n v="39125.33"/>
    <x v="0"/>
    <s v="TIER - 1"/>
    <x v="3"/>
    <d v="1982-08-04T00:00:00"/>
    <x v="31"/>
  </r>
  <r>
    <s v="Id314"/>
    <s v="San Juan"/>
    <n v="17.11"/>
    <n v="4.9800000000000004"/>
    <s v="YES"/>
    <x v="0"/>
    <x v="1"/>
    <n v="1"/>
    <x v="0"/>
    <x v="3"/>
    <x v="2"/>
    <n v="8573.2999999999993"/>
    <x v="2"/>
    <s v="TIER - 2"/>
    <x v="5"/>
    <d v="1987-11-11T00:00:00"/>
    <x v="30"/>
  </r>
  <r>
    <s v="Id315"/>
    <s v="Croll"/>
    <n v="43.5"/>
    <n v="6.38"/>
    <s v="NO"/>
    <x v="1"/>
    <x v="0"/>
    <n v="1"/>
    <x v="0"/>
    <x v="0"/>
    <x v="1"/>
    <n v="8572.0400000000009"/>
    <x v="2"/>
    <s v="TIER - 2"/>
    <x v="5"/>
    <d v="1982-12-06T00:00:00"/>
    <x v="31"/>
  </r>
  <r>
    <s v="Id316"/>
    <s v="Rolfes"/>
    <n v="25.364999999999998"/>
    <n v="5.19"/>
    <s v="NO"/>
    <x v="0"/>
    <x v="0"/>
    <n v="2"/>
    <x v="1"/>
    <x v="1"/>
    <x v="2"/>
    <n v="8569.86"/>
    <x v="2"/>
    <s v="TIER - 3"/>
    <x v="0"/>
    <d v="1975-09-26T00:00:00"/>
    <x v="34"/>
  </r>
  <r>
    <s v="Id317"/>
    <s v="Hinkle"/>
    <n v="28.594999999999999"/>
    <n v="10.210000000000001"/>
    <s v="NO"/>
    <x v="0"/>
    <x v="0"/>
    <n v="0"/>
    <x v="1"/>
    <x v="1"/>
    <x v="0"/>
    <n v="8567.25"/>
    <x v="2"/>
    <s v="TIER - 1"/>
    <x v="1"/>
    <d v="1988-09-21T00:00:00"/>
    <x v="35"/>
  </r>
  <r>
    <s v="Id318"/>
    <s v="Leuchanka"/>
    <n v="29.83"/>
    <n v="9.6999999999999993"/>
    <s v="YES"/>
    <x v="0"/>
    <x v="1"/>
    <n v="1"/>
    <x v="0"/>
    <x v="1"/>
    <x v="0"/>
    <n v="8556.91"/>
    <x v="2"/>
    <s v="TIER - 1"/>
    <x v="6"/>
    <d v="1975-08-21T00:00:00"/>
    <x v="34"/>
  </r>
  <r>
    <s v="Id319"/>
    <s v="Ayr"/>
    <n v="24.7"/>
    <n v="10.25"/>
    <s v="NO"/>
    <x v="0"/>
    <x v="0"/>
    <n v="3"/>
    <x v="1"/>
    <x v="2"/>
    <x v="0"/>
    <n v="8551.35"/>
    <x v="2"/>
    <s v="TIER - 2"/>
    <x v="6"/>
    <d v="1975-08-06T00:00:00"/>
    <x v="34"/>
  </r>
  <r>
    <s v="Id320"/>
    <s v="Siegel"/>
    <n v="17.940000000000001"/>
    <n v="9.77"/>
    <s v="NO"/>
    <x v="0"/>
    <x v="0"/>
    <n v="0"/>
    <x v="0"/>
    <x v="3"/>
    <x v="0"/>
    <n v="8547.69"/>
    <x v="2"/>
    <s v="TIER - 1"/>
    <x v="0"/>
    <d v="1983-12-12T00:00:00"/>
    <x v="26"/>
  </r>
  <r>
    <s v="Id321"/>
    <s v="Penrose"/>
    <n v="21.08"/>
    <n v="4.83"/>
    <s v="NO"/>
    <x v="0"/>
    <x v="1"/>
    <n v="1"/>
    <x v="0"/>
    <x v="2"/>
    <x v="2"/>
    <n v="8539.67"/>
    <x v="2"/>
    <s v="TIER - 3"/>
    <x v="6"/>
    <d v="1975-11-06T00:00:00"/>
    <x v="34"/>
  </r>
  <r>
    <s v="Id322"/>
    <s v="Schuler"/>
    <n v="37.715000000000003"/>
    <n v="10.86"/>
    <s v="YES"/>
    <x v="0"/>
    <x v="0"/>
    <n v="0"/>
    <x v="1"/>
    <x v="0"/>
    <x v="0"/>
    <n v="8538.2900000000009"/>
    <x v="2"/>
    <s v="TIER - 3"/>
    <x v="7"/>
    <d v="1981-12-27T00:00:00"/>
    <x v="10"/>
  </r>
  <r>
    <s v="Id323"/>
    <s v="Walker"/>
    <n v="22.39"/>
    <n v="9.5299999999999994"/>
    <s v="YES"/>
    <x v="0"/>
    <x v="0"/>
    <n v="0"/>
    <x v="0"/>
    <x v="2"/>
    <x v="0"/>
    <n v="8534.67"/>
    <x v="2"/>
    <s v="TIER - 3"/>
    <x v="7"/>
    <d v="1983-07-24T00:00:00"/>
    <x v="26"/>
  </r>
  <r>
    <s v="Id324"/>
    <s v="Stange"/>
    <n v="28.78"/>
    <n v="5.68"/>
    <s v="NO"/>
    <x v="0"/>
    <x v="0"/>
    <n v="0"/>
    <x v="0"/>
    <x v="1"/>
    <x v="2"/>
    <n v="39047.29"/>
    <x v="0"/>
    <s v="TIER - 3"/>
    <x v="11"/>
    <d v="1985-09-20T00:00:00"/>
    <x v="22"/>
  </r>
  <r>
    <s v="Id325"/>
    <s v="Roy"/>
    <n v="18.329999999999998"/>
    <n v="5.57"/>
    <s v="YES"/>
    <x v="0"/>
    <x v="0"/>
    <n v="0"/>
    <x v="0"/>
    <x v="3"/>
    <x v="2"/>
    <n v="8527.5300000000007"/>
    <x v="2"/>
    <s v="TIER - 2"/>
    <x v="0"/>
    <d v="1977-07-26T00:00:00"/>
    <x v="2"/>
  </r>
  <r>
    <s v="Id326"/>
    <s v="Potere"/>
    <n v="26.39"/>
    <n v="4.58"/>
    <s v="YES"/>
    <x v="0"/>
    <x v="0"/>
    <n v="1"/>
    <x v="0"/>
    <x v="1"/>
    <x v="2"/>
    <n v="8522"/>
    <x v="2"/>
    <s v="TIER - 2"/>
    <x v="6"/>
    <d v="1979-08-13T00:00:00"/>
    <x v="20"/>
  </r>
  <r>
    <s v="Id327"/>
    <s v="Podgurski"/>
    <n v="19.260000000000002"/>
    <n v="8.9600000000000009"/>
    <s v="YES"/>
    <x v="0"/>
    <x v="0"/>
    <n v="1"/>
    <x v="0"/>
    <x v="2"/>
    <x v="0"/>
    <n v="8520.0300000000007"/>
    <x v="2"/>
    <s v="TIER - 3"/>
    <x v="6"/>
    <d v="1977-12-29T00:00:00"/>
    <x v="2"/>
  </r>
  <r>
    <s v="Id328"/>
    <s v="Diamond"/>
    <n v="26.92"/>
    <n v="6.09"/>
    <s v="NO"/>
    <x v="0"/>
    <x v="0"/>
    <n v="0"/>
    <x v="0"/>
    <x v="1"/>
    <x v="1"/>
    <n v="8516.83"/>
    <x v="2"/>
    <s v="TIER - 1"/>
    <x v="0"/>
    <d v="1977-06-21T00:00:00"/>
    <x v="2"/>
  </r>
  <r>
    <s v="Id329"/>
    <s v="Sallade"/>
    <n v="19.73"/>
    <n v="4.3600000000000003"/>
    <s v="NO"/>
    <x v="0"/>
    <x v="0"/>
    <n v="0"/>
    <x v="0"/>
    <x v="2"/>
    <x v="2"/>
    <n v="8515.76"/>
    <x v="2"/>
    <s v="TIER - 2"/>
    <x v="0"/>
    <d v="1977-12-26T00:00:00"/>
    <x v="2"/>
  </r>
  <r>
    <s v="Id330"/>
    <s v="Zhang"/>
    <n v="23.56"/>
    <n v="11.74"/>
    <s v="YES"/>
    <x v="0"/>
    <x v="0"/>
    <n v="0"/>
    <x v="0"/>
    <x v="2"/>
    <x v="0"/>
    <n v="8471.65"/>
    <x v="2"/>
    <s v="TIER - 1"/>
    <x v="1"/>
    <d v="1993-11-10T00:00:00"/>
    <x v="40"/>
  </r>
  <r>
    <s v="Id331"/>
    <s v="Chatfield"/>
    <n v="37.67"/>
    <n v="5.89"/>
    <s v="NO"/>
    <x v="0"/>
    <x v="0"/>
    <n v="1"/>
    <x v="0"/>
    <x v="0"/>
    <x v="1"/>
    <n v="8466.35"/>
    <x v="2"/>
    <s v="TIER - 2"/>
    <x v="1"/>
    <d v="1992-09-09T00:00:00"/>
    <x v="25"/>
  </r>
  <r>
    <s v="Id332"/>
    <s v="Bruns"/>
    <n v="18.73"/>
    <n v="10.64"/>
    <s v="NO"/>
    <x v="0"/>
    <x v="0"/>
    <n v="2"/>
    <x v="0"/>
    <x v="2"/>
    <x v="0"/>
    <n v="8457.82"/>
    <x v="2"/>
    <s v="TIER - 3"/>
    <x v="6"/>
    <d v="1972-12-26T00:00:00"/>
    <x v="7"/>
  </r>
  <r>
    <s v="Id333"/>
    <s v="Yochum"/>
    <n v="33.090000000000003"/>
    <n v="6.06"/>
    <s v="NO"/>
    <x v="0"/>
    <x v="1"/>
    <n v="1"/>
    <x v="0"/>
    <x v="0"/>
    <x v="1"/>
    <n v="8450.82"/>
    <x v="2"/>
    <s v="TIER - 2"/>
    <x v="4"/>
    <d v="1984-06-19T00:00:00"/>
    <x v="41"/>
  </r>
  <r>
    <s v="Id334"/>
    <s v="Freeburn"/>
    <n v="18.329999999999998"/>
    <n v="7.46"/>
    <s v="YES"/>
    <x v="0"/>
    <x v="0"/>
    <n v="1"/>
    <x v="0"/>
    <x v="3"/>
    <x v="0"/>
    <n v="8448.66"/>
    <x v="1"/>
    <s v="TIER - 1"/>
    <x v="0"/>
    <d v="1966-06-12T00:00:00"/>
    <x v="8"/>
  </r>
  <r>
    <s v="Id335"/>
    <s v="Spencer"/>
    <n v="27.74"/>
    <n v="4.68"/>
    <s v="YES"/>
    <x v="0"/>
    <x v="0"/>
    <n v="2"/>
    <x v="0"/>
    <x v="1"/>
    <x v="2"/>
    <n v="48673.56"/>
    <x v="0"/>
    <s v="TIER - 2"/>
    <x v="0"/>
    <d v="1962-10-11T00:00:00"/>
    <x v="27"/>
  </r>
  <r>
    <s v="Id336"/>
    <s v="Jarosik"/>
    <n v="24.2"/>
    <n v="6.15"/>
    <s v="NO"/>
    <x v="0"/>
    <x v="0"/>
    <n v="1"/>
    <x v="0"/>
    <x v="2"/>
    <x v="1"/>
    <n v="38998.550000000003"/>
    <x v="0"/>
    <s v="TIER - 1"/>
    <x v="6"/>
    <d v="1978-10-12T00:00:00"/>
    <x v="1"/>
  </r>
  <r>
    <s v="Id337"/>
    <s v="Heinzen"/>
    <n v="22.03"/>
    <n v="4.28"/>
    <s v="YES"/>
    <x v="0"/>
    <x v="0"/>
    <n v="0"/>
    <x v="0"/>
    <x v="2"/>
    <x v="2"/>
    <n v="8444.4699999999993"/>
    <x v="1"/>
    <s v="TIER - 1"/>
    <x v="6"/>
    <d v="1972-09-04T00:00:00"/>
    <x v="7"/>
  </r>
  <r>
    <s v="Id338"/>
    <s v="Kelley"/>
    <n v="26.885000000000002"/>
    <n v="9.86"/>
    <s v="NO"/>
    <x v="0"/>
    <x v="0"/>
    <n v="3"/>
    <x v="0"/>
    <x v="1"/>
    <x v="0"/>
    <n v="8442.67"/>
    <x v="2"/>
    <s v="TIER - 3"/>
    <x v="0"/>
    <d v="1972-09-09T00:00:00"/>
    <x v="7"/>
  </r>
  <r>
    <s v="Id339"/>
    <s v="Thacker"/>
    <n v="16.36"/>
    <n v="11.19"/>
    <s v="NO"/>
    <x v="0"/>
    <x v="0"/>
    <n v="0"/>
    <x v="0"/>
    <x v="3"/>
    <x v="0"/>
    <n v="8440.0499999999993"/>
    <x v="1"/>
    <s v="TIER - 2"/>
    <x v="0"/>
    <d v="1963-09-24T00:00:00"/>
    <x v="32"/>
  </r>
  <r>
    <s v="Id340"/>
    <s v="Jeseritz"/>
    <n v="32.299999999999997"/>
    <n v="4.8899999999999997"/>
    <s v="YES"/>
    <x v="0"/>
    <x v="1"/>
    <n v="1"/>
    <x v="1"/>
    <x v="0"/>
    <x v="2"/>
    <n v="8428.07"/>
    <x v="1"/>
    <s v="TIER - 2"/>
    <x v="1"/>
    <d v="1975-09-28T00:00:00"/>
    <x v="34"/>
  </r>
  <r>
    <s v="Id341"/>
    <s v="Hohman"/>
    <n v="16.05"/>
    <n v="4.3499999999999996"/>
    <s v="YES"/>
    <x v="0"/>
    <x v="0"/>
    <n v="0"/>
    <x v="0"/>
    <x v="3"/>
    <x v="2"/>
    <n v="8413.4599999999991"/>
    <x v="1"/>
    <s v="TIER - 1"/>
    <x v="1"/>
    <d v="1977-09-04T00:00:00"/>
    <x v="2"/>
  </r>
  <r>
    <s v="Id342"/>
    <s v="Hill"/>
    <n v="29.07"/>
    <n v="8.66"/>
    <s v="YES"/>
    <x v="0"/>
    <x v="0"/>
    <n v="2"/>
    <x v="0"/>
    <x v="1"/>
    <x v="0"/>
    <n v="8410.0499999999993"/>
    <x v="2"/>
    <s v="TIER - 2"/>
    <x v="1"/>
    <d v="1979-06-11T00:00:00"/>
    <x v="20"/>
  </r>
  <r>
    <s v="Id343"/>
    <s v="Kuepfer"/>
    <n v="17.43"/>
    <n v="8.64"/>
    <s v="NO"/>
    <x v="0"/>
    <x v="0"/>
    <n v="0"/>
    <x v="0"/>
    <x v="3"/>
    <x v="0"/>
    <n v="8400.01"/>
    <x v="2"/>
    <s v="TIER - 3"/>
    <x v="0"/>
    <d v="1971-09-18T00:00:00"/>
    <x v="12"/>
  </r>
  <r>
    <s v="Id344"/>
    <s v="Kaczmarek"/>
    <n v="19.329999999999998"/>
    <n v="4.2699999999999996"/>
    <s v="NO"/>
    <x v="0"/>
    <x v="0"/>
    <n v="0"/>
    <x v="0"/>
    <x v="2"/>
    <x v="2"/>
    <n v="8396.6200000000008"/>
    <x v="2"/>
    <s v="TIER - 3"/>
    <x v="0"/>
    <d v="1971-09-04T00:00:00"/>
    <x v="12"/>
  </r>
  <r>
    <s v="Id345"/>
    <s v="Pitt"/>
    <n v="30.52"/>
    <n v="4.21"/>
    <s v="NO"/>
    <x v="0"/>
    <x v="0"/>
    <n v="1"/>
    <x v="0"/>
    <x v="0"/>
    <x v="2"/>
    <n v="8355.5400000000009"/>
    <x v="1"/>
    <s v="TIER - 3"/>
    <x v="1"/>
    <d v="1963-09-21T00:00:00"/>
    <x v="32"/>
  </r>
  <r>
    <s v="Id346"/>
    <s v="Lorton"/>
    <n v="39.21"/>
    <n v="5.04"/>
    <s v="NO"/>
    <x v="0"/>
    <x v="1"/>
    <n v="1"/>
    <x v="0"/>
    <x v="0"/>
    <x v="2"/>
    <n v="8347.16"/>
    <x v="2"/>
    <s v="TIER - 1"/>
    <x v="0"/>
    <d v="1976-06-12T00:00:00"/>
    <x v="5"/>
  </r>
  <r>
    <s v="Id347"/>
    <s v="Castaneda"/>
    <n v="26.98"/>
    <n v="5.21"/>
    <s v="YES"/>
    <x v="0"/>
    <x v="0"/>
    <n v="2"/>
    <x v="0"/>
    <x v="1"/>
    <x v="2"/>
    <n v="38947.43"/>
    <x v="2"/>
    <s v="TIER - 3"/>
    <x v="6"/>
    <d v="1980-09-24T00:00:00"/>
    <x v="9"/>
  </r>
  <r>
    <s v="Id348"/>
    <s v="Cherop"/>
    <n v="25.84"/>
    <n v="8.83"/>
    <s v="NO"/>
    <x v="0"/>
    <x v="0"/>
    <n v="0"/>
    <x v="1"/>
    <x v="1"/>
    <x v="0"/>
    <n v="8342.91"/>
    <x v="1"/>
    <s v="TIER - 1"/>
    <x v="3"/>
    <d v="1976-07-07T00:00:00"/>
    <x v="5"/>
  </r>
  <r>
    <s v="Id349"/>
    <s v="Howell"/>
    <n v="28.31"/>
    <n v="8.4700000000000006"/>
    <s v="YES"/>
    <x v="0"/>
    <x v="0"/>
    <n v="2"/>
    <x v="0"/>
    <x v="1"/>
    <x v="0"/>
    <n v="8334.59"/>
    <x v="1"/>
    <s v="TIER - 2"/>
    <x v="3"/>
    <d v="1976-07-20T00:00:00"/>
    <x v="5"/>
  </r>
  <r>
    <s v="Id350"/>
    <s v="Palmer"/>
    <n v="23.94"/>
    <n v="4.2"/>
    <s v="NO"/>
    <x v="0"/>
    <x v="0"/>
    <n v="0"/>
    <x v="0"/>
    <x v="2"/>
    <x v="2"/>
    <n v="8334.4599999999991"/>
    <x v="1"/>
    <s v="TIER - 2"/>
    <x v="3"/>
    <d v="1976-07-12T00:00:00"/>
    <x v="5"/>
  </r>
  <r>
    <s v="Id351"/>
    <s v="Olson"/>
    <n v="20.03"/>
    <n v="6.14"/>
    <s v="YES"/>
    <x v="0"/>
    <x v="0"/>
    <n v="0"/>
    <x v="0"/>
    <x v="2"/>
    <x v="1"/>
    <n v="8314.65"/>
    <x v="2"/>
    <s v="TIER - 1"/>
    <x v="1"/>
    <d v="1993-06-22T00:00:00"/>
    <x v="40"/>
  </r>
  <r>
    <s v="Id352"/>
    <s v="Waldron"/>
    <n v="41.42"/>
    <n v="6.07"/>
    <s v="NO"/>
    <x v="0"/>
    <x v="0"/>
    <n v="0"/>
    <x v="1"/>
    <x v="0"/>
    <x v="1"/>
    <n v="8310.84"/>
    <x v="2"/>
    <s v="TIER - 2"/>
    <x v="1"/>
    <d v="1979-08-07T00:00:00"/>
    <x v="20"/>
  </r>
  <r>
    <s v="Id353"/>
    <s v="Meyer"/>
    <n v="36.67"/>
    <n v="10.210000000000001"/>
    <s v="NO"/>
    <x v="0"/>
    <x v="0"/>
    <n v="0"/>
    <x v="1"/>
    <x v="0"/>
    <x v="0"/>
    <n v="8302.5400000000009"/>
    <x v="1"/>
    <s v="TIER - 3"/>
    <x v="3"/>
    <d v="1978-06-26T00:00:00"/>
    <x v="1"/>
  </r>
  <r>
    <s v="Id354"/>
    <s v="Stack"/>
    <n v="27.645"/>
    <n v="4.6900000000000004"/>
    <s v="NO"/>
    <x v="0"/>
    <x v="0"/>
    <n v="0"/>
    <x v="1"/>
    <x v="1"/>
    <x v="2"/>
    <n v="8283.68"/>
    <x v="2"/>
    <s v="TIER - 3"/>
    <x v="0"/>
    <d v="1974-06-06T00:00:00"/>
    <x v="19"/>
  </r>
  <r>
    <s v="Id355"/>
    <s v="Sanchez Y Torres"/>
    <n v="22.72"/>
    <n v="5.71"/>
    <s v="NO"/>
    <x v="0"/>
    <x v="0"/>
    <n v="0"/>
    <x v="0"/>
    <x v="2"/>
    <x v="1"/>
    <n v="8280.6200000000008"/>
    <x v="2"/>
    <s v="TIER - 2"/>
    <x v="0"/>
    <d v="1974-12-22T00:00:00"/>
    <x v="15"/>
  </r>
  <r>
    <s v="Id356"/>
    <s v="Daniels"/>
    <n v="36.520000000000003"/>
    <n v="9.07"/>
    <s v="YES"/>
    <x v="0"/>
    <x v="1"/>
    <n v="1"/>
    <x v="1"/>
    <x v="0"/>
    <x v="0"/>
    <n v="8277.52"/>
    <x v="2"/>
    <s v="TIER - 2"/>
    <x v="6"/>
    <d v="1974-09-26T00:00:00"/>
    <x v="15"/>
  </r>
  <r>
    <s v="Id357"/>
    <s v="Pepp"/>
    <n v="33.96"/>
    <n v="4.99"/>
    <s v="NO"/>
    <x v="0"/>
    <x v="0"/>
    <n v="0"/>
    <x v="0"/>
    <x v="0"/>
    <x v="2"/>
    <n v="8271.4599999999991"/>
    <x v="2"/>
    <s v="TIER - 1"/>
    <x v="8"/>
    <d v="2000-11-28T00:00:00"/>
    <x v="13"/>
  </r>
  <r>
    <s v="Id358"/>
    <s v="Buechler"/>
    <n v="26.695"/>
    <n v="8.31"/>
    <s v="NO"/>
    <x v="0"/>
    <x v="0"/>
    <n v="0"/>
    <x v="0"/>
    <x v="1"/>
    <x v="0"/>
    <n v="38932.559999999998"/>
    <x v="2"/>
    <s v="TIER - 3"/>
    <x v="6"/>
    <d v="1976-12-15T00:00:00"/>
    <x v="5"/>
  </r>
  <r>
    <s v="Id359"/>
    <s v="Buenting"/>
    <n v="18.45"/>
    <n v="5.07"/>
    <s v="YES"/>
    <x v="0"/>
    <x v="0"/>
    <n v="0"/>
    <x v="0"/>
    <x v="3"/>
    <x v="2"/>
    <n v="8269.0400000000009"/>
    <x v="2"/>
    <s v="TIER - 1"/>
    <x v="6"/>
    <d v="1974-08-05T00:00:00"/>
    <x v="15"/>
  </r>
  <r>
    <s v="Id360"/>
    <s v="Evans"/>
    <n v="33.18"/>
    <n v="4.79"/>
    <s v="NO"/>
    <x v="0"/>
    <x v="0"/>
    <n v="0"/>
    <x v="0"/>
    <x v="0"/>
    <x v="2"/>
    <n v="8268"/>
    <x v="1"/>
    <s v="TIER - 3"/>
    <x v="0"/>
    <d v="1964-09-05T00:00:00"/>
    <x v="28"/>
  </r>
  <r>
    <s v="Id361"/>
    <s v="Arcand"/>
    <n v="36.1"/>
    <n v="11.39"/>
    <s v="YES"/>
    <x v="0"/>
    <x v="0"/>
    <n v="2"/>
    <x v="1"/>
    <x v="0"/>
    <x v="0"/>
    <n v="8252.2800000000007"/>
    <x v="2"/>
    <s v="TIER - 2"/>
    <x v="7"/>
    <d v="1982-09-27T00:00:00"/>
    <x v="31"/>
  </r>
  <r>
    <s v="Id362"/>
    <s v="Kesack"/>
    <n v="22.77"/>
    <n v="6"/>
    <s v="NO"/>
    <x v="0"/>
    <x v="0"/>
    <n v="0"/>
    <x v="0"/>
    <x v="2"/>
    <x v="1"/>
    <n v="8240.59"/>
    <x v="2"/>
    <s v="TIER - 2"/>
    <x v="0"/>
    <d v="1976-09-02T00:00:00"/>
    <x v="5"/>
  </r>
  <r>
    <s v="Id363"/>
    <s v="Post"/>
    <n v="21.24"/>
    <n v="5.13"/>
    <s v="NO"/>
    <x v="0"/>
    <x v="0"/>
    <n v="0"/>
    <x v="0"/>
    <x v="2"/>
    <x v="2"/>
    <n v="8233.1"/>
    <x v="2"/>
    <s v="TIER - 2"/>
    <x v="0"/>
    <d v="1976-06-30T00:00:00"/>
    <x v="5"/>
  </r>
  <r>
    <s v="Id364"/>
    <s v="Dunne"/>
    <n v="17.600000000000001"/>
    <n v="5.26"/>
    <s v="YES"/>
    <x v="0"/>
    <x v="0"/>
    <n v="0"/>
    <x v="0"/>
    <x v="3"/>
    <x v="2"/>
    <n v="8232.64"/>
    <x v="2"/>
    <s v="TIER - 3"/>
    <x v="0"/>
    <d v="1976-09-03T00:00:00"/>
    <x v="5"/>
  </r>
  <r>
    <s v="Id365"/>
    <s v="Kilel"/>
    <n v="26.29"/>
    <n v="6.84"/>
    <s v="NO"/>
    <x v="0"/>
    <x v="0"/>
    <n v="0"/>
    <x v="0"/>
    <x v="1"/>
    <x v="0"/>
    <n v="8219.2000000000007"/>
    <x v="2"/>
    <s v="TIER - 2"/>
    <x v="0"/>
    <d v="1978-06-30T00:00:00"/>
    <x v="1"/>
  </r>
  <r>
    <s v="Id366"/>
    <s v="Nicholson"/>
    <n v="35.31"/>
    <n v="9.0399999999999991"/>
    <s v="NO"/>
    <x v="0"/>
    <x v="0"/>
    <n v="0"/>
    <x v="1"/>
    <x v="0"/>
    <x v="0"/>
    <n v="8211.1"/>
    <x v="2"/>
    <s v="TIER - 3"/>
    <x v="0"/>
    <d v="1978-10-24T00:00:00"/>
    <x v="1"/>
  </r>
  <r>
    <s v="Id367"/>
    <s v="Susmann"/>
    <n v="27.04"/>
    <n v="4.0999999999999996"/>
    <s v="NO"/>
    <x v="0"/>
    <x v="0"/>
    <n v="1"/>
    <x v="0"/>
    <x v="1"/>
    <x v="2"/>
    <n v="8188.12"/>
    <x v="1"/>
    <s v="TIER - 3"/>
    <x v="0"/>
    <d v="1962-11-23T00:00:00"/>
    <x v="27"/>
  </r>
  <r>
    <s v="Id368"/>
    <s v="Harsh"/>
    <n v="30.23"/>
    <n v="4.2300000000000004"/>
    <s v="YES"/>
    <x v="0"/>
    <x v="1"/>
    <n v="1"/>
    <x v="0"/>
    <x v="0"/>
    <x v="2"/>
    <n v="8182.89"/>
    <x v="2"/>
    <s v="TIER - 1"/>
    <x v="2"/>
    <d v="1997-10-21T00:00:00"/>
    <x v="36"/>
  </r>
  <r>
    <s v="Id369"/>
    <s v="Pocasangre"/>
    <n v="30.6"/>
    <n v="6.48"/>
    <s v="YES"/>
    <x v="0"/>
    <x v="1"/>
    <n v="1"/>
    <x v="0"/>
    <x v="0"/>
    <x v="0"/>
    <n v="38924.04"/>
    <x v="2"/>
    <s v="TIER - 2"/>
    <x v="6"/>
    <d v="1987-06-16T00:00:00"/>
    <x v="30"/>
  </r>
  <r>
    <s v="Id370"/>
    <s v="Martinez Lopez"/>
    <n v="26.8"/>
    <n v="5.53"/>
    <s v="NO"/>
    <x v="0"/>
    <x v="0"/>
    <n v="1"/>
    <x v="0"/>
    <x v="1"/>
    <x v="2"/>
    <n v="8179.51"/>
    <x v="2"/>
    <s v="TIER - 2"/>
    <x v="13"/>
    <d v="1983-06-08T00:00:00"/>
    <x v="31"/>
  </r>
  <r>
    <s v="Id371"/>
    <s v="Riegel"/>
    <n v="16.86"/>
    <n v="4.07"/>
    <s v="YES"/>
    <x v="0"/>
    <x v="0"/>
    <n v="0"/>
    <x v="0"/>
    <x v="3"/>
    <x v="2"/>
    <n v="8177.9"/>
    <x v="1"/>
    <s v="TIER - 1"/>
    <x v="0"/>
    <d v="1963-11-05T00:00:00"/>
    <x v="32"/>
  </r>
  <r>
    <s v="Id372"/>
    <s v="Monson"/>
    <n v="16.3"/>
    <n v="5.51"/>
    <s v="NO"/>
    <x v="0"/>
    <x v="0"/>
    <n v="1"/>
    <x v="0"/>
    <x v="3"/>
    <x v="2"/>
    <n v="8162.72"/>
    <x v="1"/>
    <s v="TIER - 3"/>
    <x v="1"/>
    <d v="1982-06-28T00:00:00"/>
    <x v="31"/>
  </r>
  <r>
    <s v="Id373"/>
    <s v="Klubben"/>
    <n v="29.81"/>
    <n v="11.66"/>
    <s v="NO"/>
    <x v="0"/>
    <x v="0"/>
    <n v="0"/>
    <x v="0"/>
    <x v="1"/>
    <x v="0"/>
    <n v="8157.92"/>
    <x v="2"/>
    <s v="TIER - 3"/>
    <x v="4"/>
    <d v="1990-06-21T00:00:00"/>
    <x v="29"/>
  </r>
  <r>
    <s v="Id374"/>
    <s v="Mascaro"/>
    <n v="16.329999999999998"/>
    <n v="7.26"/>
    <s v="YES"/>
    <x v="0"/>
    <x v="0"/>
    <n v="0"/>
    <x v="0"/>
    <x v="3"/>
    <x v="0"/>
    <n v="8125.78"/>
    <x v="2"/>
    <s v="TIER - 2"/>
    <x v="0"/>
    <d v="1973-09-03T00:00:00"/>
    <x v="19"/>
  </r>
  <r>
    <s v="Id375"/>
    <s v="Norvell"/>
    <n v="16.37"/>
    <n v="4.79"/>
    <s v="YES"/>
    <x v="0"/>
    <x v="0"/>
    <n v="0"/>
    <x v="0"/>
    <x v="3"/>
    <x v="2"/>
    <n v="8124.41"/>
    <x v="1"/>
    <s v="TIER - 1"/>
    <x v="0"/>
    <d v="1973-08-30T00:00:00"/>
    <x v="19"/>
  </r>
  <r>
    <s v="Id376"/>
    <s v="Ornelas"/>
    <n v="22.42"/>
    <n v="4.68"/>
    <s v="YES"/>
    <x v="0"/>
    <x v="0"/>
    <n v="1"/>
    <x v="1"/>
    <x v="2"/>
    <x v="2"/>
    <n v="8116.68"/>
    <x v="1"/>
    <s v="TIER - 1"/>
    <x v="6"/>
    <d v="1973-12-16T00:00:00"/>
    <x v="19"/>
  </r>
  <r>
    <s v="Id377"/>
    <s v="Fitzpatrick"/>
    <n v="31.35"/>
    <n v="4.33"/>
    <s v="YES"/>
    <x v="0"/>
    <x v="1"/>
    <n v="1"/>
    <x v="1"/>
    <x v="0"/>
    <x v="2"/>
    <n v="8116.27"/>
    <x v="1"/>
    <s v="TIER - 1"/>
    <x v="1"/>
    <d v="1978-09-01T00:00:00"/>
    <x v="1"/>
  </r>
  <r>
    <s v="Id378"/>
    <s v="Bloomquist"/>
    <n v="31.9"/>
    <n v="11.89"/>
    <s v="NO"/>
    <x v="0"/>
    <x v="0"/>
    <n v="0"/>
    <x v="1"/>
    <x v="0"/>
    <x v="0"/>
    <n v="8112.59"/>
    <x v="2"/>
    <s v="TIER - 2"/>
    <x v="0"/>
    <d v="1973-10-11T00:00:00"/>
    <x v="19"/>
  </r>
  <r>
    <s v="Id379"/>
    <s v="Wick"/>
    <n v="30.6"/>
    <n v="5.24"/>
    <s v="NO"/>
    <x v="0"/>
    <x v="0"/>
    <n v="0"/>
    <x v="0"/>
    <x v="0"/>
    <x v="2"/>
    <n v="8091.3"/>
    <x v="1"/>
    <s v="TIER - 1"/>
    <x v="1"/>
    <d v="1967-06-10T00:00:00"/>
    <x v="11"/>
  </r>
  <r>
    <s v="Id380"/>
    <s v="Zappala"/>
    <n v="28.975000000000001"/>
    <n v="7.63"/>
    <s v="NO"/>
    <x v="0"/>
    <x v="0"/>
    <n v="0"/>
    <x v="0"/>
    <x v="1"/>
    <x v="0"/>
    <n v="38893.360000000001"/>
    <x v="0"/>
    <s v="TIER - 2"/>
    <x v="6"/>
    <d v="1967-07-30T00:00:00"/>
    <x v="11"/>
  </r>
  <r>
    <s v="Id381"/>
    <s v="Earle"/>
    <n v="24.86"/>
    <n v="8.92"/>
    <s v="YES"/>
    <x v="0"/>
    <x v="0"/>
    <n v="2"/>
    <x v="1"/>
    <x v="2"/>
    <x v="0"/>
    <n v="8083.92"/>
    <x v="1"/>
    <s v="TIER - 3"/>
    <x v="0"/>
    <d v="1975-12-21T00:00:00"/>
    <x v="34"/>
  </r>
  <r>
    <s v="Id382"/>
    <s v="Majewski"/>
    <n v="19.54"/>
    <n v="5.37"/>
    <s v="NO"/>
    <x v="0"/>
    <x v="0"/>
    <n v="0"/>
    <x v="0"/>
    <x v="2"/>
    <x v="2"/>
    <n v="8081.74"/>
    <x v="2"/>
    <s v="TIER - 2"/>
    <x v="2"/>
    <d v="1994-10-12T00:00:00"/>
    <x v="21"/>
  </r>
  <r>
    <s v="Id383"/>
    <s v="Apfelbaum"/>
    <n v="26.74"/>
    <n v="4.3099999999999996"/>
    <s v="NO"/>
    <x v="0"/>
    <x v="0"/>
    <n v="0"/>
    <x v="0"/>
    <x v="1"/>
    <x v="2"/>
    <n v="8081.26"/>
    <x v="2"/>
    <s v="TIER - 2"/>
    <x v="1"/>
    <d v="2001-08-28T00:00:00"/>
    <x v="14"/>
  </r>
  <r>
    <s v="Id384"/>
    <s v="Graham"/>
    <n v="22.99"/>
    <n v="10.46"/>
    <s v="NO"/>
    <x v="0"/>
    <x v="0"/>
    <n v="3"/>
    <x v="0"/>
    <x v="2"/>
    <x v="0"/>
    <n v="8077.41"/>
    <x v="2"/>
    <s v="TIER - 1"/>
    <x v="2"/>
    <d v="1993-11-07T00:00:00"/>
    <x v="40"/>
  </r>
  <r>
    <s v="Id385"/>
    <s v="Whitacre"/>
    <n v="31.46"/>
    <n v="7.39"/>
    <s v="NO"/>
    <x v="0"/>
    <x v="0"/>
    <n v="0"/>
    <x v="1"/>
    <x v="0"/>
    <x v="0"/>
    <n v="8071.57"/>
    <x v="1"/>
    <s v="TIER - 1"/>
    <x v="6"/>
    <d v="1965-10-21T00:00:00"/>
    <x v="18"/>
  </r>
  <r>
    <s v="Id386"/>
    <s v="Wegener"/>
    <n v="30.86"/>
    <n v="6.18"/>
    <s v="NO"/>
    <x v="1"/>
    <x v="0"/>
    <n v="2"/>
    <x v="0"/>
    <x v="0"/>
    <x v="1"/>
    <n v="8068.19"/>
    <x v="1"/>
    <s v="TIER - 2"/>
    <x v="6"/>
    <d v="1975-12-15T00:00:00"/>
    <x v="34"/>
  </r>
  <r>
    <s v="Id387"/>
    <s v="Collie"/>
    <n v="31.96"/>
    <n v="8.86"/>
    <s v="NO"/>
    <x v="0"/>
    <x v="0"/>
    <n v="0"/>
    <x v="0"/>
    <x v="0"/>
    <x v="0"/>
    <n v="8067.83"/>
    <x v="1"/>
    <s v="TIER - 1"/>
    <x v="0"/>
    <d v="1965-08-11T00:00:00"/>
    <x v="18"/>
  </r>
  <r>
    <s v="Id388"/>
    <s v="Murphy"/>
    <n v="23.76"/>
    <n v="10.96"/>
    <s v="NO"/>
    <x v="0"/>
    <x v="0"/>
    <n v="3"/>
    <x v="0"/>
    <x v="2"/>
    <x v="0"/>
    <n v="8062.76"/>
    <x v="1"/>
    <s v="TIER - 3"/>
    <x v="6"/>
    <d v="1975-06-28T00:00:00"/>
    <x v="34"/>
  </r>
  <r>
    <s v="Id389"/>
    <s v="Butters"/>
    <n v="19.38"/>
    <n v="6.28"/>
    <s v="NO"/>
    <x v="0"/>
    <x v="0"/>
    <n v="0"/>
    <x v="0"/>
    <x v="2"/>
    <x v="1"/>
    <n v="8062.31"/>
    <x v="2"/>
    <s v="TIER - 1"/>
    <x v="0"/>
    <d v="1970-12-12T00:00:00"/>
    <x v="6"/>
  </r>
  <r>
    <s v="Id390"/>
    <s v="Cook"/>
    <n v="16.21"/>
    <n v="6.29"/>
    <s v="YES"/>
    <x v="0"/>
    <x v="0"/>
    <n v="1"/>
    <x v="0"/>
    <x v="3"/>
    <x v="1"/>
    <n v="8059.68"/>
    <x v="2"/>
    <s v="TIER - 3"/>
    <x v="1"/>
    <d v="1982-12-27T00:00:00"/>
    <x v="31"/>
  </r>
  <r>
    <s v="Id391"/>
    <s v="Breen"/>
    <n v="32.54"/>
    <n v="4.0199999999999996"/>
    <s v="NO"/>
    <x v="1"/>
    <x v="0"/>
    <n v="1"/>
    <x v="0"/>
    <x v="0"/>
    <x v="2"/>
    <n v="38869.25"/>
    <x v="2"/>
    <s v="TIER - 2"/>
    <x v="6"/>
    <d v="1964-06-06T00:00:00"/>
    <x v="32"/>
  </r>
  <r>
    <s v="Id392"/>
    <s v="Fitzsimons"/>
    <n v="36.765000000000001"/>
    <n v="11.95"/>
    <s v="YES"/>
    <x v="0"/>
    <x v="0"/>
    <n v="2"/>
    <x v="1"/>
    <x v="0"/>
    <x v="0"/>
    <n v="8059.06"/>
    <x v="2"/>
    <s v="TIER - 3"/>
    <x v="1"/>
    <d v="1985-11-28T00:00:00"/>
    <x v="22"/>
  </r>
  <r>
    <s v="Id393"/>
    <s v="Houle"/>
    <n v="35.909999999999997"/>
    <n v="8.7100000000000009"/>
    <s v="NO"/>
    <x v="0"/>
    <x v="0"/>
    <n v="0"/>
    <x v="1"/>
    <x v="0"/>
    <x v="0"/>
    <n v="8035.64"/>
    <x v="2"/>
    <s v="TIER - 2"/>
    <x v="1"/>
    <d v="2003-12-12T00:00:00"/>
    <x v="38"/>
  </r>
  <r>
    <s v="Id394"/>
    <s v="Woodward"/>
    <n v="32.06"/>
    <n v="4.67"/>
    <s v="NO"/>
    <x v="1"/>
    <x v="0"/>
    <n v="1"/>
    <x v="0"/>
    <x v="0"/>
    <x v="2"/>
    <n v="8027.97"/>
    <x v="1"/>
    <s v="TIER - 2"/>
    <x v="6"/>
    <d v="1977-11-06T00:00:00"/>
    <x v="2"/>
  </r>
  <r>
    <s v="Id395"/>
    <s v="Ray"/>
    <n v="24.1"/>
    <n v="11.14"/>
    <s v="YES"/>
    <x v="0"/>
    <x v="0"/>
    <n v="1"/>
    <x v="1"/>
    <x v="2"/>
    <x v="0"/>
    <n v="8026.67"/>
    <x v="2"/>
    <s v="TIER - 2"/>
    <x v="1"/>
    <d v="1976-12-20T00:00:00"/>
    <x v="5"/>
  </r>
  <r>
    <s v="Id396"/>
    <s v="Jennings"/>
    <n v="27.1"/>
    <n v="9.0500000000000007"/>
    <s v="NO"/>
    <x v="0"/>
    <x v="0"/>
    <n v="2"/>
    <x v="1"/>
    <x v="1"/>
    <x v="0"/>
    <n v="8023.14"/>
    <x v="2"/>
    <s v="TIER - 3"/>
    <x v="1"/>
    <d v="1978-07-17T00:00:00"/>
    <x v="1"/>
  </r>
  <r>
    <s v="Id397"/>
    <s v="Fuller"/>
    <n v="24.42"/>
    <n v="11.31"/>
    <s v="NO"/>
    <x v="0"/>
    <x v="0"/>
    <n v="0"/>
    <x v="0"/>
    <x v="2"/>
    <x v="0"/>
    <n v="8021.11"/>
    <x v="2"/>
    <s v="TIER - 1"/>
    <x v="1"/>
    <d v="1989-11-03T00:00:00"/>
    <x v="3"/>
  </r>
  <r>
    <s v="Id398"/>
    <s v="Lovisek"/>
    <n v="26.695"/>
    <n v="4.68"/>
    <s v="YES"/>
    <x v="0"/>
    <x v="0"/>
    <n v="2"/>
    <x v="0"/>
    <x v="1"/>
    <x v="2"/>
    <n v="8017.06"/>
    <x v="2"/>
    <s v="TIER - 2"/>
    <x v="1"/>
    <d v="1980-11-08T00:00:00"/>
    <x v="9"/>
  </r>
  <r>
    <s v="Id399"/>
    <s v="Painter"/>
    <n v="27.79"/>
    <n v="6.05"/>
    <s v="YES"/>
    <x v="1"/>
    <x v="0"/>
    <n v="1"/>
    <x v="0"/>
    <x v="1"/>
    <x v="1"/>
    <n v="8014.62"/>
    <x v="2"/>
    <s v="TIER - 3"/>
    <x v="1"/>
    <d v="1995-09-18T00:00:00"/>
    <x v="39"/>
  </r>
  <r>
    <s v="Id400"/>
    <s v="Edwards"/>
    <n v="32.68"/>
    <n v="4.68"/>
    <s v="YES"/>
    <x v="0"/>
    <x v="0"/>
    <n v="0"/>
    <x v="1"/>
    <x v="0"/>
    <x v="2"/>
    <n v="8004.96"/>
    <x v="1"/>
    <s v="TIER - 1"/>
    <x v="0"/>
    <d v="1962-08-22T00:00:00"/>
    <x v="27"/>
  </r>
  <r>
    <s v="Id401"/>
    <s v="Liebl"/>
    <n v="26.4"/>
    <n v="9.5"/>
    <s v="YES"/>
    <x v="0"/>
    <x v="0"/>
    <n v="2"/>
    <x v="1"/>
    <x v="1"/>
    <x v="0"/>
    <n v="7986.48"/>
    <x v="2"/>
    <s v="TIER - 3"/>
    <x v="7"/>
    <d v="1983-08-20T00:00:00"/>
    <x v="26"/>
  </r>
  <r>
    <s v="Id402"/>
    <s v="Kasabian-Larson"/>
    <n v="23.655000000000001"/>
    <n v="10.84"/>
    <s v="YES"/>
    <x v="0"/>
    <x v="1"/>
    <n v="1"/>
    <x v="0"/>
    <x v="2"/>
    <x v="0"/>
    <n v="38836.980000000003"/>
    <x v="2"/>
    <s v="TIER - 1"/>
    <x v="6"/>
    <d v="1979-12-03T00:00:00"/>
    <x v="20"/>
  </r>
  <r>
    <s v="Id403"/>
    <s v="Creamer"/>
    <n v="27.36"/>
    <n v="5.88"/>
    <s v="NO"/>
    <x v="0"/>
    <x v="0"/>
    <n v="2"/>
    <x v="1"/>
    <x v="1"/>
    <x v="1"/>
    <n v="7985.82"/>
    <x v="2"/>
    <s v="TIER - 1"/>
    <x v="7"/>
    <d v="1983-08-28T00:00:00"/>
    <x v="26"/>
  </r>
  <r>
    <s v="Id404"/>
    <s v="Kimbel"/>
    <n v="27.82"/>
    <n v="5.24"/>
    <s v="YES"/>
    <x v="0"/>
    <x v="0"/>
    <n v="0"/>
    <x v="0"/>
    <x v="1"/>
    <x v="2"/>
    <n v="7980.34"/>
    <x v="2"/>
    <s v="TIER - 2"/>
    <x v="0"/>
    <d v="1972-11-23T00:00:00"/>
    <x v="7"/>
  </r>
  <r>
    <s v="Id405"/>
    <s v="Livensparger"/>
    <n v="25.46"/>
    <n v="11.75"/>
    <s v="NO"/>
    <x v="0"/>
    <x v="0"/>
    <n v="0"/>
    <x v="1"/>
    <x v="1"/>
    <x v="0"/>
    <n v="7966.81"/>
    <x v="2"/>
    <s v="TIER - 2"/>
    <x v="0"/>
    <d v="1975-08-10T00:00:00"/>
    <x v="34"/>
  </r>
  <r>
    <s v="Id406"/>
    <s v="Grange"/>
    <n v="25.1"/>
    <n v="6.97"/>
    <s v="NO"/>
    <x v="0"/>
    <x v="0"/>
    <n v="0"/>
    <x v="0"/>
    <x v="1"/>
    <x v="0"/>
    <n v="7958.13"/>
    <x v="2"/>
    <s v="TIER - 2"/>
    <x v="0"/>
    <d v="1970-06-19T00:00:00"/>
    <x v="6"/>
  </r>
  <r>
    <s v="Id407"/>
    <s v="Nunlist"/>
    <n v="32.11"/>
    <n v="4.76"/>
    <s v="NO"/>
    <x v="0"/>
    <x v="0"/>
    <n v="2"/>
    <x v="1"/>
    <x v="0"/>
    <x v="2"/>
    <n v="7954.52"/>
    <x v="2"/>
    <s v="TIER - 2"/>
    <x v="6"/>
    <d v="1981-12-28T00:00:00"/>
    <x v="10"/>
  </r>
  <r>
    <s v="Id408"/>
    <s v="Cutter"/>
    <n v="29.8"/>
    <n v="8.24"/>
    <s v="YES"/>
    <x v="0"/>
    <x v="0"/>
    <n v="1"/>
    <x v="0"/>
    <x v="1"/>
    <x v="0"/>
    <n v="7953.72"/>
    <x v="1"/>
    <s v="TIER - 3"/>
    <x v="1"/>
    <d v="1966-07-09T00:00:00"/>
    <x v="8"/>
  </r>
  <r>
    <s v="Id409"/>
    <s v="Martin"/>
    <n v="24.01"/>
    <n v="4.76"/>
    <s v="NO"/>
    <x v="0"/>
    <x v="0"/>
    <n v="1"/>
    <x v="0"/>
    <x v="2"/>
    <x v="2"/>
    <n v="7948.22"/>
    <x v="2"/>
    <s v="TIER - 3"/>
    <x v="4"/>
    <d v="1987-10-29T00:00:00"/>
    <x v="30"/>
  </r>
  <r>
    <s v="Id410"/>
    <s v="Cooney"/>
    <n v="23.21"/>
    <n v="6.03"/>
    <s v="NO"/>
    <x v="0"/>
    <x v="0"/>
    <n v="1"/>
    <x v="1"/>
    <x v="2"/>
    <x v="1"/>
    <n v="7935.29"/>
    <x v="2"/>
    <s v="TIER - 1"/>
    <x v="7"/>
    <d v="1977-07-20T00:00:00"/>
    <x v="2"/>
  </r>
  <r>
    <s v="Id411"/>
    <s v="Bier"/>
    <n v="21.2"/>
    <n v="4.07"/>
    <s v="YES"/>
    <x v="0"/>
    <x v="0"/>
    <n v="1"/>
    <x v="0"/>
    <x v="2"/>
    <x v="2"/>
    <n v="7896.41"/>
    <x v="1"/>
    <s v="TIER - 2"/>
    <x v="0"/>
    <d v="1962-10-10T00:00:00"/>
    <x v="27"/>
  </r>
  <r>
    <s v="Id412"/>
    <s v="Muskopf"/>
    <n v="28.215"/>
    <n v="8.26"/>
    <s v="YES"/>
    <x v="0"/>
    <x v="0"/>
    <n v="1"/>
    <x v="0"/>
    <x v="1"/>
    <x v="0"/>
    <n v="7851.85"/>
    <x v="2"/>
    <s v="TIER - 3"/>
    <x v="1"/>
    <d v="1994-11-17T00:00:00"/>
    <x v="21"/>
  </r>
  <r>
    <s v="Id413"/>
    <s v="Sirak"/>
    <n v="38.094999999999999"/>
    <n v="4.76"/>
    <s v="NO"/>
    <x v="0"/>
    <x v="0"/>
    <n v="1"/>
    <x v="1"/>
    <x v="0"/>
    <x v="2"/>
    <n v="38792.69"/>
    <x v="2"/>
    <s v="TIER - 2"/>
    <x v="0"/>
    <d v="2004-12-05T00:00:00"/>
    <x v="42"/>
  </r>
  <r>
    <s v="Id414"/>
    <s v="Nelsen"/>
    <n v="22.61"/>
    <n v="6.13"/>
    <s v="YES"/>
    <x v="0"/>
    <x v="1"/>
    <n v="1"/>
    <x v="0"/>
    <x v="2"/>
    <x v="1"/>
    <n v="7844.8"/>
    <x v="2"/>
    <s v="TIER - 2"/>
    <x v="1"/>
    <d v="2001-10-05T00:00:00"/>
    <x v="14"/>
  </r>
  <r>
    <s v="Id415"/>
    <s v="Schallner"/>
    <n v="24.32"/>
    <n v="10.47"/>
    <s v="YES"/>
    <x v="0"/>
    <x v="0"/>
    <n v="2"/>
    <x v="0"/>
    <x v="2"/>
    <x v="0"/>
    <n v="7824.37"/>
    <x v="2"/>
    <s v="TIER - 2"/>
    <x v="1"/>
    <d v="1989-10-12T00:00:00"/>
    <x v="3"/>
  </r>
  <r>
    <s v="Id416"/>
    <s v="Dunlap"/>
    <n v="20.96"/>
    <n v="4.04"/>
    <s v="YES"/>
    <x v="0"/>
    <x v="0"/>
    <n v="1"/>
    <x v="0"/>
    <x v="2"/>
    <x v="2"/>
    <n v="7812.67"/>
    <x v="2"/>
    <s v="TIER - 1"/>
    <x v="1"/>
    <d v="1991-12-21T00:00:00"/>
    <x v="17"/>
  </r>
  <r>
    <s v="Id417"/>
    <s v="Messing"/>
    <n v="19.68"/>
    <n v="5.74"/>
    <s v="NO"/>
    <x v="0"/>
    <x v="0"/>
    <n v="0"/>
    <x v="0"/>
    <x v="2"/>
    <x v="1"/>
    <n v="7804.16"/>
    <x v="2"/>
    <s v="TIER - 3"/>
    <x v="0"/>
    <d v="1974-11-09T00:00:00"/>
    <x v="15"/>
  </r>
  <r>
    <s v="Id418"/>
    <s v="Bondell"/>
    <n v="18.100000000000001"/>
    <n v="6.33"/>
    <s v="NO"/>
    <x v="0"/>
    <x v="0"/>
    <n v="1"/>
    <x v="0"/>
    <x v="3"/>
    <x v="1"/>
    <n v="7803.77"/>
    <x v="2"/>
    <s v="TIER - 3"/>
    <x v="1"/>
    <d v="1997-12-02T00:00:00"/>
    <x v="36"/>
  </r>
  <r>
    <s v="Id419"/>
    <s v="Gaughan"/>
    <n v="29.64"/>
    <n v="4.28"/>
    <s v="YES"/>
    <x v="0"/>
    <x v="0"/>
    <n v="0"/>
    <x v="1"/>
    <x v="1"/>
    <x v="2"/>
    <n v="7794.68"/>
    <x v="2"/>
    <s v="TIER - 2"/>
    <x v="2"/>
    <d v="1999-12-25T00:00:00"/>
    <x v="23"/>
  </r>
  <r>
    <s v="Id420"/>
    <s v="Gruman"/>
    <n v="25.3"/>
    <n v="9.4700000000000006"/>
    <s v="YES"/>
    <x v="0"/>
    <x v="0"/>
    <n v="2"/>
    <x v="0"/>
    <x v="1"/>
    <x v="0"/>
    <n v="7789.64"/>
    <x v="0"/>
    <s v="TIER - 3"/>
    <x v="0"/>
    <d v="1974-12-06T00:00:00"/>
    <x v="15"/>
  </r>
  <r>
    <s v="Id421"/>
    <s v="Whitlow"/>
    <n v="27.6"/>
    <n v="4.8499999999999996"/>
    <s v="YES"/>
    <x v="0"/>
    <x v="0"/>
    <n v="0"/>
    <x v="1"/>
    <x v="1"/>
    <x v="2"/>
    <n v="7763.06"/>
    <x v="2"/>
    <s v="TIER - 1"/>
    <x v="1"/>
    <d v="1997-12-21T00:00:00"/>
    <x v="36"/>
  </r>
  <r>
    <s v="Id422"/>
    <s v="Robinson"/>
    <n v="27.645"/>
    <n v="11.03"/>
    <s v="YES"/>
    <x v="0"/>
    <x v="0"/>
    <n v="1"/>
    <x v="0"/>
    <x v="1"/>
    <x v="0"/>
    <n v="7749.16"/>
    <x v="2"/>
    <s v="TIER - 1"/>
    <x v="1"/>
    <d v="1981-06-30T00:00:00"/>
    <x v="10"/>
  </r>
  <r>
    <s v="Id423"/>
    <s v="Sabo"/>
    <n v="27.6"/>
    <n v="5.22"/>
    <s v="NO"/>
    <x v="0"/>
    <x v="0"/>
    <n v="2"/>
    <x v="0"/>
    <x v="1"/>
    <x v="2"/>
    <n v="7742.11"/>
    <x v="1"/>
    <s v="TIER - 2"/>
    <x v="0"/>
    <d v="1976-12-12T00:00:00"/>
    <x v="5"/>
  </r>
  <r>
    <s v="Id424"/>
    <s v="Nazarian"/>
    <n v="25.08"/>
    <n v="9.52"/>
    <s v="YES"/>
    <x v="0"/>
    <x v="0"/>
    <n v="2"/>
    <x v="1"/>
    <x v="1"/>
    <x v="0"/>
    <n v="38746.36"/>
    <x v="0"/>
    <s v="TIER - 2"/>
    <x v="1"/>
    <d v="1991-11-08T00:00:00"/>
    <x v="17"/>
  </r>
  <r>
    <s v="Id425"/>
    <s v="Lerma"/>
    <n v="30.02"/>
    <n v="11.09"/>
    <s v="NO"/>
    <x v="0"/>
    <x v="0"/>
    <n v="0"/>
    <x v="1"/>
    <x v="0"/>
    <x v="0"/>
    <n v="7740.34"/>
    <x v="0"/>
    <s v="TIER - 1"/>
    <x v="6"/>
    <d v="1978-09-04T00:00:00"/>
    <x v="1"/>
  </r>
  <r>
    <s v="Id426"/>
    <s v="Dahl"/>
    <n v="27.36"/>
    <n v="9.4499999999999993"/>
    <s v="YES"/>
    <x v="0"/>
    <x v="0"/>
    <n v="2"/>
    <x v="0"/>
    <x v="1"/>
    <x v="0"/>
    <n v="7736.39"/>
    <x v="1"/>
    <s v="TIER - 2"/>
    <x v="0"/>
    <d v="1965-07-18T00:00:00"/>
    <x v="18"/>
  </r>
  <r>
    <s v="Id427"/>
    <s v="Surtees"/>
    <n v="22.2"/>
    <n v="5.51"/>
    <s v="NO"/>
    <x v="0"/>
    <x v="0"/>
    <n v="0"/>
    <x v="0"/>
    <x v="2"/>
    <x v="2"/>
    <n v="7731.86"/>
    <x v="2"/>
    <s v="TIER - 3"/>
    <x v="1"/>
    <d v="1977-08-29T00:00:00"/>
    <x v="2"/>
  </r>
  <r>
    <s v="Id428"/>
    <s v="Spetner"/>
    <n v="25.71"/>
    <n v="4.18"/>
    <s v="NO"/>
    <x v="1"/>
    <x v="0"/>
    <n v="1"/>
    <x v="0"/>
    <x v="1"/>
    <x v="2"/>
    <n v="7731.43"/>
    <x v="1"/>
    <s v="TIER - 2"/>
    <x v="0"/>
    <d v="1978-12-04T00:00:00"/>
    <x v="1"/>
  </r>
  <r>
    <s v="Id429"/>
    <s v="Brandon"/>
    <n v="41.91"/>
    <n v="5.98"/>
    <s v="YES"/>
    <x v="0"/>
    <x v="0"/>
    <n v="1"/>
    <x v="1"/>
    <x v="0"/>
    <x v="1"/>
    <n v="7729.65"/>
    <x v="1"/>
    <s v="TIER - 1"/>
    <x v="3"/>
    <d v="1980-09-10T00:00:00"/>
    <x v="9"/>
  </r>
  <r>
    <s v="Id430"/>
    <s v="Eley"/>
    <n v="25.85"/>
    <n v="10.16"/>
    <s v="NO"/>
    <x v="0"/>
    <x v="0"/>
    <n v="0"/>
    <x v="0"/>
    <x v="1"/>
    <x v="0"/>
    <n v="7727.25"/>
    <x v="2"/>
    <s v="TIER - 3"/>
    <x v="1"/>
    <d v="1979-06-02T00:00:00"/>
    <x v="1"/>
  </r>
  <r>
    <s v="Id431"/>
    <s v="Sedicum"/>
    <n v="23.844999999999999"/>
    <n v="11.71"/>
    <s v="NO"/>
    <x v="0"/>
    <x v="0"/>
    <n v="2"/>
    <x v="0"/>
    <x v="2"/>
    <x v="0"/>
    <n v="7726.85"/>
    <x v="0"/>
    <s v="TIER - 2"/>
    <x v="6"/>
    <d v="1978-12-29T00:00:00"/>
    <x v="1"/>
  </r>
  <r>
    <s v="Id432"/>
    <s v="Markle"/>
    <n v="30.59"/>
    <n v="5.23"/>
    <s v="NO"/>
    <x v="0"/>
    <x v="1"/>
    <n v="1"/>
    <x v="1"/>
    <x v="0"/>
    <x v="2"/>
    <n v="7684.62"/>
    <x v="2"/>
    <s v="TIER - 3"/>
    <x v="5"/>
    <d v="1987-07-12T00:00:00"/>
    <x v="30"/>
  </r>
  <r>
    <s v="Id433"/>
    <s v="Kunz"/>
    <n v="24.795000000000002"/>
    <n v="6.85"/>
    <s v="NO"/>
    <x v="0"/>
    <x v="0"/>
    <n v="0"/>
    <x v="0"/>
    <x v="2"/>
    <x v="0"/>
    <n v="7682.67"/>
    <x v="2"/>
    <s v="TIER - 1"/>
    <x v="0"/>
    <d v="1982-12-18T00:00:00"/>
    <x v="31"/>
  </r>
  <r>
    <s v="Id434"/>
    <s v="Wimert"/>
    <n v="24.13"/>
    <n v="7.05"/>
    <s v="YES"/>
    <x v="0"/>
    <x v="0"/>
    <n v="2"/>
    <x v="0"/>
    <x v="2"/>
    <x v="0"/>
    <n v="7681.17"/>
    <x v="2"/>
    <s v="TIER - 2"/>
    <x v="13"/>
    <d v="1981-12-19T00:00:00"/>
    <x v="10"/>
  </r>
  <r>
    <s v="Id435"/>
    <s v="Peterson"/>
    <n v="25.84"/>
    <n v="11.64"/>
    <s v="NO"/>
    <x v="0"/>
    <x v="0"/>
    <n v="2"/>
    <x v="0"/>
    <x v="1"/>
    <x v="0"/>
    <n v="38740.120000000003"/>
    <x v="2"/>
    <s v="TIER - 2"/>
    <x v="1"/>
    <d v="1976-06-15T00:00:00"/>
    <x v="5"/>
  </r>
  <r>
    <s v="Id436"/>
    <s v="Mercier"/>
    <n v="28"/>
    <n v="10.52"/>
    <s v="NO"/>
    <x v="0"/>
    <x v="0"/>
    <n v="0"/>
    <x v="0"/>
    <x v="1"/>
    <x v="0"/>
    <n v="7680.92"/>
    <x v="2"/>
    <s v="TIER - 1"/>
    <x v="0"/>
    <d v="1971-10-11T00:00:00"/>
    <x v="12"/>
  </r>
  <r>
    <s v="Id437"/>
    <s v="Laurie"/>
    <n v="34.1"/>
    <n v="4.01"/>
    <s v="YES"/>
    <x v="0"/>
    <x v="1"/>
    <n v="1"/>
    <x v="1"/>
    <x v="0"/>
    <x v="2"/>
    <n v="7676.4"/>
    <x v="2"/>
    <s v="TIER - 1"/>
    <x v="1"/>
    <d v="1995-09-13T00:00:00"/>
    <x v="39"/>
  </r>
  <r>
    <s v="Id438"/>
    <s v="Sekaquaptewa"/>
    <n v="26.125"/>
    <n v="8.56"/>
    <s v="YES"/>
    <x v="0"/>
    <x v="0"/>
    <n v="1"/>
    <x v="0"/>
    <x v="1"/>
    <x v="0"/>
    <n v="7670.75"/>
    <x v="2"/>
    <s v="TIER - 2"/>
    <x v="10"/>
    <d v="1996-11-24T00:00:00"/>
    <x v="16"/>
  </r>
  <r>
    <s v="Id439"/>
    <s v="Frash"/>
    <n v="25.6"/>
    <n v="10.5"/>
    <s v="NO"/>
    <x v="0"/>
    <x v="0"/>
    <n v="2"/>
    <x v="0"/>
    <x v="1"/>
    <x v="0"/>
    <n v="7662.47"/>
    <x v="2"/>
    <s v="TIER - 1"/>
    <x v="6"/>
    <d v="1976-10-09T00:00:00"/>
    <x v="5"/>
  </r>
  <r>
    <s v="Id440"/>
    <s v="Bukowski"/>
    <n v="24.32"/>
    <n v="6.39"/>
    <s v="NO"/>
    <x v="0"/>
    <x v="0"/>
    <n v="0"/>
    <x v="1"/>
    <x v="2"/>
    <x v="1"/>
    <n v="7657.69"/>
    <x v="1"/>
    <s v="TIER - 3"/>
    <x v="1"/>
    <d v="1965-12-27T00:00:00"/>
    <x v="18"/>
  </r>
  <r>
    <s v="Id441"/>
    <s v="Sandahl"/>
    <n v="22.88"/>
    <n v="5.71"/>
    <s v="YES"/>
    <x v="0"/>
    <x v="1"/>
    <n v="1"/>
    <x v="0"/>
    <x v="2"/>
    <x v="1"/>
    <n v="7652.26"/>
    <x v="2"/>
    <s v="TIER - 3"/>
    <x v="8"/>
    <d v="1998-09-30T00:00:00"/>
    <x v="37"/>
  </r>
  <r>
    <s v="Id442"/>
    <s v="Speight"/>
    <n v="24.984999999999999"/>
    <n v="4.43"/>
    <s v="YES"/>
    <x v="0"/>
    <x v="1"/>
    <n v="1"/>
    <x v="1"/>
    <x v="1"/>
    <x v="2"/>
    <n v="7650.8"/>
    <x v="2"/>
    <s v="TIER - 2"/>
    <x v="1"/>
    <d v="1993-08-10T00:00:00"/>
    <x v="40"/>
  </r>
  <r>
    <s v="Id443"/>
    <s v="Lee"/>
    <n v="33.1"/>
    <n v="5.52"/>
    <s v="NO"/>
    <x v="0"/>
    <x v="1"/>
    <n v="1"/>
    <x v="1"/>
    <x v="0"/>
    <x v="2"/>
    <n v="7650.77"/>
    <x v="2"/>
    <s v="TIER - 2"/>
    <x v="7"/>
    <d v="1980-10-16T00:00:00"/>
    <x v="9"/>
  </r>
  <r>
    <s v="Id444"/>
    <s v="Nielsen"/>
    <n v="27.83"/>
    <n v="9.1999999999999993"/>
    <s v="YES"/>
    <x v="0"/>
    <x v="0"/>
    <n v="1"/>
    <x v="0"/>
    <x v="1"/>
    <x v="0"/>
    <n v="7642.05"/>
    <x v="2"/>
    <s v="TIER - 2"/>
    <x v="2"/>
    <d v="1999-06-15T00:00:00"/>
    <x v="23"/>
  </r>
  <r>
    <s v="Id445"/>
    <s v="Zirdok"/>
    <n v="30.875"/>
    <n v="10.97"/>
    <s v="YES"/>
    <x v="0"/>
    <x v="0"/>
    <n v="2"/>
    <x v="1"/>
    <x v="0"/>
    <x v="0"/>
    <n v="7640.31"/>
    <x v="2"/>
    <s v="TIER - 1"/>
    <x v="0"/>
    <d v="1980-07-24T00:00:00"/>
    <x v="9"/>
  </r>
  <r>
    <s v="Id446"/>
    <s v="Crudale"/>
    <n v="27.265000000000001"/>
    <n v="4.25"/>
    <s v="NO"/>
    <x v="0"/>
    <x v="1"/>
    <n v="1"/>
    <x v="1"/>
    <x v="1"/>
    <x v="2"/>
    <n v="48549.18"/>
    <x v="0"/>
    <s v="TIER - 3"/>
    <x v="3"/>
    <d v="1968-12-01T00:00:00"/>
    <x v="0"/>
  </r>
  <r>
    <s v="Id447"/>
    <s v="Koopmans"/>
    <n v="26.7"/>
    <n v="5.23"/>
    <s v="NO"/>
    <x v="0"/>
    <x v="1"/>
    <n v="1"/>
    <x v="0"/>
    <x v="1"/>
    <x v="2"/>
    <n v="38711"/>
    <x v="2"/>
    <s v="TIER - 2"/>
    <x v="6"/>
    <d v="1991-11-02T00:00:00"/>
    <x v="17"/>
  </r>
  <r>
    <s v="Id448"/>
    <s v="Milani"/>
    <n v="29.925000000000001"/>
    <n v="5.96"/>
    <s v="YES"/>
    <x v="0"/>
    <x v="1"/>
    <n v="1"/>
    <x v="0"/>
    <x v="0"/>
    <x v="1"/>
    <n v="7639.42"/>
    <x v="2"/>
    <s v="TIER - 2"/>
    <x v="7"/>
    <d v="1980-06-20T00:00:00"/>
    <x v="9"/>
  </r>
  <r>
    <s v="Id449"/>
    <s v="Kelly"/>
    <n v="19.95"/>
    <n v="4.29"/>
    <s v="YES"/>
    <x v="0"/>
    <x v="0"/>
    <n v="2"/>
    <x v="0"/>
    <x v="2"/>
    <x v="2"/>
    <n v="7636.92"/>
    <x v="2"/>
    <s v="TIER - 3"/>
    <x v="1"/>
    <d v="2001-12-13T00:00:00"/>
    <x v="14"/>
  </r>
  <r>
    <s v="Id450"/>
    <s v="Finelli"/>
    <n v="24.225000000000001"/>
    <n v="4.09"/>
    <s v="NO"/>
    <x v="0"/>
    <x v="0"/>
    <n v="0"/>
    <x v="1"/>
    <x v="2"/>
    <x v="2"/>
    <n v="7633.72"/>
    <x v="2"/>
    <s v="TIER - 1"/>
    <x v="0"/>
    <d v="1978-08-24T00:00:00"/>
    <x v="1"/>
  </r>
  <r>
    <s v="Id451"/>
    <s v="Palmer"/>
    <n v="28.12"/>
    <n v="4.88"/>
    <s v="NO"/>
    <x v="0"/>
    <x v="0"/>
    <n v="0"/>
    <x v="0"/>
    <x v="1"/>
    <x v="2"/>
    <n v="7626.99"/>
    <x v="2"/>
    <s v="TIER - 2"/>
    <x v="6"/>
    <d v="1978-11-29T00:00:00"/>
    <x v="1"/>
  </r>
  <r>
    <s v="Id452"/>
    <s v="Wang"/>
    <n v="23.21"/>
    <n v="6.76"/>
    <s v="NO"/>
    <x v="0"/>
    <x v="0"/>
    <n v="0"/>
    <x v="0"/>
    <x v="2"/>
    <x v="0"/>
    <n v="7624.63"/>
    <x v="2"/>
    <s v="TIER - 1"/>
    <x v="6"/>
    <d v="1978-11-06T00:00:00"/>
    <x v="1"/>
  </r>
  <r>
    <s v="Id453"/>
    <s v="Beasley"/>
    <n v="23.98"/>
    <n v="10.67"/>
    <s v="NO"/>
    <x v="0"/>
    <x v="0"/>
    <n v="0"/>
    <x v="1"/>
    <x v="2"/>
    <x v="0"/>
    <n v="7623.52"/>
    <x v="2"/>
    <s v="TIER - 1"/>
    <x v="6"/>
    <d v="1978-11-28T00:00:00"/>
    <x v="1"/>
  </r>
  <r>
    <s v="Id454"/>
    <s v="Bedbury"/>
    <n v="30"/>
    <n v="6.21"/>
    <s v="NO"/>
    <x v="0"/>
    <x v="0"/>
    <n v="0"/>
    <x v="0"/>
    <x v="0"/>
    <x v="1"/>
    <n v="7623.13"/>
    <x v="2"/>
    <s v="TIER - 3"/>
    <x v="6"/>
    <d v="1996-09-17T00:00:00"/>
    <x v="16"/>
  </r>
  <r>
    <s v="Id455"/>
    <s v="Stemberger"/>
    <n v="17.350000000000001"/>
    <n v="5.03"/>
    <s v="YES"/>
    <x v="0"/>
    <x v="0"/>
    <n v="0"/>
    <x v="0"/>
    <x v="3"/>
    <x v="2"/>
    <n v="7609.6"/>
    <x v="1"/>
    <s v="TIER - 2"/>
    <x v="1"/>
    <d v="1968-07-03T00:00:00"/>
    <x v="0"/>
  </r>
  <r>
    <s v="Id456"/>
    <s v="Chebet"/>
    <n v="22.704999999999998"/>
    <n v="5.27"/>
    <s v="NO"/>
    <x v="0"/>
    <x v="0"/>
    <n v="0"/>
    <x v="1"/>
    <x v="2"/>
    <x v="2"/>
    <n v="7607.03"/>
    <x v="2"/>
    <s v="TIER - 2"/>
    <x v="1"/>
    <d v="1997-09-30T00:00:00"/>
    <x v="36"/>
  </r>
  <r>
    <s v="Id457"/>
    <s v="Muir"/>
    <n v="25.41"/>
    <n v="10.53"/>
    <s v="YES"/>
    <x v="0"/>
    <x v="0"/>
    <n v="1"/>
    <x v="0"/>
    <x v="1"/>
    <x v="0"/>
    <n v="7585.62"/>
    <x v="1"/>
    <s v="TIER - 2"/>
    <x v="0"/>
    <d v="1967-07-17T00:00:00"/>
    <x v="11"/>
  </r>
  <r>
    <s v="Id458"/>
    <s v="Yang"/>
    <n v="18.23"/>
    <n v="5.78"/>
    <s v="NO"/>
    <x v="0"/>
    <x v="1"/>
    <n v="1"/>
    <x v="0"/>
    <x v="3"/>
    <x v="1"/>
    <n v="38709.18"/>
    <x v="0"/>
    <s v="TIER - 3"/>
    <x v="0"/>
    <d v="1986-07-20T00:00:00"/>
    <x v="24"/>
  </r>
  <r>
    <s v="Id459"/>
    <s v="Gravel"/>
    <n v="24.7"/>
    <n v="4.3600000000000003"/>
    <s v="NO"/>
    <x v="0"/>
    <x v="1"/>
    <n v="1"/>
    <x v="0"/>
    <x v="2"/>
    <x v="2"/>
    <n v="7567.13"/>
    <x v="2"/>
    <s v="TIER - 2"/>
    <x v="5"/>
    <d v="1994-08-14T00:00:00"/>
    <x v="21"/>
  </r>
  <r>
    <s v="Id460"/>
    <s v="Smith"/>
    <n v="37.4"/>
    <n v="9.7200000000000006"/>
    <s v="YES"/>
    <x v="0"/>
    <x v="1"/>
    <n v="1"/>
    <x v="1"/>
    <x v="0"/>
    <x v="0"/>
    <n v="7538.52"/>
    <x v="2"/>
    <s v="TIER - 2"/>
    <x v="1"/>
    <d v="1988-12-15T00:00:00"/>
    <x v="35"/>
  </r>
  <r>
    <s v="Id461"/>
    <s v="Williams"/>
    <n v="26.885000000000002"/>
    <n v="5.18"/>
    <s v="NO"/>
    <x v="0"/>
    <x v="1"/>
    <n v="1"/>
    <x v="0"/>
    <x v="1"/>
    <x v="2"/>
    <n v="7537.16"/>
    <x v="2"/>
    <s v="TIER - 2"/>
    <x v="1"/>
    <d v="1984-08-22T00:00:00"/>
    <x v="41"/>
  </r>
  <r>
    <s v="Id462"/>
    <s v="Meyer"/>
    <n v="25.27"/>
    <n v="5.29"/>
    <s v="NO"/>
    <x v="0"/>
    <x v="1"/>
    <n v="1"/>
    <x v="0"/>
    <x v="1"/>
    <x v="2"/>
    <n v="7531.7"/>
    <x v="2"/>
    <s v="TIER - 1"/>
    <x v="0"/>
    <d v="1978-12-14T00:00:00"/>
    <x v="1"/>
  </r>
  <r>
    <s v="Id463"/>
    <s v="Jamieson"/>
    <n v="23.655000000000001"/>
    <n v="4.8600000000000003"/>
    <s v="YES"/>
    <x v="0"/>
    <x v="0"/>
    <n v="0"/>
    <x v="0"/>
    <x v="2"/>
    <x v="2"/>
    <n v="7526.71"/>
    <x v="1"/>
    <s v="TIER - 1"/>
    <x v="1"/>
    <d v="1976-10-10T00:00:00"/>
    <x v="5"/>
  </r>
  <r>
    <s v="Id464"/>
    <s v="Dufeal"/>
    <n v="55.05"/>
    <n v="7.66"/>
    <s v="NO"/>
    <x v="0"/>
    <x v="0"/>
    <n v="0"/>
    <x v="1"/>
    <x v="0"/>
    <x v="0"/>
    <n v="7518.03"/>
    <x v="2"/>
    <s v="TIER - 3"/>
    <x v="1"/>
    <d v="1978-10-18T00:00:00"/>
    <x v="1"/>
  </r>
  <r>
    <s v="Id465"/>
    <s v="Sansonetti"/>
    <n v="24.89"/>
    <n v="6.1"/>
    <s v="YES"/>
    <x v="0"/>
    <x v="1"/>
    <n v="1"/>
    <x v="0"/>
    <x v="2"/>
    <x v="1"/>
    <n v="7512.27"/>
    <x v="1"/>
    <s v="TIER - 2"/>
    <x v="6"/>
    <d v="1983-07-10T00:00:00"/>
    <x v="26"/>
  </r>
  <r>
    <s v="Id466"/>
    <s v="Koneazny"/>
    <n v="18.715"/>
    <n v="4.4400000000000004"/>
    <s v="NO"/>
    <x v="0"/>
    <x v="0"/>
    <n v="0"/>
    <x v="1"/>
    <x v="2"/>
    <x v="2"/>
    <n v="7504.3"/>
    <x v="2"/>
    <s v="TIER - 1"/>
    <x v="1"/>
    <d v="1997-10-28T00:00:00"/>
    <x v="36"/>
  </r>
  <r>
    <s v="Id467"/>
    <s v="Johnson"/>
    <n v="28.12"/>
    <n v="6.15"/>
    <s v="NO"/>
    <x v="0"/>
    <x v="0"/>
    <n v="0"/>
    <x v="0"/>
    <x v="1"/>
    <x v="1"/>
    <n v="7494.63"/>
    <x v="2"/>
    <s v="TIER - 3"/>
    <x v="4"/>
    <d v="1988-12-15T00:00:00"/>
    <x v="35"/>
  </r>
  <r>
    <s v="Id468"/>
    <s v="Glasson"/>
    <n v="26.6"/>
    <n v="4.53"/>
    <s v="NO"/>
    <x v="0"/>
    <x v="0"/>
    <n v="0"/>
    <x v="0"/>
    <x v="1"/>
    <x v="2"/>
    <n v="7487.38"/>
    <x v="2"/>
    <s v="TIER - 3"/>
    <x v="1"/>
    <d v="1996-06-14T00:00:00"/>
    <x v="16"/>
  </r>
  <r>
    <s v="Id469"/>
    <s v="Canitz"/>
    <n v="30.114999999999998"/>
    <n v="5.48"/>
    <s v="NO"/>
    <x v="1"/>
    <x v="0"/>
    <n v="1"/>
    <x v="1"/>
    <x v="0"/>
    <x v="2"/>
    <n v="38652.089999999997"/>
    <x v="2"/>
    <s v="TIER - 2"/>
    <x v="6"/>
    <d v="1990-07-13T00:00:00"/>
    <x v="29"/>
  </r>
  <r>
    <s v="Id470"/>
    <s v="Li"/>
    <n v="24.605"/>
    <n v="5.48"/>
    <s v="NO"/>
    <x v="0"/>
    <x v="0"/>
    <n v="0"/>
    <x v="0"/>
    <x v="2"/>
    <x v="2"/>
    <n v="7463.51"/>
    <x v="1"/>
    <s v="TIER - 3"/>
    <x v="0"/>
    <d v="1967-08-04T00:00:00"/>
    <x v="11"/>
  </r>
  <r>
    <s v="Id471"/>
    <s v="Parsons"/>
    <n v="29.6"/>
    <n v="8.1"/>
    <s v="NO"/>
    <x v="0"/>
    <x v="0"/>
    <n v="0"/>
    <x v="1"/>
    <x v="1"/>
    <x v="0"/>
    <n v="7450.36"/>
    <x v="2"/>
    <s v="TIER - 2"/>
    <x v="1"/>
    <d v="2001-06-01T00:00:00"/>
    <x v="13"/>
  </r>
  <r>
    <s v="Id472"/>
    <s v="Raulli"/>
    <n v="24.42"/>
    <n v="7.16"/>
    <s v="NO"/>
    <x v="0"/>
    <x v="0"/>
    <n v="0"/>
    <x v="0"/>
    <x v="2"/>
    <x v="0"/>
    <n v="7448.4"/>
    <x v="1"/>
    <s v="TIER - 3"/>
    <x v="11"/>
    <d v="1977-09-30T00:00:00"/>
    <x v="2"/>
  </r>
  <r>
    <s v="Id473"/>
    <s v="Frome"/>
    <n v="20.9"/>
    <n v="4.55"/>
    <s v="YES"/>
    <x v="0"/>
    <x v="1"/>
    <n v="1"/>
    <x v="0"/>
    <x v="2"/>
    <x v="2"/>
    <n v="7445.92"/>
    <x v="1"/>
    <s v="TIER - 1"/>
    <x v="6"/>
    <d v="1977-09-25T00:00:00"/>
    <x v="2"/>
  </r>
  <r>
    <s v="Id474"/>
    <s v="Sevcik"/>
    <n v="22.895"/>
    <n v="6.03"/>
    <s v="NO"/>
    <x v="0"/>
    <x v="0"/>
    <n v="0"/>
    <x v="0"/>
    <x v="2"/>
    <x v="1"/>
    <n v="7443.64"/>
    <x v="2"/>
    <s v="TIER - 3"/>
    <x v="1"/>
    <d v="1980-07-07T00:00:00"/>
    <x v="9"/>
  </r>
  <r>
    <s v="Id475"/>
    <s v="Narang"/>
    <n v="28.3"/>
    <n v="5.47"/>
    <s v="YES"/>
    <x v="0"/>
    <x v="1"/>
    <n v="1"/>
    <x v="0"/>
    <x v="1"/>
    <x v="2"/>
    <n v="7441.5"/>
    <x v="1"/>
    <s v="TIER - 2"/>
    <x v="6"/>
    <d v="1979-09-01T00:00:00"/>
    <x v="20"/>
  </r>
  <r>
    <s v="Id476"/>
    <s v="Royston"/>
    <n v="54.3"/>
    <n v="4.1500000000000004"/>
    <s v="YES"/>
    <x v="0"/>
    <x v="0"/>
    <n v="1"/>
    <x v="1"/>
    <x v="0"/>
    <x v="2"/>
    <n v="7441.05"/>
    <x v="1"/>
    <s v="TIER - 2"/>
    <x v="6"/>
    <d v="1977-08-25T00:00:00"/>
    <x v="2"/>
  </r>
  <r>
    <s v="Id477"/>
    <s v="Tieri"/>
    <n v="33.344999999999999"/>
    <n v="11.32"/>
    <s v="YES"/>
    <x v="0"/>
    <x v="0"/>
    <n v="1"/>
    <x v="1"/>
    <x v="0"/>
    <x v="0"/>
    <n v="7421.19"/>
    <x v="2"/>
    <s v="TIER - 3"/>
    <x v="1"/>
    <d v="1978-12-02T00:00:00"/>
    <x v="1"/>
  </r>
  <r>
    <s v="Id478"/>
    <s v="Whitney"/>
    <n v="33"/>
    <n v="9.51"/>
    <s v="YES"/>
    <x v="0"/>
    <x v="0"/>
    <n v="0"/>
    <x v="1"/>
    <x v="0"/>
    <x v="0"/>
    <n v="7419.48"/>
    <x v="2"/>
    <s v="TIER - 2"/>
    <x v="1"/>
    <d v="1978-11-12T00:00:00"/>
    <x v="1"/>
  </r>
  <r>
    <s v="Id479"/>
    <s v="Wandzilak"/>
    <n v="28.024999999999999"/>
    <n v="7.67"/>
    <s v="YES"/>
    <x v="0"/>
    <x v="0"/>
    <n v="1"/>
    <x v="0"/>
    <x v="1"/>
    <x v="0"/>
    <n v="7418.52"/>
    <x v="2"/>
    <s v="TIER - 2"/>
    <x v="6"/>
    <d v="1983-09-19T00:00:00"/>
    <x v="26"/>
  </r>
  <r>
    <s v="Id480"/>
    <s v="Valenzona"/>
    <n v="28.69"/>
    <n v="6.23"/>
    <s v="NO"/>
    <x v="0"/>
    <x v="0"/>
    <n v="1"/>
    <x v="0"/>
    <x v="1"/>
    <x v="1"/>
    <n v="38511.629999999997"/>
    <x v="2"/>
    <s v="TIER - 2"/>
    <x v="7"/>
    <d v="1999-11-12T00:00:00"/>
    <x v="23"/>
  </r>
  <r>
    <s v="Id481"/>
    <s v="Young"/>
    <n v="40.28"/>
    <n v="8.9"/>
    <s v="NO"/>
    <x v="0"/>
    <x v="0"/>
    <n v="0"/>
    <x v="1"/>
    <x v="0"/>
    <x v="0"/>
    <n v="7403.98"/>
    <x v="1"/>
    <s v="TIER - 2"/>
    <x v="0"/>
    <d v="1965-12-05T00:00:00"/>
    <x v="18"/>
  </r>
  <r>
    <s v="Id482"/>
    <s v="Richards"/>
    <n v="37.299999999999997"/>
    <n v="7.79"/>
    <s v="YES"/>
    <x v="0"/>
    <x v="0"/>
    <n v="0"/>
    <x v="1"/>
    <x v="0"/>
    <x v="0"/>
    <n v="7388.85"/>
    <x v="2"/>
    <s v="TIER - 2"/>
    <x v="2"/>
    <d v="1993-07-22T00:00:00"/>
    <x v="40"/>
  </r>
  <r>
    <s v="Id483"/>
    <s v="Alexson"/>
    <n v="54.47"/>
    <n v="4.49"/>
    <s v="YES"/>
    <x v="0"/>
    <x v="0"/>
    <n v="2"/>
    <x v="1"/>
    <x v="0"/>
    <x v="2"/>
    <n v="7371.77"/>
    <x v="2"/>
    <s v="TIER - 1"/>
    <x v="6"/>
    <d v="1981-11-24T00:00:00"/>
    <x v="10"/>
  </r>
  <r>
    <s v="Id484"/>
    <s v="Wright"/>
    <n v="38.06"/>
    <n v="5.24"/>
    <s v="YES"/>
    <x v="0"/>
    <x v="1"/>
    <n v="1"/>
    <x v="1"/>
    <x v="0"/>
    <x v="2"/>
    <n v="7362.31"/>
    <x v="1"/>
    <s v="TIER - 3"/>
    <x v="0"/>
    <d v="1965-12-09T00:00:00"/>
    <x v="18"/>
  </r>
  <r>
    <s v="Id485"/>
    <s v="McKenna"/>
    <n v="51.47"/>
    <n v="9.6"/>
    <s v="NO"/>
    <x v="0"/>
    <x v="0"/>
    <n v="0"/>
    <x v="1"/>
    <x v="0"/>
    <x v="0"/>
    <n v="7358.18"/>
    <x v="2"/>
    <s v="TIER - 3"/>
    <x v="7"/>
    <d v="1981-07-16T00:00:00"/>
    <x v="10"/>
  </r>
  <r>
    <s v="Id486"/>
    <s v="Sallade"/>
    <n v="29.8"/>
    <n v="5.78"/>
    <s v="YES"/>
    <x v="0"/>
    <x v="0"/>
    <n v="0"/>
    <x v="1"/>
    <x v="1"/>
    <x v="1"/>
    <n v="7357.49"/>
    <x v="2"/>
    <s v="TIER - 2"/>
    <x v="1"/>
    <d v="1983-06-21T00:00:00"/>
    <x v="26"/>
  </r>
  <r>
    <s v="Id487"/>
    <s v="Argall"/>
    <n v="49.77"/>
    <n v="7.02"/>
    <s v="NO"/>
    <x v="0"/>
    <x v="0"/>
    <n v="0"/>
    <x v="1"/>
    <x v="0"/>
    <x v="0"/>
    <n v="7349.12"/>
    <x v="2"/>
    <s v="TIER - 2"/>
    <x v="5"/>
    <d v="1993-10-05T00:00:00"/>
    <x v="40"/>
  </r>
  <r>
    <s v="Id488"/>
    <s v="Patchell"/>
    <n v="25.555"/>
    <n v="4.09"/>
    <s v="YES"/>
    <x v="0"/>
    <x v="0"/>
    <n v="0"/>
    <x v="0"/>
    <x v="1"/>
    <x v="2"/>
    <n v="7348.14"/>
    <x v="2"/>
    <s v="TIER - 1"/>
    <x v="6"/>
    <d v="1977-12-01T00:00:00"/>
    <x v="2"/>
  </r>
  <r>
    <s v="Id489"/>
    <s v="Catoggio"/>
    <n v="29.64"/>
    <n v="4.93"/>
    <s v="NO"/>
    <x v="0"/>
    <x v="1"/>
    <n v="1"/>
    <x v="1"/>
    <x v="1"/>
    <x v="2"/>
    <n v="7345.73"/>
    <x v="2"/>
    <s v="TIER - 1"/>
    <x v="0"/>
    <d v="1979-06-26T00:00:00"/>
    <x v="20"/>
  </r>
  <r>
    <s v="Id490"/>
    <s v="Adams"/>
    <n v="53.93"/>
    <n v="5.34"/>
    <s v="YES"/>
    <x v="0"/>
    <x v="0"/>
    <n v="2"/>
    <x v="1"/>
    <x v="0"/>
    <x v="2"/>
    <n v="7345.08"/>
    <x v="2"/>
    <s v="TIER - 1"/>
    <x v="6"/>
    <d v="1977-12-18T00:00:00"/>
    <x v="2"/>
  </r>
  <r>
    <s v="Id491"/>
    <s v="Windt"/>
    <n v="28.024999999999999"/>
    <n v="5.65"/>
    <s v="NO"/>
    <x v="0"/>
    <x v="0"/>
    <n v="1"/>
    <x v="0"/>
    <x v="1"/>
    <x v="2"/>
    <n v="38415.47"/>
    <x v="0"/>
    <s v="TIER - 2"/>
    <x v="6"/>
    <d v="1986-06-21T00:00:00"/>
    <x v="24"/>
  </r>
  <r>
    <s v="Id492"/>
    <s v="Ryan"/>
    <n v="27.5"/>
    <n v="4.49"/>
    <s v="NO"/>
    <x v="0"/>
    <x v="0"/>
    <n v="0"/>
    <x v="1"/>
    <x v="1"/>
    <x v="2"/>
    <n v="7339.93"/>
    <x v="2"/>
    <s v="TIER - 2"/>
    <x v="1"/>
    <d v="1986-06-15T00:00:00"/>
    <x v="24"/>
  </r>
  <r>
    <s v="Id493"/>
    <s v="Marion"/>
    <n v="21.8"/>
    <n v="10.55"/>
    <s v="NO"/>
    <x v="0"/>
    <x v="0"/>
    <n v="0"/>
    <x v="0"/>
    <x v="2"/>
    <x v="0"/>
    <n v="7337.75"/>
    <x v="2"/>
    <s v="TIER - 3"/>
    <x v="6"/>
    <d v="1979-09-19T00:00:00"/>
    <x v="20"/>
  </r>
  <r>
    <s v="Id494"/>
    <s v="Raffetto"/>
    <n v="26.41"/>
    <n v="4.92"/>
    <s v="YES"/>
    <x v="0"/>
    <x v="1"/>
    <n v="1"/>
    <x v="0"/>
    <x v="1"/>
    <x v="2"/>
    <n v="7325.47"/>
    <x v="2"/>
    <s v="TIER - 1"/>
    <x v="1"/>
    <d v="1984-07-25T00:00:00"/>
    <x v="41"/>
  </r>
  <r>
    <s v="Id495"/>
    <s v="Young"/>
    <n v="27.835000000000001"/>
    <n v="5.9"/>
    <s v="YES"/>
    <x v="0"/>
    <x v="0"/>
    <n v="1"/>
    <x v="0"/>
    <x v="1"/>
    <x v="1"/>
    <n v="7325.05"/>
    <x v="2"/>
    <s v="TIER - 3"/>
    <x v="7"/>
    <d v="1979-06-19T00:00:00"/>
    <x v="20"/>
  </r>
  <r>
    <s v="Id496"/>
    <s v="Oehlke"/>
    <n v="51.74"/>
    <n v="4.9800000000000004"/>
    <s v="YES"/>
    <x v="0"/>
    <x v="0"/>
    <n v="2"/>
    <x v="1"/>
    <x v="0"/>
    <x v="2"/>
    <n v="7323.73"/>
    <x v="2"/>
    <s v="TIER - 2"/>
    <x v="7"/>
    <d v="2004-11-15T00:00:00"/>
    <x v="42"/>
  </r>
  <r>
    <s v="Id497"/>
    <s v="Sudol"/>
    <n v="23.37"/>
    <n v="5.8"/>
    <s v="NO"/>
    <x v="0"/>
    <x v="0"/>
    <n v="0"/>
    <x v="0"/>
    <x v="2"/>
    <x v="1"/>
    <n v="7322.86"/>
    <x v="1"/>
    <s v="TIER - 3"/>
    <x v="1"/>
    <d v="1965-07-11T00:00:00"/>
    <x v="18"/>
  </r>
  <r>
    <s v="Id498"/>
    <s v="Van Es"/>
    <n v="29.7"/>
    <n v="6.21"/>
    <s v="YES"/>
    <x v="0"/>
    <x v="1"/>
    <n v="1"/>
    <x v="0"/>
    <x v="1"/>
    <x v="1"/>
    <n v="7318.22"/>
    <x v="2"/>
    <s v="TIER - 3"/>
    <x v="1"/>
    <d v="1972-08-11T00:00:00"/>
    <x v="7"/>
  </r>
  <r>
    <s v="Id499"/>
    <s v="Dolge"/>
    <n v="20.045000000000002"/>
    <n v="6.17"/>
    <s v="NO"/>
    <x v="0"/>
    <x v="1"/>
    <n v="1"/>
    <x v="0"/>
    <x v="2"/>
    <x v="1"/>
    <n v="7318.21"/>
    <x v="1"/>
    <s v="TIER - 1"/>
    <x v="0"/>
    <d v="1965-06-25T00:00:00"/>
    <x v="18"/>
  </r>
  <r>
    <s v="Id500"/>
    <s v="Marlier"/>
    <n v="27.83"/>
    <n v="5.36"/>
    <s v="NO"/>
    <x v="0"/>
    <x v="0"/>
    <n v="2"/>
    <x v="1"/>
    <x v="1"/>
    <x v="2"/>
    <n v="7304.65"/>
    <x v="1"/>
    <s v="TIER - 3"/>
    <x v="0"/>
    <d v="1965-06-06T00:00:00"/>
    <x v="28"/>
  </r>
  <r>
    <s v="Id501"/>
    <s v="Girard"/>
    <n v="28.93"/>
    <n v="5.2"/>
    <s v="NO"/>
    <x v="0"/>
    <x v="0"/>
    <n v="0"/>
    <x v="0"/>
    <x v="1"/>
    <x v="2"/>
    <n v="7302.46"/>
    <x v="1"/>
    <s v="TIER - 1"/>
    <x v="1"/>
    <d v="1966-12-26T00:00:00"/>
    <x v="8"/>
  </r>
  <r>
    <s v="Id502"/>
    <s v="Lee"/>
    <n v="33.82"/>
    <n v="5.42"/>
    <s v="NO"/>
    <x v="0"/>
    <x v="0"/>
    <n v="0"/>
    <x v="1"/>
    <x v="0"/>
    <x v="2"/>
    <n v="38405.26"/>
    <x v="2"/>
    <s v="TIER - 1"/>
    <x v="6"/>
    <d v="1971-12-23T00:00:00"/>
    <x v="12"/>
  </r>
  <r>
    <s v="Id503"/>
    <s v="Hubbard"/>
    <n v="20.234999999999999"/>
    <n v="6.84"/>
    <s v="NO"/>
    <x v="0"/>
    <x v="0"/>
    <n v="0"/>
    <x v="0"/>
    <x v="2"/>
    <x v="0"/>
    <n v="7281.51"/>
    <x v="2"/>
    <s v="TIER - 1"/>
    <x v="1"/>
    <d v="1985-11-02T00:00:00"/>
    <x v="22"/>
  </r>
  <r>
    <s v="Id504"/>
    <s v="Koester"/>
    <n v="49.2"/>
    <n v="10.9"/>
    <s v="YES"/>
    <x v="0"/>
    <x v="1"/>
    <n v="1"/>
    <x v="1"/>
    <x v="0"/>
    <x v="0"/>
    <n v="7273.02"/>
    <x v="2"/>
    <s v="TIER - 1"/>
    <x v="0"/>
    <d v="1976-12-18T00:00:00"/>
    <x v="5"/>
  </r>
  <r>
    <s v="Id505"/>
    <s v="Matthews"/>
    <n v="26.4"/>
    <n v="4.87"/>
    <s v="YES"/>
    <x v="0"/>
    <x v="0"/>
    <n v="0"/>
    <x v="0"/>
    <x v="1"/>
    <x v="2"/>
    <n v="7265.7"/>
    <x v="1"/>
    <s v="TIER - 3"/>
    <x v="1"/>
    <d v="1981-08-04T00:00:00"/>
    <x v="10"/>
  </r>
  <r>
    <s v="Id506"/>
    <s v="Rubinich"/>
    <n v="28.38"/>
    <n v="6.07"/>
    <s v="NO"/>
    <x v="0"/>
    <x v="0"/>
    <n v="1"/>
    <x v="0"/>
    <x v="1"/>
    <x v="1"/>
    <n v="7265.58"/>
    <x v="2"/>
    <s v="TIER - 2"/>
    <x v="0"/>
    <d v="1973-10-25T00:00:00"/>
    <x v="19"/>
  </r>
  <r>
    <s v="Id507"/>
    <s v="Alban"/>
    <n v="24.64"/>
    <n v="4.33"/>
    <s v="NO"/>
    <x v="0"/>
    <x v="0"/>
    <n v="0"/>
    <x v="0"/>
    <x v="2"/>
    <x v="2"/>
    <n v="7261.74"/>
    <x v="1"/>
    <s v="TIER - 3"/>
    <x v="1"/>
    <d v="1981-06-13T00:00:00"/>
    <x v="10"/>
  </r>
  <r>
    <s v="Id508"/>
    <s v="Corcoran"/>
    <n v="39.71"/>
    <n v="5.83"/>
    <s v="NO"/>
    <x v="0"/>
    <x v="0"/>
    <n v="1"/>
    <x v="1"/>
    <x v="0"/>
    <x v="1"/>
    <n v="7256.72"/>
    <x v="1"/>
    <s v="TIER - 2"/>
    <x v="1"/>
    <d v="1981-08-14T00:00:00"/>
    <x v="10"/>
  </r>
  <r>
    <s v="Id509"/>
    <s v="Sargent"/>
    <n v="22.22"/>
    <n v="5.5"/>
    <s v="NO"/>
    <x v="0"/>
    <x v="0"/>
    <n v="0"/>
    <x v="0"/>
    <x v="2"/>
    <x v="2"/>
    <n v="7248.71"/>
    <x v="2"/>
    <s v="TIER - 1"/>
    <x v="0"/>
    <d v="1982-07-24T00:00:00"/>
    <x v="31"/>
  </r>
  <r>
    <s v="Id510"/>
    <s v="Watson"/>
    <n v="33.344999999999999"/>
    <n v="4.79"/>
    <s v="NO"/>
    <x v="0"/>
    <x v="1"/>
    <n v="1"/>
    <x v="1"/>
    <x v="0"/>
    <x v="2"/>
    <n v="7243.81"/>
    <x v="2"/>
    <s v="TIER - 3"/>
    <x v="0"/>
    <d v="1986-09-02T00:00:00"/>
    <x v="24"/>
  </r>
  <r>
    <s v="Id511"/>
    <s v="Esponda"/>
    <n v="24.42"/>
    <n v="5.81"/>
    <s v="NO"/>
    <x v="0"/>
    <x v="0"/>
    <n v="1"/>
    <x v="0"/>
    <x v="2"/>
    <x v="1"/>
    <n v="7228.22"/>
    <x v="2"/>
    <s v="TIER - 1"/>
    <x v="7"/>
    <d v="1986-07-13T00:00:00"/>
    <x v="24"/>
  </r>
  <r>
    <s v="Id512"/>
    <s v="Krall"/>
    <n v="29.81"/>
    <n v="5.58"/>
    <s v="NO"/>
    <x v="0"/>
    <x v="0"/>
    <n v="0"/>
    <x v="0"/>
    <x v="1"/>
    <x v="2"/>
    <n v="7222.79"/>
    <x v="1"/>
    <s v="TIER - 3"/>
    <x v="1"/>
    <d v="1977-09-15T00:00:00"/>
    <x v="2"/>
  </r>
  <r>
    <s v="Id513"/>
    <s v="Poskin"/>
    <n v="51.18"/>
    <n v="4.4000000000000004"/>
    <s v="YES"/>
    <x v="0"/>
    <x v="0"/>
    <n v="2"/>
    <x v="1"/>
    <x v="0"/>
    <x v="2"/>
    <n v="38389.79"/>
    <x v="2"/>
    <s v="TIER - 3"/>
    <x v="6"/>
    <d v="1970-08-22T00:00:00"/>
    <x v="6"/>
  </r>
  <r>
    <s v="Id514"/>
    <s v="Halfmann"/>
    <n v="51.37"/>
    <n v="8.18"/>
    <s v="YES"/>
    <x v="0"/>
    <x v="0"/>
    <n v="0"/>
    <x v="1"/>
    <x v="0"/>
    <x v="0"/>
    <n v="7220.25"/>
    <x v="2"/>
    <s v="TIER - 2"/>
    <x v="5"/>
    <d v="1991-06-28T00:00:00"/>
    <x v="17"/>
  </r>
  <r>
    <s v="Id515"/>
    <s v="Klapper"/>
    <n v="36.19"/>
    <n v="5.52"/>
    <s v="YES"/>
    <x v="0"/>
    <x v="0"/>
    <n v="0"/>
    <x v="1"/>
    <x v="0"/>
    <x v="2"/>
    <n v="7209.49"/>
    <x v="2"/>
    <s v="TIER - 3"/>
    <x v="1"/>
    <d v="1983-11-21T00:00:00"/>
    <x v="26"/>
  </r>
  <r>
    <s v="Id516"/>
    <s v="George"/>
    <n v="25.9"/>
    <n v="4.84"/>
    <s v="NO"/>
    <x v="0"/>
    <x v="0"/>
    <n v="0"/>
    <x v="0"/>
    <x v="1"/>
    <x v="2"/>
    <n v="7201.7"/>
    <x v="2"/>
    <s v="TIER - 3"/>
    <x v="1"/>
    <d v="1983-08-11T00:00:00"/>
    <x v="26"/>
  </r>
  <r>
    <s v="Id517"/>
    <s v="Hicks"/>
    <n v="35.72"/>
    <n v="4.08"/>
    <s v="NO"/>
    <x v="0"/>
    <x v="1"/>
    <n v="1"/>
    <x v="1"/>
    <x v="0"/>
    <x v="2"/>
    <n v="7196.87"/>
    <x v="1"/>
    <s v="TIER - 2"/>
    <x v="6"/>
    <d v="1982-09-14T00:00:00"/>
    <x v="31"/>
  </r>
  <r>
    <s v="Id518"/>
    <s v="Lockyer"/>
    <n v="27.94"/>
    <n v="4.4800000000000004"/>
    <s v="NO"/>
    <x v="0"/>
    <x v="1"/>
    <n v="1"/>
    <x v="0"/>
    <x v="1"/>
    <x v="2"/>
    <n v="7179.52"/>
    <x v="1"/>
    <s v="TIER - 3"/>
    <x v="0"/>
    <d v="1968-08-26T00:00:00"/>
    <x v="0"/>
  </r>
  <r>
    <s v="Id519"/>
    <s v="Byrnes"/>
    <n v="27.1"/>
    <n v="5.73"/>
    <s v="NO"/>
    <x v="0"/>
    <x v="0"/>
    <n v="0"/>
    <x v="0"/>
    <x v="1"/>
    <x v="1"/>
    <n v="7175.51"/>
    <x v="2"/>
    <s v="TIER - 3"/>
    <x v="0"/>
    <d v="1975-07-19T00:00:00"/>
    <x v="34"/>
  </r>
  <r>
    <s v="Id520"/>
    <s v="Norris"/>
    <n v="18.3"/>
    <n v="5.46"/>
    <s v="YES"/>
    <x v="0"/>
    <x v="1"/>
    <n v="1"/>
    <x v="0"/>
    <x v="3"/>
    <x v="2"/>
    <n v="7173.36"/>
    <x v="1"/>
    <s v="TIER - 2"/>
    <x v="3"/>
    <d v="1982-08-16T00:00:00"/>
    <x v="31"/>
  </r>
  <r>
    <s v="Id521"/>
    <s v="Darda"/>
    <n v="25.3"/>
    <n v="5.0199999999999996"/>
    <s v="YES"/>
    <x v="0"/>
    <x v="0"/>
    <n v="1"/>
    <x v="0"/>
    <x v="1"/>
    <x v="2"/>
    <n v="7162.01"/>
    <x v="2"/>
    <s v="TIER - 3"/>
    <x v="0"/>
    <d v="1980-09-30T00:00:00"/>
    <x v="9"/>
  </r>
  <r>
    <s v="Id522"/>
    <s v="Otstot"/>
    <n v="38.83"/>
    <n v="6.36"/>
    <s v="NO"/>
    <x v="0"/>
    <x v="0"/>
    <n v="1"/>
    <x v="1"/>
    <x v="0"/>
    <x v="1"/>
    <n v="7160.33"/>
    <x v="2"/>
    <s v="TIER - 1"/>
    <x v="0"/>
    <d v="1980-10-07T00:00:00"/>
    <x v="9"/>
  </r>
  <r>
    <s v="Id523"/>
    <s v="Bowley"/>
    <n v="27.6"/>
    <n v="5.36"/>
    <s v="NO"/>
    <x v="0"/>
    <x v="0"/>
    <n v="1"/>
    <x v="1"/>
    <x v="1"/>
    <x v="2"/>
    <n v="7160.09"/>
    <x v="2"/>
    <s v="TIER - 2"/>
    <x v="6"/>
    <d v="1980-06-22T00:00:00"/>
    <x v="9"/>
  </r>
  <r>
    <s v="Id524"/>
    <s v="Rogers"/>
    <n v="46.4"/>
    <n v="8.3699999999999992"/>
    <s v="YES"/>
    <x v="0"/>
    <x v="1"/>
    <n v="1"/>
    <x v="1"/>
    <x v="0"/>
    <x v="0"/>
    <n v="38344.57"/>
    <x v="0"/>
    <s v="TIER - 3"/>
    <x v="6"/>
    <d v="2002-09-17T00:00:00"/>
    <x v="43"/>
  </r>
  <r>
    <s v="Id525"/>
    <s v="Mclaughlin"/>
    <n v="51.92"/>
    <n v="5.18"/>
    <s v="YES"/>
    <x v="0"/>
    <x v="1"/>
    <n v="1"/>
    <x v="1"/>
    <x v="0"/>
    <x v="2"/>
    <n v="7153.55"/>
    <x v="2"/>
    <s v="TIER - 1"/>
    <x v="1"/>
    <d v="1981-07-17T00:00:00"/>
    <x v="10"/>
  </r>
  <r>
    <s v="Id526"/>
    <s v="Ziegler"/>
    <n v="32.395000000000003"/>
    <n v="5.68"/>
    <s v="YES"/>
    <x v="0"/>
    <x v="0"/>
    <n v="1"/>
    <x v="1"/>
    <x v="0"/>
    <x v="2"/>
    <n v="7152.67"/>
    <x v="1"/>
    <s v="TIER - 2"/>
    <x v="0"/>
    <d v="1978-09-06T00:00:00"/>
    <x v="1"/>
  </r>
  <r>
    <s v="Id527"/>
    <s v="Hughey"/>
    <n v="46.19"/>
    <n v="7.31"/>
    <s v="YES"/>
    <x v="0"/>
    <x v="1"/>
    <n v="1"/>
    <x v="1"/>
    <x v="0"/>
    <x v="0"/>
    <n v="7151.09"/>
    <x v="2"/>
    <s v="TIER - 2"/>
    <x v="6"/>
    <d v="1984-06-29T00:00:00"/>
    <x v="41"/>
  </r>
  <r>
    <s v="Id528"/>
    <s v="Knast"/>
    <n v="27.93"/>
    <n v="4.67"/>
    <s v="NO"/>
    <x v="0"/>
    <x v="1"/>
    <n v="1"/>
    <x v="1"/>
    <x v="1"/>
    <x v="2"/>
    <n v="7147.47"/>
    <x v="2"/>
    <s v="TIER - 3"/>
    <x v="0"/>
    <d v="1978-07-30T00:00:00"/>
    <x v="1"/>
  </r>
  <r>
    <s v="Id529"/>
    <s v="Stob"/>
    <n v="45.62"/>
    <n v="6.87"/>
    <s v="NO"/>
    <x v="0"/>
    <x v="0"/>
    <n v="0"/>
    <x v="1"/>
    <x v="0"/>
    <x v="0"/>
    <n v="7147.11"/>
    <x v="1"/>
    <s v="TIER - 2"/>
    <x v="6"/>
    <d v="1976-06-24T00:00:00"/>
    <x v="5"/>
  </r>
  <r>
    <s v="Id530"/>
    <s v="Jensen"/>
    <n v="35.31"/>
    <n v="5.87"/>
    <s v="NO"/>
    <x v="0"/>
    <x v="1"/>
    <n v="1"/>
    <x v="1"/>
    <x v="0"/>
    <x v="1"/>
    <n v="7144.86"/>
    <x v="2"/>
    <s v="TIER - 2"/>
    <x v="7"/>
    <d v="1984-11-21T00:00:00"/>
    <x v="41"/>
  </r>
  <r>
    <s v="Id531"/>
    <s v="Mutter"/>
    <n v="30.4"/>
    <n v="4.07"/>
    <s v="YES"/>
    <x v="0"/>
    <x v="0"/>
    <n v="1"/>
    <x v="1"/>
    <x v="0"/>
    <x v="2"/>
    <n v="7144.4"/>
    <x v="2"/>
    <s v="TIER - 1"/>
    <x v="10"/>
    <d v="1999-08-08T00:00:00"/>
    <x v="23"/>
  </r>
  <r>
    <s v="Id532"/>
    <s v="Ahern"/>
    <n v="20.13"/>
    <n v="6.47"/>
    <s v="NO"/>
    <x v="0"/>
    <x v="1"/>
    <n v="1"/>
    <x v="0"/>
    <x v="2"/>
    <x v="0"/>
    <n v="7133.9"/>
    <x v="2"/>
    <s v="TIER - 1"/>
    <x v="7"/>
    <d v="1984-07-07T00:00:00"/>
    <x v="41"/>
  </r>
  <r>
    <s v="Id533"/>
    <s v="Chviruk"/>
    <n v="23.655000000000001"/>
    <n v="5.14"/>
    <s v="NO"/>
    <x v="0"/>
    <x v="0"/>
    <n v="1"/>
    <x v="0"/>
    <x v="2"/>
    <x v="2"/>
    <n v="7128.64"/>
    <x v="2"/>
    <s v="TIER - 2"/>
    <x v="5"/>
    <d v="1993-08-01T00:00:00"/>
    <x v="40"/>
  </r>
  <r>
    <s v="Id534"/>
    <s v="Meehan"/>
    <n v="49.05"/>
    <n v="9.77"/>
    <s v="YES"/>
    <x v="0"/>
    <x v="0"/>
    <n v="0"/>
    <x v="1"/>
    <x v="0"/>
    <x v="0"/>
    <n v="7125.25"/>
    <x v="1"/>
    <s v="TIER - 2"/>
    <x v="0"/>
    <d v="1968-06-29T00:00:00"/>
    <x v="0"/>
  </r>
  <r>
    <s v="Id535"/>
    <s v="Gammon"/>
    <n v="51.94"/>
    <n v="8.8000000000000007"/>
    <s v="YES"/>
    <x v="0"/>
    <x v="0"/>
    <n v="2"/>
    <x v="1"/>
    <x v="0"/>
    <x v="0"/>
    <n v="38313.129999999997"/>
    <x v="0"/>
    <s v="TIER - 3"/>
    <x v="6"/>
    <d v="1980-06-12T00:00:00"/>
    <x v="9"/>
  </r>
  <r>
    <s v="Id536"/>
    <s v="Lee"/>
    <n v="29.83"/>
    <n v="5.84"/>
    <s v="NO"/>
    <x v="0"/>
    <x v="0"/>
    <n v="1"/>
    <x v="0"/>
    <x v="1"/>
    <x v="1"/>
    <n v="7106.81"/>
    <x v="2"/>
    <s v="TIER - 1"/>
    <x v="1"/>
    <d v="1987-08-11T00:00:00"/>
    <x v="30"/>
  </r>
  <r>
    <s v="Id537"/>
    <s v="Franco"/>
    <n v="22.6"/>
    <n v="10.43"/>
    <s v="YES"/>
    <x v="0"/>
    <x v="0"/>
    <n v="1"/>
    <x v="0"/>
    <x v="2"/>
    <x v="0"/>
    <n v="7096.98"/>
    <x v="2"/>
    <s v="TIER - 2"/>
    <x v="1"/>
    <d v="1992-06-18T00:00:00"/>
    <x v="25"/>
  </r>
  <r>
    <s v="Id538"/>
    <s v="Patterson"/>
    <n v="46.69"/>
    <n v="4.25"/>
    <s v="YES"/>
    <x v="0"/>
    <x v="0"/>
    <n v="1"/>
    <x v="1"/>
    <x v="0"/>
    <x v="2"/>
    <n v="7077.19"/>
    <x v="2"/>
    <s v="TIER - 3"/>
    <x v="7"/>
    <d v="1982-10-06T00:00:00"/>
    <x v="31"/>
  </r>
  <r>
    <s v="Id539"/>
    <s v="Valdes"/>
    <n v="28.49"/>
    <n v="4.8899999999999997"/>
    <s v="NO"/>
    <x v="0"/>
    <x v="0"/>
    <n v="0"/>
    <x v="0"/>
    <x v="1"/>
    <x v="2"/>
    <n v="7054.41"/>
    <x v="2"/>
    <s v="TIER - 2"/>
    <x v="0"/>
    <d v="1978-06-24T00:00:00"/>
    <x v="1"/>
  </r>
  <r>
    <s v="Id540"/>
    <s v="Craig"/>
    <n v="28.5"/>
    <n v="5.55"/>
    <s v="YES"/>
    <x v="0"/>
    <x v="0"/>
    <n v="1"/>
    <x v="0"/>
    <x v="1"/>
    <x v="2"/>
    <n v="7050.64"/>
    <x v="2"/>
    <s v="TIER - 3"/>
    <x v="6"/>
    <d v="1980-06-28T00:00:00"/>
    <x v="9"/>
  </r>
  <r>
    <s v="Id541"/>
    <s v="Whipple"/>
    <n v="24.4"/>
    <n v="4.5199999999999996"/>
    <s v="NO"/>
    <x v="0"/>
    <x v="0"/>
    <n v="1"/>
    <x v="0"/>
    <x v="2"/>
    <x v="2"/>
    <n v="7050.02"/>
    <x v="2"/>
    <s v="TIER - 1"/>
    <x v="7"/>
    <d v="1980-07-21T00:00:00"/>
    <x v="9"/>
  </r>
  <r>
    <s v="Id542"/>
    <s v="Marton"/>
    <n v="29.15"/>
    <n v="4.45"/>
    <s v="YES"/>
    <x v="0"/>
    <x v="0"/>
    <n v="1"/>
    <x v="0"/>
    <x v="1"/>
    <x v="2"/>
    <n v="7046.72"/>
    <x v="2"/>
    <s v="TIER - 3"/>
    <x v="0"/>
    <d v="1980-10-22T00:00:00"/>
    <x v="9"/>
  </r>
  <r>
    <s v="Id543"/>
    <s v="Hildebrandt"/>
    <n v="27.28"/>
    <n v="4.72"/>
    <s v="NO"/>
    <x v="1"/>
    <x v="0"/>
    <n v="1"/>
    <x v="0"/>
    <x v="1"/>
    <x v="2"/>
    <n v="7045.5"/>
    <x v="2"/>
    <s v="TIER - 1"/>
    <x v="6"/>
    <d v="1980-07-26T00:00:00"/>
    <x v="9"/>
  </r>
  <r>
    <s v="Id544"/>
    <s v="Biggs"/>
    <n v="32.229999999999997"/>
    <n v="4.6500000000000004"/>
    <s v="YES"/>
    <x v="0"/>
    <x v="1"/>
    <n v="1"/>
    <x v="1"/>
    <x v="0"/>
    <x v="2"/>
    <n v="7042.11"/>
    <x v="2"/>
    <s v="TIER - 3"/>
    <x v="1"/>
    <d v="1995-10-29T00:00:00"/>
    <x v="39"/>
  </r>
  <r>
    <s v="Id545"/>
    <s v="Shigezumi"/>
    <n v="44.2"/>
    <n v="11.34"/>
    <s v="YES"/>
    <x v="0"/>
    <x v="1"/>
    <n v="1"/>
    <x v="1"/>
    <x v="0"/>
    <x v="0"/>
    <n v="7033.08"/>
    <x v="2"/>
    <s v="TIER - 2"/>
    <x v="0"/>
    <d v="1978-06-02T00:00:00"/>
    <x v="2"/>
  </r>
  <r>
    <s v="Id546"/>
    <s v="Meineke"/>
    <n v="29.734999999999999"/>
    <n v="4.53"/>
    <s v="NO"/>
    <x v="0"/>
    <x v="1"/>
    <n v="1"/>
    <x v="1"/>
    <x v="1"/>
    <x v="2"/>
    <n v="38282.75"/>
    <x v="0"/>
    <s v="TIER - 2"/>
    <x v="0"/>
    <d v="1989-10-30T00:00:00"/>
    <x v="3"/>
  </r>
  <r>
    <s v="Id547"/>
    <s v="Ludington"/>
    <n v="28.31"/>
    <n v="6.35"/>
    <s v="NO"/>
    <x v="0"/>
    <x v="0"/>
    <n v="0"/>
    <x v="0"/>
    <x v="1"/>
    <x v="1"/>
    <n v="7003.1"/>
    <x v="2"/>
    <s v="TIER - 3"/>
    <x v="0"/>
    <d v="1969-07-06T00:00:00"/>
    <x v="4"/>
  </r>
  <r>
    <s v="Id548"/>
    <s v="Perrich"/>
    <n v="46.62"/>
    <n v="8.51"/>
    <s v="NO"/>
    <x v="0"/>
    <x v="0"/>
    <n v="0"/>
    <x v="1"/>
    <x v="0"/>
    <x v="0"/>
    <n v="6989.95"/>
    <x v="2"/>
    <s v="TIER - 1"/>
    <x v="0"/>
    <d v="1982-09-01T00:00:00"/>
    <x v="31"/>
  </r>
  <r>
    <s v="Id549"/>
    <s v="Cervantes"/>
    <n v="51.75"/>
    <n v="8.59"/>
    <s v="YES"/>
    <x v="0"/>
    <x v="0"/>
    <n v="1"/>
    <x v="1"/>
    <x v="0"/>
    <x v="0"/>
    <n v="6986.7"/>
    <x v="1"/>
    <s v="TIER - 1"/>
    <x v="1"/>
    <d v="1982-10-18T00:00:00"/>
    <x v="31"/>
  </r>
  <r>
    <s v="Id550"/>
    <s v="Andrews"/>
    <n v="25.7"/>
    <n v="4.13"/>
    <s v="YES"/>
    <x v="0"/>
    <x v="0"/>
    <n v="0"/>
    <x v="0"/>
    <x v="1"/>
    <x v="2"/>
    <n v="6985.51"/>
    <x v="2"/>
    <s v="TIER - 2"/>
    <x v="9"/>
    <d v="1985-12-10T00:00:00"/>
    <x v="22"/>
  </r>
  <r>
    <s v="Id551"/>
    <s v="Ruvalcaba"/>
    <n v="31.79"/>
    <n v="4.55"/>
    <s v="NO"/>
    <x v="0"/>
    <x v="0"/>
    <n v="0"/>
    <x v="1"/>
    <x v="0"/>
    <x v="2"/>
    <n v="6965.21"/>
    <x v="2"/>
    <s v="TIER - 3"/>
    <x v="0"/>
    <d v="1975-06-03T00:00:00"/>
    <x v="15"/>
  </r>
  <r>
    <s v="Id552"/>
    <s v="King"/>
    <n v="24.795000000000002"/>
    <n v="4.5199999999999996"/>
    <s v="NO"/>
    <x v="0"/>
    <x v="0"/>
    <n v="0"/>
    <x v="0"/>
    <x v="2"/>
    <x v="2"/>
    <n v="6951.12"/>
    <x v="2"/>
    <s v="TIER - 2"/>
    <x v="0"/>
    <d v="1980-08-18T00:00:00"/>
    <x v="9"/>
  </r>
  <r>
    <s v="Id553"/>
    <s v="Stone"/>
    <n v="53.98"/>
    <n v="5.07"/>
    <s v="NO"/>
    <x v="0"/>
    <x v="1"/>
    <n v="1"/>
    <x v="1"/>
    <x v="0"/>
    <x v="2"/>
    <n v="6948.7"/>
    <x v="0"/>
    <s v="TIER - 2"/>
    <x v="1"/>
    <d v="1978-12-15T00:00:00"/>
    <x v="1"/>
  </r>
  <r>
    <s v="Id554"/>
    <s v="Campbell"/>
    <n v="41.325000000000003"/>
    <n v="4.04"/>
    <s v="YES"/>
    <x v="0"/>
    <x v="1"/>
    <n v="1"/>
    <x v="1"/>
    <x v="0"/>
    <x v="2"/>
    <n v="6940.94"/>
    <x v="2"/>
    <s v="TIER - 3"/>
    <x v="0"/>
    <d v="1980-10-05T00:00:00"/>
    <x v="9"/>
  </r>
  <r>
    <s v="Id555"/>
    <s v="Asher"/>
    <n v="51.65"/>
    <n v="5.3"/>
    <s v="YES"/>
    <x v="0"/>
    <x v="0"/>
    <n v="0"/>
    <x v="1"/>
    <x v="0"/>
    <x v="2"/>
    <n v="6940.91"/>
    <x v="2"/>
    <s v="TIER - 2"/>
    <x v="1"/>
    <d v="1980-08-30T00:00:00"/>
    <x v="9"/>
  </r>
  <r>
    <s v="Id556"/>
    <s v="Mazzotta"/>
    <n v="44.52"/>
    <n v="8.64"/>
    <s v="YES"/>
    <x v="0"/>
    <x v="1"/>
    <n v="1"/>
    <x v="1"/>
    <x v="0"/>
    <x v="0"/>
    <n v="6938.11"/>
    <x v="2"/>
    <s v="TIER - 2"/>
    <x v="0"/>
    <d v="1978-11-29T00:00:00"/>
    <x v="1"/>
  </r>
  <r>
    <s v="Id557"/>
    <s v="Huttl"/>
    <n v="53.29"/>
    <n v="4.03"/>
    <s v="NO"/>
    <x v="0"/>
    <x v="1"/>
    <n v="1"/>
    <x v="1"/>
    <x v="0"/>
    <x v="2"/>
    <n v="48517.56"/>
    <x v="0"/>
    <s v="TIER - 3"/>
    <x v="7"/>
    <d v="1961-12-21T00:00:00"/>
    <x v="44"/>
  </r>
  <r>
    <s v="Id558"/>
    <s v="Ferron"/>
    <n v="46.63"/>
    <n v="4.26"/>
    <s v="YES"/>
    <x v="0"/>
    <x v="0"/>
    <n v="2"/>
    <x v="1"/>
    <x v="0"/>
    <x v="2"/>
    <n v="38245.589999999997"/>
    <x v="0"/>
    <s v="TIER - 2"/>
    <x v="0"/>
    <d v="1980-08-16T00:00:00"/>
    <x v="9"/>
  </r>
  <r>
    <s v="Id559"/>
    <s v="Colarusso"/>
    <n v="28.88"/>
    <n v="5.35"/>
    <s v="NO"/>
    <x v="0"/>
    <x v="1"/>
    <n v="1"/>
    <x v="0"/>
    <x v="1"/>
    <x v="2"/>
    <n v="6933.24"/>
    <x v="2"/>
    <s v="TIER - 3"/>
    <x v="1"/>
    <d v="1984-09-05T00:00:00"/>
    <x v="41"/>
  </r>
  <r>
    <s v="Id560"/>
    <s v="Pearlman"/>
    <n v="23.98"/>
    <n v="4.9000000000000004"/>
    <s v="NO"/>
    <x v="0"/>
    <x v="0"/>
    <n v="0"/>
    <x v="1"/>
    <x v="2"/>
    <x v="2"/>
    <n v="6895.19"/>
    <x v="2"/>
    <s v="TIER - 3"/>
    <x v="7"/>
    <d v="1989-12-21T00:00:00"/>
    <x v="3"/>
  </r>
  <r>
    <s v="Id561"/>
    <s v="O'Mara"/>
    <n v="23.65"/>
    <n v="4.5"/>
    <s v="NO"/>
    <x v="0"/>
    <x v="0"/>
    <n v="0"/>
    <x v="1"/>
    <x v="2"/>
    <x v="2"/>
    <n v="6877.98"/>
    <x v="2"/>
    <s v="TIER - 1"/>
    <x v="7"/>
    <d v="1985-09-10T00:00:00"/>
    <x v="22"/>
  </r>
  <r>
    <s v="Id562"/>
    <s v="Niska"/>
    <n v="49.09"/>
    <n v="8.3800000000000008"/>
    <s v="YES"/>
    <x v="0"/>
    <x v="0"/>
    <n v="2"/>
    <x v="1"/>
    <x v="0"/>
    <x v="0"/>
    <n v="6876.53"/>
    <x v="2"/>
    <s v="TIER - 1"/>
    <x v="1"/>
    <d v="2004-12-24T00:00:00"/>
    <x v="42"/>
  </r>
  <r>
    <s v="Id563"/>
    <s v="Schlich"/>
    <n v="28.024999999999999"/>
    <n v="7.03"/>
    <s v="NO"/>
    <x v="0"/>
    <x v="0"/>
    <n v="0"/>
    <x v="0"/>
    <x v="1"/>
    <x v="0"/>
    <n v="6875.96"/>
    <x v="2"/>
    <s v="TIER - 2"/>
    <x v="6"/>
    <d v="1981-06-23T00:00:00"/>
    <x v="10"/>
  </r>
  <r>
    <s v="Id564"/>
    <s v="Zidek"/>
    <n v="43.32"/>
    <n v="8.75"/>
    <s v="YES"/>
    <x v="0"/>
    <x v="1"/>
    <n v="1"/>
    <x v="1"/>
    <x v="0"/>
    <x v="0"/>
    <n v="6868.39"/>
    <x v="2"/>
    <s v="TIER - 2"/>
    <x v="0"/>
    <d v="1969-10-23T00:00:00"/>
    <x v="4"/>
  </r>
  <r>
    <s v="Id565"/>
    <s v="Ellgass"/>
    <n v="45.92"/>
    <n v="9.51"/>
    <s v="NO"/>
    <x v="0"/>
    <x v="0"/>
    <n v="0"/>
    <x v="1"/>
    <x v="0"/>
    <x v="0"/>
    <n v="6863.49"/>
    <x v="2"/>
    <s v="TIER - 1"/>
    <x v="0"/>
    <d v="1978-08-05T00:00:00"/>
    <x v="1"/>
  </r>
  <r>
    <s v="Id566"/>
    <s v="Lowe"/>
    <n v="44.03"/>
    <n v="9.36"/>
    <s v="NO"/>
    <x v="0"/>
    <x v="0"/>
    <n v="0"/>
    <x v="1"/>
    <x v="0"/>
    <x v="0"/>
    <n v="6858.48"/>
    <x v="2"/>
    <s v="TIER - 2"/>
    <x v="9"/>
    <d v="1981-06-19T00:00:00"/>
    <x v="10"/>
  </r>
  <r>
    <s v="Id567"/>
    <s v="Malone"/>
    <n v="24.6"/>
    <n v="4.8099999999999996"/>
    <s v="NO"/>
    <x v="0"/>
    <x v="0"/>
    <n v="0"/>
    <x v="0"/>
    <x v="2"/>
    <x v="2"/>
    <n v="6849.03"/>
    <x v="2"/>
    <s v="TIER - 2"/>
    <x v="6"/>
    <d v="1979-11-04T00:00:00"/>
    <x v="20"/>
  </r>
  <r>
    <s v="Id568"/>
    <s v="Dumke"/>
    <n v="49.15"/>
    <n v="8.08"/>
    <s v="NO"/>
    <x v="0"/>
    <x v="0"/>
    <n v="0"/>
    <x v="1"/>
    <x v="0"/>
    <x v="0"/>
    <n v="6843.17"/>
    <x v="2"/>
    <s v="TIER - 1"/>
    <x v="0"/>
    <d v="1977-06-15T00:00:00"/>
    <x v="2"/>
  </r>
  <r>
    <s v="Id569"/>
    <s v="Strong"/>
    <n v="28.31"/>
    <n v="6.29"/>
    <s v="NO"/>
    <x v="0"/>
    <x v="1"/>
    <n v="1"/>
    <x v="0"/>
    <x v="1"/>
    <x v="1"/>
    <n v="38241.74"/>
    <x v="2"/>
    <s v="TIER - 3"/>
    <x v="6"/>
    <d v="1964-06-16T00:00:00"/>
    <x v="28"/>
  </r>
  <r>
    <s v="Id570"/>
    <s v="Ferguson"/>
    <n v="22.99"/>
    <n v="6.29"/>
    <s v="NO"/>
    <x v="0"/>
    <x v="0"/>
    <n v="1"/>
    <x v="0"/>
    <x v="2"/>
    <x v="1"/>
    <n v="6842.28"/>
    <x v="2"/>
    <s v="TIER - 1"/>
    <x v="1"/>
    <d v="2000-11-30T00:00:00"/>
    <x v="13"/>
  </r>
  <r>
    <s v="Id571"/>
    <s v="Klein"/>
    <n v="29.07"/>
    <n v="5.12"/>
    <s v="NO"/>
    <x v="0"/>
    <x v="1"/>
    <n v="1"/>
    <x v="0"/>
    <x v="1"/>
    <x v="2"/>
    <n v="6837.37"/>
    <x v="1"/>
    <s v="TIER - 1"/>
    <x v="3"/>
    <d v="1979-07-15T00:00:00"/>
    <x v="20"/>
  </r>
  <r>
    <s v="Id572"/>
    <s v="Eusebio"/>
    <n v="42.02"/>
    <n v="9.9499999999999993"/>
    <s v="YES"/>
    <x v="0"/>
    <x v="1"/>
    <n v="1"/>
    <x v="1"/>
    <x v="0"/>
    <x v="0"/>
    <n v="6827.69"/>
    <x v="2"/>
    <s v="TIER - 2"/>
    <x v="5"/>
    <d v="1994-07-08T00:00:00"/>
    <x v="21"/>
  </r>
  <r>
    <s v="Id573"/>
    <s v="Szolosi"/>
    <n v="49.07"/>
    <n v="9.08"/>
    <s v="YES"/>
    <x v="0"/>
    <x v="0"/>
    <n v="1"/>
    <x v="1"/>
    <x v="0"/>
    <x v="0"/>
    <n v="6809.46"/>
    <x v="2"/>
    <s v="TIER - 1"/>
    <x v="1"/>
    <d v="1975-08-17T00:00:00"/>
    <x v="34"/>
  </r>
  <r>
    <s v="Id574"/>
    <s v="Butler"/>
    <n v="19.8"/>
    <n v="4.82"/>
    <s v="NO"/>
    <x v="0"/>
    <x v="0"/>
    <n v="0"/>
    <x v="0"/>
    <x v="2"/>
    <x v="2"/>
    <n v="6799.46"/>
    <x v="0"/>
    <s v="TIER - 2"/>
    <x v="15"/>
    <d v="1991-06-29T00:00:00"/>
    <x v="17"/>
  </r>
  <r>
    <s v="Id575"/>
    <s v="Fukuchi"/>
    <n v="27.36"/>
    <n v="4.6500000000000004"/>
    <s v="NO"/>
    <x v="1"/>
    <x v="0"/>
    <n v="1"/>
    <x v="0"/>
    <x v="1"/>
    <x v="2"/>
    <n v="6796.86"/>
    <x v="1"/>
    <s v="TIER - 3"/>
    <x v="1"/>
    <d v="1985-12-24T00:00:00"/>
    <x v="22"/>
  </r>
  <r>
    <s v="Id576"/>
    <s v="Drucker"/>
    <n v="42.95"/>
    <n v="5.16"/>
    <s v="YES"/>
    <x v="0"/>
    <x v="0"/>
    <n v="1"/>
    <x v="1"/>
    <x v="0"/>
    <x v="2"/>
    <n v="6781.52"/>
    <x v="2"/>
    <s v="TIER - 2"/>
    <x v="0"/>
    <d v="1980-11-23T00:00:00"/>
    <x v="9"/>
  </r>
  <r>
    <s v="Id577"/>
    <s v="Aziz"/>
    <n v="42.66"/>
    <n v="10.44"/>
    <s v="NO"/>
    <x v="0"/>
    <x v="0"/>
    <n v="0"/>
    <x v="1"/>
    <x v="0"/>
    <x v="0"/>
    <n v="6781.35"/>
    <x v="2"/>
    <s v="TIER - 1"/>
    <x v="0"/>
    <d v="1981-10-08T00:00:00"/>
    <x v="10"/>
  </r>
  <r>
    <s v="Id578"/>
    <s v="Pak"/>
    <n v="33.630000000000003"/>
    <n v="5.69"/>
    <s v="NO"/>
    <x v="0"/>
    <x v="0"/>
    <n v="1"/>
    <x v="1"/>
    <x v="0"/>
    <x v="2"/>
    <n v="6775.96"/>
    <x v="2"/>
    <s v="TIER - 3"/>
    <x v="6"/>
    <d v="1981-09-03T00:00:00"/>
    <x v="10"/>
  </r>
  <r>
    <s v="Id579"/>
    <s v="Kieta"/>
    <n v="26.84"/>
    <n v="6.5"/>
    <s v="NO"/>
    <x v="0"/>
    <x v="0"/>
    <n v="0"/>
    <x v="0"/>
    <x v="1"/>
    <x v="0"/>
    <n v="6770.19"/>
    <x v="2"/>
    <s v="TIER - 3"/>
    <x v="0"/>
    <d v="1981-09-21T00:00:00"/>
    <x v="10"/>
  </r>
  <r>
    <s v="Id580"/>
    <s v="Velez"/>
    <n v="28.3"/>
    <n v="5.73"/>
    <s v="NO"/>
    <x v="0"/>
    <x v="1"/>
    <n v="1"/>
    <x v="0"/>
    <x v="1"/>
    <x v="1"/>
    <n v="38237.339999999997"/>
    <x v="2"/>
    <s v="TIER - 3"/>
    <x v="6"/>
    <d v="1989-09-08T00:00:00"/>
    <x v="3"/>
  </r>
  <r>
    <s v="Id581"/>
    <s v="Bussiere"/>
    <n v="27.06"/>
    <n v="5.74"/>
    <s v="YES"/>
    <x v="0"/>
    <x v="0"/>
    <n v="0"/>
    <x v="0"/>
    <x v="1"/>
    <x v="1"/>
    <n v="6753.04"/>
    <x v="2"/>
    <s v="TIER - 2"/>
    <x v="7"/>
    <d v="1988-10-10T00:00:00"/>
    <x v="35"/>
  </r>
  <r>
    <s v="Id582"/>
    <s v="McCartney"/>
    <n v="47.13"/>
    <n v="8.6999999999999993"/>
    <s v="NO"/>
    <x v="0"/>
    <x v="0"/>
    <n v="0"/>
    <x v="1"/>
    <x v="0"/>
    <x v="0"/>
    <n v="6750.27"/>
    <x v="1"/>
    <s v="TIER - 2"/>
    <x v="0"/>
    <d v="1966-12-09T00:00:00"/>
    <x v="8"/>
  </r>
  <r>
    <s v="Id583"/>
    <s v="Bambauer"/>
    <n v="51.72"/>
    <n v="5.09"/>
    <s v="NO"/>
    <x v="0"/>
    <x v="0"/>
    <n v="0"/>
    <x v="1"/>
    <x v="0"/>
    <x v="2"/>
    <n v="6749.63"/>
    <x v="2"/>
    <s v="TIER - 1"/>
    <x v="0"/>
    <d v="1970-06-17T00:00:00"/>
    <x v="6"/>
  </r>
  <r>
    <s v="Id584"/>
    <s v="Mertz"/>
    <n v="48.59"/>
    <n v="5.57"/>
    <s v="NO"/>
    <x v="0"/>
    <x v="0"/>
    <n v="0"/>
    <x v="1"/>
    <x v="0"/>
    <x v="2"/>
    <n v="6748.59"/>
    <x v="1"/>
    <s v="TIER - 1"/>
    <x v="3"/>
    <d v="1986-06-05T00:00:00"/>
    <x v="22"/>
  </r>
  <r>
    <s v="Id585"/>
    <s v="Mason"/>
    <n v="45.18"/>
    <n v="10.87"/>
    <s v="NO"/>
    <x v="0"/>
    <x v="0"/>
    <n v="0"/>
    <x v="1"/>
    <x v="0"/>
    <x v="0"/>
    <n v="6746.74"/>
    <x v="1"/>
    <s v="TIER - 2"/>
    <x v="3"/>
    <d v="1986-08-07T00:00:00"/>
    <x v="24"/>
  </r>
  <r>
    <s v="Id586"/>
    <s v="Rotich"/>
    <n v="27.9"/>
    <n v="6.02"/>
    <s v="NO"/>
    <x v="0"/>
    <x v="1"/>
    <n v="1"/>
    <x v="0"/>
    <x v="1"/>
    <x v="1"/>
    <n v="6738.84"/>
    <x v="1"/>
    <s v="TIER - 1"/>
    <x v="1"/>
    <d v="1968-07-18T00:00:00"/>
    <x v="0"/>
  </r>
  <r>
    <s v="Id587"/>
    <s v="Fetzer"/>
    <n v="51.33"/>
    <n v="7"/>
    <s v="NO"/>
    <x v="0"/>
    <x v="0"/>
    <n v="0"/>
    <x v="1"/>
    <x v="0"/>
    <x v="0"/>
    <n v="6737.98"/>
    <x v="2"/>
    <s v="TIER - 3"/>
    <x v="0"/>
    <d v="1978-10-21T00:00:00"/>
    <x v="1"/>
  </r>
  <r>
    <s v="Id588"/>
    <s v="Mattis"/>
    <n v="30.59"/>
    <n v="5.56"/>
    <s v="YES"/>
    <x v="0"/>
    <x v="0"/>
    <n v="1"/>
    <x v="1"/>
    <x v="0"/>
    <x v="2"/>
    <n v="6721.37"/>
    <x v="2"/>
    <s v="TIER - 1"/>
    <x v="1"/>
    <d v="1994-06-13T00:00:00"/>
    <x v="21"/>
  </r>
  <r>
    <s v="Id589"/>
    <s v="Cochran"/>
    <n v="39.229999999999997"/>
    <n v="8.4499999999999993"/>
    <s v="NO"/>
    <x v="0"/>
    <x v="0"/>
    <n v="0"/>
    <x v="1"/>
    <x v="0"/>
    <x v="0"/>
    <n v="6710.19"/>
    <x v="1"/>
    <s v="TIER - 3"/>
    <x v="1"/>
    <d v="1983-06-12T00:00:00"/>
    <x v="26"/>
  </r>
  <r>
    <s v="Id590"/>
    <s v="Balinsky"/>
    <n v="19.094999999999999"/>
    <n v="6.19"/>
    <s v="NO"/>
    <x v="0"/>
    <x v="0"/>
    <n v="0"/>
    <x v="0"/>
    <x v="2"/>
    <x v="1"/>
    <n v="6706.47"/>
    <x v="2"/>
    <s v="TIER - 1"/>
    <x v="0"/>
    <d v="1971-12-12T00:00:00"/>
    <x v="12"/>
  </r>
  <r>
    <s v="Id591"/>
    <s v="Reilly"/>
    <n v="49.72"/>
    <n v="7.71"/>
    <s v="NO"/>
    <x v="0"/>
    <x v="0"/>
    <n v="0"/>
    <x v="1"/>
    <x v="0"/>
    <x v="0"/>
    <n v="38189.1"/>
    <x v="2"/>
    <s v="TIER - 2"/>
    <x v="6"/>
    <d v="1972-11-19T00:00:00"/>
    <x v="7"/>
  </r>
  <r>
    <s v="Id592"/>
    <s v="Johnson"/>
    <n v="21.754999999999999"/>
    <n v="4.63"/>
    <s v="NO"/>
    <x v="0"/>
    <x v="1"/>
    <n v="1"/>
    <x v="0"/>
    <x v="2"/>
    <x v="2"/>
    <n v="6700.56"/>
    <x v="1"/>
    <s v="TIER - 1"/>
    <x v="1"/>
    <d v="1968-07-13T00:00:00"/>
    <x v="0"/>
  </r>
  <r>
    <s v="Id593"/>
    <s v="Petry"/>
    <n v="48.39"/>
    <n v="4.6100000000000003"/>
    <s v="NO"/>
    <x v="0"/>
    <x v="0"/>
    <n v="0"/>
    <x v="1"/>
    <x v="0"/>
    <x v="2"/>
    <n v="6686.43"/>
    <x v="2"/>
    <s v="TIER - 3"/>
    <x v="1"/>
    <d v="1985-07-09T00:00:00"/>
    <x v="22"/>
  </r>
  <r>
    <s v="Id594"/>
    <s v="Laleman"/>
    <n v="47.15"/>
    <n v="9.5299999999999994"/>
    <s v="YES"/>
    <x v="0"/>
    <x v="0"/>
    <n v="1"/>
    <x v="1"/>
    <x v="0"/>
    <x v="0"/>
    <n v="6666.24"/>
    <x v="1"/>
    <s v="TIER - 1"/>
    <x v="6"/>
    <d v="1989-10-20T00:00:00"/>
    <x v="3"/>
  </r>
  <r>
    <s v="Id595"/>
    <s v="Colby"/>
    <n v="47.59"/>
    <n v="11.43"/>
    <s v="YES"/>
    <x v="0"/>
    <x v="0"/>
    <n v="2"/>
    <x v="1"/>
    <x v="0"/>
    <x v="0"/>
    <n v="6664.69"/>
    <x v="1"/>
    <s v="TIER - 1"/>
    <x v="1"/>
    <d v="1981-09-17T00:00:00"/>
    <x v="10"/>
  </r>
  <r>
    <s v="Id596"/>
    <s v="Wathke"/>
    <n v="39.81"/>
    <n v="7.65"/>
    <s v="YES"/>
    <x v="0"/>
    <x v="1"/>
    <n v="1"/>
    <x v="1"/>
    <x v="0"/>
    <x v="0"/>
    <n v="6664.32"/>
    <x v="2"/>
    <s v="TIER - 2"/>
    <x v="0"/>
    <d v="1982-09-27T00:00:00"/>
    <x v="31"/>
  </r>
  <r>
    <s v="Id597"/>
    <s v="Daly"/>
    <n v="31.02"/>
    <n v="5.87"/>
    <s v="YES"/>
    <x v="0"/>
    <x v="0"/>
    <n v="0"/>
    <x v="1"/>
    <x v="0"/>
    <x v="1"/>
    <n v="6653.79"/>
    <x v="2"/>
    <s v="TIER - 1"/>
    <x v="0"/>
    <d v="1989-11-19T00:00:00"/>
    <x v="3"/>
  </r>
  <r>
    <s v="Id598"/>
    <s v="Dillon"/>
    <n v="24.75"/>
    <n v="4.3600000000000003"/>
    <s v="YES"/>
    <x v="0"/>
    <x v="0"/>
    <n v="1"/>
    <x v="0"/>
    <x v="2"/>
    <x v="2"/>
    <n v="6652.53"/>
    <x v="1"/>
    <s v="TIER - 2"/>
    <x v="0"/>
    <d v="1984-07-01T00:00:00"/>
    <x v="41"/>
  </r>
  <r>
    <s v="Id599"/>
    <s v="Pontes"/>
    <n v="30.114999999999998"/>
    <n v="10.119999999999999"/>
    <s v="NO"/>
    <x v="0"/>
    <x v="0"/>
    <n v="3"/>
    <x v="1"/>
    <x v="0"/>
    <x v="0"/>
    <n v="6651.26"/>
    <x v="2"/>
    <s v="TIER - 3"/>
    <x v="0"/>
    <d v="1970-11-08T00:00:00"/>
    <x v="6"/>
  </r>
  <r>
    <s v="Id600"/>
    <s v="Spies"/>
    <n v="26.03"/>
    <n v="4.01"/>
    <s v="NO"/>
    <x v="0"/>
    <x v="1"/>
    <n v="1"/>
    <x v="0"/>
    <x v="1"/>
    <x v="2"/>
    <n v="6640.54"/>
    <x v="2"/>
    <s v="TIER - 3"/>
    <x v="9"/>
    <d v="1984-12-08T00:00:00"/>
    <x v="41"/>
  </r>
  <r>
    <s v="Id601"/>
    <s v="Greig"/>
    <n v="20.045000000000002"/>
    <n v="4.7699999999999996"/>
    <s v="YES"/>
    <x v="0"/>
    <x v="0"/>
    <n v="1"/>
    <x v="0"/>
    <x v="2"/>
    <x v="2"/>
    <n v="6639.3"/>
    <x v="2"/>
    <s v="TIER - 2"/>
    <x v="5"/>
    <d v="1990-06-06T00:00:00"/>
    <x v="3"/>
  </r>
  <r>
    <s v="Id602"/>
    <s v="Scott"/>
    <n v="40.24"/>
    <n v="6.83"/>
    <s v="NO"/>
    <x v="0"/>
    <x v="0"/>
    <n v="0"/>
    <x v="1"/>
    <x v="0"/>
    <x v="0"/>
    <n v="38126.25"/>
    <x v="0"/>
    <s v="TIER - 3"/>
    <x v="0"/>
    <d v="1998-07-29T00:00:00"/>
    <x v="37"/>
  </r>
  <r>
    <s v="Id603"/>
    <s v="Erlandson"/>
    <n v="43.15"/>
    <n v="6.14"/>
    <s v="YES"/>
    <x v="0"/>
    <x v="1"/>
    <n v="1"/>
    <x v="1"/>
    <x v="0"/>
    <x v="1"/>
    <n v="6638.16"/>
    <x v="2"/>
    <s v="TIER - 1"/>
    <x v="1"/>
    <d v="2003-09-04T00:00:00"/>
    <x v="38"/>
  </r>
  <r>
    <s v="Id604"/>
    <s v="Autrey"/>
    <n v="27.7"/>
    <n v="5.6"/>
    <s v="NO"/>
    <x v="0"/>
    <x v="1"/>
    <n v="1"/>
    <x v="0"/>
    <x v="1"/>
    <x v="2"/>
    <n v="6630.31"/>
    <x v="2"/>
    <s v="TIER - 1"/>
    <x v="0"/>
    <d v="1973-08-29T00:00:00"/>
    <x v="19"/>
  </r>
  <r>
    <s v="Id605"/>
    <s v="Alleman"/>
    <n v="45.68"/>
    <n v="4.8"/>
    <s v="NO"/>
    <x v="0"/>
    <x v="0"/>
    <n v="2"/>
    <x v="1"/>
    <x v="0"/>
    <x v="2"/>
    <n v="6610.11"/>
    <x v="1"/>
    <s v="TIER - 2"/>
    <x v="12"/>
    <d v="1982-08-28T00:00:00"/>
    <x v="31"/>
  </r>
  <r>
    <s v="Id606"/>
    <s v="Michalski"/>
    <n v="27.3"/>
    <n v="11.89"/>
    <s v="NO"/>
    <x v="0"/>
    <x v="0"/>
    <n v="0"/>
    <x v="0"/>
    <x v="1"/>
    <x v="0"/>
    <n v="6600.36"/>
    <x v="2"/>
    <s v="TIER - 3"/>
    <x v="6"/>
    <d v="1982-11-07T00:00:00"/>
    <x v="31"/>
  </r>
  <r>
    <s v="Id607"/>
    <s v="Grillo"/>
    <n v="54.45"/>
    <n v="4.7300000000000004"/>
    <s v="YES"/>
    <x v="0"/>
    <x v="0"/>
    <n v="1"/>
    <x v="1"/>
    <x v="0"/>
    <x v="2"/>
    <n v="6600.21"/>
    <x v="1"/>
    <s v="TIER - 2"/>
    <x v="3"/>
    <d v="1982-12-29T00:00:00"/>
    <x v="31"/>
  </r>
  <r>
    <s v="Id608"/>
    <s v="Coronado"/>
    <n v="54.43"/>
    <n v="4.6100000000000003"/>
    <s v="YES"/>
    <x v="0"/>
    <x v="0"/>
    <n v="1"/>
    <x v="1"/>
    <x v="0"/>
    <x v="2"/>
    <n v="6593.51"/>
    <x v="2"/>
    <s v="TIER - 1"/>
    <x v="0"/>
    <d v="1982-11-22T00:00:00"/>
    <x v="31"/>
  </r>
  <r>
    <s v="Id609"/>
    <s v="Dewine"/>
    <n v="48.01"/>
    <n v="7.3"/>
    <s v="NO"/>
    <x v="0"/>
    <x v="0"/>
    <n v="0"/>
    <x v="1"/>
    <x v="0"/>
    <x v="0"/>
    <n v="6571.54"/>
    <x v="2"/>
    <s v="TIER - 3"/>
    <x v="6"/>
    <d v="1984-10-05T00:00:00"/>
    <x v="41"/>
  </r>
  <r>
    <s v="Id610"/>
    <s v="Carman"/>
    <n v="48.32"/>
    <n v="5.88"/>
    <s v="NO"/>
    <x v="0"/>
    <x v="0"/>
    <n v="0"/>
    <x v="1"/>
    <x v="0"/>
    <x v="1"/>
    <n v="6571.02"/>
    <x v="2"/>
    <s v="TIER - 1"/>
    <x v="1"/>
    <d v="1981-07-20T00:00:00"/>
    <x v="10"/>
  </r>
  <r>
    <s v="Id611"/>
    <s v="Neems"/>
    <n v="22.895"/>
    <n v="4.0599999999999996"/>
    <s v="NO"/>
    <x v="0"/>
    <x v="1"/>
    <n v="1"/>
    <x v="0"/>
    <x v="2"/>
    <x v="2"/>
    <n v="6555.07"/>
    <x v="2"/>
    <s v="TIER - 2"/>
    <x v="7"/>
    <d v="1984-09-20T00:00:00"/>
    <x v="41"/>
  </r>
  <r>
    <s v="Id612"/>
    <s v="Pesyna"/>
    <n v="54.85"/>
    <n v="4.9000000000000004"/>
    <s v="NO"/>
    <x v="0"/>
    <x v="0"/>
    <n v="1"/>
    <x v="1"/>
    <x v="0"/>
    <x v="2"/>
    <n v="6552.01"/>
    <x v="1"/>
    <s v="TIER - 2"/>
    <x v="0"/>
    <d v="1968-12-11T00:00:00"/>
    <x v="0"/>
  </r>
  <r>
    <s v="Id613"/>
    <s v="Meling"/>
    <n v="21.85"/>
    <n v="5.52"/>
    <s v="NO"/>
    <x v="0"/>
    <x v="1"/>
    <n v="1"/>
    <x v="0"/>
    <x v="2"/>
    <x v="2"/>
    <n v="37829.72"/>
    <x v="0"/>
    <s v="TIER - 2"/>
    <x v="6"/>
    <d v="1979-09-09T00:00:00"/>
    <x v="20"/>
  </r>
  <r>
    <s v="Id614"/>
    <s v="Widlowski"/>
    <n v="51.86"/>
    <n v="5.2"/>
    <s v="YES"/>
    <x v="0"/>
    <x v="0"/>
    <n v="0"/>
    <x v="1"/>
    <x v="0"/>
    <x v="2"/>
    <n v="6551.75"/>
    <x v="2"/>
    <s v="TIER - 2"/>
    <x v="7"/>
    <d v="1989-08-06T00:00:00"/>
    <x v="3"/>
  </r>
  <r>
    <s v="Id615"/>
    <s v="Nadar"/>
    <n v="39.049999999999997"/>
    <n v="7.59"/>
    <s v="NO"/>
    <x v="0"/>
    <x v="0"/>
    <n v="3"/>
    <x v="1"/>
    <x v="0"/>
    <x v="0"/>
    <n v="6548.2"/>
    <x v="2"/>
    <s v="TIER - 3"/>
    <x v="1"/>
    <d v="1986-12-18T00:00:00"/>
    <x v="24"/>
  </r>
  <r>
    <s v="Id616"/>
    <s v="Turner"/>
    <n v="31.824999999999999"/>
    <n v="8.2799999999999994"/>
    <s v="NO"/>
    <x v="0"/>
    <x v="0"/>
    <n v="3"/>
    <x v="1"/>
    <x v="0"/>
    <x v="0"/>
    <n v="6546.16"/>
    <x v="2"/>
    <s v="TIER - 3"/>
    <x v="0"/>
    <d v="1969-12-03T00:00:00"/>
    <x v="4"/>
  </r>
  <r>
    <s v="Id617"/>
    <s v="Walker"/>
    <n v="46.43"/>
    <n v="6.72"/>
    <s v="NO"/>
    <x v="0"/>
    <x v="0"/>
    <n v="0"/>
    <x v="1"/>
    <x v="0"/>
    <x v="0"/>
    <n v="6536.68"/>
    <x v="2"/>
    <s v="TIER - 2"/>
    <x v="1"/>
    <d v="1982-10-02T00:00:00"/>
    <x v="31"/>
  </r>
  <r>
    <s v="Id618"/>
    <s v="Leedham"/>
    <n v="53.63"/>
    <n v="5.47"/>
    <s v="YES"/>
    <x v="0"/>
    <x v="0"/>
    <n v="1"/>
    <x v="1"/>
    <x v="0"/>
    <x v="2"/>
    <n v="6532.04"/>
    <x v="2"/>
    <s v="TIER - 1"/>
    <x v="0"/>
    <d v="1982-08-12T00:00:00"/>
    <x v="31"/>
  </r>
  <r>
    <s v="Id619"/>
    <s v="Haglund"/>
    <n v="48.7"/>
    <n v="4.71"/>
    <s v="NO"/>
    <x v="0"/>
    <x v="0"/>
    <n v="0"/>
    <x v="1"/>
    <x v="0"/>
    <x v="2"/>
    <n v="6529.21"/>
    <x v="2"/>
    <s v="TIER - 1"/>
    <x v="0"/>
    <d v="1976-10-23T00:00:00"/>
    <x v="5"/>
  </r>
  <r>
    <s v="Id620"/>
    <s v="Mills"/>
    <n v="48.81"/>
    <n v="5.49"/>
    <s v="NO"/>
    <x v="0"/>
    <x v="0"/>
    <n v="0"/>
    <x v="1"/>
    <x v="0"/>
    <x v="2"/>
    <n v="6512.24"/>
    <x v="2"/>
    <s v="TIER - 1"/>
    <x v="5"/>
    <d v="1994-07-07T00:00:00"/>
    <x v="21"/>
  </r>
  <r>
    <s v="Id621"/>
    <s v="Drnjevich"/>
    <n v="47.53"/>
    <n v="4.72"/>
    <s v="NO"/>
    <x v="0"/>
    <x v="0"/>
    <n v="0"/>
    <x v="1"/>
    <x v="0"/>
    <x v="2"/>
    <n v="6500.24"/>
    <x v="2"/>
    <s v="TIER - 2"/>
    <x v="0"/>
    <d v="1982-08-28T00:00:00"/>
    <x v="31"/>
  </r>
  <r>
    <s v="Id622"/>
    <s v="Clay"/>
    <n v="36.85"/>
    <n v="6.7"/>
    <s v="NO"/>
    <x v="0"/>
    <x v="0"/>
    <n v="0"/>
    <x v="1"/>
    <x v="0"/>
    <x v="0"/>
    <n v="6496.89"/>
    <x v="2"/>
    <s v="TIER - 3"/>
    <x v="6"/>
    <d v="1982-10-09T00:00:00"/>
    <x v="31"/>
  </r>
  <r>
    <s v="Id623"/>
    <s v="Marbury"/>
    <n v="29.3"/>
    <n v="5.5"/>
    <s v="NO"/>
    <x v="0"/>
    <x v="0"/>
    <n v="0"/>
    <x v="1"/>
    <x v="1"/>
    <x v="2"/>
    <n v="6481.67"/>
    <x v="2"/>
    <s v="TIER - 2"/>
    <x v="0"/>
    <d v="1970-12-01T00:00:00"/>
    <x v="6"/>
  </r>
  <r>
    <s v="Id624"/>
    <s v="Coon"/>
    <n v="19.3"/>
    <n v="4.46"/>
    <s v="NO"/>
    <x v="0"/>
    <x v="0"/>
    <n v="1"/>
    <x v="0"/>
    <x v="2"/>
    <x v="2"/>
    <n v="37800.980000000003"/>
    <x v="2"/>
    <s v="TIER - 2"/>
    <x v="6"/>
    <d v="1983-07-26T00:00:00"/>
    <x v="26"/>
  </r>
  <r>
    <s v="Id625"/>
    <s v="Vanttinen"/>
    <n v="24.13"/>
    <n v="5.29"/>
    <s v="YES"/>
    <x v="0"/>
    <x v="1"/>
    <n v="1"/>
    <x v="0"/>
    <x v="2"/>
    <x v="2"/>
    <n v="6474.01"/>
    <x v="2"/>
    <s v="TIER - 3"/>
    <x v="6"/>
    <d v="1980-06-08T00:00:00"/>
    <x v="20"/>
  </r>
  <r>
    <s v="Id626"/>
    <s v="Garges"/>
    <n v="46.7"/>
    <n v="10.99"/>
    <s v="NO"/>
    <x v="0"/>
    <x v="0"/>
    <n v="0"/>
    <x v="1"/>
    <x v="0"/>
    <x v="0"/>
    <n v="6473.15"/>
    <x v="2"/>
    <s v="TIER - 2"/>
    <x v="0"/>
    <d v="1981-07-27T00:00:00"/>
    <x v="10"/>
  </r>
  <r>
    <s v="Id627"/>
    <s v="Rivel"/>
    <n v="45.27"/>
    <n v="5.2"/>
    <s v="YES"/>
    <x v="0"/>
    <x v="0"/>
    <n v="0"/>
    <x v="1"/>
    <x v="0"/>
    <x v="2"/>
    <n v="6457.84"/>
    <x v="2"/>
    <s v="TIER - 3"/>
    <x v="1"/>
    <d v="1984-11-01T00:00:00"/>
    <x v="41"/>
  </r>
  <r>
    <s v="Id628"/>
    <s v="Lawson"/>
    <n v="44.29"/>
    <n v="9.66"/>
    <s v="NO"/>
    <x v="0"/>
    <x v="0"/>
    <n v="2"/>
    <x v="1"/>
    <x v="0"/>
    <x v="0"/>
    <n v="6455.86"/>
    <x v="1"/>
    <s v="TIER - 3"/>
    <x v="1"/>
    <d v="1984-08-26T00:00:00"/>
    <x v="41"/>
  </r>
  <r>
    <s v="Id629"/>
    <s v="Cale"/>
    <n v="54.59"/>
    <n v="4.22"/>
    <s v="YES"/>
    <x v="0"/>
    <x v="0"/>
    <n v="1"/>
    <x v="1"/>
    <x v="0"/>
    <x v="2"/>
    <n v="6435.62"/>
    <x v="1"/>
    <s v="TIER - 2"/>
    <x v="0"/>
    <d v="1985-07-22T00:00:00"/>
    <x v="22"/>
  </r>
  <r>
    <s v="Id630"/>
    <s v="Phillips"/>
    <n v="32.965000000000003"/>
    <n v="11.78"/>
    <s v="NO"/>
    <x v="0"/>
    <x v="0"/>
    <n v="0"/>
    <x v="1"/>
    <x v="0"/>
    <x v="0"/>
    <n v="6423.48"/>
    <x v="2"/>
    <s v="TIER - 3"/>
    <x v="0"/>
    <d v="1975-08-05T00:00:00"/>
    <x v="34"/>
  </r>
  <r>
    <s v="Id631"/>
    <s v="Stewart"/>
    <n v="38.049999999999997"/>
    <n v="9.6199999999999992"/>
    <s v="NO"/>
    <x v="0"/>
    <x v="0"/>
    <n v="0"/>
    <x v="1"/>
    <x v="0"/>
    <x v="0"/>
    <n v="6417.28"/>
    <x v="2"/>
    <s v="TIER - 3"/>
    <x v="0"/>
    <d v="1976-12-30T00:00:00"/>
    <x v="5"/>
  </r>
  <r>
    <s v="Id632"/>
    <s v="Drotz"/>
    <n v="46.14"/>
    <n v="10.78"/>
    <s v="NO"/>
    <x v="0"/>
    <x v="0"/>
    <n v="0"/>
    <x v="1"/>
    <x v="0"/>
    <x v="0"/>
    <n v="6414.18"/>
    <x v="2"/>
    <s v="TIER - 2"/>
    <x v="6"/>
    <d v="1987-09-04T00:00:00"/>
    <x v="30"/>
  </r>
  <r>
    <s v="Id633"/>
    <s v="Mutai"/>
    <n v="41.325000000000003"/>
    <n v="5.1100000000000003"/>
    <s v="YES"/>
    <x v="0"/>
    <x v="0"/>
    <n v="2"/>
    <x v="1"/>
    <x v="0"/>
    <x v="2"/>
    <n v="6412.34"/>
    <x v="2"/>
    <s v="TIER - 3"/>
    <x v="0"/>
    <d v="1971-08-22T00:00:00"/>
    <x v="12"/>
  </r>
  <r>
    <s v="Id634"/>
    <s v="Lovlien"/>
    <n v="44.64"/>
    <n v="7.18"/>
    <s v="NO"/>
    <x v="0"/>
    <x v="0"/>
    <n v="0"/>
    <x v="1"/>
    <x v="0"/>
    <x v="0"/>
    <n v="6407.05"/>
    <x v="2"/>
    <s v="TIER - 1"/>
    <x v="0"/>
    <d v="1970-08-20T00:00:00"/>
    <x v="6"/>
  </r>
  <r>
    <s v="Id635"/>
    <s v="Bruns"/>
    <n v="25.175000000000001"/>
    <n v="4.96"/>
    <s v="NO"/>
    <x v="1"/>
    <x v="0"/>
    <n v="1"/>
    <x v="1"/>
    <x v="1"/>
    <x v="2"/>
    <n v="37742.58"/>
    <x v="0"/>
    <s v="TIER - 1"/>
    <x v="0"/>
    <d v="1986-08-15T00:00:00"/>
    <x v="24"/>
  </r>
  <r>
    <s v="Id636"/>
    <s v="Stoney"/>
    <n v="43.11"/>
    <n v="4.67"/>
    <s v="YES"/>
    <x v="0"/>
    <x v="0"/>
    <n v="0"/>
    <x v="1"/>
    <x v="0"/>
    <x v="2"/>
    <n v="6406.41"/>
    <x v="0"/>
    <s v="TIER - 3"/>
    <x v="15"/>
    <d v="1985-12-10T00:00:00"/>
    <x v="22"/>
  </r>
  <r>
    <s v="Id637"/>
    <s v="Markert"/>
    <n v="53.32"/>
    <n v="5.0599999999999996"/>
    <s v="NO"/>
    <x v="0"/>
    <x v="0"/>
    <n v="0"/>
    <x v="1"/>
    <x v="0"/>
    <x v="2"/>
    <n v="6402.29"/>
    <x v="2"/>
    <s v="TIER - 3"/>
    <x v="7"/>
    <d v="1987-09-09T00:00:00"/>
    <x v="30"/>
  </r>
  <r>
    <s v="Id638"/>
    <s v="McLucas"/>
    <n v="38.04"/>
    <n v="5.0199999999999996"/>
    <s v="YES"/>
    <x v="0"/>
    <x v="0"/>
    <n v="1"/>
    <x v="1"/>
    <x v="0"/>
    <x v="2"/>
    <n v="6393.6"/>
    <x v="2"/>
    <s v="TIER - 1"/>
    <x v="1"/>
    <d v="1982-10-28T00:00:00"/>
    <x v="31"/>
  </r>
  <r>
    <s v="Id639"/>
    <s v="Erwin"/>
    <n v="37.9"/>
    <n v="7.76"/>
    <s v="NO"/>
    <x v="0"/>
    <x v="0"/>
    <n v="0"/>
    <x v="1"/>
    <x v="0"/>
    <x v="0"/>
    <n v="6389.53"/>
    <x v="2"/>
    <s v="TIER - 2"/>
    <x v="5"/>
    <d v="1997-08-16T00:00:00"/>
    <x v="36"/>
  </r>
  <r>
    <s v="Id640"/>
    <s v="Osborne"/>
    <n v="39.6"/>
    <n v="9.32"/>
    <s v="NO"/>
    <x v="0"/>
    <x v="0"/>
    <n v="0"/>
    <x v="1"/>
    <x v="0"/>
    <x v="0"/>
    <n v="6389.38"/>
    <x v="0"/>
    <s v="TIER - 2"/>
    <x v="1"/>
    <d v="1982-08-06T00:00:00"/>
    <x v="31"/>
  </r>
  <r>
    <s v="Id641"/>
    <s v="Otsuka"/>
    <n v="50.92"/>
    <n v="5.31"/>
    <s v="YES"/>
    <x v="0"/>
    <x v="0"/>
    <n v="1"/>
    <x v="1"/>
    <x v="0"/>
    <x v="2"/>
    <n v="6374.16"/>
    <x v="2"/>
    <s v="TIER - 2"/>
    <x v="0"/>
    <d v="1976-11-18T00:00:00"/>
    <x v="5"/>
  </r>
  <r>
    <s v="Id642"/>
    <s v="Smith"/>
    <n v="21.85"/>
    <n v="5.56"/>
    <s v="YES"/>
    <x v="0"/>
    <x v="0"/>
    <n v="0"/>
    <x v="0"/>
    <x v="2"/>
    <x v="2"/>
    <n v="6373.56"/>
    <x v="2"/>
    <s v="TIER - 1"/>
    <x v="1"/>
    <d v="1984-08-13T00:00:00"/>
    <x v="41"/>
  </r>
  <r>
    <s v="Id643"/>
    <s v="Myers"/>
    <n v="36.08"/>
    <n v="7.11"/>
    <s v="YES"/>
    <x v="0"/>
    <x v="1"/>
    <n v="1"/>
    <x v="1"/>
    <x v="0"/>
    <x v="0"/>
    <n v="6367.31"/>
    <x v="2"/>
    <s v="TIER - 1"/>
    <x v="0"/>
    <d v="1970-11-09T00:00:00"/>
    <x v="6"/>
  </r>
  <r>
    <s v="Id644"/>
    <s v="Cote"/>
    <n v="40.44"/>
    <n v="5.13"/>
    <s v="YES"/>
    <x v="0"/>
    <x v="1"/>
    <n v="1"/>
    <x v="1"/>
    <x v="0"/>
    <x v="2"/>
    <n v="6361.47"/>
    <x v="2"/>
    <s v="TIER - 3"/>
    <x v="5"/>
    <d v="1996-07-07T00:00:00"/>
    <x v="16"/>
  </r>
  <r>
    <s v="Id645"/>
    <s v="Ehrhardt"/>
    <n v="38.094999999999999"/>
    <n v="10.199999999999999"/>
    <s v="NO"/>
    <x v="0"/>
    <x v="0"/>
    <n v="0"/>
    <x v="1"/>
    <x v="0"/>
    <x v="0"/>
    <n v="6360.99"/>
    <x v="2"/>
    <s v="TIER - 2"/>
    <x v="1"/>
    <d v="1989-06-24T00:00:00"/>
    <x v="3"/>
  </r>
  <r>
    <s v="Id646"/>
    <s v="Petersen"/>
    <n v="44.95"/>
    <n v="10.4"/>
    <s v="NO"/>
    <x v="0"/>
    <x v="0"/>
    <n v="0"/>
    <x v="1"/>
    <x v="0"/>
    <x v="0"/>
    <n v="37735.199999999997"/>
    <x v="2"/>
    <s v="TIER - 2"/>
    <x v="6"/>
    <d v="1976-09-18T00:00:00"/>
    <x v="5"/>
  </r>
  <r>
    <s v="Id647"/>
    <s v="Ertel"/>
    <n v="35.54"/>
    <n v="10.67"/>
    <s v="NO"/>
    <x v="0"/>
    <x v="0"/>
    <n v="0"/>
    <x v="1"/>
    <x v="0"/>
    <x v="0"/>
    <n v="6358.78"/>
    <x v="2"/>
    <s v="TIER - 1"/>
    <x v="1"/>
    <d v="1980-10-30T00:00:00"/>
    <x v="9"/>
  </r>
  <r>
    <s v="Id648"/>
    <s v="Lanza"/>
    <n v="39.799999999999997"/>
    <n v="4.6500000000000004"/>
    <s v="YES"/>
    <x v="0"/>
    <x v="0"/>
    <n v="2"/>
    <x v="1"/>
    <x v="0"/>
    <x v="2"/>
    <n v="6356.27"/>
    <x v="1"/>
    <s v="TIER - 2"/>
    <x v="0"/>
    <d v="1983-08-19T00:00:00"/>
    <x v="26"/>
  </r>
  <r>
    <s v="Id649"/>
    <s v="Picklesimer"/>
    <n v="33.659999999999997"/>
    <n v="5.65"/>
    <s v="YES"/>
    <x v="0"/>
    <x v="0"/>
    <n v="2"/>
    <x v="1"/>
    <x v="0"/>
    <x v="2"/>
    <n v="6338.08"/>
    <x v="2"/>
    <s v="TIER - 1"/>
    <x v="0"/>
    <d v="1983-10-21T00:00:00"/>
    <x v="26"/>
  </r>
  <r>
    <s v="Id650"/>
    <s v="Giles"/>
    <n v="35.5"/>
    <n v="11.97"/>
    <s v="NO"/>
    <x v="0"/>
    <x v="0"/>
    <n v="0"/>
    <x v="1"/>
    <x v="0"/>
    <x v="0"/>
    <n v="6335.64"/>
    <x v="2"/>
    <s v="TIER - 2"/>
    <x v="0"/>
    <d v="1986-09-25T00:00:00"/>
    <x v="24"/>
  </r>
  <r>
    <s v="Id651"/>
    <s v="Harmon"/>
    <n v="41.63"/>
    <n v="6.71"/>
    <s v="NO"/>
    <x v="0"/>
    <x v="0"/>
    <n v="0"/>
    <x v="1"/>
    <x v="0"/>
    <x v="0"/>
    <n v="6334.34"/>
    <x v="2"/>
    <s v="TIER - 2"/>
    <x v="7"/>
    <d v="1990-08-13T00:00:00"/>
    <x v="29"/>
  </r>
  <r>
    <s v="Id652"/>
    <s v="Pennings"/>
    <n v="46.49"/>
    <n v="11.92"/>
    <s v="NO"/>
    <x v="0"/>
    <x v="0"/>
    <n v="0"/>
    <x v="1"/>
    <x v="0"/>
    <x v="0"/>
    <n v="6313.76"/>
    <x v="2"/>
    <s v="TIER - 1"/>
    <x v="0"/>
    <d v="1985-12-15T00:00:00"/>
    <x v="22"/>
  </r>
  <r>
    <s v="Id653"/>
    <s v="Tseronis"/>
    <n v="43.29"/>
    <n v="5.35"/>
    <s v="NO"/>
    <x v="0"/>
    <x v="0"/>
    <n v="2"/>
    <x v="1"/>
    <x v="0"/>
    <x v="2"/>
    <n v="6311.95"/>
    <x v="2"/>
    <s v="TIER - 1"/>
    <x v="6"/>
    <d v="1985-11-19T00:00:00"/>
    <x v="22"/>
  </r>
  <r>
    <s v="Id654"/>
    <s v="Aliff"/>
    <n v="43.08"/>
    <n v="8.9600000000000009"/>
    <s v="YES"/>
    <x v="0"/>
    <x v="0"/>
    <n v="1"/>
    <x v="1"/>
    <x v="0"/>
    <x v="0"/>
    <n v="6311.11"/>
    <x v="2"/>
    <s v="TIER - 2"/>
    <x v="6"/>
    <d v="2004-07-27T00:00:00"/>
    <x v="42"/>
  </r>
  <r>
    <s v="Id655"/>
    <s v="Willenberg"/>
    <n v="39.07"/>
    <n v="11.93"/>
    <s v="NO"/>
    <x v="0"/>
    <x v="0"/>
    <n v="0"/>
    <x v="1"/>
    <x v="0"/>
    <x v="0"/>
    <n v="6305.61"/>
    <x v="2"/>
    <s v="TIER - 2"/>
    <x v="1"/>
    <d v="1969-09-04T00:00:00"/>
    <x v="4"/>
  </r>
  <r>
    <s v="Id656"/>
    <s v="Millett"/>
    <n v="41.3"/>
    <n v="9.59"/>
    <s v="NO"/>
    <x v="0"/>
    <x v="0"/>
    <n v="0"/>
    <x v="1"/>
    <x v="0"/>
    <x v="0"/>
    <n v="6302.23"/>
    <x v="2"/>
    <s v="TIER - 1"/>
    <x v="0"/>
    <d v="1974-09-17T00:00:00"/>
    <x v="15"/>
  </r>
  <r>
    <s v="Id657"/>
    <s v="Haley"/>
    <n v="42.95"/>
    <n v="11.88"/>
    <s v="YES"/>
    <x v="0"/>
    <x v="0"/>
    <n v="2"/>
    <x v="1"/>
    <x v="0"/>
    <x v="0"/>
    <n v="37701.879999999997"/>
    <x v="2"/>
    <s v="TIER - 3"/>
    <x v="8"/>
    <d v="1988-10-10T00:00:00"/>
    <x v="35"/>
  </r>
  <r>
    <s v="Id658"/>
    <s v="Ackerman"/>
    <n v="46.96"/>
    <n v="4.6399999999999997"/>
    <s v="NO"/>
    <x v="0"/>
    <x v="1"/>
    <n v="1"/>
    <x v="1"/>
    <x v="0"/>
    <x v="2"/>
    <n v="6293.63"/>
    <x v="2"/>
    <s v="TIER - 3"/>
    <x v="5"/>
    <d v="1996-07-04T00:00:00"/>
    <x v="16"/>
  </r>
  <r>
    <s v="Id659"/>
    <s v="Valdez"/>
    <n v="30.495000000000001"/>
    <n v="9.5299999999999994"/>
    <s v="NO"/>
    <x v="0"/>
    <x v="0"/>
    <n v="0"/>
    <x v="1"/>
    <x v="0"/>
    <x v="0"/>
    <n v="6289.75"/>
    <x v="2"/>
    <s v="TIER - 3"/>
    <x v="0"/>
    <d v="1981-08-26T00:00:00"/>
    <x v="10"/>
  </r>
  <r>
    <s v="Id660"/>
    <s v="Michaud"/>
    <n v="17.954999999999998"/>
    <n v="5.29"/>
    <s v="YES"/>
    <x v="0"/>
    <x v="0"/>
    <n v="1"/>
    <x v="0"/>
    <x v="3"/>
    <x v="2"/>
    <n v="6282.24"/>
    <x v="2"/>
    <s v="TIER - 1"/>
    <x v="6"/>
    <d v="1981-11-24T00:00:00"/>
    <x v="10"/>
  </r>
  <r>
    <s v="Id661"/>
    <s v="Gunnink"/>
    <n v="25.6"/>
    <n v="10.95"/>
    <s v="NO"/>
    <x v="0"/>
    <x v="0"/>
    <n v="3"/>
    <x v="1"/>
    <x v="1"/>
    <x v="0"/>
    <n v="6276.3"/>
    <x v="2"/>
    <s v="TIER - 1"/>
    <x v="4"/>
    <d v="1993-10-16T00:00:00"/>
    <x v="40"/>
  </r>
  <r>
    <s v="Id662"/>
    <s v="Knight"/>
    <n v="34.21"/>
    <n v="9.17"/>
    <s v="NO"/>
    <x v="0"/>
    <x v="0"/>
    <n v="0"/>
    <x v="1"/>
    <x v="0"/>
    <x v="0"/>
    <n v="6272.48"/>
    <x v="0"/>
    <s v="TIER - 3"/>
    <x v="0"/>
    <d v="1981-06-30T00:00:00"/>
    <x v="10"/>
  </r>
  <r>
    <s v="Id663"/>
    <s v="Grosscup"/>
    <n v="39.74"/>
    <n v="7.39"/>
    <s v="NO"/>
    <x v="0"/>
    <x v="0"/>
    <n v="0"/>
    <x v="1"/>
    <x v="0"/>
    <x v="0"/>
    <n v="6269.33"/>
    <x v="2"/>
    <s v="TIER - 1"/>
    <x v="0"/>
    <d v="1984-09-25T00:00:00"/>
    <x v="41"/>
  </r>
  <r>
    <s v="Id664"/>
    <s v="Koniuch"/>
    <n v="49.53"/>
    <n v="9.1300000000000008"/>
    <s v="YES"/>
    <x v="0"/>
    <x v="0"/>
    <n v="0"/>
    <x v="1"/>
    <x v="0"/>
    <x v="0"/>
    <n v="6261.2"/>
    <x v="2"/>
    <s v="TIER - 1"/>
    <x v="2"/>
    <d v="1995-10-17T00:00:00"/>
    <x v="39"/>
  </r>
  <r>
    <s v="Id665"/>
    <s v="Heitzman"/>
    <n v="39.33"/>
    <n v="10.4"/>
    <s v="NO"/>
    <x v="0"/>
    <x v="0"/>
    <n v="3"/>
    <x v="1"/>
    <x v="0"/>
    <x v="0"/>
    <n v="6255.38"/>
    <x v="2"/>
    <s v="TIER - 2"/>
    <x v="0"/>
    <d v="1970-10-11T00:00:00"/>
    <x v="6"/>
  </r>
  <r>
    <s v="Id666"/>
    <s v="Tatton"/>
    <n v="39.979999999999997"/>
    <n v="9.4600000000000009"/>
    <s v="YES"/>
    <x v="0"/>
    <x v="0"/>
    <n v="2"/>
    <x v="1"/>
    <x v="0"/>
    <x v="0"/>
    <n v="6254.13"/>
    <x v="2"/>
    <s v="TIER - 2"/>
    <x v="1"/>
    <d v="1972-09-08T00:00:00"/>
    <x v="7"/>
  </r>
  <r>
    <s v="Id667"/>
    <s v="Flanagan"/>
    <n v="46.51"/>
    <n v="8.69"/>
    <s v="YES"/>
    <x v="0"/>
    <x v="0"/>
    <n v="0"/>
    <x v="1"/>
    <x v="0"/>
    <x v="0"/>
    <n v="6253.85"/>
    <x v="2"/>
    <s v="TIER - 2"/>
    <x v="0"/>
    <d v="1972-11-11T00:00:00"/>
    <x v="7"/>
  </r>
  <r>
    <s v="Id668"/>
    <s v="Funk"/>
    <n v="43.58"/>
    <n v="4.2300000000000004"/>
    <s v="NO"/>
    <x v="0"/>
    <x v="1"/>
    <n v="1"/>
    <x v="1"/>
    <x v="0"/>
    <x v="2"/>
    <n v="48173.36"/>
    <x v="0"/>
    <s v="TIER - 3"/>
    <x v="6"/>
    <d v="1962-08-27T00:00:00"/>
    <x v="27"/>
  </r>
  <r>
    <s v="Id669"/>
    <s v="Davenport"/>
    <n v="42.28"/>
    <n v="9.16"/>
    <s v="YES"/>
    <x v="0"/>
    <x v="0"/>
    <n v="1"/>
    <x v="1"/>
    <x v="0"/>
    <x v="0"/>
    <n v="37675.06"/>
    <x v="2"/>
    <s v="TIER - 3"/>
    <x v="6"/>
    <d v="1970-10-28T00:00:00"/>
    <x v="6"/>
  </r>
  <r>
    <s v="Id670"/>
    <s v="Nicholson"/>
    <n v="35.520000000000003"/>
    <n v="8.26"/>
    <s v="NO"/>
    <x v="0"/>
    <x v="0"/>
    <n v="0"/>
    <x v="1"/>
    <x v="0"/>
    <x v="0"/>
    <n v="6250.44"/>
    <x v="2"/>
    <s v="TIER - 1"/>
    <x v="6"/>
    <d v="1979-10-10T00:00:00"/>
    <x v="20"/>
  </r>
  <r>
    <s v="Id671"/>
    <s v="Lindbloom"/>
    <n v="33.6"/>
    <n v="11.25"/>
    <s v="NO"/>
    <x v="0"/>
    <x v="0"/>
    <n v="0"/>
    <x v="1"/>
    <x v="0"/>
    <x v="0"/>
    <n v="6238.3"/>
    <x v="2"/>
    <s v="TIER - 1"/>
    <x v="6"/>
    <d v="1983-08-11T00:00:00"/>
    <x v="26"/>
  </r>
  <r>
    <s v="Id672"/>
    <s v="Wijayaratne"/>
    <n v="22.42"/>
    <n v="6.74"/>
    <s v="NO"/>
    <x v="0"/>
    <x v="0"/>
    <n v="0"/>
    <x v="0"/>
    <x v="2"/>
    <x v="0"/>
    <n v="6236.95"/>
    <x v="2"/>
    <s v="TIER - 2"/>
    <x v="0"/>
    <d v="1978-09-19T00:00:00"/>
    <x v="1"/>
  </r>
  <r>
    <s v="Id673"/>
    <s v="Ainsworth"/>
    <n v="46.86"/>
    <n v="4.87"/>
    <s v="NO"/>
    <x v="0"/>
    <x v="0"/>
    <n v="0"/>
    <x v="1"/>
    <x v="0"/>
    <x v="2"/>
    <n v="6219.93"/>
    <x v="2"/>
    <s v="TIER - 2"/>
    <x v="0"/>
    <d v="1972-06-29T00:00:00"/>
    <x v="7"/>
  </r>
  <r>
    <s v="Id674"/>
    <s v="Gayagoy"/>
    <n v="32.965000000000003"/>
    <n v="6.68"/>
    <s v="NO"/>
    <x v="0"/>
    <x v="0"/>
    <n v="3"/>
    <x v="1"/>
    <x v="0"/>
    <x v="0"/>
    <n v="6208.5"/>
    <x v="2"/>
    <s v="TIER - 1"/>
    <x v="5"/>
    <d v="1992-08-12T00:00:00"/>
    <x v="25"/>
  </r>
  <r>
    <s v="Id675"/>
    <s v="Fitzmaurice"/>
    <n v="39.340000000000003"/>
    <n v="5.0199999999999996"/>
    <s v="YES"/>
    <x v="0"/>
    <x v="1"/>
    <n v="1"/>
    <x v="1"/>
    <x v="0"/>
    <x v="2"/>
    <n v="6207.26"/>
    <x v="2"/>
    <s v="TIER - 2"/>
    <x v="2"/>
    <d v="1999-09-10T00:00:00"/>
    <x v="23"/>
  </r>
  <r>
    <s v="Id676"/>
    <s v="Rodriguez"/>
    <n v="47"/>
    <n v="10.64"/>
    <s v="YES"/>
    <x v="0"/>
    <x v="0"/>
    <n v="0"/>
    <x v="1"/>
    <x v="0"/>
    <x v="0"/>
    <n v="6203.9"/>
    <x v="2"/>
    <s v="TIER - 2"/>
    <x v="1"/>
    <d v="1985-09-22T00:00:00"/>
    <x v="22"/>
  </r>
  <r>
    <s v="Id677"/>
    <s v="Tsoucas"/>
    <n v="36.71"/>
    <n v="8.74"/>
    <s v="YES"/>
    <x v="0"/>
    <x v="0"/>
    <n v="0"/>
    <x v="1"/>
    <x v="0"/>
    <x v="0"/>
    <n v="6198.75"/>
    <x v="2"/>
    <s v="TIER - 1"/>
    <x v="1"/>
    <d v="1985-07-22T00:00:00"/>
    <x v="22"/>
  </r>
  <r>
    <s v="Id678"/>
    <s v="Muhly"/>
    <n v="53.48"/>
    <n v="5.64"/>
    <s v="NO"/>
    <x v="0"/>
    <x v="0"/>
    <n v="0"/>
    <x v="1"/>
    <x v="0"/>
    <x v="2"/>
    <n v="6196.45"/>
    <x v="2"/>
    <s v="TIER - 1"/>
    <x v="6"/>
    <d v="1988-10-23T00:00:00"/>
    <x v="35"/>
  </r>
  <r>
    <s v="Id679"/>
    <s v="Lund"/>
    <n v="35.5"/>
    <n v="10.37"/>
    <s v="NO"/>
    <x v="0"/>
    <x v="0"/>
    <n v="0"/>
    <x v="1"/>
    <x v="0"/>
    <x v="0"/>
    <n v="6186.13"/>
    <x v="2"/>
    <s v="TIER - 3"/>
    <x v="6"/>
    <d v="1981-10-01T00:00:00"/>
    <x v="10"/>
  </r>
  <r>
    <s v="Id680"/>
    <s v="Battaglino"/>
    <n v="36.979999999999997"/>
    <n v="9.56"/>
    <s v="YES"/>
    <x v="0"/>
    <x v="0"/>
    <n v="0"/>
    <x v="1"/>
    <x v="0"/>
    <x v="0"/>
    <n v="37650.74"/>
    <x v="2"/>
    <s v="TIER - 2"/>
    <x v="1"/>
    <d v="1982-06-20T00:00:00"/>
    <x v="31"/>
  </r>
  <r>
    <s v="Id681"/>
    <s v="Pena"/>
    <n v="32.395000000000003"/>
    <n v="8.23"/>
    <s v="YES"/>
    <x v="0"/>
    <x v="1"/>
    <n v="1"/>
    <x v="1"/>
    <x v="0"/>
    <x v="0"/>
    <n v="6185.32"/>
    <x v="2"/>
    <s v="TIER - 1"/>
    <x v="0"/>
    <d v="1981-11-22T00:00:00"/>
    <x v="10"/>
  </r>
  <r>
    <s v="Id682"/>
    <s v="Thomason"/>
    <n v="32.729999999999997"/>
    <n v="7.03"/>
    <s v="NO"/>
    <x v="0"/>
    <x v="0"/>
    <n v="0"/>
    <x v="1"/>
    <x v="0"/>
    <x v="0"/>
    <n v="6184.3"/>
    <x v="2"/>
    <s v="TIER - 3"/>
    <x v="0"/>
    <d v="1988-11-01T00:00:00"/>
    <x v="35"/>
  </r>
  <r>
    <s v="Id683"/>
    <s v="Hancox"/>
    <n v="20.52"/>
    <n v="5.45"/>
    <s v="NO"/>
    <x v="0"/>
    <x v="0"/>
    <n v="1"/>
    <x v="0"/>
    <x v="2"/>
    <x v="2"/>
    <n v="6183.46"/>
    <x v="2"/>
    <s v="TIER - 2"/>
    <x v="1"/>
    <d v="1970-10-05T00:00:00"/>
    <x v="6"/>
  </r>
  <r>
    <s v="Id684"/>
    <s v="Canarecci"/>
    <n v="51.72"/>
    <n v="5.76"/>
    <s v="NO"/>
    <x v="0"/>
    <x v="0"/>
    <n v="0"/>
    <x v="1"/>
    <x v="0"/>
    <x v="1"/>
    <n v="6183.32"/>
    <x v="2"/>
    <s v="TIER - 2"/>
    <x v="1"/>
    <d v="1985-08-09T00:00:00"/>
    <x v="22"/>
  </r>
  <r>
    <s v="Id685"/>
    <s v="Toupin"/>
    <n v="50.2"/>
    <n v="5.4"/>
    <s v="NO"/>
    <x v="0"/>
    <x v="0"/>
    <n v="0"/>
    <x v="1"/>
    <x v="0"/>
    <x v="2"/>
    <n v="6170.96"/>
    <x v="2"/>
    <s v="TIER - 1"/>
    <x v="0"/>
    <d v="1984-10-06T00:00:00"/>
    <x v="41"/>
  </r>
  <r>
    <s v="Id686"/>
    <s v="Mulley"/>
    <n v="25.52"/>
    <n v="6.35"/>
    <s v="NO"/>
    <x v="0"/>
    <x v="1"/>
    <n v="1"/>
    <x v="1"/>
    <x v="1"/>
    <x v="1"/>
    <n v="6159.57"/>
    <x v="2"/>
    <s v="TIER - 1"/>
    <x v="1"/>
    <d v="1985-10-15T00:00:00"/>
    <x v="22"/>
  </r>
  <r>
    <s v="Id687"/>
    <s v="Parry"/>
    <n v="35.200000000000003"/>
    <n v="6.26"/>
    <s v="YES"/>
    <x v="0"/>
    <x v="0"/>
    <n v="2"/>
    <x v="1"/>
    <x v="0"/>
    <x v="1"/>
    <n v="6152.05"/>
    <x v="2"/>
    <s v="TIER - 3"/>
    <x v="0"/>
    <d v="1973-11-06T00:00:00"/>
    <x v="19"/>
  </r>
  <r>
    <s v="Id688"/>
    <s v="Mason Cox"/>
    <n v="41.26"/>
    <n v="5.97"/>
    <s v="YES"/>
    <x v="0"/>
    <x v="0"/>
    <n v="0"/>
    <x v="1"/>
    <x v="0"/>
    <x v="1"/>
    <n v="6147.12"/>
    <x v="2"/>
    <s v="TIER - 3"/>
    <x v="1"/>
    <d v="1970-10-14T00:00:00"/>
    <x v="6"/>
  </r>
  <r>
    <s v="Id689"/>
    <s v="Thompson"/>
    <n v="17.195"/>
    <n v="5.29"/>
    <s v="YES"/>
    <x v="0"/>
    <x v="0"/>
    <n v="0"/>
    <x v="0"/>
    <x v="3"/>
    <x v="2"/>
    <n v="6139.14"/>
    <x v="2"/>
    <s v="TIER - 3"/>
    <x v="0"/>
    <d v="1976-12-12T00:00:00"/>
    <x v="5"/>
  </r>
  <r>
    <s v="Id690"/>
    <s v="Nelson"/>
    <n v="23.085000000000001"/>
    <n v="4.2699999999999996"/>
    <s v="YES"/>
    <x v="0"/>
    <x v="0"/>
    <n v="2"/>
    <x v="1"/>
    <x v="2"/>
    <x v="2"/>
    <n v="6138.58"/>
    <x v="2"/>
    <s v="TIER - 1"/>
    <x v="0"/>
    <d v="1978-09-05T00:00:00"/>
    <x v="1"/>
  </r>
  <r>
    <s v="Id691"/>
    <s v="Forte"/>
    <n v="21.66"/>
    <n v="5.2"/>
    <s v="YES"/>
    <x v="0"/>
    <x v="0"/>
    <n v="2"/>
    <x v="1"/>
    <x v="2"/>
    <x v="2"/>
    <n v="37607.53"/>
    <x v="0"/>
    <s v="TIER - 2"/>
    <x v="9"/>
    <d v="1990-11-16T00:00:00"/>
    <x v="29"/>
  </r>
  <r>
    <s v="Id692"/>
    <s v="Corona Iturriaga"/>
    <n v="36.47"/>
    <n v="8.23"/>
    <s v="YES"/>
    <x v="0"/>
    <x v="0"/>
    <n v="0"/>
    <x v="1"/>
    <x v="0"/>
    <x v="0"/>
    <n v="6138.5"/>
    <x v="2"/>
    <s v="TIER - 2"/>
    <x v="6"/>
    <d v="1969-11-09T00:00:00"/>
    <x v="4"/>
  </r>
  <r>
    <s v="Id693"/>
    <s v="McCollum"/>
    <n v="36.08"/>
    <n v="10.33"/>
    <s v="YES"/>
    <x v="0"/>
    <x v="0"/>
    <n v="0"/>
    <x v="1"/>
    <x v="0"/>
    <x v="0"/>
    <n v="6128.8"/>
    <x v="2"/>
    <s v="TIER - 3"/>
    <x v="1"/>
    <d v="1990-08-18T00:00:00"/>
    <x v="29"/>
  </r>
  <r>
    <s v="Id694"/>
    <s v="Hevner"/>
    <n v="23.18"/>
    <n v="6.13"/>
    <s v="NO"/>
    <x v="0"/>
    <x v="0"/>
    <n v="0"/>
    <x v="1"/>
    <x v="2"/>
    <x v="1"/>
    <n v="6123.57"/>
    <x v="1"/>
    <s v="TIER - 2"/>
    <x v="1"/>
    <d v="1983-11-16T00:00:00"/>
    <x v="26"/>
  </r>
  <r>
    <s v="Id695"/>
    <s v="Looi"/>
    <n v="39.159999999999997"/>
    <n v="8.08"/>
    <s v="NO"/>
    <x v="0"/>
    <x v="0"/>
    <n v="3"/>
    <x v="1"/>
    <x v="0"/>
    <x v="0"/>
    <n v="6117.49"/>
    <x v="2"/>
    <s v="TIER - 3"/>
    <x v="1"/>
    <d v="1983-08-11T00:00:00"/>
    <x v="26"/>
  </r>
  <r>
    <s v="Id696"/>
    <s v="Power"/>
    <n v="38.19"/>
    <n v="10.49"/>
    <s v="NO"/>
    <x v="0"/>
    <x v="0"/>
    <n v="3"/>
    <x v="1"/>
    <x v="0"/>
    <x v="0"/>
    <n v="6113.23"/>
    <x v="2"/>
    <s v="TIER - 2"/>
    <x v="7"/>
    <d v="1991-07-25T00:00:00"/>
    <x v="17"/>
  </r>
  <r>
    <s v="Id697"/>
    <s v="Routon"/>
    <n v="26.41"/>
    <n v="8.11"/>
    <s v="NO"/>
    <x v="0"/>
    <x v="0"/>
    <n v="3"/>
    <x v="1"/>
    <x v="1"/>
    <x v="0"/>
    <n v="6112.35"/>
    <x v="2"/>
    <s v="TIER - 1"/>
    <x v="1"/>
    <d v="1985-07-21T00:00:00"/>
    <x v="22"/>
  </r>
  <r>
    <s v="Id698"/>
    <s v="Dochelli"/>
    <n v="28.785"/>
    <n v="6.6"/>
    <s v="NO"/>
    <x v="0"/>
    <x v="0"/>
    <n v="0"/>
    <x v="1"/>
    <x v="1"/>
    <x v="0"/>
    <n v="6111.95"/>
    <x v="2"/>
    <s v="TIER - 3"/>
    <x v="2"/>
    <d v="1995-09-09T00:00:00"/>
    <x v="39"/>
  </r>
  <r>
    <s v="Id699"/>
    <s v="Gillespie"/>
    <n v="26.695"/>
    <n v="10.14"/>
    <s v="YES"/>
    <x v="0"/>
    <x v="1"/>
    <n v="1"/>
    <x v="1"/>
    <x v="1"/>
    <x v="0"/>
    <n v="6098.38"/>
    <x v="2"/>
    <s v="TIER - 2"/>
    <x v="0"/>
    <d v="1970-06-09T00:00:00"/>
    <x v="6"/>
  </r>
  <r>
    <s v="Id700"/>
    <s v="Oskvig"/>
    <n v="32.799999999999997"/>
    <n v="6.06"/>
    <s v="YES"/>
    <x v="0"/>
    <x v="0"/>
    <n v="1"/>
    <x v="1"/>
    <x v="0"/>
    <x v="1"/>
    <n v="6082.41"/>
    <x v="0"/>
    <s v="TIER - 2"/>
    <x v="6"/>
    <d v="1984-07-25T00:00:00"/>
    <x v="41"/>
  </r>
  <r>
    <s v="Id701"/>
    <s v="Holland-Stergar"/>
    <n v="35.869999999999997"/>
    <n v="9.91"/>
    <s v="YES"/>
    <x v="0"/>
    <x v="0"/>
    <n v="0"/>
    <x v="1"/>
    <x v="0"/>
    <x v="0"/>
    <n v="6079.67"/>
    <x v="0"/>
    <s v="TIER - 1"/>
    <x v="15"/>
    <d v="1984-10-14T00:00:00"/>
    <x v="41"/>
  </r>
  <r>
    <s v="Id702"/>
    <s v="Arai"/>
    <n v="21.66"/>
    <n v="4.1399999999999997"/>
    <s v="YES"/>
    <x v="0"/>
    <x v="0"/>
    <n v="2"/>
    <x v="1"/>
    <x v="2"/>
    <x v="2"/>
    <n v="37484.449999999997"/>
    <x v="0"/>
    <s v="TIER - 1"/>
    <x v="0"/>
    <d v="2000-10-12T00:00:00"/>
    <x v="13"/>
  </r>
  <r>
    <s v="Id703"/>
    <s v="Olausson"/>
    <n v="37.72"/>
    <n v="4.38"/>
    <s v="YES"/>
    <x v="0"/>
    <x v="1"/>
    <n v="1"/>
    <x v="1"/>
    <x v="0"/>
    <x v="2"/>
    <n v="6074.37"/>
    <x v="2"/>
    <s v="TIER - 2"/>
    <x v="1"/>
    <d v="1979-08-08T00:00:00"/>
    <x v="20"/>
  </r>
  <r>
    <s v="Id704"/>
    <s v="Wagner"/>
    <n v="39.700000000000003"/>
    <n v="9.83"/>
    <s v="NO"/>
    <x v="0"/>
    <x v="0"/>
    <n v="3"/>
    <x v="1"/>
    <x v="0"/>
    <x v="0"/>
    <n v="6067.13"/>
    <x v="1"/>
    <s v="TIER - 1"/>
    <x v="3"/>
    <d v="1984-09-21T00:00:00"/>
    <x v="41"/>
  </r>
  <r>
    <s v="Id705"/>
    <s v="Delong"/>
    <n v="35.97"/>
    <n v="11.08"/>
    <s v="NO"/>
    <x v="0"/>
    <x v="0"/>
    <n v="3"/>
    <x v="1"/>
    <x v="0"/>
    <x v="0"/>
    <n v="6064.37"/>
    <x v="2"/>
    <s v="TIER - 2"/>
    <x v="6"/>
    <d v="1994-11-08T00:00:00"/>
    <x v="21"/>
  </r>
  <r>
    <s v="Id706"/>
    <s v="Mehech"/>
    <n v="37.85"/>
    <n v="11.01"/>
    <s v="NO"/>
    <x v="0"/>
    <x v="0"/>
    <n v="0"/>
    <x v="1"/>
    <x v="0"/>
    <x v="0"/>
    <n v="6061.8"/>
    <x v="2"/>
    <s v="TIER - 3"/>
    <x v="1"/>
    <d v="1996-07-28T00:00:00"/>
    <x v="16"/>
  </r>
  <r>
    <s v="Id707"/>
    <s v="Machiela"/>
    <n v="21.66"/>
    <n v="4.37"/>
    <s v="NO"/>
    <x v="1"/>
    <x v="0"/>
    <n v="1"/>
    <x v="0"/>
    <x v="2"/>
    <x v="2"/>
    <n v="6059.17"/>
    <x v="2"/>
    <s v="TIER - 1"/>
    <x v="6"/>
    <d v="1989-08-16T00:00:00"/>
    <x v="3"/>
  </r>
  <r>
    <s v="Id708"/>
    <s v="Young"/>
    <n v="39.369999999999997"/>
    <n v="5.91"/>
    <s v="NO"/>
    <x v="0"/>
    <x v="0"/>
    <n v="2"/>
    <x v="1"/>
    <x v="0"/>
    <x v="1"/>
    <n v="5993.62"/>
    <x v="2"/>
    <s v="TIER - 3"/>
    <x v="0"/>
    <d v="1980-08-08T00:00:00"/>
    <x v="9"/>
  </r>
  <r>
    <s v="Id709"/>
    <s v="Dupere"/>
    <n v="40.880000000000003"/>
    <n v="7.65"/>
    <s v="NO"/>
    <x v="0"/>
    <x v="0"/>
    <n v="0"/>
    <x v="1"/>
    <x v="0"/>
    <x v="0"/>
    <n v="5990.17"/>
    <x v="2"/>
    <s v="TIER - 2"/>
    <x v="0"/>
    <d v="1974-08-17T00:00:00"/>
    <x v="15"/>
  </r>
  <r>
    <s v="Id710"/>
    <s v="Iandolo"/>
    <n v="26.22"/>
    <n v="5.37"/>
    <s v="YES"/>
    <x v="0"/>
    <x v="0"/>
    <n v="2"/>
    <x v="1"/>
    <x v="1"/>
    <x v="2"/>
    <n v="5989.52"/>
    <x v="2"/>
    <s v="TIER - 1"/>
    <x v="1"/>
    <d v="1988-06-10T00:00:00"/>
    <x v="35"/>
  </r>
  <r>
    <s v="Id711"/>
    <s v="Ito"/>
    <n v="25.08"/>
    <n v="5.75"/>
    <s v="YES"/>
    <x v="0"/>
    <x v="0"/>
    <n v="2"/>
    <x v="1"/>
    <x v="1"/>
    <x v="1"/>
    <n v="5979.99"/>
    <x v="2"/>
    <s v="TIER - 3"/>
    <x v="0"/>
    <d v="1974-10-11T00:00:00"/>
    <x v="15"/>
  </r>
  <r>
    <s v="Id712"/>
    <s v="Barry"/>
    <n v="39.1"/>
    <n v="6.79"/>
    <s v="YES"/>
    <x v="0"/>
    <x v="0"/>
    <n v="2"/>
    <x v="1"/>
    <x v="0"/>
    <x v="0"/>
    <n v="5979.73"/>
    <x v="2"/>
    <s v="TIER - 2"/>
    <x v="6"/>
    <d v="1980-10-10T00:00:00"/>
    <x v="9"/>
  </r>
  <r>
    <s v="Id713"/>
    <s v="Boyce"/>
    <n v="37.905000000000001"/>
    <n v="7.03"/>
    <s v="NO"/>
    <x v="0"/>
    <x v="0"/>
    <n v="3"/>
    <x v="1"/>
    <x v="0"/>
    <x v="0"/>
    <n v="37465.339999999997"/>
    <x v="0"/>
    <s v="TIER - 2"/>
    <x v="1"/>
    <d v="2002-09-27T00:00:00"/>
    <x v="43"/>
  </r>
  <r>
    <s v="Id714"/>
    <s v="Lin"/>
    <n v="43.35"/>
    <n v="5.41"/>
    <s v="YES"/>
    <x v="0"/>
    <x v="1"/>
    <n v="1"/>
    <x v="1"/>
    <x v="0"/>
    <x v="2"/>
    <n v="5979.66"/>
    <x v="2"/>
    <s v="TIER - 3"/>
    <x v="0"/>
    <d v="1970-06-25T00:00:00"/>
    <x v="6"/>
  </r>
  <r>
    <s v="Id715"/>
    <s v="Smith"/>
    <n v="36.15"/>
    <n v="8.0500000000000007"/>
    <s v="NO"/>
    <x v="0"/>
    <x v="0"/>
    <n v="0"/>
    <x v="1"/>
    <x v="0"/>
    <x v="0"/>
    <n v="5976.83"/>
    <x v="2"/>
    <s v="TIER - 2"/>
    <x v="0"/>
    <d v="1984-11-11T00:00:00"/>
    <x v="41"/>
  </r>
  <r>
    <s v="Id716"/>
    <s v="Nalven"/>
    <n v="44.98"/>
    <n v="5.94"/>
    <s v="NO"/>
    <x v="0"/>
    <x v="0"/>
    <n v="1"/>
    <x v="1"/>
    <x v="0"/>
    <x v="1"/>
    <n v="5974.38"/>
    <x v="2"/>
    <s v="TIER - 3"/>
    <x v="0"/>
    <d v="1984-09-19T00:00:00"/>
    <x v="41"/>
  </r>
  <r>
    <s v="Id717"/>
    <s v="Bourgeois"/>
    <n v="38.28"/>
    <n v="5.51"/>
    <s v="NO"/>
    <x v="1"/>
    <x v="0"/>
    <n v="1"/>
    <x v="1"/>
    <x v="0"/>
    <x v="2"/>
    <n v="5972.38"/>
    <x v="2"/>
    <s v="TIER - 2"/>
    <x v="6"/>
    <d v="1989-07-22T00:00:00"/>
    <x v="3"/>
  </r>
  <r>
    <s v="Id718"/>
    <s v="Orloff"/>
    <n v="32.299999999999997"/>
    <n v="6.55"/>
    <s v="YES"/>
    <x v="0"/>
    <x v="0"/>
    <n v="2"/>
    <x v="1"/>
    <x v="0"/>
    <x v="0"/>
    <n v="5969.72"/>
    <x v="1"/>
    <s v="TIER - 3"/>
    <x v="6"/>
    <d v="1980-07-21T00:00:00"/>
    <x v="9"/>
  </r>
  <r>
    <s v="Id719"/>
    <s v="Ramirez"/>
    <n v="39.51"/>
    <n v="5.79"/>
    <s v="YES"/>
    <x v="0"/>
    <x v="0"/>
    <n v="0"/>
    <x v="1"/>
    <x v="0"/>
    <x v="1"/>
    <n v="5966.89"/>
    <x v="2"/>
    <s v="TIER - 3"/>
    <x v="0"/>
    <d v="1980-08-05T00:00:00"/>
    <x v="9"/>
  </r>
  <r>
    <s v="Id720"/>
    <s v="Fouquet"/>
    <n v="50.46"/>
    <n v="4.5599999999999996"/>
    <s v="NO"/>
    <x v="0"/>
    <x v="0"/>
    <n v="0"/>
    <x v="1"/>
    <x v="0"/>
    <x v="2"/>
    <n v="5960.91"/>
    <x v="2"/>
    <s v="TIER - 1"/>
    <x v="2"/>
    <d v="2004-07-15T00:00:00"/>
    <x v="42"/>
  </r>
  <r>
    <s v="Id721"/>
    <s v="McPhillips"/>
    <n v="31.73"/>
    <n v="7"/>
    <s v="NO"/>
    <x v="0"/>
    <x v="0"/>
    <n v="0"/>
    <x v="1"/>
    <x v="0"/>
    <x v="0"/>
    <n v="5957.35"/>
    <x v="2"/>
    <s v="TIER - 2"/>
    <x v="1"/>
    <d v="2003-08-13T00:00:00"/>
    <x v="38"/>
  </r>
  <r>
    <s v="Id722"/>
    <s v="Burgin"/>
    <n v="32.1"/>
    <n v="6.57"/>
    <s v="YES"/>
    <x v="0"/>
    <x v="1"/>
    <n v="1"/>
    <x v="1"/>
    <x v="0"/>
    <x v="0"/>
    <n v="5934.38"/>
    <x v="1"/>
    <s v="TIER - 2"/>
    <x v="0"/>
    <d v="1987-07-14T00:00:00"/>
    <x v="30"/>
  </r>
  <r>
    <s v="Id723"/>
    <s v="Roberts"/>
    <n v="27.83"/>
    <n v="11.61"/>
    <s v="YES"/>
    <x v="0"/>
    <x v="1"/>
    <n v="1"/>
    <x v="1"/>
    <x v="1"/>
    <x v="0"/>
    <n v="5927.65"/>
    <x v="2"/>
    <s v="TIER - 1"/>
    <x v="1"/>
    <d v="1994-07-30T00:00:00"/>
    <x v="21"/>
  </r>
  <r>
    <s v="Id724"/>
    <s v="Nemec"/>
    <n v="27.72"/>
    <n v="8.16"/>
    <s v="YES"/>
    <x v="0"/>
    <x v="1"/>
    <n v="1"/>
    <x v="1"/>
    <x v="1"/>
    <x v="0"/>
    <n v="37425.94"/>
    <x v="2"/>
    <s v="TIER - 1"/>
    <x v="6"/>
    <d v="1979-08-03T00:00:00"/>
    <x v="20"/>
  </r>
  <r>
    <s v="Id725"/>
    <s v="Appman"/>
    <n v="36.765000000000001"/>
    <n v="4.4800000000000004"/>
    <s v="YES"/>
    <x v="0"/>
    <x v="0"/>
    <n v="2"/>
    <x v="1"/>
    <x v="0"/>
    <x v="2"/>
    <n v="5926.93"/>
    <x v="2"/>
    <s v="TIER - 2"/>
    <x v="4"/>
    <d v="1993-08-13T00:00:00"/>
    <x v="40"/>
  </r>
  <r>
    <s v="Id726"/>
    <s v="Driscoll"/>
    <n v="48.36"/>
    <n v="4.08"/>
    <s v="NO"/>
    <x v="0"/>
    <x v="0"/>
    <n v="0"/>
    <x v="1"/>
    <x v="0"/>
    <x v="2"/>
    <n v="5926.85"/>
    <x v="1"/>
    <s v="TIER - 3"/>
    <x v="6"/>
    <d v="1987-07-29T00:00:00"/>
    <x v="30"/>
  </r>
  <r>
    <s v="Id727"/>
    <s v="Glotzbach"/>
    <n v="31.445"/>
    <n v="4.4000000000000004"/>
    <s v="YES"/>
    <x v="0"/>
    <x v="0"/>
    <n v="2"/>
    <x v="1"/>
    <x v="0"/>
    <x v="2"/>
    <n v="5920.1"/>
    <x v="2"/>
    <s v="TIER - 1"/>
    <x v="0"/>
    <d v="1982-12-21T00:00:00"/>
    <x v="31"/>
  </r>
  <r>
    <s v="Id728"/>
    <s v="Tenforde"/>
    <n v="27.55"/>
    <n v="9.02"/>
    <s v="NO"/>
    <x v="0"/>
    <x v="0"/>
    <n v="0"/>
    <x v="1"/>
    <x v="1"/>
    <x v="0"/>
    <n v="5910.94"/>
    <x v="2"/>
    <s v="TIER - 1"/>
    <x v="6"/>
    <d v="1982-07-08T00:00:00"/>
    <x v="31"/>
  </r>
  <r>
    <s v="Id729"/>
    <s v="Ramirez"/>
    <n v="33.11"/>
    <n v="8.06"/>
    <s v="NO"/>
    <x v="0"/>
    <x v="0"/>
    <n v="0"/>
    <x v="1"/>
    <x v="0"/>
    <x v="0"/>
    <n v="5877.02"/>
    <x v="2"/>
    <s v="TIER - 2"/>
    <x v="5"/>
    <d v="1993-10-19T00:00:00"/>
    <x v="40"/>
  </r>
  <r>
    <s v="Id730"/>
    <s v="Stanley Torres"/>
    <n v="36.85"/>
    <n v="6.21"/>
    <s v="YES"/>
    <x v="0"/>
    <x v="0"/>
    <n v="2"/>
    <x v="1"/>
    <x v="0"/>
    <x v="1"/>
    <n v="5855.9"/>
    <x v="2"/>
    <s v="TIER - 3"/>
    <x v="1"/>
    <d v="1984-11-22T00:00:00"/>
    <x v="41"/>
  </r>
  <r>
    <s v="Id731"/>
    <s v="Vandongen"/>
    <n v="36.299999999999997"/>
    <n v="5.79"/>
    <s v="YES"/>
    <x v="0"/>
    <x v="0"/>
    <n v="2"/>
    <x v="1"/>
    <x v="0"/>
    <x v="1"/>
    <n v="5847.24"/>
    <x v="2"/>
    <s v="TIER - 1"/>
    <x v="0"/>
    <d v="1985-06-18T00:00:00"/>
    <x v="22"/>
  </r>
  <r>
    <s v="Id732"/>
    <s v="Liebald"/>
    <n v="45.34"/>
    <n v="5.69"/>
    <s v="YES"/>
    <x v="0"/>
    <x v="0"/>
    <n v="0"/>
    <x v="1"/>
    <x v="0"/>
    <x v="2"/>
    <n v="5846.92"/>
    <x v="2"/>
    <s v="TIER - 2"/>
    <x v="0"/>
    <d v="1987-09-30T00:00:00"/>
    <x v="30"/>
  </r>
  <r>
    <s v="Id733"/>
    <s v="Holte"/>
    <n v="31.8"/>
    <n v="5.36"/>
    <s v="YES"/>
    <x v="0"/>
    <x v="0"/>
    <n v="2"/>
    <x v="1"/>
    <x v="0"/>
    <x v="2"/>
    <n v="5843.99"/>
    <x v="2"/>
    <s v="TIER - 2"/>
    <x v="4"/>
    <d v="1995-08-20T00:00:00"/>
    <x v="39"/>
  </r>
  <r>
    <s v="Id734"/>
    <s v="Johnson"/>
    <n v="41.02"/>
    <n v="11.37"/>
    <s v="NO"/>
    <x v="0"/>
    <x v="0"/>
    <n v="0"/>
    <x v="1"/>
    <x v="0"/>
    <x v="0"/>
    <n v="5836.52"/>
    <x v="2"/>
    <s v="TIER - 3"/>
    <x v="0"/>
    <d v="1987-07-27T00:00:00"/>
    <x v="30"/>
  </r>
  <r>
    <s v="Id735"/>
    <s v="Bartlett"/>
    <n v="32.68"/>
    <n v="11.87"/>
    <s v="NO"/>
    <x v="0"/>
    <x v="0"/>
    <n v="0"/>
    <x v="1"/>
    <x v="0"/>
    <x v="0"/>
    <n v="37277.269999999997"/>
    <x v="0"/>
    <s v="TIER - 3"/>
    <x v="6"/>
    <d v="1969-10-30T00:00:00"/>
    <x v="4"/>
  </r>
  <r>
    <s v="Id736"/>
    <s v="Bergman"/>
    <n v="21.7"/>
    <n v="4.9000000000000004"/>
    <s v="NO"/>
    <x v="0"/>
    <x v="1"/>
    <n v="1"/>
    <x v="0"/>
    <x v="2"/>
    <x v="2"/>
    <n v="5832.6"/>
    <x v="2"/>
    <s v="TIER - 3"/>
    <x v="1"/>
    <d v="1971-09-27T00:00:00"/>
    <x v="12"/>
  </r>
  <r>
    <s v="Id737"/>
    <s v="Aitken"/>
    <n v="40.479999999999997"/>
    <n v="6.7"/>
    <s v="NO"/>
    <x v="0"/>
    <x v="0"/>
    <n v="3"/>
    <x v="1"/>
    <x v="0"/>
    <x v="0"/>
    <n v="5816.58"/>
    <x v="2"/>
    <s v="TIER - 2"/>
    <x v="2"/>
    <d v="2002-07-22T00:00:00"/>
    <x v="43"/>
  </r>
  <r>
    <s v="Id738"/>
    <s v="Berger"/>
    <n v="34.5"/>
    <n v="10.3"/>
    <s v="NO"/>
    <x v="0"/>
    <x v="0"/>
    <n v="3"/>
    <x v="1"/>
    <x v="0"/>
    <x v="0"/>
    <n v="5812.9"/>
    <x v="2"/>
    <s v="TIER - 2"/>
    <x v="0"/>
    <d v="1972-11-02T00:00:00"/>
    <x v="7"/>
  </r>
  <r>
    <s v="Id739"/>
    <s v="Richey"/>
    <n v="45.9"/>
    <n v="11.14"/>
    <s v="YES"/>
    <x v="0"/>
    <x v="0"/>
    <n v="1"/>
    <x v="1"/>
    <x v="0"/>
    <x v="0"/>
    <n v="5807.06"/>
    <x v="2"/>
    <s v="TIER - 3"/>
    <x v="0"/>
    <d v="1980-09-18T00:00:00"/>
    <x v="9"/>
  </r>
  <r>
    <s v="Id740"/>
    <s v="Trotter"/>
    <n v="33.479999999999997"/>
    <n v="4.74"/>
    <s v="YES"/>
    <x v="0"/>
    <x v="0"/>
    <n v="2"/>
    <x v="1"/>
    <x v="0"/>
    <x v="2"/>
    <n v="5778.71"/>
    <x v="2"/>
    <s v="TIER - 3"/>
    <x v="10"/>
    <d v="2004-11-01T00:00:00"/>
    <x v="42"/>
  </r>
  <r>
    <s v="Id741"/>
    <s v="Chavez"/>
    <n v="28.31"/>
    <n v="5.96"/>
    <s v="YES"/>
    <x v="0"/>
    <x v="0"/>
    <n v="2"/>
    <x v="1"/>
    <x v="1"/>
    <x v="1"/>
    <n v="5757.41"/>
    <x v="2"/>
    <s v="TIER - 3"/>
    <x v="9"/>
    <d v="1983-08-30T00:00:00"/>
    <x v="26"/>
  </r>
  <r>
    <s v="Id742"/>
    <s v="Orifice"/>
    <n v="21.565000000000001"/>
    <n v="4.95"/>
    <s v="NO"/>
    <x v="1"/>
    <x v="0"/>
    <n v="1"/>
    <x v="0"/>
    <x v="2"/>
    <x v="2"/>
    <n v="5748.13"/>
    <x v="2"/>
    <s v="TIER - 1"/>
    <x v="5"/>
    <d v="1993-06-10T00:00:00"/>
    <x v="40"/>
  </r>
  <r>
    <s v="Id743"/>
    <s v="Farkash"/>
    <n v="35.590000000000003"/>
    <n v="5.21"/>
    <s v="YES"/>
    <x v="0"/>
    <x v="1"/>
    <n v="1"/>
    <x v="1"/>
    <x v="0"/>
    <x v="2"/>
    <n v="5741.67"/>
    <x v="2"/>
    <s v="TIER - 3"/>
    <x v="0"/>
    <d v="1972-08-21T00:00:00"/>
    <x v="7"/>
  </r>
  <r>
    <s v="Id744"/>
    <s v="Hribar"/>
    <n v="43.44"/>
    <n v="4.8600000000000003"/>
    <s v="YES"/>
    <x v="0"/>
    <x v="0"/>
    <n v="0"/>
    <x v="1"/>
    <x v="0"/>
    <x v="2"/>
    <n v="5729.01"/>
    <x v="0"/>
    <s v="TIER - 2"/>
    <x v="1"/>
    <d v="1987-10-19T00:00:00"/>
    <x v="30"/>
  </r>
  <r>
    <s v="Id745"/>
    <s v="Crawford"/>
    <n v="21.754999999999999"/>
    <n v="7.79"/>
    <s v="YES"/>
    <x v="0"/>
    <x v="0"/>
    <n v="0"/>
    <x v="1"/>
    <x v="2"/>
    <x v="0"/>
    <n v="5720.38"/>
    <x v="2"/>
    <s v="TIER - 1"/>
    <x v="0"/>
    <d v="1971-12-18T00:00:00"/>
    <x v="12"/>
  </r>
  <r>
    <s v="Id746"/>
    <s v="Sittlington"/>
    <n v="44.55"/>
    <n v="7.12"/>
    <s v="YES"/>
    <x v="0"/>
    <x v="0"/>
    <n v="1"/>
    <x v="1"/>
    <x v="0"/>
    <x v="0"/>
    <n v="37272.339999999997"/>
    <x v="2"/>
    <s v="TIER - 3"/>
    <x v="6"/>
    <d v="1975-11-09T00:00:00"/>
    <x v="34"/>
  </r>
  <r>
    <s v="Id747"/>
    <s v="Silbert"/>
    <n v="43.32"/>
    <n v="4.67"/>
    <s v="YES"/>
    <x v="0"/>
    <x v="0"/>
    <n v="0"/>
    <x v="1"/>
    <x v="0"/>
    <x v="2"/>
    <n v="5709.16"/>
    <x v="1"/>
    <s v="TIER - 3"/>
    <x v="0"/>
    <d v="1981-08-30T00:00:00"/>
    <x v="10"/>
  </r>
  <r>
    <s v="Id748"/>
    <s v="Carrique"/>
    <n v="31.23"/>
    <n v="9.1199999999999992"/>
    <s v="YES"/>
    <x v="0"/>
    <x v="1"/>
    <n v="1"/>
    <x v="1"/>
    <x v="0"/>
    <x v="0"/>
    <n v="5708.87"/>
    <x v="2"/>
    <s v="TIER - 1"/>
    <x v="6"/>
    <d v="1993-11-03T00:00:00"/>
    <x v="40"/>
  </r>
  <r>
    <s v="Id749"/>
    <s v="Kosla"/>
    <n v="42.81"/>
    <n v="4.1500000000000004"/>
    <s v="NO"/>
    <x v="0"/>
    <x v="0"/>
    <n v="1"/>
    <x v="1"/>
    <x v="0"/>
    <x v="2"/>
    <n v="5699.84"/>
    <x v="2"/>
    <s v="TIER - 3"/>
    <x v="0"/>
    <d v="1981-06-15T00:00:00"/>
    <x v="10"/>
  </r>
  <r>
    <s v="Id750"/>
    <s v="Parker"/>
    <n v="35.909999999999997"/>
    <n v="6.72"/>
    <s v="YES"/>
    <x v="0"/>
    <x v="0"/>
    <n v="2"/>
    <x v="1"/>
    <x v="0"/>
    <x v="0"/>
    <n v="5698.74"/>
    <x v="2"/>
    <s v="TIER - 2"/>
    <x v="1"/>
    <d v="1974-07-06T00:00:00"/>
    <x v="15"/>
  </r>
  <r>
    <s v="Id751"/>
    <s v="Horton"/>
    <n v="36.65"/>
    <n v="5.01"/>
    <s v="YES"/>
    <x v="0"/>
    <x v="1"/>
    <n v="1"/>
    <x v="1"/>
    <x v="0"/>
    <x v="2"/>
    <n v="5693.43"/>
    <x v="2"/>
    <s v="TIER - 3"/>
    <x v="1"/>
    <d v="1992-11-03T00:00:00"/>
    <x v="25"/>
  </r>
  <r>
    <s v="Id752"/>
    <s v="Boller"/>
    <n v="22.04"/>
    <n v="10.9"/>
    <s v="YES"/>
    <x v="0"/>
    <x v="0"/>
    <n v="2"/>
    <x v="1"/>
    <x v="2"/>
    <x v="0"/>
    <n v="5690.79"/>
    <x v="2"/>
    <s v="TIER - 1"/>
    <x v="0"/>
    <d v="1972-10-28T00:00:00"/>
    <x v="7"/>
  </r>
  <r>
    <s v="Id753"/>
    <s v="Olaru"/>
    <n v="31.824999999999999"/>
    <n v="5.52"/>
    <s v="YES"/>
    <x v="0"/>
    <x v="0"/>
    <n v="1"/>
    <x v="1"/>
    <x v="0"/>
    <x v="2"/>
    <n v="5679.13"/>
    <x v="2"/>
    <s v="TIER - 2"/>
    <x v="0"/>
    <d v="1984-08-12T00:00:00"/>
    <x v="41"/>
  </r>
  <r>
    <s v="Id754"/>
    <s v="Prescott"/>
    <n v="53.58"/>
    <n v="4.55"/>
    <s v="NO"/>
    <x v="0"/>
    <x v="0"/>
    <n v="1"/>
    <x v="1"/>
    <x v="0"/>
    <x v="2"/>
    <n v="5662.23"/>
    <x v="2"/>
    <s v="TIER - 1"/>
    <x v="0"/>
    <d v="1983-09-03T00:00:00"/>
    <x v="26"/>
  </r>
  <r>
    <s v="Id755"/>
    <s v="Hines"/>
    <n v="34.299999999999997"/>
    <n v="11.76"/>
    <s v="NO"/>
    <x v="0"/>
    <x v="0"/>
    <n v="0"/>
    <x v="1"/>
    <x v="0"/>
    <x v="0"/>
    <n v="5650.14"/>
    <x v="2"/>
    <s v="TIER - 1"/>
    <x v="0"/>
    <d v="1978-09-27T00:00:00"/>
    <x v="1"/>
  </r>
  <r>
    <s v="Id756"/>
    <s v="Blanton"/>
    <n v="32.11"/>
    <n v="7.06"/>
    <s v="NO"/>
    <x v="0"/>
    <x v="0"/>
    <n v="0"/>
    <x v="1"/>
    <x v="0"/>
    <x v="0"/>
    <n v="5649.72"/>
    <x v="2"/>
    <s v="TIER - 3"/>
    <x v="6"/>
    <d v="1983-06-08T00:00:00"/>
    <x v="31"/>
  </r>
  <r>
    <s v="Id757"/>
    <s v="Bustamante"/>
    <n v="31.78"/>
    <n v="11.35"/>
    <s v="YES"/>
    <x v="0"/>
    <x v="1"/>
    <n v="1"/>
    <x v="1"/>
    <x v="0"/>
    <x v="0"/>
    <n v="37270.15"/>
    <x v="2"/>
    <s v="TIER - 1"/>
    <x v="7"/>
    <d v="1985-11-17T00:00:00"/>
    <x v="22"/>
  </r>
  <r>
    <s v="Id758"/>
    <s v="McCann"/>
    <n v="46.89"/>
    <n v="5.52"/>
    <s v="NO"/>
    <x v="0"/>
    <x v="0"/>
    <n v="0"/>
    <x v="1"/>
    <x v="0"/>
    <x v="2"/>
    <n v="5630.46"/>
    <x v="2"/>
    <s v="TIER - 3"/>
    <x v="1"/>
    <d v="1987-12-09T00:00:00"/>
    <x v="30"/>
  </r>
  <r>
    <s v="Id759"/>
    <s v="Schmole"/>
    <n v="39.35"/>
    <n v="7.86"/>
    <s v="YES"/>
    <x v="0"/>
    <x v="0"/>
    <n v="1"/>
    <x v="1"/>
    <x v="0"/>
    <x v="0"/>
    <n v="5615.37"/>
    <x v="2"/>
    <s v="TIER - 3"/>
    <x v="6"/>
    <d v="1994-11-15T00:00:00"/>
    <x v="21"/>
  </r>
  <r>
    <s v="Id760"/>
    <s v="Barber"/>
    <n v="39.200000000000003"/>
    <n v="11.38"/>
    <s v="NO"/>
    <x v="0"/>
    <x v="0"/>
    <n v="0"/>
    <x v="1"/>
    <x v="0"/>
    <x v="0"/>
    <n v="5612.83"/>
    <x v="2"/>
    <s v="TIER - 3"/>
    <x v="0"/>
    <d v="1978-09-11T00:00:00"/>
    <x v="1"/>
  </r>
  <r>
    <s v="Id761"/>
    <s v="Reichmann"/>
    <n v="39.159999999999997"/>
    <n v="10.48"/>
    <s v="NO"/>
    <x v="0"/>
    <x v="0"/>
    <n v="0"/>
    <x v="1"/>
    <x v="0"/>
    <x v="0"/>
    <n v="5594.85"/>
    <x v="2"/>
    <s v="TIER - 3"/>
    <x v="7"/>
    <d v="1988-11-18T00:00:00"/>
    <x v="35"/>
  </r>
  <r>
    <s v="Id762"/>
    <s v="Cavatorta"/>
    <n v="44.1"/>
    <n v="5.04"/>
    <s v="YES"/>
    <x v="0"/>
    <x v="0"/>
    <n v="0"/>
    <x v="1"/>
    <x v="0"/>
    <x v="2"/>
    <n v="5587.59"/>
    <x v="2"/>
    <s v="TIER - 1"/>
    <x v="0"/>
    <d v="1983-10-03T00:00:00"/>
    <x v="26"/>
  </r>
  <r>
    <s v="Id763"/>
    <s v="Yaeger"/>
    <n v="33.200000000000003"/>
    <n v="9.06"/>
    <s v="NO"/>
    <x v="0"/>
    <x v="0"/>
    <n v="0"/>
    <x v="1"/>
    <x v="0"/>
    <x v="0"/>
    <n v="5584.31"/>
    <x v="1"/>
    <s v="TIER - 1"/>
    <x v="0"/>
    <d v="1986-11-21T00:00:00"/>
    <x v="24"/>
  </r>
  <r>
    <s v="Id764"/>
    <s v="Hughes"/>
    <n v="29.92"/>
    <n v="11.07"/>
    <s v="NO"/>
    <x v="0"/>
    <x v="0"/>
    <n v="0"/>
    <x v="1"/>
    <x v="0"/>
    <x v="0"/>
    <n v="5582.95"/>
    <x v="2"/>
    <s v="TIER - 1"/>
    <x v="1"/>
    <d v="1985-09-05T00:00:00"/>
    <x v="22"/>
  </r>
  <r>
    <s v="Id765"/>
    <s v="Donahue"/>
    <n v="25"/>
    <n v="10.45"/>
    <s v="NO"/>
    <x v="0"/>
    <x v="0"/>
    <n v="0"/>
    <x v="1"/>
    <x v="1"/>
    <x v="0"/>
    <n v="5576.35"/>
    <x v="2"/>
    <s v="TIER - 3"/>
    <x v="0"/>
    <d v="1974-09-18T00:00:00"/>
    <x v="15"/>
  </r>
  <r>
    <s v="Id766"/>
    <s v="Greenwell"/>
    <n v="38.869999999999997"/>
    <n v="8.6300000000000008"/>
    <s v="YES"/>
    <x v="0"/>
    <x v="0"/>
    <n v="1"/>
    <x v="1"/>
    <x v="0"/>
    <x v="0"/>
    <n v="5552.61"/>
    <x v="2"/>
    <s v="TIER - 3"/>
    <x v="2"/>
    <d v="1999-09-22T00:00:00"/>
    <x v="23"/>
  </r>
  <r>
    <s v="Id767"/>
    <s v="Steele"/>
    <n v="32.299999999999997"/>
    <n v="5.28"/>
    <s v="YES"/>
    <x v="0"/>
    <x v="0"/>
    <n v="2"/>
    <x v="1"/>
    <x v="0"/>
    <x v="2"/>
    <n v="5540.35"/>
    <x v="2"/>
    <s v="TIER - 2"/>
    <x v="1"/>
    <d v="1980-12-07T00:00:00"/>
    <x v="9"/>
  </r>
  <r>
    <s v="Id768"/>
    <s v="Gunter"/>
    <n v="31.16"/>
    <n v="7.49"/>
    <s v="YES"/>
    <x v="0"/>
    <x v="0"/>
    <n v="2"/>
    <x v="1"/>
    <x v="0"/>
    <x v="0"/>
    <n v="37251.22"/>
    <x v="2"/>
    <s v="TIER - 2"/>
    <x v="6"/>
    <d v="1990-10-17T00:00:00"/>
    <x v="29"/>
  </r>
  <r>
    <s v="Id769"/>
    <s v="McDonough"/>
    <n v="54.59"/>
    <n v="4.2699999999999996"/>
    <s v="NO"/>
    <x v="0"/>
    <x v="0"/>
    <n v="0"/>
    <x v="1"/>
    <x v="0"/>
    <x v="2"/>
    <n v="5539.4"/>
    <x v="2"/>
    <s v="TIER - 2"/>
    <x v="0"/>
    <d v="1981-11-07T00:00:00"/>
    <x v="10"/>
  </r>
  <r>
    <s v="Id770"/>
    <s v="Sweetland"/>
    <n v="21.09"/>
    <n v="9.2200000000000006"/>
    <s v="YES"/>
    <x v="0"/>
    <x v="0"/>
    <n v="2"/>
    <x v="1"/>
    <x v="2"/>
    <x v="0"/>
    <n v="5503.36"/>
    <x v="2"/>
    <s v="TIER - 2"/>
    <x v="1"/>
    <d v="1988-07-29T00:00:00"/>
    <x v="35"/>
  </r>
  <r>
    <s v="Id771"/>
    <s v="Hammersmith"/>
    <n v="52.41"/>
    <n v="5.99"/>
    <s v="NO"/>
    <x v="0"/>
    <x v="0"/>
    <n v="1"/>
    <x v="1"/>
    <x v="0"/>
    <x v="1"/>
    <n v="5488.26"/>
    <x v="2"/>
    <s v="TIER - 3"/>
    <x v="6"/>
    <d v="1984-08-17T00:00:00"/>
    <x v="41"/>
  </r>
  <r>
    <s v="Id772"/>
    <s v="French"/>
    <n v="41.47"/>
    <n v="5.86"/>
    <s v="YES"/>
    <x v="0"/>
    <x v="0"/>
    <n v="2"/>
    <x v="1"/>
    <x v="0"/>
    <x v="1"/>
    <n v="5484.47"/>
    <x v="2"/>
    <s v="TIER - 2"/>
    <x v="0"/>
    <d v="1984-08-26T00:00:00"/>
    <x v="41"/>
  </r>
  <r>
    <s v="Id773"/>
    <s v="Garbe"/>
    <n v="33.1"/>
    <n v="5.19"/>
    <s v="YES"/>
    <x v="0"/>
    <x v="0"/>
    <n v="2"/>
    <x v="1"/>
    <x v="0"/>
    <x v="2"/>
    <n v="5478.04"/>
    <x v="2"/>
    <s v="TIER - 3"/>
    <x v="0"/>
    <d v="1986-09-30T00:00:00"/>
    <x v="24"/>
  </r>
  <r>
    <s v="Id774"/>
    <s v="Duncan"/>
    <n v="30.8"/>
    <n v="4.37"/>
    <s v="YES"/>
    <x v="0"/>
    <x v="0"/>
    <n v="2"/>
    <x v="1"/>
    <x v="0"/>
    <x v="2"/>
    <n v="5472.45"/>
    <x v="2"/>
    <s v="TIER - 3"/>
    <x v="6"/>
    <d v="1986-07-12T00:00:00"/>
    <x v="24"/>
  </r>
  <r>
    <s v="Id775"/>
    <s v="Wallace"/>
    <n v="42.06"/>
    <n v="5.32"/>
    <s v="NO"/>
    <x v="0"/>
    <x v="0"/>
    <n v="1"/>
    <x v="1"/>
    <x v="0"/>
    <x v="2"/>
    <n v="5469.01"/>
    <x v="2"/>
    <s v="TIER - 2"/>
    <x v="7"/>
    <d v="1986-12-02T00:00:00"/>
    <x v="24"/>
  </r>
  <r>
    <s v="Id776"/>
    <s v="Tillman"/>
    <n v="39.270000000000003"/>
    <n v="5.64"/>
    <s v="NO"/>
    <x v="0"/>
    <x v="1"/>
    <n v="1"/>
    <x v="1"/>
    <x v="0"/>
    <x v="2"/>
    <n v="5466.88"/>
    <x v="2"/>
    <s v="TIER - 2"/>
    <x v="0"/>
    <d v="1973-10-24T00:00:00"/>
    <x v="19"/>
  </r>
  <r>
    <s v="Id777"/>
    <s v="Lee"/>
    <n v="30.71"/>
    <n v="5.59"/>
    <s v="YES"/>
    <x v="0"/>
    <x v="0"/>
    <n v="1"/>
    <x v="1"/>
    <x v="0"/>
    <x v="2"/>
    <n v="5458.05"/>
    <x v="2"/>
    <s v="TIER - 2"/>
    <x v="7"/>
    <d v="1986-12-25T00:00:00"/>
    <x v="24"/>
  </r>
  <r>
    <s v="Id778"/>
    <s v="Taylor"/>
    <n v="47.19"/>
    <n v="5.29"/>
    <s v="NO"/>
    <x v="0"/>
    <x v="0"/>
    <n v="0"/>
    <x v="1"/>
    <x v="0"/>
    <x v="2"/>
    <n v="5438.75"/>
    <x v="1"/>
    <s v="TIER - 2"/>
    <x v="0"/>
    <d v="1982-08-25T00:00:00"/>
    <x v="31"/>
  </r>
  <r>
    <s v="Id779"/>
    <s v="McSween"/>
    <n v="30.02"/>
    <n v="6.65"/>
    <s v="NO"/>
    <x v="0"/>
    <x v="0"/>
    <n v="0"/>
    <x v="1"/>
    <x v="0"/>
    <x v="0"/>
    <n v="47928.03"/>
    <x v="2"/>
    <s v="TIER - 3"/>
    <x v="6"/>
    <d v="1958-11-16T00:00:00"/>
    <x v="45"/>
  </r>
  <r>
    <s v="Id780"/>
    <s v="Schubert"/>
    <n v="37.909999999999997"/>
    <n v="5.68"/>
    <s v="YES"/>
    <x v="0"/>
    <x v="0"/>
    <n v="0"/>
    <x v="1"/>
    <x v="0"/>
    <x v="2"/>
    <n v="37165.160000000003"/>
    <x v="0"/>
    <s v="TIER - 3"/>
    <x v="16"/>
    <d v="2000-09-05T00:00:00"/>
    <x v="13"/>
  </r>
  <r>
    <s v="Id781"/>
    <s v="Lalanne"/>
    <n v="54.61"/>
    <n v="4.49"/>
    <s v="NO"/>
    <x v="0"/>
    <x v="0"/>
    <n v="0"/>
    <x v="1"/>
    <x v="0"/>
    <x v="2"/>
    <n v="5428.98"/>
    <x v="2"/>
    <s v="TIER - 2"/>
    <x v="1"/>
    <d v="1978-06-08T00:00:00"/>
    <x v="2"/>
  </r>
  <r>
    <s v="Id782"/>
    <s v="Flanagan"/>
    <n v="36.005000000000003"/>
    <n v="6.9"/>
    <s v="NO"/>
    <x v="0"/>
    <x v="0"/>
    <n v="0"/>
    <x v="1"/>
    <x v="0"/>
    <x v="0"/>
    <n v="5428.73"/>
    <x v="1"/>
    <s v="TIER - 1"/>
    <x v="11"/>
    <d v="1992-09-17T00:00:00"/>
    <x v="25"/>
  </r>
  <r>
    <s v="Id783"/>
    <s v="Arellano"/>
    <n v="28.7"/>
    <n v="11.52"/>
    <s v="NO"/>
    <x v="0"/>
    <x v="0"/>
    <n v="0"/>
    <x v="1"/>
    <x v="1"/>
    <x v="0"/>
    <n v="5425.02"/>
    <x v="2"/>
    <s v="TIER - 1"/>
    <x v="1"/>
    <d v="1991-07-06T00:00:00"/>
    <x v="17"/>
  </r>
  <r>
    <s v="Id784"/>
    <s v="Charette"/>
    <n v="34.295000000000002"/>
    <n v="11.24"/>
    <s v="NO"/>
    <x v="0"/>
    <x v="0"/>
    <n v="0"/>
    <x v="1"/>
    <x v="0"/>
    <x v="0"/>
    <n v="5415.66"/>
    <x v="2"/>
    <s v="TIER - 3"/>
    <x v="0"/>
    <d v="1982-09-27T00:00:00"/>
    <x v="31"/>
  </r>
  <r>
    <s v="Id785"/>
    <s v="Pena Reyes"/>
    <n v="27.55"/>
    <n v="10.98"/>
    <s v="NO"/>
    <x v="0"/>
    <x v="0"/>
    <n v="0"/>
    <x v="1"/>
    <x v="1"/>
    <x v="0"/>
    <n v="5411.99"/>
    <x v="2"/>
    <s v="TIER - 3"/>
    <x v="1"/>
    <d v="1975-09-27T00:00:00"/>
    <x v="34"/>
  </r>
  <r>
    <s v="Id786"/>
    <s v="Broderick"/>
    <n v="40.700000000000003"/>
    <n v="5.42"/>
    <s v="NO"/>
    <x v="0"/>
    <x v="0"/>
    <n v="0"/>
    <x v="1"/>
    <x v="0"/>
    <x v="2"/>
    <n v="5402.89"/>
    <x v="2"/>
    <s v="TIER - 1"/>
    <x v="0"/>
    <d v="1985-12-23T00:00:00"/>
    <x v="22"/>
  </r>
  <r>
    <s v="Id787"/>
    <s v="Summers"/>
    <n v="18.335000000000001"/>
    <n v="10.97"/>
    <s v="NO"/>
    <x v="0"/>
    <x v="0"/>
    <n v="0"/>
    <x v="1"/>
    <x v="3"/>
    <x v="0"/>
    <n v="5400.98"/>
    <x v="2"/>
    <s v="TIER - 2"/>
    <x v="0"/>
    <d v="1984-08-01T00:00:00"/>
    <x v="41"/>
  </r>
  <r>
    <s v="Id788"/>
    <s v="Fisher"/>
    <n v="33.914999999999999"/>
    <n v="9.56"/>
    <s v="YES"/>
    <x v="0"/>
    <x v="0"/>
    <n v="2"/>
    <x v="1"/>
    <x v="0"/>
    <x v="0"/>
    <n v="5397.62"/>
    <x v="2"/>
    <s v="TIER - 2"/>
    <x v="0"/>
    <d v="1984-09-03T00:00:00"/>
    <x v="41"/>
  </r>
  <r>
    <s v="Id789"/>
    <s v="Zhou"/>
    <n v="33.534999999999997"/>
    <n v="9.4"/>
    <s v="YES"/>
    <x v="0"/>
    <x v="0"/>
    <n v="2"/>
    <x v="1"/>
    <x v="0"/>
    <x v="0"/>
    <n v="5396.44"/>
    <x v="2"/>
    <s v="TIER - 3"/>
    <x v="0"/>
    <d v="1989-11-06T00:00:00"/>
    <x v="3"/>
  </r>
  <r>
    <s v="Id790"/>
    <s v="Clarke-Ames"/>
    <n v="23.655000000000001"/>
    <n v="8.48"/>
    <s v="YES"/>
    <x v="0"/>
    <x v="0"/>
    <n v="2"/>
    <x v="1"/>
    <x v="2"/>
    <x v="0"/>
    <n v="5385.34"/>
    <x v="2"/>
    <s v="TIER - 3"/>
    <x v="1"/>
    <d v="1988-08-08T00:00:00"/>
    <x v="35"/>
  </r>
  <r>
    <s v="Id791"/>
    <s v="Staton"/>
    <n v="28"/>
    <n v="5.57"/>
    <s v="NO"/>
    <x v="0"/>
    <x v="0"/>
    <n v="0"/>
    <x v="1"/>
    <x v="1"/>
    <x v="2"/>
    <n v="37133.9"/>
    <x v="2"/>
    <s v="TIER - 2"/>
    <x v="0"/>
    <d v="1995-10-30T00:00:00"/>
    <x v="39"/>
  </r>
  <r>
    <s v="Id792"/>
    <s v="Forster"/>
    <n v="30.23"/>
    <n v="6.94"/>
    <s v="YES"/>
    <x v="0"/>
    <x v="1"/>
    <n v="1"/>
    <x v="1"/>
    <x v="0"/>
    <x v="0"/>
    <n v="5383.54"/>
    <x v="2"/>
    <s v="TIER - 3"/>
    <x v="6"/>
    <d v="1984-06-01T00:00:00"/>
    <x v="26"/>
  </r>
  <r>
    <s v="Id793"/>
    <s v="Monaghan"/>
    <n v="51.14"/>
    <n v="4.05"/>
    <s v="NO"/>
    <x v="0"/>
    <x v="0"/>
    <n v="1"/>
    <x v="1"/>
    <x v="0"/>
    <x v="2"/>
    <n v="5377.46"/>
    <x v="2"/>
    <s v="TIER - 3"/>
    <x v="1"/>
    <d v="1986-07-22T00:00:00"/>
    <x v="24"/>
  </r>
  <r>
    <s v="Id794"/>
    <s v="Kawamoto"/>
    <n v="24.32"/>
    <n v="10.220000000000001"/>
    <s v="NO"/>
    <x v="0"/>
    <x v="0"/>
    <n v="0"/>
    <x v="1"/>
    <x v="2"/>
    <x v="0"/>
    <n v="5375.04"/>
    <x v="2"/>
    <s v="TIER - 1"/>
    <x v="6"/>
    <d v="1989-11-18T00:00:00"/>
    <x v="3"/>
  </r>
  <r>
    <s v="Id795"/>
    <s v="Dicharry"/>
    <n v="38.06"/>
    <n v="9.24"/>
    <s v="NO"/>
    <x v="0"/>
    <x v="0"/>
    <n v="0"/>
    <x v="1"/>
    <x v="0"/>
    <x v="0"/>
    <n v="5373.36"/>
    <x v="2"/>
    <s v="TIER - 2"/>
    <x v="1"/>
    <d v="1986-06-01T00:00:00"/>
    <x v="22"/>
  </r>
  <r>
    <s v="Id796"/>
    <s v="Berry"/>
    <n v="37.700000000000003"/>
    <n v="8.6"/>
    <s v="NO"/>
    <x v="0"/>
    <x v="0"/>
    <n v="0"/>
    <x v="1"/>
    <x v="0"/>
    <x v="0"/>
    <n v="5364.66"/>
    <x v="2"/>
    <s v="TIER - 1"/>
    <x v="6"/>
    <d v="1994-12-07T00:00:00"/>
    <x v="21"/>
  </r>
  <r>
    <s v="Id797"/>
    <s v="Porfirio"/>
    <n v="44"/>
    <n v="9.32"/>
    <s v="YES"/>
    <x v="0"/>
    <x v="0"/>
    <n v="2"/>
    <x v="1"/>
    <x v="0"/>
    <x v="0"/>
    <n v="5354.07"/>
    <x v="2"/>
    <s v="TIER - 3"/>
    <x v="7"/>
    <d v="1989-11-07T00:00:00"/>
    <x v="3"/>
  </r>
  <r>
    <s v="Id798"/>
    <s v="Thind"/>
    <n v="41.45"/>
    <n v="6.12"/>
    <s v="YES"/>
    <x v="0"/>
    <x v="0"/>
    <n v="0"/>
    <x v="1"/>
    <x v="0"/>
    <x v="1"/>
    <n v="5344.81"/>
    <x v="2"/>
    <s v="TIER - 3"/>
    <x v="0"/>
    <d v="1972-12-15T00:00:00"/>
    <x v="7"/>
  </r>
  <r>
    <s v="Id799"/>
    <s v="Ryan"/>
    <n v="25.364999999999998"/>
    <n v="9.19"/>
    <s v="YES"/>
    <x v="0"/>
    <x v="0"/>
    <n v="0"/>
    <x v="1"/>
    <x v="1"/>
    <x v="0"/>
    <n v="5327.4"/>
    <x v="2"/>
    <s v="TIER - 1"/>
    <x v="1"/>
    <d v="1991-08-28T00:00:00"/>
    <x v="17"/>
  </r>
  <r>
    <s v="Id800"/>
    <s v="Horn"/>
    <n v="34.56"/>
    <n v="5.84"/>
    <s v="YES"/>
    <x v="0"/>
    <x v="1"/>
    <n v="1"/>
    <x v="1"/>
    <x v="0"/>
    <x v="1"/>
    <n v="5325.65"/>
    <x v="2"/>
    <s v="TIER - 1"/>
    <x v="6"/>
    <d v="1992-06-18T00:00:00"/>
    <x v="25"/>
  </r>
  <r>
    <s v="Id801"/>
    <s v="Sabadosa"/>
    <n v="28.2"/>
    <n v="7.19"/>
    <s v="YES"/>
    <x v="0"/>
    <x v="0"/>
    <n v="2"/>
    <x v="1"/>
    <x v="1"/>
    <x v="0"/>
    <n v="5322.24"/>
    <x v="2"/>
    <s v="TIER - 1"/>
    <x v="1"/>
    <d v="1974-09-02T00:00:00"/>
    <x v="15"/>
  </r>
  <r>
    <s v="Id802"/>
    <s v="Casady"/>
    <n v="30.43"/>
    <n v="9.39"/>
    <s v="NO"/>
    <x v="0"/>
    <x v="0"/>
    <n v="0"/>
    <x v="1"/>
    <x v="0"/>
    <x v="0"/>
    <n v="37079.370000000003"/>
    <x v="2"/>
    <s v="TIER - 3"/>
    <x v="6"/>
    <d v="1989-06-10T00:00:00"/>
    <x v="3"/>
  </r>
  <r>
    <s v="Id803"/>
    <s v="Phillips"/>
    <n v="32.395000000000003"/>
    <n v="4.2699999999999996"/>
    <s v="YES"/>
    <x v="0"/>
    <x v="0"/>
    <n v="1"/>
    <x v="1"/>
    <x v="0"/>
    <x v="2"/>
    <n v="5312.17"/>
    <x v="2"/>
    <s v="TIER - 2"/>
    <x v="1"/>
    <d v="1994-11-13T00:00:00"/>
    <x v="21"/>
  </r>
  <r>
    <s v="Id804"/>
    <s v="Ahokas"/>
    <n v="24.035"/>
    <n v="11.71"/>
    <s v="NO"/>
    <x v="0"/>
    <x v="0"/>
    <n v="0"/>
    <x v="1"/>
    <x v="2"/>
    <x v="0"/>
    <n v="5306.7"/>
    <x v="2"/>
    <s v="TIER - 3"/>
    <x v="1"/>
    <d v="2000-09-09T00:00:00"/>
    <x v="13"/>
  </r>
  <r>
    <s v="Id805"/>
    <s v="Hebert"/>
    <n v="37.119999999999997"/>
    <n v="5.29"/>
    <s v="NO"/>
    <x v="0"/>
    <x v="0"/>
    <n v="2"/>
    <x v="1"/>
    <x v="0"/>
    <x v="2"/>
    <n v="5293.67"/>
    <x v="2"/>
    <s v="TIER - 2"/>
    <x v="10"/>
    <d v="2004-08-22T00:00:00"/>
    <x v="42"/>
  </r>
  <r>
    <s v="Id806"/>
    <s v="Fair"/>
    <n v="34.840000000000003"/>
    <n v="6"/>
    <s v="YES"/>
    <x v="0"/>
    <x v="1"/>
    <n v="1"/>
    <x v="1"/>
    <x v="0"/>
    <x v="1"/>
    <n v="5291.71"/>
    <x v="2"/>
    <s v="TIER - 2"/>
    <x v="1"/>
    <d v="1974-11-12T00:00:00"/>
    <x v="15"/>
  </r>
  <r>
    <s v="Id807"/>
    <s v="Swenson"/>
    <n v="29.53"/>
    <n v="10.64"/>
    <s v="NO"/>
    <x v="0"/>
    <x v="0"/>
    <n v="0"/>
    <x v="1"/>
    <x v="1"/>
    <x v="0"/>
    <n v="5275.86"/>
    <x v="2"/>
    <s v="TIER - 2"/>
    <x v="0"/>
    <d v="1987-09-01T00:00:00"/>
    <x v="30"/>
  </r>
  <r>
    <s v="Id808"/>
    <s v="Revenis"/>
    <n v="42.51"/>
    <n v="8.2100000000000009"/>
    <s v="YES"/>
    <x v="0"/>
    <x v="0"/>
    <n v="0"/>
    <x v="1"/>
    <x v="0"/>
    <x v="0"/>
    <n v="5272.18"/>
    <x v="2"/>
    <s v="TIER - 3"/>
    <x v="1"/>
    <d v="1986-10-20T00:00:00"/>
    <x v="24"/>
  </r>
  <r>
    <s v="Id809"/>
    <s v="Engnes"/>
    <n v="38.14"/>
    <n v="5.58"/>
    <s v="NO"/>
    <x v="0"/>
    <x v="1"/>
    <n v="1"/>
    <x v="1"/>
    <x v="0"/>
    <x v="2"/>
    <n v="5267.82"/>
    <x v="2"/>
    <s v="TIER - 2"/>
    <x v="1"/>
    <d v="1986-09-20T00:00:00"/>
    <x v="24"/>
  </r>
  <r>
    <s v="Id810"/>
    <s v="Wiltse"/>
    <n v="39.93"/>
    <n v="8.75"/>
    <s v="NO"/>
    <x v="0"/>
    <x v="0"/>
    <n v="0"/>
    <x v="1"/>
    <x v="0"/>
    <x v="0"/>
    <n v="5266.37"/>
    <x v="2"/>
    <s v="TIER - 2"/>
    <x v="1"/>
    <d v="1986-10-25T00:00:00"/>
    <x v="24"/>
  </r>
  <r>
    <s v="Id811"/>
    <s v="Fernandez"/>
    <n v="38.83"/>
    <n v="11.86"/>
    <s v="NO"/>
    <x v="0"/>
    <x v="0"/>
    <n v="0"/>
    <x v="1"/>
    <x v="0"/>
    <x v="0"/>
    <n v="5261.47"/>
    <x v="2"/>
    <s v="TIER - 2"/>
    <x v="1"/>
    <d v="1989-07-19T00:00:00"/>
    <x v="3"/>
  </r>
  <r>
    <s v="Id812"/>
    <s v="Edwards"/>
    <n v="37.4"/>
    <n v="11.46"/>
    <s v="NO"/>
    <x v="0"/>
    <x v="0"/>
    <n v="0"/>
    <x v="1"/>
    <x v="0"/>
    <x v="0"/>
    <n v="5257.51"/>
    <x v="2"/>
    <s v="TIER - 2"/>
    <x v="1"/>
    <d v="1989-11-25T00:00:00"/>
    <x v="3"/>
  </r>
  <r>
    <s v="Id813"/>
    <s v="Pinney"/>
    <n v="21.4"/>
    <n v="9.0299999999999994"/>
    <s v="NO"/>
    <x v="0"/>
    <x v="0"/>
    <n v="0"/>
    <x v="1"/>
    <x v="2"/>
    <x v="0"/>
    <n v="37076.370000000003"/>
    <x v="2"/>
    <s v="TIER - 1"/>
    <x v="6"/>
    <d v="1988-12-17T00:00:00"/>
    <x v="35"/>
  </r>
  <r>
    <s v="Id814"/>
    <s v="Levy"/>
    <n v="38.380000000000003"/>
    <n v="8.26"/>
    <s v="YES"/>
    <x v="0"/>
    <x v="0"/>
    <n v="2"/>
    <x v="1"/>
    <x v="0"/>
    <x v="0"/>
    <n v="5253.52"/>
    <x v="1"/>
    <s v="TIER - 3"/>
    <x v="6"/>
    <d v="1990-07-06T00:00:00"/>
    <x v="29"/>
  </r>
  <r>
    <s v="Id815"/>
    <s v="Takeda"/>
    <n v="33.659999999999997"/>
    <n v="5.42"/>
    <s v="YES"/>
    <x v="0"/>
    <x v="0"/>
    <n v="2"/>
    <x v="1"/>
    <x v="0"/>
    <x v="2"/>
    <n v="5246.05"/>
    <x v="2"/>
    <s v="TIER - 3"/>
    <x v="6"/>
    <d v="1987-09-09T00:00:00"/>
    <x v="30"/>
  </r>
  <r>
    <s v="Id816"/>
    <s v="Burke"/>
    <n v="31.79"/>
    <n v="11.33"/>
    <s v="YES"/>
    <x v="0"/>
    <x v="1"/>
    <n v="1"/>
    <x v="1"/>
    <x v="0"/>
    <x v="0"/>
    <n v="5245.23"/>
    <x v="2"/>
    <s v="TIER - 2"/>
    <x v="0"/>
    <d v="1987-07-05T00:00:00"/>
    <x v="30"/>
  </r>
  <r>
    <s v="Id817"/>
    <s v="Duarte"/>
    <n v="29.7"/>
    <n v="7.69"/>
    <s v="YES"/>
    <x v="0"/>
    <x v="1"/>
    <n v="1"/>
    <x v="1"/>
    <x v="1"/>
    <x v="0"/>
    <n v="5240.7700000000004"/>
    <x v="2"/>
    <s v="TIER - 2"/>
    <x v="6"/>
    <d v="1987-12-26T00:00:00"/>
    <x v="30"/>
  </r>
  <r>
    <s v="Id818"/>
    <s v="Clark"/>
    <n v="25.46"/>
    <n v="8.77"/>
    <s v="YES"/>
    <x v="0"/>
    <x v="1"/>
    <n v="1"/>
    <x v="1"/>
    <x v="1"/>
    <x v="0"/>
    <n v="5227.99"/>
    <x v="2"/>
    <s v="TIER - 1"/>
    <x v="7"/>
    <d v="1987-06-29T00:00:00"/>
    <x v="30"/>
  </r>
  <r>
    <s v="Id819"/>
    <s v="Nice"/>
    <n v="39.14"/>
    <n v="4.91"/>
    <s v="NO"/>
    <x v="1"/>
    <x v="0"/>
    <n v="1"/>
    <x v="1"/>
    <x v="0"/>
    <x v="2"/>
    <n v="5216.4799999999996"/>
    <x v="2"/>
    <s v="TIER - 2"/>
    <x v="4"/>
    <d v="1995-06-06T00:00:00"/>
    <x v="21"/>
  </r>
  <r>
    <s v="Id820"/>
    <s v="Windler"/>
    <n v="41.2"/>
    <n v="4.95"/>
    <s v="NO"/>
    <x v="0"/>
    <x v="0"/>
    <n v="1"/>
    <x v="1"/>
    <x v="0"/>
    <x v="2"/>
    <n v="5213.22"/>
    <x v="2"/>
    <s v="TIER - 1"/>
    <x v="1"/>
    <d v="1999-12-01T00:00:00"/>
    <x v="23"/>
  </r>
  <r>
    <s v="Id821"/>
    <s v="Jones"/>
    <n v="28.81"/>
    <n v="10.8"/>
    <s v="YES"/>
    <x v="0"/>
    <x v="1"/>
    <n v="1"/>
    <x v="1"/>
    <x v="1"/>
    <x v="0"/>
    <n v="5209.58"/>
    <x v="1"/>
    <s v="TIER - 3"/>
    <x v="11"/>
    <d v="1993-06-17T00:00:00"/>
    <x v="40"/>
  </r>
  <r>
    <s v="Id822"/>
    <s v="Stevenson"/>
    <n v="37.409999999999997"/>
    <n v="7.21"/>
    <s v="NO"/>
    <x v="0"/>
    <x v="0"/>
    <n v="2"/>
    <x v="1"/>
    <x v="0"/>
    <x v="0"/>
    <n v="5207.97"/>
    <x v="2"/>
    <s v="TIER - 2"/>
    <x v="1"/>
    <d v="1983-10-24T00:00:00"/>
    <x v="26"/>
  </r>
  <r>
    <s v="Id823"/>
    <s v="Humphrey"/>
    <n v="52.54"/>
    <n v="5.12"/>
    <s v="NO"/>
    <x v="0"/>
    <x v="1"/>
    <n v="1"/>
    <x v="1"/>
    <x v="0"/>
    <x v="2"/>
    <n v="5198.6899999999996"/>
    <x v="2"/>
    <s v="TIER - 2"/>
    <x v="10"/>
    <d v="2004-06-06T00:00:00"/>
    <x v="38"/>
  </r>
  <r>
    <s v="Id824"/>
    <s v="Nelson"/>
    <n v="17.29"/>
    <n v="4.62"/>
    <s v="NO"/>
    <x v="1"/>
    <x v="0"/>
    <n v="1"/>
    <x v="0"/>
    <x v="3"/>
    <x v="2"/>
    <n v="37040.879999999997"/>
    <x v="2"/>
    <s v="TIER - 2"/>
    <x v="6"/>
    <d v="1991-11-01T00:00:00"/>
    <x v="17"/>
  </r>
  <r>
    <s v="Id825"/>
    <s v="Payne"/>
    <n v="31.74"/>
    <n v="7.68"/>
    <s v="YES"/>
    <x v="0"/>
    <x v="0"/>
    <n v="0"/>
    <x v="1"/>
    <x v="0"/>
    <x v="0"/>
    <n v="5195.58"/>
    <x v="2"/>
    <s v="TIER - 2"/>
    <x v="0"/>
    <d v="1979-09-12T00:00:00"/>
    <x v="20"/>
  </r>
  <r>
    <s v="Id826"/>
    <s v="Hails"/>
    <n v="26.504999999999999"/>
    <n v="6.79"/>
    <s v="YES"/>
    <x v="0"/>
    <x v="1"/>
    <n v="1"/>
    <x v="1"/>
    <x v="1"/>
    <x v="0"/>
    <n v="5177.12"/>
    <x v="2"/>
    <s v="TIER - 1"/>
    <x v="0"/>
    <d v="1984-10-16T00:00:00"/>
    <x v="41"/>
  </r>
  <r>
    <s v="Id827"/>
    <s v="Proctor"/>
    <n v="36.479999999999997"/>
    <n v="11.09"/>
    <s v="NO"/>
    <x v="0"/>
    <x v="0"/>
    <n v="0"/>
    <x v="1"/>
    <x v="0"/>
    <x v="0"/>
    <n v="5166.96"/>
    <x v="2"/>
    <s v="TIER - 2"/>
    <x v="1"/>
    <d v="1991-08-29T00:00:00"/>
    <x v="17"/>
  </r>
  <r>
    <s v="Id828"/>
    <s v="Ryan"/>
    <n v="39.159999999999997"/>
    <n v="5.24"/>
    <s v="YES"/>
    <x v="0"/>
    <x v="1"/>
    <n v="1"/>
    <x v="1"/>
    <x v="0"/>
    <x v="2"/>
    <n v="5152.13"/>
    <x v="2"/>
    <s v="TIER - 2"/>
    <x v="6"/>
    <d v="1990-10-09T00:00:00"/>
    <x v="29"/>
  </r>
  <r>
    <s v="Id829"/>
    <s v="Watson"/>
    <n v="28.22"/>
    <n v="7.51"/>
    <s v="YES"/>
    <x v="0"/>
    <x v="1"/>
    <n v="1"/>
    <x v="1"/>
    <x v="1"/>
    <x v="0"/>
    <n v="5148.55"/>
    <x v="2"/>
    <s v="TIER - 2"/>
    <x v="7"/>
    <d v="1990-08-22T00:00:00"/>
    <x v="29"/>
  </r>
  <r>
    <s v="Id830"/>
    <s v="Gresh"/>
    <n v="35"/>
    <n v="4.13"/>
    <s v="NO"/>
    <x v="0"/>
    <x v="0"/>
    <n v="2"/>
    <x v="1"/>
    <x v="0"/>
    <x v="2"/>
    <n v="5144.18"/>
    <x v="2"/>
    <s v="TIER - 1"/>
    <x v="0"/>
    <d v="1984-08-22T00:00:00"/>
    <x v="41"/>
  </r>
  <r>
    <s v="Id831"/>
    <s v="Anis"/>
    <n v="36.24"/>
    <n v="8.3800000000000008"/>
    <s v="YES"/>
    <x v="0"/>
    <x v="0"/>
    <n v="1"/>
    <x v="1"/>
    <x v="0"/>
    <x v="0"/>
    <n v="5138.26"/>
    <x v="2"/>
    <s v="TIER - 2"/>
    <x v="0"/>
    <d v="1993-12-10T00:00:00"/>
    <x v="40"/>
  </r>
  <r>
    <s v="Id832"/>
    <s v="Swartz"/>
    <n v="36.954999999999998"/>
    <n v="8.07"/>
    <s v="NO"/>
    <x v="0"/>
    <x v="0"/>
    <n v="0"/>
    <x v="1"/>
    <x v="0"/>
    <x v="0"/>
    <n v="5136.75"/>
    <x v="2"/>
    <s v="TIER - 1"/>
    <x v="0"/>
    <d v="1988-09-15T00:00:00"/>
    <x v="35"/>
  </r>
  <r>
    <s v="Id833"/>
    <s v="Schluneker"/>
    <n v="29.64"/>
    <n v="8.9499999999999993"/>
    <s v="NO"/>
    <x v="0"/>
    <x v="0"/>
    <n v="0"/>
    <x v="1"/>
    <x v="1"/>
    <x v="0"/>
    <n v="5125.22"/>
    <x v="0"/>
    <s v="TIER - 2"/>
    <x v="1"/>
    <d v="1987-09-13T00:00:00"/>
    <x v="30"/>
  </r>
  <r>
    <s v="Id834"/>
    <s v="Bellemare"/>
    <n v="42.74"/>
    <n v="6.31"/>
    <s v="YES"/>
    <x v="0"/>
    <x v="0"/>
    <n v="1"/>
    <x v="1"/>
    <x v="0"/>
    <x v="1"/>
    <n v="5124.1899999999996"/>
    <x v="2"/>
    <s v="TIER - 3"/>
    <x v="0"/>
    <d v="1988-11-01T00:00:00"/>
    <x v="35"/>
  </r>
  <r>
    <s v="Id835"/>
    <s v="Vitalo"/>
    <n v="36.130000000000003"/>
    <n v="7.19"/>
    <s v="YES"/>
    <x v="0"/>
    <x v="0"/>
    <n v="2"/>
    <x v="1"/>
    <x v="0"/>
    <x v="0"/>
    <n v="36976.449999999997"/>
    <x v="2"/>
    <s v="TIER - 3"/>
    <x v="6"/>
    <d v="1992-09-13T00:00:00"/>
    <x v="25"/>
  </r>
  <r>
    <s v="Id836"/>
    <s v="Hamilton"/>
    <n v="31.55"/>
    <n v="6.11"/>
    <s v="YES"/>
    <x v="0"/>
    <x v="0"/>
    <n v="1"/>
    <x v="1"/>
    <x v="0"/>
    <x v="1"/>
    <n v="5116.5"/>
    <x v="2"/>
    <s v="TIER - 2"/>
    <x v="1"/>
    <d v="1987-11-18T00:00:00"/>
    <x v="30"/>
  </r>
  <r>
    <s v="Id837"/>
    <s v="Marshall"/>
    <n v="52.75"/>
    <n v="6.02"/>
    <s v="NO"/>
    <x v="0"/>
    <x v="0"/>
    <n v="1"/>
    <x v="1"/>
    <x v="0"/>
    <x v="1"/>
    <n v="5087.92"/>
    <x v="2"/>
    <s v="TIER - 2"/>
    <x v="2"/>
    <d v="1999-06-19T00:00:00"/>
    <x v="23"/>
  </r>
  <r>
    <s v="Id838"/>
    <s v="Cale"/>
    <n v="36.67"/>
    <n v="11.86"/>
    <s v="NO"/>
    <x v="0"/>
    <x v="0"/>
    <n v="0"/>
    <x v="1"/>
    <x v="0"/>
    <x v="0"/>
    <n v="5080.1000000000004"/>
    <x v="1"/>
    <s v="TIER - 2"/>
    <x v="6"/>
    <d v="1997-07-14T00:00:00"/>
    <x v="36"/>
  </r>
  <r>
    <s v="Id839"/>
    <s v="Pittaway"/>
    <n v="38.06"/>
    <n v="8.25"/>
    <s v="NO"/>
    <x v="0"/>
    <x v="0"/>
    <n v="0"/>
    <x v="1"/>
    <x v="0"/>
    <x v="0"/>
    <n v="5077.1899999999996"/>
    <x v="2"/>
    <s v="TIER - 3"/>
    <x v="1"/>
    <d v="1978-11-22T00:00:00"/>
    <x v="1"/>
  </r>
  <r>
    <s v="Id840"/>
    <s v="Bill"/>
    <n v="38"/>
    <n v="8.1300000000000008"/>
    <s v="NO"/>
    <x v="0"/>
    <x v="0"/>
    <n v="0"/>
    <x v="1"/>
    <x v="0"/>
    <x v="0"/>
    <n v="5059.5600000000004"/>
    <x v="2"/>
    <s v="TIER - 1"/>
    <x v="5"/>
    <d v="1993-06-11T00:00:00"/>
    <x v="40"/>
  </r>
  <r>
    <s v="Id841"/>
    <s v="Antrim"/>
    <n v="35.1"/>
    <n v="10.1"/>
    <s v="NO"/>
    <x v="0"/>
    <x v="0"/>
    <n v="0"/>
    <x v="1"/>
    <x v="0"/>
    <x v="0"/>
    <n v="5054.05"/>
    <x v="2"/>
    <s v="TIER - 2"/>
    <x v="0"/>
    <d v="1980-09-07T00:00:00"/>
    <x v="9"/>
  </r>
  <r>
    <s v="Id842"/>
    <s v="Doolittle-Crider"/>
    <n v="33.82"/>
    <n v="5.89"/>
    <s v="YES"/>
    <x v="0"/>
    <x v="0"/>
    <n v="2"/>
    <x v="1"/>
    <x v="0"/>
    <x v="1"/>
    <n v="5045.1499999999996"/>
    <x v="2"/>
    <s v="TIER - 2"/>
    <x v="1"/>
    <d v="1997-07-29T00:00:00"/>
    <x v="36"/>
  </r>
  <r>
    <s v="Id843"/>
    <s v="Ruhlman"/>
    <n v="37.43"/>
    <n v="4.97"/>
    <s v="NO"/>
    <x v="0"/>
    <x v="0"/>
    <n v="2"/>
    <x v="1"/>
    <x v="0"/>
    <x v="2"/>
    <n v="5043.13"/>
    <x v="2"/>
    <s v="TIER - 3"/>
    <x v="6"/>
    <d v="2001-10-16T00:00:00"/>
    <x v="14"/>
  </r>
  <r>
    <s v="Id844"/>
    <s v="Anderson"/>
    <n v="30.5"/>
    <n v="9.9"/>
    <s v="NO"/>
    <x v="0"/>
    <x v="0"/>
    <n v="0"/>
    <x v="1"/>
    <x v="0"/>
    <x v="0"/>
    <n v="5038.57"/>
    <x v="2"/>
    <s v="TIER - 2"/>
    <x v="4"/>
    <d v="1997-12-04T00:00:00"/>
    <x v="36"/>
  </r>
  <r>
    <s v="Id845"/>
    <s v="Uchiyama"/>
    <n v="24.53"/>
    <n v="9.0500000000000007"/>
    <s v="NO"/>
    <x v="0"/>
    <x v="0"/>
    <n v="0"/>
    <x v="1"/>
    <x v="2"/>
    <x v="0"/>
    <n v="5034.1000000000004"/>
    <x v="2"/>
    <s v="TIER - 2"/>
    <x v="0"/>
    <d v="1986-06-29T00:00:00"/>
    <x v="24"/>
  </r>
  <r>
    <s v="Id846"/>
    <s v="Desota"/>
    <n v="25.74"/>
    <n v="10.93"/>
    <s v="NO"/>
    <x v="0"/>
    <x v="0"/>
    <n v="0"/>
    <x v="1"/>
    <x v="1"/>
    <x v="0"/>
    <n v="36950.26"/>
    <x v="0"/>
    <s v="TIER - 1"/>
    <x v="0"/>
    <d v="1992-08-25T00:00:00"/>
    <x v="25"/>
  </r>
  <r>
    <s v="Id847"/>
    <s v="Edmonds"/>
    <n v="34.08"/>
    <n v="7.58"/>
    <s v="YES"/>
    <x v="0"/>
    <x v="0"/>
    <n v="2"/>
    <x v="1"/>
    <x v="0"/>
    <x v="0"/>
    <n v="5031.2700000000004"/>
    <x v="1"/>
    <s v="TIER - 1"/>
    <x v="3"/>
    <d v="1991-09-10T00:00:00"/>
    <x v="17"/>
  </r>
  <r>
    <s v="Id848"/>
    <s v="Otto"/>
    <n v="31.35"/>
    <n v="11"/>
    <s v="YES"/>
    <x v="0"/>
    <x v="1"/>
    <n v="1"/>
    <x v="1"/>
    <x v="0"/>
    <x v="0"/>
    <n v="5028.1499999999996"/>
    <x v="0"/>
    <s v="TIER - 2"/>
    <x v="1"/>
    <d v="1985-12-28T00:00:00"/>
    <x v="22"/>
  </r>
  <r>
    <s v="Id849"/>
    <s v="Kurt"/>
    <n v="26.79"/>
    <n v="5.0599999999999996"/>
    <s v="NO"/>
    <x v="0"/>
    <x v="0"/>
    <n v="1"/>
    <x v="1"/>
    <x v="1"/>
    <x v="2"/>
    <n v="5012.47"/>
    <x v="2"/>
    <s v="TIER - 3"/>
    <x v="6"/>
    <d v="1988-11-09T00:00:00"/>
    <x v="35"/>
  </r>
  <r>
    <s v="Id850"/>
    <s v="Duhaime"/>
    <n v="42.78"/>
    <n v="6.11"/>
    <s v="YES"/>
    <x v="0"/>
    <x v="0"/>
    <n v="1"/>
    <x v="1"/>
    <x v="0"/>
    <x v="1"/>
    <n v="5003.8500000000004"/>
    <x v="2"/>
    <s v="TIER - 3"/>
    <x v="6"/>
    <d v="1988-07-08T00:00:00"/>
    <x v="35"/>
  </r>
  <r>
    <s v="Id851"/>
    <s v="Swann"/>
    <n v="46.75"/>
    <n v="6.66"/>
    <s v="YES"/>
    <x v="0"/>
    <x v="0"/>
    <n v="2"/>
    <x v="1"/>
    <x v="0"/>
    <x v="0"/>
    <n v="5003.7700000000004"/>
    <x v="2"/>
    <s v="TIER - 3"/>
    <x v="0"/>
    <d v="1977-06-09T00:00:00"/>
    <x v="2"/>
  </r>
  <r>
    <s v="Id852"/>
    <s v="Burton"/>
    <n v="32.15"/>
    <n v="4.0199999999999996"/>
    <s v="YES"/>
    <x v="0"/>
    <x v="1"/>
    <n v="1"/>
    <x v="1"/>
    <x v="0"/>
    <x v="2"/>
    <n v="5002.78"/>
    <x v="2"/>
    <s v="TIER - 2"/>
    <x v="0"/>
    <d v="1988-09-04T00:00:00"/>
    <x v="35"/>
  </r>
  <r>
    <s v="Id853"/>
    <s v="Ricardi"/>
    <n v="43.4"/>
    <n v="8.81"/>
    <s v="YES"/>
    <x v="0"/>
    <x v="0"/>
    <n v="2"/>
    <x v="1"/>
    <x v="0"/>
    <x v="0"/>
    <n v="4999.04"/>
    <x v="2"/>
    <s v="TIER - 2"/>
    <x v="6"/>
    <d v="2001-10-05T00:00:00"/>
    <x v="14"/>
  </r>
  <r>
    <s v="Id854"/>
    <s v="Joslyn"/>
    <n v="31.57"/>
    <n v="7.92"/>
    <s v="YES"/>
    <x v="0"/>
    <x v="0"/>
    <n v="2"/>
    <x v="1"/>
    <x v="0"/>
    <x v="0"/>
    <n v="4992.38"/>
    <x v="2"/>
    <s v="TIER - 3"/>
    <x v="7"/>
    <d v="1988-06-24T00:00:00"/>
    <x v="35"/>
  </r>
  <r>
    <s v="Id855"/>
    <s v="Bennie"/>
    <n v="24.32"/>
    <n v="7.48"/>
    <s v="NO"/>
    <x v="0"/>
    <x v="0"/>
    <n v="0"/>
    <x v="1"/>
    <x v="2"/>
    <x v="0"/>
    <n v="4985.22"/>
    <x v="2"/>
    <s v="TIER - 3"/>
    <x v="0"/>
    <d v="1973-11-07T00:00:00"/>
    <x v="19"/>
  </r>
  <r>
    <s v="Id856"/>
    <s v="Kanyane"/>
    <n v="31.07"/>
    <n v="4.62"/>
    <s v="YES"/>
    <x v="0"/>
    <x v="0"/>
    <n v="2"/>
    <x v="1"/>
    <x v="0"/>
    <x v="2"/>
    <n v="4949.76"/>
    <x v="2"/>
    <s v="TIER - 1"/>
    <x v="0"/>
    <d v="1991-08-30T00:00:00"/>
    <x v="17"/>
  </r>
  <r>
    <s v="Id857"/>
    <s v="McFadden"/>
    <n v="35.814999999999998"/>
    <n v="8.4700000000000006"/>
    <s v="NO"/>
    <x v="0"/>
    <x v="0"/>
    <n v="0"/>
    <x v="1"/>
    <x v="0"/>
    <x v="0"/>
    <n v="36935.64"/>
    <x v="2"/>
    <s v="TIER - 1"/>
    <x v="6"/>
    <d v="1977-08-13T00:00:00"/>
    <x v="2"/>
  </r>
  <r>
    <s v="Id858"/>
    <s v="Connolly"/>
    <n v="40.81"/>
    <n v="10.58"/>
    <s v="YES"/>
    <x v="0"/>
    <x v="0"/>
    <n v="0"/>
    <x v="1"/>
    <x v="0"/>
    <x v="0"/>
    <n v="4942.0600000000004"/>
    <x v="2"/>
    <s v="TIER - 2"/>
    <x v="0"/>
    <d v="1974-06-26T00:00:00"/>
    <x v="15"/>
  </r>
  <r>
    <s v="Id859"/>
    <s v="Merino"/>
    <n v="24.605"/>
    <n v="7.48"/>
    <s v="NO"/>
    <x v="0"/>
    <x v="0"/>
    <n v="0"/>
    <x v="1"/>
    <x v="2"/>
    <x v="0"/>
    <n v="4934.71"/>
    <x v="2"/>
    <s v="TIER - 3"/>
    <x v="6"/>
    <d v="1991-11-27T00:00:00"/>
    <x v="17"/>
  </r>
  <r>
    <s v="Id860"/>
    <s v="Baird"/>
    <n v="21.47"/>
    <n v="7.82"/>
    <s v="NO"/>
    <x v="0"/>
    <x v="0"/>
    <n v="0"/>
    <x v="1"/>
    <x v="2"/>
    <x v="0"/>
    <n v="4931.6499999999996"/>
    <x v="2"/>
    <s v="TIER - 3"/>
    <x v="6"/>
    <d v="1991-08-23T00:00:00"/>
    <x v="17"/>
  </r>
  <r>
    <s v="Id861"/>
    <s v="Locatelli"/>
    <n v="52.89"/>
    <n v="4.96"/>
    <s v="YES"/>
    <x v="0"/>
    <x v="0"/>
    <n v="1"/>
    <x v="1"/>
    <x v="0"/>
    <x v="2"/>
    <n v="4922.92"/>
    <x v="2"/>
    <s v="TIER - 2"/>
    <x v="1"/>
    <d v="1993-08-10T00:00:00"/>
    <x v="40"/>
  </r>
  <r>
    <s v="Id862"/>
    <s v="Brake"/>
    <n v="32.965000000000003"/>
    <n v="6.15"/>
    <s v="YES"/>
    <x v="0"/>
    <x v="0"/>
    <n v="1"/>
    <x v="1"/>
    <x v="0"/>
    <x v="1"/>
    <n v="4915.0600000000004"/>
    <x v="2"/>
    <s v="TIER - 1"/>
    <x v="11"/>
    <d v="2002-08-21T00:00:00"/>
    <x v="43"/>
  </r>
  <r>
    <s v="Id863"/>
    <s v="Jacobs"/>
    <n v="36.799999999999997"/>
    <n v="4.62"/>
    <s v="NO"/>
    <x v="0"/>
    <x v="1"/>
    <n v="1"/>
    <x v="1"/>
    <x v="0"/>
    <x v="2"/>
    <n v="4911.8900000000003"/>
    <x v="2"/>
    <s v="TIER - 3"/>
    <x v="0"/>
    <d v="1981-10-18T00:00:00"/>
    <x v="10"/>
  </r>
  <r>
    <s v="Id864"/>
    <s v="Vaught"/>
    <n v="34.299999999999997"/>
    <n v="4.87"/>
    <s v="NO"/>
    <x v="0"/>
    <x v="0"/>
    <n v="2"/>
    <x v="1"/>
    <x v="0"/>
    <x v="2"/>
    <n v="4906.41"/>
    <x v="2"/>
    <s v="TIER - 1"/>
    <x v="1"/>
    <d v="1993-07-10T00:00:00"/>
    <x v="40"/>
  </r>
  <r>
    <s v="Id865"/>
    <s v="Monteleone"/>
    <n v="35.244999999999997"/>
    <n v="4.63"/>
    <s v="NO"/>
    <x v="0"/>
    <x v="0"/>
    <n v="0"/>
    <x v="1"/>
    <x v="0"/>
    <x v="2"/>
    <n v="4894.75"/>
    <x v="1"/>
    <s v="TIER - 3"/>
    <x v="1"/>
    <d v="1988-09-23T00:00:00"/>
    <x v="35"/>
  </r>
  <r>
    <s v="Id866"/>
    <s v="Verdugo"/>
    <n v="26.23"/>
    <n v="11.93"/>
    <s v="NO"/>
    <x v="0"/>
    <x v="0"/>
    <n v="0"/>
    <x v="1"/>
    <x v="1"/>
    <x v="0"/>
    <n v="4894.3900000000003"/>
    <x v="2"/>
    <s v="TIER - 3"/>
    <x v="0"/>
    <d v="1990-11-28T00:00:00"/>
    <x v="29"/>
  </r>
  <r>
    <s v="Id867"/>
    <s v="Sellers"/>
    <n v="36.1"/>
    <n v="5.65"/>
    <s v="YES"/>
    <x v="0"/>
    <x v="0"/>
    <n v="2"/>
    <x v="1"/>
    <x v="0"/>
    <x v="2"/>
    <n v="4890"/>
    <x v="1"/>
    <s v="TIER - 2"/>
    <x v="0"/>
    <d v="1989-07-10T00:00:00"/>
    <x v="3"/>
  </r>
  <r>
    <s v="Id868"/>
    <s v="Bowman"/>
    <n v="37.1"/>
    <n v="11.21"/>
    <s v="YES"/>
    <x v="0"/>
    <x v="1"/>
    <n v="1"/>
    <x v="1"/>
    <x v="0"/>
    <x v="0"/>
    <n v="36922.61"/>
    <x v="2"/>
    <s v="TIER - 1"/>
    <x v="6"/>
    <d v="1968-10-22T00:00:00"/>
    <x v="0"/>
  </r>
  <r>
    <s v="Id869"/>
    <s v="Marley"/>
    <n v="27.5"/>
    <n v="10.62"/>
    <s v="YES"/>
    <x v="0"/>
    <x v="1"/>
    <n v="1"/>
    <x v="1"/>
    <x v="1"/>
    <x v="0"/>
    <n v="4889.04"/>
    <x v="2"/>
    <s v="TIER - 1"/>
    <x v="0"/>
    <d v="1986-10-27T00:00:00"/>
    <x v="24"/>
  </r>
  <r>
    <s v="Id870"/>
    <s v="Grey"/>
    <n v="24.7"/>
    <n v="10.7"/>
    <s v="YES"/>
    <x v="0"/>
    <x v="1"/>
    <n v="1"/>
    <x v="1"/>
    <x v="2"/>
    <x v="0"/>
    <n v="4883.87"/>
    <x v="2"/>
    <s v="TIER - 1"/>
    <x v="6"/>
    <d v="1986-12-23T00:00:00"/>
    <x v="24"/>
  </r>
  <r>
    <s v="Id871"/>
    <s v="O'Rourke"/>
    <n v="26.78"/>
    <n v="10.02"/>
    <s v="YES"/>
    <x v="0"/>
    <x v="1"/>
    <n v="1"/>
    <x v="1"/>
    <x v="1"/>
    <x v="0"/>
    <n v="4877.9799999999996"/>
    <x v="2"/>
    <s v="TIER - 3"/>
    <x v="1"/>
    <d v="1997-09-29T00:00:00"/>
    <x v="36"/>
  </r>
  <r>
    <s v="Id872"/>
    <s v="Fatehali"/>
    <n v="45.8"/>
    <n v="4.8499999999999996"/>
    <s v="NO"/>
    <x v="0"/>
    <x v="0"/>
    <n v="0"/>
    <x v="1"/>
    <x v="0"/>
    <x v="2"/>
    <n v="4859.8900000000003"/>
    <x v="2"/>
    <s v="TIER - 3"/>
    <x v="6"/>
    <d v="1989-09-01T00:00:00"/>
    <x v="3"/>
  </r>
  <r>
    <s v="Id873"/>
    <s v="Piza-Taylor"/>
    <n v="29"/>
    <n v="4.3899999999999997"/>
    <s v="YES"/>
    <x v="0"/>
    <x v="0"/>
    <n v="2"/>
    <x v="1"/>
    <x v="1"/>
    <x v="2"/>
    <n v="4846.92"/>
    <x v="2"/>
    <s v="TIER - 3"/>
    <x v="11"/>
    <d v="1995-12-27T00:00:00"/>
    <x v="39"/>
  </r>
  <r>
    <s v="Id874"/>
    <s v="Cavanaugh"/>
    <n v="33.534999999999997"/>
    <n v="8.24"/>
    <s v="YES"/>
    <x v="0"/>
    <x v="0"/>
    <n v="0"/>
    <x v="1"/>
    <x v="0"/>
    <x v="0"/>
    <n v="4846.53"/>
    <x v="2"/>
    <s v="TIER - 3"/>
    <x v="5"/>
    <d v="2001-06-07T00:00:00"/>
    <x v="13"/>
  </r>
  <r>
    <s v="Id875"/>
    <s v="Amako"/>
    <n v="32.774999999999999"/>
    <n v="9.77"/>
    <s v="YES"/>
    <x v="0"/>
    <x v="0"/>
    <n v="0"/>
    <x v="1"/>
    <x v="0"/>
    <x v="0"/>
    <n v="4844.67"/>
    <x v="2"/>
    <s v="TIER - 2"/>
    <x v="0"/>
    <d v="1974-09-11T00:00:00"/>
    <x v="15"/>
  </r>
  <r>
    <s v="Id876"/>
    <s v="Musa"/>
    <n v="37.51"/>
    <n v="5.5"/>
    <s v="YES"/>
    <x v="0"/>
    <x v="0"/>
    <n v="2"/>
    <x v="1"/>
    <x v="0"/>
    <x v="2"/>
    <n v="4843.79"/>
    <x v="2"/>
    <s v="TIER - 3"/>
    <x v="0"/>
    <d v="1979-12-13T00:00:00"/>
    <x v="20"/>
  </r>
  <r>
    <s v="Id877"/>
    <s v="Phillippi"/>
    <n v="39.86"/>
    <n v="11.84"/>
    <s v="YES"/>
    <x v="0"/>
    <x v="0"/>
    <n v="1"/>
    <x v="1"/>
    <x v="0"/>
    <x v="0"/>
    <n v="4840.95"/>
    <x v="2"/>
    <s v="TIER - 1"/>
    <x v="5"/>
    <d v="1995-09-29T00:00:00"/>
    <x v="39"/>
  </r>
  <r>
    <s v="Id878"/>
    <s v="Hoskins"/>
    <n v="42.13"/>
    <n v="4.66"/>
    <s v="NO"/>
    <x v="0"/>
    <x v="0"/>
    <n v="0"/>
    <x v="1"/>
    <x v="0"/>
    <x v="2"/>
    <n v="4839.18"/>
    <x v="2"/>
    <s v="TIER - 1"/>
    <x v="1"/>
    <d v="1984-10-15T00:00:00"/>
    <x v="41"/>
  </r>
  <r>
    <s v="Id879"/>
    <s v="Imbalzano Zegar"/>
    <n v="35.99"/>
    <n v="11.11"/>
    <s v="NO"/>
    <x v="0"/>
    <x v="0"/>
    <n v="0"/>
    <x v="1"/>
    <x v="0"/>
    <x v="0"/>
    <n v="36911.99"/>
    <x v="2"/>
    <s v="TIER - 2"/>
    <x v="6"/>
    <d v="1991-06-10T00:00:00"/>
    <x v="17"/>
  </r>
  <r>
    <s v="Id880"/>
    <s v="Triedman"/>
    <n v="35.200000000000003"/>
    <n v="7.72"/>
    <s v="YES"/>
    <x v="0"/>
    <x v="1"/>
    <n v="1"/>
    <x v="1"/>
    <x v="0"/>
    <x v="0"/>
    <n v="4837.58"/>
    <x v="1"/>
    <s v="TIER - 2"/>
    <x v="0"/>
    <d v="1992-09-10T00:00:00"/>
    <x v="25"/>
  </r>
  <r>
    <s v="Id881"/>
    <s v="Lovuolo"/>
    <n v="29.91"/>
    <n v="5.55"/>
    <s v="YES"/>
    <x v="0"/>
    <x v="0"/>
    <n v="2"/>
    <x v="1"/>
    <x v="0"/>
    <x v="2"/>
    <n v="4835.43"/>
    <x v="2"/>
    <s v="TIER - 2"/>
    <x v="5"/>
    <d v="2000-12-11T00:00:00"/>
    <x v="13"/>
  </r>
  <r>
    <s v="Id882"/>
    <s v="Chung"/>
    <n v="36.479999999999997"/>
    <n v="5.05"/>
    <s v="YES"/>
    <x v="0"/>
    <x v="0"/>
    <n v="1"/>
    <x v="1"/>
    <x v="0"/>
    <x v="2"/>
    <n v="4830.63"/>
    <x v="2"/>
    <s v="TIER - 1"/>
    <x v="6"/>
    <d v="2002-06-27T00:00:00"/>
    <x v="43"/>
  </r>
  <r>
    <s v="Id883"/>
    <s v="Newsom"/>
    <n v="27.5"/>
    <n v="8.69"/>
    <s v="YES"/>
    <x v="0"/>
    <x v="1"/>
    <n v="1"/>
    <x v="1"/>
    <x v="1"/>
    <x v="0"/>
    <n v="4827.8999999999996"/>
    <x v="0"/>
    <s v="TIER - 2"/>
    <x v="16"/>
    <d v="1995-12-01T00:00:00"/>
    <x v="39"/>
  </r>
  <r>
    <s v="Id884"/>
    <s v="Harrington"/>
    <n v="33.44"/>
    <n v="5.9"/>
    <s v="YES"/>
    <x v="0"/>
    <x v="0"/>
    <n v="1"/>
    <x v="1"/>
    <x v="0"/>
    <x v="1"/>
    <n v="4827.1000000000004"/>
    <x v="2"/>
    <s v="TIER - 1"/>
    <x v="0"/>
    <d v="1981-07-03T00:00:00"/>
    <x v="10"/>
  </r>
  <r>
    <s v="Id885"/>
    <s v="Hoffman"/>
    <n v="28.215"/>
    <n v="6.29"/>
    <s v="YES"/>
    <x v="0"/>
    <x v="0"/>
    <n v="1"/>
    <x v="1"/>
    <x v="1"/>
    <x v="1"/>
    <n v="4812.34"/>
    <x v="2"/>
    <s v="TIER - 3"/>
    <x v="0"/>
    <d v="1978-10-03T00:00:00"/>
    <x v="1"/>
  </r>
  <r>
    <s v="Id886"/>
    <s v="Van Vugt"/>
    <n v="27.17"/>
    <n v="5.84"/>
    <s v="YES"/>
    <x v="0"/>
    <x v="0"/>
    <n v="1"/>
    <x v="1"/>
    <x v="1"/>
    <x v="1"/>
    <n v="4795.66"/>
    <x v="2"/>
    <s v="TIER - 1"/>
    <x v="0"/>
    <d v="1989-12-16T00:00:00"/>
    <x v="3"/>
  </r>
  <r>
    <s v="Id887"/>
    <s v="Feehley"/>
    <n v="35.380000000000003"/>
    <n v="6.12"/>
    <s v="NO"/>
    <x v="0"/>
    <x v="0"/>
    <n v="0"/>
    <x v="1"/>
    <x v="0"/>
    <x v="1"/>
    <n v="4787.42"/>
    <x v="2"/>
    <s v="TIER - 3"/>
    <x v="0"/>
    <d v="1987-06-22T00:00:00"/>
    <x v="30"/>
  </r>
  <r>
    <s v="Id888"/>
    <s v="Ashworth"/>
    <n v="43.48"/>
    <n v="6.24"/>
    <s v="NO"/>
    <x v="0"/>
    <x v="0"/>
    <n v="0"/>
    <x v="1"/>
    <x v="0"/>
    <x v="1"/>
    <n v="4779.6000000000004"/>
    <x v="2"/>
    <s v="TIER - 3"/>
    <x v="0"/>
    <d v="1989-12-09T00:00:00"/>
    <x v="3"/>
  </r>
  <r>
    <s v="Id889"/>
    <s v="Hansen"/>
    <n v="41.73"/>
    <n v="6.25"/>
    <s v="NO"/>
    <x v="0"/>
    <x v="0"/>
    <n v="1"/>
    <x v="1"/>
    <x v="0"/>
    <x v="1"/>
    <n v="4766.0200000000004"/>
    <x v="2"/>
    <s v="TIER - 3"/>
    <x v="6"/>
    <d v="1989-08-01T00:00:00"/>
    <x v="3"/>
  </r>
  <r>
    <s v="Id890"/>
    <s v="Czyz"/>
    <n v="28.9"/>
    <n v="11.96"/>
    <s v="NO"/>
    <x v="0"/>
    <x v="0"/>
    <n v="0"/>
    <x v="1"/>
    <x v="1"/>
    <x v="0"/>
    <n v="47896.79"/>
    <x v="0"/>
    <s v="TIER - 3"/>
    <x v="7"/>
    <d v="1963-08-05T00:00:00"/>
    <x v="32"/>
  </r>
  <r>
    <s v="Id891"/>
    <s v="Bauder"/>
    <n v="25.74"/>
    <n v="7.69"/>
    <s v="NO"/>
    <x v="0"/>
    <x v="0"/>
    <n v="0"/>
    <x v="1"/>
    <x v="1"/>
    <x v="0"/>
    <n v="36910.61"/>
    <x v="2"/>
    <s v="TIER - 2"/>
    <x v="6"/>
    <d v="1963-07-24T00:00:00"/>
    <x v="32"/>
  </r>
  <r>
    <s v="Id892"/>
    <s v="Mendoza"/>
    <n v="36.06"/>
    <n v="8.83"/>
    <s v="NO"/>
    <x v="0"/>
    <x v="0"/>
    <n v="0"/>
    <x v="1"/>
    <x v="0"/>
    <x v="0"/>
    <n v="4762.33"/>
    <x v="1"/>
    <s v="TIER - 3"/>
    <x v="6"/>
    <d v="1987-09-27T00:00:00"/>
    <x v="30"/>
  </r>
  <r>
    <s v="Id893"/>
    <s v="Glass"/>
    <n v="43.28"/>
    <n v="4.41"/>
    <s v="NO"/>
    <x v="0"/>
    <x v="0"/>
    <n v="0"/>
    <x v="1"/>
    <x v="0"/>
    <x v="2"/>
    <n v="4753.6400000000003"/>
    <x v="2"/>
    <s v="TIER - 3"/>
    <x v="0"/>
    <d v="1992-08-16T00:00:00"/>
    <x v="25"/>
  </r>
  <r>
    <s v="Id894"/>
    <s v="Butcher"/>
    <n v="28.785"/>
    <n v="9.1"/>
    <s v="YES"/>
    <x v="0"/>
    <x v="1"/>
    <n v="1"/>
    <x v="1"/>
    <x v="1"/>
    <x v="0"/>
    <n v="4751.07"/>
    <x v="1"/>
    <s v="TIER - 1"/>
    <x v="6"/>
    <d v="1987-11-22T00:00:00"/>
    <x v="30"/>
  </r>
  <r>
    <s v="Id895"/>
    <s v="Traiser"/>
    <n v="25.46"/>
    <n v="11.52"/>
    <s v="YES"/>
    <x v="0"/>
    <x v="1"/>
    <n v="1"/>
    <x v="1"/>
    <x v="1"/>
    <x v="0"/>
    <n v="4747.05"/>
    <x v="2"/>
    <s v="TIER - 2"/>
    <x v="0"/>
    <d v="1987-09-02T00:00:00"/>
    <x v="30"/>
  </r>
  <r>
    <s v="Id896"/>
    <s v="Mudy-Mader"/>
    <n v="30.8"/>
    <n v="10.95"/>
    <s v="NO"/>
    <x v="0"/>
    <x v="0"/>
    <n v="0"/>
    <x v="1"/>
    <x v="0"/>
    <x v="0"/>
    <n v="4746.34"/>
    <x v="2"/>
    <s v="TIER - 2"/>
    <x v="6"/>
    <d v="1987-06-05T00:00:00"/>
    <x v="24"/>
  </r>
  <r>
    <s v="Id897"/>
    <s v="Rogers"/>
    <n v="28.88"/>
    <n v="11.5"/>
    <s v="NO"/>
    <x v="0"/>
    <x v="0"/>
    <n v="0"/>
    <x v="1"/>
    <x v="1"/>
    <x v="0"/>
    <n v="4740.78"/>
    <x v="2"/>
    <s v="TIER - 3"/>
    <x v="5"/>
    <d v="2004-11-24T00:00:00"/>
    <x v="42"/>
  </r>
  <r>
    <s v="Id898"/>
    <s v="Woo"/>
    <n v="23"/>
    <n v="9.8800000000000008"/>
    <s v="NO"/>
    <x v="0"/>
    <x v="0"/>
    <n v="0"/>
    <x v="1"/>
    <x v="2"/>
    <x v="0"/>
    <n v="4738.2700000000004"/>
    <x v="2"/>
    <s v="TIER - 3"/>
    <x v="1"/>
    <d v="1991-10-12T00:00:00"/>
    <x v="17"/>
  </r>
  <r>
    <s v="Id899"/>
    <s v="Walsh"/>
    <n v="38.25"/>
    <n v="6.2"/>
    <s v="NO"/>
    <x v="0"/>
    <x v="0"/>
    <n v="1"/>
    <x v="1"/>
    <x v="0"/>
    <x v="1"/>
    <n v="4734.6400000000003"/>
    <x v="2"/>
    <s v="TIER - 1"/>
    <x v="0"/>
    <d v="1986-09-05T00:00:00"/>
    <x v="24"/>
  </r>
  <r>
    <s v="Id900"/>
    <s v="White"/>
    <n v="39.25"/>
    <n v="8.41"/>
    <s v="YES"/>
    <x v="0"/>
    <x v="0"/>
    <n v="1"/>
    <x v="1"/>
    <x v="0"/>
    <x v="0"/>
    <n v="4728.71"/>
    <x v="2"/>
    <s v="TIER - 3"/>
    <x v="1"/>
    <d v="1980-07-02T00:00:00"/>
    <x v="9"/>
  </r>
  <r>
    <s v="Id901"/>
    <s v="Sheppard"/>
    <n v="26.6"/>
    <n v="5.07"/>
    <s v="YES"/>
    <x v="0"/>
    <x v="0"/>
    <n v="2"/>
    <x v="1"/>
    <x v="1"/>
    <x v="2"/>
    <n v="4719.74"/>
    <x v="2"/>
    <s v="TIER - 1"/>
    <x v="1"/>
    <d v="1994-08-12T00:00:00"/>
    <x v="21"/>
  </r>
  <r>
    <s v="Id902"/>
    <s v="Doran"/>
    <n v="35.700000000000003"/>
    <n v="4.0599999999999996"/>
    <s v="NO"/>
    <x v="0"/>
    <x v="1"/>
    <n v="1"/>
    <x v="1"/>
    <x v="0"/>
    <x v="2"/>
    <n v="36898.730000000003"/>
    <x v="2"/>
    <s v="TIER - 1"/>
    <x v="1"/>
    <d v="2003-06-21T00:00:00"/>
    <x v="38"/>
  </r>
  <r>
    <s v="Id903"/>
    <s v="Labrosse"/>
    <n v="20.100000000000001"/>
    <n v="10.52"/>
    <s v="NO"/>
    <x v="0"/>
    <x v="0"/>
    <n v="0"/>
    <x v="1"/>
    <x v="2"/>
    <x v="0"/>
    <n v="4719.5200000000004"/>
    <x v="2"/>
    <s v="TIER - 2"/>
    <x v="7"/>
    <d v="1992-09-28T00:00:00"/>
    <x v="25"/>
  </r>
  <r>
    <s v="Id904"/>
    <s v="Thomas"/>
    <n v="22.23"/>
    <n v="9.65"/>
    <s v="NO"/>
    <x v="0"/>
    <x v="0"/>
    <n v="0"/>
    <x v="1"/>
    <x v="2"/>
    <x v="0"/>
    <n v="4718.2"/>
    <x v="2"/>
    <s v="TIER - 3"/>
    <x v="7"/>
    <d v="1992-10-09T00:00:00"/>
    <x v="25"/>
  </r>
  <r>
    <s v="Id905"/>
    <s v="Lesniak"/>
    <n v="36.47"/>
    <n v="6.21"/>
    <s v="NO"/>
    <x v="0"/>
    <x v="0"/>
    <n v="0"/>
    <x v="1"/>
    <x v="0"/>
    <x v="1"/>
    <n v="4712.12"/>
    <x v="2"/>
    <s v="TIER - 3"/>
    <x v="6"/>
    <d v="1981-08-12T00:00:00"/>
    <x v="10"/>
  </r>
  <r>
    <s v="Id906"/>
    <s v="Prowse"/>
    <n v="49.64"/>
    <n v="4.76"/>
    <s v="NO"/>
    <x v="0"/>
    <x v="1"/>
    <n v="1"/>
    <x v="1"/>
    <x v="0"/>
    <x v="2"/>
    <n v="4699.47"/>
    <x v="2"/>
    <s v="TIER - 3"/>
    <x v="0"/>
    <d v="1977-12-04T00:00:00"/>
    <x v="2"/>
  </r>
  <r>
    <s v="Id907"/>
    <s v="Seigel"/>
    <n v="36.799999999999997"/>
    <n v="5.73"/>
    <s v="YES"/>
    <x v="0"/>
    <x v="1"/>
    <n v="1"/>
    <x v="1"/>
    <x v="0"/>
    <x v="1"/>
    <n v="4687.8"/>
    <x v="2"/>
    <s v="TIER - 3"/>
    <x v="6"/>
    <d v="2003-06-22T00:00:00"/>
    <x v="38"/>
  </r>
  <r>
    <s v="Id908"/>
    <s v="Blas"/>
    <n v="33.880000000000003"/>
    <n v="10.78"/>
    <s v="YES"/>
    <x v="0"/>
    <x v="0"/>
    <n v="0"/>
    <x v="1"/>
    <x v="0"/>
    <x v="0"/>
    <n v="4686.3900000000003"/>
    <x v="1"/>
    <s v="TIER - 3"/>
    <x v="0"/>
    <d v="1990-09-04T00:00:00"/>
    <x v="29"/>
  </r>
  <r>
    <s v="Id909"/>
    <s v="Simpson"/>
    <n v="32.01"/>
    <n v="5.08"/>
    <s v="YES"/>
    <x v="0"/>
    <x v="0"/>
    <n v="1"/>
    <x v="1"/>
    <x v="0"/>
    <x v="2"/>
    <n v="4678.8"/>
    <x v="2"/>
    <s v="TIER - 1"/>
    <x v="5"/>
    <d v="2003-10-04T00:00:00"/>
    <x v="38"/>
  </r>
  <r>
    <s v="Id910"/>
    <s v="Gierman"/>
    <n v="33.630000000000003"/>
    <n v="11.39"/>
    <s v="NO"/>
    <x v="0"/>
    <x v="0"/>
    <n v="0"/>
    <x v="1"/>
    <x v="0"/>
    <x v="0"/>
    <n v="4674.2"/>
    <x v="2"/>
    <s v="TIER - 1"/>
    <x v="0"/>
    <d v="1979-10-18T00:00:00"/>
    <x v="20"/>
  </r>
  <r>
    <s v="Id911"/>
    <s v="Jeuland"/>
    <n v="34.865000000000002"/>
    <n v="5.35"/>
    <s v="YES"/>
    <x v="0"/>
    <x v="0"/>
    <n v="1"/>
    <x v="1"/>
    <x v="0"/>
    <x v="2"/>
    <n v="4673.3900000000003"/>
    <x v="2"/>
    <s v="TIER - 1"/>
    <x v="0"/>
    <d v="1990-07-13T00:00:00"/>
    <x v="29"/>
  </r>
  <r>
    <s v="Id912"/>
    <s v="Chorney"/>
    <n v="43.11"/>
    <n v="5.6"/>
    <s v="NO"/>
    <x v="0"/>
    <x v="0"/>
    <n v="0"/>
    <x v="1"/>
    <x v="0"/>
    <x v="2"/>
    <n v="4670.6400000000003"/>
    <x v="2"/>
    <s v="TIER - 2"/>
    <x v="6"/>
    <d v="1990-09-26T00:00:00"/>
    <x v="29"/>
  </r>
  <r>
    <s v="Id913"/>
    <s v="Rook"/>
    <n v="30.305"/>
    <n v="4.2699999999999996"/>
    <s v="YES"/>
    <x v="0"/>
    <x v="0"/>
    <n v="1"/>
    <x v="1"/>
    <x v="0"/>
    <x v="2"/>
    <n v="36889.99"/>
    <x v="0"/>
    <s v="TIER - 3"/>
    <x v="6"/>
    <d v="1972-12-05T00:00:00"/>
    <x v="7"/>
  </r>
  <r>
    <s v="Id914"/>
    <s v="Wright"/>
    <n v="25.175000000000001"/>
    <n v="5.57"/>
    <s v="YES"/>
    <x v="0"/>
    <x v="0"/>
    <n v="1"/>
    <x v="1"/>
    <x v="1"/>
    <x v="2"/>
    <n v="4667.6099999999997"/>
    <x v="1"/>
    <s v="TIER - 3"/>
    <x v="3"/>
    <d v="1990-08-05T00:00:00"/>
    <x v="29"/>
  </r>
  <r>
    <s v="Id915"/>
    <s v="Chin"/>
    <n v="26.8"/>
    <n v="5.68"/>
    <s v="YES"/>
    <x v="0"/>
    <x v="0"/>
    <n v="1"/>
    <x v="1"/>
    <x v="1"/>
    <x v="2"/>
    <n v="4661.29"/>
    <x v="2"/>
    <s v="TIER - 1"/>
    <x v="11"/>
    <d v="1996-10-25T00:00:00"/>
    <x v="16"/>
  </r>
  <r>
    <s v="Id916"/>
    <s v="White"/>
    <n v="21.78"/>
    <n v="5.3"/>
    <s v="NO"/>
    <x v="1"/>
    <x v="0"/>
    <n v="1"/>
    <x v="1"/>
    <x v="2"/>
    <x v="2"/>
    <n v="4646.76"/>
    <x v="0"/>
    <s v="TIER - 1"/>
    <x v="6"/>
    <d v="1985-06-22T00:00:00"/>
    <x v="22"/>
  </r>
  <r>
    <s v="Id917"/>
    <s v="Savage"/>
    <n v="30.14"/>
    <n v="9.4499999999999993"/>
    <s v="YES"/>
    <x v="0"/>
    <x v="0"/>
    <n v="0"/>
    <x v="1"/>
    <x v="0"/>
    <x v="0"/>
    <n v="4618.08"/>
    <x v="2"/>
    <s v="TIER - 1"/>
    <x v="1"/>
    <d v="1998-06-29T00:00:00"/>
    <x v="37"/>
  </r>
  <r>
    <s v="Id918"/>
    <s v="Hitchings"/>
    <n v="29.7"/>
    <n v="6.79"/>
    <s v="YES"/>
    <x v="0"/>
    <x v="0"/>
    <n v="0"/>
    <x v="1"/>
    <x v="1"/>
    <x v="0"/>
    <n v="4608.03"/>
    <x v="2"/>
    <s v="TIER - 3"/>
    <x v="6"/>
    <d v="2000-07-02T00:00:00"/>
    <x v="13"/>
  </r>
  <r>
    <s v="Id919"/>
    <s v="Truitt"/>
    <n v="32.395000000000003"/>
    <n v="11.1"/>
    <s v="YES"/>
    <x v="0"/>
    <x v="0"/>
    <n v="0"/>
    <x v="1"/>
    <x v="0"/>
    <x v="0"/>
    <n v="4571.41"/>
    <x v="2"/>
    <s v="TIER - 2"/>
    <x v="1"/>
    <d v="1989-09-18T00:00:00"/>
    <x v="3"/>
  </r>
  <r>
    <s v="Id920"/>
    <s v="Chang"/>
    <n v="36.64"/>
    <n v="7.26"/>
    <s v="NO"/>
    <x v="0"/>
    <x v="0"/>
    <n v="0"/>
    <x v="1"/>
    <x v="0"/>
    <x v="0"/>
    <n v="4564.1899999999996"/>
    <x v="2"/>
    <s v="TIER - 2"/>
    <x v="7"/>
    <d v="1996-12-25T00:00:00"/>
    <x v="16"/>
  </r>
  <r>
    <s v="Id921"/>
    <s v="Frey"/>
    <n v="39.049999999999997"/>
    <n v="5.27"/>
    <s v="YES"/>
    <x v="0"/>
    <x v="0"/>
    <n v="1"/>
    <x v="1"/>
    <x v="0"/>
    <x v="2"/>
    <n v="4562.84"/>
    <x v="2"/>
    <s v="TIER - 2"/>
    <x v="0"/>
    <d v="1990-09-20T00:00:00"/>
    <x v="29"/>
  </r>
  <r>
    <s v="Id922"/>
    <s v="Krishna"/>
    <n v="33.1"/>
    <n v="5.46"/>
    <s v="YES"/>
    <x v="0"/>
    <x v="0"/>
    <n v="1"/>
    <x v="1"/>
    <x v="0"/>
    <x v="2"/>
    <n v="4561.1899999999996"/>
    <x v="2"/>
    <s v="TIER - 2"/>
    <x v="7"/>
    <d v="2004-12-22T00:00:00"/>
    <x v="42"/>
  </r>
  <r>
    <s v="Id923"/>
    <s v="Maher"/>
    <n v="31.824999999999999"/>
    <n v="8.1300000000000008"/>
    <s v="NO"/>
    <x v="0"/>
    <x v="0"/>
    <n v="0"/>
    <x v="1"/>
    <x v="0"/>
    <x v="0"/>
    <n v="4544.2299999999996"/>
    <x v="2"/>
    <s v="TIER - 1"/>
    <x v="7"/>
    <d v="1990-11-17T00:00:00"/>
    <x v="29"/>
  </r>
  <r>
    <s v="Id924"/>
    <s v="Boivin"/>
    <n v="29"/>
    <n v="4.25"/>
    <s v="YES"/>
    <x v="0"/>
    <x v="0"/>
    <n v="1"/>
    <x v="1"/>
    <x v="1"/>
    <x v="2"/>
    <n v="36837.47"/>
    <x v="2"/>
    <s v="TIER - 3"/>
    <x v="6"/>
    <d v="1992-07-04T00:00:00"/>
    <x v="25"/>
  </r>
  <r>
    <s v="Id925"/>
    <s v="McAlister"/>
    <n v="30.495000000000001"/>
    <n v="8.68"/>
    <s v="NO"/>
    <x v="0"/>
    <x v="0"/>
    <n v="0"/>
    <x v="1"/>
    <x v="0"/>
    <x v="0"/>
    <n v="4536.26"/>
    <x v="2"/>
    <s v="TIER - 2"/>
    <x v="6"/>
    <d v="1988-06-13T00:00:00"/>
    <x v="35"/>
  </r>
  <r>
    <s v="Id926"/>
    <s v="Akhmedova"/>
    <n v="25.2"/>
    <n v="6.25"/>
    <s v="YES"/>
    <x v="0"/>
    <x v="0"/>
    <n v="1"/>
    <x v="1"/>
    <x v="1"/>
    <x v="1"/>
    <n v="4529.4799999999996"/>
    <x v="2"/>
    <s v="TIER - 1"/>
    <x v="6"/>
    <d v="1993-06-29T00:00:00"/>
    <x v="40"/>
  </r>
  <r>
    <s v="Id927"/>
    <s v="Tucker"/>
    <n v="22.77"/>
    <n v="4.47"/>
    <s v="YES"/>
    <x v="0"/>
    <x v="0"/>
    <n v="1"/>
    <x v="1"/>
    <x v="2"/>
    <x v="2"/>
    <n v="4527.18"/>
    <x v="2"/>
    <s v="TIER - 2"/>
    <x v="1"/>
    <d v="1992-08-13T00:00:00"/>
    <x v="25"/>
  </r>
  <r>
    <s v="Id928"/>
    <s v="Gramelspacher"/>
    <n v="23.18"/>
    <n v="8.31"/>
    <s v="NO"/>
    <x v="0"/>
    <x v="0"/>
    <n v="0"/>
    <x v="1"/>
    <x v="2"/>
    <x v="0"/>
    <n v="4518.83"/>
    <x v="2"/>
    <s v="TIER - 2"/>
    <x v="11"/>
    <d v="1988-12-21T00:00:00"/>
    <x v="35"/>
  </r>
  <r>
    <s v="Id929"/>
    <s v="Goldsmith"/>
    <n v="35.409999999999997"/>
    <n v="5.68"/>
    <s v="NO"/>
    <x v="0"/>
    <x v="0"/>
    <n v="0"/>
    <x v="1"/>
    <x v="0"/>
    <x v="2"/>
    <n v="4518.7700000000004"/>
    <x v="2"/>
    <s v="TIER - 3"/>
    <x v="1"/>
    <d v="1987-12-05T00:00:00"/>
    <x v="30"/>
  </r>
  <r>
    <s v="Id930"/>
    <s v="Tranter"/>
    <n v="32.11"/>
    <n v="4.75"/>
    <s v="YES"/>
    <x v="0"/>
    <x v="0"/>
    <n v="2"/>
    <x v="1"/>
    <x v="0"/>
    <x v="2"/>
    <n v="4518.3999999999996"/>
    <x v="2"/>
    <s v="TIER - 3"/>
    <x v="2"/>
    <d v="2003-10-02T00:00:00"/>
    <x v="38"/>
  </r>
  <r>
    <s v="Id931"/>
    <s v="Tu"/>
    <n v="34.479999999999997"/>
    <n v="6.31"/>
    <s v="NO"/>
    <x v="0"/>
    <x v="1"/>
    <n v="1"/>
    <x v="1"/>
    <x v="0"/>
    <x v="1"/>
    <n v="4515.71"/>
    <x v="2"/>
    <s v="TIER - 3"/>
    <x v="0"/>
    <d v="1980-06-16T00:00:00"/>
    <x v="9"/>
  </r>
  <r>
    <s v="Id932"/>
    <s v="Kaczka"/>
    <n v="34.39"/>
    <n v="6.28"/>
    <s v="YES"/>
    <x v="0"/>
    <x v="0"/>
    <n v="1"/>
    <x v="1"/>
    <x v="0"/>
    <x v="1"/>
    <n v="4511.41"/>
    <x v="2"/>
    <s v="TIER - 3"/>
    <x v="0"/>
    <d v="1982-09-27T00:00:00"/>
    <x v="31"/>
  </r>
  <r>
    <s v="Id933"/>
    <s v="Hunter"/>
    <n v="26.4"/>
    <n v="9.2899999999999991"/>
    <s v="YES"/>
    <x v="0"/>
    <x v="1"/>
    <n v="1"/>
    <x v="1"/>
    <x v="1"/>
    <x v="0"/>
    <n v="4504.66"/>
    <x v="0"/>
    <s v="TIER - 2"/>
    <x v="0"/>
    <d v="1997-10-13T00:00:00"/>
    <x v="36"/>
  </r>
  <r>
    <s v="Id934"/>
    <s v="Moran"/>
    <n v="28.1"/>
    <n v="5.79"/>
    <s v="YES"/>
    <x v="0"/>
    <x v="1"/>
    <n v="1"/>
    <x v="1"/>
    <x v="1"/>
    <x v="1"/>
    <n v="4500.34"/>
    <x v="2"/>
    <s v="TIER - 1"/>
    <x v="11"/>
    <d v="1988-06-26T00:00:00"/>
    <x v="35"/>
  </r>
  <r>
    <s v="Id935"/>
    <s v="Ashby"/>
    <n v="27"/>
    <n v="4.54"/>
    <s v="YES"/>
    <x v="0"/>
    <x v="0"/>
    <n v="1"/>
    <x v="1"/>
    <x v="1"/>
    <x v="2"/>
    <n v="36795.29"/>
    <x v="2"/>
    <s v="TIER - 1"/>
    <x v="6"/>
    <d v="1965-12-28T00:00:00"/>
    <x v="18"/>
  </r>
  <r>
    <s v="Id936"/>
    <s v="Ausen"/>
    <n v="28.594999999999999"/>
    <n v="4.68"/>
    <s v="YES"/>
    <x v="0"/>
    <x v="0"/>
    <n v="1"/>
    <x v="1"/>
    <x v="1"/>
    <x v="2"/>
    <n v="4488.58"/>
    <x v="2"/>
    <s v="TIER - 3"/>
    <x v="1"/>
    <d v="1992-07-12T00:00:00"/>
    <x v="25"/>
  </r>
  <r>
    <s v="Id937"/>
    <s v="Savage"/>
    <n v="36.799999999999997"/>
    <n v="5.88"/>
    <s v="NO"/>
    <x v="0"/>
    <x v="0"/>
    <n v="1"/>
    <x v="1"/>
    <x v="0"/>
    <x v="1"/>
    <n v="4468.25"/>
    <x v="2"/>
    <s v="TIER - 2"/>
    <x v="1"/>
    <d v="2004-07-18T00:00:00"/>
    <x v="42"/>
  </r>
  <r>
    <s v="Id938"/>
    <s v="O'Leary"/>
    <n v="23.75"/>
    <n v="5.42"/>
    <s v="YES"/>
    <x v="0"/>
    <x v="1"/>
    <n v="1"/>
    <x v="1"/>
    <x v="2"/>
    <x v="2"/>
    <n v="4466.62"/>
    <x v="2"/>
    <s v="TIER - 2"/>
    <x v="1"/>
    <d v="1999-11-20T00:00:00"/>
    <x v="23"/>
  </r>
  <r>
    <s v="Id939"/>
    <s v="Scoville"/>
    <n v="35.619999999999997"/>
    <n v="4.16"/>
    <s v="NO"/>
    <x v="0"/>
    <x v="0"/>
    <n v="0"/>
    <x v="1"/>
    <x v="0"/>
    <x v="2"/>
    <n v="4463.21"/>
    <x v="1"/>
    <s v="TIER - 3"/>
    <x v="0"/>
    <d v="1991-07-04T00:00:00"/>
    <x v="17"/>
  </r>
  <r>
    <s v="Id940"/>
    <s v="Kaus"/>
    <n v="30.69"/>
    <n v="7.05"/>
    <s v="YES"/>
    <x v="0"/>
    <x v="0"/>
    <n v="2"/>
    <x v="1"/>
    <x v="0"/>
    <x v="0"/>
    <n v="4462.72"/>
    <x v="2"/>
    <s v="TIER - 3"/>
    <x v="1"/>
    <d v="1990-07-15T00:00:00"/>
    <x v="29"/>
  </r>
  <r>
    <s v="Id941"/>
    <s v="Rainey"/>
    <n v="35.799999999999997"/>
    <n v="5.63"/>
    <s v="YES"/>
    <x v="0"/>
    <x v="0"/>
    <n v="2"/>
    <x v="1"/>
    <x v="0"/>
    <x v="2"/>
    <n v="4454.3999999999996"/>
    <x v="2"/>
    <s v="TIER - 3"/>
    <x v="1"/>
    <d v="1990-08-08T00:00:00"/>
    <x v="29"/>
  </r>
  <r>
    <s v="Id942"/>
    <s v="Rasch"/>
    <n v="28.785"/>
    <n v="4.24"/>
    <s v="YES"/>
    <x v="0"/>
    <x v="0"/>
    <n v="2"/>
    <x v="1"/>
    <x v="1"/>
    <x v="2"/>
    <n v="4449.46"/>
    <x v="0"/>
    <s v="TIER - 2"/>
    <x v="0"/>
    <d v="1994-06-28T00:00:00"/>
    <x v="21"/>
  </r>
  <r>
    <s v="Id943"/>
    <s v="Plunkett"/>
    <n v="28.594999999999999"/>
    <n v="4.96"/>
    <s v="YES"/>
    <x v="0"/>
    <x v="0"/>
    <n v="2"/>
    <x v="1"/>
    <x v="1"/>
    <x v="2"/>
    <n v="4441.21"/>
    <x v="0"/>
    <s v="TIER - 2"/>
    <x v="15"/>
    <d v="1991-09-03T00:00:00"/>
    <x v="17"/>
  </r>
  <r>
    <s v="Id944"/>
    <s v="Murphy"/>
    <n v="48.75"/>
    <n v="4.34"/>
    <s v="NO"/>
    <x v="0"/>
    <x v="0"/>
    <n v="0"/>
    <x v="1"/>
    <x v="0"/>
    <x v="2"/>
    <n v="4438.26"/>
    <x v="2"/>
    <s v="TIER - 3"/>
    <x v="11"/>
    <d v="1994-10-24T00:00:00"/>
    <x v="21"/>
  </r>
  <r>
    <s v="Id945"/>
    <s v="Gusmer"/>
    <n v="28.31"/>
    <n v="5.43"/>
    <s v="YES"/>
    <x v="0"/>
    <x v="0"/>
    <n v="2"/>
    <x v="1"/>
    <x v="1"/>
    <x v="2"/>
    <n v="4435.09"/>
    <x v="1"/>
    <s v="TIER - 2"/>
    <x v="3"/>
    <d v="1994-10-08T00:00:00"/>
    <x v="21"/>
  </r>
  <r>
    <s v="Id946"/>
    <s v="Loftus"/>
    <n v="38.39"/>
    <n v="8.33"/>
    <s v="YES"/>
    <x v="0"/>
    <x v="0"/>
    <n v="1"/>
    <x v="1"/>
    <x v="0"/>
    <x v="0"/>
    <n v="36786.370000000003"/>
    <x v="0"/>
    <s v="TIER - 1"/>
    <x v="6"/>
    <d v="1970-07-14T00:00:00"/>
    <x v="6"/>
  </r>
  <r>
    <s v="Id947"/>
    <s v="Scott"/>
    <n v="25.87"/>
    <n v="5.63"/>
    <s v="YES"/>
    <x v="0"/>
    <x v="0"/>
    <n v="1"/>
    <x v="1"/>
    <x v="1"/>
    <x v="2"/>
    <n v="4433.92"/>
    <x v="2"/>
    <s v="TIER - 2"/>
    <x v="1"/>
    <d v="1993-12-23T00:00:00"/>
    <x v="40"/>
  </r>
  <r>
    <s v="Id948"/>
    <s v="Alvarez"/>
    <n v="43.7"/>
    <n v="7.23"/>
    <s v="NO"/>
    <x v="0"/>
    <x v="0"/>
    <n v="0"/>
    <x v="1"/>
    <x v="0"/>
    <x v="0"/>
    <n v="4433.3900000000003"/>
    <x v="2"/>
    <s v="TIER - 3"/>
    <x v="1"/>
    <d v="1993-09-04T00:00:00"/>
    <x v="40"/>
  </r>
  <r>
    <s v="Id949"/>
    <s v="Petersson"/>
    <n v="40.945"/>
    <n v="10.57"/>
    <s v="NO"/>
    <x v="0"/>
    <x v="0"/>
    <n v="0"/>
    <x v="1"/>
    <x v="0"/>
    <x v="0"/>
    <n v="4428.8900000000003"/>
    <x v="1"/>
    <s v="TIER - 1"/>
    <x v="11"/>
    <d v="1994-12-29T00:00:00"/>
    <x v="21"/>
  </r>
  <r>
    <s v="Id950"/>
    <s v="Liaw"/>
    <n v="27.94"/>
    <n v="7.92"/>
    <s v="NO"/>
    <x v="0"/>
    <x v="0"/>
    <n v="0"/>
    <x v="1"/>
    <x v="1"/>
    <x v="0"/>
    <n v="4420.95"/>
    <x v="2"/>
    <s v="TIER - 3"/>
    <x v="13"/>
    <d v="1992-08-15T00:00:00"/>
    <x v="25"/>
  </r>
  <r>
    <s v="Id951"/>
    <s v="Tripaldi"/>
    <n v="31.9"/>
    <n v="10.119999999999999"/>
    <s v="NO"/>
    <x v="0"/>
    <x v="0"/>
    <n v="2"/>
    <x v="1"/>
    <x v="0"/>
    <x v="0"/>
    <n v="4415.16"/>
    <x v="2"/>
    <s v="TIER - 1"/>
    <x v="0"/>
    <d v="1988-09-16T00:00:00"/>
    <x v="35"/>
  </r>
  <r>
    <s v="Id952"/>
    <s v="Kelley"/>
    <n v="31.64"/>
    <n v="7.91"/>
    <s v="NO"/>
    <x v="0"/>
    <x v="0"/>
    <n v="0"/>
    <x v="1"/>
    <x v="0"/>
    <x v="0"/>
    <n v="4402.2299999999996"/>
    <x v="2"/>
    <s v="TIER - 2"/>
    <x v="6"/>
    <d v="1986-07-13T00:00:00"/>
    <x v="24"/>
  </r>
  <r>
    <s v="Id953"/>
    <s v="Endara"/>
    <n v="46.7"/>
    <n v="10.9"/>
    <s v="NO"/>
    <x v="0"/>
    <x v="0"/>
    <n v="0"/>
    <x v="1"/>
    <x v="0"/>
    <x v="0"/>
    <n v="4399.7299999999996"/>
    <x v="1"/>
    <s v="TIER - 2"/>
    <x v="0"/>
    <d v="1986-08-11T00:00:00"/>
    <x v="24"/>
  </r>
  <r>
    <s v="Id954"/>
    <s v="Valle"/>
    <n v="18.335000000000001"/>
    <n v="11.83"/>
    <s v="NO"/>
    <x v="0"/>
    <x v="0"/>
    <n v="0"/>
    <x v="1"/>
    <x v="3"/>
    <x v="0"/>
    <n v="4397.3100000000004"/>
    <x v="2"/>
    <s v="TIER - 2"/>
    <x v="0"/>
    <d v="1988-07-18T00:00:00"/>
    <x v="35"/>
  </r>
  <r>
    <s v="Id955"/>
    <s v="Germain"/>
    <n v="31.24"/>
    <n v="7.42"/>
    <s v="YES"/>
    <x v="0"/>
    <x v="0"/>
    <n v="2"/>
    <x v="1"/>
    <x v="0"/>
    <x v="0"/>
    <n v="4392.7"/>
    <x v="2"/>
    <s v="TIER - 2"/>
    <x v="0"/>
    <d v="1982-06-29T00:00:00"/>
    <x v="31"/>
  </r>
  <r>
    <s v="Id956"/>
    <s v="Finecey"/>
    <n v="39.22"/>
    <n v="5.62"/>
    <s v="YES"/>
    <x v="0"/>
    <x v="0"/>
    <n v="1"/>
    <x v="1"/>
    <x v="0"/>
    <x v="2"/>
    <n v="4391.6499999999996"/>
    <x v="2"/>
    <s v="TIER - 2"/>
    <x v="6"/>
    <d v="1997-11-29T00:00:00"/>
    <x v="36"/>
  </r>
  <r>
    <s v="Id957"/>
    <s v="Mendoza"/>
    <n v="24.414999999999999"/>
    <n v="7.16"/>
    <s v="NO"/>
    <x v="0"/>
    <x v="0"/>
    <n v="0"/>
    <x v="1"/>
    <x v="2"/>
    <x v="0"/>
    <n v="36580.28"/>
    <x v="2"/>
    <s v="TIER - 2"/>
    <x v="0"/>
    <d v="1961-07-29T00:00:00"/>
    <x v="44"/>
  </r>
  <r>
    <s v="Id958"/>
    <s v="Roe"/>
    <n v="32.299999999999997"/>
    <n v="9.89"/>
    <s v="NO"/>
    <x v="0"/>
    <x v="0"/>
    <n v="0"/>
    <x v="1"/>
    <x v="0"/>
    <x v="0"/>
    <n v="4357.04"/>
    <x v="2"/>
    <s v="TIER - 3"/>
    <x v="1"/>
    <d v="1990-08-28T00:00:00"/>
    <x v="29"/>
  </r>
  <r>
    <s v="Id959"/>
    <s v="Webb"/>
    <n v="39.94"/>
    <n v="5.14"/>
    <s v="NO"/>
    <x v="0"/>
    <x v="0"/>
    <n v="0"/>
    <x v="1"/>
    <x v="0"/>
    <x v="2"/>
    <n v="4350.51"/>
    <x v="2"/>
    <s v="TIER - 2"/>
    <x v="0"/>
    <d v="1991-09-13T00:00:00"/>
    <x v="17"/>
  </r>
  <r>
    <s v="Id960"/>
    <s v="Stocker"/>
    <n v="30"/>
    <n v="5.61"/>
    <s v="YES"/>
    <x v="0"/>
    <x v="1"/>
    <n v="1"/>
    <x v="1"/>
    <x v="0"/>
    <x v="2"/>
    <n v="4349.46"/>
    <x v="2"/>
    <s v="TIER - 2"/>
    <x v="0"/>
    <d v="1994-11-01T00:00:00"/>
    <x v="21"/>
  </r>
  <r>
    <s v="Id961"/>
    <s v="Jacobson"/>
    <n v="35.340000000000003"/>
    <n v="5.51"/>
    <s v="YES"/>
    <x v="0"/>
    <x v="1"/>
    <n v="1"/>
    <x v="1"/>
    <x v="0"/>
    <x v="2"/>
    <n v="4347.0200000000004"/>
    <x v="2"/>
    <s v="TIER - 1"/>
    <x v="7"/>
    <d v="1991-06-01T00:00:00"/>
    <x v="29"/>
  </r>
  <r>
    <s v="Id962"/>
    <s v="Shaw"/>
    <n v="32.204999999999998"/>
    <n v="8.3800000000000008"/>
    <s v="YES"/>
    <x v="0"/>
    <x v="0"/>
    <n v="2"/>
    <x v="1"/>
    <x v="0"/>
    <x v="0"/>
    <n v="4340.4399999999996"/>
    <x v="2"/>
    <s v="TIER - 1"/>
    <x v="0"/>
    <d v="1994-10-26T00:00:00"/>
    <x v="21"/>
  </r>
  <r>
    <s v="Id963"/>
    <s v="Goodwin"/>
    <n v="33.880000000000003"/>
    <n v="4.68"/>
    <s v="NO"/>
    <x v="1"/>
    <x v="0"/>
    <n v="1"/>
    <x v="1"/>
    <x v="0"/>
    <x v="2"/>
    <n v="4337.74"/>
    <x v="2"/>
    <s v="TIER - 1"/>
    <x v="7"/>
    <d v="1994-11-02T00:00:00"/>
    <x v="21"/>
  </r>
  <r>
    <s v="Id964"/>
    <s v="Brock"/>
    <n v="26.63"/>
    <n v="4.3600000000000003"/>
    <s v="YES"/>
    <x v="0"/>
    <x v="0"/>
    <n v="2"/>
    <x v="1"/>
    <x v="1"/>
    <x v="2"/>
    <n v="4320.41"/>
    <x v="2"/>
    <s v="TIER - 1"/>
    <x v="1"/>
    <d v="1988-12-19T00:00:00"/>
    <x v="35"/>
  </r>
  <r>
    <s v="Id965"/>
    <s v="Papp"/>
    <n v="28.7"/>
    <n v="7.74"/>
    <s v="NO"/>
    <x v="0"/>
    <x v="0"/>
    <n v="0"/>
    <x v="1"/>
    <x v="1"/>
    <x v="0"/>
    <n v="4296.2700000000004"/>
    <x v="2"/>
    <s v="TIER - 3"/>
    <x v="1"/>
    <d v="2000-11-25T00:00:00"/>
    <x v="13"/>
  </r>
  <r>
    <s v="Id966"/>
    <s v="Siragusa"/>
    <n v="25.65"/>
    <n v="4.05"/>
    <s v="YES"/>
    <x v="0"/>
    <x v="0"/>
    <n v="2"/>
    <x v="1"/>
    <x v="1"/>
    <x v="2"/>
    <n v="4278.55"/>
    <x v="2"/>
    <s v="TIER - 1"/>
    <x v="5"/>
    <d v="2003-06-08T00:00:00"/>
    <x v="43"/>
  </r>
  <r>
    <s v="Id967"/>
    <s v="Pizarro"/>
    <n v="36.384999999999998"/>
    <n v="11.49"/>
    <s v="NO"/>
    <x v="0"/>
    <x v="0"/>
    <n v="0"/>
    <x v="1"/>
    <x v="0"/>
    <x v="0"/>
    <n v="4266.17"/>
    <x v="1"/>
    <s v="TIER - 2"/>
    <x v="0"/>
    <d v="1992-06-18T00:00:00"/>
    <x v="25"/>
  </r>
  <r>
    <s v="Id968"/>
    <s v="Strange"/>
    <n v="34.69"/>
    <n v="5.65"/>
    <s v="NO"/>
    <x v="0"/>
    <x v="0"/>
    <n v="0"/>
    <x v="1"/>
    <x v="0"/>
    <x v="2"/>
    <n v="36572.800000000003"/>
    <x v="0"/>
    <s v="TIER - 2"/>
    <x v="6"/>
    <d v="1992-10-09T00:00:00"/>
    <x v="25"/>
  </r>
  <r>
    <s v="Id969"/>
    <s v="Eidinger"/>
    <n v="37.68"/>
    <n v="4.29"/>
    <s v="YES"/>
    <x v="0"/>
    <x v="0"/>
    <n v="0"/>
    <x v="1"/>
    <x v="0"/>
    <x v="2"/>
    <n v="4265.01"/>
    <x v="2"/>
    <s v="TIER - 1"/>
    <x v="1"/>
    <d v="1983-11-20T00:00:00"/>
    <x v="26"/>
  </r>
  <r>
    <s v="Id970"/>
    <s v="Ginsburg"/>
    <n v="35.49"/>
    <n v="4.74"/>
    <s v="YES"/>
    <x v="0"/>
    <x v="1"/>
    <n v="1"/>
    <x v="1"/>
    <x v="0"/>
    <x v="2"/>
    <n v="4260.74"/>
    <x v="1"/>
    <s v="TIER - 2"/>
    <x v="6"/>
    <d v="1995-10-14T00:00:00"/>
    <x v="39"/>
  </r>
  <r>
    <s v="Id971"/>
    <s v="Truex"/>
    <n v="44.7"/>
    <n v="7.6"/>
    <s v="YES"/>
    <x v="0"/>
    <x v="0"/>
    <n v="2"/>
    <x v="1"/>
    <x v="0"/>
    <x v="0"/>
    <n v="4250.24"/>
    <x v="2"/>
    <s v="TIER - 3"/>
    <x v="0"/>
    <d v="1982-06-16T00:00:00"/>
    <x v="31"/>
  </r>
  <r>
    <s v="Id972"/>
    <s v="Higgins"/>
    <n v="38.380000000000003"/>
    <n v="8.5"/>
    <s v="YES"/>
    <x v="0"/>
    <x v="0"/>
    <n v="2"/>
    <x v="1"/>
    <x v="0"/>
    <x v="0"/>
    <n v="4243.59"/>
    <x v="1"/>
    <s v="TIER - 1"/>
    <x v="1"/>
    <d v="1991-12-01T00:00:00"/>
    <x v="17"/>
  </r>
  <r>
    <s v="Id973"/>
    <s v="McCurdy"/>
    <n v="35.244999999999997"/>
    <n v="11.22"/>
    <s v="YES"/>
    <x v="0"/>
    <x v="0"/>
    <n v="0"/>
    <x v="1"/>
    <x v="0"/>
    <x v="0"/>
    <n v="4239.8900000000003"/>
    <x v="2"/>
    <s v="TIER - 2"/>
    <x v="1"/>
    <d v="1991-11-03T00:00:00"/>
    <x v="17"/>
  </r>
  <r>
    <s v="Id974"/>
    <s v="Hughes"/>
    <n v="49.84"/>
    <n v="5.0999999999999996"/>
    <s v="YES"/>
    <x v="0"/>
    <x v="1"/>
    <n v="1"/>
    <x v="1"/>
    <x v="0"/>
    <x v="2"/>
    <n v="4237.13"/>
    <x v="1"/>
    <s v="TIER - 1"/>
    <x v="3"/>
    <d v="1992-06-27T00:00:00"/>
    <x v="25"/>
  </r>
  <r>
    <s v="Id975"/>
    <s v="Varner"/>
    <n v="49.06"/>
    <n v="5.43"/>
    <s v="YES"/>
    <x v="0"/>
    <x v="0"/>
    <n v="1"/>
    <x v="1"/>
    <x v="0"/>
    <x v="2"/>
    <n v="4234.93"/>
    <x v="2"/>
    <s v="TIER - 1"/>
    <x v="6"/>
    <d v="1998-12-14T00:00:00"/>
    <x v="37"/>
  </r>
  <r>
    <s v="Id976"/>
    <s v="Dahmen"/>
    <n v="30.88"/>
    <n v="5.82"/>
    <s v="NO"/>
    <x v="0"/>
    <x v="0"/>
    <n v="2"/>
    <x v="1"/>
    <x v="0"/>
    <x v="1"/>
    <n v="4189.1099999999997"/>
    <x v="2"/>
    <s v="TIER - 2"/>
    <x v="1"/>
    <d v="1997-09-06T00:00:00"/>
    <x v="36"/>
  </r>
  <r>
    <s v="Id977"/>
    <s v="Young"/>
    <n v="33.35"/>
    <n v="6.05"/>
    <s v="NO"/>
    <x v="0"/>
    <x v="1"/>
    <n v="1"/>
    <x v="1"/>
    <x v="0"/>
    <x v="1"/>
    <n v="4188.7299999999996"/>
    <x v="2"/>
    <s v="TIER - 2"/>
    <x v="4"/>
    <d v="1995-10-03T00:00:00"/>
    <x v="39"/>
  </r>
  <r>
    <s v="Id978"/>
    <s v="Fraser"/>
    <n v="38"/>
    <n v="6.38"/>
    <s v="YES"/>
    <x v="0"/>
    <x v="0"/>
    <n v="1"/>
    <x v="1"/>
    <x v="0"/>
    <x v="1"/>
    <n v="4185.1000000000004"/>
    <x v="2"/>
    <s v="TIER - 3"/>
    <x v="0"/>
    <d v="1989-06-25T00:00:00"/>
    <x v="3"/>
  </r>
  <r>
    <s v="Id979"/>
    <s v="Deeg"/>
    <n v="36.08"/>
    <n v="5.73"/>
    <s v="YES"/>
    <x v="0"/>
    <x v="0"/>
    <n v="1"/>
    <x v="1"/>
    <x v="0"/>
    <x v="1"/>
    <n v="36541.550000000003"/>
    <x v="2"/>
    <s v="TIER - 3"/>
    <x v="6"/>
    <d v="1973-08-09T00:00:00"/>
    <x v="19"/>
  </r>
  <r>
    <s v="Id980"/>
    <s v="Robertson"/>
    <n v="35.700000000000003"/>
    <n v="5.47"/>
    <s v="YES"/>
    <x v="0"/>
    <x v="0"/>
    <n v="1"/>
    <x v="1"/>
    <x v="0"/>
    <x v="2"/>
    <n v="4163.21"/>
    <x v="2"/>
    <s v="TIER - 2"/>
    <x v="1"/>
    <d v="1984-09-16T00:00:00"/>
    <x v="41"/>
  </r>
  <r>
    <s v="Id981"/>
    <s v="Peck"/>
    <n v="34.01"/>
    <n v="11.3"/>
    <s v="NO"/>
    <x v="0"/>
    <x v="0"/>
    <n v="0"/>
    <x v="1"/>
    <x v="0"/>
    <x v="0"/>
    <n v="4154.97"/>
    <x v="2"/>
    <s v="TIER - 1"/>
    <x v="1"/>
    <d v="1998-11-26T00:00:00"/>
    <x v="37"/>
  </r>
  <r>
    <s v="Id982"/>
    <s v="Burger"/>
    <n v="31.54"/>
    <n v="6.72"/>
    <s v="NO"/>
    <x v="0"/>
    <x v="0"/>
    <n v="0"/>
    <x v="1"/>
    <x v="0"/>
    <x v="0"/>
    <n v="4151.03"/>
    <x v="2"/>
    <s v="TIER - 2"/>
    <x v="0"/>
    <d v="1992-08-04T00:00:00"/>
    <x v="25"/>
  </r>
  <r>
    <s v="Id983"/>
    <s v="Blain"/>
    <n v="23.3"/>
    <n v="5.36"/>
    <s v="YES"/>
    <x v="0"/>
    <x v="0"/>
    <n v="1"/>
    <x v="1"/>
    <x v="2"/>
    <x v="2"/>
    <n v="4149.74"/>
    <x v="2"/>
    <s v="TIER - 1"/>
    <x v="6"/>
    <d v="1992-06-28T00:00:00"/>
    <x v="25"/>
  </r>
  <r>
    <s v="Id984"/>
    <s v="Winters"/>
    <n v="27.75"/>
    <n v="9.8800000000000008"/>
    <s v="NO"/>
    <x v="0"/>
    <x v="0"/>
    <n v="0"/>
    <x v="1"/>
    <x v="1"/>
    <x v="0"/>
    <n v="4137.5200000000004"/>
    <x v="2"/>
    <s v="TIER - 3"/>
    <x v="7"/>
    <d v="1992-06-18T00:00:00"/>
    <x v="25"/>
  </r>
  <r>
    <s v="Id985"/>
    <s v="McCue"/>
    <n v="42.46"/>
    <n v="4.1100000000000003"/>
    <s v="NO"/>
    <x v="0"/>
    <x v="0"/>
    <n v="0"/>
    <x v="1"/>
    <x v="0"/>
    <x v="2"/>
    <n v="4134.08"/>
    <x v="2"/>
    <s v="TIER - 1"/>
    <x v="1"/>
    <d v="1991-08-06T00:00:00"/>
    <x v="17"/>
  </r>
  <r>
    <s v="Id986"/>
    <s v="Webster"/>
    <n v="54.47"/>
    <n v="7.48"/>
    <s v="NO"/>
    <x v="0"/>
    <x v="0"/>
    <n v="0"/>
    <x v="1"/>
    <x v="0"/>
    <x v="0"/>
    <n v="4133.6400000000003"/>
    <x v="2"/>
    <s v="TIER - 3"/>
    <x v="1"/>
    <d v="1994-08-21T00:00:00"/>
    <x v="21"/>
  </r>
  <r>
    <s v="Id987"/>
    <s v="Anderson"/>
    <n v="24.93"/>
    <n v="9.18"/>
    <s v="YES"/>
    <x v="0"/>
    <x v="1"/>
    <n v="1"/>
    <x v="1"/>
    <x v="1"/>
    <x v="0"/>
    <n v="4076.5"/>
    <x v="2"/>
    <s v="TIER - 3"/>
    <x v="6"/>
    <d v="1990-12-14T00:00:00"/>
    <x v="29"/>
  </r>
  <r>
    <s v="Id988"/>
    <s v="Chiappone"/>
    <n v="48.12"/>
    <n v="4.51"/>
    <s v="YES"/>
    <x v="0"/>
    <x v="0"/>
    <n v="1"/>
    <x v="1"/>
    <x v="0"/>
    <x v="2"/>
    <n v="4074.45"/>
    <x v="1"/>
    <s v="TIER - 2"/>
    <x v="0"/>
    <d v="1990-12-01T00:00:00"/>
    <x v="29"/>
  </r>
  <r>
    <s v="Id989"/>
    <s v="Opie"/>
    <n v="24.91"/>
    <n v="7.33"/>
    <s v="YES"/>
    <x v="0"/>
    <x v="1"/>
    <n v="1"/>
    <x v="1"/>
    <x v="1"/>
    <x v="0"/>
    <n v="4070.51"/>
    <x v="2"/>
    <s v="TIER - 1"/>
    <x v="1"/>
    <d v="2002-10-18T00:00:00"/>
    <x v="43"/>
  </r>
  <r>
    <s v="Id990"/>
    <s v="Donnelly"/>
    <n v="27.645"/>
    <n v="10.56"/>
    <s v="NO"/>
    <x v="0"/>
    <x v="0"/>
    <n v="0"/>
    <x v="1"/>
    <x v="1"/>
    <x v="0"/>
    <n v="36445.550000000003"/>
    <x v="2"/>
    <s v="TIER - 2"/>
    <x v="6"/>
    <d v="1962-11-19T00:00:00"/>
    <x v="27"/>
  </r>
  <r>
    <s v="Id991"/>
    <s v="Rall"/>
    <n v="33.700000000000003"/>
    <n v="4.01"/>
    <s v="NO"/>
    <x v="0"/>
    <x v="0"/>
    <n v="2"/>
    <x v="1"/>
    <x v="0"/>
    <x v="2"/>
    <n v="4070.42"/>
    <x v="2"/>
    <s v="TIER - 1"/>
    <x v="0"/>
    <d v="1983-09-16T00:00:00"/>
    <x v="26"/>
  </r>
  <r>
    <s v="Id992"/>
    <s v="Mitchell"/>
    <n v="38.93"/>
    <n v="5.64"/>
    <s v="YES"/>
    <x v="0"/>
    <x v="0"/>
    <n v="1"/>
    <x v="1"/>
    <x v="0"/>
    <x v="2"/>
    <n v="4058.71"/>
    <x v="1"/>
    <s v="TIER - 3"/>
    <x v="1"/>
    <d v="1995-09-14T00:00:00"/>
    <x v="39"/>
  </r>
  <r>
    <s v="Id993"/>
    <s v="Chen"/>
    <n v="32.774999999999999"/>
    <n v="8.02"/>
    <s v="YES"/>
    <x v="0"/>
    <x v="0"/>
    <n v="2"/>
    <x v="1"/>
    <x v="0"/>
    <x v="0"/>
    <n v="4058.12"/>
    <x v="2"/>
    <s v="TIER - 1"/>
    <x v="0"/>
    <d v="1993-08-13T00:00:00"/>
    <x v="40"/>
  </r>
  <r>
    <s v="Id994"/>
    <s v="Tufaro"/>
    <n v="29.83"/>
    <n v="7.2"/>
    <s v="YES"/>
    <x v="0"/>
    <x v="0"/>
    <n v="0"/>
    <x v="1"/>
    <x v="1"/>
    <x v="0"/>
    <n v="4047.94"/>
    <x v="2"/>
    <s v="TIER - 1"/>
    <x v="0"/>
    <d v="1988-11-30T00:00:00"/>
    <x v="35"/>
  </r>
  <r>
    <s v="Id995"/>
    <s v="Peters"/>
    <n v="28.31"/>
    <n v="4.55"/>
    <s v="NO"/>
    <x v="1"/>
    <x v="0"/>
    <n v="1"/>
    <x v="1"/>
    <x v="1"/>
    <x v="2"/>
    <n v="4040.56"/>
    <x v="1"/>
    <s v="TIER - 3"/>
    <x v="12"/>
    <d v="1993-12-26T00:00:00"/>
    <x v="40"/>
  </r>
  <r>
    <s v="Id996"/>
    <s v="Susedik"/>
    <n v="29.79"/>
    <n v="9.0299999999999994"/>
    <s v="NO"/>
    <x v="0"/>
    <x v="0"/>
    <n v="0"/>
    <x v="1"/>
    <x v="1"/>
    <x v="0"/>
    <n v="4039.9"/>
    <x v="2"/>
    <s v="TIER - 1"/>
    <x v="0"/>
    <d v="1983-11-10T00:00:00"/>
    <x v="26"/>
  </r>
  <r>
    <s v="Id997"/>
    <s v="Garcia"/>
    <n v="36.6"/>
    <n v="5.2"/>
    <s v="YES"/>
    <x v="0"/>
    <x v="1"/>
    <n v="1"/>
    <x v="1"/>
    <x v="0"/>
    <x v="2"/>
    <n v="4038.41"/>
    <x v="2"/>
    <s v="TIER - 1"/>
    <x v="0"/>
    <d v="1984-07-07T00:00:00"/>
    <x v="41"/>
  </r>
  <r>
    <s v="Id998"/>
    <s v="Deady"/>
    <n v="35.93"/>
    <n v="8.3000000000000007"/>
    <s v="YES"/>
    <x v="0"/>
    <x v="0"/>
    <n v="0"/>
    <x v="1"/>
    <x v="0"/>
    <x v="0"/>
    <n v="4032.24"/>
    <x v="1"/>
    <s v="TIER - 3"/>
    <x v="1"/>
    <d v="1992-10-11T00:00:00"/>
    <x v="25"/>
  </r>
  <r>
    <s v="Id999"/>
    <s v="Campbell"/>
    <n v="28.6"/>
    <n v="5.56"/>
    <s v="YES"/>
    <x v="0"/>
    <x v="1"/>
    <n v="1"/>
    <x v="1"/>
    <x v="1"/>
    <x v="2"/>
    <n v="4005.42"/>
    <x v="2"/>
    <s v="TIER - 1"/>
    <x v="12"/>
    <d v="2000-09-13T00:00:00"/>
    <x v="13"/>
  </r>
  <r>
    <s v="Id1000"/>
    <s v="Schaefer"/>
    <n v="39.17"/>
    <n v="4.1500000000000004"/>
    <s v="NO"/>
    <x v="0"/>
    <x v="0"/>
    <n v="0"/>
    <x v="1"/>
    <x v="0"/>
    <x v="2"/>
    <n v="4002.36"/>
    <x v="2"/>
    <s v="TIER - 1"/>
    <x v="0"/>
    <d v="1989-07-10T00:00:00"/>
    <x v="3"/>
  </r>
  <r>
    <s v="Id1001"/>
    <s v="D'Alessandro"/>
    <n v="26.41"/>
    <n v="5.99"/>
    <s v="YES"/>
    <x v="0"/>
    <x v="1"/>
    <n v="1"/>
    <x v="1"/>
    <x v="1"/>
    <x v="1"/>
    <n v="47496.49"/>
    <x v="0"/>
    <s v="TIER - 3"/>
    <x v="1"/>
    <d v="1964-11-07T00:00:00"/>
    <x v="28"/>
  </r>
  <r>
    <s v="Id1002"/>
    <s v="Wyss"/>
    <n v="30.63"/>
    <n v="5.8"/>
    <s v="YES"/>
    <x v="0"/>
    <x v="0"/>
    <n v="0"/>
    <x v="1"/>
    <x v="0"/>
    <x v="1"/>
    <n v="36397.58"/>
    <x v="2"/>
    <s v="TIER - 3"/>
    <x v="6"/>
    <d v="2003-12-09T00:00:00"/>
    <x v="38"/>
  </r>
  <r>
    <s v="Id1003"/>
    <s v="Rose"/>
    <n v="31.73"/>
    <n v="7.32"/>
    <s v="YES"/>
    <x v="0"/>
    <x v="0"/>
    <n v="2"/>
    <x v="1"/>
    <x v="0"/>
    <x v="0"/>
    <n v="3994.18"/>
    <x v="2"/>
    <s v="TIER - 2"/>
    <x v="0"/>
    <d v="1990-11-01T00:00:00"/>
    <x v="29"/>
  </r>
  <r>
    <s v="Id1004"/>
    <s v="Hopper"/>
    <n v="30.7"/>
    <n v="5.16"/>
    <s v="NO"/>
    <x v="0"/>
    <x v="0"/>
    <n v="2"/>
    <x v="1"/>
    <x v="0"/>
    <x v="2"/>
    <n v="3989.84"/>
    <x v="2"/>
    <s v="TIER - 2"/>
    <x v="6"/>
    <d v="1990-11-22T00:00:00"/>
    <x v="29"/>
  </r>
  <r>
    <s v="Id1005"/>
    <s v="Finneran"/>
    <n v="25.934999999999999"/>
    <n v="5.96"/>
    <s v="YES"/>
    <x v="0"/>
    <x v="0"/>
    <n v="2"/>
    <x v="1"/>
    <x v="1"/>
    <x v="1"/>
    <n v="3987.93"/>
    <x v="2"/>
    <s v="TIER - 2"/>
    <x v="6"/>
    <d v="1996-09-08T00:00:00"/>
    <x v="16"/>
  </r>
  <r>
    <s v="Id1006"/>
    <s v="Basham"/>
    <n v="35.9"/>
    <n v="4.8499999999999996"/>
    <s v="YES"/>
    <x v="0"/>
    <x v="1"/>
    <n v="1"/>
    <x v="1"/>
    <x v="0"/>
    <x v="2"/>
    <n v="3981.98"/>
    <x v="2"/>
    <s v="TIER - 2"/>
    <x v="0"/>
    <d v="1996-08-17T00:00:00"/>
    <x v="16"/>
  </r>
  <r>
    <s v="Id1007"/>
    <s v="Inman"/>
    <n v="26.7"/>
    <n v="5.09"/>
    <s v="YES"/>
    <x v="0"/>
    <x v="1"/>
    <n v="1"/>
    <x v="1"/>
    <x v="1"/>
    <x v="2"/>
    <n v="3972.92"/>
    <x v="2"/>
    <s v="TIER - 3"/>
    <x v="0"/>
    <d v="1990-07-29T00:00:00"/>
    <x v="29"/>
  </r>
  <r>
    <s v="Id1008"/>
    <s v="Oscal"/>
    <n v="33.71"/>
    <n v="4.9400000000000004"/>
    <s v="NO"/>
    <x v="0"/>
    <x v="0"/>
    <n v="0"/>
    <x v="1"/>
    <x v="0"/>
    <x v="2"/>
    <n v="3956.07"/>
    <x v="2"/>
    <s v="TIER - 2"/>
    <x v="1"/>
    <d v="1995-07-11T00:00:00"/>
    <x v="39"/>
  </r>
  <r>
    <s v="Id1009"/>
    <s v="Craft"/>
    <n v="41.91"/>
    <n v="4.92"/>
    <s v="YES"/>
    <x v="0"/>
    <x v="0"/>
    <n v="2"/>
    <x v="1"/>
    <x v="0"/>
    <x v="2"/>
    <n v="3955.98"/>
    <x v="2"/>
    <s v="TIER - 3"/>
    <x v="5"/>
    <d v="1999-07-10T00:00:00"/>
    <x v="23"/>
  </r>
  <r>
    <s v="Id1010"/>
    <s v="Kebede"/>
    <n v="39.82"/>
    <n v="6.05"/>
    <s v="YES"/>
    <x v="0"/>
    <x v="0"/>
    <n v="2"/>
    <x v="1"/>
    <x v="0"/>
    <x v="1"/>
    <n v="3947.41"/>
    <x v="2"/>
    <s v="TIER - 2"/>
    <x v="0"/>
    <d v="1993-11-11T00:00:00"/>
    <x v="40"/>
  </r>
  <r>
    <s v="Id1011"/>
    <s v="Strobel"/>
    <n v="28.12"/>
    <n v="4.67"/>
    <s v="NO"/>
    <x v="0"/>
    <x v="0"/>
    <n v="2"/>
    <x v="1"/>
    <x v="1"/>
    <x v="2"/>
    <n v="3943.6"/>
    <x v="2"/>
    <s v="TIER - 3"/>
    <x v="7"/>
    <d v="1993-09-29T00:00:00"/>
    <x v="40"/>
  </r>
  <r>
    <s v="Id1012"/>
    <s v="Dalton"/>
    <n v="26.98"/>
    <n v="9.81"/>
    <s v="YES"/>
    <x v="0"/>
    <x v="0"/>
    <n v="0"/>
    <x v="1"/>
    <x v="1"/>
    <x v="0"/>
    <n v="3935.18"/>
    <x v="1"/>
    <s v="TIER - 1"/>
    <x v="0"/>
    <d v="1988-10-24T00:00:00"/>
    <x v="35"/>
  </r>
  <r>
    <s v="Id1013"/>
    <s v="Morimoto"/>
    <n v="27.2"/>
    <n v="6.06"/>
    <s v="YES"/>
    <x v="0"/>
    <x v="0"/>
    <n v="2"/>
    <x v="1"/>
    <x v="1"/>
    <x v="1"/>
    <n v="36350.71"/>
    <x v="0"/>
    <s v="TIER - 2"/>
    <x v="6"/>
    <d v="1975-06-05T00:00:00"/>
    <x v="15"/>
  </r>
  <r>
    <s v="Id1014"/>
    <s v="Manlove"/>
    <n v="25.3"/>
    <n v="5.19"/>
    <s v="YES"/>
    <x v="0"/>
    <x v="0"/>
    <n v="2"/>
    <x v="1"/>
    <x v="1"/>
    <x v="2"/>
    <n v="3931.51"/>
    <x v="2"/>
    <s v="TIER - 3"/>
    <x v="6"/>
    <d v="2002-06-15T00:00:00"/>
    <x v="43"/>
  </r>
  <r>
    <s v="Id1015"/>
    <s v="Madzik"/>
    <n v="30.25"/>
    <n v="10.16"/>
    <s v="NO"/>
    <x v="0"/>
    <x v="0"/>
    <n v="0"/>
    <x v="1"/>
    <x v="0"/>
    <x v="0"/>
    <n v="3925.76"/>
    <x v="2"/>
    <s v="TIER - 2"/>
    <x v="7"/>
    <d v="2000-07-10T00:00:00"/>
    <x v="13"/>
  </r>
  <r>
    <s v="Id1016"/>
    <s v="Hobson"/>
    <n v="54"/>
    <n v="4.68"/>
    <s v="YES"/>
    <x v="1"/>
    <x v="0"/>
    <n v="2"/>
    <x v="1"/>
    <x v="0"/>
    <x v="2"/>
    <n v="3910.44"/>
    <x v="2"/>
    <s v="TIER - 2"/>
    <x v="0"/>
    <d v="1985-07-05T00:00:00"/>
    <x v="22"/>
  </r>
  <r>
    <s v="Id1017"/>
    <s v="Reyes"/>
    <n v="51.86"/>
    <n v="5.32"/>
    <s v="YES"/>
    <x v="0"/>
    <x v="0"/>
    <n v="0"/>
    <x v="1"/>
    <x v="0"/>
    <x v="2"/>
    <n v="3906.13"/>
    <x v="1"/>
    <s v="TIER - 3"/>
    <x v="6"/>
    <d v="1997-11-24T00:00:00"/>
    <x v="36"/>
  </r>
  <r>
    <s v="Id1018"/>
    <s v="Tierney"/>
    <n v="31.39"/>
    <n v="6.99"/>
    <s v="NO"/>
    <x v="0"/>
    <x v="0"/>
    <n v="0"/>
    <x v="1"/>
    <x v="0"/>
    <x v="0"/>
    <n v="3902.07"/>
    <x v="2"/>
    <s v="TIER - 2"/>
    <x v="0"/>
    <d v="1981-08-27T00:00:00"/>
    <x v="10"/>
  </r>
  <r>
    <s v="Id1019"/>
    <s v="Gabris"/>
    <n v="39.97"/>
    <n v="5.55"/>
    <s v="NO"/>
    <x v="0"/>
    <x v="0"/>
    <n v="0"/>
    <x v="1"/>
    <x v="0"/>
    <x v="2"/>
    <n v="3898.35"/>
    <x v="2"/>
    <s v="TIER - 2"/>
    <x v="1"/>
    <d v="1993-09-14T00:00:00"/>
    <x v="40"/>
  </r>
  <r>
    <s v="Id1020"/>
    <s v="Howard"/>
    <n v="41.23"/>
    <n v="6.94"/>
    <s v="NO"/>
    <x v="0"/>
    <x v="0"/>
    <n v="0"/>
    <x v="1"/>
    <x v="0"/>
    <x v="0"/>
    <n v="3889.2"/>
    <x v="2"/>
    <s v="TIER - 2"/>
    <x v="1"/>
    <d v="2004-07-13T00:00:00"/>
    <x v="42"/>
  </r>
  <r>
    <s v="Id1021"/>
    <s v="Kallay"/>
    <n v="49.45"/>
    <n v="4.2"/>
    <s v="YES"/>
    <x v="0"/>
    <x v="0"/>
    <n v="0"/>
    <x v="1"/>
    <x v="0"/>
    <x v="2"/>
    <n v="3877.3"/>
    <x v="0"/>
    <s v="TIER - 3"/>
    <x v="1"/>
    <d v="1996-10-23T00:00:00"/>
    <x v="16"/>
  </r>
  <r>
    <s v="Id1022"/>
    <s v="Leguizamo"/>
    <n v="41.04"/>
    <n v="5.59"/>
    <s v="NO"/>
    <x v="0"/>
    <x v="0"/>
    <n v="0"/>
    <x v="1"/>
    <x v="0"/>
    <x v="2"/>
    <n v="3875.73"/>
    <x v="2"/>
    <s v="TIER - 3"/>
    <x v="0"/>
    <d v="1991-07-25T00:00:00"/>
    <x v="17"/>
  </r>
  <r>
    <s v="Id1023"/>
    <s v="Escartin"/>
    <n v="27.93"/>
    <n v="9.9600000000000009"/>
    <s v="NO"/>
    <x v="0"/>
    <x v="0"/>
    <n v="0"/>
    <x v="1"/>
    <x v="1"/>
    <x v="0"/>
    <n v="3866.86"/>
    <x v="0"/>
    <s v="TIER - 1"/>
    <x v="1"/>
    <d v="1990-06-24T00:00:00"/>
    <x v="29"/>
  </r>
  <r>
    <s v="Id1024"/>
    <s v="Chorey"/>
    <n v="21.01"/>
    <n v="7.37"/>
    <s v="NO"/>
    <x v="0"/>
    <x v="0"/>
    <n v="0"/>
    <x v="1"/>
    <x v="2"/>
    <x v="0"/>
    <n v="36332.449999999997"/>
    <x v="0"/>
    <s v="TIER - 3"/>
    <x v="6"/>
    <d v="1967-10-18T00:00:00"/>
    <x v="11"/>
  </r>
  <r>
    <s v="Id1025"/>
    <s v="McVay"/>
    <n v="52.37"/>
    <n v="5.0599999999999996"/>
    <s v="YES"/>
    <x v="1"/>
    <x v="0"/>
    <n v="2"/>
    <x v="1"/>
    <x v="0"/>
    <x v="2"/>
    <n v="3861.21"/>
    <x v="2"/>
    <s v="TIER - 2"/>
    <x v="3"/>
    <d v="2001-10-18T00:00:00"/>
    <x v="14"/>
  </r>
  <r>
    <s v="Id1026"/>
    <s v="Vinson"/>
    <n v="40.369999999999997"/>
    <n v="8.2100000000000009"/>
    <s v="NO"/>
    <x v="0"/>
    <x v="0"/>
    <n v="0"/>
    <x v="1"/>
    <x v="0"/>
    <x v="0"/>
    <n v="3858.51"/>
    <x v="2"/>
    <s v="TIER - 3"/>
    <x v="4"/>
    <d v="2001-06-06T00:00:00"/>
    <x v="13"/>
  </r>
  <r>
    <s v="Id1027"/>
    <s v="Astrike-Davis"/>
    <n v="41.47"/>
    <n v="10.34"/>
    <s v="NO"/>
    <x v="0"/>
    <x v="0"/>
    <n v="2"/>
    <x v="1"/>
    <x v="0"/>
    <x v="0"/>
    <n v="3857.76"/>
    <x v="1"/>
    <s v="TIER - 1"/>
    <x v="3"/>
    <d v="1991-08-19T00:00:00"/>
    <x v="17"/>
  </r>
  <r>
    <s v="Id1028"/>
    <s v="Harder"/>
    <n v="33.725000000000001"/>
    <n v="5.51"/>
    <s v="YES"/>
    <x v="0"/>
    <x v="0"/>
    <n v="2"/>
    <x v="1"/>
    <x v="0"/>
    <x v="2"/>
    <n v="3847.67"/>
    <x v="1"/>
    <s v="TIER - 2"/>
    <x v="6"/>
    <d v="1994-08-12T00:00:00"/>
    <x v="21"/>
  </r>
  <r>
    <s v="Id1029"/>
    <s v="Bell"/>
    <n v="28.1"/>
    <n v="11.2"/>
    <s v="NO"/>
    <x v="0"/>
    <x v="0"/>
    <n v="0"/>
    <x v="1"/>
    <x v="1"/>
    <x v="0"/>
    <n v="3797.2"/>
    <x v="2"/>
    <s v="TIER - 3"/>
    <x v="1"/>
    <d v="1981-09-29T00:00:00"/>
    <x v="10"/>
  </r>
  <r>
    <s v="Id1030"/>
    <s v="Dawes"/>
    <n v="37.43"/>
    <n v="4.3499999999999996"/>
    <s v="YES"/>
    <x v="0"/>
    <x v="1"/>
    <n v="1"/>
    <x v="1"/>
    <x v="0"/>
    <x v="2"/>
    <n v="3796.36"/>
    <x v="2"/>
    <s v="TIER - 3"/>
    <x v="1"/>
    <d v="1999-06-24T00:00:00"/>
    <x v="23"/>
  </r>
  <r>
    <s v="Id1031"/>
    <s v="Larios"/>
    <n v="23.7"/>
    <n v="10.45"/>
    <s v="NO"/>
    <x v="0"/>
    <x v="0"/>
    <n v="0"/>
    <x v="1"/>
    <x v="2"/>
    <x v="0"/>
    <n v="3793.55"/>
    <x v="2"/>
    <s v="TIER - 3"/>
    <x v="0"/>
    <d v="1988-08-28T00:00:00"/>
    <x v="35"/>
  </r>
  <r>
    <s v="Id1032"/>
    <s v="Yaremczuk"/>
    <n v="24.795000000000002"/>
    <n v="4.07"/>
    <s v="YES"/>
    <x v="0"/>
    <x v="1"/>
    <n v="1"/>
    <x v="1"/>
    <x v="2"/>
    <x v="2"/>
    <n v="3785.77"/>
    <x v="2"/>
    <s v="TIER - 1"/>
    <x v="0"/>
    <d v="1981-12-13T00:00:00"/>
    <x v="10"/>
  </r>
  <r>
    <s v="Id1033"/>
    <s v="Knight"/>
    <n v="31.9"/>
    <n v="8.34"/>
    <s v="NO"/>
    <x v="0"/>
    <x v="0"/>
    <n v="0"/>
    <x v="1"/>
    <x v="0"/>
    <x v="0"/>
    <n v="3773.23"/>
    <x v="2"/>
    <s v="TIER - 3"/>
    <x v="0"/>
    <d v="1987-10-24T00:00:00"/>
    <x v="30"/>
  </r>
  <r>
    <s v="Id1034"/>
    <s v="Eversman"/>
    <n v="32.68"/>
    <n v="7.41"/>
    <s v="NO"/>
    <x v="0"/>
    <x v="0"/>
    <n v="0"/>
    <x v="1"/>
    <x v="0"/>
    <x v="0"/>
    <n v="3766.88"/>
    <x v="2"/>
    <s v="TIER - 1"/>
    <x v="0"/>
    <d v="1994-11-21T00:00:00"/>
    <x v="21"/>
  </r>
  <r>
    <s v="Id1035"/>
    <s v="Hickory"/>
    <n v="47.13"/>
    <n v="4.3099999999999996"/>
    <s v="NO"/>
    <x v="0"/>
    <x v="0"/>
    <n v="0"/>
    <x v="1"/>
    <x v="0"/>
    <x v="2"/>
    <n v="36314.050000000003"/>
    <x v="2"/>
    <s v="TIER - 2"/>
    <x v="6"/>
    <d v="1992-06-16T00:00:00"/>
    <x v="25"/>
  </r>
  <r>
    <s v="Id1036"/>
    <s v="Mooney"/>
    <n v="36.67"/>
    <n v="10.83"/>
    <s v="NO"/>
    <x v="0"/>
    <x v="0"/>
    <n v="0"/>
    <x v="1"/>
    <x v="0"/>
    <x v="0"/>
    <n v="3761.29"/>
    <x v="2"/>
    <s v="TIER - 3"/>
    <x v="6"/>
    <d v="1991-10-24T00:00:00"/>
    <x v="17"/>
  </r>
  <r>
    <s v="Id1037"/>
    <s v="Craighead"/>
    <n v="33.630000000000003"/>
    <n v="11.31"/>
    <s v="NO"/>
    <x v="0"/>
    <x v="0"/>
    <n v="0"/>
    <x v="1"/>
    <x v="0"/>
    <x v="0"/>
    <n v="3757.84"/>
    <x v="2"/>
    <s v="TIER - 1"/>
    <x v="0"/>
    <d v="1991-08-25T00:00:00"/>
    <x v="17"/>
  </r>
  <r>
    <s v="Id1038"/>
    <s v="Gardner"/>
    <n v="32.67"/>
    <n v="11.81"/>
    <s v="YES"/>
    <x v="0"/>
    <x v="0"/>
    <n v="0"/>
    <x v="1"/>
    <x v="0"/>
    <x v="0"/>
    <n v="3756.62"/>
    <x v="2"/>
    <s v="TIER - 2"/>
    <x v="0"/>
    <d v="1991-10-28T00:00:00"/>
    <x v="17"/>
  </r>
  <r>
    <s v="Id1039"/>
    <s v="Lohrenz"/>
    <n v="33.299999999999997"/>
    <n v="8.26"/>
    <s v="YES"/>
    <x v="0"/>
    <x v="0"/>
    <n v="2"/>
    <x v="1"/>
    <x v="0"/>
    <x v="0"/>
    <n v="3748.56"/>
    <x v="2"/>
    <s v="TIER - 2"/>
    <x v="0"/>
    <d v="1986-09-09T00:00:00"/>
    <x v="24"/>
  </r>
  <r>
    <s v="Id1040"/>
    <s v="Demise"/>
    <n v="30.78"/>
    <n v="10.74"/>
    <s v="YES"/>
    <x v="0"/>
    <x v="0"/>
    <n v="2"/>
    <x v="1"/>
    <x v="0"/>
    <x v="0"/>
    <n v="3736.46"/>
    <x v="2"/>
    <s v="TIER - 2"/>
    <x v="1"/>
    <d v="1993-06-22T00:00:00"/>
    <x v="40"/>
  </r>
  <r>
    <s v="Id1041"/>
    <s v="Nelson"/>
    <n v="28.975000000000001"/>
    <n v="7.69"/>
    <s v="YES"/>
    <x v="0"/>
    <x v="0"/>
    <n v="0"/>
    <x v="1"/>
    <x v="1"/>
    <x v="0"/>
    <n v="3732.63"/>
    <x v="2"/>
    <s v="TIER - 3"/>
    <x v="7"/>
    <d v="1994-08-22T00:00:00"/>
    <x v="21"/>
  </r>
  <r>
    <s v="Id1042"/>
    <s v="Guitard"/>
    <n v="33.4"/>
    <n v="4.84"/>
    <s v="NO"/>
    <x v="0"/>
    <x v="0"/>
    <n v="0"/>
    <x v="1"/>
    <x v="0"/>
    <x v="2"/>
    <n v="3731.6"/>
    <x v="2"/>
    <s v="TIER - 2"/>
    <x v="0"/>
    <d v="1986-12-01T00:00:00"/>
    <x v="24"/>
  </r>
  <r>
    <s v="Id1043"/>
    <s v="Navas"/>
    <n v="21.5"/>
    <n v="9.77"/>
    <s v="YES"/>
    <x v="0"/>
    <x v="0"/>
    <n v="0"/>
    <x v="1"/>
    <x v="2"/>
    <x v="0"/>
    <n v="3722.23"/>
    <x v="2"/>
    <s v="TIER - 2"/>
    <x v="4"/>
    <d v="2004-11-05T00:00:00"/>
    <x v="42"/>
  </r>
  <r>
    <s v="Id1044"/>
    <s v="Ptucha"/>
    <n v="38.14"/>
    <n v="5.84"/>
    <s v="NO"/>
    <x v="0"/>
    <x v="0"/>
    <n v="0"/>
    <x v="1"/>
    <x v="0"/>
    <x v="1"/>
    <n v="3704.35"/>
    <x v="2"/>
    <s v="TIER - 2"/>
    <x v="0"/>
    <d v="1989-12-02T00:00:00"/>
    <x v="3"/>
  </r>
  <r>
    <s v="Id1045"/>
    <s v="Kirouac"/>
    <n v="35.42"/>
    <n v="8.6999999999999993"/>
    <s v="YES"/>
    <x v="0"/>
    <x v="0"/>
    <n v="1"/>
    <x v="1"/>
    <x v="0"/>
    <x v="0"/>
    <n v="3699.54"/>
    <x v="2"/>
    <s v="TIER - 3"/>
    <x v="0"/>
    <d v="1988-08-18T00:00:00"/>
    <x v="35"/>
  </r>
  <r>
    <s v="Id1046"/>
    <s v="Toews"/>
    <n v="35.625"/>
    <n v="10.79"/>
    <s v="NO"/>
    <x v="0"/>
    <x v="0"/>
    <n v="0"/>
    <x v="1"/>
    <x v="0"/>
    <x v="0"/>
    <n v="36307.800000000003"/>
    <x v="0"/>
    <s v="TIER - 2"/>
    <x v="0"/>
    <d v="2004-12-25T00:00:00"/>
    <x v="42"/>
  </r>
  <r>
    <s v="Id1047"/>
    <s v="Perry"/>
    <n v="45.51"/>
    <n v="4.32"/>
    <s v="NO"/>
    <x v="0"/>
    <x v="0"/>
    <n v="1"/>
    <x v="1"/>
    <x v="0"/>
    <x v="2"/>
    <n v="3693.43"/>
    <x v="2"/>
    <s v="TIER - 3"/>
    <x v="6"/>
    <d v="1995-10-21T00:00:00"/>
    <x v="39"/>
  </r>
  <r>
    <s v="Id1048"/>
    <s v="Kretz"/>
    <n v="37.1"/>
    <n v="7.19"/>
    <s v="YES"/>
    <x v="0"/>
    <x v="0"/>
    <n v="0"/>
    <x v="1"/>
    <x v="0"/>
    <x v="0"/>
    <n v="3688.38"/>
    <x v="2"/>
    <s v="TIER - 2"/>
    <x v="0"/>
    <d v="1981-12-14T00:00:00"/>
    <x v="10"/>
  </r>
  <r>
    <s v="Id1049"/>
    <s v="Hempel"/>
    <n v="30.5"/>
    <n v="11.94"/>
    <s v="YES"/>
    <x v="0"/>
    <x v="0"/>
    <n v="0"/>
    <x v="1"/>
    <x v="0"/>
    <x v="0"/>
    <n v="3688.35"/>
    <x v="2"/>
    <s v="TIER - 2"/>
    <x v="5"/>
    <d v="2003-07-10T00:00:00"/>
    <x v="38"/>
  </r>
  <r>
    <s v="Id1050"/>
    <s v="McBroom"/>
    <n v="28.16"/>
    <n v="5.56"/>
    <s v="NO"/>
    <x v="0"/>
    <x v="0"/>
    <n v="2"/>
    <x v="1"/>
    <x v="1"/>
    <x v="2"/>
    <n v="3678.86"/>
    <x v="2"/>
    <s v="TIER - 3"/>
    <x v="0"/>
    <d v="1984-07-06T00:00:00"/>
    <x v="41"/>
  </r>
  <r>
    <s v="Id1051"/>
    <s v="Yoo"/>
    <n v="29.1"/>
    <n v="5.64"/>
    <s v="YES"/>
    <x v="0"/>
    <x v="0"/>
    <n v="0"/>
    <x v="1"/>
    <x v="1"/>
    <x v="2"/>
    <n v="3659.35"/>
    <x v="1"/>
    <s v="TIER - 1"/>
    <x v="6"/>
    <d v="1992-09-14T00:00:00"/>
    <x v="25"/>
  </r>
  <r>
    <s v="Id1052"/>
    <s v="Rand"/>
    <n v="30.22"/>
    <n v="4.6500000000000004"/>
    <s v="NO"/>
    <x v="0"/>
    <x v="0"/>
    <n v="0"/>
    <x v="1"/>
    <x v="0"/>
    <x v="2"/>
    <n v="3653.29"/>
    <x v="2"/>
    <s v="TIER - 3"/>
    <x v="6"/>
    <d v="1990-11-08T00:00:00"/>
    <x v="29"/>
  </r>
  <r>
    <s v="Id1053"/>
    <s v="Wolfe"/>
    <n v="24.29"/>
    <n v="9.0500000000000007"/>
    <s v="NO"/>
    <x v="0"/>
    <x v="0"/>
    <n v="0"/>
    <x v="1"/>
    <x v="2"/>
    <x v="0"/>
    <n v="3645.09"/>
    <x v="0"/>
    <s v="TIER - 2"/>
    <x v="15"/>
    <d v="1992-11-17T00:00:00"/>
    <x v="25"/>
  </r>
  <r>
    <s v="Id1054"/>
    <s v="Vance"/>
    <n v="29.39"/>
    <n v="4.5199999999999996"/>
    <s v="YES"/>
    <x v="0"/>
    <x v="0"/>
    <n v="0"/>
    <x v="1"/>
    <x v="1"/>
    <x v="2"/>
    <n v="3622.13"/>
    <x v="2"/>
    <s v="TIER - 1"/>
    <x v="0"/>
    <d v="1985-06-14T00:00:00"/>
    <x v="22"/>
  </r>
  <r>
    <s v="Id1055"/>
    <s v="Burnett"/>
    <n v="25.66"/>
    <n v="4.62"/>
    <s v="YES"/>
    <x v="0"/>
    <x v="0"/>
    <n v="1"/>
    <x v="1"/>
    <x v="1"/>
    <x v="2"/>
    <n v="3606.43"/>
    <x v="2"/>
    <s v="TIER - 1"/>
    <x v="0"/>
    <d v="1990-10-11T00:00:00"/>
    <x v="29"/>
  </r>
  <r>
    <s v="Id1056"/>
    <s v="Clason"/>
    <n v="39.11"/>
    <n v="5.87"/>
    <s v="NO"/>
    <x v="0"/>
    <x v="0"/>
    <n v="0"/>
    <x v="1"/>
    <x v="0"/>
    <x v="1"/>
    <n v="3603.6"/>
    <x v="2"/>
    <s v="TIER - 1"/>
    <x v="0"/>
    <d v="1988-11-04T00:00:00"/>
    <x v="35"/>
  </r>
  <r>
    <s v="Id1057"/>
    <s v="Donnelly"/>
    <n v="43.78"/>
    <n v="5.71"/>
    <s v="NO"/>
    <x v="0"/>
    <x v="0"/>
    <n v="1"/>
    <x v="1"/>
    <x v="0"/>
    <x v="1"/>
    <n v="36219.410000000003"/>
    <x v="0"/>
    <s v="TIER - 1"/>
    <x v="1"/>
    <d v="2003-09-05T00:00:00"/>
    <x v="38"/>
  </r>
  <r>
    <s v="Id1058"/>
    <s v="Pietz"/>
    <n v="24.35"/>
    <n v="9.08"/>
    <s v="NO"/>
    <x v="0"/>
    <x v="0"/>
    <n v="0"/>
    <x v="1"/>
    <x v="2"/>
    <x v="0"/>
    <n v="3597.6"/>
    <x v="2"/>
    <s v="TIER - 2"/>
    <x v="6"/>
    <d v="1999-08-12T00:00:00"/>
    <x v="23"/>
  </r>
  <r>
    <s v="Id1059"/>
    <s v="Tegenkamp"/>
    <n v="40.299999999999997"/>
    <n v="5.3"/>
    <s v="YES"/>
    <x v="0"/>
    <x v="0"/>
    <n v="2"/>
    <x v="1"/>
    <x v="0"/>
    <x v="2"/>
    <n v="3594.17"/>
    <x v="2"/>
    <s v="TIER - 2"/>
    <x v="1"/>
    <d v="1997-11-04T00:00:00"/>
    <x v="36"/>
  </r>
  <r>
    <s v="Id1060"/>
    <s v="Dover"/>
    <n v="32.774999999999999"/>
    <n v="11.76"/>
    <s v="YES"/>
    <x v="0"/>
    <x v="0"/>
    <n v="0"/>
    <x v="1"/>
    <x v="0"/>
    <x v="0"/>
    <n v="3591.48"/>
    <x v="2"/>
    <s v="TIER - 3"/>
    <x v="6"/>
    <d v="1999-06-06T00:00:00"/>
    <x v="37"/>
  </r>
  <r>
    <s v="Id1061"/>
    <s v="Dockemeyer"/>
    <n v="39.6"/>
    <n v="5.1100000000000003"/>
    <s v="YES"/>
    <x v="0"/>
    <x v="0"/>
    <n v="2"/>
    <x v="1"/>
    <x v="0"/>
    <x v="2"/>
    <n v="3589.14"/>
    <x v="2"/>
    <s v="TIER - 2"/>
    <x v="0"/>
    <d v="1986-12-27T00:00:00"/>
    <x v="24"/>
  </r>
  <r>
    <s v="Id1062"/>
    <s v="Steele"/>
    <n v="30.97"/>
    <n v="5.54"/>
    <s v="NO"/>
    <x v="0"/>
    <x v="0"/>
    <n v="2"/>
    <x v="1"/>
    <x v="0"/>
    <x v="2"/>
    <n v="3579.83"/>
    <x v="2"/>
    <s v="TIER - 2"/>
    <x v="1"/>
    <d v="2001-11-11T00:00:00"/>
    <x v="14"/>
  </r>
  <r>
    <s v="Id1063"/>
    <s v="Harel"/>
    <n v="27.645"/>
    <n v="8.8699999999999992"/>
    <s v="YES"/>
    <x v="0"/>
    <x v="0"/>
    <n v="0"/>
    <x v="1"/>
    <x v="1"/>
    <x v="0"/>
    <n v="3578"/>
    <x v="2"/>
    <s v="TIER - 3"/>
    <x v="6"/>
    <d v="1995-08-23T00:00:00"/>
    <x v="39"/>
  </r>
  <r>
    <s v="Id1064"/>
    <s v="Aguila"/>
    <n v="34.43"/>
    <n v="5.96"/>
    <s v="YES"/>
    <x v="0"/>
    <x v="0"/>
    <n v="2"/>
    <x v="1"/>
    <x v="0"/>
    <x v="1"/>
    <n v="3569.96"/>
    <x v="2"/>
    <s v="TIER - 1"/>
    <x v="1"/>
    <d v="1988-08-18T00:00:00"/>
    <x v="35"/>
  </r>
  <r>
    <s v="Id1065"/>
    <s v="Vallejo Sarmiento"/>
    <n v="39.6"/>
    <n v="4.4400000000000004"/>
    <s v="YES"/>
    <x v="0"/>
    <x v="1"/>
    <n v="1"/>
    <x v="1"/>
    <x v="0"/>
    <x v="2"/>
    <n v="3562.87"/>
    <x v="2"/>
    <s v="TIER - 1"/>
    <x v="0"/>
    <d v="1981-10-10T00:00:00"/>
    <x v="10"/>
  </r>
  <r>
    <s v="Id1066"/>
    <s v="Beisheim"/>
    <n v="22.1"/>
    <n v="4.6500000000000004"/>
    <s v="YES"/>
    <x v="0"/>
    <x v="0"/>
    <n v="2"/>
    <x v="1"/>
    <x v="2"/>
    <x v="2"/>
    <n v="3561.89"/>
    <x v="2"/>
    <s v="TIER - 1"/>
    <x v="0"/>
    <d v="1995-06-16T00:00:00"/>
    <x v="39"/>
  </r>
  <r>
    <s v="Id1067"/>
    <s v="Lenhoff"/>
    <n v="33.25"/>
    <n v="5.64"/>
    <s v="YES"/>
    <x v="0"/>
    <x v="1"/>
    <n v="1"/>
    <x v="1"/>
    <x v="0"/>
    <x v="2"/>
    <n v="3558.62"/>
    <x v="2"/>
    <s v="TIER - 3"/>
    <x v="7"/>
    <d v="1995-10-09T00:00:00"/>
    <x v="39"/>
  </r>
  <r>
    <s v="Id1068"/>
    <s v="Wehrwein"/>
    <n v="33.33"/>
    <n v="10.19"/>
    <s v="NO"/>
    <x v="0"/>
    <x v="0"/>
    <n v="0"/>
    <x v="1"/>
    <x v="0"/>
    <x v="0"/>
    <n v="36197.699999999997"/>
    <x v="0"/>
    <s v="TIER - 3"/>
    <x v="6"/>
    <d v="1993-12-28T00:00:00"/>
    <x v="40"/>
  </r>
  <r>
    <s v="Id1069"/>
    <s v="Wallace"/>
    <n v="30.5"/>
    <n v="10.79"/>
    <s v="NO"/>
    <x v="0"/>
    <x v="0"/>
    <n v="0"/>
    <x v="1"/>
    <x v="0"/>
    <x v="0"/>
    <n v="3556.92"/>
    <x v="2"/>
    <s v="TIER - 3"/>
    <x v="1"/>
    <d v="1994-09-24T00:00:00"/>
    <x v="21"/>
  </r>
  <r>
    <s v="Id1070"/>
    <s v="Markowitz"/>
    <n v="30.3"/>
    <n v="4.24"/>
    <s v="NO"/>
    <x v="0"/>
    <x v="0"/>
    <n v="0"/>
    <x v="1"/>
    <x v="0"/>
    <x v="2"/>
    <n v="3554.2"/>
    <x v="2"/>
    <s v="TIER - 3"/>
    <x v="6"/>
    <d v="1992-12-22T00:00:00"/>
    <x v="25"/>
  </r>
  <r>
    <s v="Id1071"/>
    <s v="Vos"/>
    <n v="26.22"/>
    <n v="5.83"/>
    <s v="NO"/>
    <x v="0"/>
    <x v="0"/>
    <n v="2"/>
    <x v="1"/>
    <x v="1"/>
    <x v="1"/>
    <n v="3540.12"/>
    <x v="2"/>
    <s v="TIER - 1"/>
    <x v="0"/>
    <d v="1988-10-15T00:00:00"/>
    <x v="35"/>
  </r>
  <r>
    <s v="Id1072"/>
    <s v="McLeod"/>
    <n v="29.99"/>
    <n v="11.85"/>
    <s v="NO"/>
    <x v="0"/>
    <x v="0"/>
    <n v="0"/>
    <x v="1"/>
    <x v="0"/>
    <x v="0"/>
    <n v="3538.9"/>
    <x v="2"/>
    <s v="TIER - 2"/>
    <x v="1"/>
    <d v="2003-08-24T00:00:00"/>
    <x v="38"/>
  </r>
  <r>
    <s v="Id1073"/>
    <s v="Balcom"/>
    <n v="36.380000000000003"/>
    <n v="5.98"/>
    <s v="NO"/>
    <x v="0"/>
    <x v="0"/>
    <n v="1"/>
    <x v="1"/>
    <x v="0"/>
    <x v="1"/>
    <n v="3537.7"/>
    <x v="1"/>
    <s v="TIER - 3"/>
    <x v="1"/>
    <d v="1998-09-16T00:00:00"/>
    <x v="37"/>
  </r>
  <r>
    <s v="Id1074"/>
    <s v="Dirth"/>
    <n v="31.16"/>
    <n v="4.26"/>
    <s v="YES"/>
    <x v="0"/>
    <x v="1"/>
    <n v="1"/>
    <x v="1"/>
    <x v="0"/>
    <x v="2"/>
    <n v="3500.61"/>
    <x v="2"/>
    <s v="TIER - 2"/>
    <x v="0"/>
    <d v="1999-09-22T00:00:00"/>
    <x v="23"/>
  </r>
  <r>
    <s v="Id1075"/>
    <s v="Inglish"/>
    <n v="25.55"/>
    <n v="4.96"/>
    <s v="YES"/>
    <x v="0"/>
    <x v="0"/>
    <n v="1"/>
    <x v="1"/>
    <x v="1"/>
    <x v="2"/>
    <n v="3490.55"/>
    <x v="0"/>
    <s v="TIER - 2"/>
    <x v="12"/>
    <d v="1996-09-18T00:00:00"/>
    <x v="16"/>
  </r>
  <r>
    <s v="Id1076"/>
    <s v="Matthews"/>
    <n v="28.77"/>
    <n v="4"/>
    <s v="YES"/>
    <x v="0"/>
    <x v="0"/>
    <n v="0"/>
    <x v="1"/>
    <x v="1"/>
    <x v="2"/>
    <n v="3484.33"/>
    <x v="1"/>
    <s v="TIER - 3"/>
    <x v="6"/>
    <d v="1996-09-19T00:00:00"/>
    <x v="16"/>
  </r>
  <r>
    <s v="Id1077"/>
    <s v="Massa-Musiak"/>
    <n v="23.14"/>
    <n v="4.1500000000000004"/>
    <s v="YES"/>
    <x v="0"/>
    <x v="0"/>
    <n v="1"/>
    <x v="1"/>
    <x v="2"/>
    <x v="2"/>
    <n v="3481.87"/>
    <x v="2"/>
    <s v="TIER - 3"/>
    <x v="3"/>
    <d v="2004-06-26T00:00:00"/>
    <x v="42"/>
  </r>
  <r>
    <s v="Id1078"/>
    <s v="Bailey"/>
    <n v="39.6"/>
    <n v="11.36"/>
    <s v="NO"/>
    <x v="0"/>
    <x v="0"/>
    <n v="0"/>
    <x v="1"/>
    <x v="0"/>
    <x v="0"/>
    <n v="3471.41"/>
    <x v="2"/>
    <s v="TIER - 2"/>
    <x v="0"/>
    <d v="1993-10-12T00:00:00"/>
    <x v="40"/>
  </r>
  <r>
    <s v="Id1079"/>
    <s v="Jacoby"/>
    <n v="29.2"/>
    <n v="7.53"/>
    <s v="NO"/>
    <x v="0"/>
    <x v="0"/>
    <n v="0"/>
    <x v="1"/>
    <x v="1"/>
    <x v="0"/>
    <n v="36189.1"/>
    <x v="0"/>
    <s v="TIER - 3"/>
    <x v="3"/>
    <d v="1999-10-01T00:00:00"/>
    <x v="23"/>
  </r>
  <r>
    <s v="Id1080"/>
    <s v="Crimmings"/>
    <n v="32.774999999999999"/>
    <n v="7.95"/>
    <s v="NO"/>
    <x v="0"/>
    <x v="0"/>
    <n v="0"/>
    <x v="1"/>
    <x v="0"/>
    <x v="0"/>
    <n v="3463.51"/>
    <x v="2"/>
    <s v="TIER - 1"/>
    <x v="4"/>
    <d v="2003-07-29T00:00:00"/>
    <x v="38"/>
  </r>
  <r>
    <s v="Id1081"/>
    <s v="Crane"/>
    <n v="24.035"/>
    <n v="8.5"/>
    <s v="NO"/>
    <x v="0"/>
    <x v="0"/>
    <n v="0"/>
    <x v="1"/>
    <x v="2"/>
    <x v="0"/>
    <n v="3453.77"/>
    <x v="2"/>
    <s v="TIER - 1"/>
    <x v="6"/>
    <d v="1987-09-14T00:00:00"/>
    <x v="30"/>
  </r>
  <r>
    <s v="Id1082"/>
    <s v="Swartzfager"/>
    <n v="30.55"/>
    <n v="5.89"/>
    <s v="NO"/>
    <x v="0"/>
    <x v="1"/>
    <n v="1"/>
    <x v="1"/>
    <x v="0"/>
    <x v="1"/>
    <n v="3443.06"/>
    <x v="2"/>
    <s v="TIER - 1"/>
    <x v="6"/>
    <d v="2000-06-20T00:00:00"/>
    <x v="13"/>
  </r>
  <r>
    <s v="Id1083"/>
    <s v="Clevenger"/>
    <n v="28.81"/>
    <n v="8.76"/>
    <s v="NO"/>
    <x v="0"/>
    <x v="0"/>
    <n v="2"/>
    <x v="1"/>
    <x v="1"/>
    <x v="0"/>
    <n v="3436.5"/>
    <x v="2"/>
    <s v="TIER - 1"/>
    <x v="0"/>
    <d v="1986-08-27T00:00:00"/>
    <x v="24"/>
  </r>
  <r>
    <s v="Id1084"/>
    <s v="Reichardt"/>
    <n v="31.66"/>
    <n v="4.1100000000000003"/>
    <s v="NO"/>
    <x v="0"/>
    <x v="0"/>
    <n v="0"/>
    <x v="1"/>
    <x v="0"/>
    <x v="2"/>
    <n v="3434.38"/>
    <x v="2"/>
    <s v="TIER - 2"/>
    <x v="6"/>
    <d v="2001-12-26T00:00:00"/>
    <x v="14"/>
  </r>
  <r>
    <s v="Id1085"/>
    <s v="Morton"/>
    <n v="28.215"/>
    <n v="7.56"/>
    <s v="YES"/>
    <x v="0"/>
    <x v="0"/>
    <n v="1"/>
    <x v="1"/>
    <x v="1"/>
    <x v="0"/>
    <n v="3410.32"/>
    <x v="2"/>
    <s v="TIER - 2"/>
    <x v="6"/>
    <d v="1996-12-19T00:00:00"/>
    <x v="16"/>
  </r>
  <r>
    <s v="Id1086"/>
    <s v="Sunstrum"/>
    <n v="26.12"/>
    <n v="4.17"/>
    <s v="YES"/>
    <x v="0"/>
    <x v="1"/>
    <n v="1"/>
    <x v="1"/>
    <x v="1"/>
    <x v="2"/>
    <n v="3393.36"/>
    <x v="2"/>
    <s v="TIER - 2"/>
    <x v="8"/>
    <d v="2004-07-16T00:00:00"/>
    <x v="42"/>
  </r>
  <r>
    <s v="Id1087"/>
    <s v="Frownfelter"/>
    <n v="36.630000000000003"/>
    <n v="11.42"/>
    <s v="NO"/>
    <x v="0"/>
    <x v="0"/>
    <n v="2"/>
    <x v="1"/>
    <x v="0"/>
    <x v="0"/>
    <n v="3392.98"/>
    <x v="2"/>
    <s v="TIER - 3"/>
    <x v="0"/>
    <d v="1996-10-27T00:00:00"/>
    <x v="16"/>
  </r>
  <r>
    <s v="Id1088"/>
    <s v="Richter"/>
    <n v="33.344999999999999"/>
    <n v="7.33"/>
    <s v="NO"/>
    <x v="0"/>
    <x v="0"/>
    <n v="2"/>
    <x v="1"/>
    <x v="0"/>
    <x v="0"/>
    <n v="3392.37"/>
    <x v="2"/>
    <s v="TIER - 3"/>
    <x v="0"/>
    <d v="1996-08-10T00:00:00"/>
    <x v="16"/>
  </r>
  <r>
    <s v="Id1089"/>
    <s v="England"/>
    <n v="27.11"/>
    <n v="6.7"/>
    <s v="NO"/>
    <x v="0"/>
    <x v="0"/>
    <n v="0"/>
    <x v="1"/>
    <x v="1"/>
    <x v="0"/>
    <n v="3385.4"/>
    <x v="2"/>
    <s v="TIER - 2"/>
    <x v="7"/>
    <d v="1996-11-13T00:00:00"/>
    <x v="16"/>
  </r>
  <r>
    <s v="Id1090"/>
    <s v="McLean"/>
    <n v="26.6"/>
    <n v="5.27"/>
    <s v="YES"/>
    <x v="0"/>
    <x v="1"/>
    <n v="1"/>
    <x v="1"/>
    <x v="1"/>
    <x v="2"/>
    <n v="36182.870000000003"/>
    <x v="2"/>
    <s v="TIER - 3"/>
    <x v="1"/>
    <d v="1974-12-06T00:00:00"/>
    <x v="15"/>
  </r>
  <r>
    <s v="Id1091"/>
    <s v="Gardner"/>
    <n v="30.41"/>
    <n v="7.72"/>
    <s v="NO"/>
    <x v="0"/>
    <x v="0"/>
    <n v="0"/>
    <x v="1"/>
    <x v="0"/>
    <x v="0"/>
    <n v="3378.91"/>
    <x v="2"/>
    <s v="TIER - 1"/>
    <x v="6"/>
    <d v="1996-12-14T00:00:00"/>
    <x v="16"/>
  </r>
  <r>
    <s v="Id1092"/>
    <s v="Lane"/>
    <n v="28.98"/>
    <n v="8.68"/>
    <s v="NO"/>
    <x v="0"/>
    <x v="0"/>
    <n v="2"/>
    <x v="1"/>
    <x v="1"/>
    <x v="0"/>
    <n v="3366.67"/>
    <x v="2"/>
    <s v="TIER - 2"/>
    <x v="0"/>
    <d v="1993-10-07T00:00:00"/>
    <x v="40"/>
  </r>
  <r>
    <s v="Id1093"/>
    <s v="Vonachen"/>
    <n v="31.24"/>
    <n v="9.8000000000000007"/>
    <s v="NO"/>
    <x v="0"/>
    <x v="0"/>
    <n v="0"/>
    <x v="1"/>
    <x v="0"/>
    <x v="0"/>
    <n v="3353.47"/>
    <x v="2"/>
    <s v="TIER - 3"/>
    <x v="1"/>
    <d v="1995-06-23T00:00:00"/>
    <x v="39"/>
  </r>
  <r>
    <s v="Id1094"/>
    <s v="Smith"/>
    <n v="31.54"/>
    <n v="4.4400000000000004"/>
    <s v="NO"/>
    <x v="0"/>
    <x v="0"/>
    <n v="0"/>
    <x v="1"/>
    <x v="0"/>
    <x v="2"/>
    <n v="3353.28"/>
    <x v="2"/>
    <s v="TIER - 1"/>
    <x v="6"/>
    <d v="1993-10-28T00:00:00"/>
    <x v="40"/>
  </r>
  <r>
    <s v="Id1095"/>
    <s v="Kidwell"/>
    <n v="38.6"/>
    <n v="7.19"/>
    <s v="YES"/>
    <x v="0"/>
    <x v="0"/>
    <n v="2"/>
    <x v="1"/>
    <x v="0"/>
    <x v="0"/>
    <n v="3342.79"/>
    <x v="2"/>
    <s v="TIER - 1"/>
    <x v="0"/>
    <d v="1991-09-01T00:00:00"/>
    <x v="17"/>
  </r>
  <r>
    <s v="Id1096"/>
    <s v="Betancourth"/>
    <n v="37.950000000000003"/>
    <n v="6.06"/>
    <s v="NO"/>
    <x v="0"/>
    <x v="0"/>
    <n v="0"/>
    <x v="1"/>
    <x v="0"/>
    <x v="1"/>
    <n v="3309.79"/>
    <x v="1"/>
    <s v="TIER - 3"/>
    <x v="11"/>
    <d v="1997-06-20T00:00:00"/>
    <x v="36"/>
  </r>
  <r>
    <s v="Id1097"/>
    <s v="Henstrom"/>
    <n v="38.97"/>
    <n v="5.12"/>
    <s v="NO"/>
    <x v="0"/>
    <x v="0"/>
    <n v="0"/>
    <x v="1"/>
    <x v="0"/>
    <x v="2"/>
    <n v="3308.46"/>
    <x v="2"/>
    <s v="TIER - 1"/>
    <x v="5"/>
    <d v="2003-11-18T00:00:00"/>
    <x v="38"/>
  </r>
  <r>
    <s v="Id1098"/>
    <s v="Pereira"/>
    <n v="21.2"/>
    <n v="10.72"/>
    <s v="NO"/>
    <x v="0"/>
    <x v="0"/>
    <n v="0"/>
    <x v="1"/>
    <x v="2"/>
    <x v="0"/>
    <n v="3300.7"/>
    <x v="2"/>
    <s v="TIER - 2"/>
    <x v="4"/>
    <d v="2003-12-05T00:00:00"/>
    <x v="38"/>
  </r>
  <r>
    <s v="Id1099"/>
    <s v="Black"/>
    <n v="23.96"/>
    <n v="9.58"/>
    <s v="YES"/>
    <x v="0"/>
    <x v="1"/>
    <n v="1"/>
    <x v="1"/>
    <x v="2"/>
    <x v="0"/>
    <n v="3292.53"/>
    <x v="2"/>
    <s v="TIER - 2"/>
    <x v="1"/>
    <d v="1996-11-17T00:00:00"/>
    <x v="16"/>
  </r>
  <r>
    <s v="Id1100"/>
    <s v="Brown"/>
    <n v="35.93"/>
    <n v="6.4"/>
    <s v="YES"/>
    <x v="0"/>
    <x v="0"/>
    <n v="1"/>
    <x v="1"/>
    <x v="0"/>
    <x v="1"/>
    <n v="3280.22"/>
    <x v="2"/>
    <s v="TIER - 3"/>
    <x v="6"/>
    <d v="2003-07-03T00:00:00"/>
    <x v="38"/>
  </r>
  <r>
    <s v="Id1101"/>
    <s v="Reasoner"/>
    <n v="26.11"/>
    <n v="6.8"/>
    <s v="YES"/>
    <x v="0"/>
    <x v="0"/>
    <n v="2"/>
    <x v="1"/>
    <x v="1"/>
    <x v="0"/>
    <n v="36149.480000000003"/>
    <x v="2"/>
    <s v="TIER - 2"/>
    <x v="0"/>
    <d v="2004-08-30T00:00:00"/>
    <x v="42"/>
  </r>
  <r>
    <s v="Id1102"/>
    <s v="Wandzilak"/>
    <n v="32.299999999999997"/>
    <n v="9.48"/>
    <s v="NO"/>
    <x v="0"/>
    <x v="0"/>
    <n v="2"/>
    <x v="1"/>
    <x v="0"/>
    <x v="0"/>
    <n v="3279.87"/>
    <x v="2"/>
    <s v="TIER - 1"/>
    <x v="11"/>
    <d v="2001-10-06T00:00:00"/>
    <x v="14"/>
  </r>
  <r>
    <s v="Id1103"/>
    <s v="Carver"/>
    <n v="28.69"/>
    <n v="7.45"/>
    <s v="NO"/>
    <x v="0"/>
    <x v="0"/>
    <n v="2"/>
    <x v="1"/>
    <x v="1"/>
    <x v="0"/>
    <n v="3277.16"/>
    <x v="2"/>
    <s v="TIER - 3"/>
    <x v="6"/>
    <d v="1994-07-01T00:00:00"/>
    <x v="21"/>
  </r>
  <r>
    <s v="Id1104"/>
    <s v="Borror"/>
    <n v="31.28"/>
    <n v="6.94"/>
    <s v="YES"/>
    <x v="0"/>
    <x v="0"/>
    <n v="1"/>
    <x v="1"/>
    <x v="0"/>
    <x v="0"/>
    <n v="3268.85"/>
    <x v="1"/>
    <s v="TIER - 1"/>
    <x v="3"/>
    <d v="1994-12-02T00:00:00"/>
    <x v="21"/>
  </r>
  <r>
    <s v="Id1105"/>
    <s v="Saad"/>
    <n v="30.21"/>
    <n v="7.83"/>
    <s v="NO"/>
    <x v="0"/>
    <x v="0"/>
    <n v="0"/>
    <x v="1"/>
    <x v="0"/>
    <x v="0"/>
    <n v="3260.2"/>
    <x v="1"/>
    <s v="TIER - 2"/>
    <x v="6"/>
    <d v="1991-11-13T00:00:00"/>
    <x v="17"/>
  </r>
  <r>
    <s v="Id1106"/>
    <s v="Paul"/>
    <n v="38.28"/>
    <n v="10.17"/>
    <s v="YES"/>
    <x v="0"/>
    <x v="0"/>
    <n v="0"/>
    <x v="1"/>
    <x v="0"/>
    <x v="0"/>
    <n v="3238.44"/>
    <x v="2"/>
    <s v="TIER - 3"/>
    <x v="0"/>
    <d v="1997-09-02T00:00:00"/>
    <x v="36"/>
  </r>
  <r>
    <s v="Id1107"/>
    <s v="Trail"/>
    <n v="29.9"/>
    <n v="8.9600000000000009"/>
    <s v="YES"/>
    <x v="0"/>
    <x v="0"/>
    <n v="0"/>
    <x v="1"/>
    <x v="1"/>
    <x v="0"/>
    <n v="3227.12"/>
    <x v="2"/>
    <s v="TIER - 3"/>
    <x v="0"/>
    <d v="1997-08-02T00:00:00"/>
    <x v="36"/>
  </r>
  <r>
    <s v="Id1108"/>
    <s v="Benton"/>
    <n v="23.18"/>
    <n v="6.96"/>
    <s v="YES"/>
    <x v="0"/>
    <x v="0"/>
    <n v="2"/>
    <x v="1"/>
    <x v="2"/>
    <x v="0"/>
    <n v="3213.62"/>
    <x v="2"/>
    <s v="TIER - 2"/>
    <x v="7"/>
    <d v="1997-07-06T00:00:00"/>
    <x v="36"/>
  </r>
  <r>
    <s v="Id1109"/>
    <s v="Bauman"/>
    <n v="33.020000000000003"/>
    <n v="5.07"/>
    <s v="YES"/>
    <x v="0"/>
    <x v="0"/>
    <n v="0"/>
    <x v="1"/>
    <x v="0"/>
    <x v="2"/>
    <n v="3208.79"/>
    <x v="2"/>
    <s v="TIER - 3"/>
    <x v="6"/>
    <d v="1997-12-22T00:00:00"/>
    <x v="36"/>
  </r>
  <r>
    <s v="Id1110"/>
    <s v="Bakula"/>
    <n v="27.29"/>
    <n v="5.85"/>
    <s v="NO"/>
    <x v="0"/>
    <x v="0"/>
    <n v="2"/>
    <x v="1"/>
    <x v="1"/>
    <x v="1"/>
    <n v="3206.49"/>
    <x v="2"/>
    <s v="TIER - 3"/>
    <x v="7"/>
    <d v="1997-07-05T00:00:00"/>
    <x v="36"/>
  </r>
  <r>
    <s v="Id1111"/>
    <s v="Edwards"/>
    <n v="23.18"/>
    <n v="10.56"/>
    <s v="NO"/>
    <x v="0"/>
    <x v="0"/>
    <n v="2"/>
    <x v="1"/>
    <x v="2"/>
    <x v="0"/>
    <n v="3201.25"/>
    <x v="2"/>
    <s v="TIER - 3"/>
    <x v="1"/>
    <d v="1996-10-11T00:00:00"/>
    <x v="16"/>
  </r>
  <r>
    <s v="Id1112"/>
    <s v="Davis"/>
    <n v="32.659999999999997"/>
    <n v="8.92"/>
    <s v="YES"/>
    <x v="0"/>
    <x v="0"/>
    <n v="0"/>
    <x v="1"/>
    <x v="0"/>
    <x v="0"/>
    <n v="62592.87"/>
    <x v="2"/>
    <s v="TIER - 3"/>
    <x v="0"/>
    <d v="1977-06-08T00:00:00"/>
    <x v="5"/>
  </r>
  <r>
    <s v="Id1113"/>
    <s v="Weiler"/>
    <n v="30.78"/>
    <n v="8.6300000000000008"/>
    <s v="NO"/>
    <x v="0"/>
    <x v="0"/>
    <n v="0"/>
    <x v="1"/>
    <x v="0"/>
    <x v="0"/>
    <n v="47462.89"/>
    <x v="0"/>
    <s v="TIER - 2"/>
    <x v="0"/>
    <d v="1971-09-27T00:00:00"/>
    <x v="12"/>
  </r>
  <r>
    <s v="Id1114"/>
    <s v="Schaaf"/>
    <n v="47.2"/>
    <n v="6.29"/>
    <s v="YES"/>
    <x v="0"/>
    <x v="1"/>
    <n v="1"/>
    <x v="1"/>
    <x v="0"/>
    <x v="1"/>
    <n v="36124.57"/>
    <x v="0"/>
    <s v="TIER - 3"/>
    <x v="0"/>
    <d v="1997-06-12T00:00:00"/>
    <x v="36"/>
  </r>
  <r>
    <s v="Id1115"/>
    <s v="Sack"/>
    <n v="31.6"/>
    <n v="5.75"/>
    <s v="NO"/>
    <x v="0"/>
    <x v="0"/>
    <n v="2"/>
    <x v="1"/>
    <x v="0"/>
    <x v="1"/>
    <n v="3180.51"/>
    <x v="2"/>
    <s v="TIER - 2"/>
    <x v="0"/>
    <d v="2001-09-02T00:00:00"/>
    <x v="14"/>
  </r>
  <r>
    <s v="Id1116"/>
    <s v="Chenard"/>
    <n v="33.914999999999999"/>
    <n v="6.66"/>
    <s v="YES"/>
    <x v="0"/>
    <x v="0"/>
    <n v="1"/>
    <x v="1"/>
    <x v="0"/>
    <x v="0"/>
    <n v="3179.96"/>
    <x v="2"/>
    <s v="TIER - 2"/>
    <x v="1"/>
    <d v="2000-09-23T00:00:00"/>
    <x v="13"/>
  </r>
  <r>
    <s v="Id1117"/>
    <s v="Williamson"/>
    <n v="23.54"/>
    <n v="5.0999999999999996"/>
    <s v="NO"/>
    <x v="0"/>
    <x v="0"/>
    <n v="2"/>
    <x v="1"/>
    <x v="2"/>
    <x v="2"/>
    <n v="3176.82"/>
    <x v="2"/>
    <s v="TIER - 1"/>
    <x v="1"/>
    <d v="1996-07-03T00:00:00"/>
    <x v="16"/>
  </r>
  <r>
    <s v="Id1118"/>
    <s v="Dollas"/>
    <n v="27.074999999999999"/>
    <n v="4.41"/>
    <s v="NO"/>
    <x v="0"/>
    <x v="0"/>
    <n v="2"/>
    <x v="1"/>
    <x v="1"/>
    <x v="2"/>
    <n v="3176.29"/>
    <x v="2"/>
    <s v="TIER - 2"/>
    <x v="1"/>
    <d v="1996-08-14T00:00:00"/>
    <x v="16"/>
  </r>
  <r>
    <s v="Id1119"/>
    <s v="Sprague"/>
    <n v="25.8"/>
    <n v="5.52"/>
    <s v="YES"/>
    <x v="0"/>
    <x v="0"/>
    <n v="0"/>
    <x v="1"/>
    <x v="1"/>
    <x v="2"/>
    <n v="3172.02"/>
    <x v="2"/>
    <s v="TIER - 1"/>
    <x v="6"/>
    <d v="1994-07-06T00:00:00"/>
    <x v="21"/>
  </r>
  <r>
    <s v="Id1120"/>
    <s v="Michell"/>
    <n v="36.1"/>
    <n v="4.62"/>
    <s v="YES"/>
    <x v="0"/>
    <x v="1"/>
    <n v="1"/>
    <x v="1"/>
    <x v="0"/>
    <x v="2"/>
    <n v="3171.61"/>
    <x v="2"/>
    <s v="TIER - 3"/>
    <x v="0"/>
    <d v="1994-10-25T00:00:00"/>
    <x v="21"/>
  </r>
  <r>
    <s v="Id1121"/>
    <s v="Datwyler"/>
    <n v="30.495000000000001"/>
    <n v="5.74"/>
    <s v="YES"/>
    <x v="0"/>
    <x v="1"/>
    <n v="1"/>
    <x v="1"/>
    <x v="0"/>
    <x v="1"/>
    <n v="3167.46"/>
    <x v="2"/>
    <s v="TIER - 3"/>
    <x v="7"/>
    <d v="2001-08-29T00:00:00"/>
    <x v="14"/>
  </r>
  <r>
    <s v="Id1122"/>
    <s v="Mead"/>
    <n v="21.4"/>
    <n v="6.3"/>
    <s v="YES"/>
    <x v="0"/>
    <x v="1"/>
    <n v="1"/>
    <x v="1"/>
    <x v="2"/>
    <x v="1"/>
    <n v="3162.02"/>
    <x v="2"/>
    <s v="TIER - 3"/>
    <x v="0"/>
    <d v="1993-09-25T00:00:00"/>
    <x v="40"/>
  </r>
  <r>
    <s v="Id1123"/>
    <s v="Kennedy"/>
    <n v="32.299999999999997"/>
    <n v="10.27"/>
    <s v="NO"/>
    <x v="0"/>
    <x v="0"/>
    <n v="0"/>
    <x v="1"/>
    <x v="0"/>
    <x v="0"/>
    <n v="3161.45"/>
    <x v="2"/>
    <s v="TIER - 1"/>
    <x v="6"/>
    <d v="1994-07-10T00:00:00"/>
    <x v="21"/>
  </r>
  <r>
    <s v="Id1124"/>
    <s v="Czech"/>
    <n v="29.78"/>
    <n v="5.85"/>
    <s v="NO"/>
    <x v="0"/>
    <x v="1"/>
    <n v="1"/>
    <x v="1"/>
    <x v="1"/>
    <x v="1"/>
    <n v="3128.35"/>
    <x v="2"/>
    <s v="TIER - 3"/>
    <x v="5"/>
    <d v="1999-06-25T00:00:00"/>
    <x v="23"/>
  </r>
  <r>
    <s v="Id1125"/>
    <s v="O'Brien"/>
    <n v="34.76"/>
    <n v="5.92"/>
    <s v="YES"/>
    <x v="0"/>
    <x v="0"/>
    <n v="1"/>
    <x v="1"/>
    <x v="0"/>
    <x v="1"/>
    <n v="36090.49"/>
    <x v="2"/>
    <s v="TIER - 2"/>
    <x v="6"/>
    <d v="1979-11-04T00:00:00"/>
    <x v="20"/>
  </r>
  <r>
    <s v="Id1126"/>
    <s v="Bachman"/>
    <n v="18.335000000000001"/>
    <n v="10.01"/>
    <s v="YES"/>
    <x v="0"/>
    <x v="0"/>
    <n v="2"/>
    <x v="1"/>
    <x v="3"/>
    <x v="0"/>
    <n v="3088.06"/>
    <x v="2"/>
    <s v="TIER - 2"/>
    <x v="0"/>
    <d v="1987-08-01T00:00:00"/>
    <x v="30"/>
  </r>
  <r>
    <s v="Id1127"/>
    <s v="Bednar"/>
    <n v="32.299999999999997"/>
    <n v="9.59"/>
    <s v="NO"/>
    <x v="0"/>
    <x v="0"/>
    <n v="0"/>
    <x v="1"/>
    <x v="0"/>
    <x v="0"/>
    <n v="3077.1"/>
    <x v="2"/>
    <s v="TIER - 1"/>
    <x v="1"/>
    <d v="2001-10-13T00:00:00"/>
    <x v="14"/>
  </r>
  <r>
    <s v="Id1128"/>
    <s v="Daye"/>
    <n v="27.74"/>
    <n v="10.37"/>
    <s v="NO"/>
    <x v="0"/>
    <x v="0"/>
    <n v="0"/>
    <x v="1"/>
    <x v="1"/>
    <x v="0"/>
    <n v="3070.81"/>
    <x v="1"/>
    <s v="TIER - 1"/>
    <x v="11"/>
    <d v="1995-09-10T00:00:00"/>
    <x v="39"/>
  </r>
  <r>
    <s v="Id1129"/>
    <s v="Clarke"/>
    <n v="24"/>
    <n v="4.01"/>
    <s v="YES"/>
    <x v="0"/>
    <x v="0"/>
    <n v="1"/>
    <x v="1"/>
    <x v="2"/>
    <x v="2"/>
    <n v="3065.49"/>
    <x v="2"/>
    <s v="TIER - 1"/>
    <x v="1"/>
    <d v="1989-10-01T00:00:00"/>
    <x v="3"/>
  </r>
  <r>
    <s v="Id1130"/>
    <s v="Koren"/>
    <n v="31.78"/>
    <n v="4.24"/>
    <s v="YES"/>
    <x v="0"/>
    <x v="1"/>
    <n v="1"/>
    <x v="1"/>
    <x v="0"/>
    <x v="2"/>
    <n v="3062.51"/>
    <x v="1"/>
    <s v="TIER - 1"/>
    <x v="1"/>
    <d v="1994-09-26T00:00:00"/>
    <x v="21"/>
  </r>
  <r>
    <s v="Id1131"/>
    <s v="Kuramoto"/>
    <n v="32.25"/>
    <n v="5.36"/>
    <s v="YES"/>
    <x v="0"/>
    <x v="0"/>
    <n v="0"/>
    <x v="1"/>
    <x v="0"/>
    <x v="2"/>
    <n v="3056.39"/>
    <x v="2"/>
    <s v="TIER - 3"/>
    <x v="0"/>
    <d v="2002-06-21T00:00:00"/>
    <x v="43"/>
  </r>
  <r>
    <s v="Id1132"/>
    <s v="Lynn"/>
    <n v="30.114999999999998"/>
    <n v="4.99"/>
    <s v="NO"/>
    <x v="0"/>
    <x v="0"/>
    <n v="2"/>
    <x v="1"/>
    <x v="0"/>
    <x v="2"/>
    <n v="3051.73"/>
    <x v="2"/>
    <s v="TIER - 2"/>
    <x v="6"/>
    <d v="1997-12-22T00:00:00"/>
    <x v="36"/>
  </r>
  <r>
    <s v="Id1133"/>
    <s v="Dierksen"/>
    <n v="22.41"/>
    <n v="8.68"/>
    <s v="NO"/>
    <x v="0"/>
    <x v="0"/>
    <n v="0"/>
    <x v="1"/>
    <x v="2"/>
    <x v="0"/>
    <n v="3046.06"/>
    <x v="2"/>
    <s v="TIER - 1"/>
    <x v="8"/>
    <d v="1998-08-09T00:00:00"/>
    <x v="37"/>
  </r>
  <r>
    <s v="Id1134"/>
    <s v="Zoeller"/>
    <n v="45.72"/>
    <n v="4.2300000000000004"/>
    <s v="YES"/>
    <x v="0"/>
    <x v="0"/>
    <n v="0"/>
    <x v="1"/>
    <x v="0"/>
    <x v="2"/>
    <n v="3044.21"/>
    <x v="2"/>
    <s v="TIER - 3"/>
    <x v="7"/>
    <d v="1998-09-15T00:00:00"/>
    <x v="37"/>
  </r>
  <r>
    <s v="Id1135"/>
    <s v="Flesch"/>
    <n v="25"/>
    <n v="5.32"/>
    <s v="YES"/>
    <x v="0"/>
    <x v="0"/>
    <n v="2"/>
    <x v="1"/>
    <x v="1"/>
    <x v="2"/>
    <n v="3021.81"/>
    <x v="2"/>
    <s v="TIER - 3"/>
    <x v="1"/>
    <d v="1997-12-19T00:00:00"/>
    <x v="36"/>
  </r>
  <r>
    <s v="Id1136"/>
    <s v="Maltby"/>
    <n v="39.5"/>
    <n v="6.66"/>
    <s v="NO"/>
    <x v="0"/>
    <x v="0"/>
    <n v="0"/>
    <x v="1"/>
    <x v="0"/>
    <x v="0"/>
    <n v="36085.22"/>
    <x v="0"/>
    <s v="TIER - 1"/>
    <x v="6"/>
    <d v="1996-08-20T00:00:00"/>
    <x v="16"/>
  </r>
  <r>
    <s v="Id1137"/>
    <s v="Custance"/>
    <n v="37.729999999999997"/>
    <n v="7.4"/>
    <s v="NO"/>
    <x v="0"/>
    <x v="0"/>
    <n v="0"/>
    <x v="1"/>
    <x v="0"/>
    <x v="0"/>
    <n v="3018.04"/>
    <x v="2"/>
    <s v="TIER - 2"/>
    <x v="1"/>
    <d v="1988-09-28T00:00:00"/>
    <x v="35"/>
  </r>
  <r>
    <s v="Id1138"/>
    <s v="Choi"/>
    <n v="40.659999999999997"/>
    <n v="10.08"/>
    <s v="NO"/>
    <x v="0"/>
    <x v="0"/>
    <n v="0"/>
    <x v="1"/>
    <x v="0"/>
    <x v="0"/>
    <n v="3012.22"/>
    <x v="2"/>
    <s v="TIER - 3"/>
    <x v="1"/>
    <d v="2002-12-15T00:00:00"/>
    <x v="43"/>
  </r>
  <r>
    <s v="Id1139"/>
    <s v="Barnett"/>
    <n v="34.200000000000003"/>
    <n v="8.58"/>
    <s v="NO"/>
    <x v="0"/>
    <x v="0"/>
    <n v="0"/>
    <x v="1"/>
    <x v="0"/>
    <x v="0"/>
    <n v="2985.67"/>
    <x v="2"/>
    <s v="TIER - 2"/>
    <x v="0"/>
    <d v="1991-11-20T00:00:00"/>
    <x v="17"/>
  </r>
  <r>
    <s v="Id1140"/>
    <s v="Proulx"/>
    <n v="46.51"/>
    <n v="5.84"/>
    <s v="NO"/>
    <x v="0"/>
    <x v="0"/>
    <n v="1"/>
    <x v="1"/>
    <x v="0"/>
    <x v="1"/>
    <n v="2979.52"/>
    <x v="2"/>
    <s v="TIER - 3"/>
    <x v="0"/>
    <d v="1987-06-18T00:00:00"/>
    <x v="30"/>
  </r>
  <r>
    <s v="Id1141"/>
    <s v="Hamilton"/>
    <n v="28.88"/>
    <n v="4.8600000000000003"/>
    <s v="YES"/>
    <x v="0"/>
    <x v="1"/>
    <n v="1"/>
    <x v="1"/>
    <x v="1"/>
    <x v="2"/>
    <n v="2974.13"/>
    <x v="2"/>
    <s v="TIER - 1"/>
    <x v="6"/>
    <d v="1995-09-24T00:00:00"/>
    <x v="39"/>
  </r>
  <r>
    <s v="Id1142"/>
    <s v="Lundine"/>
    <n v="33.914999999999999"/>
    <n v="11.52"/>
    <s v="NO"/>
    <x v="0"/>
    <x v="0"/>
    <n v="0"/>
    <x v="1"/>
    <x v="0"/>
    <x v="0"/>
    <n v="2943.41"/>
    <x v="2"/>
    <s v="TIER - 3"/>
    <x v="1"/>
    <d v="2002-09-30T00:00:00"/>
    <x v="43"/>
  </r>
  <r>
    <s v="Id1143"/>
    <s v="Paullin"/>
    <n v="24.32"/>
    <n v="6.15"/>
    <s v="YES"/>
    <x v="0"/>
    <x v="1"/>
    <n v="1"/>
    <x v="1"/>
    <x v="2"/>
    <x v="1"/>
    <n v="2927.06"/>
    <x v="2"/>
    <s v="TIER - 2"/>
    <x v="0"/>
    <d v="1996-06-30T00:00:00"/>
    <x v="16"/>
  </r>
  <r>
    <s v="Id1144"/>
    <s v="Delucia"/>
    <n v="25.8"/>
    <n v="9.94"/>
    <s v="NO"/>
    <x v="0"/>
    <x v="0"/>
    <n v="0"/>
    <x v="1"/>
    <x v="1"/>
    <x v="0"/>
    <n v="2913.57"/>
    <x v="2"/>
    <s v="TIER - 2"/>
    <x v="6"/>
    <d v="2003-06-05T00:00:00"/>
    <x v="43"/>
  </r>
  <r>
    <s v="Id1145"/>
    <s v="Valentine"/>
    <n v="21.56"/>
    <n v="10.56"/>
    <s v="NO"/>
    <x v="0"/>
    <x v="0"/>
    <n v="0"/>
    <x v="1"/>
    <x v="2"/>
    <x v="0"/>
    <n v="2904.09"/>
    <x v="2"/>
    <s v="TIER - 2"/>
    <x v="6"/>
    <d v="1996-06-13T00:00:00"/>
    <x v="16"/>
  </r>
  <r>
    <s v="Id1146"/>
    <s v="Mohara"/>
    <n v="31.6"/>
    <n v="6.79"/>
    <s v="NO"/>
    <x v="0"/>
    <x v="0"/>
    <n v="0"/>
    <x v="1"/>
    <x v="0"/>
    <x v="0"/>
    <n v="2902.91"/>
    <x v="2"/>
    <s v="TIER - 2"/>
    <x v="0"/>
    <d v="1996-10-24T00:00:00"/>
    <x v="16"/>
  </r>
  <r>
    <s v="Id1147"/>
    <s v="Fairbrother"/>
    <n v="42.93"/>
    <n v="4.8"/>
    <s v="NO"/>
    <x v="0"/>
    <x v="0"/>
    <n v="1"/>
    <x v="1"/>
    <x v="0"/>
    <x v="2"/>
    <n v="36074.339999999997"/>
    <x v="2"/>
    <s v="TIER - 1"/>
    <x v="6"/>
    <d v="1963-07-22T00:00:00"/>
    <x v="32"/>
  </r>
  <r>
    <s v="Id1148"/>
    <s v="Fagan"/>
    <n v="26.72"/>
    <n v="5.75"/>
    <s v="NO"/>
    <x v="0"/>
    <x v="0"/>
    <n v="2"/>
    <x v="1"/>
    <x v="1"/>
    <x v="1"/>
    <n v="2899.49"/>
    <x v="2"/>
    <s v="TIER - 2"/>
    <x v="7"/>
    <d v="1999-11-01T00:00:00"/>
    <x v="23"/>
  </r>
  <r>
    <s v="Id1149"/>
    <s v="Toth"/>
    <n v="26.67"/>
    <n v="5.81"/>
    <s v="NO"/>
    <x v="0"/>
    <x v="0"/>
    <n v="2"/>
    <x v="1"/>
    <x v="1"/>
    <x v="1"/>
    <n v="2897.46"/>
    <x v="2"/>
    <s v="TIER - 1"/>
    <x v="1"/>
    <d v="2000-07-14T00:00:00"/>
    <x v="13"/>
  </r>
  <r>
    <s v="Id1150"/>
    <s v="Guinn"/>
    <n v="42.68"/>
    <n v="9.2799999999999994"/>
    <s v="NO"/>
    <x v="0"/>
    <x v="0"/>
    <n v="2"/>
    <x v="1"/>
    <x v="0"/>
    <x v="0"/>
    <n v="2897.32"/>
    <x v="1"/>
    <s v="TIER - 3"/>
    <x v="3"/>
    <d v="1996-06-21T00:00:00"/>
    <x v="16"/>
  </r>
  <r>
    <s v="Id1151"/>
    <s v="Rogers"/>
    <n v="24.31"/>
    <n v="6.37"/>
    <s v="NO"/>
    <x v="0"/>
    <x v="0"/>
    <n v="0"/>
    <x v="1"/>
    <x v="2"/>
    <x v="1"/>
    <n v="2867.12"/>
    <x v="0"/>
    <s v="TIER - 3"/>
    <x v="0"/>
    <d v="1993-08-12T00:00:00"/>
    <x v="40"/>
  </r>
  <r>
    <s v="Id1152"/>
    <s v="Diviney"/>
    <n v="44.75"/>
    <n v="5.09"/>
    <s v="YES"/>
    <x v="0"/>
    <x v="0"/>
    <n v="0"/>
    <x v="1"/>
    <x v="0"/>
    <x v="2"/>
    <n v="2866.09"/>
    <x v="1"/>
    <s v="TIER - 3"/>
    <x v="6"/>
    <d v="1993-11-01T00:00:00"/>
    <x v="40"/>
  </r>
  <r>
    <s v="Id1153"/>
    <s v="Marlatt"/>
    <n v="30.78"/>
    <n v="7.94"/>
    <s v="NO"/>
    <x v="0"/>
    <x v="0"/>
    <n v="2"/>
    <x v="1"/>
    <x v="0"/>
    <x v="0"/>
    <n v="2855.44"/>
    <x v="2"/>
    <s v="TIER - 3"/>
    <x v="1"/>
    <d v="1998-09-04T00:00:00"/>
    <x v="37"/>
  </r>
  <r>
    <s v="Id1154"/>
    <s v="Ohler"/>
    <n v="21.86"/>
    <n v="10.95"/>
    <s v="NO"/>
    <x v="0"/>
    <x v="0"/>
    <n v="0"/>
    <x v="1"/>
    <x v="2"/>
    <x v="0"/>
    <n v="2850.68"/>
    <x v="2"/>
    <s v="TIER - 3"/>
    <x v="1"/>
    <d v="1998-06-17T00:00:00"/>
    <x v="37"/>
  </r>
  <r>
    <s v="Id1155"/>
    <s v="Mossler"/>
    <n v="49.09"/>
    <n v="6.3"/>
    <s v="YES"/>
    <x v="0"/>
    <x v="0"/>
    <n v="0"/>
    <x v="1"/>
    <x v="0"/>
    <x v="1"/>
    <n v="2842.76"/>
    <x v="2"/>
    <s v="TIER - 3"/>
    <x v="1"/>
    <d v="1998-11-15T00:00:00"/>
    <x v="37"/>
  </r>
  <r>
    <s v="Id1156"/>
    <s v="Segall"/>
    <n v="47.74"/>
    <n v="8.0500000000000007"/>
    <s v="YES"/>
    <x v="0"/>
    <x v="0"/>
    <n v="2"/>
    <x v="1"/>
    <x v="0"/>
    <x v="0"/>
    <n v="2819.51"/>
    <x v="2"/>
    <s v="TIER - 3"/>
    <x v="6"/>
    <d v="2000-10-01T00:00:00"/>
    <x v="13"/>
  </r>
  <r>
    <s v="Id1157"/>
    <s v="Sprieser"/>
    <n v="30.2"/>
    <n v="9.8800000000000008"/>
    <s v="YES"/>
    <x v="0"/>
    <x v="0"/>
    <n v="2"/>
    <x v="1"/>
    <x v="0"/>
    <x v="0"/>
    <n v="2803.7"/>
    <x v="2"/>
    <s v="TIER - 1"/>
    <x v="1"/>
    <d v="2003-09-23T00:00:00"/>
    <x v="38"/>
  </r>
  <r>
    <s v="Id1158"/>
    <s v="Blanco"/>
    <n v="33.25"/>
    <n v="7.42"/>
    <s v="YES"/>
    <x v="0"/>
    <x v="0"/>
    <n v="2"/>
    <x v="1"/>
    <x v="0"/>
    <x v="0"/>
    <n v="36021.01"/>
    <x v="2"/>
    <s v="TIER - 3"/>
    <x v="0"/>
    <d v="1999-09-04T00:00:00"/>
    <x v="23"/>
  </r>
  <r>
    <s v="Id1159"/>
    <s v="Sheptock"/>
    <n v="26.6"/>
    <n v="8.4499999999999993"/>
    <s v="YES"/>
    <x v="0"/>
    <x v="0"/>
    <n v="1"/>
    <x v="1"/>
    <x v="1"/>
    <x v="0"/>
    <n v="2801.26"/>
    <x v="2"/>
    <s v="TIER - 3"/>
    <x v="0"/>
    <d v="2004-08-04T00:00:00"/>
    <x v="42"/>
  </r>
  <r>
    <s v="Id1160"/>
    <s v="Chruniak"/>
    <n v="26.35"/>
    <n v="6.21"/>
    <s v="NO"/>
    <x v="0"/>
    <x v="0"/>
    <n v="2"/>
    <x v="1"/>
    <x v="1"/>
    <x v="1"/>
    <n v="2789.06"/>
    <x v="2"/>
    <s v="TIER - 3"/>
    <x v="1"/>
    <d v="1999-12-24T00:00:00"/>
    <x v="23"/>
  </r>
  <r>
    <s v="Id1161"/>
    <s v="Miller"/>
    <n v="39.994999999999997"/>
    <n v="4.6500000000000004"/>
    <s v="NO"/>
    <x v="0"/>
    <x v="0"/>
    <n v="0"/>
    <x v="1"/>
    <x v="0"/>
    <x v="2"/>
    <n v="2775.19"/>
    <x v="2"/>
    <s v="TIER - 1"/>
    <x v="1"/>
    <d v="1999-08-29T00:00:00"/>
    <x v="23"/>
  </r>
  <r>
    <s v="Id1162"/>
    <s v="Theis"/>
    <n v="22.92"/>
    <n v="5.87"/>
    <s v="YES"/>
    <x v="0"/>
    <x v="0"/>
    <n v="1"/>
    <x v="1"/>
    <x v="2"/>
    <x v="1"/>
    <n v="2773.46"/>
    <x v="2"/>
    <s v="TIER - 1"/>
    <x v="5"/>
    <d v="2004-11-14T00:00:00"/>
    <x v="42"/>
  </r>
  <r>
    <s v="Id1163"/>
    <s v="Sadler"/>
    <n v="24.78"/>
    <n v="4.24"/>
    <s v="YES"/>
    <x v="0"/>
    <x v="0"/>
    <n v="2"/>
    <x v="1"/>
    <x v="2"/>
    <x v="2"/>
    <n v="2758.99"/>
    <x v="2"/>
    <s v="TIER - 1"/>
    <x v="1"/>
    <d v="1997-08-10T00:00:00"/>
    <x v="36"/>
  </r>
  <r>
    <s v="Id1164"/>
    <s v="Auger"/>
    <n v="34.07"/>
    <n v="7.81"/>
    <s v="YES"/>
    <x v="0"/>
    <x v="0"/>
    <n v="0"/>
    <x v="1"/>
    <x v="0"/>
    <x v="0"/>
    <n v="2755.02"/>
    <x v="2"/>
    <s v="TIER - 1"/>
    <x v="7"/>
    <d v="2000-10-11T00:00:00"/>
    <x v="13"/>
  </r>
  <r>
    <s v="Id1165"/>
    <s v="Steadman"/>
    <n v="30.14"/>
    <n v="9.85"/>
    <s v="NO"/>
    <x v="0"/>
    <x v="0"/>
    <n v="0"/>
    <x v="1"/>
    <x v="0"/>
    <x v="0"/>
    <n v="2741.95"/>
    <x v="2"/>
    <s v="TIER - 3"/>
    <x v="7"/>
    <d v="2000-10-03T00:00:00"/>
    <x v="13"/>
  </r>
  <r>
    <s v="Id1166"/>
    <s v="McCarron"/>
    <n v="18.05"/>
    <n v="6.94"/>
    <s v="NO"/>
    <x v="0"/>
    <x v="0"/>
    <n v="0"/>
    <x v="1"/>
    <x v="3"/>
    <x v="0"/>
    <n v="2731.91"/>
    <x v="2"/>
    <s v="TIER - 3"/>
    <x v="7"/>
    <d v="2000-12-17T00:00:00"/>
    <x v="13"/>
  </r>
  <r>
    <s v="Id1167"/>
    <s v="Roecker"/>
    <n v="37.4"/>
    <n v="11.3"/>
    <s v="YES"/>
    <x v="0"/>
    <x v="0"/>
    <n v="2"/>
    <x v="1"/>
    <x v="0"/>
    <x v="0"/>
    <n v="2730.11"/>
    <x v="2"/>
    <s v="TIER - 3"/>
    <x v="1"/>
    <d v="2003-12-03T00:00:00"/>
    <x v="38"/>
  </r>
  <r>
    <s v="Id1168"/>
    <s v="Giumarra"/>
    <n v="25.75"/>
    <n v="9.23"/>
    <s v="NO"/>
    <x v="0"/>
    <x v="0"/>
    <n v="0"/>
    <x v="1"/>
    <x v="1"/>
    <x v="0"/>
    <n v="2727.4"/>
    <x v="1"/>
    <s v="TIER - 3"/>
    <x v="3"/>
    <d v="1997-10-06T00:00:00"/>
    <x v="36"/>
  </r>
  <r>
    <s v="Id1169"/>
    <s v="Peters"/>
    <n v="32.299999999999997"/>
    <n v="4.37"/>
    <s v="NO"/>
    <x v="0"/>
    <x v="0"/>
    <n v="2"/>
    <x v="1"/>
    <x v="0"/>
    <x v="2"/>
    <n v="35952.65"/>
    <x v="0"/>
    <s v="TIER - 3"/>
    <x v="6"/>
    <d v="1981-11-22T00:00:00"/>
    <x v="10"/>
  </r>
  <r>
    <s v="Id1170"/>
    <s v="Bower"/>
    <n v="28.61"/>
    <n v="5.76"/>
    <s v="NO"/>
    <x v="0"/>
    <x v="1"/>
    <n v="1"/>
    <x v="1"/>
    <x v="1"/>
    <x v="1"/>
    <n v="2726.06"/>
    <x v="2"/>
    <s v="TIER - 2"/>
    <x v="0"/>
    <d v="1988-08-20T00:00:00"/>
    <x v="35"/>
  </r>
  <r>
    <s v="Id1171"/>
    <s v="Chen"/>
    <n v="45.41"/>
    <n v="4.96"/>
    <s v="NO"/>
    <x v="0"/>
    <x v="0"/>
    <n v="1"/>
    <x v="1"/>
    <x v="0"/>
    <x v="2"/>
    <n v="2721.32"/>
    <x v="0"/>
    <s v="TIER - 3"/>
    <x v="15"/>
    <d v="1997-10-30T00:00:00"/>
    <x v="36"/>
  </r>
  <r>
    <s v="Id1172"/>
    <s v="Capriccioso"/>
    <n v="31.2"/>
    <n v="11.04"/>
    <s v="YES"/>
    <x v="0"/>
    <x v="0"/>
    <n v="2"/>
    <x v="1"/>
    <x v="0"/>
    <x v="0"/>
    <n v="2719.28"/>
    <x v="2"/>
    <s v="TIER - 2"/>
    <x v="1"/>
    <d v="2003-08-06T00:00:00"/>
    <x v="38"/>
  </r>
  <r>
    <s v="Id1173"/>
    <s v="Starbuck"/>
    <n v="29.83"/>
    <n v="7.81"/>
    <s v="YES"/>
    <x v="0"/>
    <x v="0"/>
    <n v="1"/>
    <x v="1"/>
    <x v="1"/>
    <x v="0"/>
    <n v="2710.83"/>
    <x v="2"/>
    <s v="TIER - 3"/>
    <x v="1"/>
    <d v="2003-12-01T00:00:00"/>
    <x v="38"/>
  </r>
  <r>
    <s v="Id1174"/>
    <s v="McMahon"/>
    <n v="29.06"/>
    <n v="4.55"/>
    <s v="NO"/>
    <x v="0"/>
    <x v="0"/>
    <n v="0"/>
    <x v="1"/>
    <x v="1"/>
    <x v="2"/>
    <n v="2709.24"/>
    <x v="2"/>
    <s v="TIER - 2"/>
    <x v="1"/>
    <d v="2003-11-21T00:00:00"/>
    <x v="38"/>
  </r>
  <r>
    <s v="Id1175"/>
    <s v="Rissell"/>
    <n v="27.454999999999998"/>
    <n v="6.13"/>
    <s v="NO"/>
    <x v="0"/>
    <x v="0"/>
    <n v="2"/>
    <x v="1"/>
    <x v="1"/>
    <x v="1"/>
    <n v="2709.11"/>
    <x v="2"/>
    <s v="TIER - 2"/>
    <x v="1"/>
    <d v="2003-07-17T00:00:00"/>
    <x v="38"/>
  </r>
  <r>
    <s v="Id1176"/>
    <s v="Kromroy"/>
    <n v="23.01"/>
    <n v="6.04"/>
    <s v="YES"/>
    <x v="0"/>
    <x v="0"/>
    <n v="1"/>
    <x v="1"/>
    <x v="2"/>
    <x v="1"/>
    <n v="2699.57"/>
    <x v="2"/>
    <s v="TIER - 1"/>
    <x v="1"/>
    <d v="1996-06-13T00:00:00"/>
    <x v="16"/>
  </r>
  <r>
    <s v="Id1177"/>
    <s v="Manfredi"/>
    <n v="31.39"/>
    <n v="8.85"/>
    <s v="YES"/>
    <x v="0"/>
    <x v="0"/>
    <n v="0"/>
    <x v="1"/>
    <x v="0"/>
    <x v="0"/>
    <n v="2690.11"/>
    <x v="2"/>
    <s v="TIER - 2"/>
    <x v="1"/>
    <d v="1999-06-11T00:00:00"/>
    <x v="23"/>
  </r>
  <r>
    <s v="Id1178"/>
    <s v="Manwaring"/>
    <n v="34.770000000000003"/>
    <n v="10.54"/>
    <s v="NO"/>
    <x v="0"/>
    <x v="0"/>
    <n v="2"/>
    <x v="1"/>
    <x v="0"/>
    <x v="0"/>
    <n v="2689.5"/>
    <x v="1"/>
    <s v="TIER - 2"/>
    <x v="0"/>
    <d v="1994-10-02T00:00:00"/>
    <x v="21"/>
  </r>
  <r>
    <s v="Id1179"/>
    <s v="Tomaszewski"/>
    <n v="24.48"/>
    <n v="4.37"/>
    <s v="YES"/>
    <x v="0"/>
    <x v="0"/>
    <n v="2"/>
    <x v="1"/>
    <x v="2"/>
    <x v="2"/>
    <n v="2684.69"/>
    <x v="2"/>
    <s v="TIER - 2"/>
    <x v="0"/>
    <d v="1994-09-17T00:00:00"/>
    <x v="21"/>
  </r>
  <r>
    <s v="Id1180"/>
    <s v="Gannon"/>
    <n v="22.61"/>
    <n v="9.6300000000000008"/>
    <s v="NO"/>
    <x v="0"/>
    <x v="0"/>
    <n v="2"/>
    <x v="1"/>
    <x v="2"/>
    <x v="0"/>
    <n v="35883.269999999997"/>
    <x v="2"/>
    <s v="TIER - 1"/>
    <x v="6"/>
    <d v="1992-06-18T00:00:00"/>
    <x v="25"/>
  </r>
  <r>
    <s v="Id1181"/>
    <s v="Frye"/>
    <n v="34.299999999999997"/>
    <n v="10.37"/>
    <s v="NO"/>
    <x v="0"/>
    <x v="0"/>
    <n v="0"/>
    <x v="1"/>
    <x v="0"/>
    <x v="0"/>
    <n v="2680.95"/>
    <x v="1"/>
    <s v="TIER - 2"/>
    <x v="1"/>
    <d v="1996-08-05T00:00:00"/>
    <x v="16"/>
  </r>
  <r>
    <s v="Id1182"/>
    <s v="Jenkins"/>
    <n v="46.09"/>
    <n v="5.44"/>
    <s v="NO"/>
    <x v="0"/>
    <x v="0"/>
    <n v="2"/>
    <x v="1"/>
    <x v="0"/>
    <x v="2"/>
    <n v="2643.27"/>
    <x v="2"/>
    <s v="TIER - 1"/>
    <x v="1"/>
    <d v="2000-12-09T00:00:00"/>
    <x v="13"/>
  </r>
  <r>
    <s v="Id1183"/>
    <s v="Currier"/>
    <n v="44.744999999999997"/>
    <n v="5.19"/>
    <s v="NO"/>
    <x v="0"/>
    <x v="0"/>
    <n v="2"/>
    <x v="1"/>
    <x v="0"/>
    <x v="2"/>
    <n v="2639.04"/>
    <x v="2"/>
    <s v="TIER - 2"/>
    <x v="1"/>
    <d v="2000-06-24T00:00:00"/>
    <x v="13"/>
  </r>
  <r>
    <s v="Id1184"/>
    <s v="Whittendale"/>
    <n v="26.33"/>
    <n v="11.8"/>
    <s v="YES"/>
    <x v="0"/>
    <x v="0"/>
    <n v="1"/>
    <x v="1"/>
    <x v="1"/>
    <x v="0"/>
    <n v="2632.99"/>
    <x v="2"/>
    <s v="TIER - 1"/>
    <x v="6"/>
    <d v="1997-08-26T00:00:00"/>
    <x v="36"/>
  </r>
  <r>
    <s v="Id1185"/>
    <s v="Rixe"/>
    <n v="26.6"/>
    <n v="8.3800000000000008"/>
    <s v="NO"/>
    <x v="0"/>
    <x v="0"/>
    <n v="2"/>
    <x v="1"/>
    <x v="1"/>
    <x v="0"/>
    <n v="2597.7800000000002"/>
    <x v="2"/>
    <s v="TIER - 1"/>
    <x v="6"/>
    <d v="2001-08-26T00:00:00"/>
    <x v="14"/>
  </r>
  <r>
    <s v="Id1186"/>
    <s v="Ballon-Landa"/>
    <n v="27.5"/>
    <n v="7.58"/>
    <s v="NO"/>
    <x v="0"/>
    <x v="0"/>
    <n v="0"/>
    <x v="1"/>
    <x v="1"/>
    <x v="0"/>
    <n v="2585.85"/>
    <x v="2"/>
    <s v="TIER - 2"/>
    <x v="7"/>
    <d v="2001-07-28T00:00:00"/>
    <x v="14"/>
  </r>
  <r>
    <s v="Id1187"/>
    <s v="Zaferos"/>
    <n v="41.55"/>
    <n v="4.6100000000000003"/>
    <s v="NO"/>
    <x v="0"/>
    <x v="0"/>
    <n v="1"/>
    <x v="1"/>
    <x v="0"/>
    <x v="2"/>
    <n v="2585.27"/>
    <x v="2"/>
    <s v="TIER - 3"/>
    <x v="6"/>
    <d v="2001-10-15T00:00:00"/>
    <x v="14"/>
  </r>
  <r>
    <s v="Id1188"/>
    <s v="Jackson"/>
    <n v="41.47"/>
    <n v="4.7"/>
    <s v="YES"/>
    <x v="0"/>
    <x v="1"/>
    <n v="1"/>
    <x v="1"/>
    <x v="0"/>
    <x v="2"/>
    <n v="2585.04"/>
    <x v="2"/>
    <s v="TIER - 2"/>
    <x v="5"/>
    <d v="2002-07-20T00:00:00"/>
    <x v="43"/>
  </r>
  <r>
    <s v="Id1189"/>
    <s v="Evans Marke"/>
    <n v="24.795000000000002"/>
    <n v="6.05"/>
    <s v="YES"/>
    <x v="0"/>
    <x v="0"/>
    <n v="0"/>
    <x v="1"/>
    <x v="2"/>
    <x v="1"/>
    <n v="2566.4699999999998"/>
    <x v="2"/>
    <s v="TIER - 3"/>
    <x v="0"/>
    <d v="2002-10-11T00:00:00"/>
    <x v="43"/>
  </r>
  <r>
    <s v="Id1190"/>
    <s v="Samland"/>
    <n v="29.48"/>
    <n v="5.63"/>
    <s v="YES"/>
    <x v="0"/>
    <x v="1"/>
    <n v="1"/>
    <x v="1"/>
    <x v="1"/>
    <x v="2"/>
    <n v="2545.6799999999998"/>
    <x v="2"/>
    <s v="TIER - 1"/>
    <x v="0"/>
    <d v="1991-11-17T00:00:00"/>
    <x v="17"/>
  </r>
  <r>
    <s v="Id1191"/>
    <s v="Shapiro"/>
    <n v="28.09"/>
    <n v="6.06"/>
    <s v="NO"/>
    <x v="0"/>
    <x v="1"/>
    <n v="1"/>
    <x v="1"/>
    <x v="1"/>
    <x v="1"/>
    <n v="35733.96"/>
    <x v="2"/>
    <s v="TIER - 2"/>
    <x v="6"/>
    <d v="1976-10-04T00:00:00"/>
    <x v="5"/>
  </r>
  <r>
    <s v="Id1192"/>
    <s v="Snitzer"/>
    <n v="32.729999999999997"/>
    <n v="5.19"/>
    <s v="NO"/>
    <x v="0"/>
    <x v="0"/>
    <n v="1"/>
    <x v="1"/>
    <x v="0"/>
    <x v="2"/>
    <n v="2540.39"/>
    <x v="2"/>
    <s v="TIER - 2"/>
    <x v="0"/>
    <d v="1990-10-01T00:00:00"/>
    <x v="29"/>
  </r>
  <r>
    <s v="Id1193"/>
    <s v="Herra Arroyo"/>
    <n v="27.36"/>
    <n v="8.9600000000000009"/>
    <s v="NO"/>
    <x v="0"/>
    <x v="0"/>
    <n v="0"/>
    <x v="1"/>
    <x v="1"/>
    <x v="0"/>
    <n v="2534.39"/>
    <x v="1"/>
    <s v="TIER - 3"/>
    <x v="1"/>
    <d v="1997-07-28T00:00:00"/>
    <x v="36"/>
  </r>
  <r>
    <s v="Id1194"/>
    <s v="Watters"/>
    <n v="27.265000000000001"/>
    <n v="11.39"/>
    <s v="NO"/>
    <x v="0"/>
    <x v="0"/>
    <n v="0"/>
    <x v="1"/>
    <x v="1"/>
    <x v="0"/>
    <n v="2527.8200000000002"/>
    <x v="2"/>
    <s v="TIER - 3"/>
    <x v="1"/>
    <d v="2000-08-25T00:00:00"/>
    <x v="13"/>
  </r>
  <r>
    <s v="Id1195"/>
    <s v="Steele-Belkin"/>
    <n v="48.07"/>
    <n v="4.0599999999999996"/>
    <s v="YES"/>
    <x v="0"/>
    <x v="0"/>
    <n v="0"/>
    <x v="1"/>
    <x v="0"/>
    <x v="2"/>
    <n v="2523.17"/>
    <x v="1"/>
    <s v="TIER - 1"/>
    <x v="1"/>
    <d v="1997-11-02T00:00:00"/>
    <x v="36"/>
  </r>
  <r>
    <s v="Id1196"/>
    <s v="Christensen"/>
    <n v="30.8"/>
    <n v="5.23"/>
    <s v="YES"/>
    <x v="0"/>
    <x v="0"/>
    <n v="0"/>
    <x v="1"/>
    <x v="0"/>
    <x v="2"/>
    <n v="2510.79"/>
    <x v="2"/>
    <s v="TIER - 1"/>
    <x v="0"/>
    <d v="1991-08-05T00:00:00"/>
    <x v="17"/>
  </r>
  <r>
    <s v="Id1197"/>
    <s v="Hodge"/>
    <n v="32.299999999999997"/>
    <n v="5.05"/>
    <s v="YES"/>
    <x v="0"/>
    <x v="0"/>
    <n v="0"/>
    <x v="1"/>
    <x v="0"/>
    <x v="2"/>
    <n v="2500.9299999999998"/>
    <x v="2"/>
    <s v="TIER - 2"/>
    <x v="1"/>
    <d v="2004-09-06T00:00:00"/>
    <x v="42"/>
  </r>
  <r>
    <s v="Id1198"/>
    <s v="Rusterholz"/>
    <n v="39.700000000000003"/>
    <n v="7.34"/>
    <s v="NO"/>
    <x v="0"/>
    <x v="0"/>
    <n v="0"/>
    <x v="1"/>
    <x v="0"/>
    <x v="0"/>
    <n v="2498.41"/>
    <x v="1"/>
    <s v="TIER - 3"/>
    <x v="0"/>
    <d v="1995-10-15T00:00:00"/>
    <x v="39"/>
  </r>
  <r>
    <s v="Id1199"/>
    <s v="Lafrance"/>
    <n v="35.97"/>
    <n v="8.1300000000000008"/>
    <s v="NO"/>
    <x v="0"/>
    <x v="0"/>
    <n v="0"/>
    <x v="1"/>
    <x v="0"/>
    <x v="0"/>
    <n v="2497.04"/>
    <x v="1"/>
    <s v="TIER - 3"/>
    <x v="0"/>
    <d v="1995-07-09T00:00:00"/>
    <x v="39"/>
  </r>
  <r>
    <s v="Id1200"/>
    <s v="Hallis"/>
    <n v="25.86"/>
    <n v="6.68"/>
    <s v="YES"/>
    <x v="0"/>
    <x v="0"/>
    <n v="1"/>
    <x v="1"/>
    <x v="1"/>
    <x v="0"/>
    <n v="2494.02"/>
    <x v="1"/>
    <s v="TIER - 1"/>
    <x v="6"/>
    <d v="1995-10-14T00:00:00"/>
    <x v="39"/>
  </r>
  <r>
    <s v="Id1201"/>
    <s v="Marshall"/>
    <n v="30.03"/>
    <n v="11.51"/>
    <s v="NO"/>
    <x v="0"/>
    <x v="0"/>
    <n v="0"/>
    <x v="1"/>
    <x v="0"/>
    <x v="0"/>
    <n v="2483.7399999999998"/>
    <x v="1"/>
    <s v="TIER - 2"/>
    <x v="0"/>
    <d v="1995-11-06T00:00:00"/>
    <x v="39"/>
  </r>
  <r>
    <s v="Id1202"/>
    <s v="Salowitz"/>
    <n v="25.76"/>
    <n v="6.02"/>
    <s v="YES"/>
    <x v="0"/>
    <x v="1"/>
    <n v="1"/>
    <x v="1"/>
    <x v="1"/>
    <x v="1"/>
    <n v="35711.39"/>
    <x v="2"/>
    <s v="TIER - 3"/>
    <x v="1"/>
    <d v="1974-07-15T00:00:00"/>
    <x v="15"/>
  </r>
  <r>
    <s v="Id1203"/>
    <s v="Blake"/>
    <n v="22.42"/>
    <n v="7.96"/>
    <s v="NO"/>
    <x v="0"/>
    <x v="0"/>
    <n v="0"/>
    <x v="1"/>
    <x v="2"/>
    <x v="0"/>
    <n v="2480.98"/>
    <x v="2"/>
    <s v="TIER - 2"/>
    <x v="0"/>
    <d v="1998-06-20T00:00:00"/>
    <x v="37"/>
  </r>
  <r>
    <s v="Id1204"/>
    <s v="Langerak"/>
    <n v="33.18"/>
    <n v="6.01"/>
    <s v="YES"/>
    <x v="0"/>
    <x v="0"/>
    <n v="1"/>
    <x v="1"/>
    <x v="0"/>
    <x v="1"/>
    <n v="2473.33"/>
    <x v="2"/>
    <s v="TIER - 3"/>
    <x v="0"/>
    <d v="1998-07-02T00:00:00"/>
    <x v="37"/>
  </r>
  <r>
    <s v="Id1205"/>
    <s v="Bonilla"/>
    <n v="43.04"/>
    <n v="5.9"/>
    <s v="YES"/>
    <x v="0"/>
    <x v="0"/>
    <n v="0"/>
    <x v="1"/>
    <x v="0"/>
    <x v="1"/>
    <n v="2464.62"/>
    <x v="2"/>
    <s v="TIER - 3"/>
    <x v="0"/>
    <d v="1998-08-17T00:00:00"/>
    <x v="37"/>
  </r>
  <r>
    <s v="Id1206"/>
    <s v="Ciabattoni"/>
    <n v="34.15"/>
    <n v="4.49"/>
    <s v="YES"/>
    <x v="0"/>
    <x v="0"/>
    <n v="1"/>
    <x v="1"/>
    <x v="0"/>
    <x v="2"/>
    <n v="2459.7199999999998"/>
    <x v="2"/>
    <s v="TIER - 2"/>
    <x v="7"/>
    <d v="2002-07-11T00:00:00"/>
    <x v="43"/>
  </r>
  <r>
    <s v="Id1207"/>
    <s v="Escanero Palmer"/>
    <n v="25.78"/>
    <n v="6.25"/>
    <s v="NO"/>
    <x v="0"/>
    <x v="0"/>
    <n v="0"/>
    <x v="1"/>
    <x v="1"/>
    <x v="1"/>
    <n v="2457.5"/>
    <x v="2"/>
    <s v="TIER - 1"/>
    <x v="6"/>
    <d v="1998-11-19T00:00:00"/>
    <x v="37"/>
  </r>
  <r>
    <s v="Id1208"/>
    <s v="Lowe"/>
    <n v="21.02"/>
    <n v="9.6199999999999992"/>
    <s v="YES"/>
    <x v="0"/>
    <x v="1"/>
    <n v="1"/>
    <x v="1"/>
    <x v="2"/>
    <x v="0"/>
    <n v="2457.21"/>
    <x v="2"/>
    <s v="TIER - 1"/>
    <x v="7"/>
    <d v="2002-07-29T00:00:00"/>
    <x v="43"/>
  </r>
  <r>
    <s v="Id1209"/>
    <s v="Osmark"/>
    <n v="37.51"/>
    <n v="11.06"/>
    <s v="NO"/>
    <x v="0"/>
    <x v="0"/>
    <n v="2"/>
    <x v="1"/>
    <x v="0"/>
    <x v="0"/>
    <n v="2438.06"/>
    <x v="2"/>
    <s v="TIER - 2"/>
    <x v="0"/>
    <d v="1999-11-21T00:00:00"/>
    <x v="23"/>
  </r>
  <r>
    <s v="Id1210"/>
    <s v="Lawson"/>
    <n v="25.745000000000001"/>
    <n v="6.11"/>
    <s v="YES"/>
    <x v="0"/>
    <x v="0"/>
    <n v="0"/>
    <x v="1"/>
    <x v="1"/>
    <x v="1"/>
    <n v="2416.96"/>
    <x v="2"/>
    <s v="TIER - 2"/>
    <x v="6"/>
    <d v="1999-11-12T00:00:00"/>
    <x v="23"/>
  </r>
  <r>
    <s v="Id1211"/>
    <s v="Warwick"/>
    <n v="31.35"/>
    <n v="11.49"/>
    <s v="NO"/>
    <x v="0"/>
    <x v="0"/>
    <n v="2"/>
    <x v="1"/>
    <x v="0"/>
    <x v="0"/>
    <n v="2404.73"/>
    <x v="2"/>
    <s v="TIER - 3"/>
    <x v="1"/>
    <d v="2001-06-03T00:00:00"/>
    <x v="13"/>
  </r>
  <r>
    <s v="Id1212"/>
    <s v="Magnuson"/>
    <n v="29.83"/>
    <n v="8.68"/>
    <s v="NO"/>
    <x v="0"/>
    <x v="0"/>
    <n v="2"/>
    <x v="1"/>
    <x v="1"/>
    <x v="0"/>
    <n v="2396.1"/>
    <x v="2"/>
    <s v="TIER - 1"/>
    <x v="9"/>
    <d v="1999-08-10T00:00:00"/>
    <x v="23"/>
  </r>
  <r>
    <s v="Id1213"/>
    <s v="Marsh"/>
    <n v="25.49"/>
    <n v="5.68"/>
    <s v="YES"/>
    <x v="0"/>
    <x v="1"/>
    <n v="1"/>
    <x v="1"/>
    <x v="1"/>
    <x v="2"/>
    <n v="35701.9"/>
    <x v="2"/>
    <s v="TIER - 1"/>
    <x v="6"/>
    <d v="1978-12-19T00:00:00"/>
    <x v="1"/>
  </r>
  <r>
    <s v="Id1214"/>
    <s v="Kari"/>
    <n v="34.1"/>
    <n v="8.4499999999999993"/>
    <s v="NO"/>
    <x v="0"/>
    <x v="0"/>
    <n v="0"/>
    <x v="1"/>
    <x v="0"/>
    <x v="0"/>
    <n v="2395.17"/>
    <x v="2"/>
    <s v="TIER - 1"/>
    <x v="15"/>
    <d v="1999-12-17T00:00:00"/>
    <x v="23"/>
  </r>
  <r>
    <s v="Id1215"/>
    <s v="Standiford"/>
    <n v="25.84"/>
    <n v="8.51"/>
    <s v="NO"/>
    <x v="0"/>
    <x v="0"/>
    <n v="2"/>
    <x v="1"/>
    <x v="1"/>
    <x v="0"/>
    <n v="2373.3000000000002"/>
    <x v="2"/>
    <s v="TIER - 2"/>
    <x v="0"/>
    <d v="1988-12-12T00:00:00"/>
    <x v="35"/>
  </r>
  <r>
    <s v="Id1216"/>
    <s v="Sherwin"/>
    <n v="20.6"/>
    <n v="7.62"/>
    <s v="NO"/>
    <x v="0"/>
    <x v="0"/>
    <n v="0"/>
    <x v="1"/>
    <x v="2"/>
    <x v="0"/>
    <n v="2362.23"/>
    <x v="2"/>
    <s v="TIER - 1"/>
    <x v="1"/>
    <d v="2002-11-05T00:00:00"/>
    <x v="43"/>
  </r>
  <r>
    <s v="Id1217"/>
    <s v="Parker"/>
    <n v="28.88"/>
    <n v="10.18"/>
    <s v="NO"/>
    <x v="0"/>
    <x v="0"/>
    <n v="0"/>
    <x v="1"/>
    <x v="1"/>
    <x v="0"/>
    <n v="2352.9699999999998"/>
    <x v="1"/>
    <s v="TIER - 3"/>
    <x v="1"/>
    <d v="1998-10-21T00:00:00"/>
    <x v="37"/>
  </r>
  <r>
    <s v="Id1218"/>
    <s v="Blekeli"/>
    <n v="28.24"/>
    <n v="5.36"/>
    <s v="NO"/>
    <x v="0"/>
    <x v="0"/>
    <n v="0"/>
    <x v="1"/>
    <x v="1"/>
    <x v="2"/>
    <n v="2331.52"/>
    <x v="2"/>
    <s v="TIER - 3"/>
    <x v="6"/>
    <d v="2003-11-18T00:00:00"/>
    <x v="38"/>
  </r>
  <r>
    <s v="Id1219"/>
    <s v="Vangampleare"/>
    <n v="25.46"/>
    <n v="11.78"/>
    <s v="YES"/>
    <x v="0"/>
    <x v="0"/>
    <n v="1"/>
    <x v="1"/>
    <x v="1"/>
    <x v="0"/>
    <n v="2322.62"/>
    <x v="2"/>
    <s v="TIER - 1"/>
    <x v="0"/>
    <d v="1996-12-17T00:00:00"/>
    <x v="16"/>
  </r>
  <r>
    <s v="Id1220"/>
    <s v="Hiatt"/>
    <n v="29.64"/>
    <n v="10.82"/>
    <s v="YES"/>
    <x v="0"/>
    <x v="0"/>
    <n v="0"/>
    <x v="1"/>
    <x v="1"/>
    <x v="0"/>
    <n v="2304"/>
    <x v="2"/>
    <s v="TIER - 3"/>
    <x v="0"/>
    <d v="2004-09-06T00:00:00"/>
    <x v="42"/>
  </r>
  <r>
    <s v="Id1221"/>
    <s v="Tadesse"/>
    <n v="31.27"/>
    <n v="7.73"/>
    <s v="YES"/>
    <x v="0"/>
    <x v="0"/>
    <n v="1"/>
    <x v="1"/>
    <x v="0"/>
    <x v="0"/>
    <n v="2302.3000000000002"/>
    <x v="0"/>
    <s v="TIER - 2"/>
    <x v="6"/>
    <d v="1996-11-28T00:00:00"/>
    <x v="16"/>
  </r>
  <r>
    <s v="Id1222"/>
    <s v="Jaswell"/>
    <n v="19.95"/>
    <n v="6.24"/>
    <s v="YES"/>
    <x v="0"/>
    <x v="0"/>
    <n v="0"/>
    <x v="1"/>
    <x v="2"/>
    <x v="1"/>
    <n v="2295.2399999999998"/>
    <x v="2"/>
    <s v="TIER - 1"/>
    <x v="0"/>
    <d v="1989-10-05T00:00:00"/>
    <x v="3"/>
  </r>
  <r>
    <s v="Id1223"/>
    <s v="Phillips-Cook"/>
    <n v="21.3"/>
    <n v="10.42"/>
    <s v="NO"/>
    <x v="0"/>
    <x v="0"/>
    <n v="2"/>
    <x v="1"/>
    <x v="2"/>
    <x v="0"/>
    <n v="2277.7199999999998"/>
    <x v="2"/>
    <s v="TIER - 1"/>
    <x v="0"/>
    <d v="1991-06-16T00:00:00"/>
    <x v="17"/>
  </r>
  <r>
    <s v="Id1224"/>
    <s v="Clark"/>
    <n v="31.635000000000002"/>
    <n v="11.11"/>
    <s v="NO"/>
    <x v="0"/>
    <x v="0"/>
    <n v="0"/>
    <x v="1"/>
    <x v="0"/>
    <x v="0"/>
    <n v="47403.88"/>
    <x v="0"/>
    <s v="TIER - 3"/>
    <x v="6"/>
    <d v="1961-06-13T00:00:00"/>
    <x v="44"/>
  </r>
  <r>
    <s v="Id1225"/>
    <s v="Wang"/>
    <n v="23.9"/>
    <n v="7.67"/>
    <s v="YES"/>
    <x v="0"/>
    <x v="0"/>
    <n v="2"/>
    <x v="1"/>
    <x v="2"/>
    <x v="0"/>
    <n v="35595.589999999997"/>
    <x v="2"/>
    <s v="TIER - 3"/>
    <x v="0"/>
    <d v="2000-12-17T00:00:00"/>
    <x v="13"/>
  </r>
  <r>
    <s v="Id1226"/>
    <s v="Desruisseaux"/>
    <n v="34.15"/>
    <n v="6.15"/>
    <s v="NO"/>
    <x v="0"/>
    <x v="0"/>
    <n v="0"/>
    <x v="1"/>
    <x v="0"/>
    <x v="1"/>
    <n v="2261.5700000000002"/>
    <x v="2"/>
    <s v="TIER - 1"/>
    <x v="1"/>
    <d v="2002-11-12T00:00:00"/>
    <x v="43"/>
  </r>
  <r>
    <s v="Id1227"/>
    <s v="Ripp"/>
    <n v="28.71"/>
    <n v="5.71"/>
    <s v="NO"/>
    <x v="0"/>
    <x v="0"/>
    <n v="0"/>
    <x v="1"/>
    <x v="1"/>
    <x v="1"/>
    <n v="2257.48"/>
    <x v="2"/>
    <s v="TIER - 1"/>
    <x v="1"/>
    <d v="2002-07-15T00:00:00"/>
    <x v="43"/>
  </r>
  <r>
    <s v="Id1228"/>
    <s v="Harris"/>
    <n v="36.700000000000003"/>
    <n v="8.6999999999999993"/>
    <s v="YES"/>
    <x v="0"/>
    <x v="0"/>
    <n v="2"/>
    <x v="1"/>
    <x v="0"/>
    <x v="0"/>
    <n v="2254.8000000000002"/>
    <x v="2"/>
    <s v="TIER - 3"/>
    <x v="3"/>
    <d v="2000-12-11T00:00:00"/>
    <x v="13"/>
  </r>
  <r>
    <s v="Id1229"/>
    <s v="Shafer"/>
    <n v="34.1"/>
    <n v="9.0399999999999991"/>
    <s v="YES"/>
    <x v="0"/>
    <x v="0"/>
    <n v="2"/>
    <x v="1"/>
    <x v="0"/>
    <x v="0"/>
    <n v="2250.84"/>
    <x v="2"/>
    <s v="TIER - 2"/>
    <x v="14"/>
    <d v="2000-06-30T00:00:00"/>
    <x v="13"/>
  </r>
  <r>
    <s v="Id1230"/>
    <s v="Hemesath"/>
    <n v="25.7"/>
    <n v="5.61"/>
    <s v="NO"/>
    <x v="0"/>
    <x v="0"/>
    <n v="0"/>
    <x v="1"/>
    <x v="1"/>
    <x v="2"/>
    <n v="2221.56"/>
    <x v="2"/>
    <s v="TIER - 3"/>
    <x v="1"/>
    <d v="2003-12-10T00:00:00"/>
    <x v="38"/>
  </r>
  <r>
    <s v="Id1231"/>
    <s v="Vinci"/>
    <n v="21.68"/>
    <n v="8.1199999999999992"/>
    <s v="NO"/>
    <x v="0"/>
    <x v="0"/>
    <n v="0"/>
    <x v="1"/>
    <x v="2"/>
    <x v="0"/>
    <n v="2219.4499999999998"/>
    <x v="2"/>
    <s v="TIER - 1"/>
    <x v="0"/>
    <d v="2004-12-12T00:00:00"/>
    <x v="42"/>
  </r>
  <r>
    <s v="Id1232"/>
    <s v="Diamond-Husmann"/>
    <n v="25.175000000000001"/>
    <n v="4.74"/>
    <s v="NO"/>
    <x v="0"/>
    <x v="0"/>
    <n v="0"/>
    <x v="1"/>
    <x v="1"/>
    <x v="2"/>
    <n v="2217.6"/>
    <x v="2"/>
    <s v="TIER - 1"/>
    <x v="7"/>
    <d v="2004-09-25T00:00:00"/>
    <x v="42"/>
  </r>
  <r>
    <s v="Id1233"/>
    <s v="Soto"/>
    <n v="44.77"/>
    <n v="4.0599999999999996"/>
    <s v="NO"/>
    <x v="0"/>
    <x v="0"/>
    <n v="2"/>
    <x v="1"/>
    <x v="0"/>
    <x v="2"/>
    <n v="2217.4699999999998"/>
    <x v="2"/>
    <s v="TIER - 1"/>
    <x v="7"/>
    <d v="2004-06-13T00:00:00"/>
    <x v="42"/>
  </r>
  <r>
    <s v="Id1234"/>
    <s v="Howard"/>
    <n v="37.07"/>
    <n v="5.69"/>
    <s v="NO"/>
    <x v="0"/>
    <x v="0"/>
    <n v="2"/>
    <x v="1"/>
    <x v="0"/>
    <x v="2"/>
    <n v="2213.21"/>
    <x v="2"/>
    <s v="TIER - 2"/>
    <x v="0"/>
    <d v="1994-11-17T00:00:00"/>
    <x v="21"/>
  </r>
  <r>
    <s v="Id1235"/>
    <s v="Patrick"/>
    <n v="39.799999999999997"/>
    <n v="5.66"/>
    <s v="NO"/>
    <x v="0"/>
    <x v="1"/>
    <n v="1"/>
    <x v="1"/>
    <x v="0"/>
    <x v="2"/>
    <n v="2211.13"/>
    <x v="2"/>
    <s v="TIER - 2"/>
    <x v="7"/>
    <d v="2004-07-27T00:00:00"/>
    <x v="42"/>
  </r>
  <r>
    <s v="Id1236"/>
    <s v="Dacko"/>
    <n v="26.36"/>
    <n v="4.32"/>
    <s v="NO"/>
    <x v="0"/>
    <x v="1"/>
    <n v="1"/>
    <x v="1"/>
    <x v="1"/>
    <x v="2"/>
    <n v="35585.58"/>
    <x v="2"/>
    <s v="TIER - 3"/>
    <x v="6"/>
    <d v="2000-11-19T00:00:00"/>
    <x v="13"/>
  </r>
  <r>
    <s v="Id1237"/>
    <s v="Glassey"/>
    <n v="29.925000000000001"/>
    <n v="8.2899999999999991"/>
    <s v="NO"/>
    <x v="0"/>
    <x v="0"/>
    <n v="2"/>
    <x v="1"/>
    <x v="0"/>
    <x v="0"/>
    <n v="2207.6999999999998"/>
    <x v="2"/>
    <s v="TIER - 2"/>
    <x v="7"/>
    <d v="2004-08-06T00:00:00"/>
    <x v="42"/>
  </r>
  <r>
    <s v="Id1238"/>
    <s v="Frechette"/>
    <n v="37.29"/>
    <n v="10.46"/>
    <s v="NO"/>
    <x v="0"/>
    <x v="0"/>
    <n v="0"/>
    <x v="1"/>
    <x v="0"/>
    <x v="0"/>
    <n v="2205.98"/>
    <x v="2"/>
    <s v="TIER - 3"/>
    <x v="7"/>
    <d v="2004-11-13T00:00:00"/>
    <x v="42"/>
  </r>
  <r>
    <s v="Id1239"/>
    <s v="Benitez"/>
    <n v="30.2"/>
    <n v="11.96"/>
    <s v="NO"/>
    <x v="0"/>
    <x v="0"/>
    <n v="0"/>
    <x v="1"/>
    <x v="0"/>
    <x v="0"/>
    <n v="2203.7399999999998"/>
    <x v="2"/>
    <s v="TIER - 2"/>
    <x v="7"/>
    <d v="2004-10-28T00:00:00"/>
    <x v="42"/>
  </r>
  <r>
    <s v="Id1240"/>
    <s v="Gauthier"/>
    <n v="24.225000000000001"/>
    <n v="4.25"/>
    <s v="YES"/>
    <x v="0"/>
    <x v="1"/>
    <n v="1"/>
    <x v="1"/>
    <x v="2"/>
    <x v="2"/>
    <n v="2203.4699999999998"/>
    <x v="2"/>
    <s v="TIER - 2"/>
    <x v="7"/>
    <d v="2004-08-06T00:00:00"/>
    <x v="42"/>
  </r>
  <r>
    <s v="Id1241"/>
    <s v="Fazioli"/>
    <n v="31.445"/>
    <n v="8.33"/>
    <s v="NO"/>
    <x v="0"/>
    <x v="0"/>
    <n v="0"/>
    <x v="1"/>
    <x v="0"/>
    <x v="0"/>
    <n v="2201.1"/>
    <x v="2"/>
    <s v="TIER - 3"/>
    <x v="0"/>
    <d v="2004-07-27T00:00:00"/>
    <x v="42"/>
  </r>
  <r>
    <s v="Id1242"/>
    <s v="Chorney"/>
    <n v="38.880000000000003"/>
    <n v="4.29"/>
    <s v="NO"/>
    <x v="0"/>
    <x v="0"/>
    <n v="1"/>
    <x v="1"/>
    <x v="0"/>
    <x v="2"/>
    <n v="2200.83"/>
    <x v="2"/>
    <s v="TIER - 2"/>
    <x v="7"/>
    <d v="2004-09-12T00:00:00"/>
    <x v="42"/>
  </r>
  <r>
    <s v="Id1243"/>
    <s v="Dannenhauer"/>
    <n v="43.89"/>
    <n v="6.32"/>
    <s v="YES"/>
    <x v="0"/>
    <x v="0"/>
    <n v="0"/>
    <x v="1"/>
    <x v="0"/>
    <x v="1"/>
    <n v="2198.19"/>
    <x v="2"/>
    <s v="TIER - 1"/>
    <x v="8"/>
    <d v="2004-09-03T00:00:00"/>
    <x v="42"/>
  </r>
  <r>
    <s v="Id1244"/>
    <s v="McComb"/>
    <n v="25.6"/>
    <n v="5.65"/>
    <s v="NO"/>
    <x v="0"/>
    <x v="0"/>
    <n v="2"/>
    <x v="1"/>
    <x v="1"/>
    <x v="2"/>
    <n v="2196.4699999999998"/>
    <x v="2"/>
    <s v="TIER - 3"/>
    <x v="7"/>
    <d v="2004-12-07T00:00:00"/>
    <x v="42"/>
  </r>
  <r>
    <s v="Id1245"/>
    <s v="Blake"/>
    <n v="29.545000000000002"/>
    <n v="8.41"/>
    <s v="YES"/>
    <x v="0"/>
    <x v="0"/>
    <n v="1"/>
    <x v="1"/>
    <x v="1"/>
    <x v="0"/>
    <n v="2193.1999999999998"/>
    <x v="2"/>
    <s v="TIER - 2"/>
    <x v="1"/>
    <d v="1991-12-16T00:00:00"/>
    <x v="17"/>
  </r>
  <r>
    <s v="Id1246"/>
    <s v="Sambasivam"/>
    <n v="23.25"/>
    <n v="11.96"/>
    <s v="YES"/>
    <x v="0"/>
    <x v="0"/>
    <n v="0"/>
    <x v="1"/>
    <x v="2"/>
    <x v="0"/>
    <n v="2170.08"/>
    <x v="2"/>
    <s v="TIER - 2"/>
    <x v="0"/>
    <d v="1994-09-27T00:00:00"/>
    <x v="21"/>
  </r>
  <r>
    <s v="Id1247"/>
    <s v="Maina"/>
    <n v="43.95"/>
    <n v="5.17"/>
    <s v="YES"/>
    <x v="0"/>
    <x v="1"/>
    <n v="1"/>
    <x v="1"/>
    <x v="0"/>
    <x v="2"/>
    <n v="35583.17"/>
    <x v="0"/>
    <s v="TIER - 3"/>
    <x v="6"/>
    <d v="1971-08-10T00:00:00"/>
    <x v="12"/>
  </r>
  <r>
    <s v="Id1248"/>
    <s v="Keshian"/>
    <n v="21.85"/>
    <n v="8.76"/>
    <s v="NO"/>
    <x v="0"/>
    <x v="0"/>
    <n v="0"/>
    <x v="1"/>
    <x v="2"/>
    <x v="0"/>
    <n v="2166.73"/>
    <x v="2"/>
    <s v="TIER - 2"/>
    <x v="6"/>
    <d v="2000-08-23T00:00:00"/>
    <x v="13"/>
  </r>
  <r>
    <s v="Id1249"/>
    <s v="Maas"/>
    <n v="25.73"/>
    <n v="7.99"/>
    <s v="NO"/>
    <x v="0"/>
    <x v="0"/>
    <n v="2"/>
    <x v="1"/>
    <x v="1"/>
    <x v="0"/>
    <n v="2156.75"/>
    <x v="2"/>
    <s v="TIER - 2"/>
    <x v="0"/>
    <d v="2000-12-10T00:00:00"/>
    <x v="13"/>
  </r>
  <r>
    <s v="Id1250"/>
    <s v="Sinasac"/>
    <n v="32.229999999999997"/>
    <n v="8.59"/>
    <s v="NO"/>
    <x v="0"/>
    <x v="0"/>
    <n v="0"/>
    <x v="1"/>
    <x v="0"/>
    <x v="0"/>
    <n v="2155.6799999999998"/>
    <x v="2"/>
    <s v="TIER - 3"/>
    <x v="0"/>
    <d v="2000-11-29T00:00:00"/>
    <x v="13"/>
  </r>
  <r>
    <s v="Id1251"/>
    <s v="Van De Kamp"/>
    <n v="32.204999999999998"/>
    <n v="6.14"/>
    <s v="NO"/>
    <x v="0"/>
    <x v="0"/>
    <n v="2"/>
    <x v="1"/>
    <x v="0"/>
    <x v="1"/>
    <n v="2154.36"/>
    <x v="2"/>
    <s v="TIER - 2"/>
    <x v="6"/>
    <d v="2000-10-22T00:00:00"/>
    <x v="13"/>
  </r>
  <r>
    <s v="Id1252"/>
    <s v="Ruffo"/>
    <n v="26.41"/>
    <n v="4.08"/>
    <s v="NO"/>
    <x v="0"/>
    <x v="0"/>
    <n v="2"/>
    <x v="1"/>
    <x v="1"/>
    <x v="2"/>
    <n v="2150.4699999999998"/>
    <x v="2"/>
    <s v="TIER - 3"/>
    <x v="6"/>
    <d v="2000-12-27T00:00:00"/>
    <x v="13"/>
  </r>
  <r>
    <s v="Id1253"/>
    <s v="Long"/>
    <n v="30.2"/>
    <n v="6.25"/>
    <s v="YES"/>
    <x v="0"/>
    <x v="0"/>
    <n v="0"/>
    <x v="1"/>
    <x v="0"/>
    <x v="1"/>
    <n v="2144.85"/>
    <x v="2"/>
    <s v="TIER - 1"/>
    <x v="6"/>
    <d v="2004-10-04T00:00:00"/>
    <x v="42"/>
  </r>
  <r>
    <s v="Id1254"/>
    <s v="Rohde"/>
    <n v="31.26"/>
    <n v="5.94"/>
    <s v="YES"/>
    <x v="0"/>
    <x v="0"/>
    <n v="1"/>
    <x v="1"/>
    <x v="0"/>
    <x v="1"/>
    <n v="2138.0700000000002"/>
    <x v="2"/>
    <s v="TIER - 1"/>
    <x v="1"/>
    <d v="2003-08-19T00:00:00"/>
    <x v="38"/>
  </r>
  <r>
    <s v="Id1255"/>
    <s v="Bonzi"/>
    <n v="33.725000000000001"/>
    <n v="6.45"/>
    <s v="YES"/>
    <x v="0"/>
    <x v="0"/>
    <n v="0"/>
    <x v="1"/>
    <x v="0"/>
    <x v="0"/>
    <n v="2137.65"/>
    <x v="1"/>
    <s v="TIER - 1"/>
    <x v="0"/>
    <d v="1997-09-03T00:00:00"/>
    <x v="36"/>
  </r>
  <r>
    <s v="Id1256"/>
    <s v="Moore"/>
    <n v="28.9"/>
    <n v="5.74"/>
    <s v="YES"/>
    <x v="0"/>
    <x v="0"/>
    <n v="0"/>
    <x v="1"/>
    <x v="1"/>
    <x v="1"/>
    <n v="2136.88"/>
    <x v="2"/>
    <s v="TIER - 2"/>
    <x v="1"/>
    <d v="2003-09-26T00:00:00"/>
    <x v="38"/>
  </r>
  <r>
    <s v="Id1257"/>
    <s v="McGrane"/>
    <n v="45.69"/>
    <n v="4.43"/>
    <s v="YES"/>
    <x v="0"/>
    <x v="0"/>
    <n v="0"/>
    <x v="1"/>
    <x v="0"/>
    <x v="2"/>
    <n v="2134.9"/>
    <x v="2"/>
    <s v="TIER - 3"/>
    <x v="1"/>
    <d v="2003-09-01T00:00:00"/>
    <x v="38"/>
  </r>
  <r>
    <s v="Id1258"/>
    <s v="Stepnowski"/>
    <n v="21.03"/>
    <n v="6.5"/>
    <s v="NO"/>
    <x v="0"/>
    <x v="0"/>
    <n v="0"/>
    <x v="1"/>
    <x v="2"/>
    <x v="0"/>
    <n v="35573.26"/>
    <x v="2"/>
    <s v="TIER - 1"/>
    <x v="6"/>
    <d v="1964-08-29T00:00:00"/>
    <x v="28"/>
  </r>
  <r>
    <s v="Id1259"/>
    <s v="Merkle"/>
    <n v="37"/>
    <n v="8.75"/>
    <s v="NO"/>
    <x v="0"/>
    <x v="0"/>
    <n v="0"/>
    <x v="1"/>
    <x v="0"/>
    <x v="0"/>
    <n v="2130.6799999999998"/>
    <x v="2"/>
    <s v="TIER - 3"/>
    <x v="1"/>
    <d v="2003-12-22T00:00:00"/>
    <x v="38"/>
  </r>
  <r>
    <s v="Id1260"/>
    <s v="Schaefer"/>
    <n v="25.4"/>
    <n v="11.96"/>
    <s v="NO"/>
    <x v="0"/>
    <x v="0"/>
    <n v="0"/>
    <x v="1"/>
    <x v="1"/>
    <x v="0"/>
    <n v="2128.4299999999998"/>
    <x v="2"/>
    <s v="TIER - 1"/>
    <x v="1"/>
    <d v="2003-08-30T00:00:00"/>
    <x v="38"/>
  </r>
  <r>
    <s v="Id1261"/>
    <s v="Vigneron"/>
    <n v="32.299999999999997"/>
    <n v="10.54"/>
    <s v="NO"/>
    <x v="0"/>
    <x v="0"/>
    <n v="0"/>
    <x v="1"/>
    <x v="0"/>
    <x v="0"/>
    <n v="2118.61"/>
    <x v="2"/>
    <s v="TIER - 1"/>
    <x v="1"/>
    <d v="2004-11-04T00:00:00"/>
    <x v="42"/>
  </r>
  <r>
    <s v="Id1262"/>
    <s v="Mucci"/>
    <n v="23.94"/>
    <n v="4.54"/>
    <s v="YES"/>
    <x v="0"/>
    <x v="1"/>
    <n v="1"/>
    <x v="1"/>
    <x v="2"/>
    <x v="2"/>
    <n v="2117.34"/>
    <x v="2"/>
    <s v="TIER - 3"/>
    <x v="1"/>
    <d v="2003-09-30T00:00:00"/>
    <x v="38"/>
  </r>
  <r>
    <s v="Id1263"/>
    <s v="MacDonald"/>
    <n v="46.4"/>
    <n v="5.71"/>
    <s v="NO"/>
    <x v="0"/>
    <x v="0"/>
    <n v="0"/>
    <x v="1"/>
    <x v="0"/>
    <x v="1"/>
    <n v="2106.2600000000002"/>
    <x v="2"/>
    <s v="TIER - 2"/>
    <x v="0"/>
    <d v="1989-07-21T00:00:00"/>
    <x v="3"/>
  </r>
  <r>
    <s v="Id1264"/>
    <s v="Deng"/>
    <n v="40.375"/>
    <n v="6.25"/>
    <s v="YES"/>
    <x v="0"/>
    <x v="0"/>
    <n v="0"/>
    <x v="1"/>
    <x v="0"/>
    <x v="1"/>
    <n v="2104.11"/>
    <x v="2"/>
    <s v="TIER - 1"/>
    <x v="3"/>
    <d v="2001-11-28T00:00:00"/>
    <x v="14"/>
  </r>
  <r>
    <s v="Id1265"/>
    <s v="De Mata"/>
    <n v="28.7"/>
    <n v="9.4700000000000006"/>
    <s v="NO"/>
    <x v="0"/>
    <x v="0"/>
    <n v="2"/>
    <x v="1"/>
    <x v="1"/>
    <x v="0"/>
    <n v="2103.08"/>
    <x v="1"/>
    <s v="TIER - 2"/>
    <x v="6"/>
    <d v="2001-06-22T00:00:00"/>
    <x v="14"/>
  </r>
  <r>
    <s v="Id1266"/>
    <s v="Strickland"/>
    <n v="26.63"/>
    <n v="5.7"/>
    <s v="NO"/>
    <x v="0"/>
    <x v="0"/>
    <n v="0"/>
    <x v="1"/>
    <x v="1"/>
    <x v="1"/>
    <n v="2102.2600000000002"/>
    <x v="1"/>
    <s v="TIER - 2"/>
    <x v="9"/>
    <d v="2001-08-14T00:00:00"/>
    <x v="14"/>
  </r>
  <r>
    <s v="Id1267"/>
    <s v="Cheney"/>
    <n v="22.515000000000001"/>
    <n v="11.18"/>
    <s v="NO"/>
    <x v="0"/>
    <x v="0"/>
    <n v="2"/>
    <x v="1"/>
    <x v="2"/>
    <x v="0"/>
    <n v="2094.1"/>
    <x v="1"/>
    <s v="TIER - 2"/>
    <x v="4"/>
    <d v="2004-06-12T00:00:00"/>
    <x v="42"/>
  </r>
  <r>
    <s v="Id1268"/>
    <s v="Godoy"/>
    <n v="36.575000000000003"/>
    <n v="10.98"/>
    <s v="NO"/>
    <x v="0"/>
    <x v="0"/>
    <n v="0"/>
    <x v="1"/>
    <x v="0"/>
    <x v="0"/>
    <n v="2055.3200000000002"/>
    <x v="1"/>
    <s v="TIER - 3"/>
    <x v="1"/>
    <d v="2000-07-26T00:00:00"/>
    <x v="13"/>
  </r>
  <r>
    <s v="Id1269"/>
    <s v="Rider"/>
    <n v="23.66"/>
    <n v="5.1100000000000003"/>
    <s v="YES"/>
    <x v="0"/>
    <x v="1"/>
    <n v="1"/>
    <x v="1"/>
    <x v="2"/>
    <x v="2"/>
    <n v="35547.72"/>
    <x v="0"/>
    <s v="TIER - 1"/>
    <x v="6"/>
    <d v="1973-10-27T00:00:00"/>
    <x v="19"/>
  </r>
  <r>
    <s v="Id1270"/>
    <s v="Evans"/>
    <n v="18.62"/>
    <n v="10.24"/>
    <s v="NO"/>
    <x v="0"/>
    <x v="0"/>
    <n v="0"/>
    <x v="1"/>
    <x v="2"/>
    <x v="0"/>
    <n v="2045.69"/>
    <x v="1"/>
    <s v="TIER - 3"/>
    <x v="1"/>
    <d v="2000-09-02T00:00:00"/>
    <x v="13"/>
  </r>
  <r>
    <s v="Id1271"/>
    <s v="Anderson"/>
    <n v="19.190000000000001"/>
    <n v="7.71"/>
    <s v="YES"/>
    <x v="0"/>
    <x v="0"/>
    <n v="1"/>
    <x v="1"/>
    <x v="2"/>
    <x v="0"/>
    <n v="2026.97"/>
    <x v="1"/>
    <s v="TIER - 2"/>
    <x v="0"/>
    <d v="2001-08-04T00:00:00"/>
    <x v="14"/>
  </r>
  <r>
    <s v="Id1272"/>
    <s v="Walters"/>
    <n v="27.5"/>
    <n v="6.03"/>
    <s v="NO"/>
    <x v="0"/>
    <x v="0"/>
    <n v="0"/>
    <x v="1"/>
    <x v="1"/>
    <x v="1"/>
    <n v="2020.55"/>
    <x v="1"/>
    <s v="TIER - 2"/>
    <x v="0"/>
    <d v="2001-09-06T00:00:00"/>
    <x v="14"/>
  </r>
  <r>
    <s v="Id1273"/>
    <s v="Leboeuf"/>
    <n v="27.36"/>
    <n v="5.96"/>
    <s v="NO"/>
    <x v="0"/>
    <x v="1"/>
    <n v="1"/>
    <x v="1"/>
    <x v="1"/>
    <x v="1"/>
    <n v="2020.18"/>
    <x v="1"/>
    <s v="TIER - 1"/>
    <x v="6"/>
    <d v="2001-07-01T00:00:00"/>
    <x v="14"/>
  </r>
  <r>
    <s v="Id1274"/>
    <s v="Scheibel"/>
    <n v="20.350000000000001"/>
    <n v="4.16"/>
    <s v="NO"/>
    <x v="0"/>
    <x v="0"/>
    <n v="0"/>
    <x v="1"/>
    <x v="2"/>
    <x v="2"/>
    <n v="2007.95"/>
    <x v="1"/>
    <s v="TIER - 2"/>
    <x v="6"/>
    <d v="2001-08-14T00:00:00"/>
    <x v="14"/>
  </r>
  <r>
    <s v="Id1275"/>
    <s v="Ritter"/>
    <n v="24.035"/>
    <n v="6.11"/>
    <s v="NO"/>
    <x v="0"/>
    <x v="0"/>
    <n v="0"/>
    <x v="1"/>
    <x v="2"/>
    <x v="1"/>
    <n v="1986.93"/>
    <x v="1"/>
    <s v="TIER - 2"/>
    <x v="0"/>
    <d v="1998-09-14T00:00:00"/>
    <x v="37"/>
  </r>
  <r>
    <s v="Id1276"/>
    <s v="Deeg"/>
    <n v="23.56"/>
    <n v="5.97"/>
    <s v="NO"/>
    <x v="0"/>
    <x v="0"/>
    <n v="0"/>
    <x v="1"/>
    <x v="2"/>
    <x v="1"/>
    <n v="1984.45"/>
    <x v="1"/>
    <s v="TIER - 3"/>
    <x v="3"/>
    <d v="2002-09-29T00:00:00"/>
    <x v="43"/>
  </r>
  <r>
    <s v="Id1277"/>
    <s v="Pretot"/>
    <n v="27.17"/>
    <n v="10.81"/>
    <s v="NO"/>
    <x v="0"/>
    <x v="0"/>
    <n v="2"/>
    <x v="1"/>
    <x v="1"/>
    <x v="0"/>
    <n v="1981.58"/>
    <x v="1"/>
    <s v="TIER - 1"/>
    <x v="0"/>
    <d v="1998-12-29T00:00:00"/>
    <x v="37"/>
  </r>
  <r>
    <s v="Id1278"/>
    <s v="Willsey"/>
    <n v="34.32"/>
    <n v="5.7"/>
    <s v="YES"/>
    <x v="0"/>
    <x v="1"/>
    <n v="1"/>
    <x v="1"/>
    <x v="0"/>
    <x v="1"/>
    <n v="1980.07"/>
    <x v="1"/>
    <s v="TIER - 3"/>
    <x v="6"/>
    <d v="2002-07-16T00:00:00"/>
    <x v="43"/>
  </r>
  <r>
    <s v="Id1279"/>
    <s v="Roach"/>
    <n v="23.87"/>
    <n v="4.7699999999999996"/>
    <s v="YES"/>
    <x v="0"/>
    <x v="1"/>
    <n v="1"/>
    <x v="1"/>
    <x v="2"/>
    <x v="2"/>
    <n v="1977.82"/>
    <x v="1"/>
    <s v="TIER - 1"/>
    <x v="6"/>
    <d v="1998-09-29T00:00:00"/>
    <x v="37"/>
  </r>
  <r>
    <s v="Id1280"/>
    <s v="Jacobsen"/>
    <n v="30.15"/>
    <n v="4.25"/>
    <s v="NO"/>
    <x v="0"/>
    <x v="0"/>
    <n v="1"/>
    <x v="1"/>
    <x v="0"/>
    <x v="2"/>
    <n v="35547.47"/>
    <x v="2"/>
    <s v="TIER - 3"/>
    <x v="6"/>
    <d v="1992-09-13T00:00:00"/>
    <x v="25"/>
  </r>
  <r>
    <s v="Id1281"/>
    <s v="O'Hora"/>
    <n v="26.36"/>
    <n v="5.52"/>
    <s v="NO"/>
    <x v="0"/>
    <x v="0"/>
    <n v="0"/>
    <x v="1"/>
    <x v="1"/>
    <x v="2"/>
    <n v="1972.95"/>
    <x v="1"/>
    <s v="TIER - 1"/>
    <x v="6"/>
    <d v="1998-10-05T00:00:00"/>
    <x v="37"/>
  </r>
  <r>
    <s v="Id1282"/>
    <s v="Amato"/>
    <n v="45.32"/>
    <n v="6.53"/>
    <s v="YES"/>
    <x v="0"/>
    <x v="0"/>
    <n v="1"/>
    <x v="1"/>
    <x v="0"/>
    <x v="0"/>
    <n v="1969.61"/>
    <x v="1"/>
    <s v="TIER - 3"/>
    <x v="6"/>
    <d v="1998-09-28T00:00:00"/>
    <x v="37"/>
  </r>
  <r>
    <s v="Id1283"/>
    <s v="Reed"/>
    <n v="31.93"/>
    <n v="4.82"/>
    <s v="YES"/>
    <x v="0"/>
    <x v="0"/>
    <n v="1"/>
    <x v="1"/>
    <x v="0"/>
    <x v="2"/>
    <n v="1967.02"/>
    <x v="1"/>
    <s v="TIER - 2"/>
    <x v="3"/>
    <d v="2002-07-29T00:00:00"/>
    <x v="43"/>
  </r>
  <r>
    <s v="Id1284"/>
    <s v="Wegner"/>
    <n v="36"/>
    <n v="11.94"/>
    <s v="YES"/>
    <x v="0"/>
    <x v="0"/>
    <n v="1"/>
    <x v="1"/>
    <x v="0"/>
    <x v="0"/>
    <n v="1964.78"/>
    <x v="1"/>
    <s v="TIER - 1"/>
    <x v="6"/>
    <d v="2002-09-07T00:00:00"/>
    <x v="43"/>
  </r>
  <r>
    <s v="Id1285"/>
    <s v="Bokun"/>
    <n v="32"/>
    <n v="7.85"/>
    <s v="YES"/>
    <x v="0"/>
    <x v="0"/>
    <n v="1"/>
    <x v="1"/>
    <x v="0"/>
    <x v="0"/>
    <n v="1917.32"/>
    <x v="1"/>
    <s v="TIER - 2"/>
    <x v="1"/>
    <d v="2001-12-09T00:00:00"/>
    <x v="14"/>
  </r>
  <r>
    <s v="Id1286"/>
    <s v="Ainsley"/>
    <n v="29.37"/>
    <n v="8.01"/>
    <s v="YES"/>
    <x v="0"/>
    <x v="0"/>
    <n v="1"/>
    <x v="1"/>
    <x v="1"/>
    <x v="0"/>
    <n v="1909.53"/>
    <x v="1"/>
    <s v="TIER - 3"/>
    <x v="1"/>
    <d v="2001-08-03T00:00:00"/>
    <x v="14"/>
  </r>
  <r>
    <s v="Id1287"/>
    <s v="Foster"/>
    <n v="23.6"/>
    <n v="7.4"/>
    <s v="YES"/>
    <x v="0"/>
    <x v="0"/>
    <n v="1"/>
    <x v="1"/>
    <x v="2"/>
    <x v="0"/>
    <n v="1908.9"/>
    <x v="1"/>
    <s v="TIER - 3"/>
    <x v="0"/>
    <d v="1994-10-06T00:00:00"/>
    <x v="21"/>
  </r>
  <r>
    <s v="Id1288"/>
    <s v="Overpeck"/>
    <n v="33.155000000000001"/>
    <n v="8.3800000000000008"/>
    <s v="YES"/>
    <x v="0"/>
    <x v="0"/>
    <n v="0"/>
    <x v="1"/>
    <x v="0"/>
    <x v="0"/>
    <n v="1906.36"/>
    <x v="1"/>
    <s v="TIER - 1"/>
    <x v="1"/>
    <d v="2001-08-10T00:00:00"/>
    <x v="14"/>
  </r>
  <r>
    <s v="Id1289"/>
    <s v="Levine"/>
    <n v="24.32"/>
    <n v="11.56"/>
    <s v="YES"/>
    <x v="0"/>
    <x v="0"/>
    <n v="1"/>
    <x v="1"/>
    <x v="2"/>
    <x v="0"/>
    <n v="1880.49"/>
    <x v="1"/>
    <s v="TIER - 1"/>
    <x v="6"/>
    <d v="2002-08-21T00:00:00"/>
    <x v="43"/>
  </r>
  <r>
    <s v="Id1290"/>
    <s v="Jean"/>
    <n v="36.299999999999997"/>
    <n v="4.6100000000000003"/>
    <s v="NO"/>
    <x v="0"/>
    <x v="0"/>
    <n v="0"/>
    <x v="1"/>
    <x v="0"/>
    <x v="2"/>
    <n v="1880.07"/>
    <x v="1"/>
    <s v="TIER - 2"/>
    <x v="0"/>
    <d v="2002-08-29T00:00:00"/>
    <x v="43"/>
  </r>
  <r>
    <s v="Id1291"/>
    <s v="Wild"/>
    <n v="34.4"/>
    <n v="4.95"/>
    <s v="NO"/>
    <x v="0"/>
    <x v="1"/>
    <n v="1"/>
    <x v="1"/>
    <x v="0"/>
    <x v="2"/>
    <n v="35517.19"/>
    <x v="2"/>
    <s v="TIER - 2"/>
    <x v="6"/>
    <d v="1973-12-16T00:00:00"/>
    <x v="19"/>
  </r>
  <r>
    <s v="Id1292"/>
    <s v="Tabor"/>
    <n v="30.9"/>
    <n v="5.04"/>
    <s v="NO"/>
    <x v="0"/>
    <x v="0"/>
    <n v="0"/>
    <x v="1"/>
    <x v="0"/>
    <x v="2"/>
    <n v="1877.93"/>
    <x v="1"/>
    <s v="TIER - 1"/>
    <x v="0"/>
    <d v="2002-10-29T00:00:00"/>
    <x v="43"/>
  </r>
  <r>
    <s v="Id1293"/>
    <s v="Steffen"/>
    <n v="28.6"/>
    <n v="5.42"/>
    <s v="NO"/>
    <x v="0"/>
    <x v="0"/>
    <n v="0"/>
    <x v="1"/>
    <x v="1"/>
    <x v="2"/>
    <n v="1875.34"/>
    <x v="1"/>
    <s v="TIER - 2"/>
    <x v="6"/>
    <d v="2002-09-22T00:00:00"/>
    <x v="43"/>
  </r>
  <r>
    <s v="Id1294"/>
    <s v="Tadich"/>
    <n v="27.83"/>
    <n v="5.39"/>
    <s v="NO"/>
    <x v="0"/>
    <x v="0"/>
    <n v="0"/>
    <x v="1"/>
    <x v="1"/>
    <x v="2"/>
    <n v="1865.98"/>
    <x v="1"/>
    <s v="TIER - 3"/>
    <x v="1"/>
    <d v="1996-07-02T00:00:00"/>
    <x v="16"/>
  </r>
  <r>
    <s v="Id1295"/>
    <s v="Christenson"/>
    <n v="39.64"/>
    <n v="6"/>
    <s v="NO"/>
    <x v="0"/>
    <x v="1"/>
    <n v="1"/>
    <x v="1"/>
    <x v="0"/>
    <x v="1"/>
    <n v="1863.45"/>
    <x v="1"/>
    <s v="TIER - 1"/>
    <x v="4"/>
    <d v="2004-12-27T00:00:00"/>
    <x v="42"/>
  </r>
  <r>
    <s v="Id1296"/>
    <s v="Shell"/>
    <n v="38.479999999999997"/>
    <n v="6.02"/>
    <s v="NO"/>
    <x v="0"/>
    <x v="0"/>
    <n v="1"/>
    <x v="1"/>
    <x v="0"/>
    <x v="1"/>
    <n v="1850.55"/>
    <x v="1"/>
    <s v="TIER - 2"/>
    <x v="1"/>
    <d v="1994-12-06T00:00:00"/>
    <x v="21"/>
  </r>
  <r>
    <s v="Id1297"/>
    <s v="Rao"/>
    <n v="36.200000000000003"/>
    <n v="4.62"/>
    <s v="NO"/>
    <x v="0"/>
    <x v="0"/>
    <n v="2"/>
    <x v="1"/>
    <x v="0"/>
    <x v="2"/>
    <n v="1842.52"/>
    <x v="1"/>
    <s v="TIER - 2"/>
    <x v="6"/>
    <d v="2003-07-20T00:00:00"/>
    <x v="38"/>
  </r>
  <r>
    <s v="Id1298"/>
    <s v="Myers"/>
    <n v="27.13"/>
    <n v="5.59"/>
    <s v="NO"/>
    <x v="0"/>
    <x v="0"/>
    <n v="1"/>
    <x v="1"/>
    <x v="1"/>
    <x v="2"/>
    <n v="1837.28"/>
    <x v="1"/>
    <s v="TIER - 2"/>
    <x v="0"/>
    <d v="1999-12-12T00:00:00"/>
    <x v="23"/>
  </r>
  <r>
    <s v="Id1299"/>
    <s v="McLean"/>
    <n v="20.75"/>
    <n v="5.18"/>
    <s v="YES"/>
    <x v="0"/>
    <x v="0"/>
    <n v="2"/>
    <x v="1"/>
    <x v="2"/>
    <x v="2"/>
    <n v="1837.24"/>
    <x v="1"/>
    <s v="TIER - 2"/>
    <x v="6"/>
    <d v="2003-08-04T00:00:00"/>
    <x v="38"/>
  </r>
  <r>
    <s v="Id1300"/>
    <s v="Gomez"/>
    <n v="26.6"/>
    <n v="6.29"/>
    <s v="NO"/>
    <x v="0"/>
    <x v="0"/>
    <n v="2"/>
    <x v="1"/>
    <x v="1"/>
    <x v="1"/>
    <n v="1832.09"/>
    <x v="1"/>
    <s v="TIER - 3"/>
    <x v="6"/>
    <d v="2003-08-11T00:00:00"/>
    <x v="38"/>
  </r>
  <r>
    <s v="Id1301"/>
    <s v="Hemingway"/>
    <n v="25.3"/>
    <n v="4.49"/>
    <s v="NO"/>
    <x v="0"/>
    <x v="0"/>
    <n v="2"/>
    <x v="1"/>
    <x v="1"/>
    <x v="2"/>
    <n v="1826.84"/>
    <x v="1"/>
    <s v="TIER - 2"/>
    <x v="6"/>
    <d v="1999-10-01T00:00:00"/>
    <x v="23"/>
  </r>
  <r>
    <s v="Id1302"/>
    <s v="Pett"/>
    <n v="18.84"/>
    <n v="11.82"/>
    <s v="YES"/>
    <x v="0"/>
    <x v="1"/>
    <n v="1"/>
    <x v="1"/>
    <x v="2"/>
    <x v="0"/>
    <n v="35491.64"/>
    <x v="0"/>
    <s v="TIER - 2"/>
    <x v="6"/>
    <d v="1988-11-20T00:00:00"/>
    <x v="35"/>
  </r>
  <r>
    <s v="Id1303"/>
    <s v="Meingast"/>
    <n v="19.57"/>
    <n v="7.41"/>
    <s v="YES"/>
    <x v="0"/>
    <x v="0"/>
    <n v="1"/>
    <x v="1"/>
    <x v="2"/>
    <x v="0"/>
    <n v="1824.29"/>
    <x v="1"/>
    <s v="TIER - 3"/>
    <x v="0"/>
    <d v="1999-11-17T00:00:00"/>
    <x v="23"/>
  </r>
  <r>
    <s v="Id1304"/>
    <s v="McCarthy"/>
    <n v="30.495000000000001"/>
    <n v="5.97"/>
    <s v="NO"/>
    <x v="0"/>
    <x v="0"/>
    <n v="0"/>
    <x v="1"/>
    <x v="0"/>
    <x v="1"/>
    <n v="1822.54"/>
    <x v="1"/>
    <s v="TIER - 1"/>
    <x v="1"/>
    <d v="2004-08-19T00:00:00"/>
    <x v="42"/>
  </r>
  <r>
    <s v="Id1305"/>
    <s v="Boyle"/>
    <n v="30.114999999999998"/>
    <n v="5.74"/>
    <s v="NO"/>
    <x v="0"/>
    <x v="1"/>
    <n v="1"/>
    <x v="1"/>
    <x v="0"/>
    <x v="1"/>
    <n v="1815.88"/>
    <x v="1"/>
    <s v="TIER - 3"/>
    <x v="0"/>
    <d v="1999-09-25T00:00:00"/>
    <x v="23"/>
  </r>
  <r>
    <s v="Id1306"/>
    <s v="Gundersen"/>
    <n v="24.78"/>
    <n v="9.85"/>
    <s v="NO"/>
    <x v="0"/>
    <x v="0"/>
    <n v="0"/>
    <x v="1"/>
    <x v="2"/>
    <x v="0"/>
    <n v="1769.53"/>
    <x v="1"/>
    <s v="TIER - 3"/>
    <x v="1"/>
    <d v="2002-12-13T00:00:00"/>
    <x v="43"/>
  </r>
  <r>
    <s v="Id1307"/>
    <s v="Wolswinkel"/>
    <n v="24.77"/>
    <n v="7.59"/>
    <s v="NO"/>
    <x v="0"/>
    <x v="0"/>
    <n v="0"/>
    <x v="1"/>
    <x v="2"/>
    <x v="0"/>
    <n v="1759.34"/>
    <x v="1"/>
    <s v="TIER - 1"/>
    <x v="6"/>
    <d v="2003-11-19T00:00:00"/>
    <x v="38"/>
  </r>
  <r>
    <s v="Id1308"/>
    <s v="Bomberger"/>
    <n v="16.579999999999998"/>
    <n v="6.98"/>
    <s v="YES"/>
    <x v="0"/>
    <x v="1"/>
    <n v="1"/>
    <x v="1"/>
    <x v="3"/>
    <x v="0"/>
    <n v="1756.6"/>
    <x v="1"/>
    <s v="TIER - 3"/>
    <x v="0"/>
    <d v="1998-10-07T00:00:00"/>
    <x v="37"/>
  </r>
  <r>
    <s v="Id1309"/>
    <s v="Roy"/>
    <n v="38.17"/>
    <n v="4.7300000000000004"/>
    <s v="YES"/>
    <x v="0"/>
    <x v="0"/>
    <n v="0"/>
    <x v="1"/>
    <x v="0"/>
    <x v="2"/>
    <n v="1748.77"/>
    <x v="1"/>
    <s v="TIER - 1"/>
    <x v="6"/>
    <d v="2003-09-26T00:00:00"/>
    <x v="38"/>
  </r>
  <r>
    <s v="Id1310"/>
    <s v="Lapierre"/>
    <n v="39.424999999999997"/>
    <n v="4.76"/>
    <s v="YES"/>
    <x v="0"/>
    <x v="0"/>
    <n v="0"/>
    <x v="1"/>
    <x v="0"/>
    <x v="2"/>
    <n v="1744.47"/>
    <x v="1"/>
    <s v="TIER - 1"/>
    <x v="6"/>
    <d v="2003-07-28T00:00:00"/>
    <x v="38"/>
  </r>
  <r>
    <s v="Id1311"/>
    <s v="Beaty"/>
    <n v="33.44"/>
    <n v="6.24"/>
    <s v="YES"/>
    <x v="0"/>
    <x v="0"/>
    <n v="0"/>
    <x v="1"/>
    <x v="0"/>
    <x v="1"/>
    <n v="1743.21"/>
    <x v="1"/>
    <s v="TIER - 1"/>
    <x v="6"/>
    <d v="2003-07-25T00:00:00"/>
    <x v="38"/>
  </r>
  <r>
    <s v="Id1312"/>
    <s v="Hammer"/>
    <n v="33.344999999999999"/>
    <n v="5.44"/>
    <s v="YES"/>
    <x v="0"/>
    <x v="0"/>
    <n v="0"/>
    <x v="1"/>
    <x v="0"/>
    <x v="2"/>
    <n v="1737.38"/>
    <x v="1"/>
    <s v="TIER - 2"/>
    <x v="6"/>
    <d v="2003-11-14T00:00:00"/>
    <x v="38"/>
  </r>
  <r>
    <s v="Id1313"/>
    <s v="Randolph"/>
    <n v="38.79"/>
    <n v="5.08"/>
    <s v="NO"/>
    <x v="0"/>
    <x v="1"/>
    <n v="1"/>
    <x v="1"/>
    <x v="0"/>
    <x v="2"/>
    <n v="35345.730000000003"/>
    <x v="2"/>
    <s v="TIER - 3"/>
    <x v="6"/>
    <d v="1971-09-22T00:00:00"/>
    <x v="12"/>
  </r>
  <r>
    <s v="Id1314"/>
    <s v="Masterson"/>
    <n v="30.684999999999999"/>
    <n v="4.87"/>
    <s v="NO"/>
    <x v="0"/>
    <x v="1"/>
    <n v="1"/>
    <x v="1"/>
    <x v="0"/>
    <x v="2"/>
    <n v="1731.68"/>
    <x v="1"/>
    <s v="TIER - 2"/>
    <x v="6"/>
    <d v="2003-11-09T00:00:00"/>
    <x v="38"/>
  </r>
  <r>
    <s v="Id1315"/>
    <s v="Friess"/>
    <n v="22.135000000000002"/>
    <n v="8.17"/>
    <s v="NO"/>
    <x v="0"/>
    <x v="0"/>
    <n v="0"/>
    <x v="1"/>
    <x v="2"/>
    <x v="0"/>
    <n v="1728.9"/>
    <x v="1"/>
    <s v="TIER - 2"/>
    <x v="6"/>
    <d v="2003-09-01T00:00:00"/>
    <x v="38"/>
  </r>
  <r>
    <s v="Id1316"/>
    <s v="Mantoni"/>
    <n v="33.33"/>
    <n v="7.61"/>
    <s v="NO"/>
    <x v="0"/>
    <x v="0"/>
    <n v="0"/>
    <x v="1"/>
    <x v="0"/>
    <x v="0"/>
    <n v="1727.79"/>
    <x v="1"/>
    <s v="TIER - 3"/>
    <x v="6"/>
    <d v="2003-11-21T00:00:00"/>
    <x v="38"/>
  </r>
  <r>
    <s v="Id1317"/>
    <s v="Bodeen"/>
    <n v="31.13"/>
    <n v="10.1"/>
    <s v="NO"/>
    <x v="0"/>
    <x v="0"/>
    <n v="0"/>
    <x v="1"/>
    <x v="0"/>
    <x v="0"/>
    <n v="1727.54"/>
    <x v="1"/>
    <s v="TIER - 1"/>
    <x v="0"/>
    <d v="2004-09-09T00:00:00"/>
    <x v="42"/>
  </r>
  <r>
    <s v="Id1318"/>
    <s v="McPherson"/>
    <n v="28.9"/>
    <n v="11.24"/>
    <s v="NO"/>
    <x v="0"/>
    <x v="0"/>
    <n v="0"/>
    <x v="1"/>
    <x v="1"/>
    <x v="0"/>
    <n v="1725.55"/>
    <x v="1"/>
    <s v="TIER - 2"/>
    <x v="0"/>
    <d v="2004-10-21T00:00:00"/>
    <x v="42"/>
  </r>
  <r>
    <s v="Id1319"/>
    <s v="Palko"/>
    <n v="43.31"/>
    <n v="6.1"/>
    <s v="YES"/>
    <x v="1"/>
    <x v="0"/>
    <n v="1"/>
    <x v="1"/>
    <x v="0"/>
    <x v="1"/>
    <n v="1720.35"/>
    <x v="1"/>
    <s v="TIER - 3"/>
    <x v="0"/>
    <d v="2004-09-11T00:00:00"/>
    <x v="42"/>
  </r>
  <r>
    <s v="Id1320"/>
    <s v="Breathitt"/>
    <n v="22.8"/>
    <n v="6.98"/>
    <s v="NO"/>
    <x v="0"/>
    <x v="0"/>
    <n v="0"/>
    <x v="1"/>
    <x v="2"/>
    <x v="0"/>
    <n v="1719.44"/>
    <x v="1"/>
    <s v="TIER - 3"/>
    <x v="0"/>
    <d v="2004-06-10T00:00:00"/>
    <x v="42"/>
  </r>
  <r>
    <s v="Id1321"/>
    <s v="Evora"/>
    <n v="19.09"/>
    <n v="4"/>
    <s v="YES"/>
    <x v="0"/>
    <x v="0"/>
    <n v="1"/>
    <x v="1"/>
    <x v="2"/>
    <x v="2"/>
    <n v="1712.23"/>
    <x v="1"/>
    <s v="TIER - 1"/>
    <x v="3"/>
    <d v="2004-09-21T00:00:00"/>
    <x v="42"/>
  </r>
  <r>
    <s v="Id1322"/>
    <s v="Fischer"/>
    <n v="23.37"/>
    <n v="4.2300000000000004"/>
    <s v="NO"/>
    <x v="0"/>
    <x v="0"/>
    <n v="0"/>
    <x v="1"/>
    <x v="2"/>
    <x v="2"/>
    <n v="1711.03"/>
    <x v="1"/>
    <s v="TIER - 3"/>
    <x v="0"/>
    <d v="2004-09-19T00:00:00"/>
    <x v="42"/>
  </r>
  <r>
    <s v="Id1323"/>
    <s v="Deba"/>
    <n v="33.44"/>
    <n v="4.72"/>
    <s v="YES"/>
    <x v="0"/>
    <x v="0"/>
    <n v="0"/>
    <x v="1"/>
    <x v="0"/>
    <x v="2"/>
    <n v="1708.93"/>
    <x v="1"/>
    <s v="TIER - 1"/>
    <x v="9"/>
    <d v="2004-12-12T00:00:00"/>
    <x v="42"/>
  </r>
  <r>
    <s v="Id1324"/>
    <s v="Leloup"/>
    <n v="28.05"/>
    <n v="5.63"/>
    <s v="YES"/>
    <x v="0"/>
    <x v="0"/>
    <n v="0"/>
    <x v="1"/>
    <x v="1"/>
    <x v="2"/>
    <n v="35315.96"/>
    <x v="2"/>
    <s v="TIER - 1"/>
    <x v="6"/>
    <d v="1988-09-19T00:00:00"/>
    <x v="35"/>
  </r>
  <r>
    <s v="Id1325"/>
    <s v="Labare"/>
    <n v="27.72"/>
    <n v="5.83"/>
    <s v="YES"/>
    <x v="0"/>
    <x v="0"/>
    <n v="0"/>
    <x v="1"/>
    <x v="1"/>
    <x v="1"/>
    <n v="1708"/>
    <x v="1"/>
    <s v="TIER - 2"/>
    <x v="3"/>
    <d v="2004-10-17T00:00:00"/>
    <x v="42"/>
  </r>
  <r>
    <s v="Id1326"/>
    <s v="Arouca"/>
    <n v="29.81"/>
    <n v="9.23"/>
    <s v="NO"/>
    <x v="0"/>
    <x v="0"/>
    <n v="0"/>
    <x v="1"/>
    <x v="1"/>
    <x v="0"/>
    <n v="1705.62"/>
    <x v="2"/>
    <s v="TIER - 2"/>
    <x v="12"/>
    <d v="2004-12-06T00:00:00"/>
    <x v="42"/>
  </r>
  <r>
    <s v="Id1327"/>
    <s v="Reese"/>
    <n v="23.98"/>
    <n v="9.89"/>
    <s v="NO"/>
    <x v="0"/>
    <x v="0"/>
    <n v="0"/>
    <x v="1"/>
    <x v="2"/>
    <x v="0"/>
    <n v="1704.7"/>
    <x v="2"/>
    <s v="TIER - 3"/>
    <x v="14"/>
    <d v="2004-12-14T00:00:00"/>
    <x v="42"/>
  </r>
  <r>
    <s v="Id1328"/>
    <s v="McCloskey"/>
    <n v="17.34"/>
    <n v="12"/>
    <s v="NO"/>
    <x v="0"/>
    <x v="0"/>
    <n v="0"/>
    <x v="1"/>
    <x v="3"/>
    <x v="0"/>
    <n v="1704.57"/>
    <x v="2"/>
    <s v="TIER - 1"/>
    <x v="3"/>
    <d v="2004-11-07T00:00:00"/>
    <x v="42"/>
  </r>
  <r>
    <s v="Id1329"/>
    <s v="Tedsen"/>
    <n v="40.39"/>
    <n v="4.24"/>
    <s v="YES"/>
    <x v="0"/>
    <x v="1"/>
    <n v="1"/>
    <x v="1"/>
    <x v="0"/>
    <x v="2"/>
    <n v="1702.46"/>
    <x v="2"/>
    <s v="TIER - 3"/>
    <x v="9"/>
    <d v="2004-12-10T00:00:00"/>
    <x v="42"/>
  </r>
  <r>
    <s v="Id1330"/>
    <s v="Koehlinger"/>
    <n v="25.96"/>
    <n v="4.68"/>
    <s v="YES"/>
    <x v="0"/>
    <x v="1"/>
    <n v="1"/>
    <x v="1"/>
    <x v="1"/>
    <x v="2"/>
    <n v="1694.8"/>
    <x v="2"/>
    <s v="TIER - 2"/>
    <x v="12"/>
    <d v="2004-11-17T00:00:00"/>
    <x v="42"/>
  </r>
  <r>
    <s v="Id1331"/>
    <s v="Pielechaty"/>
    <n v="17.68"/>
    <n v="8.57"/>
    <s v="YES"/>
    <x v="0"/>
    <x v="1"/>
    <n v="1"/>
    <x v="1"/>
    <x v="3"/>
    <x v="0"/>
    <n v="1682.6"/>
    <x v="2"/>
    <s v="TIER - 2"/>
    <x v="6"/>
    <d v="2000-10-21T00:00:00"/>
    <x v="13"/>
  </r>
  <r>
    <s v="Id1332"/>
    <s v="Korhonen"/>
    <n v="30.875"/>
    <n v="4.0999999999999996"/>
    <s v="NO"/>
    <x v="0"/>
    <x v="0"/>
    <n v="0"/>
    <x v="1"/>
    <x v="0"/>
    <x v="2"/>
    <n v="1674.63"/>
    <x v="2"/>
    <s v="TIER - 2"/>
    <x v="0"/>
    <d v="2000-06-10T00:00:00"/>
    <x v="13"/>
  </r>
  <r>
    <s v="Id1333"/>
    <s v="Kehr"/>
    <n v="30.81"/>
    <n v="4.49"/>
    <s v="NO"/>
    <x v="0"/>
    <x v="0"/>
    <n v="0"/>
    <x v="1"/>
    <x v="0"/>
    <x v="2"/>
    <n v="1665"/>
    <x v="2"/>
    <s v="TIER - 2"/>
    <x v="0"/>
    <d v="2000-10-23T00:00:00"/>
    <x v="13"/>
  </r>
  <r>
    <s v="Id1334"/>
    <s v="Montagna"/>
    <n v="36.85"/>
    <n v="8.8000000000000007"/>
    <s v="NO"/>
    <x v="0"/>
    <x v="0"/>
    <n v="2"/>
    <x v="1"/>
    <x v="0"/>
    <x v="0"/>
    <n v="1646.43"/>
    <x v="2"/>
    <s v="TIER - 1"/>
    <x v="1"/>
    <d v="2003-12-30T00:00:00"/>
    <x v="38"/>
  </r>
  <r>
    <s v="Id1335"/>
    <s v="M√ºller"/>
    <n v="35.86"/>
    <n v="7.93"/>
    <s v="NO"/>
    <x v="0"/>
    <x v="0"/>
    <n v="2"/>
    <x v="1"/>
    <x v="0"/>
    <x v="0"/>
    <n v="47305.31"/>
    <x v="2"/>
    <s v="TIER - 1"/>
    <x v="6"/>
    <d v="1959-10-04T00:00:00"/>
    <x v="33"/>
  </r>
  <r>
    <s v="Id1336"/>
    <s v="Baker"/>
    <n v="30.3"/>
    <n v="9.4499999999999993"/>
    <s v="NO"/>
    <x v="0"/>
    <x v="0"/>
    <n v="2"/>
    <x v="1"/>
    <x v="0"/>
    <x v="0"/>
    <n v="35302.089999999997"/>
    <x v="0"/>
    <s v="TIER - 2"/>
    <x v="6"/>
    <d v="1997-07-09T00:00:00"/>
    <x v="36"/>
  </r>
  <r>
    <s v="Id1337"/>
    <s v="Sidebottom"/>
    <n v="32.015000000000001"/>
    <n v="7.67"/>
    <s v="NO"/>
    <x v="0"/>
    <x v="0"/>
    <n v="0"/>
    <x v="1"/>
    <x v="0"/>
    <x v="0"/>
    <n v="1639.56"/>
    <x v="2"/>
    <s v="TIER - 2"/>
    <x v="1"/>
    <d v="2003-08-21T00:00:00"/>
    <x v="38"/>
  </r>
  <r>
    <s v="Id1338"/>
    <s v="Johnson"/>
    <n v="25.06"/>
    <n v="10.53"/>
    <s v="NO"/>
    <x v="0"/>
    <x v="0"/>
    <n v="2"/>
    <x v="1"/>
    <x v="1"/>
    <x v="0"/>
    <n v="1639.56"/>
    <x v="2"/>
    <s v="TIER - 2"/>
    <x v="1"/>
    <d v="2003-09-16T00:00:00"/>
    <x v="38"/>
  </r>
  <r>
    <s v="Id1339"/>
    <s v="Morris"/>
    <n v="18.829999999999998"/>
    <n v="10.08"/>
    <s v="YES"/>
    <x v="0"/>
    <x v="0"/>
    <n v="0"/>
    <x v="1"/>
    <x v="2"/>
    <x v="0"/>
    <n v="1635.73"/>
    <x v="2"/>
    <s v="TIER - 3"/>
    <x v="1"/>
    <d v="2003-12-30T00:00:00"/>
    <x v="38"/>
  </r>
  <r>
    <s v="Id1340"/>
    <s v="Chaisson"/>
    <n v="47.52"/>
    <n v="11.39"/>
    <s v="YES"/>
    <x v="0"/>
    <x v="0"/>
    <n v="1"/>
    <x v="1"/>
    <x v="0"/>
    <x v="0"/>
    <n v="1634.57"/>
    <x v="2"/>
    <s v="TIER - 2"/>
    <x v="0"/>
    <d v="2004-06-13T00:00:00"/>
    <x v="42"/>
  </r>
  <r>
    <s v="Id1341"/>
    <s v="Pigott"/>
    <n v="37.82"/>
    <n v="6.36"/>
    <s v="NO"/>
    <x v="0"/>
    <x v="0"/>
    <n v="0"/>
    <x v="1"/>
    <x v="0"/>
    <x v="1"/>
    <n v="1633.96"/>
    <x v="2"/>
    <s v="TIER - 1"/>
    <x v="0"/>
    <d v="2004-08-08T00:00:00"/>
    <x v="42"/>
  </r>
  <r>
    <s v="Id1342"/>
    <s v="Cochrane"/>
    <n v="44.16"/>
    <n v="5.31"/>
    <s v="YES"/>
    <x v="0"/>
    <x v="0"/>
    <n v="0"/>
    <x v="1"/>
    <x v="0"/>
    <x v="2"/>
    <n v="1633.04"/>
    <x v="2"/>
    <s v="TIER - 2"/>
    <x v="0"/>
    <d v="2004-12-13T00:00:00"/>
    <x v="42"/>
  </r>
  <r>
    <s v="Id1343"/>
    <s v="Armitage"/>
    <n v="37.049999999999997"/>
    <n v="4.74"/>
    <s v="NO"/>
    <x v="0"/>
    <x v="1"/>
    <n v="1"/>
    <x v="1"/>
    <x v="0"/>
    <x v="2"/>
    <n v="1632.56"/>
    <x v="2"/>
    <s v="TIER - 2"/>
    <x v="1"/>
    <d v="2003-09-16T00:00:00"/>
    <x v="38"/>
  </r>
  <r>
    <s v="Id1344"/>
    <s v="Shen"/>
    <n v="18.66"/>
    <n v="11.35"/>
    <s v="NO"/>
    <x v="0"/>
    <x v="0"/>
    <n v="0"/>
    <x v="1"/>
    <x v="2"/>
    <x v="0"/>
    <n v="1632.04"/>
    <x v="2"/>
    <s v="TIER - 2"/>
    <x v="1"/>
    <d v="2003-10-03T00:00:00"/>
    <x v="38"/>
  </r>
  <r>
    <s v="Id1345"/>
    <s v="O'Kelly"/>
    <n v="36.200000000000003"/>
    <n v="6.81"/>
    <s v="YES"/>
    <x v="0"/>
    <x v="0"/>
    <n v="1"/>
    <x v="1"/>
    <x v="0"/>
    <x v="0"/>
    <n v="1631.82"/>
    <x v="2"/>
    <s v="TIER - 1"/>
    <x v="0"/>
    <d v="2004-07-09T00:00:00"/>
    <x v="42"/>
  </r>
  <r>
    <s v="Id1346"/>
    <s v="Huff"/>
    <n v="18.87"/>
    <n v="8.06"/>
    <s v="NO"/>
    <x v="0"/>
    <x v="0"/>
    <n v="0"/>
    <x v="1"/>
    <x v="2"/>
    <x v="0"/>
    <n v="1631.67"/>
    <x v="2"/>
    <s v="TIER - 3"/>
    <x v="0"/>
    <d v="2004-12-05T00:00:00"/>
    <x v="42"/>
  </r>
  <r>
    <s v="Id1347"/>
    <s v="Dye"/>
    <n v="32.299999999999997"/>
    <n v="6.74"/>
    <s v="YES"/>
    <x v="0"/>
    <x v="0"/>
    <n v="1"/>
    <x v="1"/>
    <x v="0"/>
    <x v="0"/>
    <n v="35160.129999999997"/>
    <x v="2"/>
    <s v="TIER - 2"/>
    <x v="6"/>
    <d v="1967-12-30T00:00:00"/>
    <x v="11"/>
  </r>
  <r>
    <s v="Id1348"/>
    <s v="Willard"/>
    <n v="22.64"/>
    <n v="6.54"/>
    <s v="YES"/>
    <x v="0"/>
    <x v="0"/>
    <n v="2"/>
    <x v="1"/>
    <x v="2"/>
    <x v="0"/>
    <n v="1629.83"/>
    <x v="2"/>
    <s v="TIER - 2"/>
    <x v="0"/>
    <d v="2004-10-04T00:00:00"/>
    <x v="42"/>
  </r>
  <r>
    <s v="Id1349"/>
    <s v="D'Addario"/>
    <n v="28.69"/>
    <n v="5.4"/>
    <s v="NO"/>
    <x v="0"/>
    <x v="0"/>
    <n v="0"/>
    <x v="1"/>
    <x v="1"/>
    <x v="2"/>
    <n v="1628.47"/>
    <x v="2"/>
    <s v="TIER - 1"/>
    <x v="1"/>
    <d v="2003-07-17T00:00:00"/>
    <x v="38"/>
  </r>
  <r>
    <s v="Id1350"/>
    <s v="Buchanan"/>
    <n v="28.16"/>
    <n v="5.58"/>
    <s v="YES"/>
    <x v="0"/>
    <x v="0"/>
    <n v="0"/>
    <x v="1"/>
    <x v="1"/>
    <x v="2"/>
    <n v="1627.28"/>
    <x v="2"/>
    <s v="TIER - 2"/>
    <x v="1"/>
    <d v="2003-12-04T00:00:00"/>
    <x v="38"/>
  </r>
  <r>
    <s v="Id1351"/>
    <s v="Clark"/>
    <n v="45.54"/>
    <n v="5.84"/>
    <s v="NO"/>
    <x v="0"/>
    <x v="1"/>
    <n v="1"/>
    <x v="1"/>
    <x v="0"/>
    <x v="1"/>
    <n v="1625.43"/>
    <x v="2"/>
    <s v="TIER - 3"/>
    <x v="1"/>
    <d v="2003-09-09T00:00:00"/>
    <x v="38"/>
  </r>
  <r>
    <s v="Id1352"/>
    <s v="Waterson"/>
    <n v="28.7"/>
    <n v="4.2"/>
    <s v="NO"/>
    <x v="0"/>
    <x v="0"/>
    <n v="0"/>
    <x v="1"/>
    <x v="1"/>
    <x v="2"/>
    <n v="1622.19"/>
    <x v="2"/>
    <s v="TIER - 1"/>
    <x v="0"/>
    <d v="2004-07-25T00:00:00"/>
    <x v="42"/>
  </r>
  <r>
    <s v="Id1353"/>
    <s v="Piras"/>
    <n v="27.74"/>
    <n v="6.06"/>
    <s v="YES"/>
    <x v="0"/>
    <x v="0"/>
    <n v="0"/>
    <x v="1"/>
    <x v="1"/>
    <x v="1"/>
    <n v="1621.88"/>
    <x v="2"/>
    <s v="TIER - 2"/>
    <x v="0"/>
    <d v="2004-08-21T00:00:00"/>
    <x v="42"/>
  </r>
  <r>
    <s v="Id1354"/>
    <s v="Olson"/>
    <n v="36.954999999999998"/>
    <n v="7.57"/>
    <s v="NO"/>
    <x v="0"/>
    <x v="0"/>
    <n v="0"/>
    <x v="1"/>
    <x v="0"/>
    <x v="0"/>
    <n v="1621.34"/>
    <x v="2"/>
    <s v="TIER - 2"/>
    <x v="1"/>
    <d v="2003-09-14T00:00:00"/>
    <x v="38"/>
  </r>
  <r>
    <s v="Id1355"/>
    <s v="Manfredi"/>
    <n v="30.69"/>
    <n v="6.15"/>
    <s v="NO"/>
    <x v="0"/>
    <x v="0"/>
    <n v="0"/>
    <x v="1"/>
    <x v="0"/>
    <x v="1"/>
    <n v="1617.16"/>
    <x v="2"/>
    <s v="TIER - 1"/>
    <x v="0"/>
    <d v="1995-08-05T00:00:00"/>
    <x v="39"/>
  </r>
  <r>
    <s v="Id1356"/>
    <s v="Landberg"/>
    <n v="24.984999999999999"/>
    <n v="4.5599999999999996"/>
    <s v="NO"/>
    <x v="0"/>
    <x v="0"/>
    <n v="0"/>
    <x v="1"/>
    <x v="1"/>
    <x v="2"/>
    <n v="1615.77"/>
    <x v="2"/>
    <s v="TIER - 1"/>
    <x v="0"/>
    <d v="2004-07-22T00:00:00"/>
    <x v="42"/>
  </r>
  <r>
    <s v="Id1357"/>
    <s v="Flynn"/>
    <n v="39.42"/>
    <n v="4.72"/>
    <s v="YES"/>
    <x v="0"/>
    <x v="0"/>
    <n v="1"/>
    <x v="1"/>
    <x v="0"/>
    <x v="2"/>
    <n v="1607.51"/>
    <x v="2"/>
    <s v="TIER - 3"/>
    <x v="0"/>
    <d v="2004-11-19T00:00:00"/>
    <x v="42"/>
  </r>
  <r>
    <s v="Id1358"/>
    <s v="Bishop"/>
    <n v="16.8"/>
    <n v="7.98"/>
    <s v="NO"/>
    <x v="0"/>
    <x v="0"/>
    <n v="0"/>
    <x v="1"/>
    <x v="3"/>
    <x v="0"/>
    <n v="35147.53"/>
    <x v="0"/>
    <s v="TIER - 1"/>
    <x v="3"/>
    <d v="1998-12-22T00:00:00"/>
    <x v="37"/>
  </r>
  <r>
    <s v="Id1359"/>
    <s v="Devitt"/>
    <n v="23.274999999999999"/>
    <n v="6.26"/>
    <s v="YES"/>
    <x v="0"/>
    <x v="1"/>
    <n v="1"/>
    <x v="1"/>
    <x v="2"/>
    <x v="1"/>
    <n v="1566.88"/>
    <x v="2"/>
    <s v="TIER - 1"/>
    <x v="0"/>
    <d v="1992-09-22T00:00:00"/>
    <x v="25"/>
  </r>
  <r>
    <s v="Id1360"/>
    <s v="Lynch"/>
    <n v="22.8"/>
    <n v="4.29"/>
    <s v="YES"/>
    <x v="0"/>
    <x v="1"/>
    <n v="1"/>
    <x v="1"/>
    <x v="2"/>
    <x v="2"/>
    <n v="1534.3"/>
    <x v="2"/>
    <s v="TIER - 2"/>
    <x v="0"/>
    <d v="2001-12-05T00:00:00"/>
    <x v="14"/>
  </r>
  <r>
    <s v="Id1361"/>
    <s v="Tramontano"/>
    <n v="24.3"/>
    <n v="5.43"/>
    <s v="NO"/>
    <x v="0"/>
    <x v="0"/>
    <n v="2"/>
    <x v="1"/>
    <x v="2"/>
    <x v="2"/>
    <n v="1532.47"/>
    <x v="2"/>
    <s v="TIER - 2"/>
    <x v="0"/>
    <d v="2001-06-02T00:00:00"/>
    <x v="13"/>
  </r>
  <r>
    <s v="Id1362"/>
    <s v="Davidson"/>
    <n v="25.13"/>
    <n v="8"/>
    <s v="YES"/>
    <x v="0"/>
    <x v="0"/>
    <n v="1"/>
    <x v="1"/>
    <x v="1"/>
    <x v="0"/>
    <n v="1526.31"/>
    <x v="2"/>
    <s v="TIER - 3"/>
    <x v="6"/>
    <d v="2001-07-07T00:00:00"/>
    <x v="14"/>
  </r>
  <r>
    <s v="Id1363"/>
    <s v="Burke"/>
    <n v="22.72"/>
    <n v="9.9600000000000009"/>
    <s v="YES"/>
    <x v="0"/>
    <x v="0"/>
    <n v="2"/>
    <x v="1"/>
    <x v="2"/>
    <x v="0"/>
    <n v="1515.34"/>
    <x v="2"/>
    <s v="TIER - 3"/>
    <x v="0"/>
    <d v="2001-08-25T00:00:00"/>
    <x v="14"/>
  </r>
  <r>
    <s v="Id1364"/>
    <s v="McGraw"/>
    <n v="32.6"/>
    <n v="6.8"/>
    <s v="YES"/>
    <x v="0"/>
    <x v="0"/>
    <n v="0"/>
    <x v="1"/>
    <x v="0"/>
    <x v="0"/>
    <n v="1497"/>
    <x v="2"/>
    <s v="TIER - 2"/>
    <x v="0"/>
    <d v="1998-06-19T00:00:00"/>
    <x v="37"/>
  </r>
  <r>
    <s v="Id1365"/>
    <s v="Fellure"/>
    <n v="17.28"/>
    <n v="6.22"/>
    <s v="YES"/>
    <x v="0"/>
    <x v="0"/>
    <n v="2"/>
    <x v="1"/>
    <x v="3"/>
    <x v="1"/>
    <n v="1493"/>
    <x v="2"/>
    <s v="TIER - 3"/>
    <x v="0"/>
    <d v="1995-10-07T00:00:00"/>
    <x v="39"/>
  </r>
  <r>
    <s v="Id1366"/>
    <s v="Sanford"/>
    <n v="27.92"/>
    <n v="5.79"/>
    <s v="NO"/>
    <x v="0"/>
    <x v="0"/>
    <n v="1"/>
    <x v="1"/>
    <x v="1"/>
    <x v="1"/>
    <n v="1481"/>
    <x v="2"/>
    <s v="TIER - 1"/>
    <x v="1"/>
    <d v="1997-06-09T00:00:00"/>
    <x v="36"/>
  </r>
  <r>
    <s v="Id1367"/>
    <s v="Wrenn"/>
    <n v="38.284999999999997"/>
    <n v="5.41"/>
    <s v="NO"/>
    <x v="0"/>
    <x v="0"/>
    <n v="0"/>
    <x v="1"/>
    <x v="0"/>
    <x v="2"/>
    <n v="1477"/>
    <x v="2"/>
    <s v="TIER - 1"/>
    <x v="0"/>
    <d v="1998-12-07T00:00:00"/>
    <x v="37"/>
  </r>
  <r>
    <s v="Id1368"/>
    <s v="Lindsey"/>
    <n v="16.48"/>
    <n v="11.05"/>
    <s v="NO"/>
    <x v="0"/>
    <x v="0"/>
    <n v="0"/>
    <x v="1"/>
    <x v="3"/>
    <x v="0"/>
    <n v="1467"/>
    <x v="2"/>
    <s v="TIER - 2"/>
    <x v="0"/>
    <d v="2003-06-20T00:00:00"/>
    <x v="38"/>
  </r>
  <r>
    <s v="Id1369"/>
    <s v="Krueger"/>
    <n v="38.57"/>
    <n v="6.27"/>
    <s v="NO"/>
    <x v="0"/>
    <x v="0"/>
    <n v="0"/>
    <x v="1"/>
    <x v="0"/>
    <x v="1"/>
    <n v="35069.370000000003"/>
    <x v="0"/>
    <s v="TIER - 1"/>
    <x v="11"/>
    <d v="1977-06-29T00:00:00"/>
    <x v="2"/>
  </r>
  <r>
    <s v="Id1370"/>
    <s v="Babler"/>
    <n v="43.85"/>
    <n v="4.7699999999999996"/>
    <s v="YES"/>
    <x v="0"/>
    <x v="0"/>
    <n v="0"/>
    <x v="1"/>
    <x v="0"/>
    <x v="2"/>
    <n v="1445"/>
    <x v="2"/>
    <s v="TIER - 1"/>
    <x v="0"/>
    <d v="1997-06-19T00:00:00"/>
    <x v="36"/>
  </r>
  <r>
    <s v="Id1371"/>
    <s v="Brezenski"/>
    <n v="30.11"/>
    <n v="4.08"/>
    <s v="NO"/>
    <x v="0"/>
    <x v="0"/>
    <n v="0"/>
    <x v="1"/>
    <x v="0"/>
    <x v="2"/>
    <n v="1438"/>
    <x v="2"/>
    <s v="TIER - 2"/>
    <x v="0"/>
    <d v="2000-09-01T00:00:00"/>
    <x v="13"/>
  </r>
  <r>
    <s v="Id1372"/>
    <s v="Marschner"/>
    <n v="31.59"/>
    <n v="6.01"/>
    <s v="NO"/>
    <x v="0"/>
    <x v="0"/>
    <n v="0"/>
    <x v="1"/>
    <x v="0"/>
    <x v="1"/>
    <n v="1422"/>
    <x v="2"/>
    <s v="TIER - 2"/>
    <x v="0"/>
    <d v="1997-12-05T00:00:00"/>
    <x v="36"/>
  </r>
  <r>
    <s v="Id1373"/>
    <s v="King"/>
    <n v="40.15"/>
    <n v="11.84"/>
    <s v="NO"/>
    <x v="0"/>
    <x v="0"/>
    <n v="0"/>
    <x v="1"/>
    <x v="0"/>
    <x v="0"/>
    <n v="1421"/>
    <x v="2"/>
    <s v="TIER - 2"/>
    <x v="0"/>
    <d v="2001-08-23T00:00:00"/>
    <x v="14"/>
  </r>
  <r>
    <s v="Id1374"/>
    <s v="Montez"/>
    <n v="40.700000000000003"/>
    <n v="6.27"/>
    <s v="YES"/>
    <x v="0"/>
    <x v="1"/>
    <n v="1"/>
    <x v="1"/>
    <x v="0"/>
    <x v="1"/>
    <n v="1417"/>
    <x v="2"/>
    <s v="TIER - 3"/>
    <x v="0"/>
    <d v="1996-06-23T00:00:00"/>
    <x v="16"/>
  </r>
  <r>
    <s v="Id1375"/>
    <s v="Campbell"/>
    <n v="40.76"/>
    <n v="5.28"/>
    <s v="NO"/>
    <x v="0"/>
    <x v="0"/>
    <n v="0"/>
    <x v="1"/>
    <x v="0"/>
    <x v="2"/>
    <n v="1402"/>
    <x v="2"/>
    <s v="TIER - 3"/>
    <x v="6"/>
    <d v="1997-10-27T00:00:00"/>
    <x v="36"/>
  </r>
  <r>
    <s v="Id1376"/>
    <s v="Hurt"/>
    <n v="29.7"/>
    <n v="7.03"/>
    <s v="NO"/>
    <x v="0"/>
    <x v="0"/>
    <n v="0"/>
    <x v="1"/>
    <x v="1"/>
    <x v="0"/>
    <n v="1400.44"/>
    <x v="2"/>
    <s v="TIER - 2"/>
    <x v="0"/>
    <d v="1998-09-05T00:00:00"/>
    <x v="37"/>
  </r>
  <r>
    <s v="Id1377"/>
    <s v="Garey"/>
    <n v="40.58"/>
    <n v="5.32"/>
    <s v="YES"/>
    <x v="0"/>
    <x v="1"/>
    <n v="1"/>
    <x v="1"/>
    <x v="0"/>
    <x v="2"/>
    <n v="1391.53"/>
    <x v="2"/>
    <s v="TIER - 1"/>
    <x v="0"/>
    <d v="2002-12-22T00:00:00"/>
    <x v="43"/>
  </r>
  <r>
    <s v="Id1378"/>
    <s v="Reddy"/>
    <n v="33.06"/>
    <n v="9.59"/>
    <s v="YES"/>
    <x v="0"/>
    <x v="0"/>
    <n v="0"/>
    <x v="1"/>
    <x v="0"/>
    <x v="0"/>
    <n v="1390"/>
    <x v="2"/>
    <s v="TIER - 2"/>
    <x v="0"/>
    <d v="2002-11-14T00:00:00"/>
    <x v="43"/>
  </r>
  <r>
    <s v="Id1379"/>
    <s v="Mueller"/>
    <n v="26.62"/>
    <n v="6.15"/>
    <s v="YES"/>
    <x v="0"/>
    <x v="0"/>
    <n v="0"/>
    <x v="1"/>
    <x v="1"/>
    <x v="1"/>
    <n v="1389"/>
    <x v="2"/>
    <s v="TIER - 2"/>
    <x v="0"/>
    <d v="1999-07-06T00:00:00"/>
    <x v="23"/>
  </r>
  <r>
    <s v="Id1380"/>
    <s v="Julia"/>
    <n v="37.1"/>
    <n v="11.08"/>
    <s v="NO"/>
    <x v="0"/>
    <x v="0"/>
    <n v="0"/>
    <x v="1"/>
    <x v="0"/>
    <x v="0"/>
    <n v="35050.620000000003"/>
    <x v="2"/>
    <s v="TIER - 1"/>
    <x v="6"/>
    <d v="1975-08-29T00:00:00"/>
    <x v="34"/>
  </r>
  <r>
    <s v="Id1381"/>
    <s v="Uribe"/>
    <n v="18.28"/>
    <n v="7.95"/>
    <s v="NO"/>
    <x v="0"/>
    <x v="0"/>
    <n v="0"/>
    <x v="1"/>
    <x v="3"/>
    <x v="0"/>
    <n v="1382"/>
    <x v="2"/>
    <s v="TIER - 1"/>
    <x v="0"/>
    <d v="2002-08-15T00:00:00"/>
    <x v="43"/>
  </r>
  <r>
    <s v="Id1382"/>
    <s v="Hand"/>
    <n v="35.814999999999998"/>
    <n v="6.23"/>
    <s v="NO"/>
    <x v="0"/>
    <x v="0"/>
    <n v="0"/>
    <x v="1"/>
    <x v="0"/>
    <x v="1"/>
    <n v="1359"/>
    <x v="2"/>
    <s v="TIER - 1"/>
    <x v="0"/>
    <d v="1998-12-03T00:00:00"/>
    <x v="37"/>
  </r>
  <r>
    <s v="Id1383"/>
    <s v="Petersen"/>
    <n v="30.69"/>
    <n v="6.5"/>
    <s v="NO"/>
    <x v="0"/>
    <x v="0"/>
    <n v="0"/>
    <x v="1"/>
    <x v="0"/>
    <x v="0"/>
    <n v="1341.16"/>
    <x v="2"/>
    <s v="TIER - 2"/>
    <x v="1"/>
    <d v="1997-11-07T00:00:00"/>
    <x v="36"/>
  </r>
  <r>
    <s v="Id1384"/>
    <s v="Mac-Thiong"/>
    <n v="26.125"/>
    <n v="5.22"/>
    <s v="NO"/>
    <x v="0"/>
    <x v="0"/>
    <n v="0"/>
    <x v="1"/>
    <x v="1"/>
    <x v="2"/>
    <n v="1338"/>
    <x v="2"/>
    <s v="TIER - 3"/>
    <x v="1"/>
    <d v="1995-07-30T00:00:00"/>
    <x v="39"/>
  </r>
  <r>
    <s v="Id1385"/>
    <s v="Walker"/>
    <n v="34.58"/>
    <n v="6.3"/>
    <s v="NO"/>
    <x v="0"/>
    <x v="1"/>
    <n v="1"/>
    <x v="1"/>
    <x v="0"/>
    <x v="1"/>
    <n v="1332.61"/>
    <x v="2"/>
    <s v="TIER - 3"/>
    <x v="0"/>
    <d v="1998-07-12T00:00:00"/>
    <x v="37"/>
  </r>
  <r>
    <s v="Id1386"/>
    <s v="Steidl"/>
    <n v="27.4"/>
    <n v="8.84"/>
    <s v="NO"/>
    <x v="0"/>
    <x v="0"/>
    <n v="0"/>
    <x v="1"/>
    <x v="1"/>
    <x v="0"/>
    <n v="1329.17"/>
    <x v="2"/>
    <s v="TIER - 3"/>
    <x v="0"/>
    <d v="1999-10-14T00:00:00"/>
    <x v="23"/>
  </r>
  <r>
    <s v="Id1387"/>
    <s v="Rose"/>
    <n v="27.53"/>
    <n v="4.1100000000000003"/>
    <s v="NO"/>
    <x v="0"/>
    <x v="0"/>
    <n v="1"/>
    <x v="1"/>
    <x v="1"/>
    <x v="2"/>
    <n v="1315"/>
    <x v="2"/>
    <s v="TIER - 2"/>
    <x v="0"/>
    <d v="2002-10-13T00:00:00"/>
    <x v="43"/>
  </r>
  <r>
    <s v="Id1388"/>
    <s v="Alderfer"/>
    <n v="33"/>
    <n v="4.57"/>
    <s v="NO"/>
    <x v="0"/>
    <x v="0"/>
    <n v="0"/>
    <x v="1"/>
    <x v="0"/>
    <x v="2"/>
    <n v="1304"/>
    <x v="2"/>
    <s v="TIER - 2"/>
    <x v="0"/>
    <d v="1999-12-02T00:00:00"/>
    <x v="23"/>
  </r>
  <r>
    <s v="Id1389"/>
    <s v="Ryland"/>
    <n v="25.78"/>
    <n v="11.06"/>
    <s v="YES"/>
    <x v="0"/>
    <x v="0"/>
    <n v="0"/>
    <x v="1"/>
    <x v="1"/>
    <x v="0"/>
    <n v="1304"/>
    <x v="2"/>
    <s v="TIER - 2"/>
    <x v="1"/>
    <d v="2002-12-10T00:00:00"/>
    <x v="43"/>
  </r>
  <r>
    <s v="Id1390"/>
    <s v="Bethea"/>
    <n v="22.66"/>
    <n v="10.68"/>
    <s v="NO"/>
    <x v="0"/>
    <x v="0"/>
    <n v="0"/>
    <x v="1"/>
    <x v="2"/>
    <x v="0"/>
    <n v="1293"/>
    <x v="2"/>
    <s v="TIER - 3"/>
    <x v="1"/>
    <d v="2001-11-29T00:00:00"/>
    <x v="14"/>
  </r>
  <r>
    <s v="Id1391"/>
    <s v="Kelly"/>
    <n v="38.81"/>
    <n v="6.14"/>
    <s v="YES"/>
    <x v="0"/>
    <x v="0"/>
    <n v="1"/>
    <x v="1"/>
    <x v="0"/>
    <x v="1"/>
    <n v="35000.730000000003"/>
    <x v="2"/>
    <s v="TIER - 3"/>
    <x v="6"/>
    <d v="1982-07-05T00:00:00"/>
    <x v="31"/>
  </r>
  <r>
    <s v="Id1392"/>
    <s v="Blois"/>
    <n v="38.51"/>
    <n v="5.45"/>
    <s v="YES"/>
    <x v="0"/>
    <x v="0"/>
    <n v="0"/>
    <x v="1"/>
    <x v="0"/>
    <x v="2"/>
    <n v="1290.93"/>
    <x v="2"/>
    <s v="TIER - 2"/>
    <x v="0"/>
    <d v="1998-06-04T00:00:00"/>
    <x v="36"/>
  </r>
  <r>
    <s v="Id1393"/>
    <s v="Dayton"/>
    <n v="22.98"/>
    <n v="6.14"/>
    <s v="YES"/>
    <x v="0"/>
    <x v="0"/>
    <n v="0"/>
    <x v="1"/>
    <x v="2"/>
    <x v="1"/>
    <n v="1286"/>
    <x v="2"/>
    <s v="TIER - 2"/>
    <x v="0"/>
    <d v="2000-06-26T00:00:00"/>
    <x v="13"/>
  </r>
  <r>
    <s v="Id1394"/>
    <s v="Cloud"/>
    <n v="15.65"/>
    <n v="7.85"/>
    <s v="NO"/>
    <x v="0"/>
    <x v="0"/>
    <n v="0"/>
    <x v="1"/>
    <x v="3"/>
    <x v="0"/>
    <n v="1285"/>
    <x v="2"/>
    <s v="TIER - 3"/>
    <x v="0"/>
    <d v="2004-07-28T00:00:00"/>
    <x v="42"/>
  </r>
  <r>
    <s v="Id1395"/>
    <s v="Betournay"/>
    <n v="39.97"/>
    <n v="4.09"/>
    <s v="NO"/>
    <x v="0"/>
    <x v="0"/>
    <n v="1"/>
    <x v="1"/>
    <x v="0"/>
    <x v="2"/>
    <n v="1283"/>
    <x v="2"/>
    <s v="TIER - 1"/>
    <x v="0"/>
    <d v="2004-09-30T00:00:00"/>
    <x v="42"/>
  </r>
  <r>
    <s v="Id1396"/>
    <s v="Temple"/>
    <n v="37.22"/>
    <n v="4.62"/>
    <s v="NO"/>
    <x v="0"/>
    <x v="1"/>
    <n v="1"/>
    <x v="1"/>
    <x v="0"/>
    <x v="2"/>
    <n v="1276"/>
    <x v="2"/>
    <s v="TIER - 2"/>
    <x v="1"/>
    <d v="1997-10-26T00:00:00"/>
    <x v="36"/>
  </r>
  <r>
    <s v="Id1397"/>
    <s v="Rollie"/>
    <n v="41.325000000000003"/>
    <n v="5.77"/>
    <s v="NO"/>
    <x v="0"/>
    <x v="0"/>
    <n v="0"/>
    <x v="1"/>
    <x v="0"/>
    <x v="1"/>
    <n v="1267"/>
    <x v="2"/>
    <s v="TIER - 1"/>
    <x v="0"/>
    <d v="2002-12-04T00:00:00"/>
    <x v="43"/>
  </r>
  <r>
    <s v="Id1398"/>
    <s v="Roybal"/>
    <n v="40.31"/>
    <n v="5.84"/>
    <s v="NO"/>
    <x v="0"/>
    <x v="0"/>
    <n v="0"/>
    <x v="1"/>
    <x v="0"/>
    <x v="1"/>
    <n v="1263.25"/>
    <x v="2"/>
    <s v="TIER - 3"/>
    <x v="6"/>
    <d v="2003-11-21T00:00:00"/>
    <x v="38"/>
  </r>
  <r>
    <s v="Id1399"/>
    <s v="Turgeon"/>
    <n v="29.48"/>
    <n v="4.91"/>
    <s v="NO"/>
    <x v="0"/>
    <x v="0"/>
    <n v="0"/>
    <x v="1"/>
    <x v="1"/>
    <x v="2"/>
    <n v="1261.8599999999999"/>
    <x v="2"/>
    <s v="TIER - 3"/>
    <x v="6"/>
    <d v="2003-08-15T00:00:00"/>
    <x v="38"/>
  </r>
  <r>
    <s v="Id1400"/>
    <s v="Deingenis"/>
    <n v="33.155000000000001"/>
    <n v="5.07"/>
    <s v="NO"/>
    <x v="0"/>
    <x v="0"/>
    <n v="0"/>
    <x v="1"/>
    <x v="0"/>
    <x v="2"/>
    <n v="1261.44"/>
    <x v="2"/>
    <s v="TIER - 3"/>
    <x v="6"/>
    <d v="2003-10-30T00:00:00"/>
    <x v="38"/>
  </r>
  <r>
    <s v="Id1401"/>
    <s v="Hodge"/>
    <n v="42.85"/>
    <n v="5.81"/>
    <s v="YES"/>
    <x v="0"/>
    <x v="0"/>
    <n v="0"/>
    <x v="1"/>
    <x v="0"/>
    <x v="1"/>
    <n v="1256.3"/>
    <x v="2"/>
    <s v="TIER - 3"/>
    <x v="6"/>
    <d v="2003-10-13T00:00:00"/>
    <x v="38"/>
  </r>
  <r>
    <s v="Id1402"/>
    <s v="Gibbs"/>
    <n v="32.340000000000003"/>
    <n v="11.2"/>
    <s v="NO"/>
    <x v="0"/>
    <x v="0"/>
    <n v="0"/>
    <x v="1"/>
    <x v="0"/>
    <x v="0"/>
    <n v="34979.86"/>
    <x v="2"/>
    <s v="TIER - 2"/>
    <x v="6"/>
    <d v="1997-08-22T00:00:00"/>
    <x v="36"/>
  </r>
  <r>
    <s v="Id1403"/>
    <s v="Trom"/>
    <n v="27.5"/>
    <n v="10.75"/>
    <s v="NO"/>
    <x v="0"/>
    <x v="0"/>
    <n v="0"/>
    <x v="1"/>
    <x v="1"/>
    <x v="0"/>
    <n v="1253.94"/>
    <x v="2"/>
    <s v="TIER - 2"/>
    <x v="6"/>
    <d v="2003-12-10T00:00:00"/>
    <x v="38"/>
  </r>
  <r>
    <s v="Id1404"/>
    <s v="Sizer"/>
    <n v="25.8"/>
    <n v="7.8"/>
    <s v="NO"/>
    <x v="0"/>
    <x v="0"/>
    <n v="0"/>
    <x v="1"/>
    <x v="1"/>
    <x v="0"/>
    <n v="1253"/>
    <x v="2"/>
    <s v="TIER - 2"/>
    <x v="0"/>
    <d v="1997-11-04T00:00:00"/>
    <x v="36"/>
  </r>
  <r>
    <s v="Id1405"/>
    <s v="Ellison"/>
    <n v="25"/>
    <n v="7.04"/>
    <s v="NO"/>
    <x v="0"/>
    <x v="0"/>
    <n v="0"/>
    <x v="1"/>
    <x v="1"/>
    <x v="0"/>
    <n v="1252.4100000000001"/>
    <x v="2"/>
    <s v="TIER - 3"/>
    <x v="6"/>
    <d v="2003-09-15T00:00:00"/>
    <x v="38"/>
  </r>
  <r>
    <s v="Id1406"/>
    <s v="Sulkowski"/>
    <n v="41.2"/>
    <n v="4.18"/>
    <s v="YES"/>
    <x v="0"/>
    <x v="0"/>
    <n v="0"/>
    <x v="1"/>
    <x v="0"/>
    <x v="2"/>
    <n v="1242.82"/>
    <x v="2"/>
    <s v="TIER - 1"/>
    <x v="6"/>
    <d v="2003-09-08T00:00:00"/>
    <x v="38"/>
  </r>
  <r>
    <s v="Id1407"/>
    <s v="Maringo"/>
    <n v="17.78"/>
    <n v="8.19"/>
    <s v="NO"/>
    <x v="0"/>
    <x v="0"/>
    <n v="0"/>
    <x v="1"/>
    <x v="3"/>
    <x v="0"/>
    <n v="1242.26"/>
    <x v="2"/>
    <s v="TIER - 1"/>
    <x v="6"/>
    <d v="2003-09-15T00:00:00"/>
    <x v="38"/>
  </r>
  <r>
    <s v="Id1408"/>
    <s v="Lattin"/>
    <n v="40.119999999999997"/>
    <n v="6.22"/>
    <s v="YES"/>
    <x v="0"/>
    <x v="1"/>
    <n v="1"/>
    <x v="1"/>
    <x v="0"/>
    <x v="1"/>
    <n v="1241.57"/>
    <x v="2"/>
    <s v="TIER - 2"/>
    <x v="6"/>
    <d v="2003-08-02T00:00:00"/>
    <x v="38"/>
  </r>
  <r>
    <s v="Id1409"/>
    <s v="Deblander"/>
    <n v="19.350000000000001"/>
    <n v="8.2200000000000006"/>
    <s v="YES"/>
    <x v="0"/>
    <x v="0"/>
    <n v="0"/>
    <x v="1"/>
    <x v="2"/>
    <x v="0"/>
    <n v="1241"/>
    <x v="2"/>
    <s v="TIER - 2"/>
    <x v="0"/>
    <d v="2002-07-01T00:00:00"/>
    <x v="43"/>
  </r>
  <r>
    <s v="Id1410"/>
    <s v="O'Neill"/>
    <n v="36.69"/>
    <n v="6.15"/>
    <s v="NO"/>
    <x v="0"/>
    <x v="0"/>
    <n v="0"/>
    <x v="1"/>
    <x v="0"/>
    <x v="1"/>
    <n v="1240"/>
    <x v="2"/>
    <s v="TIER - 1"/>
    <x v="1"/>
    <d v="1998-10-11T00:00:00"/>
    <x v="37"/>
  </r>
  <r>
    <s v="Id1411"/>
    <s v="Davis"/>
    <n v="28.51"/>
    <n v="5.65"/>
    <s v="YES"/>
    <x v="0"/>
    <x v="0"/>
    <n v="1"/>
    <x v="1"/>
    <x v="1"/>
    <x v="2"/>
    <n v="1237"/>
    <x v="2"/>
    <s v="TIER - 2"/>
    <x v="0"/>
    <d v="2002-12-12T00:00:00"/>
    <x v="43"/>
  </r>
  <r>
    <s v="Id1412"/>
    <s v="Stanek"/>
    <n v="30.21"/>
    <n v="5.5"/>
    <s v="NO"/>
    <x v="0"/>
    <x v="0"/>
    <n v="1"/>
    <x v="1"/>
    <x v="0"/>
    <x v="2"/>
    <n v="1234"/>
    <x v="2"/>
    <s v="TIER - 1"/>
    <x v="0"/>
    <d v="1998-07-13T00:00:00"/>
    <x v="37"/>
  </r>
  <r>
    <s v="Id1413"/>
    <s v="Harris"/>
    <n v="24.33"/>
    <n v="8"/>
    <s v="NO"/>
    <x v="0"/>
    <x v="0"/>
    <n v="0"/>
    <x v="1"/>
    <x v="2"/>
    <x v="0"/>
    <n v="34976.42"/>
    <x v="2"/>
    <s v="TIER - 1"/>
    <x v="6"/>
    <d v="1998-08-22T00:00:00"/>
    <x v="37"/>
  </r>
  <r>
    <s v="Id1414"/>
    <s v="Manning"/>
    <n v="19.855"/>
    <n v="5.71"/>
    <s v="YES"/>
    <x v="0"/>
    <x v="0"/>
    <n v="0"/>
    <x v="1"/>
    <x v="2"/>
    <x v="1"/>
    <n v="1228"/>
    <x v="2"/>
    <s v="TIER - 1"/>
    <x v="1"/>
    <d v="2004-10-16T00:00:00"/>
    <x v="42"/>
  </r>
  <r>
    <s v="Id1415"/>
    <s v="Barrera Munoz"/>
    <n v="25.364999999999998"/>
    <n v="11.71"/>
    <s v="NO"/>
    <x v="0"/>
    <x v="0"/>
    <n v="0"/>
    <x v="1"/>
    <x v="1"/>
    <x v="0"/>
    <n v="1224"/>
    <x v="2"/>
    <s v="TIER - 1"/>
    <x v="0"/>
    <d v="2004-07-09T00:00:00"/>
    <x v="42"/>
  </r>
  <r>
    <s v="Id1416"/>
    <s v="Schauwaers"/>
    <n v="29.6"/>
    <n v="6.17"/>
    <s v="YES"/>
    <x v="0"/>
    <x v="1"/>
    <n v="1"/>
    <x v="1"/>
    <x v="1"/>
    <x v="1"/>
    <n v="1220"/>
    <x v="2"/>
    <s v="TIER - 3"/>
    <x v="1"/>
    <d v="1996-11-04T00:00:00"/>
    <x v="16"/>
  </r>
  <r>
    <s v="Id1417"/>
    <s v="Hartman"/>
    <n v="39.43"/>
    <n v="6.1"/>
    <s v="YES"/>
    <x v="0"/>
    <x v="1"/>
    <n v="1"/>
    <x v="1"/>
    <x v="0"/>
    <x v="1"/>
    <n v="1210"/>
    <x v="2"/>
    <s v="TIER - 1"/>
    <x v="0"/>
    <d v="2004-06-02T00:00:00"/>
    <x v="38"/>
  </r>
  <r>
    <s v="Id1418"/>
    <s v="Fire"/>
    <n v="27.34"/>
    <n v="5.19"/>
    <s v="YES"/>
    <x v="0"/>
    <x v="0"/>
    <n v="1"/>
    <x v="1"/>
    <x v="1"/>
    <x v="2"/>
    <n v="1200.55"/>
    <x v="2"/>
    <s v="TIER - 3"/>
    <x v="0"/>
    <d v="1992-10-06T00:00:00"/>
    <x v="25"/>
  </r>
  <r>
    <s v="Id1419"/>
    <s v="Waliaula"/>
    <n v="39.01"/>
    <n v="5.37"/>
    <s v="YES"/>
    <x v="0"/>
    <x v="0"/>
    <n v="0"/>
    <x v="1"/>
    <x v="0"/>
    <x v="2"/>
    <n v="1200"/>
    <x v="2"/>
    <s v="TIER - 3"/>
    <x v="1"/>
    <d v="1999-06-28T00:00:00"/>
    <x v="23"/>
  </r>
  <r>
    <s v="Id1420"/>
    <s v="Blackshear"/>
    <n v="18.989999999999998"/>
    <n v="10.82"/>
    <s v="YES"/>
    <x v="0"/>
    <x v="0"/>
    <n v="0"/>
    <x v="1"/>
    <x v="2"/>
    <x v="0"/>
    <n v="1191"/>
    <x v="2"/>
    <s v="TIER - 1"/>
    <x v="0"/>
    <d v="2002-08-26T00:00:00"/>
    <x v="43"/>
  </r>
  <r>
    <s v="Id1421"/>
    <s v="Nettik"/>
    <n v="42.3"/>
    <n v="6.06"/>
    <s v="YES"/>
    <x v="0"/>
    <x v="0"/>
    <n v="0"/>
    <x v="1"/>
    <x v="0"/>
    <x v="1"/>
    <n v="1178.07"/>
    <x v="2"/>
    <s v="TIER - 2"/>
    <x v="0"/>
    <d v="1997-06-28T00:00:00"/>
    <x v="36"/>
  </r>
  <r>
    <s v="Id1422"/>
    <s v="Novales"/>
    <n v="39.805"/>
    <n v="5.91"/>
    <s v="NO"/>
    <x v="0"/>
    <x v="0"/>
    <n v="0"/>
    <x v="1"/>
    <x v="0"/>
    <x v="1"/>
    <n v="1178"/>
    <x v="2"/>
    <s v="TIER - 3"/>
    <x v="0"/>
    <d v="1996-08-11T00:00:00"/>
    <x v="16"/>
  </r>
  <r>
    <s v="Id1423"/>
    <s v="Rosauer"/>
    <n v="33.700000000000003"/>
    <n v="5.87"/>
    <s v="NO"/>
    <x v="0"/>
    <x v="0"/>
    <n v="0"/>
    <x v="1"/>
    <x v="0"/>
    <x v="1"/>
    <n v="1167"/>
    <x v="2"/>
    <s v="TIER - 1"/>
    <x v="0"/>
    <d v="2001-11-12T00:00:00"/>
    <x v="14"/>
  </r>
  <r>
    <s v="Id1424"/>
    <s v="Ryder"/>
    <n v="36.195"/>
    <n v="6.22"/>
    <s v="NO"/>
    <x v="0"/>
    <x v="0"/>
    <n v="0"/>
    <x v="1"/>
    <x v="0"/>
    <x v="1"/>
    <n v="34975.68"/>
    <x v="2"/>
    <s v="TIER - 2"/>
    <x v="6"/>
    <d v="1967-10-07T00:00:00"/>
    <x v="11"/>
  </r>
  <r>
    <s v="Id1425"/>
    <s v="Larsen"/>
    <n v="32.6"/>
    <n v="5.73"/>
    <s v="NO"/>
    <x v="0"/>
    <x v="1"/>
    <n v="1"/>
    <x v="1"/>
    <x v="0"/>
    <x v="1"/>
    <n v="1165"/>
    <x v="2"/>
    <s v="TIER - 3"/>
    <x v="1"/>
    <d v="2002-06-11T00:00:00"/>
    <x v="43"/>
  </r>
  <r>
    <s v="Id1426"/>
    <s v="Keate"/>
    <n v="30.2"/>
    <n v="5.7"/>
    <s v="NO"/>
    <x v="0"/>
    <x v="0"/>
    <n v="0"/>
    <x v="1"/>
    <x v="0"/>
    <x v="1"/>
    <n v="1163.46"/>
    <x v="2"/>
    <s v="TIER - 3"/>
    <x v="0"/>
    <d v="2004-11-11T00:00:00"/>
    <x v="42"/>
  </r>
  <r>
    <s v="Id1427"/>
    <s v="Williams"/>
    <n v="27.645"/>
    <n v="9.91"/>
    <s v="NO"/>
    <x v="0"/>
    <x v="0"/>
    <n v="0"/>
    <x v="1"/>
    <x v="1"/>
    <x v="0"/>
    <n v="1158.32"/>
    <x v="2"/>
    <s v="TIER - 1"/>
    <x v="0"/>
    <d v="1994-07-26T00:00:00"/>
    <x v="21"/>
  </r>
  <r>
    <s v="Id1428"/>
    <s v="Starosciak"/>
    <n v="26.41"/>
    <n v="11.4"/>
    <s v="NO"/>
    <x v="0"/>
    <x v="0"/>
    <n v="0"/>
    <x v="1"/>
    <x v="1"/>
    <x v="0"/>
    <n v="1149.4000000000001"/>
    <x v="2"/>
    <s v="TIER - 2"/>
    <x v="0"/>
    <d v="2004-07-18T00:00:00"/>
    <x v="42"/>
  </r>
  <r>
    <s v="Id1429"/>
    <s v="Smith"/>
    <n v="34.1"/>
    <n v="6.29"/>
    <s v="YES"/>
    <x v="0"/>
    <x v="1"/>
    <n v="1"/>
    <x v="1"/>
    <x v="0"/>
    <x v="1"/>
    <n v="1149"/>
    <x v="2"/>
    <s v="TIER - 1"/>
    <x v="1"/>
    <d v="2003-06-12T00:00:00"/>
    <x v="38"/>
  </r>
  <r>
    <s v="Id1430"/>
    <s v="Henderson"/>
    <n v="17.3"/>
    <n v="9.2799999999999994"/>
    <s v="NO"/>
    <x v="0"/>
    <x v="0"/>
    <n v="0"/>
    <x v="1"/>
    <x v="3"/>
    <x v="0"/>
    <n v="1146.8"/>
    <x v="2"/>
    <s v="TIER - 2"/>
    <x v="0"/>
    <d v="2004-06-10T00:00:00"/>
    <x v="42"/>
  </r>
  <r>
    <s v="Id1431"/>
    <s v="Winkelman"/>
    <n v="35.020000000000003"/>
    <n v="4.78"/>
    <s v="NO"/>
    <x v="0"/>
    <x v="1"/>
    <n v="1"/>
    <x v="1"/>
    <x v="0"/>
    <x v="2"/>
    <n v="1142"/>
    <x v="1"/>
    <s v="TIER - 2"/>
    <x v="6"/>
    <d v="2002-10-01T00:00:00"/>
    <x v="43"/>
  </r>
  <r>
    <s v="Id1432"/>
    <s v="Monette"/>
    <n v="37.1"/>
    <n v="8.8699999999999992"/>
    <s v="YES"/>
    <x v="0"/>
    <x v="0"/>
    <n v="0"/>
    <x v="1"/>
    <x v="0"/>
    <x v="0"/>
    <n v="1141.45"/>
    <x v="1"/>
    <s v="TIER - 3"/>
    <x v="0"/>
    <d v="2004-09-12T00:00:00"/>
    <x v="42"/>
  </r>
  <r>
    <s v="Id1433"/>
    <s v="Kramer"/>
    <n v="16.79"/>
    <n v="11.4"/>
    <s v="NO"/>
    <x v="0"/>
    <x v="0"/>
    <n v="0"/>
    <x v="1"/>
    <x v="3"/>
    <x v="0"/>
    <n v="1141"/>
    <x v="1"/>
    <s v="TIER - 1"/>
    <x v="0"/>
    <d v="2001-10-25T00:00:00"/>
    <x v="14"/>
  </r>
  <r>
    <s v="Id1434"/>
    <s v="Goldstein"/>
    <n v="31.635000000000002"/>
    <n v="9.1300000000000008"/>
    <s v="YES"/>
    <x v="0"/>
    <x v="0"/>
    <n v="0"/>
    <x v="1"/>
    <x v="0"/>
    <x v="0"/>
    <n v="1137.47"/>
    <x v="1"/>
    <s v="TIER - 2"/>
    <x v="0"/>
    <d v="2004-11-27T00:00:00"/>
    <x v="42"/>
  </r>
  <r>
    <s v="Id1435"/>
    <s v="Gonzalez"/>
    <n v="24.19"/>
    <n v="6.22"/>
    <s v="YES"/>
    <x v="0"/>
    <x v="1"/>
    <n v="1"/>
    <x v="1"/>
    <x v="2"/>
    <x v="1"/>
    <n v="34940.61"/>
    <x v="2"/>
    <s v="TIER - 3"/>
    <x v="6"/>
    <d v="1983-07-29T00:00:00"/>
    <x v="26"/>
  </r>
  <r>
    <s v="Id1436"/>
    <s v="Barrett"/>
    <n v="35.29"/>
    <n v="5.9"/>
    <s v="NO"/>
    <x v="0"/>
    <x v="1"/>
    <n v="1"/>
    <x v="1"/>
    <x v="0"/>
    <x v="1"/>
    <n v="1137.01"/>
    <x v="1"/>
    <s v="TIER - 1"/>
    <x v="0"/>
    <d v="2004-10-15T00:00:00"/>
    <x v="42"/>
  </r>
  <r>
    <s v="Id1437"/>
    <s v="Irwin"/>
    <n v="35.299999999999997"/>
    <n v="4.45"/>
    <s v="NO"/>
    <x v="0"/>
    <x v="0"/>
    <n v="0"/>
    <x v="1"/>
    <x v="0"/>
    <x v="2"/>
    <n v="1137"/>
    <x v="1"/>
    <s v="TIER - 1"/>
    <x v="0"/>
    <d v="2002-08-11T00:00:00"/>
    <x v="43"/>
  </r>
  <r>
    <s v="Id1438"/>
    <s v="Glenn"/>
    <n v="35.64"/>
    <n v="6.17"/>
    <s v="NO"/>
    <x v="0"/>
    <x v="1"/>
    <n v="1"/>
    <x v="1"/>
    <x v="0"/>
    <x v="1"/>
    <n v="1136.4000000000001"/>
    <x v="1"/>
    <s v="TIER - 3"/>
    <x v="0"/>
    <d v="2004-11-28T00:00:00"/>
    <x v="42"/>
  </r>
  <r>
    <s v="Id1439"/>
    <s v="O'Meara"/>
    <n v="33.1"/>
    <n v="4.93"/>
    <s v="NO"/>
    <x v="0"/>
    <x v="0"/>
    <n v="0"/>
    <x v="1"/>
    <x v="0"/>
    <x v="2"/>
    <n v="1135.94"/>
    <x v="1"/>
    <s v="TIER - 3"/>
    <x v="0"/>
    <d v="2004-06-11T00:00:00"/>
    <x v="42"/>
  </r>
  <r>
    <s v="Id1440"/>
    <s v="Budrow"/>
    <n v="26.41"/>
    <n v="7.32"/>
    <s v="YES"/>
    <x v="0"/>
    <x v="0"/>
    <n v="1"/>
    <x v="1"/>
    <x v="1"/>
    <x v="0"/>
    <n v="1135"/>
    <x v="1"/>
    <s v="TIER - 3"/>
    <x v="0"/>
    <d v="2004-10-06T00:00:00"/>
    <x v="42"/>
  </r>
  <r>
    <s v="Id1441"/>
    <s v="Anderson"/>
    <n v="29.9"/>
    <n v="5.27"/>
    <s v="NO"/>
    <x v="0"/>
    <x v="1"/>
    <n v="1"/>
    <x v="1"/>
    <x v="1"/>
    <x v="2"/>
    <n v="1132"/>
    <x v="1"/>
    <s v="TIER - 1"/>
    <x v="0"/>
    <d v="2002-07-19T00:00:00"/>
    <x v="43"/>
  </r>
  <r>
    <s v="Id1442"/>
    <s v="Douglas"/>
    <n v="25.24"/>
    <n v="5.82"/>
    <s v="NO"/>
    <x v="0"/>
    <x v="0"/>
    <n v="1"/>
    <x v="1"/>
    <x v="1"/>
    <x v="1"/>
    <n v="1131.51"/>
    <x v="1"/>
    <s v="TIER - 1"/>
    <x v="0"/>
    <d v="2004-06-14T00:00:00"/>
    <x v="42"/>
  </r>
  <r>
    <s v="Id1443"/>
    <s v="Tecklenburg"/>
    <n v="25.08"/>
    <n v="5.8"/>
    <s v="NO"/>
    <x v="0"/>
    <x v="1"/>
    <n v="1"/>
    <x v="1"/>
    <x v="1"/>
    <x v="1"/>
    <n v="1121.8699999999999"/>
    <x v="1"/>
    <s v="TIER - 1"/>
    <x v="0"/>
    <d v="2004-11-12T00:00:00"/>
    <x v="42"/>
  </r>
  <r>
    <s v="Id1444"/>
    <s v="Baker"/>
    <n v="29.164999999999999"/>
    <n v="4.87"/>
    <s v="NO"/>
    <x v="1"/>
    <x v="0"/>
    <n v="1"/>
    <x v="1"/>
    <x v="1"/>
    <x v="2"/>
    <n v="1086"/>
    <x v="1"/>
    <s v="TIER - 3"/>
    <x v="0"/>
    <d v="2002-08-13T00:00:00"/>
    <x v="43"/>
  </r>
  <r>
    <s v="Id1445"/>
    <s v="Schenck"/>
    <n v="15.05"/>
    <n v="8.1199999999999992"/>
    <s v="NO"/>
    <x v="0"/>
    <x v="0"/>
    <n v="0"/>
    <x v="1"/>
    <x v="3"/>
    <x v="0"/>
    <n v="1082"/>
    <x v="1"/>
    <s v="TIER - 2"/>
    <x v="0"/>
    <d v="1998-12-26T00:00:00"/>
    <x v="37"/>
  </r>
  <r>
    <s v="Id1446"/>
    <s v="Johnson"/>
    <n v="19.95"/>
    <n v="4.3600000000000003"/>
    <s v="NO"/>
    <x v="0"/>
    <x v="0"/>
    <n v="2"/>
    <x v="1"/>
    <x v="2"/>
    <x v="2"/>
    <n v="47291.06"/>
    <x v="2"/>
    <s v="TIER - 1"/>
    <x v="6"/>
    <d v="1958-09-03T00:00:00"/>
    <x v="45"/>
  </r>
  <r>
    <s v="Id1447"/>
    <s v="Blendell"/>
    <n v="16.66"/>
    <n v="9.16"/>
    <s v="NO"/>
    <x v="0"/>
    <x v="0"/>
    <n v="0"/>
    <x v="1"/>
    <x v="3"/>
    <x v="0"/>
    <n v="34838.870000000003"/>
    <x v="2"/>
    <s v="TIER - 3"/>
    <x v="6"/>
    <d v="1995-10-17T00:00:00"/>
    <x v="39"/>
  </r>
  <r>
    <s v="Id1448"/>
    <s v="Parodi"/>
    <n v="16.62"/>
    <n v="9.14"/>
    <s v="NO"/>
    <x v="0"/>
    <x v="0"/>
    <n v="0"/>
    <x v="1"/>
    <x v="3"/>
    <x v="0"/>
    <n v="1071"/>
    <x v="1"/>
    <s v="TIER - 3"/>
    <x v="0"/>
    <d v="1997-08-13T00:00:00"/>
    <x v="36"/>
  </r>
  <r>
    <s v="Id1449"/>
    <s v="Morgan"/>
    <n v="15.36"/>
    <n v="5.49"/>
    <s v="YES"/>
    <x v="0"/>
    <x v="0"/>
    <n v="2"/>
    <x v="1"/>
    <x v="3"/>
    <x v="2"/>
    <n v="1070"/>
    <x v="1"/>
    <s v="TIER - 3"/>
    <x v="0"/>
    <d v="2004-08-24T00:00:00"/>
    <x v="42"/>
  </r>
  <r>
    <s v="Id1450"/>
    <s v="Linden"/>
    <n v="27.74"/>
    <n v="5.96"/>
    <s v="YES"/>
    <x v="0"/>
    <x v="0"/>
    <n v="0"/>
    <x v="1"/>
    <x v="1"/>
    <x v="1"/>
    <n v="1068"/>
    <x v="1"/>
    <s v="TIER - 1"/>
    <x v="0"/>
    <d v="1993-09-28T00:00:00"/>
    <x v="40"/>
  </r>
  <r>
    <s v="Id1451"/>
    <s v="Horning"/>
    <n v="22.44"/>
    <n v="4.62"/>
    <s v="YES"/>
    <x v="0"/>
    <x v="0"/>
    <n v="0"/>
    <x v="1"/>
    <x v="2"/>
    <x v="2"/>
    <n v="1056"/>
    <x v="1"/>
    <s v="TIER - 2"/>
    <x v="0"/>
    <d v="1995-06-01T00:00:00"/>
    <x v="21"/>
  </r>
  <r>
    <s v="Id1452"/>
    <s v="Goode"/>
    <n v="37.049999999999997"/>
    <n v="9.9600000000000009"/>
    <s v="YES"/>
    <x v="0"/>
    <x v="0"/>
    <n v="0"/>
    <x v="1"/>
    <x v="0"/>
    <x v="0"/>
    <n v="1049"/>
    <x v="1"/>
    <s v="TIER - 2"/>
    <x v="1"/>
    <d v="2002-07-01T00:00:00"/>
    <x v="43"/>
  </r>
  <r>
    <s v="Id1453"/>
    <s v="Doden"/>
    <n v="22.95"/>
    <n v="10.53"/>
    <s v="NO"/>
    <x v="0"/>
    <x v="0"/>
    <n v="2"/>
    <x v="1"/>
    <x v="2"/>
    <x v="0"/>
    <n v="1047"/>
    <x v="1"/>
    <s v="TIER - 1"/>
    <x v="0"/>
    <d v="2002-07-20T00:00:00"/>
    <x v="43"/>
  </r>
  <r>
    <s v="Id1454"/>
    <s v="Groff"/>
    <n v="34.200000000000003"/>
    <n v="6.69"/>
    <s v="YES"/>
    <x v="0"/>
    <x v="0"/>
    <n v="0"/>
    <x v="1"/>
    <x v="0"/>
    <x v="0"/>
    <n v="1044"/>
    <x v="1"/>
    <s v="TIER - 2"/>
    <x v="0"/>
    <d v="1994-11-17T00:00:00"/>
    <x v="21"/>
  </r>
  <r>
    <s v="Id1455"/>
    <s v="Kuehler"/>
    <n v="30.59"/>
    <n v="9.5500000000000007"/>
    <s v="YES"/>
    <x v="0"/>
    <x v="0"/>
    <n v="0"/>
    <x v="1"/>
    <x v="0"/>
    <x v="0"/>
    <n v="1033.74"/>
    <x v="1"/>
    <s v="TIER - 1"/>
    <x v="0"/>
    <d v="1995-10-05T00:00:00"/>
    <x v="39"/>
  </r>
  <r>
    <s v="Id1456"/>
    <s v="Daniels"/>
    <n v="25.51"/>
    <n v="6.05"/>
    <s v="NO"/>
    <x v="0"/>
    <x v="0"/>
    <n v="0"/>
    <x v="1"/>
    <x v="1"/>
    <x v="1"/>
    <n v="1019"/>
    <x v="1"/>
    <s v="TIER - 2"/>
    <x v="0"/>
    <d v="1999-08-05T00:00:00"/>
    <x v="23"/>
  </r>
  <r>
    <s v="Id1457"/>
    <s v="Gibby"/>
    <n v="29.04"/>
    <n v="10.56"/>
    <s v="YES"/>
    <x v="0"/>
    <x v="0"/>
    <n v="1"/>
    <x v="1"/>
    <x v="1"/>
    <x v="0"/>
    <n v="1012"/>
    <x v="1"/>
    <s v="TIER - 2"/>
    <x v="0"/>
    <d v="2000-10-09T00:00:00"/>
    <x v="13"/>
  </r>
  <r>
    <s v="Id1458"/>
    <s v="Busa"/>
    <n v="22.135000000000002"/>
    <n v="10.81"/>
    <s v="YES"/>
    <x v="0"/>
    <x v="0"/>
    <n v="1"/>
    <x v="1"/>
    <x v="2"/>
    <x v="0"/>
    <n v="34828.65"/>
    <x v="0"/>
    <s v="TIER - 3"/>
    <x v="6"/>
    <d v="2003-09-17T00:00:00"/>
    <x v="38"/>
  </r>
  <r>
    <s v="Id1459"/>
    <s v="Moyo"/>
    <n v="21.375"/>
    <n v="4.32"/>
    <s v="NO"/>
    <x v="0"/>
    <x v="0"/>
    <n v="0"/>
    <x v="1"/>
    <x v="2"/>
    <x v="2"/>
    <n v="1006.65"/>
    <x v="1"/>
    <s v="TIER - 2"/>
    <x v="0"/>
    <d v="1994-11-22T00:00:00"/>
    <x v="21"/>
  </r>
  <r>
    <s v="Id1460"/>
    <s v="Horn"/>
    <n v="29.19"/>
    <n v="4.37"/>
    <s v="NO"/>
    <x v="0"/>
    <x v="0"/>
    <n v="0"/>
    <x v="1"/>
    <x v="1"/>
    <x v="2"/>
    <n v="964.71"/>
    <x v="1"/>
    <s v="TIER - 2"/>
    <x v="0"/>
    <d v="2001-08-19T00:00:00"/>
    <x v="14"/>
  </r>
  <r>
    <s v="Id1461"/>
    <s v="Bien"/>
    <n v="31.92"/>
    <n v="4.8099999999999996"/>
    <s v="YES"/>
    <x v="0"/>
    <x v="1"/>
    <n v="1"/>
    <x v="1"/>
    <x v="0"/>
    <x v="2"/>
    <n v="928.59"/>
    <x v="1"/>
    <s v="TIER - 1"/>
    <x v="0"/>
    <d v="1995-10-28T00:00:00"/>
    <x v="39"/>
  </r>
  <r>
    <s v="Id1462"/>
    <s v="O'Connor"/>
    <n v="26.315000000000001"/>
    <n v="4.5599999999999996"/>
    <s v="YES"/>
    <x v="0"/>
    <x v="1"/>
    <n v="1"/>
    <x v="1"/>
    <x v="1"/>
    <x v="2"/>
    <n v="915.07"/>
    <x v="1"/>
    <s v="TIER - 1"/>
    <x v="0"/>
    <d v="1994-10-30T00:00:00"/>
    <x v="21"/>
  </r>
  <r>
    <s v="Id1463"/>
    <s v="Ash"/>
    <n v="35.299999999999997"/>
    <n v="4.3899999999999997"/>
    <s v="NO"/>
    <x v="0"/>
    <x v="0"/>
    <n v="0"/>
    <x v="1"/>
    <x v="0"/>
    <x v="2"/>
    <n v="896.21"/>
    <x v="1"/>
    <s v="TIER - 1"/>
    <x v="0"/>
    <d v="1993-11-27T00:00:00"/>
    <x v="40"/>
  </r>
  <r>
    <s v="Id1464"/>
    <s v="Do Prado"/>
    <n v="18.91"/>
    <n v="11.44"/>
    <s v="NO"/>
    <x v="0"/>
    <x v="0"/>
    <n v="0"/>
    <x v="1"/>
    <x v="2"/>
    <x v="0"/>
    <n v="865.41"/>
    <x v="1"/>
    <s v="TIER - 1"/>
    <x v="0"/>
    <d v="2000-11-18T00:00:00"/>
    <x v="13"/>
  </r>
  <r>
    <s v="Id1465"/>
    <s v="Phillips"/>
    <n v="22.41"/>
    <n v="11.37"/>
    <s v="YES"/>
    <x v="0"/>
    <x v="0"/>
    <n v="1"/>
    <x v="1"/>
    <x v="2"/>
    <x v="0"/>
    <n v="830.52"/>
    <x v="1"/>
    <s v="TIER - 2"/>
    <x v="6"/>
    <d v="2004-10-07T00:00:00"/>
    <x v="42"/>
  </r>
  <r>
    <s v="Id1466"/>
    <s v="Kelly"/>
    <n v="22.704999999999998"/>
    <n v="6.14"/>
    <s v="NO"/>
    <x v="0"/>
    <x v="0"/>
    <n v="0"/>
    <x v="1"/>
    <x v="2"/>
    <x v="1"/>
    <n v="773.54"/>
    <x v="1"/>
    <s v="TIER - 2"/>
    <x v="0"/>
    <d v="1995-12-07T00:00:00"/>
    <x v="39"/>
  </r>
  <r>
    <s v="Id1467"/>
    <s v="Dever"/>
    <n v="37.18"/>
    <n v="4.8899999999999997"/>
    <s v="NO"/>
    <x v="0"/>
    <x v="0"/>
    <n v="0"/>
    <x v="1"/>
    <x v="0"/>
    <x v="2"/>
    <n v="770.38"/>
    <x v="1"/>
    <s v="TIER - 2"/>
    <x v="1"/>
    <d v="1996-09-18T00:00:00"/>
    <x v="16"/>
  </r>
  <r>
    <s v="Id1468"/>
    <s v="Horvath"/>
    <n v="35.97"/>
    <n v="4.5999999999999996"/>
    <s v="NO"/>
    <x v="0"/>
    <x v="0"/>
    <n v="0"/>
    <x v="1"/>
    <x v="0"/>
    <x v="2"/>
    <n v="770"/>
    <x v="1"/>
    <s v="TIER - 3"/>
    <x v="0"/>
    <d v="1993-06-28T00:00:00"/>
    <x v="40"/>
  </r>
  <r>
    <s v="Id1469"/>
    <s v="Danner"/>
    <n v="35.799999999999997"/>
    <n v="4.42"/>
    <s v="NO"/>
    <x v="0"/>
    <x v="0"/>
    <n v="0"/>
    <x v="1"/>
    <x v="0"/>
    <x v="2"/>
    <n v="34806.47"/>
    <x v="0"/>
    <s v="TIER - 2"/>
    <x v="0"/>
    <d v="1995-12-27T00:00:00"/>
    <x v="39"/>
  </r>
  <r>
    <s v="Id1470"/>
    <s v="Weiss"/>
    <n v="28.31"/>
    <n v="7.48"/>
    <s v="YES"/>
    <x v="0"/>
    <x v="0"/>
    <n v="0"/>
    <x v="1"/>
    <x v="1"/>
    <x v="0"/>
    <n v="760"/>
    <x v="1"/>
    <s v="TIER - 3"/>
    <x v="0"/>
    <d v="1996-10-22T00:00:00"/>
    <x v="16"/>
  </r>
  <r>
    <s v="Id1471"/>
    <s v="D'Andrea"/>
    <n v="38.06"/>
    <n v="10.74"/>
    <s v="NO"/>
    <x v="0"/>
    <x v="0"/>
    <n v="0"/>
    <x v="1"/>
    <x v="0"/>
    <x v="0"/>
    <n v="760"/>
    <x v="1"/>
    <s v="TIER - 1"/>
    <x v="0"/>
    <d v="1993-08-09T00:00:00"/>
    <x v="40"/>
  </r>
  <r>
    <s v="Id1472"/>
    <s v="Olesky"/>
    <n v="28"/>
    <n v="5.19"/>
    <s v="NO"/>
    <x v="0"/>
    <x v="0"/>
    <n v="1"/>
    <x v="1"/>
    <x v="1"/>
    <x v="2"/>
    <n v="750"/>
    <x v="1"/>
    <s v="TIER - 1"/>
    <x v="1"/>
    <d v="2002-09-19T00:00:00"/>
    <x v="43"/>
  </r>
  <r>
    <s v="Id1473"/>
    <s v="Whitcraft"/>
    <n v="34.32"/>
    <n v="9.17"/>
    <s v="NO"/>
    <x v="0"/>
    <x v="0"/>
    <n v="0"/>
    <x v="1"/>
    <x v="0"/>
    <x v="0"/>
    <n v="722.99"/>
    <x v="1"/>
    <s v="TIER - 1"/>
    <x v="0"/>
    <d v="1999-12-14T00:00:00"/>
    <x v="23"/>
  </r>
  <r>
    <s v="Id1474"/>
    <s v="Salazar"/>
    <n v="22.3"/>
    <n v="4.95"/>
    <s v="YES"/>
    <x v="0"/>
    <x v="0"/>
    <n v="0"/>
    <x v="1"/>
    <x v="2"/>
    <x v="2"/>
    <n v="700"/>
    <x v="2"/>
    <s v="TIER - 3"/>
    <x v="0"/>
    <d v="1999-12-26T00:00:00"/>
    <x v="23"/>
  </r>
  <r>
    <s v="Id1475"/>
    <s v="Todd"/>
    <n v="27.835000000000001"/>
    <n v="6.03"/>
    <s v="NO"/>
    <x v="0"/>
    <x v="0"/>
    <n v="1"/>
    <x v="1"/>
    <x v="1"/>
    <x v="1"/>
    <n v="687.54"/>
    <x v="1"/>
    <s v="TIER - 2"/>
    <x v="0"/>
    <d v="2001-09-12T00:00:00"/>
    <x v="14"/>
  </r>
  <r>
    <s v="Id1476"/>
    <s v="Pond"/>
    <n v="39.229999999999997"/>
    <n v="5.36"/>
    <s v="NO"/>
    <x v="0"/>
    <x v="0"/>
    <n v="0"/>
    <x v="1"/>
    <x v="0"/>
    <x v="2"/>
    <n v="670"/>
    <x v="1"/>
    <s v="TIER - 3"/>
    <x v="0"/>
    <d v="1997-11-09T00:00:00"/>
    <x v="36"/>
  </r>
  <r>
    <s v="Id1477"/>
    <s v="Egan"/>
    <n v="19.95"/>
    <n v="6.11"/>
    <s v="NO"/>
    <x v="0"/>
    <x v="0"/>
    <n v="1"/>
    <x v="1"/>
    <x v="2"/>
    <x v="1"/>
    <n v="668"/>
    <x v="1"/>
    <s v="TIER - 2"/>
    <x v="1"/>
    <d v="2002-11-29T00:00:00"/>
    <x v="43"/>
  </r>
  <r>
    <s v="Id1478"/>
    <s v="Bersani"/>
    <n v="34.64"/>
    <n v="4.88"/>
    <s v="NO"/>
    <x v="0"/>
    <x v="1"/>
    <n v="1"/>
    <x v="1"/>
    <x v="0"/>
    <x v="2"/>
    <n v="650"/>
    <x v="1"/>
    <s v="TIER - 3"/>
    <x v="0"/>
    <d v="1995-07-04T00:00:00"/>
    <x v="39"/>
  </r>
  <r>
    <s v="Id1479"/>
    <s v="Creech"/>
    <n v="18.75"/>
    <n v="6.72"/>
    <s v="NO"/>
    <x v="0"/>
    <x v="0"/>
    <n v="0"/>
    <x v="1"/>
    <x v="2"/>
    <x v="0"/>
    <n v="650"/>
    <x v="1"/>
    <s v="TIER - 3"/>
    <x v="0"/>
    <d v="1993-06-01T00:00:00"/>
    <x v="25"/>
  </r>
  <r>
    <s v="Id1480"/>
    <s v="Sudres"/>
    <n v="26.48"/>
    <n v="4.2"/>
    <s v="NO"/>
    <x v="0"/>
    <x v="0"/>
    <n v="1"/>
    <x v="1"/>
    <x v="1"/>
    <x v="2"/>
    <n v="34779.620000000003"/>
    <x v="0"/>
    <s v="TIER - 2"/>
    <x v="6"/>
    <d v="2003-07-03T00:00:00"/>
    <x v="38"/>
  </r>
  <r>
    <s v="Id1481"/>
    <s v="Couture"/>
    <n v="34.83"/>
    <n v="5.79"/>
    <s v="NO"/>
    <x v="0"/>
    <x v="0"/>
    <n v="1"/>
    <x v="1"/>
    <x v="0"/>
    <x v="1"/>
    <n v="646.14"/>
    <x v="1"/>
    <s v="TIER - 3"/>
    <x v="1"/>
    <d v="2001-11-20T00:00:00"/>
    <x v="14"/>
  </r>
  <r>
    <s v="Id1482"/>
    <s v="Willard"/>
    <n v="25.46"/>
    <n v="4.29"/>
    <s v="NO"/>
    <x v="0"/>
    <x v="0"/>
    <n v="0"/>
    <x v="1"/>
    <x v="1"/>
    <x v="2"/>
    <n v="637.26"/>
    <x v="1"/>
    <s v="TIER - 3"/>
    <x v="0"/>
    <d v="1998-07-27T00:00:00"/>
    <x v="37"/>
  </r>
  <r>
    <s v="Id1483"/>
    <s v="Patronick"/>
    <n v="23.31"/>
    <n v="8.27"/>
    <s v="NO"/>
    <x v="0"/>
    <x v="0"/>
    <n v="0"/>
    <x v="1"/>
    <x v="2"/>
    <x v="0"/>
    <n v="604.54"/>
    <x v="1"/>
    <s v="TIER - 3"/>
    <x v="0"/>
    <d v="1992-09-13T00:00:00"/>
    <x v="25"/>
  </r>
  <r>
    <s v="Id1484"/>
    <s v="Depasquale"/>
    <n v="29"/>
    <n v="4.5599999999999996"/>
    <s v="NO"/>
    <x v="0"/>
    <x v="0"/>
    <n v="0"/>
    <x v="1"/>
    <x v="1"/>
    <x v="2"/>
    <n v="600"/>
    <x v="2"/>
    <s v="TIER - 1"/>
    <x v="0"/>
    <d v="1993-06-30T00:00:00"/>
    <x v="40"/>
  </r>
  <r>
    <s v="Id1485"/>
    <s v="Lavergne"/>
    <n v="32.869999999999997"/>
    <n v="5.33"/>
    <s v="NO"/>
    <x v="0"/>
    <x v="0"/>
    <n v="0"/>
    <x v="1"/>
    <x v="0"/>
    <x v="2"/>
    <n v="570.62"/>
    <x v="2"/>
    <s v="TIER - 1"/>
    <x v="0"/>
    <d v="1992-11-30T00:00:00"/>
    <x v="25"/>
  </r>
  <r>
    <s v="Id1486"/>
    <s v="Kawakami"/>
    <n v="26.18"/>
    <n v="5.63"/>
    <s v="NO"/>
    <x v="0"/>
    <x v="0"/>
    <n v="0"/>
    <x v="1"/>
    <x v="1"/>
    <x v="2"/>
    <n v="563.84"/>
    <x v="2"/>
    <s v="TIER - 3"/>
    <x v="0"/>
    <d v="1992-07-09T00:00:00"/>
    <x v="25"/>
  </r>
  <r>
    <s v="Id1487"/>
    <s v="Gonsalves"/>
    <n v="25.3"/>
    <n v="5.12"/>
    <s v="NO"/>
    <x v="0"/>
    <x v="0"/>
    <n v="0"/>
    <x v="1"/>
    <x v="1"/>
    <x v="2"/>
    <n v="34672.15"/>
    <x v="0"/>
    <s v="TIER - 3"/>
    <x v="0"/>
    <d v="1994-07-07T00:00:00"/>
    <x v="21"/>
  </r>
  <r>
    <s v="Id1488"/>
    <s v="Peck"/>
    <n v="36.94"/>
    <n v="5.15"/>
    <s v="YES"/>
    <x v="0"/>
    <x v="0"/>
    <n v="1"/>
    <x v="1"/>
    <x v="0"/>
    <x v="2"/>
    <n v="34617.839999999997"/>
    <x v="0"/>
    <s v="TIER - 3"/>
    <x v="3"/>
    <d v="2004-10-09T00:00:00"/>
    <x v="42"/>
  </r>
  <r>
    <s v="Id1489"/>
    <s v="Aure"/>
    <n v="22.86"/>
    <n v="7.5"/>
    <s v="NO"/>
    <x v="0"/>
    <x v="0"/>
    <n v="0"/>
    <x v="1"/>
    <x v="2"/>
    <x v="0"/>
    <n v="34543.39"/>
    <x v="2"/>
    <s v="TIER - 3"/>
    <x v="6"/>
    <d v="1976-11-25T00:00:00"/>
    <x v="5"/>
  </r>
  <r>
    <s v="Id1490"/>
    <s v="Mattingly"/>
    <n v="18.760000000000002"/>
    <n v="4.88"/>
    <s v="YES"/>
    <x v="0"/>
    <x v="1"/>
    <n v="1"/>
    <x v="1"/>
    <x v="2"/>
    <x v="2"/>
    <n v="34472.839999999997"/>
    <x v="0"/>
    <s v="TIER - 3"/>
    <x v="6"/>
    <d v="1998-06-24T00:00:00"/>
    <x v="37"/>
  </r>
  <r>
    <s v="Id1491"/>
    <s v="Stelpflug"/>
    <n v="24.36"/>
    <n v="5.57"/>
    <s v="NO"/>
    <x v="0"/>
    <x v="0"/>
    <n v="0"/>
    <x v="1"/>
    <x v="2"/>
    <x v="2"/>
    <n v="34456.269999999997"/>
    <x v="0"/>
    <s v="TIER - 2"/>
    <x v="6"/>
    <d v="1990-09-24T00:00:00"/>
    <x v="29"/>
  </r>
  <r>
    <s v="Id1492"/>
    <s v="Sanchez Antognini"/>
    <n v="32.299999999999997"/>
    <n v="5.31"/>
    <s v="NO"/>
    <x v="0"/>
    <x v="0"/>
    <n v="0"/>
    <x v="1"/>
    <x v="0"/>
    <x v="2"/>
    <n v="34439.86"/>
    <x v="2"/>
    <s v="TIER - 1"/>
    <x v="0"/>
    <d v="2003-10-05T00:00:00"/>
    <x v="38"/>
  </r>
  <r>
    <s v="Id1493"/>
    <s v="Condon"/>
    <n v="22.704999999999998"/>
    <n v="4.57"/>
    <s v="YES"/>
    <x v="0"/>
    <x v="0"/>
    <n v="0"/>
    <x v="1"/>
    <x v="2"/>
    <x v="2"/>
    <n v="47269.85"/>
    <x v="0"/>
    <s v="TIER - 2"/>
    <x v="0"/>
    <d v="1970-12-28T00:00:00"/>
    <x v="6"/>
  </r>
  <r>
    <s v="Id1494"/>
    <s v="Magato"/>
    <n v="21.79"/>
    <n v="8.6999999999999993"/>
    <s v="YES"/>
    <x v="0"/>
    <x v="0"/>
    <n v="1"/>
    <x v="1"/>
    <x v="2"/>
    <x v="0"/>
    <n v="34402.22"/>
    <x v="2"/>
    <s v="TIER - 3"/>
    <x v="6"/>
    <d v="1984-10-01T00:00:00"/>
    <x v="41"/>
  </r>
  <r>
    <s v="Id1495"/>
    <s v="Dombrowski"/>
    <n v="24.52"/>
    <n v="4.76"/>
    <s v="NO"/>
    <x v="0"/>
    <x v="0"/>
    <n v="0"/>
    <x v="1"/>
    <x v="2"/>
    <x v="2"/>
    <n v="34307.22"/>
    <x v="2"/>
    <s v="TIER - 2"/>
    <x v="1"/>
    <d v="1983-10-02T00:00:00"/>
    <x v="26"/>
  </r>
  <r>
    <s v="Id1496"/>
    <s v="Ohara"/>
    <n v="39.520000000000003"/>
    <n v="11.81"/>
    <s v="NO"/>
    <x v="0"/>
    <x v="0"/>
    <n v="0"/>
    <x v="1"/>
    <x v="0"/>
    <x v="0"/>
    <n v="34293.120000000003"/>
    <x v="0"/>
    <s v="TIER - 2"/>
    <x v="6"/>
    <d v="1986-10-11T00:00:00"/>
    <x v="24"/>
  </r>
  <r>
    <s v="Id1497"/>
    <s v="Cifuentes Fetiva"/>
    <n v="24.49"/>
    <n v="4.67"/>
    <s v="NO"/>
    <x v="0"/>
    <x v="0"/>
    <n v="0"/>
    <x v="1"/>
    <x v="2"/>
    <x v="2"/>
    <n v="34289.43"/>
    <x v="0"/>
    <s v="TIER - 1"/>
    <x v="6"/>
    <d v="1995-10-30T00:00:00"/>
    <x v="39"/>
  </r>
  <r>
    <s v="Id1498"/>
    <s v="Keno"/>
    <n v="26.315000000000001"/>
    <n v="6.02"/>
    <s v="NO"/>
    <x v="0"/>
    <x v="0"/>
    <n v="0"/>
    <x v="1"/>
    <x v="1"/>
    <x v="1"/>
    <n v="34254.050000000003"/>
    <x v="0"/>
    <s v="TIER - 3"/>
    <x v="9"/>
    <d v="1998-06-11T00:00:00"/>
    <x v="37"/>
  </r>
  <r>
    <s v="Id1499"/>
    <s v="Bruce"/>
    <n v="22.58"/>
    <n v="7.46"/>
    <s v="NO"/>
    <x v="0"/>
    <x v="0"/>
    <n v="0"/>
    <x v="1"/>
    <x v="2"/>
    <x v="0"/>
    <n v="20984.09"/>
    <x v="2"/>
    <s v="TIER - 2"/>
    <x v="12"/>
    <d v="1987-11-27T00:00:00"/>
    <x v="30"/>
  </r>
  <r>
    <s v="Id1500"/>
    <s v="Lorch"/>
    <n v="19.475000000000001"/>
    <n v="4.74"/>
    <s v="NO"/>
    <x v="0"/>
    <x v="0"/>
    <n v="1"/>
    <x v="1"/>
    <x v="2"/>
    <x v="2"/>
    <n v="34218.019999999997"/>
    <x v="0"/>
    <s v="TIER - 1"/>
    <x v="6"/>
    <d v="1962-07-05T00:00:00"/>
    <x v="27"/>
  </r>
  <r>
    <s v="Id1501"/>
    <s v="Sullivan"/>
    <n v="26.33"/>
    <n v="4.79"/>
    <s v="NO"/>
    <x v="0"/>
    <x v="0"/>
    <n v="0"/>
    <x v="1"/>
    <x v="1"/>
    <x v="2"/>
    <n v="34210.33"/>
    <x v="2"/>
    <s v="TIER - 1"/>
    <x v="1"/>
    <d v="1975-07-21T00:00:00"/>
    <x v="34"/>
  </r>
  <r>
    <s v="Id1502"/>
    <s v="Cave"/>
    <n v="17.29"/>
    <n v="5.35"/>
    <s v="YES"/>
    <x v="0"/>
    <x v="0"/>
    <n v="0"/>
    <x v="1"/>
    <x v="3"/>
    <x v="2"/>
    <n v="34205.07"/>
    <x v="2"/>
    <s v="TIER - 2"/>
    <x v="6"/>
    <d v="1971-08-25T00:00:00"/>
    <x v="12"/>
  </r>
  <r>
    <s v="Id1503"/>
    <s v="Gudenkauf"/>
    <n v="42.88"/>
    <n v="4.87"/>
    <s v="NO"/>
    <x v="1"/>
    <x v="0"/>
    <n v="1"/>
    <x v="1"/>
    <x v="0"/>
    <x v="2"/>
    <n v="34166.269999999997"/>
    <x v="2"/>
    <s v="TIER - 3"/>
    <x v="6"/>
    <d v="1999-11-06T00:00:00"/>
    <x v="23"/>
  </r>
  <r>
    <s v="Id1504"/>
    <s v="Thomas"/>
    <n v="32.200000000000003"/>
    <n v="10.09"/>
    <s v="YES"/>
    <x v="0"/>
    <x v="0"/>
    <n v="0"/>
    <x v="1"/>
    <x v="0"/>
    <x v="0"/>
    <n v="34084.68"/>
    <x v="2"/>
    <s v="TIER - 3"/>
    <x v="6"/>
    <d v="2002-12-26T00:00:00"/>
    <x v="43"/>
  </r>
  <r>
    <s v="Id1505"/>
    <s v="Holley"/>
    <n v="18.75"/>
    <n v="5.47"/>
    <s v="YES"/>
    <x v="0"/>
    <x v="1"/>
    <n v="1"/>
    <x v="1"/>
    <x v="2"/>
    <x v="2"/>
    <n v="47055.53"/>
    <x v="2"/>
    <s v="TIER - 1"/>
    <x v="0"/>
    <d v="1959-07-14T00:00:00"/>
    <x v="33"/>
  </r>
  <r>
    <s v="Id1506"/>
    <s v="Kemble"/>
    <n v="22.36"/>
    <n v="8.6"/>
    <s v="NO"/>
    <x v="0"/>
    <x v="0"/>
    <n v="0"/>
    <x v="1"/>
    <x v="2"/>
    <x v="0"/>
    <n v="34053.360000000001"/>
    <x v="2"/>
    <s v="TIER - 2"/>
    <x v="6"/>
    <d v="1972-07-26T00:00:00"/>
    <x v="7"/>
  </r>
  <r>
    <s v="Id1507"/>
    <s v="Bentley"/>
    <n v="23.94"/>
    <n v="10.74"/>
    <s v="YES"/>
    <x v="0"/>
    <x v="0"/>
    <n v="0"/>
    <x v="1"/>
    <x v="2"/>
    <x v="0"/>
    <n v="33975.47"/>
    <x v="2"/>
    <s v="TIER - 2"/>
    <x v="6"/>
    <d v="1994-09-25T00:00:00"/>
    <x v="21"/>
  </r>
  <r>
    <s v="Id1508"/>
    <s v="Jones"/>
    <n v="30.1"/>
    <n v="4.3899999999999997"/>
    <s v="NO"/>
    <x v="0"/>
    <x v="1"/>
    <n v="1"/>
    <x v="1"/>
    <x v="0"/>
    <x v="2"/>
    <n v="33907.550000000003"/>
    <x v="2"/>
    <s v="TIER - 2"/>
    <x v="1"/>
    <d v="2000-12-27T00:00:00"/>
    <x v="13"/>
  </r>
  <r>
    <s v="Id1509"/>
    <s v="Tremblay"/>
    <n v="21.93"/>
    <n v="6.3"/>
    <s v="NO"/>
    <x v="0"/>
    <x v="0"/>
    <n v="0"/>
    <x v="1"/>
    <x v="2"/>
    <x v="1"/>
    <n v="33900.65"/>
    <x v="2"/>
    <s v="TIER - 3"/>
    <x v="6"/>
    <d v="1997-08-09T00:00:00"/>
    <x v="36"/>
  </r>
  <r>
    <s v="Id1510"/>
    <s v="Bellucci"/>
    <n v="39.75"/>
    <n v="5.41"/>
    <s v="NO"/>
    <x v="1"/>
    <x v="0"/>
    <n v="1"/>
    <x v="1"/>
    <x v="0"/>
    <x v="2"/>
    <n v="33829.39"/>
    <x v="2"/>
    <s v="TIER - 3"/>
    <x v="6"/>
    <d v="2000-10-26T00:00:00"/>
    <x v="13"/>
  </r>
  <r>
    <s v="Id1511"/>
    <s v="Collins"/>
    <n v="26.03"/>
    <n v="4.47"/>
    <s v="NO"/>
    <x v="0"/>
    <x v="1"/>
    <n v="1"/>
    <x v="1"/>
    <x v="1"/>
    <x v="2"/>
    <n v="33753.32"/>
    <x v="0"/>
    <s v="TIER - 3"/>
    <x v="6"/>
    <d v="1962-12-11T00:00:00"/>
    <x v="27"/>
  </r>
  <r>
    <s v="Id1512"/>
    <s v="Gillman"/>
    <n v="34.51"/>
    <n v="6.26"/>
    <s v="NO"/>
    <x v="0"/>
    <x v="0"/>
    <n v="0"/>
    <x v="1"/>
    <x v="0"/>
    <x v="1"/>
    <n v="33750.29"/>
    <x v="0"/>
    <s v="TIER - 3"/>
    <x v="1"/>
    <d v="2003-09-12T00:00:00"/>
    <x v="38"/>
  </r>
  <r>
    <s v="Id1513"/>
    <s v="West"/>
    <n v="19.32"/>
    <n v="11.58"/>
    <s v="YES"/>
    <x v="0"/>
    <x v="0"/>
    <n v="1"/>
    <x v="1"/>
    <x v="2"/>
    <x v="0"/>
    <n v="33732.69"/>
    <x v="0"/>
    <s v="TIER - 1"/>
    <x v="11"/>
    <d v="2004-11-01T00:00:00"/>
    <x v="42"/>
  </r>
  <r>
    <s v="Id1514"/>
    <s v="Chida"/>
    <n v="28.5"/>
    <n v="4.3600000000000003"/>
    <s v="NO"/>
    <x v="0"/>
    <x v="0"/>
    <n v="0"/>
    <x v="1"/>
    <x v="1"/>
    <x v="2"/>
    <n v="33707.550000000003"/>
    <x v="2"/>
    <s v="TIER - 2"/>
    <x v="6"/>
    <d v="1993-11-28T00:00:00"/>
    <x v="40"/>
  </r>
  <r>
    <s v="Id1515"/>
    <s v="Reisenauer"/>
    <n v="30.875"/>
    <n v="4.1399999999999997"/>
    <s v="YES"/>
    <x v="0"/>
    <x v="0"/>
    <n v="0"/>
    <x v="1"/>
    <x v="0"/>
    <x v="2"/>
    <n v="33611.71"/>
    <x v="0"/>
    <s v="TIER - 2"/>
    <x v="6"/>
    <d v="2003-09-09T00:00:00"/>
    <x v="38"/>
  </r>
  <r>
    <s v="Id1516"/>
    <s v="Rosenberg-Wohl"/>
    <n v="24.02"/>
    <n v="4.38"/>
    <s v="NO"/>
    <x v="0"/>
    <x v="0"/>
    <n v="0"/>
    <x v="1"/>
    <x v="2"/>
    <x v="2"/>
    <n v="46889.26"/>
    <x v="2"/>
    <s v="TIER - 3"/>
    <x v="0"/>
    <d v="1958-09-15T00:00:00"/>
    <x v="45"/>
  </r>
  <r>
    <s v="Id1517"/>
    <s v="Theriault"/>
    <n v="36.08"/>
    <n v="11.61"/>
    <s v="YES"/>
    <x v="0"/>
    <x v="0"/>
    <n v="0"/>
    <x v="1"/>
    <x v="0"/>
    <x v="0"/>
    <n v="33527.1"/>
    <x v="2"/>
    <s v="TIER - 3"/>
    <x v="6"/>
    <d v="1984-07-22T00:00:00"/>
    <x v="41"/>
  </r>
  <r>
    <s v="Id1518"/>
    <s v="Manuel"/>
    <n v="32.200000000000003"/>
    <n v="10.59"/>
    <s v="YES"/>
    <x v="0"/>
    <x v="0"/>
    <n v="0"/>
    <x v="1"/>
    <x v="0"/>
    <x v="0"/>
    <n v="33475.82"/>
    <x v="0"/>
    <s v="TIER - 1"/>
    <x v="14"/>
    <d v="2002-08-25T00:00:00"/>
    <x v="43"/>
  </r>
  <r>
    <s v="Id1519"/>
    <s v="Demko"/>
    <n v="28.05"/>
    <n v="11.85"/>
    <s v="YES"/>
    <x v="0"/>
    <x v="0"/>
    <n v="0"/>
    <x v="1"/>
    <x v="1"/>
    <x v="0"/>
    <n v="33471.97"/>
    <x v="2"/>
    <s v="TIER - 2"/>
    <x v="1"/>
    <d v="1970-06-18T00:00:00"/>
    <x v="6"/>
  </r>
  <r>
    <s v="Id1520"/>
    <s v="Battaglia"/>
    <n v="19"/>
    <n v="5.46"/>
    <s v="YES"/>
    <x v="0"/>
    <x v="0"/>
    <n v="1"/>
    <x v="1"/>
    <x v="2"/>
    <x v="2"/>
    <n v="33450.99"/>
    <x v="2"/>
    <s v="TIER - 2"/>
    <x v="6"/>
    <d v="1985-12-07T00:00:00"/>
    <x v="22"/>
  </r>
  <r>
    <s v="Id1521"/>
    <s v="Follo"/>
    <n v="16.13"/>
    <n v="4.54"/>
    <s v="YES"/>
    <x v="0"/>
    <x v="0"/>
    <n v="2"/>
    <x v="1"/>
    <x v="3"/>
    <x v="2"/>
    <n v="33344.449999999997"/>
    <x v="2"/>
    <s v="TIER - 3"/>
    <x v="6"/>
    <d v="1972-09-05T00:00:00"/>
    <x v="7"/>
  </r>
  <r>
    <s v="Id1522"/>
    <s v="Barana"/>
    <n v="18.77"/>
    <n v="11.98"/>
    <s v="YES"/>
    <x v="0"/>
    <x v="0"/>
    <n v="2"/>
    <x v="1"/>
    <x v="2"/>
    <x v="0"/>
    <n v="33307.550000000003"/>
    <x v="2"/>
    <s v="TIER - 3"/>
    <x v="1"/>
    <d v="2003-11-28T00:00:00"/>
    <x v="38"/>
  </r>
  <r>
    <s v="Id1523"/>
    <s v="Lysaght"/>
    <n v="28.88"/>
    <n v="6.59"/>
    <s v="YES"/>
    <x v="0"/>
    <x v="0"/>
    <n v="1"/>
    <x v="1"/>
    <x v="1"/>
    <x v="0"/>
    <n v="33292.83"/>
    <x v="2"/>
    <s v="TIER - 1"/>
    <x v="6"/>
    <d v="1990-10-12T00:00:00"/>
    <x v="29"/>
  </r>
  <r>
    <s v="Id1524"/>
    <s v="Chalmers"/>
    <n v="27.55"/>
    <n v="10.83"/>
    <s v="YES"/>
    <x v="0"/>
    <x v="0"/>
    <n v="1"/>
    <x v="1"/>
    <x v="1"/>
    <x v="0"/>
    <n v="33121"/>
    <x v="2"/>
    <s v="TIER - 1"/>
    <x v="6"/>
    <d v="1985-07-15T00:00:00"/>
    <x v="22"/>
  </r>
  <r>
    <s v="Id1525"/>
    <s v="Phillippi"/>
    <n v="15.6"/>
    <n v="8.6"/>
    <s v="NO"/>
    <x v="0"/>
    <x v="0"/>
    <n v="0"/>
    <x v="1"/>
    <x v="3"/>
    <x v="0"/>
    <n v="33090.660000000003"/>
    <x v="2"/>
    <s v="TIER - 2"/>
    <x v="6"/>
    <d v="1969-10-30T00:00:00"/>
    <x v="4"/>
  </r>
  <r>
    <s v="Id1526"/>
    <s v="MacPherson"/>
    <n v="21.99"/>
    <n v="11.17"/>
    <s v="NO"/>
    <x v="0"/>
    <x v="0"/>
    <n v="0"/>
    <x v="1"/>
    <x v="2"/>
    <x v="0"/>
    <n v="33074.94"/>
    <x v="0"/>
    <s v="TIER - 2"/>
    <x v="6"/>
    <d v="1962-07-01T00:00:00"/>
    <x v="27"/>
  </r>
  <r>
    <s v="Id1527"/>
    <s v="Delfidio"/>
    <n v="34.85"/>
    <n v="5.75"/>
    <s v="NO"/>
    <x v="0"/>
    <x v="0"/>
    <n v="0"/>
    <x v="1"/>
    <x v="0"/>
    <x v="1"/>
    <n v="46718.16"/>
    <x v="0"/>
    <s v="TIER - 1"/>
    <x v="1"/>
    <d v="1960-11-17T00:00:00"/>
    <x v="46"/>
  </r>
  <r>
    <s v="Id1528"/>
    <s v="Cummings"/>
    <n v="24.51"/>
    <n v="4.83"/>
    <s v="YES"/>
    <x v="0"/>
    <x v="1"/>
    <n v="1"/>
    <x v="1"/>
    <x v="2"/>
    <x v="2"/>
    <n v="33057.230000000003"/>
    <x v="0"/>
    <s v="TIER - 2"/>
    <x v="6"/>
    <d v="1994-07-28T00:00:00"/>
    <x v="21"/>
  </r>
  <r>
    <s v="Id1529"/>
    <s v="Schroegel"/>
    <n v="19.399999999999999"/>
    <n v="11.93"/>
    <s v="NO"/>
    <x v="0"/>
    <x v="0"/>
    <n v="0"/>
    <x v="1"/>
    <x v="2"/>
    <x v="0"/>
    <n v="33025.32"/>
    <x v="2"/>
    <s v="TIER - 3"/>
    <x v="6"/>
    <d v="1967-07-10T00:00:00"/>
    <x v="11"/>
  </r>
  <r>
    <s v="Id1530"/>
    <s v="Williams"/>
    <n v="15.1"/>
    <n v="8.41"/>
    <s v="NO"/>
    <x v="0"/>
    <x v="0"/>
    <n v="0"/>
    <x v="1"/>
    <x v="3"/>
    <x v="0"/>
    <n v="33017.46"/>
    <x v="0"/>
    <s v="TIER - 1"/>
    <x v="6"/>
    <d v="1995-07-08T00:00:00"/>
    <x v="39"/>
  </r>
  <r>
    <s v="Id1531"/>
    <s v="Casey"/>
    <n v="23.37"/>
    <n v="5.59"/>
    <s v="YES"/>
    <x v="0"/>
    <x v="0"/>
    <n v="0"/>
    <x v="1"/>
    <x v="2"/>
    <x v="2"/>
    <n v="32947.629999999997"/>
    <x v="2"/>
    <s v="TIER - 1"/>
    <x v="6"/>
    <d v="1971-08-24T00:00:00"/>
    <x v="12"/>
  </r>
  <r>
    <s v="Id1532"/>
    <s v="Randall"/>
    <n v="42.4"/>
    <n v="4.0599999999999996"/>
    <s v="NO"/>
    <x v="0"/>
    <x v="0"/>
    <n v="0"/>
    <x v="1"/>
    <x v="0"/>
    <x v="2"/>
    <n v="32906.69"/>
    <x v="2"/>
    <s v="TIER - 3"/>
    <x v="6"/>
    <d v="1981-11-17T00:00:00"/>
    <x v="10"/>
  </r>
  <r>
    <s v="Id1533"/>
    <s v="Doyon"/>
    <n v="28.405000000000001"/>
    <n v="7.02"/>
    <s v="YES"/>
    <x v="0"/>
    <x v="0"/>
    <n v="0"/>
    <x v="1"/>
    <x v="1"/>
    <x v="0"/>
    <n v="32827.51"/>
    <x v="0"/>
    <s v="TIER - 2"/>
    <x v="6"/>
    <d v="1995-12-04T00:00:00"/>
    <x v="39"/>
  </r>
  <r>
    <s v="Id1534"/>
    <s v="Sankey"/>
    <n v="23.4"/>
    <n v="4.47"/>
    <s v="NO"/>
    <x v="0"/>
    <x v="0"/>
    <n v="0"/>
    <x v="1"/>
    <x v="2"/>
    <x v="2"/>
    <n v="32787.46"/>
    <x v="0"/>
    <s v="TIER - 3"/>
    <x v="1"/>
    <d v="1980-12-12T00:00:00"/>
    <x v="9"/>
  </r>
  <r>
    <s v="Id1535"/>
    <s v="Stilgenbauer"/>
    <n v="33.44"/>
    <n v="4.54"/>
    <s v="NO"/>
    <x v="0"/>
    <x v="0"/>
    <n v="0"/>
    <x v="1"/>
    <x v="0"/>
    <x v="2"/>
    <n v="32765.33"/>
    <x v="2"/>
    <s v="TIER - 2"/>
    <x v="1"/>
    <d v="1972-11-07T00:00:00"/>
    <x v="7"/>
  </r>
  <r>
    <s v="Id1536"/>
    <s v="Jaskiewicz"/>
    <n v="21.12"/>
    <n v="4.99"/>
    <s v="NO"/>
    <x v="0"/>
    <x v="0"/>
    <n v="1"/>
    <x v="1"/>
    <x v="2"/>
    <x v="2"/>
    <n v="32760.48"/>
    <x v="0"/>
    <s v="TIER - 1"/>
    <x v="6"/>
    <d v="1974-12-06T00:00:00"/>
    <x v="15"/>
  </r>
  <r>
    <s v="Id1537"/>
    <s v="Deppen"/>
    <n v="18.48"/>
    <n v="10.84"/>
    <s v="YES"/>
    <x v="0"/>
    <x v="0"/>
    <n v="2"/>
    <x v="1"/>
    <x v="3"/>
    <x v="0"/>
    <n v="32734.19"/>
    <x v="2"/>
    <s v="TIER - 1"/>
    <x v="1"/>
    <d v="1990-07-09T00:00:00"/>
    <x v="29"/>
  </r>
  <r>
    <s v="Id1538"/>
    <s v="Hine"/>
    <n v="16.815000000000001"/>
    <n v="5.63"/>
    <s v="NO"/>
    <x v="0"/>
    <x v="0"/>
    <n v="1"/>
    <x v="1"/>
    <x v="3"/>
    <x v="2"/>
    <n v="46661.440000000002"/>
    <x v="0"/>
    <s v="TIER - 3"/>
    <x v="1"/>
    <d v="1969-06-23T00:00:00"/>
    <x v="4"/>
  </r>
  <r>
    <s v="Id1539"/>
    <s v="Mathews"/>
    <n v="26.72"/>
    <n v="4.1399999999999997"/>
    <s v="NO"/>
    <x v="0"/>
    <x v="0"/>
    <n v="0"/>
    <x v="1"/>
    <x v="1"/>
    <x v="2"/>
    <n v="32716.2"/>
    <x v="0"/>
    <s v="TIER - 2"/>
    <x v="6"/>
    <d v="1990-09-30T00:00:00"/>
    <x v="29"/>
  </r>
  <r>
    <s v="Id1540"/>
    <s v="Yabu"/>
    <n v="41.42"/>
    <n v="5.17"/>
    <s v="NO"/>
    <x v="0"/>
    <x v="1"/>
    <n v="1"/>
    <x v="1"/>
    <x v="0"/>
    <x v="2"/>
    <n v="32686.080000000002"/>
    <x v="2"/>
    <s v="TIER - 3"/>
    <x v="6"/>
    <d v="1968-11-01T00:00:00"/>
    <x v="0"/>
  </r>
  <r>
    <s v="Id1541"/>
    <s v="Strang"/>
    <n v="20.69"/>
    <n v="6.93"/>
    <s v="NO"/>
    <x v="0"/>
    <x v="0"/>
    <n v="2"/>
    <x v="1"/>
    <x v="2"/>
    <x v="0"/>
    <n v="32672.11"/>
    <x v="0"/>
    <s v="TIER - 1"/>
    <x v="6"/>
    <d v="1990-07-13T00:00:00"/>
    <x v="29"/>
  </r>
  <r>
    <s v="Id1542"/>
    <s v="Frank"/>
    <n v="41.23"/>
    <n v="4.24"/>
    <s v="NO"/>
    <x v="0"/>
    <x v="0"/>
    <n v="0"/>
    <x v="1"/>
    <x v="0"/>
    <x v="2"/>
    <n v="32548.34"/>
    <x v="0"/>
    <s v="TIER - 2"/>
    <x v="0"/>
    <d v="2003-10-08T00:00:00"/>
    <x v="38"/>
  </r>
  <r>
    <s v="Id1543"/>
    <s v="Shanley"/>
    <n v="29.9"/>
    <n v="5.91"/>
    <s v="NO"/>
    <x v="0"/>
    <x v="0"/>
    <n v="0"/>
    <x v="1"/>
    <x v="1"/>
    <x v="1"/>
    <n v="32485.46"/>
    <x v="2"/>
    <s v="TIER - 1"/>
    <x v="6"/>
    <d v="1976-09-19T00:00:00"/>
    <x v="5"/>
  </r>
  <r>
    <s v="Id1544"/>
    <s v="Mancebo Garcia"/>
    <n v="34.104999999999997"/>
    <n v="5.93"/>
    <s v="NO"/>
    <x v="0"/>
    <x v="0"/>
    <n v="0"/>
    <x v="1"/>
    <x v="0"/>
    <x v="1"/>
    <n v="32462.35"/>
    <x v="2"/>
    <s v="TIER - 2"/>
    <x v="6"/>
    <d v="1981-09-27T00:00:00"/>
    <x v="10"/>
  </r>
  <r>
    <s v="Id1545"/>
    <s v="Keehan"/>
    <n v="24.97"/>
    <n v="5.66"/>
    <s v="NO"/>
    <x v="0"/>
    <x v="0"/>
    <n v="0"/>
    <x v="1"/>
    <x v="1"/>
    <x v="2"/>
    <n v="32430.22"/>
    <x v="2"/>
    <s v="TIER - 3"/>
    <x v="6"/>
    <d v="1976-08-09T00:00:00"/>
    <x v="5"/>
  </r>
  <r>
    <s v="Id1546"/>
    <s v="Mahaney"/>
    <n v="34.799999999999997"/>
    <n v="4.1900000000000004"/>
    <s v="NO"/>
    <x v="0"/>
    <x v="0"/>
    <n v="1"/>
    <x v="1"/>
    <x v="0"/>
    <x v="2"/>
    <n v="32428.63"/>
    <x v="2"/>
    <s v="TIER - 2"/>
    <x v="6"/>
    <d v="1972-10-19T00:00:00"/>
    <x v="7"/>
  </r>
  <r>
    <s v="Id1547"/>
    <s v="Nolan"/>
    <n v="32.965000000000003"/>
    <n v="9.2100000000000009"/>
    <s v="YES"/>
    <x v="0"/>
    <x v="0"/>
    <n v="0"/>
    <x v="1"/>
    <x v="0"/>
    <x v="0"/>
    <n v="32288.49"/>
    <x v="2"/>
    <s v="TIER - 2"/>
    <x v="6"/>
    <d v="1986-12-02T00:00:00"/>
    <x v="24"/>
  </r>
  <r>
    <s v="Id1548"/>
    <s v="Sobrino"/>
    <n v="27.265000000000001"/>
    <n v="5.51"/>
    <s v="NO"/>
    <x v="0"/>
    <x v="0"/>
    <n v="1"/>
    <x v="1"/>
    <x v="1"/>
    <x v="2"/>
    <n v="32259.96"/>
    <x v="2"/>
    <s v="TIER - 3"/>
    <x v="1"/>
    <d v="1975-12-17T00:00:00"/>
    <x v="34"/>
  </r>
  <r>
    <s v="Id1549"/>
    <s v="Gennaro"/>
    <n v="17.059999999999999"/>
    <n v="8.5"/>
    <s v="NO"/>
    <x v="0"/>
    <x v="0"/>
    <n v="0"/>
    <x v="1"/>
    <x v="3"/>
    <x v="0"/>
    <n v="46599.11"/>
    <x v="0"/>
    <s v="TIER - 1"/>
    <x v="0"/>
    <d v="1961-08-08T00:00:00"/>
    <x v="44"/>
  </r>
  <r>
    <s v="Id1550"/>
    <s v="Mayer"/>
    <n v="36.29"/>
    <n v="6.23"/>
    <s v="NO"/>
    <x v="0"/>
    <x v="0"/>
    <n v="0"/>
    <x v="1"/>
    <x v="0"/>
    <x v="1"/>
    <n v="32222.81"/>
    <x v="2"/>
    <s v="TIER - 1"/>
    <x v="6"/>
    <d v="1994-09-08T00:00:00"/>
    <x v="21"/>
  </r>
  <r>
    <s v="Id1551"/>
    <s v="Becker"/>
    <n v="28.594999999999999"/>
    <n v="8.5299999999999994"/>
    <s v="YES"/>
    <x v="0"/>
    <x v="0"/>
    <n v="1"/>
    <x v="1"/>
    <x v="1"/>
    <x v="0"/>
    <n v="32192.76"/>
    <x v="0"/>
    <s v="TIER - 2"/>
    <x v="6"/>
    <d v="1969-09-11T00:00:00"/>
    <x v="4"/>
  </r>
  <r>
    <s v="Id1552"/>
    <s v="Moore"/>
    <n v="17.8"/>
    <n v="5.75"/>
    <s v="YES"/>
    <x v="0"/>
    <x v="1"/>
    <n v="1"/>
    <x v="1"/>
    <x v="3"/>
    <x v="1"/>
    <n v="32108.66"/>
    <x v="0"/>
    <s v="TIER - 3"/>
    <x v="11"/>
    <d v="1978-11-10T00:00:00"/>
    <x v="1"/>
  </r>
  <r>
    <s v="Id1553"/>
    <s v="Platt"/>
    <n v="21.4"/>
    <n v="5.6"/>
    <s v="NO"/>
    <x v="0"/>
    <x v="0"/>
    <n v="0"/>
    <x v="1"/>
    <x v="2"/>
    <x v="2"/>
    <n v="32086.21"/>
    <x v="0"/>
    <s v="TIER - 3"/>
    <x v="6"/>
    <d v="1993-09-13T00:00:00"/>
    <x v="40"/>
  </r>
  <r>
    <s v="Id1554"/>
    <s v="Brodeur"/>
    <n v="23.01"/>
    <n v="4.68"/>
    <s v="NO"/>
    <x v="0"/>
    <x v="0"/>
    <n v="0"/>
    <x v="1"/>
    <x v="2"/>
    <x v="2"/>
    <n v="31980.89"/>
    <x v="2"/>
    <s v="TIER - 1"/>
    <x v="6"/>
    <d v="1972-09-21T00:00:00"/>
    <x v="7"/>
  </r>
  <r>
    <s v="Id1555"/>
    <s v="Knight Pech"/>
    <n v="19.86"/>
    <n v="5.62"/>
    <s v="YES"/>
    <x v="0"/>
    <x v="0"/>
    <n v="0"/>
    <x v="1"/>
    <x v="2"/>
    <x v="2"/>
    <n v="31897.1"/>
    <x v="2"/>
    <s v="TIER - 3"/>
    <x v="6"/>
    <d v="1975-09-25T00:00:00"/>
    <x v="34"/>
  </r>
  <r>
    <s v="Id1556"/>
    <s v="Richter"/>
    <n v="33.58"/>
    <n v="5.08"/>
    <s v="NO"/>
    <x v="0"/>
    <x v="0"/>
    <n v="0"/>
    <x v="1"/>
    <x v="0"/>
    <x v="2"/>
    <n v="31743.919999999998"/>
    <x v="2"/>
    <s v="TIER - 1"/>
    <x v="6"/>
    <d v="1984-09-10T00:00:00"/>
    <x v="41"/>
  </r>
  <r>
    <s v="Id1557"/>
    <s v="Jubinski"/>
    <n v="29.81"/>
    <n v="5.28"/>
    <s v="NO"/>
    <x v="0"/>
    <x v="0"/>
    <n v="0"/>
    <x v="1"/>
    <x v="1"/>
    <x v="2"/>
    <n v="31736.7"/>
    <x v="2"/>
    <s v="TIER - 2"/>
    <x v="1"/>
    <d v="1977-10-14T00:00:00"/>
    <x v="2"/>
  </r>
  <r>
    <s v="Id1558"/>
    <s v="Wall"/>
    <n v="27.4"/>
    <n v="4.6100000000000003"/>
    <s v="NO"/>
    <x v="0"/>
    <x v="0"/>
    <n v="0"/>
    <x v="1"/>
    <x v="1"/>
    <x v="2"/>
    <n v="31620"/>
    <x v="2"/>
    <s v="TIER - 1"/>
    <x v="7"/>
    <d v="1960-12-13T00:00:00"/>
    <x v="46"/>
  </r>
  <r>
    <s v="Id1559"/>
    <s v="McKay"/>
    <n v="17.98"/>
    <n v="6.57"/>
    <s v="YES"/>
    <x v="0"/>
    <x v="0"/>
    <n v="2"/>
    <x v="1"/>
    <x v="3"/>
    <x v="0"/>
    <n v="31591.82"/>
    <x v="2"/>
    <s v="TIER - 1"/>
    <x v="6"/>
    <d v="1975-10-29T00:00:00"/>
    <x v="34"/>
  </r>
  <r>
    <s v="Id1560"/>
    <s v="Oh"/>
    <n v="37.9"/>
    <n v="5.83"/>
    <s v="NO"/>
    <x v="0"/>
    <x v="0"/>
    <n v="0"/>
    <x v="1"/>
    <x v="0"/>
    <x v="1"/>
    <n v="60021.4"/>
    <x v="0"/>
    <s v="TIER - 1"/>
    <x v="1"/>
    <d v="1970-09-11T00:00:00"/>
    <x v="6"/>
  </r>
  <r>
    <s v="Id1561"/>
    <s v="Kessell"/>
    <n v="25.27"/>
    <n v="6.98"/>
    <s v="YES"/>
    <x v="0"/>
    <x v="0"/>
    <n v="0"/>
    <x v="1"/>
    <x v="1"/>
    <x v="0"/>
    <n v="46255.11"/>
    <x v="0"/>
    <s v="TIER - 3"/>
    <x v="7"/>
    <d v="1971-12-06T00:00:00"/>
    <x v="12"/>
  </r>
  <r>
    <s v="Id1562"/>
    <s v="Hidalgo Zambrano"/>
    <n v="29.26"/>
    <n v="4.03"/>
    <s v="NO"/>
    <x v="0"/>
    <x v="0"/>
    <n v="1"/>
    <x v="1"/>
    <x v="1"/>
    <x v="2"/>
    <n v="31368.81"/>
    <x v="2"/>
    <s v="TIER - 3"/>
    <x v="6"/>
    <d v="1974-10-08T00:00:00"/>
    <x v="15"/>
  </r>
  <r>
    <s v="Id1563"/>
    <s v="Caprario"/>
    <n v="27.835000000000001"/>
    <n v="4.5599999999999996"/>
    <s v="NO"/>
    <x v="0"/>
    <x v="0"/>
    <n v="1"/>
    <x v="1"/>
    <x v="1"/>
    <x v="2"/>
    <n v="31328.27"/>
    <x v="2"/>
    <s v="TIER - 2"/>
    <x v="6"/>
    <d v="1995-09-27T00:00:00"/>
    <x v="39"/>
  </r>
  <r>
    <s v="Id1564"/>
    <s v="Ryan"/>
    <n v="46.53"/>
    <n v="5.38"/>
    <s v="YES"/>
    <x v="0"/>
    <x v="0"/>
    <n v="0"/>
    <x v="1"/>
    <x v="0"/>
    <x v="2"/>
    <n v="31322.53"/>
    <x v="2"/>
    <s v="TIER - 1"/>
    <x v="6"/>
    <d v="1968-07-09T00:00:00"/>
    <x v="0"/>
  </r>
  <r>
    <s v="Id1565"/>
    <s v="Hoffman"/>
    <n v="20.58"/>
    <n v="11.04"/>
    <s v="YES"/>
    <x v="0"/>
    <x v="0"/>
    <n v="1"/>
    <x v="1"/>
    <x v="2"/>
    <x v="0"/>
    <n v="31234.560000000001"/>
    <x v="0"/>
    <s v="TIER - 1"/>
    <x v="6"/>
    <d v="2000-07-22T00:00:00"/>
    <x v="13"/>
  </r>
  <r>
    <s v="Id1566"/>
    <s v="Wong"/>
    <n v="19.53"/>
    <n v="6.09"/>
    <s v="YES"/>
    <x v="0"/>
    <x v="0"/>
    <n v="0"/>
    <x v="1"/>
    <x v="2"/>
    <x v="1"/>
    <n v="31196.61"/>
    <x v="2"/>
    <s v="TIER - 1"/>
    <x v="6"/>
    <d v="2004-11-09T00:00:00"/>
    <x v="42"/>
  </r>
  <r>
    <s v="Id1567"/>
    <s v="Lea"/>
    <n v="27.7"/>
    <n v="4.71"/>
    <s v="NO"/>
    <x v="0"/>
    <x v="0"/>
    <n v="1"/>
    <x v="1"/>
    <x v="1"/>
    <x v="2"/>
    <n v="30942.19"/>
    <x v="2"/>
    <s v="TIER - 2"/>
    <x v="0"/>
    <d v="1961-09-09T00:00:00"/>
    <x v="44"/>
  </r>
  <r>
    <s v="Id1568"/>
    <s v="Patterson"/>
    <n v="18.920000000000002"/>
    <n v="8.18"/>
    <s v="NO"/>
    <x v="0"/>
    <x v="0"/>
    <n v="0"/>
    <x v="1"/>
    <x v="2"/>
    <x v="0"/>
    <n v="30763.01"/>
    <x v="2"/>
    <s v="TIER - 1"/>
    <x v="6"/>
    <d v="1988-09-05T00:00:00"/>
    <x v="35"/>
  </r>
  <r>
    <s v="Id1569"/>
    <s v="Quigley"/>
    <n v="17.760000000000002"/>
    <n v="11.18"/>
    <s v="YES"/>
    <x v="0"/>
    <x v="0"/>
    <n v="2"/>
    <x v="1"/>
    <x v="3"/>
    <x v="0"/>
    <n v="30724.44"/>
    <x v="2"/>
    <s v="TIER - 3"/>
    <x v="6"/>
    <d v="1983-12-21T00:00:00"/>
    <x v="26"/>
  </r>
  <r>
    <s v="Id1570"/>
    <s v="Korir"/>
    <n v="29.83"/>
    <n v="5.03"/>
    <s v="YES"/>
    <x v="0"/>
    <x v="0"/>
    <n v="0"/>
    <x v="1"/>
    <x v="1"/>
    <x v="2"/>
    <n v="30697.71"/>
    <x v="0"/>
    <s v="TIER - 2"/>
    <x v="6"/>
    <d v="1999-09-21T00:00:00"/>
    <x v="23"/>
  </r>
  <r>
    <s v="Id1571"/>
    <s v="Downs"/>
    <n v="23.465"/>
    <n v="5.56"/>
    <s v="NO"/>
    <x v="0"/>
    <x v="0"/>
    <n v="1"/>
    <x v="1"/>
    <x v="2"/>
    <x v="2"/>
    <n v="30625.65"/>
    <x v="2"/>
    <s v="TIER - 3"/>
    <x v="6"/>
    <d v="1970-11-11T00:00:00"/>
    <x v="6"/>
  </r>
  <r>
    <s v="Id1572"/>
    <s v="Young"/>
    <n v="29.355"/>
    <n v="4.33"/>
    <s v="NO"/>
    <x v="0"/>
    <x v="0"/>
    <n v="0"/>
    <x v="1"/>
    <x v="1"/>
    <x v="2"/>
    <n v="46200.99"/>
    <x v="0"/>
    <s v="TIER - 1"/>
    <x v="0"/>
    <d v="1978-08-17T00:00:00"/>
    <x v="1"/>
  </r>
  <r>
    <s v="Id1573"/>
    <s v="Zywek"/>
    <n v="35.49"/>
    <n v="5.21"/>
    <s v="YES"/>
    <x v="0"/>
    <x v="1"/>
    <n v="1"/>
    <x v="1"/>
    <x v="0"/>
    <x v="2"/>
    <n v="30530.5"/>
    <x v="2"/>
    <s v="TIER - 1"/>
    <x v="6"/>
    <d v="1986-08-10T00:00:00"/>
    <x v="24"/>
  </r>
  <r>
    <s v="Id1574"/>
    <s v="Faulkner"/>
    <n v="26.315000000000001"/>
    <n v="5.89"/>
    <s v="NO"/>
    <x v="0"/>
    <x v="0"/>
    <n v="0"/>
    <x v="1"/>
    <x v="1"/>
    <x v="1"/>
    <n v="30457.37"/>
    <x v="2"/>
    <s v="TIER - 1"/>
    <x v="1"/>
    <d v="1983-09-03T00:00:00"/>
    <x v="26"/>
  </r>
  <r>
    <s v="Id1575"/>
    <s v="Erspamer"/>
    <n v="19.79"/>
    <n v="4.8099999999999996"/>
    <s v="YES"/>
    <x v="0"/>
    <x v="0"/>
    <n v="0"/>
    <x v="1"/>
    <x v="2"/>
    <x v="2"/>
    <n v="30422.03"/>
    <x v="2"/>
    <s v="TIER - 3"/>
    <x v="6"/>
    <d v="1998-10-28T00:00:00"/>
    <x v="37"/>
  </r>
  <r>
    <s v="Id1576"/>
    <s v="Campbell"/>
    <n v="40.564999999999998"/>
    <n v="5.66"/>
    <s v="NO"/>
    <x v="0"/>
    <x v="0"/>
    <n v="1"/>
    <x v="1"/>
    <x v="0"/>
    <x v="2"/>
    <n v="30409.53"/>
    <x v="2"/>
    <s v="TIER - 3"/>
    <x v="1"/>
    <d v="1976-09-03T00:00:00"/>
    <x v="5"/>
  </r>
  <r>
    <s v="Id1577"/>
    <s v="Addison"/>
    <n v="18.03"/>
    <n v="10.66"/>
    <s v="YES"/>
    <x v="0"/>
    <x v="0"/>
    <n v="2"/>
    <x v="1"/>
    <x v="3"/>
    <x v="0"/>
    <n v="30366.93"/>
    <x v="2"/>
    <s v="TIER - 2"/>
    <x v="6"/>
    <d v="1969-07-30T00:00:00"/>
    <x v="4"/>
  </r>
  <r>
    <s v="Id1578"/>
    <s v="Wu"/>
    <n v="34.65"/>
    <n v="5.98"/>
    <s v="YES"/>
    <x v="0"/>
    <x v="0"/>
    <n v="0"/>
    <x v="1"/>
    <x v="0"/>
    <x v="1"/>
    <n v="30328.27"/>
    <x v="2"/>
    <s v="TIER - 2"/>
    <x v="6"/>
    <d v="2004-06-01T00:00:00"/>
    <x v="38"/>
  </r>
  <r>
    <s v="Id1579"/>
    <s v="Millett"/>
    <n v="42.94"/>
    <n v="4.34"/>
    <s v="NO"/>
    <x v="0"/>
    <x v="0"/>
    <n v="0"/>
    <x v="1"/>
    <x v="0"/>
    <x v="2"/>
    <n v="30284.639999999999"/>
    <x v="0"/>
    <s v="TIER - 1"/>
    <x v="1"/>
    <d v="1972-07-24T00:00:00"/>
    <x v="7"/>
  </r>
  <r>
    <s v="Id1580"/>
    <s v="Bosl"/>
    <n v="31.254999999999999"/>
    <n v="5.17"/>
    <s v="NO"/>
    <x v="0"/>
    <x v="0"/>
    <n v="0"/>
    <x v="1"/>
    <x v="0"/>
    <x v="2"/>
    <n v="30260"/>
    <x v="0"/>
    <s v="TIER - 1"/>
    <x v="15"/>
    <d v="1962-09-15T00:00:00"/>
    <x v="27"/>
  </r>
  <r>
    <s v="Id1581"/>
    <s v="Goldberg"/>
    <n v="45.43"/>
    <n v="4.2300000000000004"/>
    <s v="YES"/>
    <x v="0"/>
    <x v="1"/>
    <n v="1"/>
    <x v="1"/>
    <x v="0"/>
    <x v="2"/>
    <n v="30184.94"/>
    <x v="0"/>
    <s v="TIER - 1"/>
    <x v="15"/>
    <d v="1963-09-13T00:00:00"/>
    <x v="32"/>
  </r>
  <r>
    <s v="Id1582"/>
    <s v="Kelley"/>
    <n v="32.340000000000003"/>
    <n v="4.88"/>
    <s v="YES"/>
    <x v="0"/>
    <x v="1"/>
    <n v="1"/>
    <x v="1"/>
    <x v="0"/>
    <x v="2"/>
    <n v="30166.62"/>
    <x v="0"/>
    <s v="TIER - 3"/>
    <x v="1"/>
    <d v="1958-08-11T00:00:00"/>
    <x v="45"/>
  </r>
  <r>
    <s v="Id1583"/>
    <s v="Johnston"/>
    <n v="25.46"/>
    <n v="9.7100000000000009"/>
    <s v="YES"/>
    <x v="0"/>
    <x v="0"/>
    <n v="1"/>
    <x v="1"/>
    <x v="1"/>
    <x v="0"/>
    <n v="46151.12"/>
    <x v="0"/>
    <s v="TIER - 3"/>
    <x v="0"/>
    <d v="1976-12-02T00:00:00"/>
    <x v="5"/>
  </r>
  <r>
    <s v="Id1584"/>
    <s v="Keating"/>
    <n v="37.145000000000003"/>
    <n v="5.32"/>
    <s v="NO"/>
    <x v="0"/>
    <x v="0"/>
    <n v="0"/>
    <x v="1"/>
    <x v="0"/>
    <x v="2"/>
    <n v="30134.75"/>
    <x v="2"/>
    <s v="TIER - 3"/>
    <x v="6"/>
    <d v="1971-12-25T00:00:00"/>
    <x v="12"/>
  </r>
  <r>
    <s v="Id1585"/>
    <s v="Duhon"/>
    <n v="30.8"/>
    <n v="5.83"/>
    <s v="YES"/>
    <x v="0"/>
    <x v="0"/>
    <n v="0"/>
    <x v="1"/>
    <x v="0"/>
    <x v="1"/>
    <n v="30095.97"/>
    <x v="2"/>
    <s v="TIER - 3"/>
    <x v="6"/>
    <d v="1979-09-02T00:00:00"/>
    <x v="20"/>
  </r>
  <r>
    <s v="Id1586"/>
    <s v="Briseno"/>
    <n v="29.5"/>
    <n v="5.54"/>
    <s v="YES"/>
    <x v="0"/>
    <x v="0"/>
    <n v="0"/>
    <x v="1"/>
    <x v="1"/>
    <x v="2"/>
    <n v="30063.58"/>
    <x v="0"/>
    <s v="TIER - 1"/>
    <x v="1"/>
    <d v="1967-06-16T00:00:00"/>
    <x v="11"/>
  </r>
  <r>
    <s v="Id1587"/>
    <s v="Besse"/>
    <n v="43.39"/>
    <n v="5.85"/>
    <s v="NO"/>
    <x v="1"/>
    <x v="0"/>
    <n v="1"/>
    <x v="1"/>
    <x v="0"/>
    <x v="1"/>
    <n v="30026.87"/>
    <x v="2"/>
    <s v="TIER - 3"/>
    <x v="1"/>
    <d v="1981-08-04T00:00:00"/>
    <x v="10"/>
  </r>
  <r>
    <s v="Id1588"/>
    <s v="Shillings"/>
    <n v="15.08"/>
    <n v="4.8499999999999996"/>
    <s v="YES"/>
    <x v="0"/>
    <x v="1"/>
    <n v="1"/>
    <x v="1"/>
    <x v="3"/>
    <x v="2"/>
    <n v="29969.67"/>
    <x v="0"/>
    <s v="TIER - 1"/>
    <x v="6"/>
    <d v="1991-10-05T00:00:00"/>
    <x v="17"/>
  </r>
  <r>
    <s v="Id1589"/>
    <s v="Tate"/>
    <n v="20.48"/>
    <n v="11.09"/>
    <s v="NO"/>
    <x v="0"/>
    <x v="0"/>
    <n v="0"/>
    <x v="1"/>
    <x v="2"/>
    <x v="0"/>
    <n v="29933.75"/>
    <x v="0"/>
    <s v="TIER - 1"/>
    <x v="6"/>
    <d v="1976-06-12T00:00:00"/>
    <x v="5"/>
  </r>
  <r>
    <s v="Id1590"/>
    <s v="Arsenault"/>
    <n v="34.450000000000003"/>
    <n v="5.58"/>
    <s v="YES"/>
    <x v="0"/>
    <x v="0"/>
    <n v="0"/>
    <x v="1"/>
    <x v="0"/>
    <x v="2"/>
    <n v="29929.56"/>
    <x v="0"/>
    <s v="TIER - 1"/>
    <x v="6"/>
    <d v="1988-12-30T00:00:00"/>
    <x v="35"/>
  </r>
  <r>
    <s v="Id1591"/>
    <s v="Hengoed"/>
    <n v="34.21"/>
    <n v="9.7200000000000006"/>
    <s v="YES"/>
    <x v="0"/>
    <x v="0"/>
    <n v="0"/>
    <x v="1"/>
    <x v="0"/>
    <x v="0"/>
    <n v="29899.25"/>
    <x v="0"/>
    <s v="TIER - 3"/>
    <x v="6"/>
    <d v="1975-08-19T00:00:00"/>
    <x v="34"/>
  </r>
  <r>
    <s v="Id1592"/>
    <s v="Aller"/>
    <n v="28.8"/>
    <n v="11.41"/>
    <s v="YES"/>
    <x v="0"/>
    <x v="0"/>
    <n v="0"/>
    <x v="1"/>
    <x v="1"/>
    <x v="0"/>
    <n v="29852.48"/>
    <x v="0"/>
    <s v="TIER - 3"/>
    <x v="6"/>
    <d v="1989-12-30T00:00:00"/>
    <x v="3"/>
  </r>
  <r>
    <s v="Id1593"/>
    <s v="Pisano"/>
    <n v="31.74"/>
    <n v="4.46"/>
    <s v="NO"/>
    <x v="0"/>
    <x v="1"/>
    <n v="1"/>
    <x v="1"/>
    <x v="0"/>
    <x v="2"/>
    <n v="29818.76"/>
    <x v="0"/>
    <s v="TIER - 1"/>
    <x v="1"/>
    <d v="1982-10-29T00:00:00"/>
    <x v="31"/>
  </r>
  <r>
    <s v="Id1594"/>
    <s v="Sanca"/>
    <n v="21.78"/>
    <n v="9.31"/>
    <s v="YES"/>
    <x v="0"/>
    <x v="0"/>
    <n v="0"/>
    <x v="1"/>
    <x v="2"/>
    <x v="0"/>
    <n v="46130.53"/>
    <x v="0"/>
    <s v="TIER - 1"/>
    <x v="1"/>
    <d v="1962-12-04T00:00:00"/>
    <x v="27"/>
  </r>
  <r>
    <s v="Id1595"/>
    <s v="Bond"/>
    <n v="23.75"/>
    <n v="5.03"/>
    <s v="NO"/>
    <x v="0"/>
    <x v="0"/>
    <n v="1"/>
    <x v="1"/>
    <x v="2"/>
    <x v="2"/>
    <n v="29816.639999999999"/>
    <x v="0"/>
    <s v="TIER - 2"/>
    <x v="6"/>
    <d v="1981-08-13T00:00:00"/>
    <x v="10"/>
  </r>
  <r>
    <s v="Id1596"/>
    <s v="Carron"/>
    <n v="33.21"/>
    <n v="5.07"/>
    <s v="YES"/>
    <x v="0"/>
    <x v="0"/>
    <n v="1"/>
    <x v="1"/>
    <x v="0"/>
    <x v="2"/>
    <n v="29760.6"/>
    <x v="0"/>
    <s v="TIER - 2"/>
    <x v="6"/>
    <d v="1998-06-20T00:00:00"/>
    <x v="37"/>
  </r>
  <r>
    <s v="Id1597"/>
    <s v="Ellwanger"/>
    <n v="17.7"/>
    <n v="10.42"/>
    <s v="YES"/>
    <x v="0"/>
    <x v="0"/>
    <n v="2"/>
    <x v="1"/>
    <x v="3"/>
    <x v="0"/>
    <n v="29757.69"/>
    <x v="0"/>
    <s v="TIER - 3"/>
    <x v="6"/>
    <d v="1973-08-23T00:00:00"/>
    <x v="19"/>
  </r>
  <r>
    <s v="Id1598"/>
    <s v="Hanson"/>
    <n v="17.2"/>
    <n v="6.45"/>
    <s v="NO"/>
    <x v="0"/>
    <x v="0"/>
    <n v="2"/>
    <x v="1"/>
    <x v="3"/>
    <x v="0"/>
    <n v="29622.69"/>
    <x v="0"/>
    <s v="TIER - 1"/>
    <x v="6"/>
    <d v="1993-07-27T00:00:00"/>
    <x v="40"/>
  </r>
  <r>
    <s v="Id1599"/>
    <s v="Tucker"/>
    <n v="19.21"/>
    <n v="5.52"/>
    <s v="NO"/>
    <x v="0"/>
    <x v="0"/>
    <n v="2"/>
    <x v="1"/>
    <x v="2"/>
    <x v="2"/>
    <n v="29583.8"/>
    <x v="0"/>
    <s v="TIER - 1"/>
    <x v="6"/>
    <d v="1975-11-03T00:00:00"/>
    <x v="34"/>
  </r>
  <r>
    <s v="Id1600"/>
    <s v="Counts"/>
    <n v="23.2"/>
    <n v="4.41"/>
    <s v="NO"/>
    <x v="0"/>
    <x v="1"/>
    <n v="1"/>
    <x v="1"/>
    <x v="2"/>
    <x v="2"/>
    <n v="29523.17"/>
    <x v="0"/>
    <s v="TIER - 2"/>
    <x v="7"/>
    <d v="1959-10-20T00:00:00"/>
    <x v="33"/>
  </r>
  <r>
    <s v="Id1601"/>
    <s v="Carson"/>
    <n v="32.5"/>
    <n v="4.6900000000000004"/>
    <s v="YES"/>
    <x v="0"/>
    <x v="1"/>
    <n v="1"/>
    <x v="1"/>
    <x v="0"/>
    <x v="2"/>
    <n v="29443.59"/>
    <x v="0"/>
    <s v="TIER - 1"/>
    <x v="6"/>
    <d v="1987-07-16T00:00:00"/>
    <x v="30"/>
  </r>
  <r>
    <s v="Id1602"/>
    <s v="Haines"/>
    <n v="20.9"/>
    <n v="6.94"/>
    <s v="NO"/>
    <x v="0"/>
    <x v="0"/>
    <n v="0"/>
    <x v="1"/>
    <x v="2"/>
    <x v="0"/>
    <n v="29352.560000000001"/>
    <x v="0"/>
    <s v="TIER - 1"/>
    <x v="6"/>
    <d v="1985-11-07T00:00:00"/>
    <x v="22"/>
  </r>
  <r>
    <s v="Id1603"/>
    <s v="Schnabel"/>
    <n v="19.11"/>
    <n v="4.3499999999999996"/>
    <s v="NO"/>
    <x v="0"/>
    <x v="0"/>
    <n v="2"/>
    <x v="1"/>
    <x v="2"/>
    <x v="2"/>
    <n v="29330.98"/>
    <x v="0"/>
    <s v="TIER - 2"/>
    <x v="1"/>
    <d v="1958-06-05T00:00:00"/>
    <x v="47"/>
  </r>
  <r>
    <s v="Id1604"/>
    <s v="Thind"/>
    <n v="31.17"/>
    <n v="5.28"/>
    <s v="NO"/>
    <x v="0"/>
    <x v="0"/>
    <n v="1"/>
    <x v="1"/>
    <x v="0"/>
    <x v="2"/>
    <n v="29227.599999999999"/>
    <x v="0"/>
    <s v="TIER - 3"/>
    <x v="1"/>
    <d v="1978-07-21T00:00:00"/>
    <x v="1"/>
  </r>
  <r>
    <s v="Id1605"/>
    <s v="Simon"/>
    <n v="36.08"/>
    <n v="4.29"/>
    <s v="NO"/>
    <x v="0"/>
    <x v="0"/>
    <n v="0"/>
    <x v="1"/>
    <x v="0"/>
    <x v="2"/>
    <n v="46113.51"/>
    <x v="2"/>
    <s v="TIER - 3"/>
    <x v="6"/>
    <d v="1985-09-30T00:00:00"/>
    <x v="22"/>
  </r>
  <r>
    <s v="Id1606"/>
    <s v="Arciniaga"/>
    <n v="28.024999999999999"/>
    <n v="5.69"/>
    <s v="YES"/>
    <x v="0"/>
    <x v="0"/>
    <n v="0"/>
    <x v="1"/>
    <x v="1"/>
    <x v="2"/>
    <n v="29186.48"/>
    <x v="0"/>
    <s v="TIER - 3"/>
    <x v="7"/>
    <d v="1969-07-09T00:00:00"/>
    <x v="4"/>
  </r>
  <r>
    <s v="Id1607"/>
    <s v="Ryan"/>
    <n v="24.32"/>
    <n v="5.56"/>
    <s v="YES"/>
    <x v="0"/>
    <x v="0"/>
    <n v="0"/>
    <x v="1"/>
    <x v="2"/>
    <x v="2"/>
    <n v="29160.39"/>
    <x v="0"/>
    <s v="TIER - 2"/>
    <x v="6"/>
    <d v="1976-11-08T00:00:00"/>
    <x v="5"/>
  </r>
  <r>
    <s v="Id1608"/>
    <s v="Lizak"/>
    <n v="38"/>
    <n v="5.41"/>
    <s v="YES"/>
    <x v="0"/>
    <x v="0"/>
    <n v="1"/>
    <x v="1"/>
    <x v="0"/>
    <x v="2"/>
    <n v="29141.360000000001"/>
    <x v="0"/>
    <s v="TIER - 3"/>
    <x v="1"/>
    <d v="1961-12-24T00:00:00"/>
    <x v="44"/>
  </r>
  <r>
    <s v="Id1609"/>
    <s v="Howery"/>
    <n v="31.6"/>
    <n v="10.85"/>
    <s v="YES"/>
    <x v="0"/>
    <x v="0"/>
    <n v="0"/>
    <x v="1"/>
    <x v="0"/>
    <x v="0"/>
    <n v="29114.77"/>
    <x v="0"/>
    <s v="TIER - 1"/>
    <x v="6"/>
    <d v="1978-11-29T00:00:00"/>
    <x v="1"/>
  </r>
  <r>
    <s v="Id1610"/>
    <s v="Crain"/>
    <n v="31.02"/>
    <n v="11.63"/>
    <s v="YES"/>
    <x v="0"/>
    <x v="0"/>
    <n v="0"/>
    <x v="1"/>
    <x v="0"/>
    <x v="0"/>
    <n v="29114.21"/>
    <x v="0"/>
    <s v="TIER - 3"/>
    <x v="6"/>
    <d v="1980-07-14T00:00:00"/>
    <x v="9"/>
  </r>
  <r>
    <s v="Id1611"/>
    <s v="Hotze"/>
    <n v="29.26"/>
    <n v="5.68"/>
    <s v="YES"/>
    <x v="0"/>
    <x v="0"/>
    <n v="1"/>
    <x v="1"/>
    <x v="1"/>
    <x v="2"/>
    <n v="34303.17"/>
    <x v="0"/>
    <s v="TIER - 3"/>
    <x v="0"/>
    <d v="2004-11-01T00:00:00"/>
    <x v="42"/>
  </r>
  <r>
    <s v="Id1612"/>
    <s v="Chauhan"/>
    <n v="15.09"/>
    <n v="7.59"/>
    <s v="YES"/>
    <x v="0"/>
    <x v="0"/>
    <n v="2"/>
    <x v="1"/>
    <x v="3"/>
    <x v="0"/>
    <n v="29007.82"/>
    <x v="0"/>
    <s v="TIER - 3"/>
    <x v="6"/>
    <d v="1992-07-07T00:00:00"/>
    <x v="25"/>
  </r>
  <r>
    <s v="Id1613"/>
    <s v="Raab"/>
    <n v="22.63"/>
    <n v="5.09"/>
    <s v="YES"/>
    <x v="0"/>
    <x v="0"/>
    <n v="0"/>
    <x v="1"/>
    <x v="2"/>
    <x v="2"/>
    <n v="28998.68"/>
    <x v="0"/>
    <s v="TIER - 3"/>
    <x v="6"/>
    <d v="2003-09-01T00:00:00"/>
    <x v="38"/>
  </r>
  <r>
    <s v="Id1614"/>
    <s v="McKown"/>
    <n v="23.46"/>
    <n v="4.21"/>
    <s v="NO"/>
    <x v="0"/>
    <x v="0"/>
    <n v="1"/>
    <x v="1"/>
    <x v="2"/>
    <x v="2"/>
    <n v="28950.47"/>
    <x v="0"/>
    <s v="TIER - 1"/>
    <x v="1"/>
    <d v="1959-12-05T00:00:00"/>
    <x v="33"/>
  </r>
  <r>
    <s v="Id1615"/>
    <s v="Schiemann"/>
    <n v="22.56"/>
    <n v="4.34"/>
    <s v="YES"/>
    <x v="0"/>
    <x v="0"/>
    <n v="0"/>
    <x v="1"/>
    <x v="2"/>
    <x v="2"/>
    <n v="28923.14"/>
    <x v="0"/>
    <s v="TIER - 1"/>
    <x v="1"/>
    <d v="1962-07-25T00:00:00"/>
    <x v="27"/>
  </r>
  <r>
    <s v="Id1616"/>
    <s v="Cress"/>
    <n v="19.28"/>
    <n v="11.85"/>
    <s v="NO"/>
    <x v="0"/>
    <x v="0"/>
    <n v="2"/>
    <x v="1"/>
    <x v="2"/>
    <x v="0"/>
    <n v="28868.66"/>
    <x v="0"/>
    <s v="TIER - 2"/>
    <x v="1"/>
    <d v="1961-08-03T00:00:00"/>
    <x v="44"/>
  </r>
  <r>
    <s v="Id1617"/>
    <s v="Mawson"/>
    <n v="15.37"/>
    <n v="9.61"/>
    <s v="YES"/>
    <x v="0"/>
    <x v="0"/>
    <n v="2"/>
    <x v="1"/>
    <x v="3"/>
    <x v="0"/>
    <n v="45863.21"/>
    <x v="2"/>
    <s v="TIER - 1"/>
    <x v="0"/>
    <d v="1979-08-12T00:00:00"/>
    <x v="20"/>
  </r>
  <r>
    <s v="Id1618"/>
    <s v="Wigginton"/>
    <n v="18.71"/>
    <n v="5.29"/>
    <s v="YES"/>
    <x v="0"/>
    <x v="0"/>
    <n v="0"/>
    <x v="1"/>
    <x v="2"/>
    <x v="2"/>
    <n v="28716.14"/>
    <x v="0"/>
    <s v="TIER - 3"/>
    <x v="6"/>
    <d v="1990-12-05T00:00:00"/>
    <x v="29"/>
  </r>
  <r>
    <s v="Id1619"/>
    <s v="Wang"/>
    <n v="20.61"/>
    <n v="6.89"/>
    <s v="NO"/>
    <x v="0"/>
    <x v="0"/>
    <n v="0"/>
    <x v="1"/>
    <x v="2"/>
    <x v="0"/>
    <n v="28542.86"/>
    <x v="0"/>
    <s v="TIER - 3"/>
    <x v="6"/>
    <d v="1985-09-27T00:00:00"/>
    <x v="22"/>
  </r>
  <r>
    <s v="Id1620"/>
    <s v="Schroeder"/>
    <n v="15.99"/>
    <n v="4.57"/>
    <s v="YES"/>
    <x v="0"/>
    <x v="1"/>
    <n v="1"/>
    <x v="1"/>
    <x v="3"/>
    <x v="2"/>
    <n v="28476.73"/>
    <x v="0"/>
    <s v="TIER - 2"/>
    <x v="1"/>
    <d v="1982-12-11T00:00:00"/>
    <x v="31"/>
  </r>
  <r>
    <s v="Id1621"/>
    <s v="Leonard"/>
    <n v="33.155000000000001"/>
    <n v="4.32"/>
    <s v="NO"/>
    <x v="0"/>
    <x v="0"/>
    <n v="0"/>
    <x v="1"/>
    <x v="0"/>
    <x v="2"/>
    <n v="28468.92"/>
    <x v="0"/>
    <s v="TIER - 1"/>
    <x v="1"/>
    <d v="1974-09-16T00:00:00"/>
    <x v="15"/>
  </r>
  <r>
    <s v="Id1622"/>
    <s v="Tissue"/>
    <n v="26.22"/>
    <n v="5.57"/>
    <s v="YES"/>
    <x v="0"/>
    <x v="1"/>
    <n v="1"/>
    <x v="1"/>
    <x v="1"/>
    <x v="2"/>
    <n v="28340.19"/>
    <x v="0"/>
    <s v="TIER - 2"/>
    <x v="1"/>
    <d v="1977-12-02T00:00:00"/>
    <x v="2"/>
  </r>
  <r>
    <s v="Id1623"/>
    <s v="Wood"/>
    <n v="21.85"/>
    <n v="5.26"/>
    <s v="YES"/>
    <x v="0"/>
    <x v="1"/>
    <n v="1"/>
    <x v="1"/>
    <x v="2"/>
    <x v="2"/>
    <n v="28302.33"/>
    <x v="0"/>
    <s v="TIER - 2"/>
    <x v="6"/>
    <d v="1990-12-24T00:00:00"/>
    <x v="29"/>
  </r>
  <r>
    <s v="Id1624"/>
    <s v="Denny"/>
    <n v="30.495000000000001"/>
    <n v="6.25"/>
    <s v="NO"/>
    <x v="0"/>
    <x v="0"/>
    <n v="0"/>
    <x v="1"/>
    <x v="0"/>
    <x v="1"/>
    <n v="28287.9"/>
    <x v="0"/>
    <s v="TIER - 1"/>
    <x v="0"/>
    <d v="1963-11-25T00:00:00"/>
    <x v="32"/>
  </r>
  <r>
    <s v="Id1625"/>
    <s v="Testa"/>
    <n v="34.104999999999997"/>
    <n v="5.67"/>
    <s v="YES"/>
    <x v="0"/>
    <x v="0"/>
    <n v="0"/>
    <x v="1"/>
    <x v="0"/>
    <x v="2"/>
    <n v="28245.34"/>
    <x v="0"/>
    <s v="TIER - 3"/>
    <x v="6"/>
    <d v="1999-09-06T00:00:00"/>
    <x v="23"/>
  </r>
  <r>
    <s v="Id1626"/>
    <s v="Mooney"/>
    <n v="32.770000000000003"/>
    <n v="4.42"/>
    <s v="YES"/>
    <x v="0"/>
    <x v="0"/>
    <n v="1"/>
    <x v="1"/>
    <x v="0"/>
    <x v="2"/>
    <n v="28101.33"/>
    <x v="0"/>
    <s v="TIER - 2"/>
    <x v="9"/>
    <d v="1960-11-22T00:00:00"/>
    <x v="46"/>
  </r>
  <r>
    <s v="Id1627"/>
    <s v="Buchholtz"/>
    <n v="16.850000000000001"/>
    <n v="11.75"/>
    <s v="YES"/>
    <x v="0"/>
    <x v="0"/>
    <n v="2"/>
    <x v="1"/>
    <x v="3"/>
    <x v="0"/>
    <n v="28006.94"/>
    <x v="0"/>
    <s v="TIER - 2"/>
    <x v="6"/>
    <d v="1985-11-29T00:00:00"/>
    <x v="22"/>
  </r>
  <r>
    <s v="Id1628"/>
    <s v="Hoyt"/>
    <n v="34.700000000000003"/>
    <n v="6.06"/>
    <s v="NO"/>
    <x v="0"/>
    <x v="0"/>
    <n v="1"/>
    <x v="1"/>
    <x v="0"/>
    <x v="1"/>
    <n v="45710.21"/>
    <x v="2"/>
    <s v="TIER - 2"/>
    <x v="3"/>
    <d v="1960-12-21T00:00:00"/>
    <x v="46"/>
  </r>
  <r>
    <s v="Id1629"/>
    <s v="Cabada"/>
    <n v="37.049999999999997"/>
    <n v="5.48"/>
    <s v="NO"/>
    <x v="0"/>
    <x v="0"/>
    <n v="1"/>
    <x v="1"/>
    <x v="0"/>
    <x v="2"/>
    <n v="27980.77"/>
    <x v="0"/>
    <s v="TIER - 1"/>
    <x v="6"/>
    <d v="1999-12-21T00:00:00"/>
    <x v="23"/>
  </r>
  <r>
    <s v="Id1630"/>
    <s v="Lobaciute"/>
    <n v="18.78"/>
    <n v="4.45"/>
    <s v="NO"/>
    <x v="0"/>
    <x v="1"/>
    <n v="1"/>
    <x v="1"/>
    <x v="2"/>
    <x v="2"/>
    <n v="27941.29"/>
    <x v="0"/>
    <s v="TIER - 3"/>
    <x v="6"/>
    <d v="1961-07-28T00:00:00"/>
    <x v="44"/>
  </r>
  <r>
    <s v="Id1631"/>
    <s v="Dawes"/>
    <n v="28.024999999999999"/>
    <n v="5"/>
    <s v="NO"/>
    <x v="0"/>
    <x v="0"/>
    <n v="1"/>
    <x v="1"/>
    <x v="1"/>
    <x v="2"/>
    <n v="27931.11"/>
    <x v="0"/>
    <s v="TIER - 3"/>
    <x v="6"/>
    <d v="1991-06-04T00:00:00"/>
    <x v="29"/>
  </r>
  <r>
    <s v="Id1632"/>
    <s v="Deppen"/>
    <n v="35.090000000000003"/>
    <n v="5.84"/>
    <s v="NO"/>
    <x v="0"/>
    <x v="0"/>
    <n v="0"/>
    <x v="1"/>
    <x v="0"/>
    <x v="1"/>
    <n v="27925.86"/>
    <x v="0"/>
    <s v="TIER - 2"/>
    <x v="6"/>
    <d v="1989-11-21T00:00:00"/>
    <x v="3"/>
  </r>
  <r>
    <s v="Id1633"/>
    <s v="Oberndorfer"/>
    <n v="34.42"/>
    <n v="5.21"/>
    <s v="YES"/>
    <x v="0"/>
    <x v="0"/>
    <n v="0"/>
    <x v="1"/>
    <x v="0"/>
    <x v="2"/>
    <n v="27849.94"/>
    <x v="0"/>
    <s v="TIER - 1"/>
    <x v="6"/>
    <d v="1985-12-04T00:00:00"/>
    <x v="22"/>
  </r>
  <r>
    <s v="Id1634"/>
    <s v="Hetherington"/>
    <n v="29.4"/>
    <n v="4.26"/>
    <s v="NO"/>
    <x v="0"/>
    <x v="0"/>
    <n v="0"/>
    <x v="1"/>
    <x v="1"/>
    <x v="2"/>
    <n v="27808.73"/>
    <x v="0"/>
    <s v="TIER - 1"/>
    <x v="0"/>
    <d v="1960-07-06T00:00:00"/>
    <x v="46"/>
  </r>
  <r>
    <s v="Id1635"/>
    <s v="Murray"/>
    <n v="21.31"/>
    <n v="4.17"/>
    <s v="NO"/>
    <x v="0"/>
    <x v="0"/>
    <n v="0"/>
    <x v="1"/>
    <x v="2"/>
    <x v="2"/>
    <n v="27724.29"/>
    <x v="0"/>
    <s v="TIER - 3"/>
    <x v="0"/>
    <d v="2002-12-06T00:00:00"/>
    <x v="43"/>
  </r>
  <r>
    <s v="Id1636"/>
    <s v="Higden"/>
    <n v="19.559999999999999"/>
    <n v="11.96"/>
    <s v="NO"/>
    <x v="0"/>
    <x v="0"/>
    <n v="0"/>
    <x v="1"/>
    <x v="2"/>
    <x v="0"/>
    <n v="27696.11"/>
    <x v="0"/>
    <s v="TIER - 2"/>
    <x v="6"/>
    <d v="1992-07-03T00:00:00"/>
    <x v="25"/>
  </r>
  <r>
    <s v="Id1637"/>
    <s v="Rediger"/>
    <n v="37.335000000000001"/>
    <n v="6.26"/>
    <s v="YES"/>
    <x v="0"/>
    <x v="0"/>
    <n v="1"/>
    <x v="1"/>
    <x v="0"/>
    <x v="1"/>
    <n v="27625.17"/>
    <x v="0"/>
    <s v="TIER - 1"/>
    <x v="6"/>
    <d v="1997-10-07T00:00:00"/>
    <x v="36"/>
  </r>
  <r>
    <s v="Id1638"/>
    <s v="Huff"/>
    <n v="19.53"/>
    <n v="11.68"/>
    <s v="NO"/>
    <x v="0"/>
    <x v="0"/>
    <n v="0"/>
    <x v="1"/>
    <x v="2"/>
    <x v="0"/>
    <n v="27619.360000000001"/>
    <x v="2"/>
    <s v="TIER - 3"/>
    <x v="6"/>
    <d v="1997-09-09T00:00:00"/>
    <x v="36"/>
  </r>
  <r>
    <s v="Id1639"/>
    <s v="Hall"/>
    <n v="34.1"/>
    <n v="5.16"/>
    <s v="NO"/>
    <x v="0"/>
    <x v="0"/>
    <n v="0"/>
    <x v="1"/>
    <x v="0"/>
    <x v="2"/>
    <n v="45702.02"/>
    <x v="2"/>
    <s v="TIER - 2"/>
    <x v="1"/>
    <d v="1974-08-09T00:00:00"/>
    <x v="15"/>
  </r>
  <r>
    <s v="Id1640"/>
    <s v="Grise"/>
    <n v="16.5"/>
    <n v="6.9"/>
    <s v="YES"/>
    <x v="0"/>
    <x v="0"/>
    <n v="2"/>
    <x v="1"/>
    <x v="3"/>
    <x v="0"/>
    <n v="27614.71"/>
    <x v="2"/>
    <s v="TIER - 3"/>
    <x v="6"/>
    <d v="1992-06-11T00:00:00"/>
    <x v="25"/>
  </r>
  <r>
    <s v="Id1641"/>
    <s v="Skildum"/>
    <n v="30.69"/>
    <n v="4.83"/>
    <s v="NO"/>
    <x v="0"/>
    <x v="0"/>
    <n v="1"/>
    <x v="1"/>
    <x v="0"/>
    <x v="2"/>
    <n v="27598.93"/>
    <x v="2"/>
    <s v="TIER - 1"/>
    <x v="6"/>
    <d v="1985-11-06T00:00:00"/>
    <x v="22"/>
  </r>
  <r>
    <s v="Id1642"/>
    <s v="Yang"/>
    <n v="28.93"/>
    <n v="4.87"/>
    <s v="NO"/>
    <x v="0"/>
    <x v="0"/>
    <n v="1"/>
    <x v="1"/>
    <x v="1"/>
    <x v="2"/>
    <n v="27534.53"/>
    <x v="2"/>
    <s v="TIER - 2"/>
    <x v="6"/>
    <d v="1984-07-22T00:00:00"/>
    <x v="41"/>
  </r>
  <r>
    <s v="Id1643"/>
    <s v="Fischer-Daly"/>
    <n v="38.9"/>
    <n v="4.28"/>
    <s v="NO"/>
    <x v="0"/>
    <x v="0"/>
    <n v="0"/>
    <x v="1"/>
    <x v="0"/>
    <x v="2"/>
    <n v="27533.91"/>
    <x v="2"/>
    <s v="TIER - 3"/>
    <x v="0"/>
    <d v="1965-10-19T00:00:00"/>
    <x v="18"/>
  </r>
  <r>
    <s v="Id1644"/>
    <s v="Asher"/>
    <n v="26.9"/>
    <n v="4.07"/>
    <s v="NO"/>
    <x v="0"/>
    <x v="0"/>
    <n v="0"/>
    <x v="1"/>
    <x v="1"/>
    <x v="2"/>
    <n v="27495.59"/>
    <x v="2"/>
    <s v="TIER - 1"/>
    <x v="6"/>
    <d v="1981-10-03T00:00:00"/>
    <x v="10"/>
  </r>
  <r>
    <s v="Id1645"/>
    <s v="Zhou"/>
    <n v="24.86"/>
    <n v="6.23"/>
    <s v="NO"/>
    <x v="0"/>
    <x v="0"/>
    <n v="0"/>
    <x v="1"/>
    <x v="2"/>
    <x v="1"/>
    <n v="27432.73"/>
    <x v="2"/>
    <s v="TIER - 1"/>
    <x v="6"/>
    <d v="1985-12-05T00:00:00"/>
    <x v="22"/>
  </r>
  <r>
    <s v="Id1646"/>
    <s v="Rudder"/>
    <n v="39.14"/>
    <n v="6.24"/>
    <s v="NO"/>
    <x v="1"/>
    <x v="0"/>
    <n v="1"/>
    <x v="1"/>
    <x v="0"/>
    <x v="1"/>
    <n v="27375.9"/>
    <x v="2"/>
    <s v="TIER - 3"/>
    <x v="12"/>
    <d v="1988-09-15T00:00:00"/>
    <x v="35"/>
  </r>
  <r>
    <s v="Id1647"/>
    <s v="Cartmell"/>
    <n v="39.799999999999997"/>
    <n v="6.17"/>
    <s v="NO"/>
    <x v="0"/>
    <x v="1"/>
    <n v="1"/>
    <x v="1"/>
    <x v="0"/>
    <x v="1"/>
    <n v="27346.04"/>
    <x v="2"/>
    <s v="TIER - 2"/>
    <x v="0"/>
    <d v="1969-10-16T00:00:00"/>
    <x v="4"/>
  </r>
  <r>
    <s v="Id1648"/>
    <s v="Troland"/>
    <n v="34.32"/>
    <n v="5.16"/>
    <s v="NO"/>
    <x v="0"/>
    <x v="0"/>
    <n v="1"/>
    <x v="1"/>
    <x v="0"/>
    <x v="2"/>
    <n v="27322.73"/>
    <x v="2"/>
    <s v="TIER - 2"/>
    <x v="0"/>
    <d v="1968-06-06T00:00:00"/>
    <x v="11"/>
  </r>
  <r>
    <s v="Id1649"/>
    <s v="Hall"/>
    <n v="32.51"/>
    <n v="4.3"/>
    <s v="NO"/>
    <x v="0"/>
    <x v="0"/>
    <n v="0"/>
    <x v="1"/>
    <x v="0"/>
    <x v="2"/>
    <n v="27236.959999999999"/>
    <x v="2"/>
    <s v="TIER - 1"/>
    <x v="6"/>
    <d v="1999-12-02T00:00:00"/>
    <x v="23"/>
  </r>
  <r>
    <s v="Id1650"/>
    <s v="Berg"/>
    <n v="30.71"/>
    <n v="6.14"/>
    <s v="NO"/>
    <x v="0"/>
    <x v="1"/>
    <n v="1"/>
    <x v="1"/>
    <x v="0"/>
    <x v="1"/>
    <n v="45008.959999999999"/>
    <x v="2"/>
    <s v="TIER - 2"/>
    <x v="0"/>
    <d v="1962-12-17T00:00:00"/>
    <x v="27"/>
  </r>
  <r>
    <s v="Id1651"/>
    <s v="Engtrakul"/>
    <n v="28.9"/>
    <n v="5.36"/>
    <s v="NO"/>
    <x v="0"/>
    <x v="0"/>
    <n v="1"/>
    <x v="1"/>
    <x v="1"/>
    <x v="2"/>
    <n v="27218.44"/>
    <x v="2"/>
    <s v="TIER - 1"/>
    <x v="11"/>
    <d v="1965-12-21T00:00:00"/>
    <x v="18"/>
  </r>
  <r>
    <s v="Id1652"/>
    <s v="Leonhardt"/>
    <n v="36.19"/>
    <n v="4.3"/>
    <s v="NO"/>
    <x v="0"/>
    <x v="0"/>
    <n v="0"/>
    <x v="1"/>
    <x v="0"/>
    <x v="2"/>
    <n v="27117.99"/>
    <x v="2"/>
    <s v="TIER - 2"/>
    <x v="0"/>
    <d v="1970-10-02T00:00:00"/>
    <x v="6"/>
  </r>
  <r>
    <s v="Id1653"/>
    <s v="Goetz"/>
    <n v="29.6"/>
    <n v="4.09"/>
    <s v="NO"/>
    <x v="0"/>
    <x v="0"/>
    <n v="0"/>
    <x v="1"/>
    <x v="1"/>
    <x v="2"/>
    <n v="27092.38"/>
    <x v="2"/>
    <s v="TIER - 3"/>
    <x v="6"/>
    <d v="1990-12-13T00:00:00"/>
    <x v="29"/>
  </r>
  <r>
    <s v="Id1654"/>
    <s v="Cacharelis"/>
    <n v="30.95"/>
    <n v="6.27"/>
    <s v="NO"/>
    <x v="0"/>
    <x v="1"/>
    <n v="1"/>
    <x v="1"/>
    <x v="0"/>
    <x v="1"/>
    <n v="27080.639999999999"/>
    <x v="2"/>
    <s v="TIER - 2"/>
    <x v="6"/>
    <d v="1994-07-02T00:00:00"/>
    <x v="21"/>
  </r>
  <r>
    <s v="Id1655"/>
    <s v="Kariolis"/>
    <n v="19.95"/>
    <n v="5.39"/>
    <s v="NO"/>
    <x v="0"/>
    <x v="0"/>
    <n v="1"/>
    <x v="1"/>
    <x v="2"/>
    <x v="2"/>
    <n v="27037.91"/>
    <x v="2"/>
    <s v="TIER - 2"/>
    <x v="0"/>
    <d v="1958-06-30T00:00:00"/>
    <x v="45"/>
  </r>
  <r>
    <s v="Id1656"/>
    <s v="Zelwin"/>
    <n v="23.65"/>
    <n v="5.75"/>
    <s v="YES"/>
    <x v="0"/>
    <x v="0"/>
    <n v="0"/>
    <x v="1"/>
    <x v="2"/>
    <x v="1"/>
    <n v="27000.98"/>
    <x v="2"/>
    <s v="TIER - 2"/>
    <x v="0"/>
    <d v="1960-07-09T00:00:00"/>
    <x v="46"/>
  </r>
  <r>
    <s v="Id1657"/>
    <s v="Barry"/>
    <n v="43.34"/>
    <n v="4.91"/>
    <s v="NO"/>
    <x v="0"/>
    <x v="0"/>
    <n v="1"/>
    <x v="1"/>
    <x v="0"/>
    <x v="2"/>
    <n v="26936.98"/>
    <x v="2"/>
    <s v="TIER - 3"/>
    <x v="6"/>
    <d v="2000-11-09T00:00:00"/>
    <x v="13"/>
  </r>
  <r>
    <s v="Id1658"/>
    <s v="Bannon"/>
    <n v="31.98"/>
    <n v="4.46"/>
    <s v="YES"/>
    <x v="0"/>
    <x v="0"/>
    <n v="1"/>
    <x v="1"/>
    <x v="0"/>
    <x v="2"/>
    <n v="26927.69"/>
    <x v="2"/>
    <s v="TIER - 2"/>
    <x v="6"/>
    <d v="2002-06-17T00:00:00"/>
    <x v="43"/>
  </r>
  <r>
    <s v="Id1659"/>
    <s v="Chang"/>
    <n v="35.86"/>
    <n v="6.22"/>
    <s v="NO"/>
    <x v="0"/>
    <x v="0"/>
    <n v="1"/>
    <x v="1"/>
    <x v="0"/>
    <x v="1"/>
    <n v="26926.51"/>
    <x v="2"/>
    <s v="TIER - 1"/>
    <x v="0"/>
    <d v="1958-12-25T00:00:00"/>
    <x v="45"/>
  </r>
  <r>
    <s v="Id1660"/>
    <s v="Vetter"/>
    <n v="15.2"/>
    <n v="8.82"/>
    <s v="NO"/>
    <x v="0"/>
    <x v="0"/>
    <n v="0"/>
    <x v="1"/>
    <x v="3"/>
    <x v="0"/>
    <n v="26912.560000000001"/>
    <x v="2"/>
    <s v="TIER - 2"/>
    <x v="6"/>
    <d v="1991-08-22T00:00:00"/>
    <x v="17"/>
  </r>
  <r>
    <s v="Id1661"/>
    <s v="Jablonski"/>
    <n v="37.200000000000003"/>
    <n v="10.14"/>
    <s v="NO"/>
    <x v="0"/>
    <x v="0"/>
    <n v="0"/>
    <x v="1"/>
    <x v="0"/>
    <x v="0"/>
    <n v="44641.2"/>
    <x v="2"/>
    <s v="TIER - 3"/>
    <x v="7"/>
    <d v="1971-08-13T00:00:00"/>
    <x v="12"/>
  </r>
  <r>
    <s v="Id1662"/>
    <s v="Jakubowitch"/>
    <n v="17.91"/>
    <n v="4.66"/>
    <s v="NO"/>
    <x v="0"/>
    <x v="0"/>
    <n v="2"/>
    <x v="1"/>
    <x v="3"/>
    <x v="2"/>
    <n v="26607.89"/>
    <x v="2"/>
    <s v="TIER - 1"/>
    <x v="6"/>
    <d v="1988-07-22T00:00:00"/>
    <x v="35"/>
  </r>
  <r>
    <s v="Id1663"/>
    <s v="Altshuler"/>
    <n v="20.76"/>
    <n v="6.26"/>
    <s v="NO"/>
    <x v="0"/>
    <x v="0"/>
    <n v="0"/>
    <x v="1"/>
    <x v="2"/>
    <x v="1"/>
    <n v="26479.4"/>
    <x v="2"/>
    <s v="TIER - 2"/>
    <x v="6"/>
    <d v="2004-09-05T00:00:00"/>
    <x v="42"/>
  </r>
  <r>
    <s v="Id1664"/>
    <s v="Ugarte"/>
    <n v="38.99"/>
    <n v="5.21"/>
    <s v="NO"/>
    <x v="1"/>
    <x v="0"/>
    <n v="1"/>
    <x v="1"/>
    <x v="0"/>
    <x v="2"/>
    <n v="26467.1"/>
    <x v="2"/>
    <s v="TIER - 3"/>
    <x v="1"/>
    <d v="1970-08-27T00:00:00"/>
    <x v="6"/>
  </r>
  <r>
    <s v="Id1665"/>
    <s v="Tusso"/>
    <n v="42.655000000000001"/>
    <n v="5.94"/>
    <s v="YES"/>
    <x v="0"/>
    <x v="1"/>
    <n v="1"/>
    <x v="1"/>
    <x v="0"/>
    <x v="1"/>
    <n v="26392.26"/>
    <x v="2"/>
    <s v="TIER - 2"/>
    <x v="7"/>
    <d v="1974-09-21T00:00:00"/>
    <x v="15"/>
  </r>
  <r>
    <s v="Id1666"/>
    <s v="Johnson"/>
    <n v="30.57"/>
    <n v="5.34"/>
    <s v="NO"/>
    <x v="0"/>
    <x v="1"/>
    <n v="1"/>
    <x v="1"/>
    <x v="0"/>
    <x v="2"/>
    <n v="26316.59"/>
    <x v="2"/>
    <s v="TIER - 3"/>
    <x v="6"/>
    <d v="2004-12-05T00:00:00"/>
    <x v="42"/>
  </r>
  <r>
    <s v="Id1667"/>
    <s v="Landry"/>
    <n v="17.7"/>
    <n v="6.38"/>
    <s v="NO"/>
    <x v="0"/>
    <x v="0"/>
    <n v="2"/>
    <x v="1"/>
    <x v="3"/>
    <x v="1"/>
    <n v="26236.58"/>
    <x v="2"/>
    <s v="TIER - 1"/>
    <x v="6"/>
    <d v="1975-06-04T00:00:00"/>
    <x v="15"/>
  </r>
  <r>
    <s v="Id1668"/>
    <s v="McDonald"/>
    <n v="34.770000000000003"/>
    <n v="4.47"/>
    <s v="NO"/>
    <x v="0"/>
    <x v="0"/>
    <n v="1"/>
    <x v="1"/>
    <x v="0"/>
    <x v="2"/>
    <n v="26140.36"/>
    <x v="2"/>
    <s v="TIER - 3"/>
    <x v="6"/>
    <d v="1973-07-07T00:00:00"/>
    <x v="19"/>
  </r>
  <r>
    <s v="Id1669"/>
    <s v="Dunlap"/>
    <n v="16.88"/>
    <n v="9.9600000000000009"/>
    <s v="NO"/>
    <x v="0"/>
    <x v="0"/>
    <n v="0"/>
    <x v="1"/>
    <x v="3"/>
    <x v="0"/>
    <n v="26125.67"/>
    <x v="2"/>
    <s v="TIER - 1"/>
    <x v="0"/>
    <d v="2002-10-11T00:00:00"/>
    <x v="43"/>
  </r>
  <r>
    <s v="Id1670"/>
    <s v="Larue"/>
    <n v="40.26"/>
    <n v="9.92"/>
    <s v="YES"/>
    <x v="0"/>
    <x v="0"/>
    <n v="0"/>
    <x v="1"/>
    <x v="0"/>
    <x v="0"/>
    <n v="26109.33"/>
    <x v="2"/>
    <s v="TIER - 3"/>
    <x v="1"/>
    <d v="1966-07-09T00:00:00"/>
    <x v="8"/>
  </r>
  <r>
    <s v="Id1671"/>
    <s v="Hodge"/>
    <n v="25.6"/>
    <n v="6.03"/>
    <s v="NO"/>
    <x v="0"/>
    <x v="1"/>
    <n v="1"/>
    <x v="1"/>
    <x v="1"/>
    <x v="1"/>
    <n v="26026.97"/>
    <x v="2"/>
    <s v="TIER - 3"/>
    <x v="6"/>
    <d v="2000-12-26T00:00:00"/>
    <x v="13"/>
  </r>
  <r>
    <s v="Id1672"/>
    <s v="Marcus"/>
    <n v="33.549999999999997"/>
    <n v="10.9"/>
    <s v="YES"/>
    <x v="0"/>
    <x v="0"/>
    <n v="0"/>
    <x v="1"/>
    <x v="0"/>
    <x v="0"/>
    <n v="58571.07"/>
    <x v="0"/>
    <s v="TIER - 3"/>
    <x v="7"/>
    <d v="1991-06-06T00:00:00"/>
    <x v="29"/>
  </r>
  <r>
    <s v="Id1673"/>
    <s v="Daubert"/>
    <n v="16.690000000000001"/>
    <n v="10.66"/>
    <s v="NO"/>
    <x v="0"/>
    <x v="0"/>
    <n v="0"/>
    <x v="1"/>
    <x v="3"/>
    <x v="0"/>
    <n v="44585.46"/>
    <x v="2"/>
    <s v="TIER - 2"/>
    <x v="6"/>
    <d v="1993-10-11T00:00:00"/>
    <x v="40"/>
  </r>
  <r>
    <s v="Id1674"/>
    <s v="Close"/>
    <n v="19.95"/>
    <n v="4.05"/>
    <s v="NO"/>
    <x v="0"/>
    <x v="0"/>
    <n v="1"/>
    <x v="1"/>
    <x v="2"/>
    <x v="2"/>
    <n v="26018.95"/>
    <x v="2"/>
    <s v="TIER - 2"/>
    <x v="1"/>
    <d v="2001-06-05T00:00:00"/>
    <x v="13"/>
  </r>
  <r>
    <s v="Id1675"/>
    <s v="Roels"/>
    <n v="17.55"/>
    <n v="4.2300000000000004"/>
    <s v="NO"/>
    <x v="0"/>
    <x v="0"/>
    <n v="2"/>
    <x v="1"/>
    <x v="3"/>
    <x v="2"/>
    <n v="25992.82"/>
    <x v="2"/>
    <s v="TIER - 2"/>
    <x v="0"/>
    <d v="1970-12-03T00:00:00"/>
    <x v="6"/>
  </r>
  <r>
    <s v="Id1676"/>
    <s v="Venosky"/>
    <n v="22.01"/>
    <n v="5.01"/>
    <s v="NO"/>
    <x v="0"/>
    <x v="0"/>
    <n v="1"/>
    <x v="1"/>
    <x v="2"/>
    <x v="2"/>
    <n v="25678.78"/>
    <x v="2"/>
    <s v="TIER - 3"/>
    <x v="1"/>
    <d v="1963-08-21T00:00:00"/>
    <x v="32"/>
  </r>
  <r>
    <s v="Id1677"/>
    <s v="Gosnell"/>
    <n v="41.8"/>
    <n v="5.82"/>
    <s v="YES"/>
    <x v="0"/>
    <x v="1"/>
    <n v="1"/>
    <x v="1"/>
    <x v="0"/>
    <x v="1"/>
    <n v="25656.58"/>
    <x v="2"/>
    <s v="TIER - 3"/>
    <x v="7"/>
    <d v="1972-07-17T00:00:00"/>
    <x v="7"/>
  </r>
  <r>
    <s v="Id1678"/>
    <s v="Chewning-Kulick"/>
    <n v="19.170000000000002"/>
    <n v="7.94"/>
    <s v="NO"/>
    <x v="0"/>
    <x v="0"/>
    <n v="0"/>
    <x v="1"/>
    <x v="2"/>
    <x v="0"/>
    <n v="25648.98"/>
    <x v="2"/>
    <s v="TIER - 1"/>
    <x v="6"/>
    <d v="2001-08-02T00:00:00"/>
    <x v="14"/>
  </r>
  <r>
    <s v="Id1679"/>
    <s v="McCarron"/>
    <n v="32.799999999999997"/>
    <n v="6.16"/>
    <s v="YES"/>
    <x v="0"/>
    <x v="1"/>
    <n v="1"/>
    <x v="1"/>
    <x v="0"/>
    <x v="1"/>
    <n v="25517.11"/>
    <x v="2"/>
    <s v="TIER - 3"/>
    <x v="11"/>
    <d v="1968-12-11T00:00:00"/>
    <x v="0"/>
  </r>
  <r>
    <s v="Id1680"/>
    <s v="Manion"/>
    <n v="35.814999999999998"/>
    <n v="4.1500000000000004"/>
    <s v="NO"/>
    <x v="0"/>
    <x v="0"/>
    <n v="1"/>
    <x v="1"/>
    <x v="0"/>
    <x v="2"/>
    <n v="25382.3"/>
    <x v="2"/>
    <s v="TIER - 2"/>
    <x v="6"/>
    <d v="1968-08-22T00:00:00"/>
    <x v="0"/>
  </r>
  <r>
    <s v="Id1681"/>
    <s v="Strong"/>
    <n v="24.3"/>
    <n v="6.23"/>
    <s v="NO"/>
    <x v="0"/>
    <x v="0"/>
    <n v="0"/>
    <x v="1"/>
    <x v="2"/>
    <x v="1"/>
    <n v="25333.33"/>
    <x v="2"/>
    <s v="TIER - 2"/>
    <x v="11"/>
    <d v="1972-09-26T00:00:00"/>
    <x v="7"/>
  </r>
  <r>
    <s v="Id1682"/>
    <s v="Leblanc"/>
    <n v="19.059999999999999"/>
    <n v="7.41"/>
    <s v="NO"/>
    <x v="0"/>
    <x v="0"/>
    <n v="0"/>
    <x v="1"/>
    <x v="2"/>
    <x v="0"/>
    <n v="25309.49"/>
    <x v="2"/>
    <s v="TIER - 1"/>
    <x v="6"/>
    <d v="1975-12-14T00:00:00"/>
    <x v="34"/>
  </r>
  <r>
    <s v="Id1683"/>
    <s v="Palmer"/>
    <n v="33.25"/>
    <n v="5.62"/>
    <s v="YES"/>
    <x v="0"/>
    <x v="0"/>
    <n v="1"/>
    <x v="1"/>
    <x v="0"/>
    <x v="2"/>
    <n v="25127.22"/>
    <x v="2"/>
    <s v="TIER - 3"/>
    <x v="6"/>
    <d v="1998-11-24T00:00:00"/>
    <x v="37"/>
  </r>
  <r>
    <s v="Id1684"/>
    <s v="Shen"/>
    <n v="21.37"/>
    <n v="4.54"/>
    <s v="YES"/>
    <x v="0"/>
    <x v="1"/>
    <n v="1"/>
    <x v="1"/>
    <x v="2"/>
    <x v="2"/>
    <n v="44501.4"/>
    <x v="2"/>
    <s v="TIER - 3"/>
    <x v="0"/>
    <d v="2000-08-02T00:00:00"/>
    <x v="13"/>
  </r>
  <r>
    <s v="Id1685"/>
    <s v="Goldsby"/>
    <n v="34.43"/>
    <n v="8.6199999999999992"/>
    <s v="YES"/>
    <x v="0"/>
    <x v="0"/>
    <n v="1"/>
    <x v="1"/>
    <x v="0"/>
    <x v="0"/>
    <n v="25081.77"/>
    <x v="2"/>
    <s v="TIER - 2"/>
    <x v="0"/>
    <d v="1998-06-14T00:00:00"/>
    <x v="37"/>
  </r>
  <r>
    <s v="Id1686"/>
    <s v="Whitney"/>
    <n v="20.86"/>
    <n v="4.3600000000000003"/>
    <s v="YES"/>
    <x v="0"/>
    <x v="0"/>
    <n v="0"/>
    <x v="1"/>
    <x v="2"/>
    <x v="2"/>
    <n v="25075.97"/>
    <x v="2"/>
    <s v="TIER - 2"/>
    <x v="6"/>
    <d v="1995-12-04T00:00:00"/>
    <x v="39"/>
  </r>
  <r>
    <s v="Id1687"/>
    <s v="Mahoney"/>
    <n v="18.34"/>
    <n v="10.01"/>
    <s v="NO"/>
    <x v="0"/>
    <x v="0"/>
    <n v="0"/>
    <x v="1"/>
    <x v="3"/>
    <x v="0"/>
    <n v="24915.22"/>
    <x v="2"/>
    <s v="TIER - 3"/>
    <x v="1"/>
    <d v="1975-11-14T00:00:00"/>
    <x v="34"/>
  </r>
  <r>
    <s v="Id1688"/>
    <s v="McCracken"/>
    <n v="34.15"/>
    <n v="5.42"/>
    <s v="NO"/>
    <x v="0"/>
    <x v="0"/>
    <n v="0"/>
    <x v="1"/>
    <x v="0"/>
    <x v="2"/>
    <n v="24915.05"/>
    <x v="2"/>
    <s v="TIER - 1"/>
    <x v="7"/>
    <d v="1987-06-14T00:00:00"/>
    <x v="30"/>
  </r>
  <r>
    <s v="Id1689"/>
    <s v="Spewak"/>
    <n v="18.350000000000001"/>
    <n v="5.12"/>
    <s v="NO"/>
    <x v="0"/>
    <x v="0"/>
    <n v="0"/>
    <x v="1"/>
    <x v="3"/>
    <x v="2"/>
    <n v="24873.38"/>
    <x v="2"/>
    <s v="TIER - 1"/>
    <x v="7"/>
    <d v="1969-07-23T00:00:00"/>
    <x v="4"/>
  </r>
  <r>
    <s v="Id1690"/>
    <s v="Cottini"/>
    <n v="22.13"/>
    <n v="9.1999999999999993"/>
    <s v="YES"/>
    <x v="0"/>
    <x v="0"/>
    <n v="0"/>
    <x v="1"/>
    <x v="2"/>
    <x v="0"/>
    <n v="24869.84"/>
    <x v="2"/>
    <s v="TIER - 2"/>
    <x v="3"/>
    <d v="1970-11-26T00:00:00"/>
    <x v="6"/>
  </r>
  <r>
    <s v="Id1691"/>
    <s v="Findlay"/>
    <n v="22.51"/>
    <n v="6.08"/>
    <s v="YES"/>
    <x v="0"/>
    <x v="0"/>
    <n v="1"/>
    <x v="1"/>
    <x v="2"/>
    <x v="1"/>
    <n v="24863.25"/>
    <x v="2"/>
    <s v="TIER - 3"/>
    <x v="6"/>
    <d v="1995-06-10T00:00:00"/>
    <x v="39"/>
  </r>
  <r>
    <s v="Id1692"/>
    <s v="Strasburg"/>
    <n v="31"/>
    <n v="4.7699999999999996"/>
    <s v="NO"/>
    <x v="0"/>
    <x v="0"/>
    <n v="1"/>
    <x v="1"/>
    <x v="0"/>
    <x v="2"/>
    <n v="24817.25"/>
    <x v="2"/>
    <s v="TIER - 2"/>
    <x v="6"/>
    <d v="1994-09-09T00:00:00"/>
    <x v="21"/>
  </r>
  <r>
    <s v="Id1693"/>
    <s v="Adams"/>
    <n v="28.27"/>
    <n v="4.62"/>
    <s v="NO"/>
    <x v="0"/>
    <x v="0"/>
    <n v="1"/>
    <x v="1"/>
    <x v="1"/>
    <x v="2"/>
    <n v="24795.040000000001"/>
    <x v="2"/>
    <s v="TIER - 3"/>
    <x v="6"/>
    <d v="1992-10-11T00:00:00"/>
    <x v="25"/>
  </r>
  <r>
    <s v="Id1694"/>
    <s v="Deeter"/>
    <n v="29.92"/>
    <n v="9.07"/>
    <s v="YES"/>
    <x v="0"/>
    <x v="0"/>
    <n v="1"/>
    <x v="1"/>
    <x v="0"/>
    <x v="0"/>
    <n v="24671.66"/>
    <x v="2"/>
    <s v="TIER - 1"/>
    <x v="7"/>
    <d v="1996-08-28T00:00:00"/>
    <x v="16"/>
  </r>
  <r>
    <s v="Id1695"/>
    <s v="Arpin"/>
    <n v="25.9"/>
    <n v="9.1199999999999992"/>
    <s v="YES"/>
    <x v="0"/>
    <x v="0"/>
    <n v="1"/>
    <x v="1"/>
    <x v="1"/>
    <x v="0"/>
    <n v="44423.8"/>
    <x v="2"/>
    <s v="TIER - 3"/>
    <x v="0"/>
    <d v="1967-09-14T00:00:00"/>
    <x v="11"/>
  </r>
  <r>
    <s v="Id1696"/>
    <s v="Schoeneck"/>
    <n v="27.74"/>
    <n v="7.32"/>
    <s v="YES"/>
    <x v="0"/>
    <x v="0"/>
    <n v="1"/>
    <x v="1"/>
    <x v="1"/>
    <x v="0"/>
    <n v="24667.42"/>
    <x v="2"/>
    <s v="TIER - 3"/>
    <x v="0"/>
    <d v="1970-06-12T00:00:00"/>
    <x v="6"/>
  </r>
  <r>
    <s v="Id1697"/>
    <s v="Mueller"/>
    <n v="17.260000000000002"/>
    <n v="11.73"/>
    <s v="NO"/>
    <x v="0"/>
    <x v="0"/>
    <n v="2"/>
    <x v="1"/>
    <x v="3"/>
    <x v="0"/>
    <n v="24603.05"/>
    <x v="2"/>
    <s v="TIER - 2"/>
    <x v="6"/>
    <d v="1976-10-12T00:00:00"/>
    <x v="5"/>
  </r>
  <r>
    <s v="Id1698"/>
    <s v="Willits"/>
    <n v="19.855"/>
    <n v="6.64"/>
    <s v="YES"/>
    <x v="0"/>
    <x v="0"/>
    <n v="1"/>
    <x v="1"/>
    <x v="2"/>
    <x v="0"/>
    <n v="24535.7"/>
    <x v="2"/>
    <s v="TIER - 2"/>
    <x v="1"/>
    <d v="1975-06-13T00:00:00"/>
    <x v="34"/>
  </r>
  <r>
    <s v="Id1699"/>
    <s v="Syring"/>
    <n v="41.69"/>
    <n v="5.78"/>
    <s v="NO"/>
    <x v="0"/>
    <x v="0"/>
    <n v="0"/>
    <x v="1"/>
    <x v="0"/>
    <x v="1"/>
    <n v="24520.26"/>
    <x v="2"/>
    <s v="TIER - 3"/>
    <x v="6"/>
    <d v="1972-09-14T00:00:00"/>
    <x v="7"/>
  </r>
  <r>
    <s v="Id1700"/>
    <s v="Strike"/>
    <n v="16.12"/>
    <n v="10.45"/>
    <s v="NO"/>
    <x v="0"/>
    <x v="0"/>
    <n v="0"/>
    <x v="1"/>
    <x v="3"/>
    <x v="0"/>
    <n v="24513.09"/>
    <x v="2"/>
    <s v="TIER - 2"/>
    <x v="0"/>
    <d v="1961-10-21T00:00:00"/>
    <x v="44"/>
  </r>
  <r>
    <s v="Id1701"/>
    <s v="Hennigar"/>
    <n v="37.43"/>
    <n v="4.5199999999999996"/>
    <s v="NO"/>
    <x v="0"/>
    <x v="0"/>
    <n v="1"/>
    <x v="1"/>
    <x v="0"/>
    <x v="2"/>
    <n v="24476.48"/>
    <x v="2"/>
    <s v="TIER - 2"/>
    <x v="1"/>
    <d v="1968-07-06T00:00:00"/>
    <x v="0"/>
  </r>
  <r>
    <s v="Id1702"/>
    <s v="May"/>
    <n v="31.065000000000001"/>
    <n v="5.71"/>
    <s v="NO"/>
    <x v="0"/>
    <x v="0"/>
    <n v="0"/>
    <x v="1"/>
    <x v="0"/>
    <x v="1"/>
    <n v="24393.62"/>
    <x v="2"/>
    <s v="TIER - 3"/>
    <x v="1"/>
    <d v="1970-11-30T00:00:00"/>
    <x v="6"/>
  </r>
  <r>
    <s v="Id1703"/>
    <s v="Metcalf"/>
    <n v="25.08"/>
    <n v="4.7699999999999996"/>
    <s v="NO"/>
    <x v="0"/>
    <x v="0"/>
    <n v="0"/>
    <x v="1"/>
    <x v="1"/>
    <x v="2"/>
    <n v="24387.74"/>
    <x v="2"/>
    <s v="TIER - 1"/>
    <x v="6"/>
    <d v="1999-10-07T00:00:00"/>
    <x v="23"/>
  </r>
  <r>
    <s v="Id1704"/>
    <s v="Tiska"/>
    <n v="15.2"/>
    <n v="7.81"/>
    <s v="YES"/>
    <x v="0"/>
    <x v="0"/>
    <n v="1"/>
    <x v="1"/>
    <x v="3"/>
    <x v="0"/>
    <n v="24294.02"/>
    <x v="2"/>
    <s v="TIER - 1"/>
    <x v="6"/>
    <d v="2004-08-03T00:00:00"/>
    <x v="42"/>
  </r>
  <r>
    <s v="Id1705"/>
    <s v="McDonough"/>
    <n v="22.34"/>
    <n v="5.19"/>
    <s v="YES"/>
    <x v="0"/>
    <x v="0"/>
    <n v="0"/>
    <x v="1"/>
    <x v="2"/>
    <x v="2"/>
    <n v="24227.34"/>
    <x v="2"/>
    <s v="TIER - 1"/>
    <x v="0"/>
    <d v="1964-12-16T00:00:00"/>
    <x v="28"/>
  </r>
  <r>
    <s v="Id1706"/>
    <s v="Fairley"/>
    <n v="40.15"/>
    <n v="5.93"/>
    <s v="NO"/>
    <x v="0"/>
    <x v="0"/>
    <n v="1"/>
    <x v="1"/>
    <x v="0"/>
    <x v="1"/>
    <n v="44400.41"/>
    <x v="2"/>
    <s v="TIER - 2"/>
    <x v="0"/>
    <d v="1971-10-29T00:00:00"/>
    <x v="12"/>
  </r>
  <r>
    <s v="Id1707"/>
    <s v="Barnett"/>
    <n v="37.729999999999997"/>
    <n v="6.29"/>
    <s v="NO"/>
    <x v="0"/>
    <x v="0"/>
    <n v="1"/>
    <x v="1"/>
    <x v="0"/>
    <x v="1"/>
    <n v="24180.93"/>
    <x v="2"/>
    <s v="TIER - 1"/>
    <x v="0"/>
    <d v="1974-09-10T00:00:00"/>
    <x v="15"/>
  </r>
  <r>
    <s v="Id1708"/>
    <s v="Piasta"/>
    <n v="25.35"/>
    <n v="4.9000000000000004"/>
    <s v="NO"/>
    <x v="0"/>
    <x v="0"/>
    <n v="0"/>
    <x v="1"/>
    <x v="1"/>
    <x v="2"/>
    <n v="24106.91"/>
    <x v="2"/>
    <s v="TIER - 2"/>
    <x v="7"/>
    <d v="1973-06-13T00:00:00"/>
    <x v="19"/>
  </r>
  <r>
    <s v="Id1709"/>
    <s v="Mueller"/>
    <n v="26.41"/>
    <n v="5.07"/>
    <s v="YES"/>
    <x v="0"/>
    <x v="0"/>
    <n v="1"/>
    <x v="1"/>
    <x v="1"/>
    <x v="2"/>
    <n v="24059.68"/>
    <x v="2"/>
    <s v="TIER - 2"/>
    <x v="1"/>
    <d v="2003-12-30T00:00:00"/>
    <x v="38"/>
  </r>
  <r>
    <s v="Id1710"/>
    <s v="Olsen"/>
    <n v="27.6"/>
    <n v="5.33"/>
    <s v="NO"/>
    <x v="0"/>
    <x v="0"/>
    <n v="1"/>
    <x v="1"/>
    <x v="1"/>
    <x v="2"/>
    <n v="23967.38"/>
    <x v="2"/>
    <s v="TIER - 2"/>
    <x v="1"/>
    <d v="1971-07-10T00:00:00"/>
    <x v="12"/>
  </r>
  <r>
    <s v="Id1711"/>
    <s v="De Jesus"/>
    <n v="33.82"/>
    <n v="8.93"/>
    <s v="YES"/>
    <x v="0"/>
    <x v="0"/>
    <n v="1"/>
    <x v="1"/>
    <x v="0"/>
    <x v="0"/>
    <n v="23887.66"/>
    <x v="2"/>
    <s v="TIER - 3"/>
    <x v="1"/>
    <d v="1970-08-08T00:00:00"/>
    <x v="6"/>
  </r>
  <r>
    <s v="Id1712"/>
    <s v="Bartus"/>
    <n v="32.9"/>
    <n v="4.3499999999999996"/>
    <s v="NO"/>
    <x v="0"/>
    <x v="0"/>
    <n v="0"/>
    <x v="1"/>
    <x v="0"/>
    <x v="2"/>
    <n v="23807.24"/>
    <x v="2"/>
    <s v="TIER - 3"/>
    <x v="1"/>
    <d v="1973-06-27T00:00:00"/>
    <x v="19"/>
  </r>
  <r>
    <s v="Id1713"/>
    <s v="Stevens"/>
    <n v="30.875"/>
    <n v="9.5399999999999991"/>
    <s v="YES"/>
    <x v="0"/>
    <x v="0"/>
    <n v="1"/>
    <x v="1"/>
    <x v="0"/>
    <x v="0"/>
    <n v="23568.27"/>
    <x v="2"/>
    <s v="TIER - 2"/>
    <x v="6"/>
    <d v="1974-06-02T00:00:00"/>
    <x v="19"/>
  </r>
  <r>
    <s v="Id1714"/>
    <s v="Rich"/>
    <n v="32.64"/>
    <n v="5.91"/>
    <s v="NO"/>
    <x v="0"/>
    <x v="0"/>
    <n v="0"/>
    <x v="1"/>
    <x v="0"/>
    <x v="1"/>
    <n v="23563.02"/>
    <x v="2"/>
    <s v="TIER - 2"/>
    <x v="0"/>
    <d v="1983-08-26T00:00:00"/>
    <x v="26"/>
  </r>
  <r>
    <s v="Id1715"/>
    <s v="Fayter"/>
    <n v="22.135000000000002"/>
    <n v="5.0999999999999996"/>
    <s v="NO"/>
    <x v="0"/>
    <x v="0"/>
    <n v="0"/>
    <x v="1"/>
    <x v="2"/>
    <x v="2"/>
    <n v="23401.31"/>
    <x v="2"/>
    <s v="TIER - 3"/>
    <x v="7"/>
    <d v="1975-11-13T00:00:00"/>
    <x v="34"/>
  </r>
  <r>
    <s v="Id1716"/>
    <s v="Parise"/>
    <n v="16.53"/>
    <n v="5.08"/>
    <s v="NO"/>
    <x v="0"/>
    <x v="0"/>
    <n v="2"/>
    <x v="1"/>
    <x v="3"/>
    <x v="2"/>
    <n v="23306.55"/>
    <x v="2"/>
    <s v="TIER - 2"/>
    <x v="6"/>
    <d v="1973-10-22T00:00:00"/>
    <x v="19"/>
  </r>
  <r>
    <s v="Id1717"/>
    <s v="Andrew"/>
    <n v="32.774999999999999"/>
    <n v="4.75"/>
    <s v="NO"/>
    <x v="0"/>
    <x v="0"/>
    <n v="0"/>
    <x v="1"/>
    <x v="0"/>
    <x v="2"/>
    <n v="44260.75"/>
    <x v="2"/>
    <s v="TIER - 1"/>
    <x v="0"/>
    <d v="1968-11-24T00:00:00"/>
    <x v="0"/>
  </r>
  <r>
    <s v="Id1718"/>
    <s v="Gryniewicz"/>
    <n v="30.9"/>
    <n v="6.05"/>
    <s v="NO"/>
    <x v="0"/>
    <x v="0"/>
    <n v="1"/>
    <x v="1"/>
    <x v="0"/>
    <x v="1"/>
    <n v="23288.93"/>
    <x v="2"/>
    <s v="TIER - 3"/>
    <x v="7"/>
    <d v="1994-10-03T00:00:00"/>
    <x v="21"/>
  </r>
  <r>
    <s v="Id1719"/>
    <s v="Panora"/>
    <n v="15.58"/>
    <n v="11.56"/>
    <s v="NO"/>
    <x v="0"/>
    <x v="0"/>
    <n v="0"/>
    <x v="1"/>
    <x v="3"/>
    <x v="0"/>
    <n v="23244.79"/>
    <x v="2"/>
    <s v="TIER - 3"/>
    <x v="0"/>
    <d v="1969-11-14T00:00:00"/>
    <x v="4"/>
  </r>
  <r>
    <s v="Id1720"/>
    <s v="Woodward"/>
    <n v="26.315000000000001"/>
    <n v="5.76"/>
    <s v="NO"/>
    <x v="0"/>
    <x v="0"/>
    <n v="0"/>
    <x v="1"/>
    <x v="1"/>
    <x v="1"/>
    <n v="23241.47"/>
    <x v="2"/>
    <s v="TIER - 3"/>
    <x v="14"/>
    <d v="1997-08-07T00:00:00"/>
    <x v="36"/>
  </r>
  <r>
    <s v="Id1721"/>
    <s v="Lambe"/>
    <n v="35.61"/>
    <n v="5.65"/>
    <s v="NO"/>
    <x v="1"/>
    <x v="0"/>
    <n v="1"/>
    <x v="1"/>
    <x v="0"/>
    <x v="2"/>
    <n v="23082.959999999999"/>
    <x v="2"/>
    <s v="TIER - 2"/>
    <x v="6"/>
    <d v="2003-12-14T00:00:00"/>
    <x v="38"/>
  </r>
  <r>
    <s v="Id1722"/>
    <s v="Casto"/>
    <n v="37.56"/>
    <n v="5.88"/>
    <s v="NO"/>
    <x v="1"/>
    <x v="0"/>
    <n v="1"/>
    <x v="1"/>
    <x v="0"/>
    <x v="1"/>
    <n v="23065.42"/>
    <x v="2"/>
    <s v="TIER - 2"/>
    <x v="0"/>
    <d v="1975-09-09T00:00:00"/>
    <x v="34"/>
  </r>
  <r>
    <s v="Id1723"/>
    <s v="Martelli"/>
    <n v="15.49"/>
    <n v="9.6"/>
    <s v="NO"/>
    <x v="0"/>
    <x v="0"/>
    <n v="0"/>
    <x v="1"/>
    <x v="3"/>
    <x v="0"/>
    <n v="23045.57"/>
    <x v="2"/>
    <s v="TIER - 2"/>
    <x v="7"/>
    <d v="1970-11-09T00:00:00"/>
    <x v="6"/>
  </r>
  <r>
    <s v="Id1724"/>
    <s v="Naskret"/>
    <n v="23.48"/>
    <n v="6.24"/>
    <s v="NO"/>
    <x v="0"/>
    <x v="0"/>
    <n v="1"/>
    <x v="1"/>
    <x v="2"/>
    <x v="1"/>
    <n v="22493.66"/>
    <x v="2"/>
    <s v="TIER - 1"/>
    <x v="1"/>
    <d v="2003-07-25T00:00:00"/>
    <x v="38"/>
  </r>
  <r>
    <s v="Id1725"/>
    <s v="Morgan"/>
    <n v="30.02"/>
    <n v="7.63"/>
    <s v="YES"/>
    <x v="0"/>
    <x v="0"/>
    <n v="1"/>
    <x v="1"/>
    <x v="0"/>
    <x v="0"/>
    <n v="22478.6"/>
    <x v="1"/>
    <s v="TIER - 2"/>
    <x v="6"/>
    <d v="1979-11-14T00:00:00"/>
    <x v="20"/>
  </r>
  <r>
    <s v="Id1726"/>
    <s v="Maloney"/>
    <n v="26.885000000000002"/>
    <n v="8.66"/>
    <s v="YES"/>
    <x v="0"/>
    <x v="0"/>
    <n v="1"/>
    <x v="1"/>
    <x v="1"/>
    <x v="0"/>
    <n v="22462.04"/>
    <x v="1"/>
    <s v="TIER - 1"/>
    <x v="9"/>
    <d v="1983-12-21T00:00:00"/>
    <x v="26"/>
  </r>
  <r>
    <s v="Id1727"/>
    <s v="Amherst"/>
    <n v="25.84"/>
    <n v="8.5500000000000007"/>
    <s v="YES"/>
    <x v="0"/>
    <x v="0"/>
    <n v="1"/>
    <x v="1"/>
    <x v="1"/>
    <x v="0"/>
    <n v="22412.65"/>
    <x v="1"/>
    <s v="TIER - 3"/>
    <x v="15"/>
    <d v="1966-08-18T00:00:00"/>
    <x v="8"/>
  </r>
  <r>
    <s v="Id1728"/>
    <s v="Davenport"/>
    <n v="27.454999999999998"/>
    <n v="4.54"/>
    <s v="NO"/>
    <x v="0"/>
    <x v="0"/>
    <n v="0"/>
    <x v="1"/>
    <x v="1"/>
    <x v="2"/>
    <n v="44202.65"/>
    <x v="2"/>
    <s v="TIER - 2"/>
    <x v="0"/>
    <d v="1975-06-01T00:00:00"/>
    <x v="15"/>
  </r>
  <r>
    <s v="Id1729"/>
    <s v="Johansen"/>
    <n v="24.605"/>
    <n v="5.7"/>
    <s v="NO"/>
    <x v="0"/>
    <x v="0"/>
    <n v="0"/>
    <x v="1"/>
    <x v="2"/>
    <x v="1"/>
    <n v="22395.74"/>
    <x v="1"/>
    <s v="TIER - 2"/>
    <x v="7"/>
    <d v="1999-08-26T00:00:00"/>
    <x v="23"/>
  </r>
  <r>
    <s v="Id1730"/>
    <s v="Bond"/>
    <n v="30.8"/>
    <n v="5.07"/>
    <s v="NO"/>
    <x v="0"/>
    <x v="0"/>
    <n v="0"/>
    <x v="1"/>
    <x v="0"/>
    <x v="2"/>
    <n v="22331.57"/>
    <x v="2"/>
    <s v="TIER - 3"/>
    <x v="7"/>
    <d v="1982-12-27T00:00:00"/>
    <x v="31"/>
  </r>
  <r>
    <s v="Id1731"/>
    <s v="Reilly"/>
    <n v="34.799999999999997"/>
    <n v="4.38"/>
    <s v="NO"/>
    <x v="0"/>
    <x v="0"/>
    <n v="1"/>
    <x v="1"/>
    <x v="0"/>
    <x v="2"/>
    <n v="22218.11"/>
    <x v="2"/>
    <s v="TIER - 3"/>
    <x v="0"/>
    <d v="1971-06-16T00:00:00"/>
    <x v="12"/>
  </r>
  <r>
    <s v="Id1732"/>
    <s v="Chandler"/>
    <n v="34.21"/>
    <n v="4.54"/>
    <s v="NO"/>
    <x v="0"/>
    <x v="0"/>
    <n v="1"/>
    <x v="1"/>
    <x v="0"/>
    <x v="2"/>
    <n v="22192.44"/>
    <x v="1"/>
    <s v="TIER - 1"/>
    <x v="0"/>
    <d v="1965-08-24T00:00:00"/>
    <x v="18"/>
  </r>
  <r>
    <s v="Id1733"/>
    <s v="Kaufmann"/>
    <n v="31"/>
    <n v="5.38"/>
    <s v="NO"/>
    <x v="0"/>
    <x v="0"/>
    <n v="1"/>
    <x v="1"/>
    <x v="0"/>
    <x v="2"/>
    <n v="22144.03"/>
    <x v="2"/>
    <s v="TIER - 2"/>
    <x v="6"/>
    <d v="1980-09-12T00:00:00"/>
    <x v="9"/>
  </r>
  <r>
    <s v="Id1734"/>
    <s v="Barnes-Zurkinden"/>
    <n v="26.125"/>
    <n v="5.55"/>
    <s v="NO"/>
    <x v="0"/>
    <x v="0"/>
    <n v="1"/>
    <x v="1"/>
    <x v="1"/>
    <x v="2"/>
    <n v="22097.62"/>
    <x v="1"/>
    <s v="TIER - 1"/>
    <x v="6"/>
    <d v="2001-08-28T00:00:00"/>
    <x v="14"/>
  </r>
  <r>
    <s v="Id1735"/>
    <s v="Wolter"/>
    <n v="30.13"/>
    <n v="4.03"/>
    <s v="YES"/>
    <x v="0"/>
    <x v="0"/>
    <n v="1"/>
    <x v="1"/>
    <x v="0"/>
    <x v="2"/>
    <n v="21984.47"/>
    <x v="1"/>
    <s v="TIER - 1"/>
    <x v="1"/>
    <d v="1989-10-14T00:00:00"/>
    <x v="3"/>
  </r>
  <r>
    <s v="Id1736"/>
    <s v="Pearson"/>
    <n v="34.19"/>
    <n v="4.1900000000000004"/>
    <s v="NO"/>
    <x v="0"/>
    <x v="0"/>
    <n v="0"/>
    <x v="1"/>
    <x v="0"/>
    <x v="2"/>
    <n v="21978.68"/>
    <x v="1"/>
    <s v="TIER - 3"/>
    <x v="0"/>
    <d v="1975-12-19T00:00:00"/>
    <x v="34"/>
  </r>
  <r>
    <s v="Id1737"/>
    <s v="Thomas"/>
    <n v="22.515000000000001"/>
    <n v="4.37"/>
    <s v="NO"/>
    <x v="0"/>
    <x v="1"/>
    <n v="1"/>
    <x v="1"/>
    <x v="2"/>
    <x v="2"/>
    <n v="21882.400000000001"/>
    <x v="2"/>
    <s v="TIER - 1"/>
    <x v="6"/>
    <d v="2003-09-28T00:00:00"/>
    <x v="38"/>
  </r>
  <r>
    <s v="Id1738"/>
    <s v="Leon"/>
    <n v="18.239999999999998"/>
    <n v="5.31"/>
    <s v="YES"/>
    <x v="0"/>
    <x v="1"/>
    <n v="1"/>
    <x v="1"/>
    <x v="3"/>
    <x v="2"/>
    <n v="21880.82"/>
    <x v="1"/>
    <s v="TIER - 1"/>
    <x v="1"/>
    <d v="1979-08-17T00:00:00"/>
    <x v="20"/>
  </r>
  <r>
    <s v="Id1739"/>
    <s v="Marriott"/>
    <n v="37.28"/>
    <n v="4.66"/>
    <s v="NO"/>
    <x v="1"/>
    <x v="0"/>
    <n v="1"/>
    <x v="1"/>
    <x v="0"/>
    <x v="2"/>
    <n v="43943.88"/>
    <x v="2"/>
    <s v="TIER - 1"/>
    <x v="1"/>
    <d v="1988-07-16T00:00:00"/>
    <x v="35"/>
  </r>
  <r>
    <s v="Id1740"/>
    <s v="Wilkins"/>
    <n v="18.2"/>
    <n v="6.19"/>
    <s v="NO"/>
    <x v="0"/>
    <x v="1"/>
    <n v="1"/>
    <x v="1"/>
    <x v="3"/>
    <x v="1"/>
    <n v="21797"/>
    <x v="1"/>
    <s v="TIER - 1"/>
    <x v="6"/>
    <d v="1963-08-27T00:00:00"/>
    <x v="32"/>
  </r>
  <r>
    <s v="Id1741"/>
    <s v="Saiter"/>
    <n v="20.53"/>
    <n v="4.8600000000000003"/>
    <s v="NO"/>
    <x v="0"/>
    <x v="0"/>
    <n v="1"/>
    <x v="1"/>
    <x v="2"/>
    <x v="2"/>
    <n v="21774.32"/>
    <x v="1"/>
    <s v="TIER - 2"/>
    <x v="1"/>
    <d v="1979-09-28T00:00:00"/>
    <x v="20"/>
  </r>
  <r>
    <s v="Id1742"/>
    <s v="Winrow"/>
    <n v="23.79"/>
    <n v="4.74"/>
    <s v="NO"/>
    <x v="0"/>
    <x v="0"/>
    <n v="0"/>
    <x v="1"/>
    <x v="2"/>
    <x v="2"/>
    <n v="21771.34"/>
    <x v="1"/>
    <s v="TIER - 1"/>
    <x v="7"/>
    <d v="1979-09-20T00:00:00"/>
    <x v="20"/>
  </r>
  <r>
    <s v="Id1743"/>
    <s v="Gries"/>
    <n v="29.8"/>
    <n v="6.03"/>
    <s v="NO"/>
    <x v="0"/>
    <x v="0"/>
    <n v="0"/>
    <x v="1"/>
    <x v="1"/>
    <x v="1"/>
    <n v="21677.279999999999"/>
    <x v="1"/>
    <s v="TIER - 1"/>
    <x v="1"/>
    <d v="1976-07-18T00:00:00"/>
    <x v="5"/>
  </r>
  <r>
    <s v="Id1744"/>
    <s v="Strohschein"/>
    <n v="31.54"/>
    <n v="4.71"/>
    <s v="NO"/>
    <x v="0"/>
    <x v="0"/>
    <n v="0"/>
    <x v="1"/>
    <x v="0"/>
    <x v="2"/>
    <n v="21661.16"/>
    <x v="2"/>
    <s v="TIER - 2"/>
    <x v="1"/>
    <d v="1962-11-16T00:00:00"/>
    <x v="27"/>
  </r>
  <r>
    <s v="Id1745"/>
    <s v="Berger"/>
    <n v="20.82"/>
    <n v="5.55"/>
    <s v="NO"/>
    <x v="0"/>
    <x v="0"/>
    <n v="1"/>
    <x v="1"/>
    <x v="2"/>
    <x v="2"/>
    <n v="21659.93"/>
    <x v="1"/>
    <s v="TIER - 3"/>
    <x v="7"/>
    <d v="1983-12-25T00:00:00"/>
    <x v="26"/>
  </r>
  <r>
    <s v="Id1746"/>
    <s v="Coogan"/>
    <n v="38.83"/>
    <n v="4.78"/>
    <s v="NO"/>
    <x v="0"/>
    <x v="1"/>
    <n v="1"/>
    <x v="1"/>
    <x v="0"/>
    <x v="2"/>
    <n v="21595.38"/>
    <x v="2"/>
    <s v="TIER - 3"/>
    <x v="1"/>
    <d v="1999-06-12T00:00:00"/>
    <x v="23"/>
  </r>
  <r>
    <s v="Id1747"/>
    <s v="Gagnon"/>
    <n v="23.44"/>
    <n v="4.6500000000000004"/>
    <s v="YES"/>
    <x v="0"/>
    <x v="0"/>
    <n v="1"/>
    <x v="1"/>
    <x v="2"/>
    <x v="2"/>
    <n v="21472.48"/>
    <x v="2"/>
    <s v="TIER - 2"/>
    <x v="1"/>
    <d v="1990-11-21T00:00:00"/>
    <x v="29"/>
  </r>
  <r>
    <s v="Id1748"/>
    <s v="Pearson"/>
    <n v="24.13"/>
    <n v="5.2"/>
    <s v="NO"/>
    <x v="0"/>
    <x v="0"/>
    <n v="1"/>
    <x v="1"/>
    <x v="2"/>
    <x v="2"/>
    <n v="21348.71"/>
    <x v="2"/>
    <s v="TIER - 1"/>
    <x v="1"/>
    <d v="1980-09-04T00:00:00"/>
    <x v="9"/>
  </r>
  <r>
    <s v="Id1749"/>
    <s v="Brian"/>
    <n v="42.13"/>
    <n v="4.54"/>
    <s v="YES"/>
    <x v="0"/>
    <x v="0"/>
    <n v="1"/>
    <x v="1"/>
    <x v="0"/>
    <x v="2"/>
    <n v="21344.85"/>
    <x v="1"/>
    <s v="TIER - 1"/>
    <x v="7"/>
    <d v="2004-08-04T00:00:00"/>
    <x v="42"/>
  </r>
  <r>
    <s v="Id1750"/>
    <s v="Brown"/>
    <n v="17.86"/>
    <n v="4.1100000000000003"/>
    <s v="NO"/>
    <x v="0"/>
    <x v="0"/>
    <n v="1"/>
    <x v="1"/>
    <x v="3"/>
    <x v="2"/>
    <n v="43921.18"/>
    <x v="2"/>
    <s v="TIER - 2"/>
    <x v="1"/>
    <d v="1966-10-05T00:00:00"/>
    <x v="8"/>
  </r>
  <r>
    <s v="Id1751"/>
    <s v="Fox"/>
    <n v="32.78"/>
    <n v="4.63"/>
    <s v="NO"/>
    <x v="0"/>
    <x v="0"/>
    <n v="0"/>
    <x v="1"/>
    <x v="0"/>
    <x v="2"/>
    <n v="21259.38"/>
    <x v="1"/>
    <s v="TIER - 3"/>
    <x v="9"/>
    <d v="1980-12-10T00:00:00"/>
    <x v="9"/>
  </r>
  <r>
    <s v="Id1752"/>
    <s v="Traver"/>
    <n v="23.9"/>
    <n v="6.06"/>
    <s v="YES"/>
    <x v="0"/>
    <x v="1"/>
    <n v="1"/>
    <x v="1"/>
    <x v="2"/>
    <x v="1"/>
    <n v="21232.18"/>
    <x v="1"/>
    <s v="TIER - 2"/>
    <x v="6"/>
    <d v="1974-09-03T00:00:00"/>
    <x v="15"/>
  </r>
  <r>
    <s v="Id1753"/>
    <s v="Quick"/>
    <n v="15.47"/>
    <n v="8.43"/>
    <s v="NO"/>
    <x v="0"/>
    <x v="0"/>
    <n v="0"/>
    <x v="1"/>
    <x v="3"/>
    <x v="0"/>
    <n v="21223.68"/>
    <x v="1"/>
    <s v="TIER - 2"/>
    <x v="0"/>
    <d v="1974-10-14T00:00:00"/>
    <x v="15"/>
  </r>
  <r>
    <s v="Id1754"/>
    <s v="Scott"/>
    <n v="28.54"/>
    <n v="5.51"/>
    <s v="NO"/>
    <x v="0"/>
    <x v="1"/>
    <n v="1"/>
    <x v="1"/>
    <x v="1"/>
    <x v="2"/>
    <n v="21195.82"/>
    <x v="1"/>
    <s v="TIER - 1"/>
    <x v="0"/>
    <d v="1969-08-26T00:00:00"/>
    <x v="4"/>
  </r>
  <r>
    <s v="Id1755"/>
    <s v="Theriot"/>
    <n v="18.54"/>
    <n v="4.95"/>
    <s v="NO"/>
    <x v="0"/>
    <x v="0"/>
    <n v="0"/>
    <x v="1"/>
    <x v="2"/>
    <x v="2"/>
    <n v="21098.55"/>
    <x v="1"/>
    <s v="TIER - 3"/>
    <x v="1"/>
    <d v="1977-11-23T00:00:00"/>
    <x v="2"/>
  </r>
  <r>
    <s v="Id1756"/>
    <s v="Michalis"/>
    <n v="32.18"/>
    <n v="6.44"/>
    <s v="YES"/>
    <x v="0"/>
    <x v="1"/>
    <n v="1"/>
    <x v="1"/>
    <x v="0"/>
    <x v="0"/>
    <n v="21082.16"/>
    <x v="1"/>
    <s v="TIER - 2"/>
    <x v="6"/>
    <d v="1983-07-02T00:00:00"/>
    <x v="26"/>
  </r>
  <r>
    <s v="Id1757"/>
    <s v="Hall"/>
    <n v="37.380000000000003"/>
    <n v="6.05"/>
    <s v="YES"/>
    <x v="0"/>
    <x v="0"/>
    <n v="0"/>
    <x v="1"/>
    <x v="0"/>
    <x v="1"/>
    <n v="20893.060000000001"/>
    <x v="2"/>
    <s v="TIER - 3"/>
    <x v="1"/>
    <d v="1964-11-19T00:00:00"/>
    <x v="28"/>
  </r>
  <r>
    <s v="Id1758"/>
    <s v="Tjong Clemons"/>
    <n v="31.12"/>
    <n v="4.76"/>
    <s v="YES"/>
    <x v="0"/>
    <x v="1"/>
    <n v="1"/>
    <x v="1"/>
    <x v="0"/>
    <x v="2"/>
    <n v="20878.78"/>
    <x v="2"/>
    <s v="TIER - 1"/>
    <x v="7"/>
    <d v="1975-12-08T00:00:00"/>
    <x v="34"/>
  </r>
  <r>
    <s v="Id1759"/>
    <s v="Palma"/>
    <n v="22.01"/>
    <n v="6.72"/>
    <s v="YES"/>
    <x v="0"/>
    <x v="0"/>
    <n v="1"/>
    <x v="1"/>
    <x v="2"/>
    <x v="0"/>
    <n v="20781.490000000002"/>
    <x v="2"/>
    <s v="TIER - 3"/>
    <x v="0"/>
    <d v="1967-09-08T00:00:00"/>
    <x v="11"/>
  </r>
  <r>
    <s v="Id1760"/>
    <s v="Takaoka"/>
    <n v="27.645"/>
    <n v="5.7"/>
    <s v="NO"/>
    <x v="0"/>
    <x v="0"/>
    <n v="0"/>
    <x v="1"/>
    <x v="1"/>
    <x v="1"/>
    <n v="20773.63"/>
    <x v="2"/>
    <s v="TIER - 3"/>
    <x v="11"/>
    <d v="1986-08-04T00:00:00"/>
    <x v="24"/>
  </r>
  <r>
    <s v="Id1761"/>
    <s v="Sherman"/>
    <n v="29.64"/>
    <n v="5.31"/>
    <s v="YES"/>
    <x v="0"/>
    <x v="0"/>
    <n v="0"/>
    <x v="1"/>
    <x v="1"/>
    <x v="2"/>
    <n v="43896.38"/>
    <x v="2"/>
    <s v="TIER - 1"/>
    <x v="0"/>
    <d v="1980-11-10T00:00:00"/>
    <x v="9"/>
  </r>
  <r>
    <s v="Id1762"/>
    <s v="Andre"/>
    <n v="33.700000000000003"/>
    <n v="4.32"/>
    <s v="YES"/>
    <x v="0"/>
    <x v="0"/>
    <n v="1"/>
    <x v="1"/>
    <x v="0"/>
    <x v="2"/>
    <n v="20745.990000000002"/>
    <x v="1"/>
    <s v="TIER - 1"/>
    <x v="1"/>
    <d v="1992-09-14T00:00:00"/>
    <x v="25"/>
  </r>
  <r>
    <s v="Id1763"/>
    <s v="Switt"/>
    <n v="27.5"/>
    <n v="4.2300000000000004"/>
    <s v="YES"/>
    <x v="0"/>
    <x v="0"/>
    <n v="1"/>
    <x v="1"/>
    <x v="1"/>
    <x v="2"/>
    <n v="20709.02"/>
    <x v="1"/>
    <s v="TIER - 2"/>
    <x v="9"/>
    <d v="1965-08-01T00:00:00"/>
    <x v="18"/>
  </r>
  <r>
    <s v="Id1764"/>
    <s v="Erickson"/>
    <n v="16.12"/>
    <n v="6.09"/>
    <s v="NO"/>
    <x v="0"/>
    <x v="0"/>
    <n v="0"/>
    <x v="1"/>
    <x v="3"/>
    <x v="1"/>
    <n v="20630.28"/>
    <x v="2"/>
    <s v="TIER - 3"/>
    <x v="6"/>
    <d v="1967-12-17T00:00:00"/>
    <x v="11"/>
  </r>
  <r>
    <s v="Id1765"/>
    <s v="Miller"/>
    <n v="26.73"/>
    <n v="4.74"/>
    <s v="YES"/>
    <x v="0"/>
    <x v="0"/>
    <n v="1"/>
    <x v="1"/>
    <x v="1"/>
    <x v="2"/>
    <n v="20568.32"/>
    <x v="1"/>
    <s v="TIER - 2"/>
    <x v="1"/>
    <d v="1966-07-09T00:00:00"/>
    <x v="8"/>
  </r>
  <r>
    <s v="Id1766"/>
    <s v="Whitbeck"/>
    <n v="37.25"/>
    <n v="6.23"/>
    <s v="YES"/>
    <x v="0"/>
    <x v="0"/>
    <n v="0"/>
    <x v="1"/>
    <x v="0"/>
    <x v="1"/>
    <n v="20463"/>
    <x v="2"/>
    <s v="TIER - 2"/>
    <x v="0"/>
    <d v="1969-10-13T00:00:00"/>
    <x v="4"/>
  </r>
  <r>
    <s v="Id1767"/>
    <s v="Auer"/>
    <n v="23.56"/>
    <n v="5.45"/>
    <s v="YES"/>
    <x v="0"/>
    <x v="0"/>
    <n v="1"/>
    <x v="1"/>
    <x v="2"/>
    <x v="2"/>
    <n v="20446.849999999999"/>
    <x v="2"/>
    <s v="TIER - 1"/>
    <x v="1"/>
    <d v="1962-10-18T00:00:00"/>
    <x v="27"/>
  </r>
  <r>
    <s v="Id1768"/>
    <s v="Attar"/>
    <n v="15.84"/>
    <n v="10.34"/>
    <s v="NO"/>
    <x v="0"/>
    <x v="0"/>
    <n v="2"/>
    <x v="1"/>
    <x v="3"/>
    <x v="0"/>
    <n v="20420.599999999999"/>
    <x v="1"/>
    <s v="TIER - 2"/>
    <x v="6"/>
    <d v="1985-07-12T00:00:00"/>
    <x v="22"/>
  </r>
  <r>
    <s v="Id1769"/>
    <s v="Misuraca"/>
    <n v="36.630000000000003"/>
    <n v="5.15"/>
    <s v="NO"/>
    <x v="0"/>
    <x v="0"/>
    <n v="0"/>
    <x v="1"/>
    <x v="0"/>
    <x v="2"/>
    <n v="20354.5"/>
    <x v="1"/>
    <s v="TIER - 2"/>
    <x v="2"/>
    <d v="1962-07-02T00:00:00"/>
    <x v="27"/>
  </r>
  <r>
    <s v="Id1770"/>
    <s v="Spannaus"/>
    <n v="16.47"/>
    <n v="11.72"/>
    <s v="NO"/>
    <x v="0"/>
    <x v="0"/>
    <n v="0"/>
    <x v="1"/>
    <x v="3"/>
    <x v="0"/>
    <n v="20296.86"/>
    <x v="1"/>
    <s v="TIER - 1"/>
    <x v="7"/>
    <d v="1985-09-17T00:00:00"/>
    <x v="22"/>
  </r>
  <r>
    <s v="Id1771"/>
    <s v="Tarbiat"/>
    <n v="25.8"/>
    <n v="5.29"/>
    <s v="NO"/>
    <x v="0"/>
    <x v="0"/>
    <n v="0"/>
    <x v="1"/>
    <x v="1"/>
    <x v="2"/>
    <n v="20277.810000000001"/>
    <x v="1"/>
    <s v="TIER - 3"/>
    <x v="3"/>
    <d v="1993-09-07T00:00:00"/>
    <x v="40"/>
  </r>
  <r>
    <s v="Id1772"/>
    <s v="Pulkkinen"/>
    <n v="23.6"/>
    <n v="4.33"/>
    <s v="NO"/>
    <x v="0"/>
    <x v="0"/>
    <n v="0"/>
    <x v="1"/>
    <x v="2"/>
    <x v="2"/>
    <n v="43817.45"/>
    <x v="2"/>
    <s v="TIER - 3"/>
    <x v="1"/>
    <d v="1966-07-02T00:00:00"/>
    <x v="8"/>
  </r>
  <r>
    <s v="Id1773"/>
    <s v="Trnovcova"/>
    <n v="32.11"/>
    <n v="6.24"/>
    <s v="NO"/>
    <x v="0"/>
    <x v="1"/>
    <n v="1"/>
    <x v="1"/>
    <x v="0"/>
    <x v="1"/>
    <n v="20253.84"/>
    <x v="2"/>
    <s v="TIER - 3"/>
    <x v="1"/>
    <d v="1966-08-22T00:00:00"/>
    <x v="8"/>
  </r>
  <r>
    <s v="Id1774"/>
    <s v="Anthony"/>
    <n v="30.114999999999998"/>
    <n v="11.61"/>
    <s v="NO"/>
    <x v="0"/>
    <x v="0"/>
    <n v="0"/>
    <x v="1"/>
    <x v="0"/>
    <x v="0"/>
    <n v="20234.849999999999"/>
    <x v="2"/>
    <s v="TIER - 3"/>
    <x v="1"/>
    <d v="1987-10-17T00:00:00"/>
    <x v="30"/>
  </r>
  <r>
    <s v="Id1775"/>
    <s v="Hetrick"/>
    <n v="20.28"/>
    <n v="11.07"/>
    <s v="YES"/>
    <x v="0"/>
    <x v="0"/>
    <n v="0"/>
    <x v="1"/>
    <x v="2"/>
    <x v="0"/>
    <n v="20177.669999999998"/>
    <x v="2"/>
    <s v="TIER - 1"/>
    <x v="6"/>
    <d v="1994-06-08T00:00:00"/>
    <x v="40"/>
  </r>
  <r>
    <s v="Id1776"/>
    <s v="Stern"/>
    <n v="20.234999999999999"/>
    <n v="5.19"/>
    <s v="NO"/>
    <x v="0"/>
    <x v="1"/>
    <n v="1"/>
    <x v="1"/>
    <x v="2"/>
    <x v="2"/>
    <n v="20167.34"/>
    <x v="1"/>
    <s v="TIER - 3"/>
    <x v="6"/>
    <d v="2002-07-09T00:00:00"/>
    <x v="43"/>
  </r>
  <r>
    <s v="Id1777"/>
    <s v="Newman"/>
    <n v="25.27"/>
    <n v="5.7"/>
    <s v="YES"/>
    <x v="0"/>
    <x v="0"/>
    <n v="1"/>
    <x v="1"/>
    <x v="1"/>
    <x v="1"/>
    <n v="20149.32"/>
    <x v="2"/>
    <s v="TIER - 1"/>
    <x v="3"/>
    <d v="1983-10-06T00:00:00"/>
    <x v="26"/>
  </r>
  <r>
    <s v="Id1778"/>
    <s v="Reasoner"/>
    <n v="24.24"/>
    <n v="6.15"/>
    <s v="NO"/>
    <x v="0"/>
    <x v="0"/>
    <n v="0"/>
    <x v="1"/>
    <x v="2"/>
    <x v="1"/>
    <n v="20009.63"/>
    <x v="2"/>
    <s v="TIER - 1"/>
    <x v="1"/>
    <d v="1988-07-25T00:00:00"/>
    <x v="35"/>
  </r>
  <r>
    <s v="Id1779"/>
    <s v="Mone"/>
    <n v="35.75"/>
    <n v="5.07"/>
    <s v="NO"/>
    <x v="0"/>
    <x v="0"/>
    <n v="0"/>
    <x v="1"/>
    <x v="0"/>
    <x v="2"/>
    <n v="19995.29"/>
    <x v="0"/>
    <s v="TIER - 3"/>
    <x v="2"/>
    <d v="1966-08-10T00:00:00"/>
    <x v="8"/>
  </r>
  <r>
    <s v="Id1780"/>
    <s v="Powers"/>
    <n v="29.92"/>
    <n v="10.97"/>
    <s v="YES"/>
    <x v="0"/>
    <x v="0"/>
    <n v="1"/>
    <x v="1"/>
    <x v="0"/>
    <x v="0"/>
    <n v="19964.75"/>
    <x v="0"/>
    <s v="TIER - 2"/>
    <x v="7"/>
    <d v="1980-10-09T00:00:00"/>
    <x v="9"/>
  </r>
  <r>
    <s v="Id1781"/>
    <s v="Ulery"/>
    <n v="26.2"/>
    <n v="10.93"/>
    <s v="YES"/>
    <x v="0"/>
    <x v="0"/>
    <n v="1"/>
    <x v="1"/>
    <x v="1"/>
    <x v="0"/>
    <n v="19933.46"/>
    <x v="0"/>
    <s v="TIER - 3"/>
    <x v="6"/>
    <d v="1997-10-18T00:00:00"/>
    <x v="36"/>
  </r>
  <r>
    <s v="Id1782"/>
    <s v="Haines"/>
    <n v="26.695"/>
    <n v="4.21"/>
    <s v="YES"/>
    <x v="0"/>
    <x v="1"/>
    <n v="1"/>
    <x v="1"/>
    <x v="1"/>
    <x v="2"/>
    <n v="19798.05"/>
    <x v="0"/>
    <s v="TIER - 1"/>
    <x v="7"/>
    <d v="1979-10-30T00:00:00"/>
    <x v="20"/>
  </r>
  <r>
    <s v="Id1783"/>
    <s v="Airoldi"/>
    <n v="23.16"/>
    <n v="5.5"/>
    <s v="NO"/>
    <x v="0"/>
    <x v="0"/>
    <n v="0"/>
    <x v="1"/>
    <x v="2"/>
    <x v="2"/>
    <n v="55135.4"/>
    <x v="0"/>
    <s v="TIER - 2"/>
    <x v="1"/>
    <d v="1989-06-19T00:00:00"/>
    <x v="3"/>
  </r>
  <r>
    <s v="Id1784"/>
    <s v="Mattis"/>
    <n v="32.585000000000001"/>
    <n v="4.93"/>
    <s v="YES"/>
    <x v="0"/>
    <x v="0"/>
    <n v="1"/>
    <x v="1"/>
    <x v="0"/>
    <x v="2"/>
    <n v="43813.87"/>
    <x v="2"/>
    <s v="TIER - 2"/>
    <x v="0"/>
    <d v="1966-10-25T00:00:00"/>
    <x v="8"/>
  </r>
  <r>
    <s v="Id1785"/>
    <s v="Cho"/>
    <n v="33.97"/>
    <n v="5.6"/>
    <s v="YES"/>
    <x v="0"/>
    <x v="0"/>
    <n v="0"/>
    <x v="1"/>
    <x v="0"/>
    <x v="2"/>
    <n v="19749.38"/>
    <x v="0"/>
    <s v="TIER - 3"/>
    <x v="0"/>
    <d v="1972-06-14T00:00:00"/>
    <x v="7"/>
  </r>
  <r>
    <s v="Id1786"/>
    <s v="Reumann"/>
    <n v="16.57"/>
    <n v="9.99"/>
    <s v="NO"/>
    <x v="0"/>
    <x v="0"/>
    <n v="0"/>
    <x v="1"/>
    <x v="3"/>
    <x v="0"/>
    <n v="19719.689999999999"/>
    <x v="0"/>
    <s v="TIER - 2"/>
    <x v="0"/>
    <d v="1990-08-08T00:00:00"/>
    <x v="29"/>
  </r>
  <r>
    <s v="Id1787"/>
    <s v="Cooper"/>
    <n v="17.55"/>
    <n v="5.93"/>
    <s v="NO"/>
    <x v="0"/>
    <x v="1"/>
    <n v="1"/>
    <x v="1"/>
    <x v="3"/>
    <x v="1"/>
    <n v="19673.34"/>
    <x v="0"/>
    <s v="TIER - 2"/>
    <x v="1"/>
    <d v="1994-08-27T00:00:00"/>
    <x v="21"/>
  </r>
  <r>
    <s v="Id1788"/>
    <s v="Kennedy"/>
    <n v="29.41"/>
    <n v="6.29"/>
    <s v="YES"/>
    <x v="0"/>
    <x v="0"/>
    <n v="1"/>
    <x v="1"/>
    <x v="1"/>
    <x v="1"/>
    <n v="19594.810000000001"/>
    <x v="0"/>
    <s v="TIER - 1"/>
    <x v="7"/>
    <d v="1978-09-24T00:00:00"/>
    <x v="1"/>
  </r>
  <r>
    <s v="Id1789"/>
    <s v="Cichon"/>
    <n v="17.91"/>
    <n v="5.65"/>
    <s v="NO"/>
    <x v="0"/>
    <x v="0"/>
    <n v="1"/>
    <x v="1"/>
    <x v="3"/>
    <x v="2"/>
    <n v="19551.34"/>
    <x v="0"/>
    <s v="TIER - 3"/>
    <x v="1"/>
    <d v="1963-07-14T00:00:00"/>
    <x v="32"/>
  </r>
  <r>
    <s v="Id1790"/>
    <s v="Maroevic"/>
    <n v="31.57"/>
    <n v="6.15"/>
    <s v="NO"/>
    <x v="0"/>
    <x v="0"/>
    <n v="1"/>
    <x v="1"/>
    <x v="0"/>
    <x v="1"/>
    <n v="19539.240000000002"/>
    <x v="0"/>
    <s v="TIER - 1"/>
    <x v="0"/>
    <d v="1985-09-17T00:00:00"/>
    <x v="22"/>
  </r>
  <r>
    <s v="Id1791"/>
    <s v="Martin"/>
    <n v="33.18"/>
    <n v="5.22"/>
    <s v="NO"/>
    <x v="1"/>
    <x v="0"/>
    <n v="1"/>
    <x v="1"/>
    <x v="0"/>
    <x v="2"/>
    <n v="19521.97"/>
    <x v="0"/>
    <s v="TIER - 2"/>
    <x v="0"/>
    <d v="1992-08-19T00:00:00"/>
    <x v="25"/>
  </r>
  <r>
    <s v="Id1792"/>
    <s v="Schulz"/>
    <n v="37"/>
    <n v="11.66"/>
    <s v="NO"/>
    <x v="0"/>
    <x v="0"/>
    <n v="0"/>
    <x v="1"/>
    <x v="0"/>
    <x v="0"/>
    <n v="19515.54"/>
    <x v="0"/>
    <s v="TIER - 1"/>
    <x v="0"/>
    <d v="1980-11-08T00:00:00"/>
    <x v="9"/>
  </r>
  <r>
    <s v="Id1793"/>
    <s v="Capriolo"/>
    <n v="18.905000000000001"/>
    <n v="4.91"/>
    <s v="YES"/>
    <x v="0"/>
    <x v="0"/>
    <n v="1"/>
    <x v="1"/>
    <x v="2"/>
    <x v="2"/>
    <n v="19496.72"/>
    <x v="0"/>
    <s v="TIER - 3"/>
    <x v="9"/>
    <d v="1987-11-30T00:00:00"/>
    <x v="30"/>
  </r>
  <r>
    <s v="Id1794"/>
    <s v="Borleis"/>
    <n v="20.03"/>
    <n v="9.25"/>
    <s v="YES"/>
    <x v="0"/>
    <x v="0"/>
    <n v="0"/>
    <x v="1"/>
    <x v="2"/>
    <x v="0"/>
    <n v="19444.27"/>
    <x v="0"/>
    <s v="TIER - 1"/>
    <x v="0"/>
    <d v="1982-12-15T00:00:00"/>
    <x v="31"/>
  </r>
  <r>
    <s v="Id1795"/>
    <s v="Kramer"/>
    <n v="16.7"/>
    <n v="11.48"/>
    <s v="NO"/>
    <x v="0"/>
    <x v="0"/>
    <n v="0"/>
    <x v="1"/>
    <x v="3"/>
    <x v="0"/>
    <n v="43753.34"/>
    <x v="2"/>
    <s v="TIER - 1"/>
    <x v="12"/>
    <d v="1986-12-29T00:00:00"/>
    <x v="24"/>
  </r>
  <r>
    <s v="Id1796"/>
    <s v="Conrad"/>
    <n v="39.82"/>
    <n v="6.06"/>
    <s v="NO"/>
    <x v="0"/>
    <x v="0"/>
    <n v="0"/>
    <x v="1"/>
    <x v="0"/>
    <x v="1"/>
    <n v="19442.349999999999"/>
    <x v="0"/>
    <s v="TIER - 3"/>
    <x v="1"/>
    <d v="1993-09-06T00:00:00"/>
    <x v="40"/>
  </r>
  <r>
    <s v="Id1797"/>
    <s v="Karakoyunlu"/>
    <n v="22.04"/>
    <n v="5.86"/>
    <s v="NO"/>
    <x v="0"/>
    <x v="0"/>
    <n v="1"/>
    <x v="1"/>
    <x v="2"/>
    <x v="1"/>
    <n v="19362"/>
    <x v="0"/>
    <s v="TIER - 3"/>
    <x v="0"/>
    <d v="1987-06-30T00:00:00"/>
    <x v="30"/>
  </r>
  <r>
    <s v="Id1798"/>
    <s v="Desrosiers"/>
    <n v="28.27"/>
    <n v="5.33"/>
    <s v="NO"/>
    <x v="0"/>
    <x v="0"/>
    <n v="0"/>
    <x v="1"/>
    <x v="1"/>
    <x v="2"/>
    <n v="19350.37"/>
    <x v="0"/>
    <s v="TIER - 3"/>
    <x v="0"/>
    <d v="1991-08-24T00:00:00"/>
    <x v="17"/>
  </r>
  <r>
    <s v="Id1799"/>
    <s v="O'Mara"/>
    <n v="18.5"/>
    <n v="5.33"/>
    <s v="NO"/>
    <x v="0"/>
    <x v="0"/>
    <n v="0"/>
    <x v="1"/>
    <x v="2"/>
    <x v="2"/>
    <n v="19321.060000000001"/>
    <x v="0"/>
    <s v="TIER - 1"/>
    <x v="1"/>
    <d v="1966-11-15T00:00:00"/>
    <x v="8"/>
  </r>
  <r>
    <s v="Id1800"/>
    <s v="Shabot Marcos"/>
    <n v="38.6"/>
    <n v="6.02"/>
    <s v="NO"/>
    <x v="0"/>
    <x v="0"/>
    <n v="1"/>
    <x v="1"/>
    <x v="0"/>
    <x v="1"/>
    <n v="19259.96"/>
    <x v="0"/>
    <s v="TIER - 1"/>
    <x v="1"/>
    <d v="1967-07-29T00:00:00"/>
    <x v="11"/>
  </r>
  <r>
    <s v="Id1801"/>
    <s v="Comment"/>
    <n v="43.12"/>
    <n v="6.25"/>
    <s v="NO"/>
    <x v="0"/>
    <x v="0"/>
    <n v="1"/>
    <x v="1"/>
    <x v="0"/>
    <x v="1"/>
    <n v="19214.71"/>
    <x v="0"/>
    <s v="TIER - 3"/>
    <x v="0"/>
    <d v="1985-12-28T00:00:00"/>
    <x v="22"/>
  </r>
  <r>
    <s v="Id1802"/>
    <s v="Moss"/>
    <n v="30.5"/>
    <n v="4.8099999999999996"/>
    <s v="NO"/>
    <x v="0"/>
    <x v="0"/>
    <n v="1"/>
    <x v="1"/>
    <x v="0"/>
    <x v="2"/>
    <n v="19199.939999999999"/>
    <x v="0"/>
    <s v="TIER - 3"/>
    <x v="6"/>
    <d v="1991-09-16T00:00:00"/>
    <x v="17"/>
  </r>
  <r>
    <s v="Id1803"/>
    <s v="Guzman"/>
    <n v="27.61"/>
    <n v="4.5999999999999996"/>
    <s v="NO"/>
    <x v="0"/>
    <x v="0"/>
    <n v="1"/>
    <x v="1"/>
    <x v="1"/>
    <x v="2"/>
    <n v="19144.580000000002"/>
    <x v="0"/>
    <s v="TIER - 1"/>
    <x v="7"/>
    <d v="1979-07-02T00:00:00"/>
    <x v="20"/>
  </r>
  <r>
    <s v="Id1804"/>
    <s v="Cox"/>
    <n v="27.1"/>
    <n v="5.08"/>
    <s v="NO"/>
    <x v="0"/>
    <x v="0"/>
    <n v="1"/>
    <x v="1"/>
    <x v="1"/>
    <x v="2"/>
    <n v="19107.78"/>
    <x v="0"/>
    <s v="TIER - 2"/>
    <x v="0"/>
    <d v="1993-09-28T00:00:00"/>
    <x v="40"/>
  </r>
  <r>
    <s v="Id1805"/>
    <s v="Clash"/>
    <n v="35.93"/>
    <n v="5.43"/>
    <s v="NO"/>
    <x v="1"/>
    <x v="0"/>
    <n v="1"/>
    <x v="1"/>
    <x v="0"/>
    <x v="2"/>
    <n v="19040.88"/>
    <x v="0"/>
    <s v="TIER - 3"/>
    <x v="6"/>
    <d v="1989-06-05T00:00:00"/>
    <x v="35"/>
  </r>
  <r>
    <s v="Id1806"/>
    <s v="Blankenship"/>
    <n v="32.68"/>
    <n v="5.44"/>
    <s v="NO"/>
    <x v="0"/>
    <x v="0"/>
    <n v="0"/>
    <x v="1"/>
    <x v="0"/>
    <x v="2"/>
    <n v="43578.94"/>
    <x v="2"/>
    <s v="TIER - 2"/>
    <x v="1"/>
    <d v="1965-08-22T00:00:00"/>
    <x v="18"/>
  </r>
  <r>
    <s v="Id1807"/>
    <s v="Lloyd"/>
    <n v="20.74"/>
    <n v="11.69"/>
    <s v="YES"/>
    <x v="0"/>
    <x v="0"/>
    <n v="1"/>
    <x v="1"/>
    <x v="2"/>
    <x v="0"/>
    <n v="19023.259999999998"/>
    <x v="0"/>
    <s v="TIER - 3"/>
    <x v="6"/>
    <d v="1983-12-19T00:00:00"/>
    <x v="26"/>
  </r>
  <r>
    <s v="Id1808"/>
    <s v="Kong"/>
    <n v="15.57"/>
    <n v="6.07"/>
    <s v="NO"/>
    <x v="0"/>
    <x v="0"/>
    <n v="0"/>
    <x v="1"/>
    <x v="3"/>
    <x v="1"/>
    <n v="18972.5"/>
    <x v="0"/>
    <s v="TIER - 3"/>
    <x v="0"/>
    <d v="1988-10-24T00:00:00"/>
    <x v="35"/>
  </r>
  <r>
    <s v="Id1809"/>
    <s v="Benson"/>
    <n v="23.844999999999999"/>
    <n v="4.3600000000000003"/>
    <s v="NO"/>
    <x v="0"/>
    <x v="0"/>
    <n v="0"/>
    <x v="1"/>
    <x v="2"/>
    <x v="2"/>
    <n v="18963.169999999998"/>
    <x v="0"/>
    <s v="TIER - 1"/>
    <x v="0"/>
    <d v="1992-11-30T00:00:00"/>
    <x v="25"/>
  </r>
  <r>
    <s v="Id1810"/>
    <s v="Huntington"/>
    <n v="22.895"/>
    <n v="5.24"/>
    <s v="NO"/>
    <x v="0"/>
    <x v="0"/>
    <n v="1"/>
    <x v="1"/>
    <x v="2"/>
    <x v="2"/>
    <n v="18955.22"/>
    <x v="0"/>
    <s v="TIER - 3"/>
    <x v="6"/>
    <d v="1998-08-06T00:00:00"/>
    <x v="37"/>
  </r>
  <r>
    <s v="Id1811"/>
    <s v="Kendall"/>
    <n v="21.945"/>
    <n v="5.37"/>
    <s v="NO"/>
    <x v="0"/>
    <x v="0"/>
    <n v="1"/>
    <x v="1"/>
    <x v="2"/>
    <x v="2"/>
    <n v="18954.560000000001"/>
    <x v="0"/>
    <s v="TIER - 1"/>
    <x v="2"/>
    <d v="1963-10-20T00:00:00"/>
    <x v="32"/>
  </r>
  <r>
    <s v="Id1812"/>
    <s v="Gast"/>
    <n v="19.47"/>
    <n v="6.6"/>
    <s v="YES"/>
    <x v="0"/>
    <x v="0"/>
    <n v="0"/>
    <x v="1"/>
    <x v="2"/>
    <x v="0"/>
    <n v="18932.810000000001"/>
    <x v="0"/>
    <s v="TIER - 3"/>
    <x v="1"/>
    <d v="1969-08-03T00:00:00"/>
    <x v="4"/>
  </r>
  <r>
    <s v="Id1813"/>
    <s v="Scanlin"/>
    <n v="15.61"/>
    <n v="5.77"/>
    <s v="NO"/>
    <x v="0"/>
    <x v="0"/>
    <n v="0"/>
    <x v="1"/>
    <x v="3"/>
    <x v="1"/>
    <n v="18903.490000000002"/>
    <x v="0"/>
    <s v="TIER - 2"/>
    <x v="7"/>
    <d v="1995-09-27T00:00:00"/>
    <x v="39"/>
  </r>
  <r>
    <s v="Id1814"/>
    <s v="Philbrook"/>
    <n v="28.6"/>
    <n v="6.08"/>
    <s v="NO"/>
    <x v="0"/>
    <x v="1"/>
    <n v="1"/>
    <x v="1"/>
    <x v="1"/>
    <x v="1"/>
    <n v="18883.330000000002"/>
    <x v="0"/>
    <s v="TIER - 1"/>
    <x v="2"/>
    <d v="1963-12-06T00:00:00"/>
    <x v="32"/>
  </r>
  <r>
    <s v="Id1815"/>
    <s v="Cowan"/>
    <n v="46.53"/>
    <n v="4.16"/>
    <s v="NO"/>
    <x v="0"/>
    <x v="0"/>
    <n v="0"/>
    <x v="1"/>
    <x v="0"/>
    <x v="2"/>
    <n v="18838.7"/>
    <x v="0"/>
    <s v="TIER - 3"/>
    <x v="1"/>
    <d v="2003-07-24T00:00:00"/>
    <x v="38"/>
  </r>
  <r>
    <s v="Id1816"/>
    <s v="Sousa"/>
    <n v="34.99"/>
    <n v="5.0999999999999996"/>
    <s v="NO"/>
    <x v="0"/>
    <x v="1"/>
    <n v="1"/>
    <x v="1"/>
    <x v="0"/>
    <x v="2"/>
    <n v="18815.53"/>
    <x v="0"/>
    <s v="TIER - 1"/>
    <x v="8"/>
    <d v="1962-12-18T00:00:00"/>
    <x v="27"/>
  </r>
  <r>
    <s v="Id1817"/>
    <s v="Stanton"/>
    <n v="17.05"/>
    <n v="5.3"/>
    <s v="NO"/>
    <x v="0"/>
    <x v="1"/>
    <n v="1"/>
    <x v="1"/>
    <x v="3"/>
    <x v="2"/>
    <n v="43254.42"/>
    <x v="2"/>
    <s v="TIER - 2"/>
    <x v="3"/>
    <d v="1969-12-03T00:00:00"/>
    <x v="4"/>
  </r>
  <r>
    <s v="Id1818"/>
    <s v="Mollak"/>
    <n v="37.18"/>
    <n v="4.9000000000000004"/>
    <s v="NO"/>
    <x v="0"/>
    <x v="0"/>
    <n v="0"/>
    <x v="1"/>
    <x v="0"/>
    <x v="2"/>
    <n v="18806.150000000001"/>
    <x v="0"/>
    <s v="TIER - 2"/>
    <x v="0"/>
    <d v="1979-10-15T00:00:00"/>
    <x v="20"/>
  </r>
  <r>
    <s v="Id1819"/>
    <s v="Bell"/>
    <n v="35.200000000000003"/>
    <n v="5.55"/>
    <s v="NO"/>
    <x v="0"/>
    <x v="0"/>
    <n v="0"/>
    <x v="1"/>
    <x v="0"/>
    <x v="2"/>
    <n v="18804.75"/>
    <x v="0"/>
    <s v="TIER - 1"/>
    <x v="1"/>
    <d v="1995-11-28T00:00:00"/>
    <x v="39"/>
  </r>
  <r>
    <s v="Id1820"/>
    <s v="Weston"/>
    <n v="37.335000000000001"/>
    <n v="4.95"/>
    <s v="NO"/>
    <x v="0"/>
    <x v="0"/>
    <n v="0"/>
    <x v="1"/>
    <x v="0"/>
    <x v="2"/>
    <n v="18767.740000000002"/>
    <x v="0"/>
    <s v="TIER - 1"/>
    <x v="0"/>
    <d v="1979-11-19T00:00:00"/>
    <x v="20"/>
  </r>
  <r>
    <s v="Id1821"/>
    <s v="Rabuzzi"/>
    <n v="27.265000000000001"/>
    <n v="6.46"/>
    <s v="YES"/>
    <x v="0"/>
    <x v="0"/>
    <n v="0"/>
    <x v="1"/>
    <x v="1"/>
    <x v="0"/>
    <n v="18765.88"/>
    <x v="0"/>
    <s v="TIER - 2"/>
    <x v="1"/>
    <d v="1992-12-27T00:00:00"/>
    <x v="25"/>
  </r>
  <r>
    <s v="Id1822"/>
    <s v="Hendrix"/>
    <n v="30.8"/>
    <n v="4.9000000000000004"/>
    <s v="YES"/>
    <x v="0"/>
    <x v="0"/>
    <n v="0"/>
    <x v="1"/>
    <x v="0"/>
    <x v="2"/>
    <n v="18694.689999999999"/>
    <x v="0"/>
    <s v="TIER - 1"/>
    <x v="8"/>
    <d v="1967-08-30T00:00:00"/>
    <x v="11"/>
  </r>
  <r>
    <s v="Id1823"/>
    <s v="Van Nielen"/>
    <n v="30.21"/>
    <n v="5.21"/>
    <s v="NO"/>
    <x v="0"/>
    <x v="0"/>
    <n v="1"/>
    <x v="1"/>
    <x v="0"/>
    <x v="2"/>
    <n v="18682.740000000002"/>
    <x v="0"/>
    <s v="TIER - 3"/>
    <x v="1"/>
    <d v="1970-10-17T00:00:00"/>
    <x v="6"/>
  </r>
  <r>
    <s v="Id1824"/>
    <s v="Blanton"/>
    <n v="35.340000000000003"/>
    <n v="4.13"/>
    <s v="NO"/>
    <x v="1"/>
    <x v="0"/>
    <n v="1"/>
    <x v="1"/>
    <x v="0"/>
    <x v="2"/>
    <n v="18648.419999999998"/>
    <x v="0"/>
    <s v="TIER - 1"/>
    <x v="9"/>
    <d v="1998-09-23T00:00:00"/>
    <x v="37"/>
  </r>
  <r>
    <s v="Id1825"/>
    <s v="Schout"/>
    <n v="26.695"/>
    <n v="5.28"/>
    <s v="NO"/>
    <x v="0"/>
    <x v="0"/>
    <n v="0"/>
    <x v="1"/>
    <x v="1"/>
    <x v="2"/>
    <n v="18608.259999999998"/>
    <x v="0"/>
    <s v="TIER - 3"/>
    <x v="6"/>
    <d v="1986-08-12T00:00:00"/>
    <x v="24"/>
  </r>
  <r>
    <s v="Id1826"/>
    <s v="Schmaltz"/>
    <n v="29.355"/>
    <n v="4.68"/>
    <s v="YES"/>
    <x v="0"/>
    <x v="0"/>
    <n v="0"/>
    <x v="1"/>
    <x v="1"/>
    <x v="2"/>
    <n v="18443.11"/>
    <x v="0"/>
    <s v="TIER - 2"/>
    <x v="1"/>
    <d v="1964-09-26T00:00:00"/>
    <x v="28"/>
  </r>
  <r>
    <s v="Id1827"/>
    <s v="Eagen"/>
    <n v="29.59"/>
    <n v="4.0599999999999996"/>
    <s v="NO"/>
    <x v="0"/>
    <x v="0"/>
    <n v="0"/>
    <x v="1"/>
    <x v="1"/>
    <x v="2"/>
    <n v="18328.240000000002"/>
    <x v="0"/>
    <s v="TIER - 2"/>
    <x v="0"/>
    <d v="1999-12-15T00:00:00"/>
    <x v="23"/>
  </r>
  <r>
    <s v="Id1828"/>
    <s v="Rotramel"/>
    <n v="31.35"/>
    <n v="4.2"/>
    <s v="NO"/>
    <x v="1"/>
    <x v="0"/>
    <n v="1"/>
    <x v="1"/>
    <x v="0"/>
    <x v="2"/>
    <n v="43073.760000000002"/>
    <x v="2"/>
    <s v="TIER - 2"/>
    <x v="6"/>
    <d v="1965-11-29T00:00:00"/>
    <x v="18"/>
  </r>
  <r>
    <s v="Id1829"/>
    <s v="Prevost"/>
    <n v="20.52"/>
    <n v="4.83"/>
    <s v="NO"/>
    <x v="0"/>
    <x v="0"/>
    <n v="0"/>
    <x v="1"/>
    <x v="2"/>
    <x v="2"/>
    <n v="18310.740000000002"/>
    <x v="0"/>
    <s v="TIER - 3"/>
    <x v="1"/>
    <d v="1995-07-04T00:00:00"/>
    <x v="39"/>
  </r>
  <r>
    <s v="Id1830"/>
    <s v="Boyd"/>
    <n v="42.9"/>
    <n v="4.87"/>
    <s v="YES"/>
    <x v="0"/>
    <x v="0"/>
    <n v="1"/>
    <x v="1"/>
    <x v="0"/>
    <x v="2"/>
    <n v="18259.22"/>
    <x v="0"/>
    <s v="TIER - 3"/>
    <x v="6"/>
    <d v="1992-12-25T00:00:00"/>
    <x v="25"/>
  </r>
  <r>
    <s v="Id1831"/>
    <s v="Dawes"/>
    <n v="24.6"/>
    <n v="5.86"/>
    <s v="NO"/>
    <x v="0"/>
    <x v="1"/>
    <n v="1"/>
    <x v="1"/>
    <x v="2"/>
    <x v="1"/>
    <n v="18246.5"/>
    <x v="0"/>
    <s v="TIER - 1"/>
    <x v="0"/>
    <d v="1995-08-03T00:00:00"/>
    <x v="39"/>
  </r>
  <r>
    <s v="Id1832"/>
    <s v="Jennings"/>
    <n v="28.405000000000001"/>
    <n v="4.12"/>
    <s v="NO"/>
    <x v="0"/>
    <x v="0"/>
    <n v="1"/>
    <x v="1"/>
    <x v="1"/>
    <x v="2"/>
    <n v="18223.45"/>
    <x v="0"/>
    <s v="TIER - 3"/>
    <x v="0"/>
    <d v="2004-09-10T00:00:00"/>
    <x v="42"/>
  </r>
  <r>
    <s v="Id1833"/>
    <s v="Nyambaso"/>
    <n v="34.674999999999997"/>
    <n v="5.71"/>
    <s v="YES"/>
    <x v="0"/>
    <x v="0"/>
    <n v="1"/>
    <x v="1"/>
    <x v="0"/>
    <x v="1"/>
    <n v="18218.16"/>
    <x v="0"/>
    <s v="TIER - 1"/>
    <x v="0"/>
    <d v="1997-06-15T00:00:00"/>
    <x v="36"/>
  </r>
  <r>
    <s v="Id1834"/>
    <s v="Shaffer"/>
    <n v="18.850000000000001"/>
    <n v="6.03"/>
    <s v="NO"/>
    <x v="0"/>
    <x v="0"/>
    <n v="1"/>
    <x v="1"/>
    <x v="2"/>
    <x v="1"/>
    <n v="18208.34"/>
    <x v="0"/>
    <s v="TIER - 2"/>
    <x v="2"/>
    <d v="1963-07-04T00:00:00"/>
    <x v="32"/>
  </r>
  <r>
    <s v="Id1835"/>
    <s v="Corkum"/>
    <n v="34.130000000000003"/>
    <n v="5.65"/>
    <s v="NO"/>
    <x v="0"/>
    <x v="1"/>
    <n v="1"/>
    <x v="1"/>
    <x v="0"/>
    <x v="2"/>
    <n v="18157.88"/>
    <x v="0"/>
    <s v="TIER - 1"/>
    <x v="1"/>
    <d v="1993-07-12T00:00:00"/>
    <x v="40"/>
  </r>
  <r>
    <s v="Id1836"/>
    <s v="Pedersen"/>
    <n v="17.34"/>
    <n v="5.05"/>
    <s v="NO"/>
    <x v="0"/>
    <x v="0"/>
    <n v="0"/>
    <x v="1"/>
    <x v="3"/>
    <x v="2"/>
    <n v="18033.97"/>
    <x v="0"/>
    <s v="TIER - 1"/>
    <x v="1"/>
    <d v="1999-10-24T00:00:00"/>
    <x v="23"/>
  </r>
  <r>
    <s v="Id1837"/>
    <s v="Melo"/>
    <n v="17.440000000000001"/>
    <n v="6.26"/>
    <s v="NO"/>
    <x v="0"/>
    <x v="0"/>
    <n v="0"/>
    <x v="1"/>
    <x v="3"/>
    <x v="1"/>
    <n v="18031.189999999999"/>
    <x v="0"/>
    <s v="TIER - 2"/>
    <x v="1"/>
    <d v="1965-10-17T00:00:00"/>
    <x v="18"/>
  </r>
  <r>
    <s v="Id1838"/>
    <s v="Sakamoto"/>
    <n v="33.659999999999997"/>
    <n v="4.08"/>
    <s v="YES"/>
    <x v="0"/>
    <x v="1"/>
    <n v="1"/>
    <x v="1"/>
    <x v="0"/>
    <x v="2"/>
    <n v="18031.16"/>
    <x v="0"/>
    <s v="TIER - 3"/>
    <x v="8"/>
    <d v="1975-06-27T00:00:00"/>
    <x v="34"/>
  </r>
  <r>
    <s v="Id1839"/>
    <s v="McMahon"/>
    <n v="21.375"/>
    <n v="6.19"/>
    <s v="YES"/>
    <x v="0"/>
    <x v="0"/>
    <n v="1"/>
    <x v="1"/>
    <x v="2"/>
    <x v="1"/>
    <n v="42983.46"/>
    <x v="0"/>
    <s v="TIER - 2"/>
    <x v="1"/>
    <d v="1978-11-04T00:00:00"/>
    <x v="1"/>
  </r>
  <r>
    <s v="Id1840"/>
    <s v="Harris"/>
    <n v="27.14"/>
    <n v="6.01"/>
    <s v="NO"/>
    <x v="0"/>
    <x v="0"/>
    <n v="1"/>
    <x v="1"/>
    <x v="1"/>
    <x v="1"/>
    <n v="17942.11"/>
    <x v="0"/>
    <s v="TIER - 2"/>
    <x v="6"/>
    <d v="2001-09-28T00:00:00"/>
    <x v="14"/>
  </r>
  <r>
    <s v="Id1841"/>
    <s v="Lombardo"/>
    <n v="35.78"/>
    <n v="6.07"/>
    <s v="NO"/>
    <x v="1"/>
    <x v="0"/>
    <n v="1"/>
    <x v="1"/>
    <x v="0"/>
    <x v="1"/>
    <n v="17929.3"/>
    <x v="0"/>
    <s v="TIER - 2"/>
    <x v="0"/>
    <d v="1977-10-17T00:00:00"/>
    <x v="2"/>
  </r>
  <r>
    <s v="Id1842"/>
    <s v="Bode"/>
    <n v="34.96"/>
    <n v="5.63"/>
    <s v="NO"/>
    <x v="0"/>
    <x v="0"/>
    <n v="0"/>
    <x v="1"/>
    <x v="0"/>
    <x v="2"/>
    <n v="17904.53"/>
    <x v="0"/>
    <s v="TIER - 2"/>
    <x v="11"/>
    <d v="1989-12-04T00:00:00"/>
    <x v="3"/>
  </r>
  <r>
    <s v="Id1843"/>
    <s v="Johnson"/>
    <n v="38.39"/>
    <n v="6.05"/>
    <s v="NO"/>
    <x v="0"/>
    <x v="0"/>
    <n v="0"/>
    <x v="1"/>
    <x v="0"/>
    <x v="1"/>
    <n v="17882.669999999998"/>
    <x v="0"/>
    <s v="TIER - 3"/>
    <x v="1"/>
    <d v="1979-11-12T00:00:00"/>
    <x v="20"/>
  </r>
  <r>
    <s v="Id1844"/>
    <s v="Norcross"/>
    <n v="33.82"/>
    <n v="4.6500000000000004"/>
    <s v="NO"/>
    <x v="0"/>
    <x v="0"/>
    <n v="0"/>
    <x v="1"/>
    <x v="0"/>
    <x v="2"/>
    <n v="17878.900000000001"/>
    <x v="0"/>
    <s v="TIER - 2"/>
    <x v="7"/>
    <d v="1997-08-26T00:00:00"/>
    <x v="36"/>
  </r>
  <r>
    <s v="Id1845"/>
    <s v="Lazrus"/>
    <n v="27.835000000000001"/>
    <n v="5.37"/>
    <s v="NO"/>
    <x v="0"/>
    <x v="0"/>
    <n v="0"/>
    <x v="1"/>
    <x v="1"/>
    <x v="2"/>
    <n v="17862.919999999998"/>
    <x v="0"/>
    <s v="TIER - 2"/>
    <x v="1"/>
    <d v="1976-12-12T00:00:00"/>
    <x v="5"/>
  </r>
  <r>
    <s v="Id1846"/>
    <s v="Tsegay"/>
    <n v="33"/>
    <n v="5.39"/>
    <s v="NO"/>
    <x v="0"/>
    <x v="0"/>
    <n v="0"/>
    <x v="1"/>
    <x v="0"/>
    <x v="2"/>
    <n v="17832.599999999999"/>
    <x v="0"/>
    <s v="TIER - 2"/>
    <x v="1"/>
    <d v="1963-12-08T00:00:00"/>
    <x v="32"/>
  </r>
  <r>
    <s v="Id1847"/>
    <s v="Schneider"/>
    <n v="26.885000000000002"/>
    <n v="5.86"/>
    <s v="NO"/>
    <x v="0"/>
    <x v="0"/>
    <n v="0"/>
    <x v="1"/>
    <x v="1"/>
    <x v="1"/>
    <n v="17779.939999999999"/>
    <x v="0"/>
    <s v="TIER - 2"/>
    <x v="1"/>
    <d v="1979-10-10T00:00:00"/>
    <x v="20"/>
  </r>
  <r>
    <s v="Id1848"/>
    <s v="Loreto"/>
    <n v="29.26"/>
    <n v="4.4400000000000004"/>
    <s v="NO"/>
    <x v="0"/>
    <x v="0"/>
    <n v="0"/>
    <x v="1"/>
    <x v="1"/>
    <x v="2"/>
    <n v="17777.73"/>
    <x v="0"/>
    <s v="TIER - 3"/>
    <x v="1"/>
    <d v="1966-06-21T00:00:00"/>
    <x v="8"/>
  </r>
  <r>
    <s v="Id1849"/>
    <s v="Callahan"/>
    <n v="26.98"/>
    <n v="4.41"/>
    <s v="NO"/>
    <x v="0"/>
    <x v="0"/>
    <n v="0"/>
    <x v="1"/>
    <x v="1"/>
    <x v="2"/>
    <n v="17748.509999999998"/>
    <x v="0"/>
    <s v="TIER - 1"/>
    <x v="1"/>
    <d v="2003-07-14T00:00:00"/>
    <x v="38"/>
  </r>
  <r>
    <s v="Id1850"/>
    <s v="Timko"/>
    <n v="32.11"/>
    <n v="5.19"/>
    <s v="NO"/>
    <x v="0"/>
    <x v="1"/>
    <n v="1"/>
    <x v="1"/>
    <x v="0"/>
    <x v="2"/>
    <n v="42969.85"/>
    <x v="0"/>
    <s v="TIER - 3"/>
    <x v="0"/>
    <d v="1975-10-23T00:00:00"/>
    <x v="34"/>
  </r>
  <r>
    <s v="Id1851"/>
    <s v="Achatz"/>
    <n v="31.73"/>
    <n v="5.16"/>
    <s v="NO"/>
    <x v="0"/>
    <x v="1"/>
    <n v="1"/>
    <x v="1"/>
    <x v="0"/>
    <x v="2"/>
    <n v="17663.14"/>
    <x v="0"/>
    <s v="TIER - 3"/>
    <x v="0"/>
    <d v="1994-07-01T00:00:00"/>
    <x v="21"/>
  </r>
  <r>
    <s v="Id1852"/>
    <s v="Horwitz"/>
    <n v="22.515000000000001"/>
    <n v="4.24"/>
    <s v="NO"/>
    <x v="0"/>
    <x v="0"/>
    <n v="0"/>
    <x v="1"/>
    <x v="2"/>
    <x v="2"/>
    <n v="17626.240000000002"/>
    <x v="0"/>
    <s v="TIER - 3"/>
    <x v="0"/>
    <d v="1990-10-25T00:00:00"/>
    <x v="29"/>
  </r>
  <r>
    <s v="Id1853"/>
    <s v="Gordyan"/>
    <n v="25.9"/>
    <n v="5.45"/>
    <s v="NO"/>
    <x v="0"/>
    <x v="0"/>
    <n v="1"/>
    <x v="1"/>
    <x v="1"/>
    <x v="2"/>
    <n v="17584.72"/>
    <x v="0"/>
    <s v="TIER - 3"/>
    <x v="1"/>
    <d v="1970-07-26T00:00:00"/>
    <x v="6"/>
  </r>
  <r>
    <s v="Id1854"/>
    <s v="Hetherington"/>
    <n v="27.72"/>
    <n v="5.03"/>
    <s v="YES"/>
    <x v="0"/>
    <x v="0"/>
    <n v="1"/>
    <x v="1"/>
    <x v="1"/>
    <x v="2"/>
    <n v="17560.38"/>
    <x v="0"/>
    <s v="TIER - 1"/>
    <x v="1"/>
    <d v="2002-08-25T00:00:00"/>
    <x v="43"/>
  </r>
  <r>
    <s v="Id1855"/>
    <s v="Thompson"/>
    <n v="31.5"/>
    <n v="9.6199999999999992"/>
    <s v="YES"/>
    <x v="0"/>
    <x v="0"/>
    <n v="1"/>
    <x v="1"/>
    <x v="0"/>
    <x v="0"/>
    <n v="17556.88"/>
    <x v="0"/>
    <s v="TIER - 2"/>
    <x v="1"/>
    <d v="1963-11-16T00:00:00"/>
    <x v="32"/>
  </r>
  <r>
    <s v="Id1856"/>
    <s v="Battoo"/>
    <n v="29.7"/>
    <n v="6.77"/>
    <s v="YES"/>
    <x v="0"/>
    <x v="0"/>
    <n v="1"/>
    <x v="1"/>
    <x v="1"/>
    <x v="0"/>
    <n v="17507.47"/>
    <x v="0"/>
    <s v="TIER - 1"/>
    <x v="2"/>
    <d v="1968-07-12T00:00:00"/>
    <x v="0"/>
  </r>
  <r>
    <s v="Id1857"/>
    <s v="Barker"/>
    <n v="21.26"/>
    <n v="5.36"/>
    <s v="YES"/>
    <x v="0"/>
    <x v="0"/>
    <n v="1"/>
    <x v="1"/>
    <x v="2"/>
    <x v="2"/>
    <n v="17505.650000000001"/>
    <x v="0"/>
    <s v="TIER - 2"/>
    <x v="8"/>
    <d v="1965-06-16T00:00:00"/>
    <x v="18"/>
  </r>
  <r>
    <s v="Id1858"/>
    <s v="Saarnilehto"/>
    <n v="17.09"/>
    <n v="5.69"/>
    <s v="NO"/>
    <x v="0"/>
    <x v="0"/>
    <n v="0"/>
    <x v="1"/>
    <x v="3"/>
    <x v="2"/>
    <n v="17496.310000000001"/>
    <x v="0"/>
    <s v="TIER - 2"/>
    <x v="6"/>
    <d v="1990-12-29T00:00:00"/>
    <x v="29"/>
  </r>
  <r>
    <s v="Id1859"/>
    <s v="Morton"/>
    <n v="24.3"/>
    <n v="4.9000000000000004"/>
    <s v="YES"/>
    <x v="0"/>
    <x v="1"/>
    <n v="1"/>
    <x v="1"/>
    <x v="2"/>
    <x v="2"/>
    <n v="17479.53"/>
    <x v="0"/>
    <s v="TIER - 1"/>
    <x v="1"/>
    <d v="1971-06-08T00:00:00"/>
    <x v="6"/>
  </r>
  <r>
    <s v="Id1860"/>
    <s v="Thomas"/>
    <n v="29.734999999999999"/>
    <n v="5.78"/>
    <s v="NO"/>
    <x v="0"/>
    <x v="0"/>
    <n v="0"/>
    <x v="1"/>
    <x v="1"/>
    <x v="1"/>
    <n v="17468.98"/>
    <x v="2"/>
    <s v="TIER - 1"/>
    <x v="1"/>
    <d v="2003-11-02T00:00:00"/>
    <x v="38"/>
  </r>
  <r>
    <s v="Id1861"/>
    <s v="Hillman"/>
    <n v="29.26"/>
    <n v="4.7"/>
    <s v="NO"/>
    <x v="0"/>
    <x v="0"/>
    <n v="0"/>
    <x v="1"/>
    <x v="1"/>
    <x v="2"/>
    <n v="42856.84"/>
    <x v="0"/>
    <s v="TIER - 1"/>
    <x v="6"/>
    <d v="1972-09-10T00:00:00"/>
    <x v="7"/>
  </r>
  <r>
    <s v="Id1862"/>
    <s v="Edwards"/>
    <n v="33"/>
    <n v="6.28"/>
    <s v="NO"/>
    <x v="0"/>
    <x v="0"/>
    <n v="0"/>
    <x v="1"/>
    <x v="0"/>
    <x v="1"/>
    <n v="17361.77"/>
    <x v="2"/>
    <s v="TIER - 1"/>
    <x v="1"/>
    <d v="1992-10-18T00:00:00"/>
    <x v="25"/>
  </r>
  <r>
    <s v="Id1863"/>
    <s v="Bartel"/>
    <n v="31.065000000000001"/>
    <n v="4.2300000000000004"/>
    <s v="NO"/>
    <x v="0"/>
    <x v="0"/>
    <n v="0"/>
    <x v="1"/>
    <x v="0"/>
    <x v="2"/>
    <n v="17352.68"/>
    <x v="2"/>
    <s v="TIER - 3"/>
    <x v="1"/>
    <d v="2003-11-01T00:00:00"/>
    <x v="38"/>
  </r>
  <r>
    <s v="Id1864"/>
    <s v="Potekhina"/>
    <n v="26.51"/>
    <n v="6.17"/>
    <s v="NO"/>
    <x v="0"/>
    <x v="0"/>
    <n v="0"/>
    <x v="1"/>
    <x v="1"/>
    <x v="1"/>
    <n v="17337.580000000002"/>
    <x v="2"/>
    <s v="TIER - 3"/>
    <x v="8"/>
    <d v="1963-07-12T00:00:00"/>
    <x v="32"/>
  </r>
  <r>
    <s v="Id1865"/>
    <s v="Kelly"/>
    <n v="28.88"/>
    <n v="4.96"/>
    <s v="NO"/>
    <x v="0"/>
    <x v="0"/>
    <n v="0"/>
    <x v="1"/>
    <x v="1"/>
    <x v="2"/>
    <n v="17253.43"/>
    <x v="2"/>
    <s v="TIER - 3"/>
    <x v="2"/>
    <d v="1975-08-25T00:00:00"/>
    <x v="34"/>
  </r>
  <r>
    <s v="Id1866"/>
    <s v="Lapp"/>
    <n v="35.814999999999998"/>
    <n v="5.1100000000000003"/>
    <s v="YES"/>
    <x v="0"/>
    <x v="0"/>
    <n v="1"/>
    <x v="1"/>
    <x v="0"/>
    <x v="2"/>
    <n v="17179.52"/>
    <x v="2"/>
    <s v="TIER - 1"/>
    <x v="0"/>
    <d v="1982-10-22T00:00:00"/>
    <x v="31"/>
  </r>
  <r>
    <s v="Id1867"/>
    <s v="Burke"/>
    <n v="21.28"/>
    <n v="4.05"/>
    <s v="NO"/>
    <x v="1"/>
    <x v="0"/>
    <n v="1"/>
    <x v="1"/>
    <x v="2"/>
    <x v="2"/>
    <n v="17178.68"/>
    <x v="2"/>
    <s v="TIER - 2"/>
    <x v="9"/>
    <d v="2004-08-18T00:00:00"/>
    <x v="42"/>
  </r>
  <r>
    <s v="Id1868"/>
    <s v="Barry"/>
    <n v="33.81"/>
    <n v="6.49"/>
    <s v="NO"/>
    <x v="0"/>
    <x v="1"/>
    <n v="1"/>
    <x v="1"/>
    <x v="0"/>
    <x v="0"/>
    <n v="17174.52"/>
    <x v="2"/>
    <s v="TIER - 2"/>
    <x v="1"/>
    <d v="1964-06-07T00:00:00"/>
    <x v="32"/>
  </r>
  <r>
    <s v="Id1869"/>
    <s v="McCormick"/>
    <n v="44.22"/>
    <n v="4.1900000000000004"/>
    <s v="NO"/>
    <x v="0"/>
    <x v="0"/>
    <n v="1"/>
    <x v="1"/>
    <x v="0"/>
    <x v="2"/>
    <n v="17172.27"/>
    <x v="2"/>
    <s v="TIER - 2"/>
    <x v="2"/>
    <d v="1965-09-16T00:00:00"/>
    <x v="18"/>
  </r>
  <r>
    <s v="Id1870"/>
    <s v="McElroy"/>
    <n v="15.46"/>
    <n v="4.99"/>
    <s v="YES"/>
    <x v="0"/>
    <x v="1"/>
    <n v="1"/>
    <x v="1"/>
    <x v="3"/>
    <x v="2"/>
    <n v="17128.43"/>
    <x v="2"/>
    <s v="TIER - 3"/>
    <x v="3"/>
    <d v="1998-06-03T00:00:00"/>
    <x v="36"/>
  </r>
  <r>
    <s v="Id1871"/>
    <s v="Coffed"/>
    <n v="30.3"/>
    <n v="4.7699999999999996"/>
    <s v="YES"/>
    <x v="0"/>
    <x v="0"/>
    <n v="1"/>
    <x v="1"/>
    <x v="0"/>
    <x v="2"/>
    <n v="17085.27"/>
    <x v="2"/>
    <s v="TIER - 3"/>
    <x v="0"/>
    <d v="2002-06-28T00:00:00"/>
    <x v="43"/>
  </r>
  <r>
    <s v="Id1872"/>
    <s v="Estes"/>
    <n v="16.670000000000002"/>
    <n v="5.46"/>
    <s v="NO"/>
    <x v="0"/>
    <x v="0"/>
    <n v="0"/>
    <x v="1"/>
    <x v="3"/>
    <x v="2"/>
    <n v="42764.12"/>
    <x v="0"/>
    <s v="TIER - 2"/>
    <x v="6"/>
    <d v="1965-10-29T00:00:00"/>
    <x v="18"/>
  </r>
  <r>
    <s v="Id1873"/>
    <s v="Miles"/>
    <n v="28.594999999999999"/>
    <n v="5.43"/>
    <s v="NO"/>
    <x v="0"/>
    <x v="0"/>
    <n v="0"/>
    <x v="1"/>
    <x v="1"/>
    <x v="2"/>
    <n v="17081.080000000002"/>
    <x v="2"/>
    <s v="TIER - 2"/>
    <x v="6"/>
    <d v="2003-12-26T00:00:00"/>
    <x v="38"/>
  </r>
  <r>
    <s v="Id1874"/>
    <s v="Zamore"/>
    <n v="25.934999999999999"/>
    <n v="4.29"/>
    <s v="NO"/>
    <x v="0"/>
    <x v="0"/>
    <n v="0"/>
    <x v="1"/>
    <x v="1"/>
    <x v="2"/>
    <n v="17043.34"/>
    <x v="2"/>
    <s v="TIER - 3"/>
    <x v="0"/>
    <d v="1996-06-10T00:00:00"/>
    <x v="16"/>
  </r>
  <r>
    <s v="Id1875"/>
    <s v="Donaghy"/>
    <n v="27.645"/>
    <n v="5.25"/>
    <s v="NO"/>
    <x v="0"/>
    <x v="0"/>
    <n v="1"/>
    <x v="1"/>
    <x v="1"/>
    <x v="2"/>
    <n v="17016.009999999998"/>
    <x v="2"/>
    <s v="TIER - 2"/>
    <x v="8"/>
    <d v="1971-08-22T00:00:00"/>
    <x v="12"/>
  </r>
  <r>
    <s v="Id1876"/>
    <s v="Kennedy"/>
    <n v="30.1"/>
    <n v="4.04"/>
    <s v="NO"/>
    <x v="0"/>
    <x v="0"/>
    <n v="1"/>
    <x v="1"/>
    <x v="0"/>
    <x v="2"/>
    <n v="16990.55"/>
    <x v="2"/>
    <s v="TIER - 3"/>
    <x v="1"/>
    <d v="1980-07-16T00:00:00"/>
    <x v="9"/>
  </r>
  <r>
    <s v="Id1877"/>
    <s v="Fiorini"/>
    <n v="26.79"/>
    <n v="5"/>
    <s v="YES"/>
    <x v="0"/>
    <x v="1"/>
    <n v="1"/>
    <x v="1"/>
    <x v="1"/>
    <x v="2"/>
    <n v="16921.09"/>
    <x v="2"/>
    <s v="TIER - 3"/>
    <x v="8"/>
    <d v="1977-08-25T00:00:00"/>
    <x v="2"/>
  </r>
  <r>
    <s v="Id1878"/>
    <s v="Alexander"/>
    <n v="27.1"/>
    <n v="4.01"/>
    <s v="YES"/>
    <x v="0"/>
    <x v="0"/>
    <n v="1"/>
    <x v="1"/>
    <x v="1"/>
    <x v="2"/>
    <n v="16903.5"/>
    <x v="2"/>
    <s v="TIER - 3"/>
    <x v="1"/>
    <d v="1968-10-21T00:00:00"/>
    <x v="0"/>
  </r>
  <r>
    <s v="Id1879"/>
    <s v="Watkins"/>
    <n v="24.31"/>
    <n v="5.4"/>
    <s v="NO"/>
    <x v="0"/>
    <x v="0"/>
    <n v="0"/>
    <x v="1"/>
    <x v="2"/>
    <x v="2"/>
    <n v="16884.919999999998"/>
    <x v="2"/>
    <s v="TIER - 2"/>
    <x v="6"/>
    <d v="2003-09-10T00:00:00"/>
    <x v="38"/>
  </r>
  <r>
    <s v="Id1880"/>
    <s v="Cassel"/>
    <n v="15.53"/>
    <n v="5.81"/>
    <s v="NO"/>
    <x v="0"/>
    <x v="0"/>
    <n v="1"/>
    <x v="1"/>
    <x v="3"/>
    <x v="1"/>
    <n v="16841.32"/>
    <x v="2"/>
    <s v="TIER - 3"/>
    <x v="6"/>
    <d v="1974-08-08T00:00:00"/>
    <x v="15"/>
  </r>
  <r>
    <s v="Id1881"/>
    <s v="Ferguson"/>
    <n v="30.7"/>
    <n v="5.82"/>
    <s v="NO"/>
    <x v="0"/>
    <x v="0"/>
    <n v="1"/>
    <x v="1"/>
    <x v="0"/>
    <x v="1"/>
    <n v="16796.41"/>
    <x v="2"/>
    <s v="TIER - 3"/>
    <x v="7"/>
    <d v="1995-10-19T00:00:00"/>
    <x v="39"/>
  </r>
  <r>
    <s v="Id1882"/>
    <s v="O'Sullivan"/>
    <n v="33.33"/>
    <n v="4.82"/>
    <s v="NO"/>
    <x v="0"/>
    <x v="0"/>
    <n v="1"/>
    <x v="1"/>
    <x v="0"/>
    <x v="2"/>
    <n v="16779.400000000001"/>
    <x v="2"/>
    <s v="TIER - 2"/>
    <x v="2"/>
    <d v="1962-07-29T00:00:00"/>
    <x v="27"/>
  </r>
  <r>
    <s v="Id1883"/>
    <s v="Chepkirui"/>
    <n v="32.4"/>
    <n v="5.08"/>
    <s v="NO"/>
    <x v="0"/>
    <x v="0"/>
    <n v="1"/>
    <x v="1"/>
    <x v="0"/>
    <x v="2"/>
    <n v="42760.5"/>
    <x v="0"/>
    <s v="TIER - 2"/>
    <x v="1"/>
    <d v="1977-10-21T00:00:00"/>
    <x v="2"/>
  </r>
  <r>
    <s v="Id1884"/>
    <s v="Gurney"/>
    <n v="27.93"/>
    <n v="5.59"/>
    <s v="NO"/>
    <x v="0"/>
    <x v="0"/>
    <n v="1"/>
    <x v="1"/>
    <x v="1"/>
    <x v="2"/>
    <n v="16776.3"/>
    <x v="2"/>
    <s v="TIER - 2"/>
    <x v="7"/>
    <d v="1989-09-23T00:00:00"/>
    <x v="3"/>
  </r>
  <r>
    <s v="Id1885"/>
    <s v="Francis"/>
    <n v="21.754999999999999"/>
    <n v="5.12"/>
    <s v="NO"/>
    <x v="0"/>
    <x v="0"/>
    <n v="0"/>
    <x v="1"/>
    <x v="2"/>
    <x v="2"/>
    <n v="16770.990000000002"/>
    <x v="2"/>
    <s v="TIER - 1"/>
    <x v="1"/>
    <d v="1974-08-28T00:00:00"/>
    <x v="15"/>
  </r>
  <r>
    <s v="Id1886"/>
    <s v="Gruca"/>
    <n v="25.934999999999999"/>
    <n v="4.95"/>
    <s v="NO"/>
    <x v="0"/>
    <x v="0"/>
    <n v="0"/>
    <x v="1"/>
    <x v="1"/>
    <x v="2"/>
    <n v="16657.72"/>
    <x v="2"/>
    <s v="TIER - 1"/>
    <x v="7"/>
    <d v="1993-11-05T00:00:00"/>
    <x v="40"/>
  </r>
  <r>
    <s v="Id1887"/>
    <s v="Rojas Alvarez"/>
    <n v="31.5"/>
    <n v="6.16"/>
    <s v="NO"/>
    <x v="0"/>
    <x v="0"/>
    <n v="0"/>
    <x v="1"/>
    <x v="0"/>
    <x v="1"/>
    <n v="16631.61"/>
    <x v="2"/>
    <s v="TIER - 1"/>
    <x v="1"/>
    <d v="1977-09-25T00:00:00"/>
    <x v="2"/>
  </r>
  <r>
    <s v="Id1888"/>
    <s v="Denton"/>
    <n v="30.03"/>
    <n v="6.41"/>
    <s v="NO"/>
    <x v="0"/>
    <x v="0"/>
    <n v="0"/>
    <x v="1"/>
    <x v="0"/>
    <x v="0"/>
    <n v="16602.18"/>
    <x v="2"/>
    <s v="TIER - 1"/>
    <x v="2"/>
    <d v="1975-07-24T00:00:00"/>
    <x v="34"/>
  </r>
  <r>
    <s v="Id1889"/>
    <s v="Mason"/>
    <n v="33.479999999999997"/>
    <n v="8.94"/>
    <s v="NO"/>
    <x v="0"/>
    <x v="0"/>
    <n v="0"/>
    <x v="1"/>
    <x v="0"/>
    <x v="0"/>
    <n v="16600.16"/>
    <x v="2"/>
    <s v="TIER - 2"/>
    <x v="6"/>
    <d v="1970-07-10T00:00:00"/>
    <x v="6"/>
  </r>
  <r>
    <s v="Id1890"/>
    <s v="Trout"/>
    <n v="16.510000000000002"/>
    <n v="4.42"/>
    <s v="YES"/>
    <x v="0"/>
    <x v="1"/>
    <n v="1"/>
    <x v="1"/>
    <x v="3"/>
    <x v="2"/>
    <n v="16587.96"/>
    <x v="2"/>
    <s v="TIER - 2"/>
    <x v="8"/>
    <d v="1963-06-25T00:00:00"/>
    <x v="32"/>
  </r>
  <r>
    <s v="Id1891"/>
    <s v="Gilbert"/>
    <n v="33.155000000000001"/>
    <n v="5.3"/>
    <s v="YES"/>
    <x v="0"/>
    <x v="0"/>
    <n v="1"/>
    <x v="1"/>
    <x v="0"/>
    <x v="2"/>
    <n v="16586.5"/>
    <x v="2"/>
    <s v="TIER - 1"/>
    <x v="0"/>
    <d v="2001-06-25T00:00:00"/>
    <x v="14"/>
  </r>
  <r>
    <s v="Id1892"/>
    <s v="Chong"/>
    <n v="37.29"/>
    <n v="4.6399999999999997"/>
    <s v="NO"/>
    <x v="0"/>
    <x v="1"/>
    <n v="1"/>
    <x v="1"/>
    <x v="0"/>
    <x v="2"/>
    <n v="16577.78"/>
    <x v="2"/>
    <s v="TIER - 1"/>
    <x v="0"/>
    <d v="1995-12-23T00:00:00"/>
    <x v="39"/>
  </r>
  <r>
    <s v="Id1893"/>
    <s v="Henry"/>
    <n v="20.23"/>
    <n v="6.16"/>
    <s v="YES"/>
    <x v="0"/>
    <x v="0"/>
    <n v="1"/>
    <x v="1"/>
    <x v="2"/>
    <x v="1"/>
    <n v="16455.71"/>
    <x v="2"/>
    <s v="TIER - 2"/>
    <x v="1"/>
    <d v="1958-10-10T00:00:00"/>
    <x v="45"/>
  </r>
  <r>
    <s v="Id1894"/>
    <s v="Brenneman"/>
    <n v="28.975000000000001"/>
    <n v="4.12"/>
    <s v="NO"/>
    <x v="0"/>
    <x v="1"/>
    <n v="1"/>
    <x v="1"/>
    <x v="1"/>
    <x v="2"/>
    <n v="52590.83"/>
    <x v="0"/>
    <s v="TIER - 3"/>
    <x v="6"/>
    <d v="1962-08-04T00:00:00"/>
    <x v="27"/>
  </r>
  <r>
    <s v="Id1895"/>
    <s v="Kemp"/>
    <n v="16.420000000000002"/>
    <n v="5.77"/>
    <s v="YES"/>
    <x v="0"/>
    <x v="1"/>
    <n v="1"/>
    <x v="1"/>
    <x v="3"/>
    <x v="1"/>
    <n v="42644.2"/>
    <x v="0"/>
    <s v="TIER - 3"/>
    <x v="6"/>
    <d v="1971-11-03T00:00:00"/>
    <x v="12"/>
  </r>
  <r>
    <s v="Id1896"/>
    <s v="Wilson"/>
    <n v="17.559999999999999"/>
    <n v="6.2"/>
    <s v="NO"/>
    <x v="0"/>
    <x v="0"/>
    <n v="1"/>
    <x v="1"/>
    <x v="3"/>
    <x v="1"/>
    <n v="16450.89"/>
    <x v="2"/>
    <s v="TIER - 1"/>
    <x v="1"/>
    <d v="2003-12-20T00:00:00"/>
    <x v="38"/>
  </r>
  <r>
    <s v="Id1897"/>
    <s v="Hillyard"/>
    <n v="24.13"/>
    <n v="4.3899999999999997"/>
    <s v="NO"/>
    <x v="0"/>
    <x v="0"/>
    <n v="1"/>
    <x v="1"/>
    <x v="2"/>
    <x v="2"/>
    <n v="16420.490000000002"/>
    <x v="2"/>
    <s v="TIER - 3"/>
    <x v="1"/>
    <d v="1995-09-28T00:00:00"/>
    <x v="39"/>
  </r>
  <r>
    <s v="Id1898"/>
    <s v="Turner"/>
    <n v="19.95"/>
    <n v="5.13"/>
    <s v="NO"/>
    <x v="1"/>
    <x v="0"/>
    <n v="2"/>
    <x v="1"/>
    <x v="2"/>
    <x v="2"/>
    <n v="16351.42"/>
    <x v="2"/>
    <s v="TIER - 3"/>
    <x v="2"/>
    <d v="1965-12-05T00:00:00"/>
    <x v="18"/>
  </r>
  <r>
    <s v="Id1899"/>
    <s v="Benestad"/>
    <n v="21.24"/>
    <n v="4.49"/>
    <s v="NO"/>
    <x v="0"/>
    <x v="0"/>
    <n v="0"/>
    <x v="1"/>
    <x v="2"/>
    <x v="2"/>
    <n v="16311.05"/>
    <x v="2"/>
    <s v="TIER - 3"/>
    <x v="2"/>
    <d v="1969-08-08T00:00:00"/>
    <x v="4"/>
  </r>
  <r>
    <s v="Id1900"/>
    <s v="Gonzales"/>
    <n v="44.22"/>
    <n v="6.35"/>
    <s v="NO"/>
    <x v="0"/>
    <x v="0"/>
    <n v="0"/>
    <x v="1"/>
    <x v="0"/>
    <x v="1"/>
    <n v="16297.85"/>
    <x v="2"/>
    <s v="TIER - 3"/>
    <x v="6"/>
    <d v="2003-08-24T00:00:00"/>
    <x v="38"/>
  </r>
  <r>
    <s v="Id1901"/>
    <s v="Newman"/>
    <n v="41.1"/>
    <n v="5.79"/>
    <s v="NO"/>
    <x v="0"/>
    <x v="0"/>
    <n v="0"/>
    <x v="1"/>
    <x v="0"/>
    <x v="1"/>
    <n v="16267.32"/>
    <x v="2"/>
    <s v="TIER - 2"/>
    <x v="8"/>
    <d v="1972-07-30T00:00:00"/>
    <x v="7"/>
  </r>
  <r>
    <s v="Id1902"/>
    <s v="Sayre"/>
    <n v="34.200000000000003"/>
    <n v="4.78"/>
    <s v="YES"/>
    <x v="0"/>
    <x v="0"/>
    <n v="0"/>
    <x v="1"/>
    <x v="0"/>
    <x v="2"/>
    <n v="16232.85"/>
    <x v="2"/>
    <s v="TIER - 1"/>
    <x v="6"/>
    <d v="2002-09-08T00:00:00"/>
    <x v="43"/>
  </r>
  <r>
    <s v="Id1903"/>
    <s v="Panke"/>
    <n v="29.92"/>
    <n v="6.02"/>
    <s v="YES"/>
    <x v="0"/>
    <x v="0"/>
    <n v="0"/>
    <x v="1"/>
    <x v="0"/>
    <x v="1"/>
    <n v="16205.88"/>
    <x v="2"/>
    <s v="TIER - 1"/>
    <x v="1"/>
    <d v="1988-08-21T00:00:00"/>
    <x v="35"/>
  </r>
  <r>
    <s v="Id1904"/>
    <s v="Brennan"/>
    <n v="28.93"/>
    <n v="4.4400000000000004"/>
    <s v="NO"/>
    <x v="0"/>
    <x v="0"/>
    <n v="0"/>
    <x v="1"/>
    <x v="1"/>
    <x v="2"/>
    <n v="16199.1"/>
    <x v="2"/>
    <s v="TIER - 2"/>
    <x v="1"/>
    <d v="1988-08-06T00:00:00"/>
    <x v="35"/>
  </r>
  <r>
    <s v="Id1905"/>
    <s v="Ngo"/>
    <n v="31.254999999999999"/>
    <n v="5.84"/>
    <s v="YES"/>
    <x v="0"/>
    <x v="0"/>
    <n v="1"/>
    <x v="1"/>
    <x v="0"/>
    <x v="1"/>
    <n v="16190.97"/>
    <x v="2"/>
    <s v="TIER - 3"/>
    <x v="1"/>
    <d v="1974-09-11T00:00:00"/>
    <x v="15"/>
  </r>
  <r>
    <s v="Id1906"/>
    <s v="Guerdan"/>
    <n v="29.83"/>
    <n v="5.39"/>
    <s v="NO"/>
    <x v="0"/>
    <x v="0"/>
    <n v="0"/>
    <x v="1"/>
    <x v="1"/>
    <x v="2"/>
    <n v="42560.43"/>
    <x v="0"/>
    <s v="TIER - 3"/>
    <x v="0"/>
    <d v="1979-12-27T00:00:00"/>
    <x v="20"/>
  </r>
  <r>
    <s v="Id1907"/>
    <s v="Shaw"/>
    <n v="29.59"/>
    <n v="6.16"/>
    <s v="NO"/>
    <x v="0"/>
    <x v="1"/>
    <n v="1"/>
    <x v="1"/>
    <x v="1"/>
    <x v="1"/>
    <n v="16152.04"/>
    <x v="2"/>
    <s v="TIER - 1"/>
    <x v="2"/>
    <d v="1982-07-06T00:00:00"/>
    <x v="31"/>
  </r>
  <r>
    <s v="Id1908"/>
    <s v="Mills-Honarvar"/>
    <n v="31.16"/>
    <n v="4.49"/>
    <s v="NO"/>
    <x v="0"/>
    <x v="1"/>
    <n v="1"/>
    <x v="1"/>
    <x v="0"/>
    <x v="2"/>
    <n v="16138.76"/>
    <x v="2"/>
    <s v="TIER - 3"/>
    <x v="11"/>
    <d v="1993-12-12T00:00:00"/>
    <x v="40"/>
  </r>
  <r>
    <s v="Id1909"/>
    <s v="Farvard"/>
    <n v="34.21"/>
    <n v="4.4800000000000004"/>
    <s v="YES"/>
    <x v="0"/>
    <x v="0"/>
    <n v="1"/>
    <x v="1"/>
    <x v="0"/>
    <x v="2"/>
    <n v="16122.65"/>
    <x v="2"/>
    <s v="TIER - 1"/>
    <x v="6"/>
    <d v="1987-10-06T00:00:00"/>
    <x v="30"/>
  </r>
  <r>
    <s v="Id1910"/>
    <s v="Kelly"/>
    <n v="34.86"/>
    <n v="10.97"/>
    <s v="NO"/>
    <x v="0"/>
    <x v="0"/>
    <n v="0"/>
    <x v="1"/>
    <x v="0"/>
    <x v="0"/>
    <n v="16115.3"/>
    <x v="2"/>
    <s v="TIER - 1"/>
    <x v="7"/>
    <d v="1993-08-08T00:00:00"/>
    <x v="40"/>
  </r>
  <r>
    <s v="Id1911"/>
    <s v="Skinner"/>
    <n v="34.58"/>
    <n v="5.14"/>
    <s v="NO"/>
    <x v="1"/>
    <x v="0"/>
    <n v="2"/>
    <x v="1"/>
    <x v="0"/>
    <x v="2"/>
    <n v="16097.94"/>
    <x v="2"/>
    <s v="TIER - 3"/>
    <x v="1"/>
    <d v="1985-08-27T00:00:00"/>
    <x v="22"/>
  </r>
  <r>
    <s v="Id1912"/>
    <s v="Murphy"/>
    <n v="17.940000000000001"/>
    <n v="5.17"/>
    <s v="YES"/>
    <x v="0"/>
    <x v="0"/>
    <n v="0"/>
    <x v="1"/>
    <x v="3"/>
    <x v="2"/>
    <n v="16085.13"/>
    <x v="2"/>
    <s v="TIER - 2"/>
    <x v="0"/>
    <d v="1958-06-21T00:00:00"/>
    <x v="45"/>
  </r>
  <r>
    <s v="Id1913"/>
    <s v="Shue"/>
    <n v="26.8"/>
    <n v="6.18"/>
    <s v="YES"/>
    <x v="0"/>
    <x v="1"/>
    <n v="1"/>
    <x v="1"/>
    <x v="1"/>
    <x v="1"/>
    <n v="16069.08"/>
    <x v="2"/>
    <s v="TIER - 2"/>
    <x v="7"/>
    <d v="1958-10-22T00:00:00"/>
    <x v="45"/>
  </r>
  <r>
    <s v="Id1914"/>
    <s v="Reilly"/>
    <n v="17.690000000000001"/>
    <n v="9.07"/>
    <s v="YES"/>
    <x v="0"/>
    <x v="0"/>
    <n v="0"/>
    <x v="1"/>
    <x v="3"/>
    <x v="0"/>
    <n v="16062.89"/>
    <x v="2"/>
    <s v="TIER - 2"/>
    <x v="2"/>
    <d v="1978-09-16T00:00:00"/>
    <x v="1"/>
  </r>
  <r>
    <s v="Id1915"/>
    <s v="Blinn"/>
    <n v="25.77"/>
    <n v="4.43"/>
    <s v="NO"/>
    <x v="0"/>
    <x v="1"/>
    <n v="1"/>
    <x v="1"/>
    <x v="1"/>
    <x v="2"/>
    <n v="16059.06"/>
    <x v="2"/>
    <s v="TIER - 3"/>
    <x v="1"/>
    <d v="1988-12-05T00:00:00"/>
    <x v="35"/>
  </r>
  <r>
    <s v="Id1916"/>
    <s v="Duyn"/>
    <n v="34.46"/>
    <n v="4.17"/>
    <s v="NO"/>
    <x v="1"/>
    <x v="0"/>
    <n v="1"/>
    <x v="1"/>
    <x v="0"/>
    <x v="2"/>
    <n v="15966.19"/>
    <x v="2"/>
    <s v="TIER - 2"/>
    <x v="1"/>
    <d v="1980-09-19T00:00:00"/>
    <x v="9"/>
  </r>
  <r>
    <s v="Id1917"/>
    <s v="Wardian"/>
    <n v="30.875"/>
    <n v="4.95"/>
    <s v="YES"/>
    <x v="0"/>
    <x v="0"/>
    <n v="0"/>
    <x v="1"/>
    <x v="0"/>
    <x v="2"/>
    <n v="42538.720000000001"/>
    <x v="0"/>
    <s v="TIER - 3"/>
    <x v="6"/>
    <d v="1967-06-27T00:00:00"/>
    <x v="11"/>
  </r>
  <r>
    <s v="Id1918"/>
    <s v="Heuninck"/>
    <n v="39.49"/>
    <n v="5.13"/>
    <s v="NO"/>
    <x v="0"/>
    <x v="0"/>
    <n v="0"/>
    <x v="1"/>
    <x v="0"/>
    <x v="2"/>
    <n v="15965.29"/>
    <x v="2"/>
    <s v="TIER - 1"/>
    <x v="1"/>
    <d v="1982-07-24T00:00:00"/>
    <x v="31"/>
  </r>
  <r>
    <s v="Id1919"/>
    <s v="Kipyego"/>
    <n v="28.88"/>
    <n v="4.0999999999999996"/>
    <s v="NO"/>
    <x v="0"/>
    <x v="0"/>
    <n v="0"/>
    <x v="1"/>
    <x v="1"/>
    <x v="2"/>
    <n v="15922.29"/>
    <x v="2"/>
    <s v="TIER - 3"/>
    <x v="2"/>
    <d v="1980-10-12T00:00:00"/>
    <x v="9"/>
  </r>
  <r>
    <s v="Id1920"/>
    <s v="Kuehl"/>
    <n v="20.234999999999999"/>
    <n v="5.01"/>
    <s v="YES"/>
    <x v="0"/>
    <x v="0"/>
    <n v="0"/>
    <x v="1"/>
    <x v="2"/>
    <x v="2"/>
    <n v="15840.81"/>
    <x v="2"/>
    <s v="TIER - 1"/>
    <x v="10"/>
    <d v="1962-12-25T00:00:00"/>
    <x v="27"/>
  </r>
  <r>
    <s v="Id1921"/>
    <s v="Burkholder"/>
    <n v="30.67"/>
    <n v="5.09"/>
    <s v="YES"/>
    <x v="0"/>
    <x v="0"/>
    <n v="0"/>
    <x v="1"/>
    <x v="0"/>
    <x v="2"/>
    <n v="15828.82"/>
    <x v="2"/>
    <s v="TIER - 3"/>
    <x v="6"/>
    <d v="1982-11-11T00:00:00"/>
    <x v="31"/>
  </r>
  <r>
    <s v="Id1922"/>
    <s v="Stadolnik"/>
    <n v="30.875"/>
    <n v="6.49"/>
    <s v="NO"/>
    <x v="0"/>
    <x v="0"/>
    <n v="0"/>
    <x v="1"/>
    <x v="0"/>
    <x v="0"/>
    <n v="15820.7"/>
    <x v="2"/>
    <s v="TIER - 3"/>
    <x v="6"/>
    <d v="1984-06-26T00:00:00"/>
    <x v="41"/>
  </r>
  <r>
    <s v="Id1923"/>
    <s v="Shields"/>
    <n v="23.8"/>
    <n v="4.08"/>
    <s v="NO"/>
    <x v="0"/>
    <x v="0"/>
    <n v="0"/>
    <x v="1"/>
    <x v="2"/>
    <x v="2"/>
    <n v="15817.99"/>
    <x v="2"/>
    <s v="TIER - 2"/>
    <x v="1"/>
    <d v="1997-10-09T00:00:00"/>
    <x v="36"/>
  </r>
  <r>
    <s v="Id1924"/>
    <s v="Margolis"/>
    <n v="15.37"/>
    <n v="8.6300000000000008"/>
    <s v="YES"/>
    <x v="0"/>
    <x v="0"/>
    <n v="0"/>
    <x v="1"/>
    <x v="3"/>
    <x v="0"/>
    <n v="15746.62"/>
    <x v="2"/>
    <s v="TIER - 1"/>
    <x v="1"/>
    <d v="1974-08-29T00:00:00"/>
    <x v="15"/>
  </r>
  <r>
    <s v="Id1925"/>
    <s v="Uffenbeck"/>
    <n v="30.4"/>
    <n v="5.28"/>
    <s v="NO"/>
    <x v="0"/>
    <x v="0"/>
    <n v="0"/>
    <x v="1"/>
    <x v="0"/>
    <x v="2"/>
    <n v="15698.86"/>
    <x v="2"/>
    <s v="TIER - 2"/>
    <x v="1"/>
    <d v="1976-09-20T00:00:00"/>
    <x v="5"/>
  </r>
  <r>
    <s v="Id1926"/>
    <s v="Brake"/>
    <n v="19.48"/>
    <n v="5.63"/>
    <s v="YES"/>
    <x v="0"/>
    <x v="0"/>
    <n v="1"/>
    <x v="1"/>
    <x v="2"/>
    <x v="2"/>
    <n v="15670.3"/>
    <x v="2"/>
    <s v="TIER - 2"/>
    <x v="2"/>
    <d v="1973-06-26T00:00:00"/>
    <x v="19"/>
  </r>
  <r>
    <s v="Id1927"/>
    <s v="Stepanova"/>
    <n v="16.96"/>
    <n v="11.47"/>
    <s v="YES"/>
    <x v="0"/>
    <x v="0"/>
    <n v="0"/>
    <x v="1"/>
    <x v="3"/>
    <x v="0"/>
    <n v="15646.28"/>
    <x v="2"/>
    <s v="TIER - 2"/>
    <x v="6"/>
    <d v="1988-12-22T00:00:00"/>
    <x v="35"/>
  </r>
  <r>
    <s v="Id1928"/>
    <s v="Verdi"/>
    <n v="19.05"/>
    <n v="4.92"/>
    <s v="NO"/>
    <x v="0"/>
    <x v="0"/>
    <n v="1"/>
    <x v="1"/>
    <x v="2"/>
    <x v="2"/>
    <n v="42478.6"/>
    <x v="0"/>
    <s v="TIER - 2"/>
    <x v="6"/>
    <d v="1968-08-03T00:00:00"/>
    <x v="0"/>
  </r>
  <r>
    <s v="Id1929"/>
    <s v="McLean"/>
    <n v="37.619999999999997"/>
    <n v="4.18"/>
    <s v="NO"/>
    <x v="0"/>
    <x v="0"/>
    <n v="0"/>
    <x v="1"/>
    <x v="0"/>
    <x v="2"/>
    <n v="15612.19"/>
    <x v="2"/>
    <s v="TIER - 2"/>
    <x v="1"/>
    <d v="1960-06-06T00:00:00"/>
    <x v="33"/>
  </r>
  <r>
    <s v="Id1930"/>
    <s v="Ryan"/>
    <n v="29.1"/>
    <n v="4.67"/>
    <s v="NO"/>
    <x v="0"/>
    <x v="0"/>
    <n v="0"/>
    <x v="1"/>
    <x v="1"/>
    <x v="2"/>
    <n v="15608.58"/>
    <x v="2"/>
    <s v="TIER - 2"/>
    <x v="2"/>
    <d v="1965-10-28T00:00:00"/>
    <x v="18"/>
  </r>
  <r>
    <s v="Id1931"/>
    <s v="Mickelson"/>
    <n v="26.62"/>
    <n v="6.24"/>
    <s v="NO"/>
    <x v="0"/>
    <x v="0"/>
    <n v="0"/>
    <x v="1"/>
    <x v="1"/>
    <x v="1"/>
    <n v="15556.67"/>
    <x v="2"/>
    <s v="TIER - 2"/>
    <x v="1"/>
    <d v="1974-07-30T00:00:00"/>
    <x v="15"/>
  </r>
  <r>
    <s v="Id1932"/>
    <s v="Dibaba"/>
    <n v="25.74"/>
    <n v="5.99"/>
    <s v="NO"/>
    <x v="0"/>
    <x v="0"/>
    <n v="0"/>
    <x v="1"/>
    <x v="1"/>
    <x v="1"/>
    <n v="15555.19"/>
    <x v="2"/>
    <s v="TIER - 3"/>
    <x v="1"/>
    <d v="1959-10-02T00:00:00"/>
    <x v="33"/>
  </r>
  <r>
    <s v="Id1933"/>
    <s v="Shilling"/>
    <n v="18.22"/>
    <n v="10.27"/>
    <s v="YES"/>
    <x v="0"/>
    <x v="0"/>
    <n v="1"/>
    <x v="1"/>
    <x v="3"/>
    <x v="0"/>
    <n v="15532.16"/>
    <x v="2"/>
    <s v="TIER - 2"/>
    <x v="2"/>
    <d v="1974-06-28T00:00:00"/>
    <x v="15"/>
  </r>
  <r>
    <s v="Id1934"/>
    <s v="Bashaw"/>
    <n v="26.03"/>
    <n v="5.97"/>
    <s v="NO"/>
    <x v="0"/>
    <x v="1"/>
    <n v="1"/>
    <x v="1"/>
    <x v="1"/>
    <x v="1"/>
    <n v="15518.18"/>
    <x v="2"/>
    <s v="TIER - 3"/>
    <x v="12"/>
    <d v="2004-07-17T00:00:00"/>
    <x v="42"/>
  </r>
  <r>
    <s v="Id1935"/>
    <s v="Jacob"/>
    <n v="17.29"/>
    <n v="4.9800000000000004"/>
    <s v="NO"/>
    <x v="0"/>
    <x v="0"/>
    <n v="0"/>
    <x v="1"/>
    <x v="3"/>
    <x v="2"/>
    <n v="15450.48"/>
    <x v="2"/>
    <s v="TIER - 1"/>
    <x v="2"/>
    <d v="1976-07-20T00:00:00"/>
    <x v="5"/>
  </r>
  <r>
    <s v="Id1936"/>
    <s v="McCutcheon"/>
    <n v="18.170000000000002"/>
    <n v="6.91"/>
    <s v="YES"/>
    <x v="0"/>
    <x v="0"/>
    <n v="1"/>
    <x v="1"/>
    <x v="3"/>
    <x v="0"/>
    <n v="15440.2"/>
    <x v="2"/>
    <s v="TIER - 1"/>
    <x v="1"/>
    <d v="1990-10-25T00:00:00"/>
    <x v="29"/>
  </r>
  <r>
    <s v="Id1937"/>
    <s v="Connor"/>
    <n v="32.54"/>
    <n v="6.38"/>
    <s v="NO"/>
    <x v="1"/>
    <x v="0"/>
    <n v="1"/>
    <x v="1"/>
    <x v="0"/>
    <x v="1"/>
    <n v="15377.77"/>
    <x v="2"/>
    <s v="TIER - 2"/>
    <x v="1"/>
    <d v="1964-09-04T00:00:00"/>
    <x v="28"/>
  </r>
  <r>
    <s v="Id1938"/>
    <s v="May"/>
    <n v="30.25"/>
    <n v="4.7699999999999996"/>
    <s v="NO"/>
    <x v="0"/>
    <x v="0"/>
    <n v="0"/>
    <x v="1"/>
    <x v="0"/>
    <x v="2"/>
    <n v="15368.22"/>
    <x v="2"/>
    <s v="TIER - 2"/>
    <x v="6"/>
    <d v="1962-09-06T00:00:00"/>
    <x v="27"/>
  </r>
  <r>
    <s v="Id1939"/>
    <s v="Geoghegan"/>
    <n v="19.59"/>
    <n v="6.04"/>
    <s v="YES"/>
    <x v="0"/>
    <x v="0"/>
    <n v="1"/>
    <x v="1"/>
    <x v="2"/>
    <x v="1"/>
    <n v="42303.69"/>
    <x v="0"/>
    <s v="TIER - 2"/>
    <x v="3"/>
    <d v="1967-06-28T00:00:00"/>
    <x v="11"/>
  </r>
  <r>
    <s v="Id1940"/>
    <s v="McGinn"/>
    <n v="45.9"/>
    <n v="4.3"/>
    <s v="YES"/>
    <x v="0"/>
    <x v="0"/>
    <n v="1"/>
    <x v="1"/>
    <x v="0"/>
    <x v="2"/>
    <n v="15363.77"/>
    <x v="2"/>
    <s v="TIER - 1"/>
    <x v="2"/>
    <d v="1968-07-18T00:00:00"/>
    <x v="0"/>
  </r>
  <r>
    <s v="Id1941"/>
    <s v="Jones"/>
    <n v="17.059999999999999"/>
    <n v="8.75"/>
    <s v="YES"/>
    <x v="0"/>
    <x v="0"/>
    <n v="0"/>
    <x v="1"/>
    <x v="3"/>
    <x v="0"/>
    <n v="15361.5"/>
    <x v="2"/>
    <s v="TIER - 3"/>
    <x v="8"/>
    <d v="1988-12-17T00:00:00"/>
    <x v="35"/>
  </r>
  <r>
    <s v="Id1942"/>
    <s v="Quinteros"/>
    <n v="32.07"/>
    <n v="5.25"/>
    <s v="NO"/>
    <x v="0"/>
    <x v="1"/>
    <n v="1"/>
    <x v="1"/>
    <x v="0"/>
    <x v="2"/>
    <n v="15359.1"/>
    <x v="2"/>
    <s v="TIER - 3"/>
    <x v="7"/>
    <d v="2001-07-14T00:00:00"/>
    <x v="14"/>
  </r>
  <r>
    <s v="Id1943"/>
    <s v="Loenser"/>
    <n v="16.5"/>
    <n v="5.03"/>
    <s v="NO"/>
    <x v="0"/>
    <x v="0"/>
    <n v="1"/>
    <x v="1"/>
    <x v="3"/>
    <x v="2"/>
    <n v="15322.77"/>
    <x v="2"/>
    <s v="TIER - 3"/>
    <x v="5"/>
    <d v="1963-12-13T00:00:00"/>
    <x v="32"/>
  </r>
  <r>
    <s v="Id1944"/>
    <s v="Aitken"/>
    <n v="31.4"/>
    <n v="5.88"/>
    <s v="NO"/>
    <x v="0"/>
    <x v="0"/>
    <n v="1"/>
    <x v="1"/>
    <x v="0"/>
    <x v="1"/>
    <n v="15260.52"/>
    <x v="2"/>
    <s v="TIER - 2"/>
    <x v="8"/>
    <d v="1969-09-16T00:00:00"/>
    <x v="4"/>
  </r>
  <r>
    <s v="Id1945"/>
    <s v="Furrer"/>
    <n v="20.36"/>
    <n v="4.49"/>
    <s v="NO"/>
    <x v="0"/>
    <x v="0"/>
    <n v="0"/>
    <x v="1"/>
    <x v="2"/>
    <x v="2"/>
    <n v="15230.32"/>
    <x v="2"/>
    <s v="TIER - 2"/>
    <x v="7"/>
    <d v="1960-07-25T00:00:00"/>
    <x v="46"/>
  </r>
  <r>
    <s v="Id1946"/>
    <s v="Konigs"/>
    <n v="25.46"/>
    <n v="4.1399999999999997"/>
    <s v="NO"/>
    <x v="0"/>
    <x v="0"/>
    <n v="1"/>
    <x v="1"/>
    <x v="1"/>
    <x v="2"/>
    <n v="15207.92"/>
    <x v="2"/>
    <s v="TIER - 1"/>
    <x v="1"/>
    <d v="1978-11-23T00:00:00"/>
    <x v="1"/>
  </r>
  <r>
    <s v="Id1947"/>
    <s v="Tesdahl"/>
    <n v="17.09"/>
    <n v="5.8"/>
    <s v="YES"/>
    <x v="0"/>
    <x v="0"/>
    <n v="0"/>
    <x v="1"/>
    <x v="3"/>
    <x v="1"/>
    <n v="15174.81"/>
    <x v="2"/>
    <s v="TIER - 1"/>
    <x v="1"/>
    <d v="1962-06-17T00:00:00"/>
    <x v="27"/>
  </r>
  <r>
    <s v="Id1948"/>
    <s v="Engel"/>
    <n v="20.83"/>
    <n v="5.12"/>
    <s v="NO"/>
    <x v="0"/>
    <x v="0"/>
    <n v="0"/>
    <x v="1"/>
    <x v="2"/>
    <x v="2"/>
    <n v="15170.07"/>
    <x v="2"/>
    <s v="TIER - 3"/>
    <x v="6"/>
    <d v="1959-12-03T00:00:00"/>
    <x v="33"/>
  </r>
  <r>
    <s v="Id1949"/>
    <s v="Kuck"/>
    <n v="18.920000000000002"/>
    <n v="5.98"/>
    <s v="YES"/>
    <x v="0"/>
    <x v="0"/>
    <n v="1"/>
    <x v="1"/>
    <x v="2"/>
    <x v="1"/>
    <n v="15161.53"/>
    <x v="2"/>
    <s v="TIER - 1"/>
    <x v="0"/>
    <d v="1959-06-04T00:00:00"/>
    <x v="45"/>
  </r>
  <r>
    <s v="Id1950"/>
    <s v="Dillon"/>
    <n v="37.1"/>
    <n v="5.46"/>
    <s v="NO"/>
    <x v="0"/>
    <x v="0"/>
    <n v="0"/>
    <x v="1"/>
    <x v="0"/>
    <x v="2"/>
    <n v="42211.14"/>
    <x v="0"/>
    <s v="TIER - 3"/>
    <x v="0"/>
    <d v="1975-08-15T00:00:00"/>
    <x v="34"/>
  </r>
  <r>
    <s v="Id1951"/>
    <s v="Neuschel"/>
    <n v="22.515000000000001"/>
    <n v="4.91"/>
    <s v="YES"/>
    <x v="0"/>
    <x v="1"/>
    <n v="1"/>
    <x v="1"/>
    <x v="2"/>
    <x v="2"/>
    <n v="15161.25"/>
    <x v="2"/>
    <s v="TIER - 2"/>
    <x v="1"/>
    <d v="1962-10-25T00:00:00"/>
    <x v="27"/>
  </r>
  <r>
    <s v="Id1952"/>
    <s v="Rosales Ramirez"/>
    <n v="32.700000000000003"/>
    <n v="4.66"/>
    <s v="NO"/>
    <x v="0"/>
    <x v="0"/>
    <n v="0"/>
    <x v="1"/>
    <x v="0"/>
    <x v="2"/>
    <n v="15150.44"/>
    <x v="2"/>
    <s v="TIER - 1"/>
    <x v="8"/>
    <d v="1971-11-25T00:00:00"/>
    <x v="12"/>
  </r>
  <r>
    <s v="Id1953"/>
    <s v="Marquez"/>
    <n v="17.75"/>
    <n v="6.8"/>
    <s v="YES"/>
    <x v="0"/>
    <x v="0"/>
    <n v="1"/>
    <x v="1"/>
    <x v="3"/>
    <x v="0"/>
    <n v="15123.19"/>
    <x v="2"/>
    <s v="TIER - 1"/>
    <x v="6"/>
    <d v="1978-09-05T00:00:00"/>
    <x v="1"/>
  </r>
  <r>
    <s v="Id1954"/>
    <s v="Green"/>
    <n v="33.630000000000003"/>
    <n v="4.47"/>
    <s v="YES"/>
    <x v="0"/>
    <x v="0"/>
    <n v="0"/>
    <x v="1"/>
    <x v="0"/>
    <x v="2"/>
    <n v="15103.69"/>
    <x v="2"/>
    <s v="TIER - 1"/>
    <x v="1"/>
    <d v="1972-11-07T00:00:00"/>
    <x v="7"/>
  </r>
  <r>
    <s v="Id1955"/>
    <s v="Schubel"/>
    <n v="34.799999999999997"/>
    <n v="4.08"/>
    <s v="YES"/>
    <x v="0"/>
    <x v="0"/>
    <n v="1"/>
    <x v="1"/>
    <x v="0"/>
    <x v="2"/>
    <n v="15090.35"/>
    <x v="2"/>
    <s v="TIER - 1"/>
    <x v="8"/>
    <d v="1975-10-26T00:00:00"/>
    <x v="34"/>
  </r>
  <r>
    <s v="Id1956"/>
    <s v="Jimenez"/>
    <n v="16.809999999999999"/>
    <n v="5.51"/>
    <s v="YES"/>
    <x v="0"/>
    <x v="0"/>
    <n v="1"/>
    <x v="1"/>
    <x v="3"/>
    <x v="2"/>
    <n v="15052.68"/>
    <x v="2"/>
    <s v="TIER - 2"/>
    <x v="10"/>
    <d v="1968-06-12T00:00:00"/>
    <x v="0"/>
  </r>
  <r>
    <s v="Id1957"/>
    <s v="Zimny-Schmitt"/>
    <n v="16.690000000000001"/>
    <n v="8.4"/>
    <s v="YES"/>
    <x v="0"/>
    <x v="0"/>
    <n v="0"/>
    <x v="1"/>
    <x v="3"/>
    <x v="0"/>
    <n v="15038.51"/>
    <x v="2"/>
    <s v="TIER - 3"/>
    <x v="8"/>
    <d v="1971-08-15T00:00:00"/>
    <x v="12"/>
  </r>
  <r>
    <s v="Id1958"/>
    <s v="Hill"/>
    <n v="23.21"/>
    <n v="5.14"/>
    <s v="YES"/>
    <x v="0"/>
    <x v="0"/>
    <n v="1"/>
    <x v="1"/>
    <x v="2"/>
    <x v="2"/>
    <n v="15026.3"/>
    <x v="2"/>
    <s v="TIER - 3"/>
    <x v="6"/>
    <d v="1970-09-11T00:00:00"/>
    <x v="6"/>
  </r>
  <r>
    <s v="Id1959"/>
    <s v="Brohart"/>
    <n v="25.175000000000001"/>
    <n v="5.21"/>
    <s v="YES"/>
    <x v="0"/>
    <x v="0"/>
    <n v="1"/>
    <x v="1"/>
    <x v="1"/>
    <x v="2"/>
    <n v="15025.76"/>
    <x v="2"/>
    <s v="TIER - 1"/>
    <x v="6"/>
    <d v="1979-11-25T00:00:00"/>
    <x v="20"/>
  </r>
  <r>
    <s v="Id1960"/>
    <s v="Ryan"/>
    <n v="34.770000000000003"/>
    <n v="6.23"/>
    <s v="NO"/>
    <x v="0"/>
    <x v="0"/>
    <n v="0"/>
    <x v="1"/>
    <x v="0"/>
    <x v="1"/>
    <n v="15019.76"/>
    <x v="2"/>
    <s v="TIER - 2"/>
    <x v="1"/>
    <d v="1960-08-08T00:00:00"/>
    <x v="46"/>
  </r>
  <r>
    <s v="Id1961"/>
    <s v="Oka"/>
    <n v="27.7"/>
    <n v="5.6"/>
    <s v="NO"/>
    <x v="0"/>
    <x v="0"/>
    <n v="1"/>
    <x v="1"/>
    <x v="1"/>
    <x v="2"/>
    <n v="42188.15"/>
    <x v="0"/>
    <s v="TIER - 1"/>
    <x v="6"/>
    <d v="1973-09-18T00:00:00"/>
    <x v="19"/>
  </r>
  <r>
    <s v="Id1962"/>
    <s v="Newman"/>
    <n v="19.12"/>
    <n v="4.72"/>
    <s v="YES"/>
    <x v="0"/>
    <x v="0"/>
    <n v="1"/>
    <x v="1"/>
    <x v="2"/>
    <x v="2"/>
    <n v="15006.58"/>
    <x v="2"/>
    <s v="TIER - 2"/>
    <x v="7"/>
    <d v="1995-08-02T00:00:00"/>
    <x v="39"/>
  </r>
  <r>
    <s v="Id1963"/>
    <s v="Metzger"/>
    <n v="32.67"/>
    <n v="4.67"/>
    <s v="NO"/>
    <x v="0"/>
    <x v="1"/>
    <n v="1"/>
    <x v="1"/>
    <x v="0"/>
    <x v="2"/>
    <n v="14988.43"/>
    <x v="2"/>
    <s v="TIER - 3"/>
    <x v="6"/>
    <d v="1958-07-29T00:00:00"/>
    <x v="45"/>
  </r>
  <r>
    <s v="Id1964"/>
    <s v="Gonzalez"/>
    <n v="28.5"/>
    <n v="6.11"/>
    <s v="NO"/>
    <x v="0"/>
    <x v="0"/>
    <n v="1"/>
    <x v="1"/>
    <x v="1"/>
    <x v="1"/>
    <n v="14945.34"/>
    <x v="2"/>
    <s v="TIER - 1"/>
    <x v="5"/>
    <d v="1962-11-29T00:00:00"/>
    <x v="27"/>
  </r>
  <r>
    <s v="Id1965"/>
    <s v="Vaughn"/>
    <n v="39.270000000000003"/>
    <n v="6.25"/>
    <s v="NO"/>
    <x v="0"/>
    <x v="0"/>
    <n v="0"/>
    <x v="1"/>
    <x v="0"/>
    <x v="1"/>
    <n v="14926.97"/>
    <x v="2"/>
    <s v="TIER - 2"/>
    <x v="1"/>
    <d v="1968-11-08T00:00:00"/>
    <x v="0"/>
  </r>
  <r>
    <s v="Id1966"/>
    <s v="Clifford"/>
    <n v="32.49"/>
    <n v="4"/>
    <s v="YES"/>
    <x v="0"/>
    <x v="0"/>
    <n v="0"/>
    <x v="1"/>
    <x v="0"/>
    <x v="2"/>
    <n v="14908.27"/>
    <x v="2"/>
    <s v="TIER - 1"/>
    <x v="6"/>
    <d v="1981-07-04T00:00:00"/>
    <x v="10"/>
  </r>
  <r>
    <s v="Id1967"/>
    <s v="Petty"/>
    <n v="23.7"/>
    <n v="5.55"/>
    <s v="YES"/>
    <x v="0"/>
    <x v="0"/>
    <n v="0"/>
    <x v="1"/>
    <x v="2"/>
    <x v="2"/>
    <n v="14901.52"/>
    <x v="2"/>
    <s v="TIER - 2"/>
    <x v="7"/>
    <d v="1958-10-17T00:00:00"/>
    <x v="45"/>
  </r>
  <r>
    <s v="Id1968"/>
    <s v="Sanford"/>
    <n v="30.4"/>
    <n v="5.95"/>
    <s v="NO"/>
    <x v="1"/>
    <x v="0"/>
    <n v="1"/>
    <x v="1"/>
    <x v="0"/>
    <x v="1"/>
    <n v="14847.63"/>
    <x v="2"/>
    <s v="TIER - 2"/>
    <x v="8"/>
    <d v="1970-11-11T00:00:00"/>
    <x v="6"/>
  </r>
  <r>
    <s v="Id1969"/>
    <s v="Sprague"/>
    <n v="38.94"/>
    <n v="4.3600000000000003"/>
    <s v="NO"/>
    <x v="0"/>
    <x v="1"/>
    <n v="1"/>
    <x v="1"/>
    <x v="0"/>
    <x v="2"/>
    <n v="14843.96"/>
    <x v="2"/>
    <s v="TIER - 3"/>
    <x v="2"/>
    <d v="1981-06-05T00:00:00"/>
    <x v="9"/>
  </r>
  <r>
    <s v="Id1970"/>
    <s v="Lasseron"/>
    <n v="31.02"/>
    <n v="4.84"/>
    <s v="NO"/>
    <x v="0"/>
    <x v="1"/>
    <n v="1"/>
    <x v="1"/>
    <x v="0"/>
    <x v="2"/>
    <n v="14839.34"/>
    <x v="2"/>
    <s v="TIER - 3"/>
    <x v="2"/>
    <d v="1979-10-18T00:00:00"/>
    <x v="20"/>
  </r>
  <r>
    <s v="Id1971"/>
    <s v="Bushong"/>
    <n v="17.5"/>
    <n v="4.5599999999999996"/>
    <s v="NO"/>
    <x v="0"/>
    <x v="0"/>
    <n v="1"/>
    <x v="1"/>
    <x v="3"/>
    <x v="2"/>
    <n v="14819"/>
    <x v="2"/>
    <s v="TIER - 3"/>
    <x v="8"/>
    <d v="1975-12-10T00:00:00"/>
    <x v="34"/>
  </r>
  <r>
    <s v="Id1972"/>
    <s v="Dennison"/>
    <n v="34.799999999999997"/>
    <n v="4.42"/>
    <s v="YES"/>
    <x v="1"/>
    <x v="0"/>
    <n v="2"/>
    <x v="1"/>
    <x v="0"/>
    <x v="2"/>
    <n v="42124.52"/>
    <x v="0"/>
    <s v="TIER - 1"/>
    <x v="0"/>
    <d v="1979-07-03T00:00:00"/>
    <x v="20"/>
  </r>
  <r>
    <s v="Id1973"/>
    <s v="Lira"/>
    <n v="17.3"/>
    <n v="7.66"/>
    <s v="YES"/>
    <x v="0"/>
    <x v="0"/>
    <n v="1"/>
    <x v="1"/>
    <x v="3"/>
    <x v="0"/>
    <n v="14750.42"/>
    <x v="2"/>
    <s v="TIER - 2"/>
    <x v="2"/>
    <d v="1965-07-27T00:00:00"/>
    <x v="18"/>
  </r>
  <r>
    <s v="Id1974"/>
    <s v="Nahigian"/>
    <n v="32.25"/>
    <n v="5.2"/>
    <s v="YES"/>
    <x v="0"/>
    <x v="0"/>
    <n v="0"/>
    <x v="1"/>
    <x v="0"/>
    <x v="2"/>
    <n v="14738.43"/>
    <x v="2"/>
    <s v="TIER - 3"/>
    <x v="5"/>
    <d v="1962-07-29T00:00:00"/>
    <x v="27"/>
  </r>
  <r>
    <s v="Id1975"/>
    <s v="Cackett"/>
    <n v="42.4"/>
    <n v="5.53"/>
    <s v="YES"/>
    <x v="0"/>
    <x v="0"/>
    <n v="0"/>
    <x v="1"/>
    <x v="0"/>
    <x v="2"/>
    <n v="14711.74"/>
    <x v="2"/>
    <s v="TIER - 2"/>
    <x v="1"/>
    <d v="2002-09-24T00:00:00"/>
    <x v="43"/>
  </r>
  <r>
    <s v="Id1976"/>
    <s v="Hunter-Galvan"/>
    <n v="38.664999999999999"/>
    <n v="4.8600000000000003"/>
    <s v="NO"/>
    <x v="1"/>
    <x v="0"/>
    <n v="1"/>
    <x v="1"/>
    <x v="0"/>
    <x v="2"/>
    <n v="14696.77"/>
    <x v="2"/>
    <s v="TIER - 2"/>
    <x v="6"/>
    <d v="1982-09-04T00:00:00"/>
    <x v="31"/>
  </r>
  <r>
    <s v="Id1977"/>
    <s v="Pierret"/>
    <n v="29.92"/>
    <n v="5.49"/>
    <s v="YES"/>
    <x v="0"/>
    <x v="0"/>
    <n v="0"/>
    <x v="1"/>
    <x v="0"/>
    <x v="2"/>
    <n v="14692.67"/>
    <x v="2"/>
    <s v="TIER - 1"/>
    <x v="1"/>
    <d v="1958-07-23T00:00:00"/>
    <x v="45"/>
  </r>
  <r>
    <s v="Id1978"/>
    <s v="White"/>
    <n v="29.48"/>
    <n v="4.09"/>
    <s v="YES"/>
    <x v="0"/>
    <x v="0"/>
    <n v="0"/>
    <x v="1"/>
    <x v="1"/>
    <x v="2"/>
    <n v="14665.75"/>
    <x v="2"/>
    <s v="TIER - 1"/>
    <x v="1"/>
    <d v="1969-10-20T00:00:00"/>
    <x v="4"/>
  </r>
  <r>
    <s v="Id1979"/>
    <s v="O'Neil"/>
    <n v="28.785"/>
    <n v="4.3099999999999996"/>
    <s v="YES"/>
    <x v="0"/>
    <x v="0"/>
    <n v="0"/>
    <x v="1"/>
    <x v="1"/>
    <x v="2"/>
    <n v="14657.2"/>
    <x v="2"/>
    <s v="TIER - 1"/>
    <x v="1"/>
    <d v="1981-11-13T00:00:00"/>
    <x v="10"/>
  </r>
  <r>
    <s v="Id1980"/>
    <s v="Leitz"/>
    <n v="19.8"/>
    <n v="4"/>
    <s v="YES"/>
    <x v="0"/>
    <x v="0"/>
    <n v="0"/>
    <x v="1"/>
    <x v="2"/>
    <x v="2"/>
    <n v="14640.35"/>
    <x v="2"/>
    <s v="TIER - 3"/>
    <x v="2"/>
    <d v="1967-09-01T00:00:00"/>
    <x v="11"/>
  </r>
  <r>
    <s v="Id1981"/>
    <s v="Durfee"/>
    <n v="35.53"/>
    <n v="4.68"/>
    <s v="NO"/>
    <x v="0"/>
    <x v="1"/>
    <n v="1"/>
    <x v="1"/>
    <x v="0"/>
    <x v="2"/>
    <n v="14630.52"/>
    <x v="2"/>
    <s v="TIER - 3"/>
    <x v="6"/>
    <d v="1991-08-21T00:00:00"/>
    <x v="17"/>
  </r>
  <r>
    <s v="Id1982"/>
    <s v="Maylone"/>
    <n v="21.47"/>
    <n v="4.0199999999999996"/>
    <s v="YES"/>
    <x v="0"/>
    <x v="0"/>
    <n v="1"/>
    <x v="1"/>
    <x v="2"/>
    <x v="2"/>
    <n v="14612.33"/>
    <x v="2"/>
    <s v="TIER - 3"/>
    <x v="5"/>
    <d v="1965-11-08T00:00:00"/>
    <x v="18"/>
  </r>
  <r>
    <s v="Id1983"/>
    <s v="Reiland"/>
    <n v="25.9"/>
    <n v="5.12"/>
    <s v="NO"/>
    <x v="0"/>
    <x v="1"/>
    <n v="1"/>
    <x v="1"/>
    <x v="1"/>
    <x v="2"/>
    <n v="42112.24"/>
    <x v="0"/>
    <s v="TIER - 3"/>
    <x v="0"/>
    <d v="1997-12-09T00:00:00"/>
    <x v="36"/>
  </r>
  <r>
    <s v="Id1984"/>
    <s v="Hu"/>
    <n v="20.81"/>
    <n v="5.52"/>
    <s v="NO"/>
    <x v="0"/>
    <x v="0"/>
    <n v="0"/>
    <x v="1"/>
    <x v="2"/>
    <x v="2"/>
    <n v="14600.62"/>
    <x v="2"/>
    <s v="TIER - 3"/>
    <x v="10"/>
    <d v="1967-07-18T00:00:00"/>
    <x v="11"/>
  </r>
  <r>
    <s v="Id1985"/>
    <s v="Lessek"/>
    <n v="25.84"/>
    <n v="5.81"/>
    <s v="YES"/>
    <x v="0"/>
    <x v="1"/>
    <n v="1"/>
    <x v="1"/>
    <x v="1"/>
    <x v="1"/>
    <n v="14590.63"/>
    <x v="2"/>
    <s v="TIER - 1"/>
    <x v="7"/>
    <d v="1963-10-14T00:00:00"/>
    <x v="32"/>
  </r>
  <r>
    <s v="Id1986"/>
    <s v="Colavincenzo"/>
    <n v="30.95"/>
    <n v="5.16"/>
    <s v="NO"/>
    <x v="0"/>
    <x v="1"/>
    <n v="1"/>
    <x v="1"/>
    <x v="0"/>
    <x v="2"/>
    <n v="14574.64"/>
    <x v="2"/>
    <s v="TIER - 1"/>
    <x v="4"/>
    <d v="1962-12-03T00:00:00"/>
    <x v="27"/>
  </r>
  <r>
    <s v="Id1987"/>
    <s v="Mendez-Karr"/>
    <n v="30.54"/>
    <n v="5"/>
    <s v="NO"/>
    <x v="0"/>
    <x v="1"/>
    <n v="1"/>
    <x v="1"/>
    <x v="0"/>
    <x v="2"/>
    <n v="14571.89"/>
    <x v="2"/>
    <s v="TIER - 1"/>
    <x v="7"/>
    <d v="1998-09-12T00:00:00"/>
    <x v="37"/>
  </r>
  <r>
    <s v="Id1988"/>
    <s v="Saulnier"/>
    <n v="33.914999999999999"/>
    <n v="5.84"/>
    <s v="YES"/>
    <x v="0"/>
    <x v="0"/>
    <n v="0"/>
    <x v="1"/>
    <x v="0"/>
    <x v="1"/>
    <n v="14547.26"/>
    <x v="2"/>
    <s v="TIER - 3"/>
    <x v="6"/>
    <d v="1989-07-14T00:00:00"/>
    <x v="3"/>
  </r>
  <r>
    <s v="Id1989"/>
    <s v="Schoonover"/>
    <n v="33.31"/>
    <n v="4.1900000000000004"/>
    <s v="NO"/>
    <x v="0"/>
    <x v="1"/>
    <n v="1"/>
    <x v="1"/>
    <x v="0"/>
    <x v="2"/>
    <n v="14507.46"/>
    <x v="2"/>
    <s v="TIER - 3"/>
    <x v="1"/>
    <d v="1989-07-22T00:00:00"/>
    <x v="3"/>
  </r>
  <r>
    <s v="Id1990"/>
    <s v="Hass"/>
    <n v="25.745000000000001"/>
    <n v="4.62"/>
    <s v="YES"/>
    <x v="0"/>
    <x v="0"/>
    <n v="0"/>
    <x v="1"/>
    <x v="1"/>
    <x v="2"/>
    <n v="14478.33"/>
    <x v="2"/>
    <s v="TIER - 2"/>
    <x v="0"/>
    <d v="1979-10-20T00:00:00"/>
    <x v="20"/>
  </r>
  <r>
    <s v="Id1991"/>
    <s v="Cadotte"/>
    <n v="37.1"/>
    <n v="6.24"/>
    <s v="NO"/>
    <x v="0"/>
    <x v="0"/>
    <n v="0"/>
    <x v="1"/>
    <x v="0"/>
    <x v="1"/>
    <n v="14474.68"/>
    <x v="2"/>
    <s v="TIER - 2"/>
    <x v="0"/>
    <d v="1959-11-20T00:00:00"/>
    <x v="33"/>
  </r>
  <r>
    <s v="Id1992"/>
    <s v="Cacciapaglia"/>
    <n v="35.435000000000002"/>
    <n v="5.81"/>
    <s v="NO"/>
    <x v="0"/>
    <x v="0"/>
    <n v="0"/>
    <x v="1"/>
    <x v="0"/>
    <x v="1"/>
    <n v="14470.01"/>
    <x v="2"/>
    <s v="TIER - 3"/>
    <x v="1"/>
    <d v="1976-11-27T00:00:00"/>
    <x v="5"/>
  </r>
  <r>
    <s v="Id1993"/>
    <s v="Mininger"/>
    <n v="20.399999999999999"/>
    <n v="4.83"/>
    <s v="NO"/>
    <x v="0"/>
    <x v="0"/>
    <n v="0"/>
    <x v="1"/>
    <x v="2"/>
    <x v="2"/>
    <n v="14455.64"/>
    <x v="2"/>
    <s v="TIER - 3"/>
    <x v="7"/>
    <d v="1996-11-10T00:00:00"/>
    <x v="16"/>
  </r>
  <r>
    <s v="Id1994"/>
    <s v="Mayo"/>
    <n v="42.13"/>
    <n v="5.72"/>
    <s v="YES"/>
    <x v="0"/>
    <x v="1"/>
    <n v="1"/>
    <x v="1"/>
    <x v="0"/>
    <x v="1"/>
    <n v="42111.66"/>
    <x v="0"/>
    <s v="TIER - 1"/>
    <x v="7"/>
    <d v="1976-11-28T00:00:00"/>
    <x v="5"/>
  </r>
  <r>
    <s v="Id1995"/>
    <s v="Zicko"/>
    <n v="33.99"/>
    <n v="4.83"/>
    <s v="YES"/>
    <x v="0"/>
    <x v="1"/>
    <n v="1"/>
    <x v="1"/>
    <x v="0"/>
    <x v="2"/>
    <n v="14451.84"/>
    <x v="2"/>
    <s v="TIER - 3"/>
    <x v="8"/>
    <d v="1959-08-03T00:00:00"/>
    <x v="33"/>
  </r>
  <r>
    <s v="Id1996"/>
    <s v="Graham"/>
    <n v="28.594999999999999"/>
    <n v="4.1399999999999997"/>
    <s v="YES"/>
    <x v="0"/>
    <x v="1"/>
    <n v="1"/>
    <x v="1"/>
    <x v="1"/>
    <x v="2"/>
    <n v="14449.85"/>
    <x v="2"/>
    <s v="TIER - 1"/>
    <x v="7"/>
    <d v="1959-06-29T00:00:00"/>
    <x v="33"/>
  </r>
  <r>
    <s v="Id1997"/>
    <s v="Boland"/>
    <n v="20.8"/>
    <n v="4.07"/>
    <s v="YES"/>
    <x v="0"/>
    <x v="1"/>
    <n v="1"/>
    <x v="1"/>
    <x v="2"/>
    <x v="2"/>
    <n v="14427.63"/>
    <x v="2"/>
    <s v="TIER - 2"/>
    <x v="5"/>
    <d v="1967-11-04T00:00:00"/>
    <x v="11"/>
  </r>
  <r>
    <s v="Id1998"/>
    <s v="Cupp"/>
    <n v="23.465"/>
    <n v="6.26"/>
    <s v="YES"/>
    <x v="0"/>
    <x v="1"/>
    <n v="1"/>
    <x v="1"/>
    <x v="2"/>
    <x v="1"/>
    <n v="14426.66"/>
    <x v="2"/>
    <s v="TIER - 2"/>
    <x v="2"/>
    <d v="1967-08-15T00:00:00"/>
    <x v="11"/>
  </r>
  <r>
    <s v="Id1999"/>
    <s v="Shaw"/>
    <n v="40.185000000000002"/>
    <n v="5.88"/>
    <s v="YES"/>
    <x v="0"/>
    <x v="0"/>
    <n v="0"/>
    <x v="1"/>
    <x v="0"/>
    <x v="1"/>
    <n v="14426.07"/>
    <x v="2"/>
    <s v="TIER - 1"/>
    <x v="1"/>
    <d v="1999-08-10T00:00:00"/>
    <x v="23"/>
  </r>
  <r>
    <s v="Id2000"/>
    <s v="Klassen"/>
    <n v="21.89"/>
    <n v="5.72"/>
    <s v="YES"/>
    <x v="0"/>
    <x v="0"/>
    <n v="0"/>
    <x v="1"/>
    <x v="2"/>
    <x v="1"/>
    <n v="14418.28"/>
    <x v="2"/>
    <s v="TIER - 3"/>
    <x v="0"/>
    <d v="1958-09-20T00:00:00"/>
    <x v="45"/>
  </r>
  <r>
    <s v="Id2001"/>
    <s v="Musal"/>
    <n v="29.34"/>
    <n v="6.09"/>
    <s v="YES"/>
    <x v="1"/>
    <x v="0"/>
    <n v="2"/>
    <x v="1"/>
    <x v="1"/>
    <x v="1"/>
    <n v="14410.93"/>
    <x v="2"/>
    <s v="TIER - 2"/>
    <x v="3"/>
    <d v="1958-07-29T00:00:00"/>
    <x v="45"/>
  </r>
  <r>
    <s v="Id2002"/>
    <s v="Kitayama"/>
    <n v="22.61"/>
    <n v="4.25"/>
    <s v="YES"/>
    <x v="0"/>
    <x v="0"/>
    <n v="0"/>
    <x v="1"/>
    <x v="2"/>
    <x v="2"/>
    <n v="14394.56"/>
    <x v="2"/>
    <s v="TIER - 1"/>
    <x v="14"/>
    <d v="1958-09-14T00:00:00"/>
    <x v="45"/>
  </r>
  <r>
    <s v="Id2003"/>
    <s v="Altman"/>
    <n v="22.23"/>
    <n v="6.09"/>
    <s v="YES"/>
    <x v="0"/>
    <x v="0"/>
    <n v="0"/>
    <x v="1"/>
    <x v="2"/>
    <x v="1"/>
    <n v="14394.4"/>
    <x v="2"/>
    <s v="TIER - 3"/>
    <x v="7"/>
    <d v="1965-06-22T00:00:00"/>
    <x v="18"/>
  </r>
  <r>
    <s v="Id2004"/>
    <s v="Demchko"/>
    <n v="33.4"/>
    <n v="5.51"/>
    <s v="NO"/>
    <x v="0"/>
    <x v="0"/>
    <n v="0"/>
    <x v="1"/>
    <x v="0"/>
    <x v="2"/>
    <n v="14382.71"/>
    <x v="2"/>
    <s v="TIER - 2"/>
    <x v="1"/>
    <d v="1963-07-16T00:00:00"/>
    <x v="32"/>
  </r>
  <r>
    <s v="Id2005"/>
    <s v="Wild"/>
    <n v="33.11"/>
    <n v="5.63"/>
    <s v="NO"/>
    <x v="0"/>
    <x v="0"/>
    <n v="0"/>
    <x v="1"/>
    <x v="0"/>
    <x v="2"/>
    <n v="51194.559999999998"/>
    <x v="0"/>
    <s v="TIER - 3"/>
    <x v="6"/>
    <d v="1994-10-27T00:00:00"/>
    <x v="21"/>
  </r>
  <r>
    <s v="Id2006"/>
    <s v="Betts"/>
    <n v="16.815000000000001"/>
    <n v="5.29"/>
    <s v="YES"/>
    <x v="0"/>
    <x v="0"/>
    <n v="0"/>
    <x v="1"/>
    <x v="3"/>
    <x v="2"/>
    <n v="41999.519999999997"/>
    <x v="0"/>
    <s v="TIER - 3"/>
    <x v="0"/>
    <d v="1968-12-19T00:00:00"/>
    <x v="0"/>
  </r>
  <r>
    <s v="Id2007"/>
    <s v="Martin"/>
    <n v="25.61"/>
    <n v="4"/>
    <s v="NO"/>
    <x v="0"/>
    <x v="1"/>
    <n v="1"/>
    <x v="1"/>
    <x v="1"/>
    <x v="2"/>
    <n v="14358.36"/>
    <x v="2"/>
    <s v="TIER - 2"/>
    <x v="6"/>
    <d v="1988-11-16T00:00:00"/>
    <x v="35"/>
  </r>
  <r>
    <s v="Id2008"/>
    <s v="Vandeventer"/>
    <n v="25.8"/>
    <n v="5.49"/>
    <s v="NO"/>
    <x v="0"/>
    <x v="0"/>
    <n v="0"/>
    <x v="1"/>
    <x v="1"/>
    <x v="2"/>
    <n v="14355.43"/>
    <x v="2"/>
    <s v="TIER - 1"/>
    <x v="2"/>
    <d v="1967-10-10T00:00:00"/>
    <x v="11"/>
  </r>
  <r>
    <s v="Id2009"/>
    <s v="Hirano"/>
    <n v="27.39"/>
    <n v="5.34"/>
    <s v="NO"/>
    <x v="0"/>
    <x v="0"/>
    <n v="0"/>
    <x v="1"/>
    <x v="1"/>
    <x v="2"/>
    <n v="14349.85"/>
    <x v="2"/>
    <s v="TIER - 2"/>
    <x v="1"/>
    <d v="1959-12-24T00:00:00"/>
    <x v="33"/>
  </r>
  <r>
    <s v="Id2010"/>
    <s v="Davi"/>
    <n v="17.03"/>
    <n v="4.12"/>
    <s v="NO"/>
    <x v="0"/>
    <x v="0"/>
    <n v="1"/>
    <x v="1"/>
    <x v="3"/>
    <x v="2"/>
    <n v="14337.91"/>
    <x v="2"/>
    <s v="TIER - 3"/>
    <x v="10"/>
    <d v="1969-09-26T00:00:00"/>
    <x v="4"/>
  </r>
  <r>
    <s v="Id2011"/>
    <s v="Sloan"/>
    <n v="23.75"/>
    <n v="5.49"/>
    <s v="YES"/>
    <x v="0"/>
    <x v="0"/>
    <n v="0"/>
    <x v="1"/>
    <x v="2"/>
    <x v="2"/>
    <n v="14319.03"/>
    <x v="2"/>
    <s v="TIER - 2"/>
    <x v="6"/>
    <d v="1958-07-10T00:00:00"/>
    <x v="45"/>
  </r>
  <r>
    <s v="Id2012"/>
    <s v="Homich"/>
    <n v="26.03"/>
    <n v="5.1100000000000003"/>
    <s v="YES"/>
    <x v="0"/>
    <x v="0"/>
    <n v="1"/>
    <x v="1"/>
    <x v="1"/>
    <x v="2"/>
    <n v="14313.85"/>
    <x v="2"/>
    <s v="TIER - 3"/>
    <x v="0"/>
    <d v="1958-10-15T00:00:00"/>
    <x v="45"/>
  </r>
  <r>
    <s v="Id2013"/>
    <s v="Bell"/>
    <n v="16.079999999999998"/>
    <n v="5.94"/>
    <s v="NO"/>
    <x v="0"/>
    <x v="0"/>
    <n v="0"/>
    <x v="1"/>
    <x v="3"/>
    <x v="1"/>
    <n v="14285.9"/>
    <x v="2"/>
    <s v="TIER - 3"/>
    <x v="1"/>
    <d v="1968-12-15T00:00:00"/>
    <x v="0"/>
  </r>
  <r>
    <s v="Id2014"/>
    <s v="Kristjansson"/>
    <n v="30.875"/>
    <n v="5.54"/>
    <s v="NO"/>
    <x v="0"/>
    <x v="0"/>
    <n v="0"/>
    <x v="1"/>
    <x v="0"/>
    <x v="2"/>
    <n v="14283.46"/>
    <x v="2"/>
    <s v="TIER - 2"/>
    <x v="7"/>
    <d v="2004-09-06T00:00:00"/>
    <x v="42"/>
  </r>
  <r>
    <s v="Id2015"/>
    <s v="Pitman"/>
    <n v="31.79"/>
    <n v="7.09"/>
    <s v="NO"/>
    <x v="0"/>
    <x v="0"/>
    <n v="0"/>
    <x v="1"/>
    <x v="0"/>
    <x v="0"/>
    <n v="14258.33"/>
    <x v="2"/>
    <s v="TIER - 2"/>
    <x v="2"/>
    <d v="1972-07-13T00:00:00"/>
    <x v="7"/>
  </r>
  <r>
    <s v="Id2016"/>
    <s v="Curley"/>
    <n v="28.48"/>
    <n v="6.22"/>
    <s v="YES"/>
    <x v="0"/>
    <x v="1"/>
    <n v="1"/>
    <x v="1"/>
    <x v="1"/>
    <x v="1"/>
    <n v="14256.79"/>
    <x v="2"/>
    <s v="TIER - 2"/>
    <x v="2"/>
    <d v="1974-12-26T00:00:00"/>
    <x v="15"/>
  </r>
  <r>
    <s v="Id2017"/>
    <s v="Zimmer"/>
    <n v="26.6"/>
    <n v="4.33"/>
    <s v="NO"/>
    <x v="0"/>
    <x v="0"/>
    <n v="1"/>
    <x v="1"/>
    <x v="1"/>
    <x v="2"/>
    <n v="41949.24"/>
    <x v="0"/>
    <s v="TIER - 1"/>
    <x v="0"/>
    <d v="1984-11-10T00:00:00"/>
    <x v="41"/>
  </r>
  <r>
    <s v="Id2018"/>
    <s v="Granski"/>
    <n v="25.27"/>
    <n v="5.83"/>
    <s v="NO"/>
    <x v="0"/>
    <x v="0"/>
    <n v="1"/>
    <x v="1"/>
    <x v="1"/>
    <x v="1"/>
    <n v="14256.19"/>
    <x v="2"/>
    <s v="TIER - 3"/>
    <x v="1"/>
    <d v="1959-11-08T00:00:00"/>
    <x v="33"/>
  </r>
  <r>
    <s v="Id2019"/>
    <s v="Dunn"/>
    <n v="34.484999999999999"/>
    <n v="4.7"/>
    <s v="YES"/>
    <x v="0"/>
    <x v="1"/>
    <n v="1"/>
    <x v="1"/>
    <x v="0"/>
    <x v="2"/>
    <n v="14254.61"/>
    <x v="2"/>
    <s v="TIER - 1"/>
    <x v="1"/>
    <d v="1959-10-10T00:00:00"/>
    <x v="33"/>
  </r>
  <r>
    <s v="Id2020"/>
    <s v="Regina"/>
    <n v="15.57"/>
    <n v="4.07"/>
    <s v="YES"/>
    <x v="0"/>
    <x v="0"/>
    <n v="1"/>
    <x v="1"/>
    <x v="3"/>
    <x v="2"/>
    <n v="14235.07"/>
    <x v="2"/>
    <s v="TIER - 1"/>
    <x v="6"/>
    <d v="1961-09-25T00:00:00"/>
    <x v="44"/>
  </r>
  <r>
    <s v="Id2021"/>
    <s v="O'Connor"/>
    <n v="30.36"/>
    <n v="9.39"/>
    <s v="NO"/>
    <x v="0"/>
    <x v="0"/>
    <n v="0"/>
    <x v="1"/>
    <x v="0"/>
    <x v="0"/>
    <n v="14210.54"/>
    <x v="2"/>
    <s v="TIER - 2"/>
    <x v="1"/>
    <d v="1958-09-21T00:00:00"/>
    <x v="45"/>
  </r>
  <r>
    <s v="Id2022"/>
    <s v="Howe"/>
    <n v="19.37"/>
    <n v="4.18"/>
    <s v="NO"/>
    <x v="0"/>
    <x v="0"/>
    <n v="0"/>
    <x v="1"/>
    <x v="2"/>
    <x v="2"/>
    <n v="14209.4"/>
    <x v="2"/>
    <s v="TIER - 1"/>
    <x v="2"/>
    <d v="1983-11-17T00:00:00"/>
    <x v="26"/>
  </r>
  <r>
    <s v="Id2023"/>
    <s v="Atwater"/>
    <n v="16.71"/>
    <n v="4.18"/>
    <s v="NO"/>
    <x v="0"/>
    <x v="0"/>
    <n v="1"/>
    <x v="1"/>
    <x v="3"/>
    <x v="2"/>
    <n v="14193.55"/>
    <x v="2"/>
    <s v="TIER - 1"/>
    <x v="2"/>
    <d v="1968-12-25T00:00:00"/>
    <x v="0"/>
  </r>
  <r>
    <s v="Id2024"/>
    <s v="Gurganus"/>
    <n v="24.1"/>
    <n v="4.4000000000000004"/>
    <s v="YES"/>
    <x v="0"/>
    <x v="0"/>
    <n v="1"/>
    <x v="1"/>
    <x v="2"/>
    <x v="2"/>
    <n v="14152.46"/>
    <x v="2"/>
    <s v="TIER - 1"/>
    <x v="1"/>
    <d v="1984-07-07T00:00:00"/>
    <x v="41"/>
  </r>
  <r>
    <s v="Id2025"/>
    <s v="Holden"/>
    <n v="29.77"/>
    <n v="9.9"/>
    <s v="NO"/>
    <x v="0"/>
    <x v="0"/>
    <n v="0"/>
    <x v="1"/>
    <x v="1"/>
    <x v="0"/>
    <n v="14133.04"/>
    <x v="2"/>
    <s v="TIER - 3"/>
    <x v="0"/>
    <d v="2004-07-06T00:00:00"/>
    <x v="42"/>
  </r>
  <r>
    <s v="Id2026"/>
    <s v="Parton"/>
    <n v="46.53"/>
    <n v="4.84"/>
    <s v="YES"/>
    <x v="0"/>
    <x v="0"/>
    <n v="0"/>
    <x v="1"/>
    <x v="0"/>
    <x v="2"/>
    <n v="14119.62"/>
    <x v="2"/>
    <s v="TIER - 1"/>
    <x v="1"/>
    <d v="1961-06-14T00:00:00"/>
    <x v="44"/>
  </r>
  <r>
    <s v="Id2027"/>
    <s v="Downs"/>
    <n v="23.4"/>
    <n v="5.53"/>
    <s v="NO"/>
    <x v="0"/>
    <x v="1"/>
    <n v="1"/>
    <x v="1"/>
    <x v="2"/>
    <x v="2"/>
    <n v="14098.07"/>
    <x v="2"/>
    <s v="TIER - 3"/>
    <x v="8"/>
    <d v="1976-09-26T00:00:00"/>
    <x v="5"/>
  </r>
  <r>
    <s v="Id2028"/>
    <s v="Dent"/>
    <n v="30"/>
    <n v="4.33"/>
    <s v="YES"/>
    <x v="0"/>
    <x v="0"/>
    <n v="0"/>
    <x v="1"/>
    <x v="0"/>
    <x v="2"/>
    <n v="41919.1"/>
    <x v="0"/>
    <s v="TIER - 1"/>
    <x v="3"/>
    <d v="1972-06-08T00:00:00"/>
    <x v="12"/>
  </r>
  <r>
    <s v="Id2029"/>
    <s v="Ranti"/>
    <n v="29.15"/>
    <n v="4.91"/>
    <s v="YES"/>
    <x v="0"/>
    <x v="0"/>
    <n v="0"/>
    <x v="1"/>
    <x v="1"/>
    <x v="2"/>
    <n v="14081.93"/>
    <x v="2"/>
    <s v="TIER - 3"/>
    <x v="1"/>
    <d v="1991-09-12T00:00:00"/>
    <x v="17"/>
  </r>
  <r>
    <s v="Id2030"/>
    <s v="Ishaq"/>
    <n v="34.865000000000002"/>
    <n v="4.8"/>
    <s v="NO"/>
    <x v="0"/>
    <x v="0"/>
    <n v="0"/>
    <x v="1"/>
    <x v="0"/>
    <x v="2"/>
    <n v="14043.48"/>
    <x v="2"/>
    <s v="TIER - 3"/>
    <x v="7"/>
    <d v="1960-11-08T00:00:00"/>
    <x v="46"/>
  </r>
  <r>
    <s v="Id2031"/>
    <s v="Wiles"/>
    <n v="28.12"/>
    <n v="5.55"/>
    <s v="YES"/>
    <x v="1"/>
    <x v="0"/>
    <n v="2"/>
    <x v="1"/>
    <x v="1"/>
    <x v="2"/>
    <n v="14007.22"/>
    <x v="2"/>
    <s v="TIER - 3"/>
    <x v="6"/>
    <d v="1963-07-08T00:00:00"/>
    <x v="32"/>
  </r>
  <r>
    <s v="Id2032"/>
    <s v="Roberts"/>
    <n v="29.45"/>
    <n v="5.24"/>
    <s v="YES"/>
    <x v="0"/>
    <x v="0"/>
    <n v="0"/>
    <x v="1"/>
    <x v="1"/>
    <x v="2"/>
    <n v="14001.29"/>
    <x v="2"/>
    <s v="TIER - 2"/>
    <x v="0"/>
    <d v="1963-07-06T00:00:00"/>
    <x v="32"/>
  </r>
  <r>
    <s v="Id2033"/>
    <s v="Serafini"/>
    <n v="27.94"/>
    <n v="6.08"/>
    <s v="NO"/>
    <x v="0"/>
    <x v="1"/>
    <n v="1"/>
    <x v="1"/>
    <x v="1"/>
    <x v="1"/>
    <n v="14001.13"/>
    <x v="2"/>
    <s v="TIER - 1"/>
    <x v="0"/>
    <d v="1963-12-23T00:00:00"/>
    <x v="32"/>
  </r>
  <r>
    <s v="Id2034"/>
    <s v="Button"/>
    <n v="27.2"/>
    <n v="5.83"/>
    <s v="NO"/>
    <x v="0"/>
    <x v="1"/>
    <n v="1"/>
    <x v="1"/>
    <x v="1"/>
    <x v="1"/>
    <n v="13981.85"/>
    <x v="2"/>
    <s v="TIER - 1"/>
    <x v="3"/>
    <d v="1959-09-06T00:00:00"/>
    <x v="33"/>
  </r>
  <r>
    <s v="Id2035"/>
    <s v="Gaal"/>
    <n v="33.344999999999999"/>
    <n v="4.29"/>
    <s v="NO"/>
    <x v="0"/>
    <x v="0"/>
    <n v="1"/>
    <x v="1"/>
    <x v="0"/>
    <x v="2"/>
    <n v="13979.45"/>
    <x v="2"/>
    <s v="TIER - 1"/>
    <x v="8"/>
    <d v="1990-07-13T00:00:00"/>
    <x v="29"/>
  </r>
  <r>
    <s v="Id2036"/>
    <s v="Liptak"/>
    <n v="29.925000000000001"/>
    <n v="5.3"/>
    <s v="NO"/>
    <x v="0"/>
    <x v="0"/>
    <n v="1"/>
    <x v="1"/>
    <x v="0"/>
    <x v="2"/>
    <n v="13974.46"/>
    <x v="2"/>
    <s v="TIER - 2"/>
    <x v="9"/>
    <d v="1959-08-29T00:00:00"/>
    <x v="33"/>
  </r>
  <r>
    <s v="Id2037"/>
    <s v="Kellam"/>
    <n v="24.225000000000001"/>
    <n v="4.42"/>
    <s v="NO"/>
    <x v="0"/>
    <x v="0"/>
    <n v="1"/>
    <x v="1"/>
    <x v="2"/>
    <x v="2"/>
    <n v="13937.67"/>
    <x v="2"/>
    <s v="TIER - 1"/>
    <x v="1"/>
    <d v="1960-06-18T00:00:00"/>
    <x v="46"/>
  </r>
  <r>
    <s v="Id2038"/>
    <s v="Gordon"/>
    <n v="29.68"/>
    <n v="5.68"/>
    <s v="NO"/>
    <x v="1"/>
    <x v="0"/>
    <n v="1"/>
    <x v="1"/>
    <x v="1"/>
    <x v="2"/>
    <n v="13919.82"/>
    <x v="2"/>
    <s v="TIER - 2"/>
    <x v="0"/>
    <d v="1962-07-27T00:00:00"/>
    <x v="27"/>
  </r>
  <r>
    <s v="Id2039"/>
    <s v="Hyland"/>
    <n v="20.614999999999998"/>
    <n v="6.05"/>
    <s v="NO"/>
    <x v="0"/>
    <x v="1"/>
    <n v="1"/>
    <x v="1"/>
    <x v="2"/>
    <x v="1"/>
    <n v="41886.54"/>
    <x v="0"/>
    <s v="TIER - 3"/>
    <x v="6"/>
    <d v="1966-09-21T00:00:00"/>
    <x v="8"/>
  </r>
  <r>
    <s v="Id2040"/>
    <s v="Wagoner"/>
    <n v="32.119999999999997"/>
    <n v="5.33"/>
    <s v="NO"/>
    <x v="1"/>
    <x v="0"/>
    <n v="1"/>
    <x v="1"/>
    <x v="0"/>
    <x v="2"/>
    <n v="13887.97"/>
    <x v="2"/>
    <s v="TIER - 2"/>
    <x v="0"/>
    <d v="1959-07-07T00:00:00"/>
    <x v="33"/>
  </r>
  <r>
    <s v="Id2041"/>
    <s v="Thomas"/>
    <n v="27.36"/>
    <n v="6.22"/>
    <s v="NO"/>
    <x v="0"/>
    <x v="0"/>
    <n v="0"/>
    <x v="1"/>
    <x v="1"/>
    <x v="1"/>
    <n v="13887.2"/>
    <x v="2"/>
    <s v="TIER - 3"/>
    <x v="0"/>
    <d v="1959-12-29T00:00:00"/>
    <x v="33"/>
  </r>
  <r>
    <s v="Id2042"/>
    <s v="Goffi"/>
    <n v="17.385000000000002"/>
    <n v="5.84"/>
    <s v="NO"/>
    <x v="0"/>
    <x v="0"/>
    <n v="0"/>
    <x v="1"/>
    <x v="3"/>
    <x v="1"/>
    <n v="13886.4"/>
    <x v="2"/>
    <s v="TIER - 2"/>
    <x v="1"/>
    <d v="1985-09-25T00:00:00"/>
    <x v="22"/>
  </r>
  <r>
    <s v="Id2043"/>
    <s v="Salovaara"/>
    <n v="30.13"/>
    <n v="5.71"/>
    <s v="NO"/>
    <x v="1"/>
    <x v="0"/>
    <n v="1"/>
    <x v="1"/>
    <x v="0"/>
    <x v="1"/>
    <n v="13880.95"/>
    <x v="2"/>
    <s v="TIER - 2"/>
    <x v="6"/>
    <d v="1959-10-05T00:00:00"/>
    <x v="33"/>
  </r>
  <r>
    <s v="Id2044"/>
    <s v="Reid"/>
    <n v="25.44"/>
    <n v="6.04"/>
    <s v="YES"/>
    <x v="0"/>
    <x v="1"/>
    <n v="1"/>
    <x v="1"/>
    <x v="1"/>
    <x v="1"/>
    <n v="13874.89"/>
    <x v="2"/>
    <s v="TIER - 1"/>
    <x v="1"/>
    <d v="1978-12-19T00:00:00"/>
    <x v="1"/>
  </r>
  <r>
    <s v="Id2045"/>
    <s v="Allan"/>
    <n v="39.805"/>
    <n v="4.38"/>
    <s v="NO"/>
    <x v="1"/>
    <x v="0"/>
    <n v="1"/>
    <x v="1"/>
    <x v="0"/>
    <x v="2"/>
    <n v="13844.8"/>
    <x v="2"/>
    <s v="TIER - 2"/>
    <x v="1"/>
    <d v="1960-07-21T00:00:00"/>
    <x v="46"/>
  </r>
  <r>
    <s v="Id2046"/>
    <s v="McLaughlin"/>
    <n v="30.4"/>
    <n v="5.56"/>
    <s v="YES"/>
    <x v="1"/>
    <x v="0"/>
    <n v="1"/>
    <x v="1"/>
    <x v="0"/>
    <x v="2"/>
    <n v="13844.51"/>
    <x v="2"/>
    <s v="TIER - 1"/>
    <x v="6"/>
    <d v="2003-06-07T00:00:00"/>
    <x v="43"/>
  </r>
  <r>
    <s v="Id2047"/>
    <s v="Lee"/>
    <n v="23.18"/>
    <n v="4.24"/>
    <s v="NO"/>
    <x v="1"/>
    <x v="0"/>
    <n v="1"/>
    <x v="1"/>
    <x v="2"/>
    <x v="2"/>
    <n v="13831.12"/>
    <x v="1"/>
    <s v="TIER - 1"/>
    <x v="0"/>
    <d v="1958-12-10T00:00:00"/>
    <x v="45"/>
  </r>
  <r>
    <s v="Id2048"/>
    <s v="Tang"/>
    <n v="39.615000000000002"/>
    <n v="6.32"/>
    <s v="NO"/>
    <x v="0"/>
    <x v="1"/>
    <n v="1"/>
    <x v="1"/>
    <x v="0"/>
    <x v="1"/>
    <n v="13822.8"/>
    <x v="1"/>
    <s v="TIER - 3"/>
    <x v="6"/>
    <d v="1958-11-25T00:00:00"/>
    <x v="45"/>
  </r>
  <r>
    <s v="Id2049"/>
    <s v="Kennedy"/>
    <n v="30.59"/>
    <n v="6.3"/>
    <s v="YES"/>
    <x v="0"/>
    <x v="1"/>
    <n v="1"/>
    <x v="1"/>
    <x v="0"/>
    <x v="1"/>
    <n v="13819.49"/>
    <x v="1"/>
    <s v="TIER - 2"/>
    <x v="1"/>
    <d v="1986-12-08T00:00:00"/>
    <x v="24"/>
  </r>
  <r>
    <s v="Id2050"/>
    <s v="Condon"/>
    <n v="16.72"/>
    <n v="4.38"/>
    <s v="YES"/>
    <x v="0"/>
    <x v="0"/>
    <n v="1"/>
    <x v="1"/>
    <x v="3"/>
    <x v="2"/>
    <n v="41794.629999999997"/>
    <x v="0"/>
    <s v="TIER - 3"/>
    <x v="6"/>
    <d v="1962-09-22T00:00:00"/>
    <x v="27"/>
  </r>
  <r>
    <s v="Id2051"/>
    <s v="Chepkwony"/>
    <n v="26.22"/>
    <n v="4.6500000000000004"/>
    <s v="YES"/>
    <x v="0"/>
    <x v="1"/>
    <n v="1"/>
    <x v="1"/>
    <x v="1"/>
    <x v="2"/>
    <n v="13801.61"/>
    <x v="1"/>
    <s v="TIER - 3"/>
    <x v="2"/>
    <d v="1966-11-10T00:00:00"/>
    <x v="8"/>
  </r>
  <r>
    <s v="Id2052"/>
    <s v="Rodriguez"/>
    <n v="31.824999999999999"/>
    <n v="4.7"/>
    <s v="NO"/>
    <x v="0"/>
    <x v="1"/>
    <n v="1"/>
    <x v="1"/>
    <x v="0"/>
    <x v="2"/>
    <n v="13770.1"/>
    <x v="1"/>
    <s v="TIER - 1"/>
    <x v="1"/>
    <d v="1959-08-06T00:00:00"/>
    <x v="33"/>
  </r>
  <r>
    <s v="Id2053"/>
    <s v="Szynkarczuk"/>
    <n v="25.745000000000001"/>
    <n v="4.34"/>
    <s v="NO"/>
    <x v="0"/>
    <x v="1"/>
    <n v="1"/>
    <x v="1"/>
    <x v="1"/>
    <x v="2"/>
    <n v="13747.87"/>
    <x v="1"/>
    <s v="TIER - 2"/>
    <x v="14"/>
    <d v="2004-07-16T00:00:00"/>
    <x v="42"/>
  </r>
  <r>
    <s v="Id2054"/>
    <s v="Brill"/>
    <n v="24.605"/>
    <n v="5.62"/>
    <s v="NO"/>
    <x v="0"/>
    <x v="1"/>
    <n v="1"/>
    <x v="1"/>
    <x v="2"/>
    <x v="2"/>
    <n v="13746.74"/>
    <x v="1"/>
    <s v="TIER - 2"/>
    <x v="2"/>
    <d v="1969-10-23T00:00:00"/>
    <x v="4"/>
  </r>
  <r>
    <s v="Id2055"/>
    <s v="Adams"/>
    <n v="24.51"/>
    <n v="4.24"/>
    <s v="NO"/>
    <x v="0"/>
    <x v="1"/>
    <n v="1"/>
    <x v="1"/>
    <x v="2"/>
    <x v="2"/>
    <n v="13726.21"/>
    <x v="1"/>
    <s v="TIER - 3"/>
    <x v="2"/>
    <d v="1985-08-29T00:00:00"/>
    <x v="22"/>
  </r>
  <r>
    <s v="Id2056"/>
    <s v="Nunn"/>
    <n v="31.065000000000001"/>
    <n v="4.57"/>
    <s v="YES"/>
    <x v="0"/>
    <x v="0"/>
    <n v="0"/>
    <x v="1"/>
    <x v="0"/>
    <x v="2"/>
    <n v="13725.47"/>
    <x v="1"/>
    <s v="TIER - 2"/>
    <x v="7"/>
    <d v="1981-08-02T00:00:00"/>
    <x v="10"/>
  </r>
  <r>
    <s v="Id2057"/>
    <s v="Blair"/>
    <n v="28.12"/>
    <n v="5.05"/>
    <s v="NO"/>
    <x v="0"/>
    <x v="0"/>
    <n v="0"/>
    <x v="1"/>
    <x v="1"/>
    <x v="2"/>
    <n v="13714.55"/>
    <x v="1"/>
    <s v="TIER - 2"/>
    <x v="8"/>
    <d v="1986-11-24T00:00:00"/>
    <x v="24"/>
  </r>
  <r>
    <s v="Id2058"/>
    <s v="Sharkey"/>
    <n v="38.06"/>
    <n v="6.16"/>
    <s v="NO"/>
    <x v="0"/>
    <x v="0"/>
    <n v="0"/>
    <x v="1"/>
    <x v="0"/>
    <x v="1"/>
    <n v="13685.51"/>
    <x v="1"/>
    <s v="TIER - 1"/>
    <x v="2"/>
    <d v="1985-09-14T00:00:00"/>
    <x v="22"/>
  </r>
  <r>
    <s v="Id2059"/>
    <s v="Scalard"/>
    <n v="24.96"/>
    <n v="4.57"/>
    <s v="NO"/>
    <x v="0"/>
    <x v="0"/>
    <n v="0"/>
    <x v="1"/>
    <x v="1"/>
    <x v="2"/>
    <n v="13677.68"/>
    <x v="1"/>
    <s v="TIER - 2"/>
    <x v="5"/>
    <d v="1963-08-04T00:00:00"/>
    <x v="32"/>
  </r>
  <r>
    <s v="Id2060"/>
    <s v="Burget"/>
    <n v="17.670000000000002"/>
    <n v="5.53"/>
    <s v="YES"/>
    <x v="0"/>
    <x v="0"/>
    <n v="0"/>
    <x v="1"/>
    <x v="3"/>
    <x v="2"/>
    <n v="13638.06"/>
    <x v="1"/>
    <s v="TIER - 3"/>
    <x v="8"/>
    <d v="1984-07-20T00:00:00"/>
    <x v="41"/>
  </r>
  <r>
    <s v="Id2061"/>
    <s v="English"/>
    <n v="31.35"/>
    <n v="5.84"/>
    <s v="NO"/>
    <x v="1"/>
    <x v="0"/>
    <n v="1"/>
    <x v="1"/>
    <x v="0"/>
    <x v="1"/>
    <n v="41681.86"/>
    <x v="0"/>
    <s v="TIER - 1"/>
    <x v="6"/>
    <d v="1975-09-29T00:00:00"/>
    <x v="34"/>
  </r>
  <r>
    <s v="Id2062"/>
    <s v="Hampton"/>
    <n v="28.31"/>
    <n v="6.41"/>
    <s v="NO"/>
    <x v="1"/>
    <x v="0"/>
    <n v="1"/>
    <x v="1"/>
    <x v="1"/>
    <x v="0"/>
    <n v="13635.64"/>
    <x v="1"/>
    <s v="TIER - 3"/>
    <x v="7"/>
    <d v="1961-12-24T00:00:00"/>
    <x v="44"/>
  </r>
  <r>
    <s v="Id2063"/>
    <s v="Flynn"/>
    <n v="30.3"/>
    <n v="4.7300000000000004"/>
    <s v="YES"/>
    <x v="0"/>
    <x v="1"/>
    <n v="1"/>
    <x v="1"/>
    <x v="0"/>
    <x v="2"/>
    <n v="13622.01"/>
    <x v="1"/>
    <s v="TIER - 3"/>
    <x v="1"/>
    <d v="1969-07-26T00:00:00"/>
    <x v="4"/>
  </r>
  <r>
    <s v="Id2064"/>
    <s v="Knast"/>
    <n v="26.4"/>
    <n v="6.22"/>
    <s v="YES"/>
    <x v="0"/>
    <x v="0"/>
    <n v="0"/>
    <x v="1"/>
    <x v="1"/>
    <x v="1"/>
    <n v="13616.36"/>
    <x v="1"/>
    <s v="TIER - 3"/>
    <x v="7"/>
    <d v="1961-11-18T00:00:00"/>
    <x v="44"/>
  </r>
  <r>
    <s v="Id2065"/>
    <s v="Lucas"/>
    <n v="22.135000000000002"/>
    <n v="4.46"/>
    <s v="YES"/>
    <x v="0"/>
    <x v="0"/>
    <n v="0"/>
    <x v="1"/>
    <x v="2"/>
    <x v="2"/>
    <n v="13607.37"/>
    <x v="1"/>
    <s v="TIER - 1"/>
    <x v="7"/>
    <d v="1964-09-10T00:00:00"/>
    <x v="28"/>
  </r>
  <r>
    <s v="Id2066"/>
    <s v="Thomas"/>
    <n v="17.399999999999999"/>
    <n v="4.5"/>
    <s v="YES"/>
    <x v="0"/>
    <x v="0"/>
    <n v="0"/>
    <x v="1"/>
    <x v="3"/>
    <x v="2"/>
    <n v="13588.17"/>
    <x v="1"/>
    <s v="TIER - 1"/>
    <x v="1"/>
    <d v="1992-08-14T00:00:00"/>
    <x v="25"/>
  </r>
  <r>
    <s v="Id2067"/>
    <s v="Cherewatti"/>
    <n v="28.06"/>
    <n v="8.93"/>
    <s v="NO"/>
    <x v="0"/>
    <x v="0"/>
    <n v="0"/>
    <x v="1"/>
    <x v="1"/>
    <x v="0"/>
    <n v="13566.04"/>
    <x v="1"/>
    <s v="TIER - 3"/>
    <x v="2"/>
    <d v="1968-07-15T00:00:00"/>
    <x v="0"/>
  </r>
  <r>
    <s v="Id2068"/>
    <s v="Olle"/>
    <n v="31.13"/>
    <n v="11.02"/>
    <s v="NO"/>
    <x v="0"/>
    <x v="0"/>
    <n v="0"/>
    <x v="1"/>
    <x v="0"/>
    <x v="0"/>
    <n v="13555"/>
    <x v="1"/>
    <s v="TIER - 3"/>
    <x v="11"/>
    <d v="1960-07-11T00:00:00"/>
    <x v="46"/>
  </r>
  <r>
    <s v="Id2069"/>
    <s v="Hamsi"/>
    <n v="18.46"/>
    <n v="5.25"/>
    <s v="NO"/>
    <x v="0"/>
    <x v="0"/>
    <n v="0"/>
    <x v="1"/>
    <x v="3"/>
    <x v="2"/>
    <n v="13511.28"/>
    <x v="1"/>
    <s v="TIER - 1"/>
    <x v="1"/>
    <d v="1963-10-14T00:00:00"/>
    <x v="32"/>
  </r>
  <r>
    <s v="Id2070"/>
    <s v="Finnegan"/>
    <n v="17.3"/>
    <n v="4.75"/>
    <s v="NO"/>
    <x v="0"/>
    <x v="0"/>
    <n v="0"/>
    <x v="1"/>
    <x v="3"/>
    <x v="2"/>
    <n v="13480.83"/>
    <x v="1"/>
    <s v="TIER - 2"/>
    <x v="8"/>
    <d v="1990-08-30T00:00:00"/>
    <x v="29"/>
  </r>
  <r>
    <s v="Id2071"/>
    <s v="Walsh"/>
    <n v="35.625"/>
    <n v="4.68"/>
    <s v="YES"/>
    <x v="0"/>
    <x v="1"/>
    <n v="1"/>
    <x v="1"/>
    <x v="0"/>
    <x v="2"/>
    <n v="13472.19"/>
    <x v="1"/>
    <s v="TIER - 2"/>
    <x v="1"/>
    <d v="1975-08-07T00:00:00"/>
    <x v="34"/>
  </r>
  <r>
    <s v="Id2072"/>
    <s v="Villa"/>
    <n v="20.234999999999999"/>
    <n v="6.17"/>
    <s v="YES"/>
    <x v="1"/>
    <x v="0"/>
    <n v="2"/>
    <x v="1"/>
    <x v="2"/>
    <x v="1"/>
    <n v="41676.080000000002"/>
    <x v="0"/>
    <s v="TIER - 2"/>
    <x v="0"/>
    <d v="1975-11-14T00:00:00"/>
    <x v="34"/>
  </r>
  <r>
    <s v="Id2073"/>
    <s v="Cable"/>
    <n v="27.55"/>
    <n v="4.5599999999999996"/>
    <s v="YES"/>
    <x v="0"/>
    <x v="1"/>
    <n v="1"/>
    <x v="1"/>
    <x v="1"/>
    <x v="2"/>
    <n v="13470.86"/>
    <x v="1"/>
    <s v="TIER - 3"/>
    <x v="6"/>
    <d v="1960-07-24T00:00:00"/>
    <x v="46"/>
  </r>
  <r>
    <s v="Id2074"/>
    <s v="Eiring"/>
    <n v="17.97"/>
    <n v="6.3"/>
    <s v="NO"/>
    <x v="0"/>
    <x v="0"/>
    <n v="0"/>
    <x v="1"/>
    <x v="3"/>
    <x v="1"/>
    <n v="13470.8"/>
    <x v="1"/>
    <s v="TIER - 2"/>
    <x v="0"/>
    <d v="1960-07-28T00:00:00"/>
    <x v="46"/>
  </r>
  <r>
    <s v="Id2075"/>
    <s v="Connor"/>
    <n v="29.98"/>
    <n v="6.03"/>
    <s v="NO"/>
    <x v="1"/>
    <x v="0"/>
    <n v="1"/>
    <x v="1"/>
    <x v="0"/>
    <x v="1"/>
    <n v="13465.8"/>
    <x v="1"/>
    <s v="TIER - 1"/>
    <x v="1"/>
    <d v="1985-08-19T00:00:00"/>
    <x v="22"/>
  </r>
  <r>
    <s v="Id2076"/>
    <s v="Friedman"/>
    <n v="33.659999999999997"/>
    <n v="4.2"/>
    <s v="YES"/>
    <x v="0"/>
    <x v="0"/>
    <n v="1"/>
    <x v="1"/>
    <x v="0"/>
    <x v="2"/>
    <n v="13462.52"/>
    <x v="1"/>
    <s v="TIER - 2"/>
    <x v="6"/>
    <d v="1960-12-16T00:00:00"/>
    <x v="46"/>
  </r>
  <r>
    <s v="Id2077"/>
    <s v="Croker"/>
    <n v="32.67"/>
    <n v="5.61"/>
    <s v="YES"/>
    <x v="0"/>
    <x v="0"/>
    <n v="1"/>
    <x v="1"/>
    <x v="0"/>
    <x v="2"/>
    <n v="13457.96"/>
    <x v="1"/>
    <s v="TIER - 1"/>
    <x v="0"/>
    <d v="1960-07-11T00:00:00"/>
    <x v="46"/>
  </r>
  <r>
    <s v="Id2078"/>
    <s v="Beganics"/>
    <n v="30.5"/>
    <n v="5.88"/>
    <s v="YES"/>
    <x v="0"/>
    <x v="0"/>
    <n v="1"/>
    <x v="1"/>
    <x v="0"/>
    <x v="1"/>
    <n v="13451.12"/>
    <x v="1"/>
    <s v="TIER - 1"/>
    <x v="6"/>
    <d v="1960-08-13T00:00:00"/>
    <x v="46"/>
  </r>
  <r>
    <s v="Id2079"/>
    <s v="Huberty"/>
    <n v="23.1"/>
    <n v="5.92"/>
    <s v="YES"/>
    <x v="0"/>
    <x v="0"/>
    <n v="1"/>
    <x v="1"/>
    <x v="2"/>
    <x v="1"/>
    <n v="13440.7"/>
    <x v="1"/>
    <s v="TIER - 2"/>
    <x v="1"/>
    <d v="1975-06-29T00:00:00"/>
    <x v="34"/>
  </r>
  <r>
    <s v="Id2080"/>
    <s v="Jacobs"/>
    <n v="39.49"/>
    <n v="4.8099999999999996"/>
    <s v="NO"/>
    <x v="0"/>
    <x v="0"/>
    <n v="1"/>
    <x v="1"/>
    <x v="0"/>
    <x v="2"/>
    <n v="13430.27"/>
    <x v="1"/>
    <s v="TIER - 3"/>
    <x v="7"/>
    <d v="1966-11-14T00:00:00"/>
    <x v="8"/>
  </r>
  <r>
    <s v="Id2081"/>
    <s v="Hazlehurst"/>
    <n v="33.99"/>
    <n v="4.55"/>
    <s v="NO"/>
    <x v="0"/>
    <x v="0"/>
    <n v="1"/>
    <x v="1"/>
    <x v="0"/>
    <x v="2"/>
    <n v="13429.04"/>
    <x v="1"/>
    <s v="TIER - 3"/>
    <x v="1"/>
    <d v="1961-11-03T00:00:00"/>
    <x v="44"/>
  </r>
  <r>
    <s v="Id2082"/>
    <s v="Marin"/>
    <n v="27.72"/>
    <n v="6.43"/>
    <s v="NO"/>
    <x v="0"/>
    <x v="0"/>
    <n v="1"/>
    <x v="1"/>
    <x v="1"/>
    <x v="0"/>
    <n v="13417.05"/>
    <x v="1"/>
    <s v="TIER - 3"/>
    <x v="1"/>
    <d v="1994-06-17T00:00:00"/>
    <x v="21"/>
  </r>
  <r>
    <s v="Id2083"/>
    <s v="Dear"/>
    <n v="30.59"/>
    <n v="11.62"/>
    <s v="NO"/>
    <x v="0"/>
    <x v="0"/>
    <n v="0"/>
    <x v="1"/>
    <x v="0"/>
    <x v="0"/>
    <n v="41661.599999999999"/>
    <x v="0"/>
    <s v="TIER - 3"/>
    <x v="6"/>
    <d v="1976-10-29T00:00:00"/>
    <x v="5"/>
  </r>
  <r>
    <s v="Id2084"/>
    <s v="Lederer"/>
    <n v="22.6"/>
    <n v="6.04"/>
    <s v="NO"/>
    <x v="0"/>
    <x v="0"/>
    <n v="1"/>
    <x v="1"/>
    <x v="2"/>
    <x v="1"/>
    <n v="13415.04"/>
    <x v="1"/>
    <s v="TIER - 2"/>
    <x v="1"/>
    <d v="1961-07-22T00:00:00"/>
    <x v="44"/>
  </r>
  <r>
    <s v="Id2085"/>
    <s v="Robson"/>
    <n v="28.785"/>
    <n v="8.82"/>
    <s v="NO"/>
    <x v="0"/>
    <x v="0"/>
    <n v="0"/>
    <x v="1"/>
    <x v="1"/>
    <x v="0"/>
    <n v="13412.97"/>
    <x v="1"/>
    <s v="TIER - 3"/>
    <x v="8"/>
    <d v="1992-12-19T00:00:00"/>
    <x v="25"/>
  </r>
  <r>
    <s v="Id2086"/>
    <s v="Galvan"/>
    <n v="50.38"/>
    <n v="5.8"/>
    <s v="NO"/>
    <x v="0"/>
    <x v="0"/>
    <n v="0"/>
    <x v="1"/>
    <x v="0"/>
    <x v="1"/>
    <n v="13405.39"/>
    <x v="1"/>
    <s v="TIER - 3"/>
    <x v="0"/>
    <d v="1959-12-20T00:00:00"/>
    <x v="33"/>
  </r>
  <r>
    <s v="Id2087"/>
    <s v="Walsh"/>
    <n v="35.200000000000003"/>
    <n v="4.28"/>
    <s v="NO"/>
    <x v="0"/>
    <x v="0"/>
    <n v="0"/>
    <x v="1"/>
    <x v="0"/>
    <x v="2"/>
    <n v="13393.76"/>
    <x v="1"/>
    <s v="TIER - 1"/>
    <x v="6"/>
    <d v="1959-11-25T00:00:00"/>
    <x v="33"/>
  </r>
  <r>
    <s v="Id2088"/>
    <s v="Teeuwen"/>
    <n v="35.72"/>
    <n v="5.5"/>
    <s v="YES"/>
    <x v="0"/>
    <x v="0"/>
    <n v="0"/>
    <x v="1"/>
    <x v="0"/>
    <x v="2"/>
    <n v="13390.56"/>
    <x v="1"/>
    <s v="TIER - 3"/>
    <x v="6"/>
    <d v="1959-12-09T00:00:00"/>
    <x v="33"/>
  </r>
  <r>
    <s v="Id2089"/>
    <s v="List"/>
    <n v="24.51"/>
    <n v="4.6900000000000004"/>
    <s v="NO"/>
    <x v="0"/>
    <x v="0"/>
    <n v="0"/>
    <x v="1"/>
    <x v="2"/>
    <x v="2"/>
    <n v="13383.67"/>
    <x v="1"/>
    <s v="TIER - 2"/>
    <x v="8"/>
    <d v="1984-06-06T00:00:00"/>
    <x v="26"/>
  </r>
  <r>
    <s v="Id2090"/>
    <s v="Shafar"/>
    <n v="23.844999999999999"/>
    <n v="4.43"/>
    <s v="NO"/>
    <x v="0"/>
    <x v="0"/>
    <n v="0"/>
    <x v="1"/>
    <x v="2"/>
    <x v="2"/>
    <n v="13377.41"/>
    <x v="1"/>
    <s v="TIER - 3"/>
    <x v="2"/>
    <d v="1979-09-30T00:00:00"/>
    <x v="20"/>
  </r>
  <r>
    <s v="Id2091"/>
    <s v="Copenhaver"/>
    <n v="15.68"/>
    <n v="6.16"/>
    <s v="YES"/>
    <x v="0"/>
    <x v="0"/>
    <n v="1"/>
    <x v="1"/>
    <x v="3"/>
    <x v="1"/>
    <n v="13375.76"/>
    <x v="1"/>
    <s v="TIER - 2"/>
    <x v="4"/>
    <d v="1964-09-24T00:00:00"/>
    <x v="28"/>
  </r>
  <r>
    <s v="Id2092"/>
    <s v="Stump"/>
    <n v="32.395000000000003"/>
    <n v="6.66"/>
    <s v="NO"/>
    <x v="0"/>
    <x v="0"/>
    <n v="0"/>
    <x v="1"/>
    <x v="0"/>
    <x v="0"/>
    <n v="13360.94"/>
    <x v="1"/>
    <s v="TIER - 1"/>
    <x v="1"/>
    <d v="1990-10-02T00:00:00"/>
    <x v="29"/>
  </r>
  <r>
    <s v="Id2093"/>
    <s v="Wehrman"/>
    <n v="23.655000000000001"/>
    <n v="5.92"/>
    <s v="NO"/>
    <x v="0"/>
    <x v="0"/>
    <n v="1"/>
    <x v="1"/>
    <x v="2"/>
    <x v="1"/>
    <n v="13352.1"/>
    <x v="1"/>
    <s v="TIER - 1"/>
    <x v="1"/>
    <d v="1960-11-11T00:00:00"/>
    <x v="46"/>
  </r>
  <r>
    <s v="Id2094"/>
    <s v="Sischo"/>
    <n v="28.4"/>
    <n v="5.97"/>
    <s v="NO"/>
    <x v="0"/>
    <x v="1"/>
    <n v="1"/>
    <x v="1"/>
    <x v="1"/>
    <x v="1"/>
    <n v="41636.199999999997"/>
    <x v="0"/>
    <s v="TIER - 1"/>
    <x v="6"/>
    <d v="1974-11-24T00:00:00"/>
    <x v="15"/>
  </r>
  <r>
    <s v="Id2095"/>
    <s v="Fonti"/>
    <n v="35.42"/>
    <n v="4.6399999999999997"/>
    <s v="YES"/>
    <x v="0"/>
    <x v="0"/>
    <n v="0"/>
    <x v="1"/>
    <x v="0"/>
    <x v="2"/>
    <n v="13333.71"/>
    <x v="1"/>
    <s v="TIER - 2"/>
    <x v="1"/>
    <d v="1976-08-23T00:00:00"/>
    <x v="5"/>
  </r>
  <r>
    <s v="Id2096"/>
    <s v="Merlis"/>
    <n v="26.18"/>
    <n v="6.12"/>
    <s v="NO"/>
    <x v="1"/>
    <x v="0"/>
    <n v="1"/>
    <x v="1"/>
    <x v="1"/>
    <x v="1"/>
    <n v="13292.52"/>
    <x v="1"/>
    <s v="TIER - 3"/>
    <x v="1"/>
    <d v="1994-07-01T00:00:00"/>
    <x v="21"/>
  </r>
  <r>
    <s v="Id2097"/>
    <s v="Hasegawa"/>
    <n v="20.8"/>
    <n v="4.87"/>
    <s v="YES"/>
    <x v="0"/>
    <x v="0"/>
    <n v="0"/>
    <x v="1"/>
    <x v="2"/>
    <x v="2"/>
    <n v="13228.85"/>
    <x v="1"/>
    <s v="TIER - 3"/>
    <x v="8"/>
    <d v="1962-10-11T00:00:00"/>
    <x v="27"/>
  </r>
  <r>
    <s v="Id2098"/>
    <s v="Haselden"/>
    <n v="15.82"/>
    <n v="4.5999999999999996"/>
    <s v="NO"/>
    <x v="0"/>
    <x v="0"/>
    <n v="0"/>
    <x v="1"/>
    <x v="3"/>
    <x v="2"/>
    <n v="13224.69"/>
    <x v="1"/>
    <s v="TIER - 2"/>
    <x v="6"/>
    <d v="1962-11-24T00:00:00"/>
    <x v="27"/>
  </r>
  <r>
    <s v="Id2099"/>
    <s v="Simonson"/>
    <n v="17.670000000000002"/>
    <n v="4.78"/>
    <s v="NO"/>
    <x v="0"/>
    <x v="0"/>
    <n v="0"/>
    <x v="1"/>
    <x v="3"/>
    <x v="2"/>
    <n v="13224.06"/>
    <x v="1"/>
    <s v="TIER - 3"/>
    <x v="7"/>
    <d v="1965-11-13T00:00:00"/>
    <x v="18"/>
  </r>
  <r>
    <s v="Id2100"/>
    <s v="Montag"/>
    <n v="31.92"/>
    <n v="11.05"/>
    <s v="NO"/>
    <x v="0"/>
    <x v="0"/>
    <n v="0"/>
    <x v="1"/>
    <x v="0"/>
    <x v="0"/>
    <n v="13217.09"/>
    <x v="1"/>
    <s v="TIER - 1"/>
    <x v="7"/>
    <d v="1962-12-07T00:00:00"/>
    <x v="27"/>
  </r>
  <r>
    <s v="Id2101"/>
    <s v="Deroian"/>
    <n v="28.975000000000001"/>
    <n v="7.62"/>
    <s v="NO"/>
    <x v="0"/>
    <x v="0"/>
    <n v="0"/>
    <x v="1"/>
    <x v="1"/>
    <x v="0"/>
    <n v="13214.43"/>
    <x v="1"/>
    <s v="TIER - 2"/>
    <x v="1"/>
    <d v="1982-10-15T00:00:00"/>
    <x v="31"/>
  </r>
  <r>
    <s v="Id2102"/>
    <s v="Goetz"/>
    <n v="31.73"/>
    <n v="4.78"/>
    <s v="YES"/>
    <x v="1"/>
    <x v="0"/>
    <n v="2"/>
    <x v="1"/>
    <x v="0"/>
    <x v="2"/>
    <n v="13204.29"/>
    <x v="1"/>
    <s v="TIER - 1"/>
    <x v="7"/>
    <d v="1962-08-05T00:00:00"/>
    <x v="27"/>
  </r>
  <r>
    <s v="Id2103"/>
    <s v="Brady"/>
    <n v="28.88"/>
    <n v="6.09"/>
    <s v="YES"/>
    <x v="1"/>
    <x v="0"/>
    <n v="2"/>
    <x v="1"/>
    <x v="1"/>
    <x v="1"/>
    <n v="13143.86"/>
    <x v="1"/>
    <s v="TIER - 2"/>
    <x v="3"/>
    <d v="1961-12-06T00:00:00"/>
    <x v="44"/>
  </r>
  <r>
    <s v="Id2104"/>
    <s v="Moran"/>
    <n v="25.555"/>
    <n v="5.1100000000000003"/>
    <s v="NO"/>
    <x v="0"/>
    <x v="1"/>
    <n v="1"/>
    <x v="1"/>
    <x v="1"/>
    <x v="2"/>
    <n v="13143.34"/>
    <x v="1"/>
    <s v="TIER - 2"/>
    <x v="13"/>
    <d v="1961-12-06T00:00:00"/>
    <x v="44"/>
  </r>
  <r>
    <s v="Id2105"/>
    <s v="Strickler"/>
    <n v="37.29"/>
    <n v="4.46"/>
    <s v="NO"/>
    <x v="1"/>
    <x v="0"/>
    <n v="1"/>
    <x v="1"/>
    <x v="0"/>
    <x v="2"/>
    <n v="41505.15"/>
    <x v="0"/>
    <s v="TIER - 2"/>
    <x v="6"/>
    <d v="1967-12-22T00:00:00"/>
    <x v="11"/>
  </r>
  <r>
    <s v="Id2106"/>
    <s v="Simone"/>
    <n v="40.28"/>
    <n v="6.11"/>
    <s v="NO"/>
    <x v="1"/>
    <x v="0"/>
    <n v="1"/>
    <x v="1"/>
    <x v="0"/>
    <x v="1"/>
    <n v="13129.6"/>
    <x v="1"/>
    <s v="TIER - 2"/>
    <x v="11"/>
    <d v="1961-09-07T00:00:00"/>
    <x v="44"/>
  </r>
  <r>
    <s v="Id2107"/>
    <s v="Von Rock"/>
    <n v="40.185000000000002"/>
    <n v="4.66"/>
    <s v="NO"/>
    <x v="1"/>
    <x v="0"/>
    <n v="1"/>
    <x v="1"/>
    <x v="0"/>
    <x v="2"/>
    <n v="13126.68"/>
    <x v="1"/>
    <s v="TIER - 3"/>
    <x v="6"/>
    <d v="1999-08-16T00:00:00"/>
    <x v="23"/>
  </r>
  <r>
    <s v="Id2108"/>
    <s v="Woodard"/>
    <n v="23.57"/>
    <n v="6.14"/>
    <s v="NO"/>
    <x v="0"/>
    <x v="0"/>
    <n v="0"/>
    <x v="1"/>
    <x v="2"/>
    <x v="1"/>
    <n v="13116.84"/>
    <x v="1"/>
    <s v="TIER - 1"/>
    <x v="1"/>
    <d v="1963-09-14T00:00:00"/>
    <x v="32"/>
  </r>
  <r>
    <s v="Id2109"/>
    <s v="Li"/>
    <n v="35.625"/>
    <n v="6.21"/>
    <s v="NO"/>
    <x v="1"/>
    <x v="0"/>
    <n v="1"/>
    <x v="1"/>
    <x v="0"/>
    <x v="1"/>
    <n v="13113.51"/>
    <x v="1"/>
    <s v="TIER - 2"/>
    <x v="2"/>
    <d v="1992-08-12T00:00:00"/>
    <x v="25"/>
  </r>
  <r>
    <s v="Id2110"/>
    <s v="Sinda"/>
    <n v="33.155000000000001"/>
    <n v="4.5999999999999996"/>
    <s v="NO"/>
    <x v="1"/>
    <x v="0"/>
    <n v="1"/>
    <x v="1"/>
    <x v="0"/>
    <x v="2"/>
    <n v="13112.6"/>
    <x v="1"/>
    <s v="TIER - 3"/>
    <x v="1"/>
    <d v="1962-08-02T00:00:00"/>
    <x v="27"/>
  </r>
  <r>
    <s v="Id2111"/>
    <s v="Rydland"/>
    <n v="31.92"/>
    <n v="5.04"/>
    <s v="NO"/>
    <x v="1"/>
    <x v="0"/>
    <n v="1"/>
    <x v="1"/>
    <x v="0"/>
    <x v="2"/>
    <n v="13110.79"/>
    <x v="1"/>
    <s v="TIER - 2"/>
    <x v="6"/>
    <d v="1971-10-30T00:00:00"/>
    <x v="12"/>
  </r>
  <r>
    <s v="Id2112"/>
    <s v="Vespa"/>
    <n v="30.305"/>
    <n v="5.08"/>
    <s v="NO"/>
    <x v="1"/>
    <x v="0"/>
    <n v="1"/>
    <x v="1"/>
    <x v="0"/>
    <x v="2"/>
    <n v="13101.74"/>
    <x v="1"/>
    <s v="TIER - 2"/>
    <x v="2"/>
    <d v="1978-07-17T00:00:00"/>
    <x v="1"/>
  </r>
  <r>
    <s v="Id2113"/>
    <s v="Meadows"/>
    <n v="30.114999999999998"/>
    <n v="4.38"/>
    <s v="NO"/>
    <x v="1"/>
    <x v="0"/>
    <n v="1"/>
    <x v="1"/>
    <x v="0"/>
    <x v="2"/>
    <n v="13063.88"/>
    <x v="1"/>
    <s v="TIER - 2"/>
    <x v="6"/>
    <d v="1961-11-06T00:00:00"/>
    <x v="44"/>
  </r>
  <r>
    <s v="Id2114"/>
    <s v="Toppen"/>
    <n v="24.09"/>
    <n v="4.79"/>
    <s v="NO"/>
    <x v="1"/>
    <x v="0"/>
    <n v="1"/>
    <x v="1"/>
    <x v="2"/>
    <x v="2"/>
    <n v="13051.22"/>
    <x v="1"/>
    <s v="TIER - 1"/>
    <x v="2"/>
    <d v="1985-10-26T00:00:00"/>
    <x v="22"/>
  </r>
  <r>
    <s v="Id2115"/>
    <s v="Ermer"/>
    <n v="28.215"/>
    <n v="4.21"/>
    <s v="NO"/>
    <x v="1"/>
    <x v="0"/>
    <n v="1"/>
    <x v="1"/>
    <x v="1"/>
    <x v="2"/>
    <n v="13047.33"/>
    <x v="1"/>
    <s v="TIER - 3"/>
    <x v="7"/>
    <d v="1967-08-06T00:00:00"/>
    <x v="11"/>
  </r>
  <r>
    <s v="Id2116"/>
    <s v="Dionne"/>
    <n v="26.315000000000001"/>
    <n v="5.47"/>
    <s v="NO"/>
    <x v="1"/>
    <x v="0"/>
    <n v="1"/>
    <x v="1"/>
    <x v="1"/>
    <x v="2"/>
    <n v="49577.66"/>
    <x v="2"/>
    <s v="TIER - 2"/>
    <x v="0"/>
    <d v="1958-06-27T00:00:00"/>
    <x v="45"/>
  </r>
  <r>
    <s v="Id2117"/>
    <s v="Stasulli"/>
    <n v="25.08"/>
    <n v="5.09"/>
    <s v="NO"/>
    <x v="1"/>
    <x v="0"/>
    <n v="1"/>
    <x v="1"/>
    <x v="1"/>
    <x v="2"/>
    <n v="41351.879999999997"/>
    <x v="0"/>
    <s v="TIER - 2"/>
    <x v="6"/>
    <d v="1971-10-16T00:00:00"/>
    <x v="12"/>
  </r>
  <r>
    <s v="Id2118"/>
    <s v="Duran"/>
    <n v="15.41"/>
    <n v="5.08"/>
    <s v="NO"/>
    <x v="0"/>
    <x v="0"/>
    <n v="0"/>
    <x v="1"/>
    <x v="3"/>
    <x v="2"/>
    <n v="13044.41"/>
    <x v="1"/>
    <s v="TIER - 1"/>
    <x v="1"/>
    <d v="1969-09-23T00:00:00"/>
    <x v="4"/>
  </r>
  <r>
    <s v="Id2119"/>
    <s v="Klundt"/>
    <n v="23.83"/>
    <n v="5.68"/>
    <s v="NO"/>
    <x v="0"/>
    <x v="0"/>
    <n v="0"/>
    <x v="1"/>
    <x v="2"/>
    <x v="2"/>
    <n v="13041.92"/>
    <x v="1"/>
    <s v="TIER - 1"/>
    <x v="6"/>
    <d v="1961-11-09T00:00:00"/>
    <x v="44"/>
  </r>
  <r>
    <s v="Id2120"/>
    <s v="Waters"/>
    <n v="36"/>
    <n v="4.66"/>
    <s v="NO"/>
    <x v="1"/>
    <x v="0"/>
    <n v="1"/>
    <x v="1"/>
    <x v="0"/>
    <x v="2"/>
    <n v="13023.93"/>
    <x v="1"/>
    <s v="TIER - 2"/>
    <x v="4"/>
    <d v="1965-11-04T00:00:00"/>
    <x v="18"/>
  </r>
  <r>
    <s v="Id2121"/>
    <s v="Rusk"/>
    <n v="28.82"/>
    <n v="5.59"/>
    <s v="NO"/>
    <x v="1"/>
    <x v="0"/>
    <n v="1"/>
    <x v="1"/>
    <x v="1"/>
    <x v="2"/>
    <n v="13019.16"/>
    <x v="1"/>
    <s v="TIER - 1"/>
    <x v="7"/>
    <d v="1964-09-23T00:00:00"/>
    <x v="28"/>
  </r>
  <r>
    <s v="Id2122"/>
    <s v="Gersbach"/>
    <n v="28.05"/>
    <n v="6.2"/>
    <s v="NO"/>
    <x v="1"/>
    <x v="0"/>
    <n v="1"/>
    <x v="1"/>
    <x v="1"/>
    <x v="1"/>
    <n v="13012.21"/>
    <x v="1"/>
    <s v="TIER - 1"/>
    <x v="1"/>
    <d v="1962-07-20T00:00:00"/>
    <x v="27"/>
  </r>
  <r>
    <s v="Id2123"/>
    <s v="Taylor-Watson"/>
    <n v="27.1"/>
    <n v="4.45"/>
    <s v="NO"/>
    <x v="1"/>
    <x v="0"/>
    <n v="1"/>
    <x v="1"/>
    <x v="1"/>
    <x v="2"/>
    <n v="13010.86"/>
    <x v="1"/>
    <s v="TIER - 2"/>
    <x v="1"/>
    <d v="1972-09-27T00:00:00"/>
    <x v="7"/>
  </r>
  <r>
    <s v="Id2124"/>
    <s v="Crawford"/>
    <n v="24.3"/>
    <n v="6.1"/>
    <s v="YES"/>
    <x v="1"/>
    <x v="0"/>
    <n v="1"/>
    <x v="1"/>
    <x v="2"/>
    <x v="1"/>
    <n v="13008.07"/>
    <x v="1"/>
    <s v="TIER - 3"/>
    <x v="1"/>
    <d v="1969-12-13T00:00:00"/>
    <x v="4"/>
  </r>
  <r>
    <s v="Id2125"/>
    <s v="Levitsky"/>
    <n v="30.72"/>
    <n v="6.06"/>
    <s v="NO"/>
    <x v="1"/>
    <x v="0"/>
    <n v="1"/>
    <x v="1"/>
    <x v="0"/>
    <x v="1"/>
    <n v="13004.95"/>
    <x v="1"/>
    <s v="TIER - 1"/>
    <x v="1"/>
    <d v="1962-06-24T00:00:00"/>
    <x v="27"/>
  </r>
  <r>
    <s v="Id2126"/>
    <s v="Carroll"/>
    <n v="37.43"/>
    <n v="4.5599999999999996"/>
    <s v="NO"/>
    <x v="0"/>
    <x v="1"/>
    <n v="1"/>
    <x v="1"/>
    <x v="0"/>
    <x v="2"/>
    <n v="13002.91"/>
    <x v="1"/>
    <s v="TIER - 1"/>
    <x v="1"/>
    <d v="1981-10-30T00:00:00"/>
    <x v="10"/>
  </r>
  <r>
    <s v="Id2127"/>
    <s v="Campos"/>
    <n v="25.74"/>
    <n v="6.41"/>
    <s v="YES"/>
    <x v="0"/>
    <x v="1"/>
    <n v="1"/>
    <x v="1"/>
    <x v="1"/>
    <x v="0"/>
    <n v="12994.12"/>
    <x v="1"/>
    <s v="TIER - 2"/>
    <x v="2"/>
    <d v="1979-11-27T00:00:00"/>
    <x v="20"/>
  </r>
  <r>
    <s v="Id2128"/>
    <s v="Flajslik"/>
    <n v="36.575000000000003"/>
    <n v="5.57"/>
    <s v="NO"/>
    <x v="0"/>
    <x v="1"/>
    <n v="1"/>
    <x v="1"/>
    <x v="0"/>
    <x v="2"/>
    <n v="41331.79"/>
    <x v="0"/>
    <s v="TIER - 2"/>
    <x v="6"/>
    <d v="1964-10-07T00:00:00"/>
    <x v="28"/>
  </r>
  <r>
    <s v="Id2129"/>
    <s v="Chua"/>
    <n v="35.15"/>
    <n v="5.47"/>
    <s v="NO"/>
    <x v="0"/>
    <x v="1"/>
    <n v="1"/>
    <x v="1"/>
    <x v="0"/>
    <x v="2"/>
    <n v="12982.87"/>
    <x v="1"/>
    <s v="TIER - 1"/>
    <x v="0"/>
    <d v="1960-11-28T00:00:00"/>
    <x v="46"/>
  </r>
  <r>
    <s v="Id2130"/>
    <s v="Wiltse"/>
    <n v="32.11"/>
    <n v="4.43"/>
    <s v="NO"/>
    <x v="0"/>
    <x v="1"/>
    <n v="1"/>
    <x v="1"/>
    <x v="0"/>
    <x v="2"/>
    <n v="12981.35"/>
    <x v="1"/>
    <s v="TIER - 3"/>
    <x v="0"/>
    <d v="1960-09-23T00:00:00"/>
    <x v="46"/>
  </r>
  <r>
    <s v="Id2131"/>
    <s v="Fisher"/>
    <n v="30.495000000000001"/>
    <n v="4.95"/>
    <s v="NO"/>
    <x v="0"/>
    <x v="1"/>
    <n v="1"/>
    <x v="1"/>
    <x v="0"/>
    <x v="2"/>
    <n v="12979.36"/>
    <x v="1"/>
    <s v="TIER - 1"/>
    <x v="6"/>
    <d v="1960-06-22T00:00:00"/>
    <x v="46"/>
  </r>
  <r>
    <s v="Id2132"/>
    <s v="Wilzbacher"/>
    <n v="29.24"/>
    <n v="4.04"/>
    <s v="NO"/>
    <x v="1"/>
    <x v="0"/>
    <n v="1"/>
    <x v="1"/>
    <x v="1"/>
    <x v="2"/>
    <n v="12957.12"/>
    <x v="1"/>
    <s v="TIER - 1"/>
    <x v="6"/>
    <d v="1960-11-04T00:00:00"/>
    <x v="46"/>
  </r>
  <r>
    <s v="Id2133"/>
    <s v="Thayer"/>
    <n v="22.515000000000001"/>
    <n v="5.93"/>
    <s v="NO"/>
    <x v="0"/>
    <x v="1"/>
    <n v="1"/>
    <x v="1"/>
    <x v="2"/>
    <x v="1"/>
    <n v="12950.07"/>
    <x v="1"/>
    <s v="TIER - 1"/>
    <x v="1"/>
    <d v="1961-08-20T00:00:00"/>
    <x v="44"/>
  </r>
  <r>
    <s v="Id2134"/>
    <s v="Brosseau"/>
    <n v="15.65"/>
    <n v="4.2300000000000004"/>
    <s v="NO"/>
    <x v="0"/>
    <x v="0"/>
    <n v="0"/>
    <x v="1"/>
    <x v="3"/>
    <x v="2"/>
    <n v="12949.16"/>
    <x v="1"/>
    <s v="TIER - 3"/>
    <x v="0"/>
    <d v="1966-12-22T00:00:00"/>
    <x v="8"/>
  </r>
  <r>
    <s v="Id2135"/>
    <s v="Phares"/>
    <n v="27.36"/>
    <n v="5.59"/>
    <s v="YES"/>
    <x v="0"/>
    <x v="0"/>
    <n v="0"/>
    <x v="1"/>
    <x v="1"/>
    <x v="2"/>
    <n v="12928.79"/>
    <x v="1"/>
    <s v="TIER - 2"/>
    <x v="0"/>
    <d v="1963-08-14T00:00:00"/>
    <x v="32"/>
  </r>
  <r>
    <s v="Id2136"/>
    <s v="Curley"/>
    <n v="22.3"/>
    <n v="4.8899999999999997"/>
    <s v="YES"/>
    <x v="0"/>
    <x v="0"/>
    <n v="0"/>
    <x v="1"/>
    <x v="2"/>
    <x v="2"/>
    <n v="12925.89"/>
    <x v="1"/>
    <s v="TIER - 2"/>
    <x v="0"/>
    <d v="1963-09-01T00:00:00"/>
    <x v="32"/>
  </r>
  <r>
    <s v="Id2137"/>
    <s v="Johnston"/>
    <n v="26.03"/>
    <n v="5.81"/>
    <s v="YES"/>
    <x v="0"/>
    <x v="0"/>
    <n v="0"/>
    <x v="1"/>
    <x v="1"/>
    <x v="1"/>
    <n v="12913.99"/>
    <x v="1"/>
    <s v="TIER - 2"/>
    <x v="3"/>
    <d v="1963-08-16T00:00:00"/>
    <x v="32"/>
  </r>
  <r>
    <s v="Id2138"/>
    <s v="Padula"/>
    <n v="27.74"/>
    <n v="4.29"/>
    <s v="NO"/>
    <x v="1"/>
    <x v="0"/>
    <n v="1"/>
    <x v="1"/>
    <x v="1"/>
    <x v="2"/>
    <n v="12890.06"/>
    <x v="1"/>
    <s v="TIER - 1"/>
    <x v="9"/>
    <d v="2004-07-09T00:00:00"/>
    <x v="42"/>
  </r>
  <r>
    <s v="Id2139"/>
    <s v="Gamirov"/>
    <n v="32.11"/>
    <n v="4.03"/>
    <s v="YES"/>
    <x v="1"/>
    <x v="0"/>
    <n v="2"/>
    <x v="1"/>
    <x v="0"/>
    <x v="2"/>
    <n v="41271.5"/>
    <x v="0"/>
    <s v="TIER - 2"/>
    <x v="6"/>
    <d v="1977-08-27T00:00:00"/>
    <x v="2"/>
  </r>
  <r>
    <s v="Id2140"/>
    <s v="Briot"/>
    <n v="25.175000000000001"/>
    <n v="6.29"/>
    <s v="YES"/>
    <x v="1"/>
    <x v="0"/>
    <n v="2"/>
    <x v="1"/>
    <x v="1"/>
    <x v="1"/>
    <n v="12870.31"/>
    <x v="1"/>
    <s v="TIER - 3"/>
    <x v="1"/>
    <d v="1984-08-06T00:00:00"/>
    <x v="41"/>
  </r>
  <r>
    <s v="Id2141"/>
    <s v="De Hueck"/>
    <n v="39.49"/>
    <n v="4.4800000000000004"/>
    <s v="YES"/>
    <x v="0"/>
    <x v="0"/>
    <n v="0"/>
    <x v="1"/>
    <x v="0"/>
    <x v="2"/>
    <n v="12856.84"/>
    <x v="1"/>
    <s v="TIER - 3"/>
    <x v="5"/>
    <d v="1963-09-27T00:00:00"/>
    <x v="32"/>
  </r>
  <r>
    <s v="Id2142"/>
    <s v="Putt"/>
    <n v="34.869999999999997"/>
    <n v="5.51"/>
    <s v="YES"/>
    <x v="0"/>
    <x v="0"/>
    <n v="0"/>
    <x v="1"/>
    <x v="0"/>
    <x v="2"/>
    <n v="12852.37"/>
    <x v="1"/>
    <s v="TIER - 1"/>
    <x v="1"/>
    <d v="1973-09-22T00:00:00"/>
    <x v="19"/>
  </r>
  <r>
    <s v="Id2143"/>
    <s v="Deiman"/>
    <n v="34.6"/>
    <n v="4.5"/>
    <s v="YES"/>
    <x v="0"/>
    <x v="0"/>
    <n v="0"/>
    <x v="1"/>
    <x v="0"/>
    <x v="2"/>
    <n v="12847.24"/>
    <x v="1"/>
    <s v="TIER - 2"/>
    <x v="1"/>
    <d v="1993-09-27T00:00:00"/>
    <x v="40"/>
  </r>
  <r>
    <s v="Id2144"/>
    <s v="Bonanni"/>
    <n v="25.8"/>
    <n v="6.29"/>
    <s v="YES"/>
    <x v="0"/>
    <x v="0"/>
    <n v="0"/>
    <x v="1"/>
    <x v="1"/>
    <x v="1"/>
    <n v="12829.46"/>
    <x v="1"/>
    <s v="TIER - 3"/>
    <x v="3"/>
    <d v="2004-11-09T00:00:00"/>
    <x v="42"/>
  </r>
  <r>
    <s v="Id2145"/>
    <s v="Stein"/>
    <n v="35.86"/>
    <n v="4.33"/>
    <s v="NO"/>
    <x v="0"/>
    <x v="0"/>
    <n v="1"/>
    <x v="1"/>
    <x v="0"/>
    <x v="2"/>
    <n v="12823.25"/>
    <x v="1"/>
    <s v="TIER - 3"/>
    <x v="5"/>
    <d v="1967-09-25T00:00:00"/>
    <x v="11"/>
  </r>
  <r>
    <s v="Id2146"/>
    <s v="Laumann"/>
    <n v="40.47"/>
    <n v="11.15"/>
    <s v="NO"/>
    <x v="0"/>
    <x v="0"/>
    <n v="0"/>
    <x v="1"/>
    <x v="0"/>
    <x v="0"/>
    <n v="12815.44"/>
    <x v="1"/>
    <s v="TIER - 3"/>
    <x v="7"/>
    <d v="1963-07-20T00:00:00"/>
    <x v="32"/>
  </r>
  <r>
    <s v="Id2147"/>
    <s v="Galaviz"/>
    <n v="32.01"/>
    <n v="6.45"/>
    <s v="NO"/>
    <x v="0"/>
    <x v="0"/>
    <n v="1"/>
    <x v="1"/>
    <x v="0"/>
    <x v="0"/>
    <n v="12797.21"/>
    <x v="1"/>
    <s v="TIER - 1"/>
    <x v="7"/>
    <d v="1978-07-24T00:00:00"/>
    <x v="1"/>
  </r>
  <r>
    <s v="Id2148"/>
    <s v="Piper"/>
    <n v="33"/>
    <n v="9.27"/>
    <s v="NO"/>
    <x v="0"/>
    <x v="0"/>
    <n v="0"/>
    <x v="1"/>
    <x v="0"/>
    <x v="0"/>
    <n v="12788.18"/>
    <x v="1"/>
    <s v="TIER - 1"/>
    <x v="2"/>
    <d v="1983-10-29T00:00:00"/>
    <x v="26"/>
  </r>
  <r>
    <s v="Id2149"/>
    <s v="Cantini"/>
    <n v="29.3"/>
    <n v="6.15"/>
    <s v="NO"/>
    <x v="0"/>
    <x v="0"/>
    <n v="1"/>
    <x v="1"/>
    <x v="1"/>
    <x v="1"/>
    <n v="12788.03"/>
    <x v="1"/>
    <s v="TIER - 3"/>
    <x v="4"/>
    <d v="1963-12-05T00:00:00"/>
    <x v="32"/>
  </r>
  <r>
    <s v="Id2150"/>
    <s v="Hartman"/>
    <n v="25.8"/>
    <n v="4.13"/>
    <s v="NO"/>
    <x v="0"/>
    <x v="0"/>
    <n v="1"/>
    <x v="1"/>
    <x v="1"/>
    <x v="2"/>
    <n v="41250.39"/>
    <x v="0"/>
    <s v="TIER - 3"/>
    <x v="6"/>
    <d v="1964-06-06T00:00:00"/>
    <x v="32"/>
  </r>
  <r>
    <s v="Id2151"/>
    <s v="Werhane"/>
    <n v="23.4"/>
    <n v="4.24"/>
    <s v="NO"/>
    <x v="0"/>
    <x v="0"/>
    <n v="1"/>
    <x v="1"/>
    <x v="2"/>
    <x v="2"/>
    <n v="12776.05"/>
    <x v="1"/>
    <s v="TIER - 3"/>
    <x v="2"/>
    <d v="1972-10-07T00:00:00"/>
    <x v="7"/>
  </r>
  <r>
    <s v="Id2152"/>
    <s v="Davies"/>
    <n v="27.93"/>
    <n v="9.8800000000000008"/>
    <s v="NO"/>
    <x v="0"/>
    <x v="0"/>
    <n v="0"/>
    <x v="1"/>
    <x v="1"/>
    <x v="0"/>
    <n v="12770.27"/>
    <x v="1"/>
    <s v="TIER - 3"/>
    <x v="5"/>
    <d v="1975-09-25T00:00:00"/>
    <x v="34"/>
  </r>
  <r>
    <s v="Id2153"/>
    <s v="Hummel"/>
    <n v="22"/>
    <n v="9.5"/>
    <s v="NO"/>
    <x v="0"/>
    <x v="0"/>
    <n v="0"/>
    <x v="1"/>
    <x v="2"/>
    <x v="0"/>
    <n v="12741.17"/>
    <x v="1"/>
    <s v="TIER - 1"/>
    <x v="11"/>
    <d v="1962-10-01T00:00:00"/>
    <x v="27"/>
  </r>
  <r>
    <s v="Id2154"/>
    <s v="Lutz"/>
    <n v="36.86"/>
    <n v="4.97"/>
    <s v="YES"/>
    <x v="0"/>
    <x v="0"/>
    <n v="0"/>
    <x v="1"/>
    <x v="0"/>
    <x v="2"/>
    <n v="12731"/>
    <x v="1"/>
    <s v="TIER - 3"/>
    <x v="3"/>
    <d v="1962-09-02T00:00:00"/>
    <x v="27"/>
  </r>
  <r>
    <s v="Id2155"/>
    <s v="Waters"/>
    <n v="31.254999999999999"/>
    <n v="5.49"/>
    <s v="YES"/>
    <x v="0"/>
    <x v="0"/>
    <n v="0"/>
    <x v="1"/>
    <x v="0"/>
    <x v="2"/>
    <n v="12718.21"/>
    <x v="1"/>
    <s v="TIER - 1"/>
    <x v="2"/>
    <d v="1988-07-17T00:00:00"/>
    <x v="35"/>
  </r>
  <r>
    <s v="Id2156"/>
    <s v="Viglienzoni"/>
    <n v="23.06"/>
    <n v="4.47"/>
    <s v="NO"/>
    <x v="0"/>
    <x v="0"/>
    <n v="0"/>
    <x v="1"/>
    <x v="2"/>
    <x v="2"/>
    <n v="12713"/>
    <x v="1"/>
    <s v="TIER - 1"/>
    <x v="6"/>
    <d v="1970-07-08T00:00:00"/>
    <x v="6"/>
  </r>
  <r>
    <s v="Id2157"/>
    <s v="Rathbun"/>
    <n v="28.975000000000001"/>
    <n v="4.34"/>
    <s v="YES"/>
    <x v="0"/>
    <x v="0"/>
    <n v="0"/>
    <x v="1"/>
    <x v="1"/>
    <x v="2"/>
    <n v="12700.63"/>
    <x v="1"/>
    <s v="TIER - 3"/>
    <x v="6"/>
    <d v="1964-11-28T00:00:00"/>
    <x v="28"/>
  </r>
  <r>
    <s v="Id2158"/>
    <s v="crane"/>
    <n v="33.299999999999997"/>
    <n v="9.49"/>
    <s v="NO"/>
    <x v="0"/>
    <x v="0"/>
    <n v="0"/>
    <x v="1"/>
    <x v="0"/>
    <x v="0"/>
    <n v="12699.56"/>
    <x v="1"/>
    <s v="TIER - 2"/>
    <x v="6"/>
    <d v="1992-07-07T00:00:00"/>
    <x v="25"/>
  </r>
  <r>
    <s v="Id2159"/>
    <s v="Conant"/>
    <n v="33"/>
    <n v="10.16"/>
    <s v="NO"/>
    <x v="0"/>
    <x v="0"/>
    <n v="0"/>
    <x v="1"/>
    <x v="0"/>
    <x v="0"/>
    <n v="12697.48"/>
    <x v="1"/>
    <s v="TIER - 3"/>
    <x v="5"/>
    <d v="1974-09-24T00:00:00"/>
    <x v="15"/>
  </r>
  <r>
    <s v="Id2160"/>
    <s v="Huyser-Wierenga"/>
    <n v="31.46"/>
    <n v="11.19"/>
    <s v="NO"/>
    <x v="0"/>
    <x v="0"/>
    <n v="0"/>
    <x v="1"/>
    <x v="0"/>
    <x v="0"/>
    <n v="12648.7"/>
    <x v="1"/>
    <s v="TIER - 2"/>
    <x v="0"/>
    <d v="1962-08-27T00:00:00"/>
    <x v="27"/>
  </r>
  <r>
    <s v="Id2161"/>
    <s v="Natalini"/>
    <n v="29.6"/>
    <n v="11.03"/>
    <s v="NO"/>
    <x v="0"/>
    <x v="0"/>
    <n v="0"/>
    <x v="1"/>
    <x v="1"/>
    <x v="0"/>
    <n v="41191.57"/>
    <x v="0"/>
    <s v="TIER - 2"/>
    <x v="6"/>
    <d v="1969-08-08T00:00:00"/>
    <x v="4"/>
  </r>
  <r>
    <s v="Id2162"/>
    <s v="Robbins"/>
    <n v="22.05"/>
    <n v="4.43"/>
    <s v="YES"/>
    <x v="0"/>
    <x v="0"/>
    <n v="0"/>
    <x v="1"/>
    <x v="2"/>
    <x v="2"/>
    <n v="12646.21"/>
    <x v="1"/>
    <s v="TIER - 2"/>
    <x v="6"/>
    <d v="1965-09-14T00:00:00"/>
    <x v="18"/>
  </r>
  <r>
    <s v="Id2163"/>
    <s v="Stanislav"/>
    <n v="27.06"/>
    <n v="6.14"/>
    <s v="NO"/>
    <x v="1"/>
    <x v="0"/>
    <n v="1"/>
    <x v="1"/>
    <x v="1"/>
    <x v="1"/>
    <n v="12644.59"/>
    <x v="1"/>
    <s v="TIER - 2"/>
    <x v="6"/>
    <d v="1962-07-11T00:00:00"/>
    <x v="27"/>
  </r>
  <r>
    <s v="Id2164"/>
    <s v="Meyer"/>
    <n v="20.49"/>
    <n v="4.87"/>
    <s v="NO"/>
    <x v="0"/>
    <x v="0"/>
    <n v="0"/>
    <x v="1"/>
    <x v="2"/>
    <x v="2"/>
    <n v="12643.38"/>
    <x v="1"/>
    <s v="TIER - 1"/>
    <x v="1"/>
    <d v="1966-12-17T00:00:00"/>
    <x v="8"/>
  </r>
  <r>
    <s v="Id2165"/>
    <s v="Mears"/>
    <n v="28.4"/>
    <n v="4.3"/>
    <s v="NO"/>
    <x v="0"/>
    <x v="1"/>
    <n v="1"/>
    <x v="1"/>
    <x v="1"/>
    <x v="2"/>
    <n v="12640.24"/>
    <x v="1"/>
    <s v="TIER - 1"/>
    <x v="6"/>
    <d v="1972-09-05T00:00:00"/>
    <x v="7"/>
  </r>
  <r>
    <s v="Id2166"/>
    <s v="Neill"/>
    <n v="41.91"/>
    <n v="6.19"/>
    <s v="NO"/>
    <x v="0"/>
    <x v="0"/>
    <n v="0"/>
    <x v="1"/>
    <x v="0"/>
    <x v="1"/>
    <n v="12638.2"/>
    <x v="1"/>
    <s v="TIER - 1"/>
    <x v="6"/>
    <d v="1962-07-22T00:00:00"/>
    <x v="27"/>
  </r>
  <r>
    <s v="Id2167"/>
    <s v="Tola"/>
    <n v="24.6"/>
    <n v="6.19"/>
    <s v="NO"/>
    <x v="0"/>
    <x v="1"/>
    <n v="1"/>
    <x v="1"/>
    <x v="2"/>
    <x v="1"/>
    <n v="12629.9"/>
    <x v="1"/>
    <s v="TIER - 3"/>
    <x v="0"/>
    <d v="1962-11-22T00:00:00"/>
    <x v="27"/>
  </r>
  <r>
    <s v="Id2168"/>
    <s v="Briskman"/>
    <n v="20.9"/>
    <n v="5.12"/>
    <s v="NO"/>
    <x v="0"/>
    <x v="1"/>
    <n v="1"/>
    <x v="1"/>
    <x v="2"/>
    <x v="2"/>
    <n v="12629.17"/>
    <x v="1"/>
    <s v="TIER - 1"/>
    <x v="0"/>
    <d v="1965-10-04T00:00:00"/>
    <x v="18"/>
  </r>
  <r>
    <s v="Id2169"/>
    <s v="Ritzenhein"/>
    <n v="34.4"/>
    <n v="4.04"/>
    <s v="NO"/>
    <x v="0"/>
    <x v="0"/>
    <n v="0"/>
    <x v="1"/>
    <x v="0"/>
    <x v="2"/>
    <n v="12624.74"/>
    <x v="1"/>
    <s v="TIER - 1"/>
    <x v="1"/>
    <d v="1970-12-28T00:00:00"/>
    <x v="6"/>
  </r>
  <r>
    <s v="Id2170"/>
    <s v="Malkowski"/>
    <n v="32.56"/>
    <n v="5.36"/>
    <s v="NO"/>
    <x v="0"/>
    <x v="0"/>
    <n v="0"/>
    <x v="1"/>
    <x v="0"/>
    <x v="2"/>
    <n v="12622.18"/>
    <x v="1"/>
    <s v="TIER - 1"/>
    <x v="1"/>
    <d v="1963-08-19T00:00:00"/>
    <x v="32"/>
  </r>
  <r>
    <s v="Id2171"/>
    <s v="Andreyko"/>
    <n v="27.98"/>
    <n v="4.38"/>
    <s v="NO"/>
    <x v="1"/>
    <x v="0"/>
    <n v="1"/>
    <x v="1"/>
    <x v="1"/>
    <x v="2"/>
    <n v="12609.89"/>
    <x v="1"/>
    <s v="TIER - 3"/>
    <x v="1"/>
    <d v="1998-11-18T00:00:00"/>
    <x v="37"/>
  </r>
  <r>
    <s v="Id2172"/>
    <s v="Landry"/>
    <n v="26.51"/>
    <n v="4.58"/>
    <s v="NO"/>
    <x v="0"/>
    <x v="0"/>
    <n v="0"/>
    <x v="1"/>
    <x v="1"/>
    <x v="2"/>
    <n v="41097.160000000003"/>
    <x v="0"/>
    <s v="TIER - 3"/>
    <x v="3"/>
    <d v="1972-09-06T00:00:00"/>
    <x v="7"/>
  </r>
  <r>
    <s v="Id2173"/>
    <s v="Lozier"/>
    <n v="29.734999999999999"/>
    <n v="11.92"/>
    <s v="NO"/>
    <x v="0"/>
    <x v="0"/>
    <n v="0"/>
    <x v="1"/>
    <x v="1"/>
    <x v="0"/>
    <n v="12600.46"/>
    <x v="1"/>
    <s v="TIER - 1"/>
    <x v="8"/>
    <d v="1988-08-11T00:00:00"/>
    <x v="35"/>
  </r>
  <r>
    <s v="Id2174"/>
    <s v="O'Brien"/>
    <n v="40.5"/>
    <n v="5.4"/>
    <s v="NO"/>
    <x v="0"/>
    <x v="1"/>
    <n v="1"/>
    <x v="1"/>
    <x v="0"/>
    <x v="2"/>
    <n v="12592.53"/>
    <x v="1"/>
    <s v="TIER - 2"/>
    <x v="0"/>
    <d v="1970-06-18T00:00:00"/>
    <x v="6"/>
  </r>
  <r>
    <s v="Id2175"/>
    <s v="Rodas"/>
    <n v="25.64"/>
    <n v="4.76"/>
    <s v="NO"/>
    <x v="0"/>
    <x v="0"/>
    <n v="1"/>
    <x v="1"/>
    <x v="1"/>
    <x v="2"/>
    <n v="12579.92"/>
    <x v="1"/>
    <s v="TIER - 1"/>
    <x v="4"/>
    <d v="1969-11-26T00:00:00"/>
    <x v="4"/>
  </r>
  <r>
    <s v="Id2176"/>
    <s v="O'Connor"/>
    <n v="32.9"/>
    <n v="4.78"/>
    <s v="NO"/>
    <x v="0"/>
    <x v="1"/>
    <n v="1"/>
    <x v="1"/>
    <x v="0"/>
    <x v="2"/>
    <n v="12574.05"/>
    <x v="1"/>
    <s v="TIER - 1"/>
    <x v="6"/>
    <d v="1961-11-28T00:00:00"/>
    <x v="44"/>
  </r>
  <r>
    <s v="Id2177"/>
    <s v="White"/>
    <n v="29.8"/>
    <n v="4.26"/>
    <s v="NO"/>
    <x v="0"/>
    <x v="1"/>
    <n v="1"/>
    <x v="1"/>
    <x v="1"/>
    <x v="2"/>
    <n v="12557.61"/>
    <x v="1"/>
    <s v="TIER - 3"/>
    <x v="0"/>
    <d v="1961-11-28T00:00:00"/>
    <x v="44"/>
  </r>
  <r>
    <s v="Id2178"/>
    <s v="Davenport"/>
    <n v="28.9"/>
    <n v="5.85"/>
    <s v="NO"/>
    <x v="0"/>
    <x v="1"/>
    <n v="1"/>
    <x v="1"/>
    <x v="1"/>
    <x v="1"/>
    <n v="12523.6"/>
    <x v="1"/>
    <s v="TIER - 3"/>
    <x v="1"/>
    <d v="1962-10-16T00:00:00"/>
    <x v="27"/>
  </r>
  <r>
    <s v="Id2179"/>
    <s v="Karmen"/>
    <n v="24.7"/>
    <n v="5.32"/>
    <s v="NO"/>
    <x v="0"/>
    <x v="1"/>
    <n v="1"/>
    <x v="1"/>
    <x v="2"/>
    <x v="2"/>
    <n v="12499.88"/>
    <x v="1"/>
    <s v="TIER - 2"/>
    <x v="1"/>
    <d v="1966-07-12T00:00:00"/>
    <x v="8"/>
  </r>
  <r>
    <s v="Id2180"/>
    <s v="Miller"/>
    <n v="20.6"/>
    <n v="5.14"/>
    <s v="NO"/>
    <x v="0"/>
    <x v="1"/>
    <n v="1"/>
    <x v="1"/>
    <x v="2"/>
    <x v="2"/>
    <n v="12495.29"/>
    <x v="1"/>
    <s v="TIER - 3"/>
    <x v="1"/>
    <d v="1968-12-03T00:00:00"/>
    <x v="0"/>
  </r>
  <r>
    <s v="Id2181"/>
    <s v="Lippmann"/>
    <n v="18.600000000000001"/>
    <n v="5"/>
    <s v="NO"/>
    <x v="0"/>
    <x v="1"/>
    <n v="1"/>
    <x v="1"/>
    <x v="2"/>
    <x v="2"/>
    <n v="12485.8"/>
    <x v="1"/>
    <s v="TIER - 3"/>
    <x v="0"/>
    <d v="1967-09-01T00:00:00"/>
    <x v="11"/>
  </r>
  <r>
    <s v="Id2182"/>
    <s v="Klehm"/>
    <n v="17.8"/>
    <n v="4.55"/>
    <s v="NO"/>
    <x v="0"/>
    <x v="1"/>
    <n v="1"/>
    <x v="1"/>
    <x v="3"/>
    <x v="2"/>
    <n v="12479.71"/>
    <x v="1"/>
    <s v="TIER - 3"/>
    <x v="1"/>
    <d v="1968-11-12T00:00:00"/>
    <x v="0"/>
  </r>
  <r>
    <s v="Id2183"/>
    <s v="Murphy"/>
    <n v="35.200000000000003"/>
    <n v="5.97"/>
    <s v="NO"/>
    <x v="1"/>
    <x v="0"/>
    <n v="1"/>
    <x v="1"/>
    <x v="0"/>
    <x v="1"/>
    <n v="41055.29"/>
    <x v="0"/>
    <s v="TIER - 2"/>
    <x v="6"/>
    <d v="1972-08-12T00:00:00"/>
    <x v="7"/>
  </r>
  <r>
    <s v="Id2184"/>
    <s v="Desisa"/>
    <n v="33.770000000000003"/>
    <n v="4.0199999999999996"/>
    <s v="NO"/>
    <x v="1"/>
    <x v="0"/>
    <n v="1"/>
    <x v="1"/>
    <x v="0"/>
    <x v="2"/>
    <n v="12475.35"/>
    <x v="1"/>
    <s v="TIER - 1"/>
    <x v="1"/>
    <d v="1968-11-26T00:00:00"/>
    <x v="0"/>
  </r>
  <r>
    <s v="Id2185"/>
    <s v="Brooks"/>
    <n v="30.03"/>
    <n v="4.04"/>
    <s v="NO"/>
    <x v="1"/>
    <x v="0"/>
    <n v="1"/>
    <x v="1"/>
    <x v="0"/>
    <x v="2"/>
    <n v="12452.25"/>
    <x v="1"/>
    <s v="TIER - 3"/>
    <x v="1"/>
    <d v="1995-08-09T00:00:00"/>
    <x v="39"/>
  </r>
  <r>
    <s v="Id2186"/>
    <s v="Stone"/>
    <n v="29.37"/>
    <n v="5.54"/>
    <s v="NO"/>
    <x v="1"/>
    <x v="0"/>
    <n v="1"/>
    <x v="1"/>
    <x v="1"/>
    <x v="2"/>
    <n v="12430.95"/>
    <x v="1"/>
    <s v="TIER - 3"/>
    <x v="7"/>
    <d v="1964-08-04T00:00:00"/>
    <x v="28"/>
  </r>
  <r>
    <s v="Id2187"/>
    <s v="Weispfennig"/>
    <n v="28.5"/>
    <n v="4.03"/>
    <s v="NO"/>
    <x v="1"/>
    <x v="0"/>
    <n v="1"/>
    <x v="1"/>
    <x v="1"/>
    <x v="2"/>
    <n v="12408.29"/>
    <x v="1"/>
    <s v="TIER - 1"/>
    <x v="10"/>
    <d v="1979-07-14T00:00:00"/>
    <x v="20"/>
  </r>
  <r>
    <s v="Id2188"/>
    <s v="Sorrell"/>
    <n v="23.32"/>
    <n v="5.62"/>
    <s v="NO"/>
    <x v="1"/>
    <x v="0"/>
    <n v="1"/>
    <x v="1"/>
    <x v="2"/>
    <x v="2"/>
    <n v="12407.3"/>
    <x v="1"/>
    <s v="TIER - 2"/>
    <x v="5"/>
    <d v="1972-08-21T00:00:00"/>
    <x v="7"/>
  </r>
  <r>
    <s v="Id2189"/>
    <s v="Morris"/>
    <n v="26.125"/>
    <n v="5.27"/>
    <s v="NO"/>
    <x v="1"/>
    <x v="0"/>
    <n v="1"/>
    <x v="1"/>
    <x v="1"/>
    <x v="2"/>
    <n v="12404.88"/>
    <x v="1"/>
    <s v="TIER - 3"/>
    <x v="3"/>
    <d v="1989-12-29T00:00:00"/>
    <x v="3"/>
  </r>
  <r>
    <s v="Id2190"/>
    <s v="Marek"/>
    <n v="25.46"/>
    <n v="5.18"/>
    <s v="NO"/>
    <x v="1"/>
    <x v="0"/>
    <n v="1"/>
    <x v="1"/>
    <x v="1"/>
    <x v="2"/>
    <n v="12369.89"/>
    <x v="1"/>
    <s v="TIER - 2"/>
    <x v="7"/>
    <d v="1962-09-26T00:00:00"/>
    <x v="27"/>
  </r>
  <r>
    <s v="Id2191"/>
    <s v="Armstrong"/>
    <n v="23.75"/>
    <n v="5.27"/>
    <s v="NO"/>
    <x v="1"/>
    <x v="0"/>
    <n v="1"/>
    <x v="1"/>
    <x v="2"/>
    <x v="2"/>
    <n v="12363.55"/>
    <x v="1"/>
    <s v="TIER - 3"/>
    <x v="6"/>
    <d v="1966-12-29T00:00:00"/>
    <x v="8"/>
  </r>
  <r>
    <s v="Id2192"/>
    <s v="Werner"/>
    <n v="23.085000000000001"/>
    <n v="5.62"/>
    <s v="NO"/>
    <x v="1"/>
    <x v="0"/>
    <n v="1"/>
    <x v="1"/>
    <x v="2"/>
    <x v="2"/>
    <n v="12347.17"/>
    <x v="1"/>
    <s v="TIER - 3"/>
    <x v="6"/>
    <d v="1963-09-22T00:00:00"/>
    <x v="32"/>
  </r>
  <r>
    <s v="Id2193"/>
    <s v="Gries"/>
    <n v="22.99"/>
    <n v="5.0599999999999996"/>
    <s v="NO"/>
    <x v="1"/>
    <x v="0"/>
    <n v="1"/>
    <x v="1"/>
    <x v="2"/>
    <x v="2"/>
    <n v="12333.83"/>
    <x v="1"/>
    <s v="TIER - 2"/>
    <x v="6"/>
    <d v="1963-08-02T00:00:00"/>
    <x v="32"/>
  </r>
  <r>
    <s v="Id2194"/>
    <s v="Mills"/>
    <n v="21.47"/>
    <n v="4.6900000000000004"/>
    <s v="NO"/>
    <x v="1"/>
    <x v="0"/>
    <n v="1"/>
    <x v="1"/>
    <x v="2"/>
    <x v="2"/>
    <n v="41034.22"/>
    <x v="0"/>
    <s v="TIER - 3"/>
    <x v="11"/>
    <d v="1979-10-11T00:00:00"/>
    <x v="20"/>
  </r>
  <r>
    <s v="Id2195"/>
    <s v="Penny"/>
    <n v="15.96"/>
    <n v="5.44"/>
    <s v="NO"/>
    <x v="1"/>
    <x v="0"/>
    <n v="1"/>
    <x v="1"/>
    <x v="3"/>
    <x v="2"/>
    <n v="12323.94"/>
    <x v="1"/>
    <s v="TIER - 3"/>
    <x v="11"/>
    <d v="1963-08-29T00:00:00"/>
    <x v="32"/>
  </r>
  <r>
    <s v="Id2196"/>
    <s v="Hicks"/>
    <n v="39.5"/>
    <n v="5.05"/>
    <s v="NO"/>
    <x v="1"/>
    <x v="0"/>
    <n v="1"/>
    <x v="1"/>
    <x v="0"/>
    <x v="2"/>
    <n v="12299.59"/>
    <x v="1"/>
    <s v="TIER - 1"/>
    <x v="4"/>
    <d v="1963-10-28T00:00:00"/>
    <x v="32"/>
  </r>
  <r>
    <s v="Id2197"/>
    <s v="Masayesva"/>
    <n v="33.770000000000003"/>
    <n v="6"/>
    <s v="NO"/>
    <x v="1"/>
    <x v="0"/>
    <n v="1"/>
    <x v="1"/>
    <x v="0"/>
    <x v="1"/>
    <n v="12282.38"/>
    <x v="1"/>
    <s v="TIER - 1"/>
    <x v="6"/>
    <d v="1990-10-29T00:00:00"/>
    <x v="29"/>
  </r>
  <r>
    <s v="Id2198"/>
    <s v="Paavola"/>
    <n v="26.84"/>
    <n v="5.99"/>
    <s v="YES"/>
    <x v="1"/>
    <x v="0"/>
    <n v="1"/>
    <x v="1"/>
    <x v="1"/>
    <x v="1"/>
    <n v="12282.03"/>
    <x v="1"/>
    <s v="TIER - 1"/>
    <x v="4"/>
    <d v="1966-11-16T00:00:00"/>
    <x v="8"/>
  </r>
  <r>
    <s v="Id2199"/>
    <s v="Gehlsen"/>
    <n v="35.53"/>
    <n v="4.3600000000000003"/>
    <s v="NO"/>
    <x v="0"/>
    <x v="1"/>
    <n v="1"/>
    <x v="1"/>
    <x v="0"/>
    <x v="2"/>
    <n v="12269.69"/>
    <x v="1"/>
    <s v="TIER - 2"/>
    <x v="1"/>
    <d v="1967-08-28T00:00:00"/>
    <x v="11"/>
  </r>
  <r>
    <s v="Id2200"/>
    <s v="Roche"/>
    <n v="30.59"/>
    <n v="4.41"/>
    <s v="NO"/>
    <x v="0"/>
    <x v="1"/>
    <n v="1"/>
    <x v="1"/>
    <x v="0"/>
    <x v="2"/>
    <n v="12268.63"/>
    <x v="1"/>
    <s v="TIER - 1"/>
    <x v="1"/>
    <d v="1967-12-30T00:00:00"/>
    <x v="11"/>
  </r>
  <r>
    <s v="Id2201"/>
    <s v="Hearn"/>
    <n v="30.59"/>
    <n v="4.17"/>
    <s v="NO"/>
    <x v="0"/>
    <x v="1"/>
    <n v="1"/>
    <x v="1"/>
    <x v="0"/>
    <x v="2"/>
    <n v="12265.51"/>
    <x v="1"/>
    <s v="TIER - 3"/>
    <x v="0"/>
    <d v="1966-12-06T00:00:00"/>
    <x v="8"/>
  </r>
  <r>
    <s v="Id2202"/>
    <s v="Dimson"/>
    <n v="27.835000000000001"/>
    <n v="4.4400000000000004"/>
    <s v="NO"/>
    <x v="0"/>
    <x v="1"/>
    <n v="1"/>
    <x v="1"/>
    <x v="1"/>
    <x v="2"/>
    <n v="12255.04"/>
    <x v="1"/>
    <s v="TIER - 2"/>
    <x v="2"/>
    <d v="1986-08-13T00:00:00"/>
    <x v="24"/>
  </r>
  <r>
    <s v="Id2203"/>
    <s v="Slason"/>
    <n v="40.26"/>
    <n v="5.52"/>
    <s v="NO"/>
    <x v="1"/>
    <x v="0"/>
    <n v="1"/>
    <x v="1"/>
    <x v="0"/>
    <x v="2"/>
    <n v="12254.44"/>
    <x v="1"/>
    <s v="TIER - 3"/>
    <x v="2"/>
    <d v="1989-11-23T00:00:00"/>
    <x v="3"/>
  </r>
  <r>
    <s v="Id2204"/>
    <s v="Gibson"/>
    <n v="39.82"/>
    <n v="6.01"/>
    <s v="NO"/>
    <x v="1"/>
    <x v="0"/>
    <n v="1"/>
    <x v="1"/>
    <x v="0"/>
    <x v="1"/>
    <n v="12245.17"/>
    <x v="1"/>
    <s v="TIER - 1"/>
    <x v="1"/>
    <d v="1974-06-23T00:00:00"/>
    <x v="15"/>
  </r>
  <r>
    <s v="Id2205"/>
    <s v="Erdos"/>
    <n v="39.159999999999997"/>
    <n v="5.81"/>
    <s v="NO"/>
    <x v="1"/>
    <x v="0"/>
    <n v="1"/>
    <x v="1"/>
    <x v="0"/>
    <x v="1"/>
    <n v="40974.160000000003"/>
    <x v="0"/>
    <s v="TIER - 2"/>
    <x v="0"/>
    <d v="1974-06-05T00:00:00"/>
    <x v="19"/>
  </r>
  <r>
    <s v="Id2206"/>
    <s v="Cushman"/>
    <n v="25.555"/>
    <n v="4.37"/>
    <s v="NO"/>
    <x v="0"/>
    <x v="1"/>
    <n v="1"/>
    <x v="1"/>
    <x v="1"/>
    <x v="2"/>
    <n v="12244.53"/>
    <x v="1"/>
    <s v="TIER - 1"/>
    <x v="0"/>
    <d v="1963-07-17T00:00:00"/>
    <x v="32"/>
  </r>
  <r>
    <s v="Id2207"/>
    <s v="Hammel"/>
    <n v="25.175000000000001"/>
    <n v="5.74"/>
    <s v="NO"/>
    <x v="0"/>
    <x v="1"/>
    <n v="1"/>
    <x v="1"/>
    <x v="1"/>
    <x v="1"/>
    <n v="12237.73"/>
    <x v="1"/>
    <s v="TIER - 3"/>
    <x v="1"/>
    <d v="1966-07-29T00:00:00"/>
    <x v="8"/>
  </r>
  <r>
    <s v="Id2208"/>
    <s v="Ytterstad"/>
    <n v="38.28"/>
    <n v="5.39"/>
    <s v="NO"/>
    <x v="1"/>
    <x v="0"/>
    <n v="1"/>
    <x v="1"/>
    <x v="0"/>
    <x v="2"/>
    <n v="12235.84"/>
    <x v="1"/>
    <s v="TIER - 3"/>
    <x v="1"/>
    <d v="1964-10-15T00:00:00"/>
    <x v="28"/>
  </r>
  <r>
    <s v="Id2209"/>
    <s v="Prince"/>
    <n v="38.17"/>
    <n v="4.07"/>
    <s v="NO"/>
    <x v="1"/>
    <x v="0"/>
    <n v="1"/>
    <x v="1"/>
    <x v="0"/>
    <x v="2"/>
    <n v="12233.83"/>
    <x v="1"/>
    <s v="TIER - 1"/>
    <x v="6"/>
    <d v="1963-07-19T00:00:00"/>
    <x v="32"/>
  </r>
  <r>
    <s v="Id2210"/>
    <s v="Freeman"/>
    <n v="36.85"/>
    <n v="5.49"/>
    <s v="NO"/>
    <x v="1"/>
    <x v="0"/>
    <n v="1"/>
    <x v="1"/>
    <x v="0"/>
    <x v="2"/>
    <n v="12231.61"/>
    <x v="1"/>
    <s v="TIER - 3"/>
    <x v="1"/>
    <d v="1964-06-24T00:00:00"/>
    <x v="28"/>
  </r>
  <r>
    <s v="Id2211"/>
    <s v="Petrulak"/>
    <n v="22.61"/>
    <n v="5.68"/>
    <s v="NO"/>
    <x v="0"/>
    <x v="1"/>
    <n v="1"/>
    <x v="1"/>
    <x v="2"/>
    <x v="2"/>
    <n v="12224.35"/>
    <x v="1"/>
    <s v="TIER - 1"/>
    <x v="1"/>
    <d v="1964-07-02T00:00:00"/>
    <x v="28"/>
  </r>
  <r>
    <s v="Id2212"/>
    <s v="Lloyd"/>
    <n v="21.754999999999999"/>
    <n v="6.09"/>
    <s v="NO"/>
    <x v="0"/>
    <x v="1"/>
    <n v="1"/>
    <x v="1"/>
    <x v="2"/>
    <x v="1"/>
    <n v="12222.9"/>
    <x v="1"/>
    <s v="TIER - 2"/>
    <x v="1"/>
    <d v="1964-07-20T00:00:00"/>
    <x v="28"/>
  </r>
  <r>
    <s v="Id2213"/>
    <s v="Zablocki"/>
    <n v="20.425000000000001"/>
    <n v="5.53"/>
    <s v="NO"/>
    <x v="0"/>
    <x v="1"/>
    <n v="1"/>
    <x v="1"/>
    <x v="2"/>
    <x v="2"/>
    <n v="12218.7"/>
    <x v="1"/>
    <s v="TIER - 1"/>
    <x v="1"/>
    <d v="1977-08-14T00:00:00"/>
    <x v="2"/>
  </r>
  <r>
    <s v="Id2214"/>
    <s v="Van Meter"/>
    <n v="31.35"/>
    <n v="4.28"/>
    <s v="NO"/>
    <x v="1"/>
    <x v="0"/>
    <n v="1"/>
    <x v="1"/>
    <x v="0"/>
    <x v="2"/>
    <n v="12198.64"/>
    <x v="1"/>
    <s v="TIER - 3"/>
    <x v="2"/>
    <d v="1991-08-29T00:00:00"/>
    <x v="17"/>
  </r>
  <r>
    <s v="Id2215"/>
    <s v="Babay"/>
    <n v="31.13"/>
    <n v="6.01"/>
    <s v="NO"/>
    <x v="1"/>
    <x v="0"/>
    <n v="1"/>
    <x v="1"/>
    <x v="0"/>
    <x v="1"/>
    <n v="12148.2"/>
    <x v="1"/>
    <s v="TIER - 3"/>
    <x v="1"/>
    <d v="1987-10-05T00:00:00"/>
    <x v="30"/>
  </r>
  <r>
    <s v="Id2216"/>
    <s v="Taylor"/>
    <n v="17.48"/>
    <n v="4.59"/>
    <s v="NO"/>
    <x v="0"/>
    <x v="1"/>
    <n v="1"/>
    <x v="1"/>
    <x v="3"/>
    <x v="2"/>
    <n v="40961.29"/>
    <x v="0"/>
    <s v="TIER - 2"/>
    <x v="6"/>
    <d v="1983-09-08T00:00:00"/>
    <x v="26"/>
  </r>
  <r>
    <s v="Id2217"/>
    <s v="Smith"/>
    <n v="22.57"/>
    <n v="5.8"/>
    <s v="YES"/>
    <x v="0"/>
    <x v="0"/>
    <n v="1"/>
    <x v="1"/>
    <x v="2"/>
    <x v="1"/>
    <n v="12146.97"/>
    <x v="1"/>
    <s v="TIER - 3"/>
    <x v="6"/>
    <d v="1962-09-15T00:00:00"/>
    <x v="27"/>
  </r>
  <r>
    <s v="Id2218"/>
    <s v="Moody"/>
    <n v="26.73"/>
    <n v="5.08"/>
    <s v="NO"/>
    <x v="1"/>
    <x v="0"/>
    <n v="1"/>
    <x v="1"/>
    <x v="1"/>
    <x v="2"/>
    <n v="12142.58"/>
    <x v="1"/>
    <s v="TIER - 2"/>
    <x v="0"/>
    <d v="1962-11-04T00:00:00"/>
    <x v="27"/>
  </r>
  <r>
    <s v="Id2219"/>
    <s v="Swierzbinski"/>
    <n v="20.79"/>
    <n v="5.84"/>
    <s v="NO"/>
    <x v="1"/>
    <x v="0"/>
    <n v="1"/>
    <x v="1"/>
    <x v="2"/>
    <x v="1"/>
    <n v="12137.6"/>
    <x v="1"/>
    <s v="TIER - 3"/>
    <x v="1"/>
    <d v="1974-09-16T00:00:00"/>
    <x v="15"/>
  </r>
  <r>
    <s v="Id2220"/>
    <s v="Schwartz"/>
    <n v="20.149999999999999"/>
    <n v="4.1500000000000004"/>
    <s v="NO"/>
    <x v="0"/>
    <x v="0"/>
    <n v="1"/>
    <x v="1"/>
    <x v="2"/>
    <x v="2"/>
    <n v="12130.8"/>
    <x v="1"/>
    <s v="TIER - 3"/>
    <x v="2"/>
    <d v="1991-11-06T00:00:00"/>
    <x v="17"/>
  </r>
  <r>
    <s v="Id2221"/>
    <s v="Sanseverino"/>
    <n v="36.85"/>
    <n v="4.3600000000000003"/>
    <s v="YES"/>
    <x v="0"/>
    <x v="0"/>
    <n v="0"/>
    <x v="1"/>
    <x v="0"/>
    <x v="2"/>
    <n v="12129.61"/>
    <x v="1"/>
    <s v="TIER - 1"/>
    <x v="1"/>
    <d v="1963-06-04T00:00:00"/>
    <x v="27"/>
  </r>
  <r>
    <s v="Id2222"/>
    <s v="Lawder"/>
    <n v="35.53"/>
    <n v="4.55"/>
    <s v="YES"/>
    <x v="0"/>
    <x v="0"/>
    <n v="0"/>
    <x v="1"/>
    <x v="0"/>
    <x v="2"/>
    <n v="12124.99"/>
    <x v="1"/>
    <s v="TIER - 1"/>
    <x v="1"/>
    <d v="1963-07-20T00:00:00"/>
    <x v="32"/>
  </r>
  <r>
    <s v="Id2223"/>
    <s v="Young"/>
    <n v="31.1"/>
    <n v="4.37"/>
    <s v="YES"/>
    <x v="0"/>
    <x v="0"/>
    <n v="0"/>
    <x v="1"/>
    <x v="0"/>
    <x v="2"/>
    <n v="12105.32"/>
    <x v="1"/>
    <s v="TIER - 3"/>
    <x v="6"/>
    <d v="1968-10-25T00:00:00"/>
    <x v="0"/>
  </r>
  <r>
    <s v="Id2224"/>
    <s v="Hoerner"/>
    <n v="23.21"/>
    <n v="5.24"/>
    <s v="YES"/>
    <x v="0"/>
    <x v="0"/>
    <n v="0"/>
    <x v="1"/>
    <x v="2"/>
    <x v="2"/>
    <n v="12096.65"/>
    <x v="1"/>
    <s v="TIER - 1"/>
    <x v="7"/>
    <d v="1968-12-09T00:00:00"/>
    <x v="0"/>
  </r>
  <r>
    <s v="Id2225"/>
    <s v="Benson"/>
    <n v="18.36"/>
    <n v="5.96"/>
    <s v="NO"/>
    <x v="0"/>
    <x v="0"/>
    <n v="1"/>
    <x v="1"/>
    <x v="3"/>
    <x v="1"/>
    <n v="12094.48"/>
    <x v="1"/>
    <s v="TIER - 3"/>
    <x v="6"/>
    <d v="1968-06-21T00:00:00"/>
    <x v="0"/>
  </r>
  <r>
    <s v="Id2226"/>
    <s v="Horton"/>
    <n v="15.92"/>
    <n v="4.76"/>
    <s v="YES"/>
    <x v="0"/>
    <x v="0"/>
    <n v="1"/>
    <x v="1"/>
    <x v="3"/>
    <x v="2"/>
    <n v="12091.34"/>
    <x v="1"/>
    <s v="TIER - 2"/>
    <x v="10"/>
    <d v="1984-09-02T00:00:00"/>
    <x v="41"/>
  </r>
  <r>
    <s v="Id2227"/>
    <s v="McGraw"/>
    <n v="15.17"/>
    <n v="4.3"/>
    <s v="YES"/>
    <x v="0"/>
    <x v="1"/>
    <n v="1"/>
    <x v="1"/>
    <x v="3"/>
    <x v="2"/>
    <n v="48970.25"/>
    <x v="0"/>
    <s v="TIER - 2"/>
    <x v="0"/>
    <d v="1963-09-04T00:00:00"/>
    <x v="32"/>
  </r>
  <r>
    <s v="Id2228"/>
    <s v="Beaulne"/>
    <n v="16.63"/>
    <n v="4.5"/>
    <s v="NO"/>
    <x v="0"/>
    <x v="0"/>
    <n v="1"/>
    <x v="1"/>
    <x v="3"/>
    <x v="2"/>
    <n v="40941.29"/>
    <x v="0"/>
    <s v="TIER - 2"/>
    <x v="0"/>
    <d v="1979-09-16T00:00:00"/>
    <x v="20"/>
  </r>
  <r>
    <s v="Id2229"/>
    <s v="Lunz"/>
    <n v="19.39"/>
    <n v="5.59"/>
    <s v="NO"/>
    <x v="0"/>
    <x v="1"/>
    <n v="1"/>
    <x v="1"/>
    <x v="2"/>
    <x v="2"/>
    <n v="12048.13"/>
    <x v="1"/>
    <s v="TIER - 2"/>
    <x v="2"/>
    <d v="1986-09-07T00:00:00"/>
    <x v="24"/>
  </r>
  <r>
    <s v="Id2230"/>
    <s v="Kyle"/>
    <n v="17.34"/>
    <n v="6.29"/>
    <s v="YES"/>
    <x v="0"/>
    <x v="1"/>
    <n v="1"/>
    <x v="1"/>
    <x v="3"/>
    <x v="1"/>
    <n v="12044.34"/>
    <x v="1"/>
    <s v="TIER - 1"/>
    <x v="1"/>
    <d v="1966-11-24T00:00:00"/>
    <x v="8"/>
  </r>
  <r>
    <s v="Id2231"/>
    <s v="Brackenwagen"/>
    <n v="17.940000000000001"/>
    <n v="4.1900000000000004"/>
    <s v="NO"/>
    <x v="1"/>
    <x v="0"/>
    <n v="1"/>
    <x v="1"/>
    <x v="3"/>
    <x v="2"/>
    <n v="12035.18"/>
    <x v="1"/>
    <s v="TIER - 3"/>
    <x v="5"/>
    <d v="1979-10-16T00:00:00"/>
    <x v="20"/>
  </r>
  <r>
    <s v="Id2232"/>
    <s v="Schmitt"/>
    <n v="16.670000000000002"/>
    <n v="4.7"/>
    <s v="YES"/>
    <x v="0"/>
    <x v="1"/>
    <n v="1"/>
    <x v="1"/>
    <x v="3"/>
    <x v="2"/>
    <n v="12032.33"/>
    <x v="1"/>
    <s v="TIER - 1"/>
    <x v="6"/>
    <d v="1965-10-29T00:00:00"/>
    <x v="18"/>
  </r>
  <r>
    <s v="Id2233"/>
    <s v="Borden"/>
    <n v="20.58"/>
    <n v="5.64"/>
    <s v="YES"/>
    <x v="0"/>
    <x v="0"/>
    <n v="0"/>
    <x v="1"/>
    <x v="2"/>
    <x v="2"/>
    <n v="12029.29"/>
    <x v="1"/>
    <s v="TIER - 2"/>
    <x v="7"/>
    <d v="1965-06-09T00:00:00"/>
    <x v="18"/>
  </r>
  <r>
    <s v="Id2234"/>
    <s v="McLean"/>
    <n v="16.5"/>
    <n v="4.1100000000000003"/>
    <s v="YES"/>
    <x v="0"/>
    <x v="0"/>
    <n v="0"/>
    <x v="1"/>
    <x v="3"/>
    <x v="2"/>
    <n v="12001.29"/>
    <x v="1"/>
    <s v="TIER - 3"/>
    <x v="5"/>
    <d v="1982-10-17T00:00:00"/>
    <x v="31"/>
  </r>
  <r>
    <s v="Id2235"/>
    <s v="Regan"/>
    <n v="15.41"/>
    <n v="5.43"/>
    <s v="YES"/>
    <x v="0"/>
    <x v="1"/>
    <n v="1"/>
    <x v="1"/>
    <x v="3"/>
    <x v="2"/>
    <n v="11994.89"/>
    <x v="1"/>
    <s v="TIER - 2"/>
    <x v="1"/>
    <d v="1993-12-12T00:00:00"/>
    <x v="40"/>
  </r>
  <r>
    <s v="Id2236"/>
    <s v="Koenis"/>
    <n v="24.59"/>
    <n v="4.38"/>
    <s v="NO"/>
    <x v="0"/>
    <x v="0"/>
    <n v="1"/>
    <x v="1"/>
    <x v="2"/>
    <x v="2"/>
    <n v="11987.68"/>
    <x v="1"/>
    <s v="TIER - 2"/>
    <x v="2"/>
    <d v="1983-07-04T00:00:00"/>
    <x v="26"/>
  </r>
  <r>
    <s v="Id2237"/>
    <s v="Kittaka"/>
    <n v="33.33"/>
    <n v="9.7899999999999991"/>
    <s v="NO"/>
    <x v="0"/>
    <x v="0"/>
    <n v="0"/>
    <x v="1"/>
    <x v="0"/>
    <x v="0"/>
    <n v="11987.17"/>
    <x v="1"/>
    <s v="TIER - 3"/>
    <x v="0"/>
    <d v="1967-12-22T00:00:00"/>
    <x v="11"/>
  </r>
  <r>
    <s v="Id2238"/>
    <s v="Concannon"/>
    <n v="18.5"/>
    <n v="11.84"/>
    <s v="NO"/>
    <x v="0"/>
    <x v="0"/>
    <n v="0"/>
    <x v="1"/>
    <x v="2"/>
    <x v="0"/>
    <n v="11946.63"/>
    <x v="1"/>
    <s v="TIER - 2"/>
    <x v="0"/>
    <d v="1964-09-29T00:00:00"/>
    <x v="28"/>
  </r>
  <r>
    <s v="Id2239"/>
    <s v="Johnson"/>
    <n v="18.579999999999998"/>
    <n v="6.22"/>
    <s v="NO"/>
    <x v="0"/>
    <x v="0"/>
    <n v="0"/>
    <x v="1"/>
    <x v="2"/>
    <x v="1"/>
    <n v="40932.43"/>
    <x v="0"/>
    <s v="TIER - 2"/>
    <x v="0"/>
    <d v="1992-08-04T00:00:00"/>
    <x v="25"/>
  </r>
  <r>
    <s v="Id2240"/>
    <s v="Schultz"/>
    <n v="16.64"/>
    <n v="10.01"/>
    <s v="NO"/>
    <x v="0"/>
    <x v="0"/>
    <n v="0"/>
    <x v="1"/>
    <x v="3"/>
    <x v="0"/>
    <n v="11945.13"/>
    <x v="1"/>
    <s v="TIER - 2"/>
    <x v="1"/>
    <d v="1965-11-01T00:00:00"/>
    <x v="18"/>
  </r>
  <r>
    <s v="Id2241"/>
    <s v="Brannigan"/>
    <n v="19.329999999999998"/>
    <n v="4.32"/>
    <s v="NO"/>
    <x v="0"/>
    <x v="0"/>
    <n v="1"/>
    <x v="1"/>
    <x v="2"/>
    <x v="2"/>
    <n v="11944.59"/>
    <x v="1"/>
    <s v="TIER - 2"/>
    <x v="3"/>
    <d v="1964-12-25T00:00:00"/>
    <x v="28"/>
  </r>
  <r>
    <s v="Id2242"/>
    <s v="Cavallo"/>
    <n v="21.26"/>
    <n v="5.65"/>
    <s v="YES"/>
    <x v="0"/>
    <x v="1"/>
    <n v="1"/>
    <x v="1"/>
    <x v="2"/>
    <x v="2"/>
    <n v="11941.83"/>
    <x v="1"/>
    <s v="TIER - 1"/>
    <x v="8"/>
    <d v="1991-10-19T00:00:00"/>
    <x v="17"/>
  </r>
  <r>
    <s v="Id2243"/>
    <s v="Chang"/>
    <n v="15.6"/>
    <n v="4.12"/>
    <s v="YES"/>
    <x v="0"/>
    <x v="0"/>
    <n v="1"/>
    <x v="1"/>
    <x v="3"/>
    <x v="2"/>
    <n v="11938.26"/>
    <x v="1"/>
    <s v="TIER - 3"/>
    <x v="9"/>
    <d v="1964-08-02T00:00:00"/>
    <x v="28"/>
  </r>
  <r>
    <s v="Id2244"/>
    <s v="Axelrod"/>
    <n v="24.39"/>
    <n v="6.24"/>
    <s v="NO"/>
    <x v="0"/>
    <x v="0"/>
    <n v="1"/>
    <x v="1"/>
    <x v="2"/>
    <x v="1"/>
    <n v="11931.13"/>
    <x v="1"/>
    <s v="TIER - 1"/>
    <x v="9"/>
    <d v="1964-12-20T00:00:00"/>
    <x v="28"/>
  </r>
  <r>
    <s v="Id2245"/>
    <s v="Davenport"/>
    <n v="24.75"/>
    <n v="4.83"/>
    <s v="NO"/>
    <x v="0"/>
    <x v="0"/>
    <n v="0"/>
    <x v="1"/>
    <x v="2"/>
    <x v="2"/>
    <n v="11918.2"/>
    <x v="1"/>
    <s v="TIER - 1"/>
    <x v="5"/>
    <d v="1964-11-19T00:00:00"/>
    <x v="28"/>
  </r>
  <r>
    <s v="Id2246"/>
    <s v="Roberge"/>
    <n v="20.88"/>
    <n v="7.4"/>
    <s v="NO"/>
    <x v="0"/>
    <x v="0"/>
    <n v="0"/>
    <x v="1"/>
    <x v="2"/>
    <x v="0"/>
    <n v="11884.05"/>
    <x v="1"/>
    <s v="TIER - 3"/>
    <x v="0"/>
    <d v="2004-06-02T00:00:00"/>
    <x v="38"/>
  </r>
  <r>
    <s v="Id2247"/>
    <s v="Schmidt"/>
    <n v="20.43"/>
    <n v="4.54"/>
    <s v="NO"/>
    <x v="0"/>
    <x v="0"/>
    <n v="0"/>
    <x v="1"/>
    <x v="2"/>
    <x v="2"/>
    <n v="11881.97"/>
    <x v="1"/>
    <s v="TIER - 1"/>
    <x v="0"/>
    <d v="1967-10-29T00:00:00"/>
    <x v="11"/>
  </r>
  <r>
    <s v="Id2248"/>
    <s v="Kosters"/>
    <n v="15.18"/>
    <n v="11.11"/>
    <s v="NO"/>
    <x v="0"/>
    <x v="0"/>
    <n v="0"/>
    <x v="1"/>
    <x v="3"/>
    <x v="0"/>
    <n v="11881.36"/>
    <x v="1"/>
    <s v="TIER - 2"/>
    <x v="6"/>
    <d v="1967-07-14T00:00:00"/>
    <x v="11"/>
  </r>
  <r>
    <s v="Id2249"/>
    <s v="Dykes"/>
    <n v="15.12"/>
    <n v="4.03"/>
    <s v="YES"/>
    <x v="0"/>
    <x v="0"/>
    <n v="0"/>
    <x v="1"/>
    <x v="3"/>
    <x v="2"/>
    <n v="11879.1"/>
    <x v="1"/>
    <s v="TIER - 3"/>
    <x v="7"/>
    <d v="1967-08-24T00:00:00"/>
    <x v="11"/>
  </r>
  <r>
    <s v="Id2250"/>
    <s v="Velan"/>
    <n v="23.88"/>
    <n v="4.51"/>
    <s v="NO"/>
    <x v="0"/>
    <x v="0"/>
    <n v="1"/>
    <x v="1"/>
    <x v="2"/>
    <x v="2"/>
    <n v="40904.199999999997"/>
    <x v="0"/>
    <s v="TIER - 1"/>
    <x v="7"/>
    <d v="1999-07-02T00:00:00"/>
    <x v="23"/>
  </r>
  <r>
    <s v="Id2251"/>
    <s v="Goolik"/>
    <n v="16.13"/>
    <n v="5.56"/>
    <s v="NO"/>
    <x v="1"/>
    <x v="0"/>
    <n v="1"/>
    <x v="1"/>
    <x v="3"/>
    <x v="2"/>
    <n v="11858.56"/>
    <x v="1"/>
    <s v="TIER - 3"/>
    <x v="6"/>
    <d v="1974-07-07T00:00:00"/>
    <x v="15"/>
  </r>
  <r>
    <s v="Id2252"/>
    <s v="Bain"/>
    <n v="24.09"/>
    <n v="4.0999999999999996"/>
    <s v="NO"/>
    <x v="1"/>
    <x v="0"/>
    <n v="1"/>
    <x v="1"/>
    <x v="2"/>
    <x v="2"/>
    <n v="11856.41"/>
    <x v="1"/>
    <s v="TIER - 2"/>
    <x v="0"/>
    <d v="1964-09-29T00:00:00"/>
    <x v="28"/>
  </r>
  <r>
    <s v="Id2253"/>
    <s v="Wieck"/>
    <n v="19.43"/>
    <n v="5.85"/>
    <s v="NO"/>
    <x v="1"/>
    <x v="0"/>
    <n v="1"/>
    <x v="1"/>
    <x v="2"/>
    <x v="1"/>
    <n v="11848.14"/>
    <x v="1"/>
    <s v="TIER - 2"/>
    <x v="6"/>
    <d v="1964-06-27T00:00:00"/>
    <x v="28"/>
  </r>
  <r>
    <s v="Id2254"/>
    <s v="Friel"/>
    <n v="15.22"/>
    <n v="4.92"/>
    <s v="YES"/>
    <x v="0"/>
    <x v="1"/>
    <n v="1"/>
    <x v="1"/>
    <x v="3"/>
    <x v="2"/>
    <n v="11842.62"/>
    <x v="1"/>
    <s v="TIER - 3"/>
    <x v="1"/>
    <d v="1965-11-10T00:00:00"/>
    <x v="18"/>
  </r>
  <r>
    <s v="Id2255"/>
    <s v="Santandreu"/>
    <n v="20.72"/>
    <n v="9.4600000000000009"/>
    <s v="NO"/>
    <x v="0"/>
    <x v="0"/>
    <n v="0"/>
    <x v="1"/>
    <x v="2"/>
    <x v="0"/>
    <n v="11842.44"/>
    <x v="1"/>
    <s v="TIER - 2"/>
    <x v="6"/>
    <d v="1964-07-11T00:00:00"/>
    <x v="28"/>
  </r>
  <r>
    <s v="Id2256"/>
    <s v="Johnson"/>
    <n v="35.4"/>
    <n v="5.94"/>
    <s v="NO"/>
    <x v="0"/>
    <x v="1"/>
    <n v="1"/>
    <x v="1"/>
    <x v="0"/>
    <x v="1"/>
    <n v="11840.78"/>
    <x v="1"/>
    <s v="TIER - 2"/>
    <x v="1"/>
    <d v="1965-09-25T00:00:00"/>
    <x v="18"/>
  </r>
  <r>
    <s v="Id2257"/>
    <s v="Gerber"/>
    <n v="34.4"/>
    <n v="5.7"/>
    <s v="NO"/>
    <x v="0"/>
    <x v="1"/>
    <n v="1"/>
    <x v="1"/>
    <x v="0"/>
    <x v="1"/>
    <n v="11837.16"/>
    <x v="1"/>
    <s v="TIER - 3"/>
    <x v="6"/>
    <d v="1964-09-11T00:00:00"/>
    <x v="28"/>
  </r>
  <r>
    <s v="Id2258"/>
    <s v="Benadum"/>
    <n v="34.1"/>
    <n v="4.13"/>
    <s v="NO"/>
    <x v="0"/>
    <x v="1"/>
    <n v="1"/>
    <x v="1"/>
    <x v="0"/>
    <x v="2"/>
    <n v="11833.78"/>
    <x v="1"/>
    <s v="TIER - 3"/>
    <x v="0"/>
    <d v="1964-06-27T00:00:00"/>
    <x v="28"/>
  </r>
  <r>
    <s v="Id2259"/>
    <s v="Ragazzini"/>
    <n v="30.4"/>
    <n v="4.7699999999999996"/>
    <s v="NO"/>
    <x v="0"/>
    <x v="1"/>
    <n v="1"/>
    <x v="1"/>
    <x v="0"/>
    <x v="2"/>
    <n v="11830.61"/>
    <x v="1"/>
    <s v="TIER - 1"/>
    <x v="1"/>
    <d v="1965-10-03T00:00:00"/>
    <x v="18"/>
  </r>
  <r>
    <s v="Id2260"/>
    <s v="Kessinger"/>
    <n v="28.7"/>
    <n v="4.99"/>
    <s v="NO"/>
    <x v="0"/>
    <x v="1"/>
    <n v="1"/>
    <x v="1"/>
    <x v="1"/>
    <x v="2"/>
    <n v="11773.06"/>
    <x v="1"/>
    <s v="TIER - 3"/>
    <x v="2"/>
    <d v="1982-11-20T00:00:00"/>
    <x v="31"/>
  </r>
  <r>
    <s v="Id2261"/>
    <s v="Bezgin"/>
    <n v="17.440000000000001"/>
    <n v="4.42"/>
    <s v="YES"/>
    <x v="0"/>
    <x v="1"/>
    <n v="1"/>
    <x v="1"/>
    <x v="3"/>
    <x v="2"/>
    <n v="40817.85"/>
    <x v="0"/>
    <s v="TIER - 3"/>
    <x v="6"/>
    <d v="1972-06-10T00:00:00"/>
    <x v="7"/>
  </r>
  <r>
    <s v="Id2262"/>
    <s v="Woldesilassie"/>
    <n v="27.6"/>
    <n v="4.01"/>
    <s v="NO"/>
    <x v="0"/>
    <x v="1"/>
    <n v="1"/>
    <x v="1"/>
    <x v="1"/>
    <x v="2"/>
    <n v="11763"/>
    <x v="1"/>
    <s v="TIER - 3"/>
    <x v="3"/>
    <d v="1966-07-25T00:00:00"/>
    <x v="8"/>
  </r>
  <r>
    <s v="Id2263"/>
    <s v="Ruiz Herrero"/>
    <n v="20.7"/>
    <n v="4.49"/>
    <s v="NO"/>
    <x v="0"/>
    <x v="1"/>
    <n v="1"/>
    <x v="1"/>
    <x v="2"/>
    <x v="2"/>
    <n v="11752.68"/>
    <x v="1"/>
    <s v="TIER - 1"/>
    <x v="2"/>
    <d v="1979-11-06T00:00:00"/>
    <x v="20"/>
  </r>
  <r>
    <s v="Id2264"/>
    <s v="Bin Alias"/>
    <n v="20.3"/>
    <n v="6.37"/>
    <s v="NO"/>
    <x v="0"/>
    <x v="1"/>
    <n v="1"/>
    <x v="1"/>
    <x v="2"/>
    <x v="1"/>
    <n v="11743.93"/>
    <x v="1"/>
    <s v="TIER - 1"/>
    <x v="1"/>
    <d v="1964-12-02T00:00:00"/>
    <x v="28"/>
  </r>
  <r>
    <s v="Id2265"/>
    <s v="Fischer-Daly"/>
    <n v="19.8"/>
    <n v="5.12"/>
    <s v="NO"/>
    <x v="0"/>
    <x v="1"/>
    <n v="1"/>
    <x v="1"/>
    <x v="2"/>
    <x v="2"/>
    <n v="11743.3"/>
    <x v="1"/>
    <s v="TIER - 3"/>
    <x v="0"/>
    <d v="1963-06-09T00:00:00"/>
    <x v="32"/>
  </r>
  <r>
    <s v="Id2266"/>
    <s v="Pulliam"/>
    <n v="21.87"/>
    <n v="8.59"/>
    <s v="NO"/>
    <x v="0"/>
    <x v="0"/>
    <n v="0"/>
    <x v="1"/>
    <x v="2"/>
    <x v="0"/>
    <n v="11741.73"/>
    <x v="1"/>
    <s v="TIER - 1"/>
    <x v="6"/>
    <d v="1969-11-12T00:00:00"/>
    <x v="4"/>
  </r>
  <r>
    <s v="Id2267"/>
    <s v="Guisinger"/>
    <n v="16.600000000000001"/>
    <n v="5.87"/>
    <s v="NO"/>
    <x v="0"/>
    <x v="0"/>
    <n v="1"/>
    <x v="1"/>
    <x v="3"/>
    <x v="1"/>
    <n v="11737.85"/>
    <x v="1"/>
    <s v="TIER - 1"/>
    <x v="6"/>
    <d v="1988-09-05T00:00:00"/>
    <x v="35"/>
  </r>
  <r>
    <s v="Id2268"/>
    <s v="Arnerich"/>
    <n v="21.98"/>
    <n v="7.03"/>
    <s v="NO"/>
    <x v="0"/>
    <x v="0"/>
    <n v="0"/>
    <x v="1"/>
    <x v="2"/>
    <x v="0"/>
    <n v="11735.88"/>
    <x v="1"/>
    <s v="TIER - 1"/>
    <x v="1"/>
    <d v="1964-11-09T00:00:00"/>
    <x v="28"/>
  </r>
  <r>
    <s v="Id2269"/>
    <s v="Lynch"/>
    <n v="19.7"/>
    <n v="5.51"/>
    <s v="NO"/>
    <x v="0"/>
    <x v="0"/>
    <n v="1"/>
    <x v="1"/>
    <x v="2"/>
    <x v="2"/>
    <n v="11730.82"/>
    <x v="1"/>
    <s v="TIER - 3"/>
    <x v="2"/>
    <d v="1984-11-26T00:00:00"/>
    <x v="41"/>
  </r>
  <r>
    <s v="Id2270"/>
    <s v="Reilly"/>
    <n v="19.21"/>
    <n v="4.76"/>
    <s v="NO"/>
    <x v="1"/>
    <x v="0"/>
    <n v="1"/>
    <x v="1"/>
    <x v="2"/>
    <x v="2"/>
    <n v="11729.68"/>
    <x v="1"/>
    <s v="TIER - 1"/>
    <x v="7"/>
    <d v="1969-10-12T00:00:00"/>
    <x v="4"/>
  </r>
  <r>
    <s v="Id2271"/>
    <s v="Nolette"/>
    <n v="19.3"/>
    <n v="4.7"/>
    <s v="NO"/>
    <x v="1"/>
    <x v="0"/>
    <n v="1"/>
    <x v="1"/>
    <x v="2"/>
    <x v="2"/>
    <n v="11712.97"/>
    <x v="1"/>
    <s v="TIER - 2"/>
    <x v="5"/>
    <d v="1982-10-21T00:00:00"/>
    <x v="31"/>
  </r>
  <r>
    <s v="Id2272"/>
    <s v="Chabrier"/>
    <n v="16.22"/>
    <n v="6.21"/>
    <s v="YES"/>
    <x v="0"/>
    <x v="0"/>
    <n v="0"/>
    <x v="1"/>
    <x v="3"/>
    <x v="1"/>
    <n v="40720.550000000003"/>
    <x v="0"/>
    <s v="TIER - 3"/>
    <x v="1"/>
    <d v="1976-12-26T00:00:00"/>
    <x v="5"/>
  </r>
  <r>
    <s v="Id2273"/>
    <s v="Lee"/>
    <n v="17.12"/>
    <n v="4.5199999999999996"/>
    <s v="NO"/>
    <x v="1"/>
    <x v="0"/>
    <n v="1"/>
    <x v="1"/>
    <x v="3"/>
    <x v="2"/>
    <n v="11696.52"/>
    <x v="1"/>
    <s v="TIER - 1"/>
    <x v="5"/>
    <d v="1970-12-01T00:00:00"/>
    <x v="6"/>
  </r>
  <r>
    <s v="Id2274"/>
    <s v="Knotts"/>
    <n v="19.07"/>
    <n v="5.45"/>
    <s v="NO"/>
    <x v="0"/>
    <x v="0"/>
    <n v="1"/>
    <x v="1"/>
    <x v="2"/>
    <x v="2"/>
    <n v="11674.13"/>
    <x v="1"/>
    <s v="TIER - 1"/>
    <x v="6"/>
    <d v="1966-11-09T00:00:00"/>
    <x v="8"/>
  </r>
  <r>
    <s v="Id2275"/>
    <s v="Pultorak"/>
    <n v="15.56"/>
    <n v="4.42"/>
    <s v="NO"/>
    <x v="0"/>
    <x v="0"/>
    <n v="0"/>
    <x v="1"/>
    <x v="3"/>
    <x v="2"/>
    <n v="11658.38"/>
    <x v="1"/>
    <s v="TIER - 3"/>
    <x v="7"/>
    <d v="1966-08-23T00:00:00"/>
    <x v="8"/>
  </r>
  <r>
    <s v="Id2276"/>
    <s v="Maxon"/>
    <n v="22.76"/>
    <n v="9.44"/>
    <s v="NO"/>
    <x v="0"/>
    <x v="0"/>
    <n v="0"/>
    <x v="1"/>
    <x v="2"/>
    <x v="0"/>
    <n v="11658.12"/>
    <x v="1"/>
    <s v="TIER - 1"/>
    <x v="7"/>
    <d v="1966-07-06T00:00:00"/>
    <x v="8"/>
  </r>
  <r>
    <s v="Id2277"/>
    <s v="Kraai"/>
    <n v="22.79"/>
    <n v="6.15"/>
    <s v="YES"/>
    <x v="0"/>
    <x v="1"/>
    <n v="1"/>
    <x v="1"/>
    <x v="2"/>
    <x v="1"/>
    <n v="11657.81"/>
    <x v="1"/>
    <s v="TIER - 2"/>
    <x v="8"/>
    <d v="1994-07-20T00:00:00"/>
    <x v="21"/>
  </r>
  <r>
    <s v="Id2278"/>
    <s v="Larosa"/>
    <n v="17.41"/>
    <n v="5.13"/>
    <s v="YES"/>
    <x v="0"/>
    <x v="0"/>
    <n v="0"/>
    <x v="1"/>
    <x v="3"/>
    <x v="2"/>
    <n v="11657.72"/>
    <x v="1"/>
    <s v="TIER - 2"/>
    <x v="7"/>
    <d v="1966-10-04T00:00:00"/>
    <x v="8"/>
  </r>
  <r>
    <s v="Id2279"/>
    <s v="King"/>
    <n v="19.32"/>
    <n v="4.96"/>
    <s v="YES"/>
    <x v="0"/>
    <x v="0"/>
    <n v="0"/>
    <x v="1"/>
    <x v="2"/>
    <x v="2"/>
    <n v="11625.11"/>
    <x v="1"/>
    <s v="TIER - 3"/>
    <x v="10"/>
    <d v="1986-07-17T00:00:00"/>
    <x v="24"/>
  </r>
  <r>
    <s v="Id2280"/>
    <s v="Haney"/>
    <n v="18.25"/>
    <n v="10.95"/>
    <s v="NO"/>
    <x v="0"/>
    <x v="0"/>
    <n v="0"/>
    <x v="1"/>
    <x v="3"/>
    <x v="0"/>
    <n v="11602.75"/>
    <x v="1"/>
    <s v="TIER - 1"/>
    <x v="13"/>
    <d v="1964-06-20T00:00:00"/>
    <x v="28"/>
  </r>
  <r>
    <s v="Id2281"/>
    <s v="Boulay"/>
    <n v="53.13"/>
    <n v="4.4400000000000004"/>
    <s v="NO"/>
    <x v="1"/>
    <x v="0"/>
    <n v="1"/>
    <x v="1"/>
    <x v="0"/>
    <x v="2"/>
    <n v="11576.13"/>
    <x v="1"/>
    <s v="TIER - 3"/>
    <x v="6"/>
    <d v="1965-11-06T00:00:00"/>
    <x v="18"/>
  </r>
  <r>
    <s v="Id2282"/>
    <s v="Peters"/>
    <n v="20.46"/>
    <n v="4.0199999999999996"/>
    <s v="NO"/>
    <x v="0"/>
    <x v="0"/>
    <n v="0"/>
    <x v="1"/>
    <x v="2"/>
    <x v="2"/>
    <n v="11566.3"/>
    <x v="1"/>
    <s v="TIER - 3"/>
    <x v="3"/>
    <d v="1965-12-25T00:00:00"/>
    <x v="18"/>
  </r>
  <r>
    <s v="Id2283"/>
    <s v="Luy"/>
    <n v="43.01"/>
    <n v="5.44"/>
    <s v="NO"/>
    <x v="1"/>
    <x v="0"/>
    <n v="1"/>
    <x v="1"/>
    <x v="0"/>
    <x v="2"/>
    <n v="40692.910000000003"/>
    <x v="0"/>
    <s v="TIER - 1"/>
    <x v="6"/>
    <d v="1970-09-25T00:00:00"/>
    <x v="6"/>
  </r>
  <r>
    <s v="Id2284"/>
    <s v="Fava"/>
    <n v="15.01"/>
    <n v="4.1500000000000004"/>
    <s v="NO"/>
    <x v="0"/>
    <x v="1"/>
    <n v="1"/>
    <x v="1"/>
    <x v="3"/>
    <x v="2"/>
    <n v="11554.22"/>
    <x v="1"/>
    <s v="TIER - 1"/>
    <x v="0"/>
    <d v="1965-10-27T00:00:00"/>
    <x v="18"/>
  </r>
  <r>
    <s v="Id2285"/>
    <s v="Montoya"/>
    <n v="41.14"/>
    <n v="6.02"/>
    <s v="NO"/>
    <x v="1"/>
    <x v="0"/>
    <n v="1"/>
    <x v="1"/>
    <x v="0"/>
    <x v="1"/>
    <n v="11552.9"/>
    <x v="1"/>
    <s v="TIER - 2"/>
    <x v="6"/>
    <d v="1973-07-23T00:00:00"/>
    <x v="19"/>
  </r>
  <r>
    <s v="Id2286"/>
    <s v="Bain"/>
    <n v="16.55"/>
    <n v="7.73"/>
    <s v="NO"/>
    <x v="0"/>
    <x v="0"/>
    <n v="0"/>
    <x v="1"/>
    <x v="3"/>
    <x v="0"/>
    <n v="11540.25"/>
    <x v="1"/>
    <s v="TIER - 1"/>
    <x v="1"/>
    <d v="1971-12-01T00:00:00"/>
    <x v="12"/>
  </r>
  <r>
    <s v="Id2287"/>
    <s v="Albertson"/>
    <n v="37.29"/>
    <n v="5.03"/>
    <s v="NO"/>
    <x v="1"/>
    <x v="0"/>
    <n v="1"/>
    <x v="1"/>
    <x v="0"/>
    <x v="2"/>
    <n v="11538.42"/>
    <x v="1"/>
    <s v="TIER - 1"/>
    <x v="6"/>
    <d v="1968-11-14T00:00:00"/>
    <x v="0"/>
  </r>
  <r>
    <s v="Id2288"/>
    <s v="Barger"/>
    <n v="16.739999999999998"/>
    <n v="4.08"/>
    <s v="YES"/>
    <x v="0"/>
    <x v="0"/>
    <n v="0"/>
    <x v="1"/>
    <x v="3"/>
    <x v="2"/>
    <n v="11534.87"/>
    <x v="1"/>
    <s v="TIER - 1"/>
    <x v="11"/>
    <d v="1965-10-03T00:00:00"/>
    <x v="18"/>
  </r>
  <r>
    <s v="Id2289"/>
    <s v="Fraioli"/>
    <n v="34.43"/>
    <n v="4.2699999999999996"/>
    <s v="NO"/>
    <x v="1"/>
    <x v="0"/>
    <n v="1"/>
    <x v="1"/>
    <x v="0"/>
    <x v="2"/>
    <n v="11530.12"/>
    <x v="1"/>
    <s v="TIER - 1"/>
    <x v="1"/>
    <d v="1970-07-23T00:00:00"/>
    <x v="6"/>
  </r>
  <r>
    <s v="Id2290"/>
    <s v="April"/>
    <n v="34.1"/>
    <n v="4.07"/>
    <s v="NO"/>
    <x v="1"/>
    <x v="0"/>
    <n v="1"/>
    <x v="1"/>
    <x v="0"/>
    <x v="2"/>
    <n v="11524.25"/>
    <x v="1"/>
    <s v="TIER - 1"/>
    <x v="2"/>
    <d v="1988-06-12T00:00:00"/>
    <x v="35"/>
  </r>
  <r>
    <s v="Id2291"/>
    <s v="King"/>
    <n v="19.3"/>
    <n v="10.36"/>
    <s v="NO"/>
    <x v="0"/>
    <x v="0"/>
    <n v="0"/>
    <x v="1"/>
    <x v="2"/>
    <x v="0"/>
    <n v="11520.1"/>
    <x v="1"/>
    <s v="TIER - 1"/>
    <x v="1"/>
    <d v="1971-12-19T00:00:00"/>
    <x v="12"/>
  </r>
  <r>
    <s v="Id2292"/>
    <s v="Talhelm"/>
    <n v="33.659999999999997"/>
    <n v="5.71"/>
    <s v="NO"/>
    <x v="1"/>
    <x v="0"/>
    <n v="1"/>
    <x v="1"/>
    <x v="0"/>
    <x v="1"/>
    <n v="11512.41"/>
    <x v="1"/>
    <s v="TIER - 1"/>
    <x v="7"/>
    <d v="1968-06-24T00:00:00"/>
    <x v="0"/>
  </r>
  <r>
    <s v="Id2293"/>
    <s v="Regnier"/>
    <n v="33.33"/>
    <n v="6.08"/>
    <s v="NO"/>
    <x v="1"/>
    <x v="0"/>
    <n v="1"/>
    <x v="1"/>
    <x v="0"/>
    <x v="1"/>
    <n v="11511.61"/>
    <x v="1"/>
    <s v="TIER - 3"/>
    <x v="2"/>
    <d v="1989-10-06T00:00:00"/>
    <x v="3"/>
  </r>
  <r>
    <s v="Id2294"/>
    <s v="Treece"/>
    <n v="21.84"/>
    <n v="5.71"/>
    <s v="NO"/>
    <x v="1"/>
    <x v="0"/>
    <n v="1"/>
    <x v="1"/>
    <x v="2"/>
    <x v="1"/>
    <n v="40590.550000000003"/>
    <x v="0"/>
    <s v="TIER - 3"/>
    <x v="1"/>
    <d v="1975-07-10T00:00:00"/>
    <x v="34"/>
  </r>
  <r>
    <s v="Id2295"/>
    <s v="Beisel"/>
    <n v="16.87"/>
    <n v="9.1300000000000008"/>
    <s v="NO"/>
    <x v="0"/>
    <x v="0"/>
    <n v="0"/>
    <x v="1"/>
    <x v="3"/>
    <x v="0"/>
    <n v="11497.69"/>
    <x v="1"/>
    <s v="TIER - 1"/>
    <x v="1"/>
    <d v="1969-08-11T00:00:00"/>
    <x v="4"/>
  </r>
  <r>
    <s v="Id2296"/>
    <s v="Enke"/>
    <n v="30.14"/>
    <n v="5.49"/>
    <s v="NO"/>
    <x v="1"/>
    <x v="0"/>
    <n v="1"/>
    <x v="1"/>
    <x v="0"/>
    <x v="2"/>
    <n v="11492.46"/>
    <x v="1"/>
    <s v="TIER - 3"/>
    <x v="2"/>
    <d v="1983-06-07T00:00:00"/>
    <x v="31"/>
  </r>
  <r>
    <s v="Id2297"/>
    <s v="Ruiz-Tagle Barros"/>
    <n v="23.21"/>
    <n v="4.37"/>
    <s v="NO"/>
    <x v="1"/>
    <x v="0"/>
    <n v="1"/>
    <x v="1"/>
    <x v="2"/>
    <x v="2"/>
    <n v="11488.32"/>
    <x v="1"/>
    <s v="TIER - 1"/>
    <x v="15"/>
    <d v="1970-10-13T00:00:00"/>
    <x v="6"/>
  </r>
  <r>
    <s v="Id2298"/>
    <s v="Ferrell"/>
    <n v="17.170000000000002"/>
    <n v="8.4600000000000009"/>
    <s v="NO"/>
    <x v="0"/>
    <x v="0"/>
    <n v="0"/>
    <x v="1"/>
    <x v="3"/>
    <x v="0"/>
    <n v="11482.63"/>
    <x v="1"/>
    <s v="TIER - 2"/>
    <x v="0"/>
    <d v="2004-09-10T00:00:00"/>
    <x v="42"/>
  </r>
  <r>
    <s v="Id2299"/>
    <s v="Gates"/>
    <n v="15.61"/>
    <n v="5.28"/>
    <s v="NO"/>
    <x v="0"/>
    <x v="0"/>
    <n v="1"/>
    <x v="1"/>
    <x v="3"/>
    <x v="2"/>
    <n v="11478.14"/>
    <x v="1"/>
    <s v="TIER - 2"/>
    <x v="4"/>
    <d v="1966-09-07T00:00:00"/>
    <x v="8"/>
  </r>
  <r>
    <s v="Id2300"/>
    <s v="Jeffers"/>
    <n v="17.98"/>
    <n v="5.33"/>
    <s v="YES"/>
    <x v="0"/>
    <x v="1"/>
    <n v="1"/>
    <x v="1"/>
    <x v="3"/>
    <x v="2"/>
    <n v="11455.28"/>
    <x v="1"/>
    <s v="TIER - 2"/>
    <x v="6"/>
    <d v="1965-06-23T00:00:00"/>
    <x v="18"/>
  </r>
  <r>
    <s v="Id2301"/>
    <s v="Sulhanek"/>
    <n v="21.64"/>
    <n v="5.5"/>
    <s v="NO"/>
    <x v="1"/>
    <x v="0"/>
    <n v="1"/>
    <x v="1"/>
    <x v="2"/>
    <x v="2"/>
    <n v="11454.02"/>
    <x v="1"/>
    <s v="TIER - 1"/>
    <x v="1"/>
    <d v="1966-06-14T00:00:00"/>
    <x v="8"/>
  </r>
  <r>
    <s v="Id2302"/>
    <s v="Ozahowski"/>
    <n v="16.399999999999999"/>
    <n v="5.4"/>
    <s v="NO"/>
    <x v="0"/>
    <x v="1"/>
    <n v="1"/>
    <x v="1"/>
    <x v="3"/>
    <x v="2"/>
    <n v="11436.74"/>
    <x v="1"/>
    <s v="TIER - 3"/>
    <x v="1"/>
    <d v="1971-09-12T00:00:00"/>
    <x v="12"/>
  </r>
  <r>
    <s v="Id2303"/>
    <s v="Caron"/>
    <n v="15.77"/>
    <n v="6.05"/>
    <s v="YES"/>
    <x v="0"/>
    <x v="0"/>
    <n v="1"/>
    <x v="1"/>
    <x v="3"/>
    <x v="1"/>
    <n v="11435.74"/>
    <x v="1"/>
    <s v="TIER - 3"/>
    <x v="5"/>
    <d v="1980-07-17T00:00:00"/>
    <x v="9"/>
  </r>
  <r>
    <s v="Id2304"/>
    <s v="Fullarton"/>
    <n v="18.27"/>
    <n v="11.46"/>
    <s v="NO"/>
    <x v="0"/>
    <x v="0"/>
    <n v="0"/>
    <x v="1"/>
    <x v="3"/>
    <x v="0"/>
    <n v="11419.49"/>
    <x v="1"/>
    <s v="TIER - 1"/>
    <x v="1"/>
    <d v="1985-06-09T00:00:00"/>
    <x v="22"/>
  </r>
  <r>
    <s v="Id2305"/>
    <s v="Lindgren"/>
    <n v="16.489999999999998"/>
    <n v="8.48"/>
    <s v="NO"/>
    <x v="0"/>
    <x v="0"/>
    <n v="0"/>
    <x v="1"/>
    <x v="3"/>
    <x v="0"/>
    <n v="40419.019999999997"/>
    <x v="0"/>
    <s v="TIER - 2"/>
    <x v="0"/>
    <d v="1985-11-03T00:00:00"/>
    <x v="22"/>
  </r>
  <r>
    <s v="Id2306"/>
    <s v="Akiha"/>
    <n v="16.14"/>
    <n v="4.8600000000000003"/>
    <s v="NO"/>
    <x v="0"/>
    <x v="0"/>
    <n v="0"/>
    <x v="1"/>
    <x v="3"/>
    <x v="2"/>
    <n v="11412.02"/>
    <x v="1"/>
    <s v="TIER - 1"/>
    <x v="5"/>
    <d v="1983-10-23T00:00:00"/>
    <x v="26"/>
  </r>
  <r>
    <s v="Id2307"/>
    <s v="Sweny"/>
    <n v="20.85"/>
    <n v="4.45"/>
    <s v="YES"/>
    <x v="0"/>
    <x v="0"/>
    <n v="1"/>
    <x v="1"/>
    <x v="2"/>
    <x v="2"/>
    <n v="11411.69"/>
    <x v="1"/>
    <s v="TIER - 2"/>
    <x v="6"/>
    <d v="1970-10-07T00:00:00"/>
    <x v="6"/>
  </r>
  <r>
    <s v="Id2308"/>
    <s v="Tobin"/>
    <n v="15.88"/>
    <n v="4.3600000000000003"/>
    <s v="NO"/>
    <x v="0"/>
    <x v="0"/>
    <n v="0"/>
    <x v="1"/>
    <x v="3"/>
    <x v="2"/>
    <n v="11396.9"/>
    <x v="1"/>
    <s v="TIER - 3"/>
    <x v="7"/>
    <d v="1970-10-02T00:00:00"/>
    <x v="6"/>
  </r>
  <r>
    <s v="Id2309"/>
    <s v="Pedersen"/>
    <n v="20.66"/>
    <n v="5.8"/>
    <s v="NO"/>
    <x v="1"/>
    <x v="0"/>
    <n v="1"/>
    <x v="1"/>
    <x v="2"/>
    <x v="1"/>
    <n v="11394.07"/>
    <x v="1"/>
    <s v="TIER - 1"/>
    <x v="14"/>
    <d v="1967-12-19T00:00:00"/>
    <x v="11"/>
  </r>
  <r>
    <s v="Id2310"/>
    <s v="Lynch"/>
    <n v="20.399999999999999"/>
    <n v="5.27"/>
    <s v="NO"/>
    <x v="0"/>
    <x v="0"/>
    <n v="0"/>
    <x v="1"/>
    <x v="2"/>
    <x v="2"/>
    <n v="11388.27"/>
    <x v="1"/>
    <s v="TIER - 2"/>
    <x v="2"/>
    <d v="1997-07-28T00:00:00"/>
    <x v="36"/>
  </r>
  <r>
    <s v="Id2311"/>
    <s v="Keys"/>
    <n v="25.19"/>
    <n v="5.64"/>
    <s v="YES"/>
    <x v="0"/>
    <x v="0"/>
    <n v="0"/>
    <x v="1"/>
    <x v="1"/>
    <x v="2"/>
    <n v="11381.33"/>
    <x v="1"/>
    <s v="TIER - 2"/>
    <x v="0"/>
    <d v="1964-06-13T00:00:00"/>
    <x v="28"/>
  </r>
  <r>
    <s v="Id2312"/>
    <s v="Wilbur"/>
    <n v="20.54"/>
    <n v="4.2"/>
    <s v="YES"/>
    <x v="0"/>
    <x v="0"/>
    <n v="1"/>
    <x v="1"/>
    <x v="2"/>
    <x v="2"/>
    <n v="11378.57"/>
    <x v="1"/>
    <s v="TIER - 2"/>
    <x v="4"/>
    <d v="1972-12-06T00:00:00"/>
    <x v="7"/>
  </r>
  <r>
    <s v="Id2313"/>
    <s v="Ditota"/>
    <n v="20.13"/>
    <n v="5.42"/>
    <s v="NO"/>
    <x v="0"/>
    <x v="0"/>
    <n v="0"/>
    <x v="1"/>
    <x v="2"/>
    <x v="2"/>
    <n v="11369.39"/>
    <x v="1"/>
    <s v="TIER - 1"/>
    <x v="2"/>
    <d v="1979-06-07T00:00:00"/>
    <x v="1"/>
  </r>
  <r>
    <s v="Id2314"/>
    <s v="Horbol"/>
    <n v="18.93"/>
    <n v="6.11"/>
    <s v="NO"/>
    <x v="0"/>
    <x v="1"/>
    <n v="1"/>
    <x v="1"/>
    <x v="2"/>
    <x v="1"/>
    <n v="11365.95"/>
    <x v="1"/>
    <s v="TIER - 2"/>
    <x v="6"/>
    <d v="1964-12-13T00:00:00"/>
    <x v="28"/>
  </r>
  <r>
    <s v="Id2315"/>
    <s v="O'Rourke"/>
    <n v="24.14"/>
    <n v="5.29"/>
    <s v="NO"/>
    <x v="1"/>
    <x v="0"/>
    <n v="1"/>
    <x v="1"/>
    <x v="2"/>
    <x v="2"/>
    <n v="11363.28"/>
    <x v="1"/>
    <s v="TIER - 1"/>
    <x v="0"/>
    <d v="1964-07-03T00:00:00"/>
    <x v="28"/>
  </r>
  <r>
    <s v="Id2316"/>
    <s v="Williams"/>
    <n v="25.03"/>
    <n v="5.91"/>
    <s v="NO"/>
    <x v="1"/>
    <x v="0"/>
    <n v="1"/>
    <x v="1"/>
    <x v="1"/>
    <x v="1"/>
    <n v="40373.74"/>
    <x v="0"/>
    <s v="TIER - 3"/>
    <x v="6"/>
    <d v="1966-08-12T00:00:00"/>
    <x v="8"/>
  </r>
  <r>
    <s v="Id2317"/>
    <s v="Murakami"/>
    <n v="20.47"/>
    <n v="5.81"/>
    <s v="YES"/>
    <x v="0"/>
    <x v="0"/>
    <n v="1"/>
    <x v="1"/>
    <x v="2"/>
    <x v="1"/>
    <n v="11362.76"/>
    <x v="1"/>
    <s v="TIER - 1"/>
    <x v="6"/>
    <d v="1964-07-04T00:00:00"/>
    <x v="28"/>
  </r>
  <r>
    <s v="Id2318"/>
    <s v="Gagnon"/>
    <n v="18.82"/>
    <n v="5.51"/>
    <s v="YES"/>
    <x v="0"/>
    <x v="0"/>
    <n v="0"/>
    <x v="1"/>
    <x v="2"/>
    <x v="2"/>
    <n v="11356.66"/>
    <x v="1"/>
    <s v="TIER - 3"/>
    <x v="1"/>
    <d v="1965-09-26T00:00:00"/>
    <x v="18"/>
  </r>
  <r>
    <s v="Id2319"/>
    <s v="Petermann"/>
    <n v="17.079999999999998"/>
    <n v="5.73"/>
    <s v="NO"/>
    <x v="0"/>
    <x v="1"/>
    <n v="1"/>
    <x v="1"/>
    <x v="3"/>
    <x v="1"/>
    <n v="11353.23"/>
    <x v="1"/>
    <s v="TIER - 1"/>
    <x v="1"/>
    <d v="1965-11-29T00:00:00"/>
    <x v="18"/>
  </r>
  <r>
    <s v="Id2320"/>
    <s v="Graves - Rostro"/>
    <n v="19.21"/>
    <n v="5.53"/>
    <s v="YES"/>
    <x v="0"/>
    <x v="0"/>
    <n v="0"/>
    <x v="1"/>
    <x v="2"/>
    <x v="2"/>
    <n v="11345.52"/>
    <x v="1"/>
    <s v="TIER - 3"/>
    <x v="6"/>
    <d v="1964-07-12T00:00:00"/>
    <x v="28"/>
  </r>
  <r>
    <s v="Id2321"/>
    <s v="Danielson"/>
    <n v="17.86"/>
    <n v="5.43"/>
    <s v="NO"/>
    <x v="0"/>
    <x v="1"/>
    <n v="1"/>
    <x v="1"/>
    <x v="3"/>
    <x v="2"/>
    <n v="11344.32"/>
    <x v="1"/>
    <s v="TIER - 2"/>
    <x v="4"/>
    <d v="1968-11-02T00:00:00"/>
    <x v="0"/>
  </r>
  <r>
    <s v="Id2322"/>
    <s v="Street"/>
    <n v="21.38"/>
    <n v="8.01"/>
    <s v="NO"/>
    <x v="0"/>
    <x v="0"/>
    <n v="0"/>
    <x v="1"/>
    <x v="2"/>
    <x v="0"/>
    <n v="11326.71"/>
    <x v="1"/>
    <s v="TIER - 3"/>
    <x v="0"/>
    <d v="1989-08-19T00:00:00"/>
    <x v="3"/>
  </r>
  <r>
    <s v="Id2323"/>
    <s v="Buss"/>
    <n v="23.35"/>
    <n v="5.94"/>
    <s v="NO"/>
    <x v="0"/>
    <x v="0"/>
    <n v="0"/>
    <x v="1"/>
    <x v="2"/>
    <x v="1"/>
    <n v="11321.49"/>
    <x v="1"/>
    <s v="TIER - 3"/>
    <x v="1"/>
    <d v="2002-09-20T00:00:00"/>
    <x v="43"/>
  </r>
  <r>
    <s v="Id2324"/>
    <s v="Duffy"/>
    <n v="22.24"/>
    <n v="5.04"/>
    <s v="NO"/>
    <x v="0"/>
    <x v="0"/>
    <n v="0"/>
    <x v="1"/>
    <x v="2"/>
    <x v="2"/>
    <n v="11319.12"/>
    <x v="1"/>
    <s v="TIER - 1"/>
    <x v="1"/>
    <d v="1963-07-11T00:00:00"/>
    <x v="32"/>
  </r>
  <r>
    <s v="Id2325"/>
    <s v="Hines"/>
    <n v="24.76"/>
    <n v="4.54"/>
    <s v="YES"/>
    <x v="0"/>
    <x v="0"/>
    <n v="0"/>
    <x v="1"/>
    <x v="2"/>
    <x v="2"/>
    <n v="11318.57"/>
    <x v="1"/>
    <s v="TIER - 2"/>
    <x v="2"/>
    <d v="1995-12-10T00:00:00"/>
    <x v="39"/>
  </r>
  <r>
    <s v="Id2326"/>
    <s v="Castro"/>
    <n v="20.100000000000001"/>
    <n v="5.6"/>
    <s v="YES"/>
    <x v="0"/>
    <x v="1"/>
    <n v="1"/>
    <x v="1"/>
    <x v="2"/>
    <x v="2"/>
    <n v="11312.33"/>
    <x v="1"/>
    <s v="TIER - 3"/>
    <x v="1"/>
    <d v="1963-11-22T00:00:00"/>
    <x v="32"/>
  </r>
  <r>
    <s v="Id2327"/>
    <s v="Howell"/>
    <n v="21.77"/>
    <n v="10.67"/>
    <s v="NO"/>
    <x v="0"/>
    <x v="0"/>
    <n v="0"/>
    <x v="1"/>
    <x v="2"/>
    <x v="0"/>
    <n v="40309.93"/>
    <x v="0"/>
    <s v="TIER - 3"/>
    <x v="6"/>
    <d v="1962-09-04T00:00:00"/>
    <x v="27"/>
  </r>
  <r>
    <s v="Id2328"/>
    <s v="Avery"/>
    <n v="17.82"/>
    <n v="5.26"/>
    <s v="YES"/>
    <x v="0"/>
    <x v="0"/>
    <n v="1"/>
    <x v="1"/>
    <x v="3"/>
    <x v="2"/>
    <n v="11305.93"/>
    <x v="1"/>
    <s v="TIER - 1"/>
    <x v="1"/>
    <d v="1968-10-06T00:00:00"/>
    <x v="0"/>
  </r>
  <r>
    <s v="Id2329"/>
    <s v="Bohinski"/>
    <n v="17.07"/>
    <n v="5.22"/>
    <s v="NO"/>
    <x v="0"/>
    <x v="1"/>
    <n v="1"/>
    <x v="1"/>
    <x v="3"/>
    <x v="2"/>
    <n v="11299.34"/>
    <x v="1"/>
    <s v="TIER - 2"/>
    <x v="6"/>
    <d v="1972-09-25T00:00:00"/>
    <x v="7"/>
  </r>
  <r>
    <s v="Id2330"/>
    <s v="Kohls"/>
    <n v="22.24"/>
    <n v="4.29"/>
    <s v="YES"/>
    <x v="0"/>
    <x v="0"/>
    <n v="0"/>
    <x v="1"/>
    <x v="2"/>
    <x v="2"/>
    <n v="11294.57"/>
    <x v="1"/>
    <s v="TIER - 1"/>
    <x v="10"/>
    <d v="1988-11-14T00:00:00"/>
    <x v="35"/>
  </r>
  <r>
    <s v="Id2331"/>
    <s v="Brietzke"/>
    <n v="22.34"/>
    <n v="5.57"/>
    <s v="NO"/>
    <x v="0"/>
    <x v="0"/>
    <n v="1"/>
    <x v="1"/>
    <x v="2"/>
    <x v="2"/>
    <n v="11289.11"/>
    <x v="1"/>
    <s v="TIER - 1"/>
    <x v="1"/>
    <d v="1970-06-22T00:00:00"/>
    <x v="6"/>
  </r>
  <r>
    <s v="Id2332"/>
    <s v="Riveros Gonzalez"/>
    <n v="17.7"/>
    <n v="6.28"/>
    <s v="NO"/>
    <x v="0"/>
    <x v="0"/>
    <n v="1"/>
    <x v="1"/>
    <x v="3"/>
    <x v="1"/>
    <n v="11286.54"/>
    <x v="1"/>
    <s v="TIER - 3"/>
    <x v="7"/>
    <d v="1967-06-14T00:00:00"/>
    <x v="11"/>
  </r>
  <r>
    <s v="Id2333"/>
    <s v="Albano"/>
    <n v="16.47"/>
    <n v="6.35"/>
    <s v="NO"/>
    <x v="0"/>
    <x v="1"/>
    <n v="1"/>
    <x v="1"/>
    <x v="3"/>
    <x v="1"/>
    <n v="11272.33"/>
    <x v="1"/>
    <s v="TIER - 2"/>
    <x v="9"/>
    <d v="2004-10-04T00:00:00"/>
    <x v="42"/>
  </r>
  <r>
    <s v="Id2334"/>
    <s v="Rosendahl"/>
    <n v="17.600000000000001"/>
    <n v="4.3899999999999997"/>
    <s v="NO"/>
    <x v="0"/>
    <x v="0"/>
    <n v="1"/>
    <x v="1"/>
    <x v="3"/>
    <x v="2"/>
    <n v="11265.71"/>
    <x v="1"/>
    <s v="TIER - 1"/>
    <x v="4"/>
    <d v="1971-12-26T00:00:00"/>
    <x v="12"/>
  </r>
  <r>
    <s v="Id2335"/>
    <s v="German"/>
    <n v="17.579999999999998"/>
    <n v="4.51"/>
    <s v="NO"/>
    <x v="0"/>
    <x v="0"/>
    <n v="1"/>
    <x v="1"/>
    <x v="3"/>
    <x v="2"/>
    <n v="11264.54"/>
    <x v="1"/>
    <s v="TIER - 2"/>
    <x v="6"/>
    <d v="1969-10-11T0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rowHeaderCaption="ANY TRANSPLANT">
  <location ref="F48:G97" firstHeaderRow="1" firstDataRow="1" firstDataCol="1"/>
  <pivotFields count="17">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dataField="1" numFmtId="164" showAll="0"/>
    <pivotField showAll="0"/>
    <pivotField showAll="0"/>
    <pivotField showAll="0"/>
    <pivotField numFmtId="14" showAll="0"/>
    <pivotField axis="axisRow" numFmtId="1" showAll="0">
      <items count="49">
        <item x="42"/>
        <item x="38"/>
        <item x="43"/>
        <item x="14"/>
        <item x="13"/>
        <item x="23"/>
        <item x="37"/>
        <item x="36"/>
        <item x="16"/>
        <item x="39"/>
        <item x="21"/>
        <item x="40"/>
        <item x="25"/>
        <item x="17"/>
        <item x="29"/>
        <item x="3"/>
        <item x="35"/>
        <item x="30"/>
        <item x="24"/>
        <item x="22"/>
        <item x="41"/>
        <item x="26"/>
        <item x="31"/>
        <item x="10"/>
        <item x="9"/>
        <item x="20"/>
        <item x="1"/>
        <item x="2"/>
        <item x="5"/>
        <item x="34"/>
        <item x="15"/>
        <item x="19"/>
        <item x="7"/>
        <item x="12"/>
        <item x="6"/>
        <item x="4"/>
        <item x="0"/>
        <item x="11"/>
        <item x="8"/>
        <item x="18"/>
        <item x="28"/>
        <item x="32"/>
        <item x="27"/>
        <item x="44"/>
        <item x="46"/>
        <item x="33"/>
        <item x="45"/>
        <item x="47"/>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1" subtotal="average" baseField="16" baseItem="0"/>
  </dataFields>
  <formats count="3">
    <format dxfId="2">
      <pivotArea collapsedLevelsAreSubtotals="1" fieldPosition="0">
        <references count="1">
          <reference field="16"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1">
      <pivotArea collapsedLevelsAreSubtotals="1" fieldPosition="0">
        <references count="1">
          <reference field="16" count="1">
            <x v="45"/>
          </reference>
        </references>
      </pivotArea>
    </format>
    <format dxfId="0">
      <pivotArea collapsedLevelsAreSubtotals="1" fieldPosition="0">
        <references count="1">
          <reference field="16" count="1">
            <x v="46"/>
          </reference>
        </references>
      </pivotArea>
    </format>
  </formats>
  <chartFormats count="3">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2" rowHeaderCaption="ANY TRANSPLANT">
  <location ref="A48:C97" firstHeaderRow="0" firstDataRow="1" firstDataCol="1"/>
  <pivotFields count="17">
    <pivotField showAll="0"/>
    <pivotField showAll="0"/>
    <pivotField dataField="1" showAll="0"/>
    <pivotField dataField="1" showAll="0"/>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64" showAll="0"/>
    <pivotField showAll="0"/>
    <pivotField showAll="0"/>
    <pivotField showAll="0"/>
    <pivotField numFmtId="14" showAll="0"/>
    <pivotField axis="axisRow" numFmtId="1" showAll="0">
      <items count="49">
        <item x="42"/>
        <item x="38"/>
        <item x="43"/>
        <item x="14"/>
        <item x="13"/>
        <item x="23"/>
        <item x="37"/>
        <item x="36"/>
        <item x="16"/>
        <item x="39"/>
        <item x="21"/>
        <item x="40"/>
        <item x="25"/>
        <item x="17"/>
        <item x="29"/>
        <item x="3"/>
        <item x="35"/>
        <item x="30"/>
        <item x="24"/>
        <item x="22"/>
        <item x="41"/>
        <item x="26"/>
        <item x="31"/>
        <item x="10"/>
        <item x="9"/>
        <item x="20"/>
        <item x="1"/>
        <item x="2"/>
        <item x="5"/>
        <item x="34"/>
        <item x="15"/>
        <item x="19"/>
        <item x="7"/>
        <item x="12"/>
        <item x="6"/>
        <item x="4"/>
        <item x="0"/>
        <item x="11"/>
        <item x="8"/>
        <item x="18"/>
        <item x="28"/>
        <item x="32"/>
        <item x="27"/>
        <item x="44"/>
        <item x="46"/>
        <item x="33"/>
        <item x="45"/>
        <item x="47"/>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BMI" fld="2" subtotal="average" baseField="16" baseItem="0"/>
    <dataField name="Average of HBA1C" fld="3" subtotal="average" baseField="16" baseItem="0"/>
  </dataFields>
  <formats count="1">
    <format dxfId="3">
      <pivotArea outline="0" collapsedLevelsAreSubtotals="1" fieldPosition="0"/>
    </format>
  </formats>
  <chartFormats count="6">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rowHeaderCaption="SMOKER">
  <location ref="A3:C10" firstHeaderRow="1" firstDataRow="1" firstDataCol="2"/>
  <pivotFields count="17">
    <pivotField dataField="1" showAll="0"/>
    <pivotField showAll="0"/>
    <pivotField showAll="0"/>
    <pivotField showAll="0"/>
    <pivotField showAll="0"/>
    <pivotField showAll="0"/>
    <pivotField axis="axisRow" outline="0" showAll="0" sortType="descending" defaultSubtotal="0">
      <items count="2">
        <item x="1"/>
        <item x="0"/>
      </items>
    </pivotField>
    <pivotField showAll="0"/>
    <pivotField axis="axisRow" outline="0" showAll="0" sortType="ascending">
      <items count="3">
        <item x="1"/>
        <item x="0"/>
        <item t="default"/>
      </items>
    </pivotField>
    <pivotField showAll="0">
      <items count="5">
        <item x="2"/>
        <item x="0"/>
        <item x="1"/>
        <item x="3"/>
        <item t="default"/>
      </items>
    </pivotField>
    <pivotField showAll="0">
      <items count="4">
        <item x="0"/>
        <item x="2"/>
        <item x="1"/>
        <item t="default"/>
      </items>
    </pivotField>
    <pivotField numFmtId="164" showAll="0"/>
    <pivotField showAll="0"/>
    <pivotField showAll="0"/>
    <pivotField showAll="0"/>
    <pivotField numFmtId="14" showAll="0"/>
    <pivotField numFmtId="1" showAll="0"/>
  </pivotFields>
  <rowFields count="2">
    <field x="8"/>
    <field x="6"/>
  </rowFields>
  <rowItems count="7">
    <i>
      <x/>
      <x/>
    </i>
    <i r="1">
      <x v="1"/>
    </i>
    <i t="default">
      <x/>
    </i>
    <i>
      <x v="1"/>
      <x/>
    </i>
    <i r="1">
      <x v="1"/>
    </i>
    <i t="default">
      <x v="1"/>
    </i>
    <i t="grand">
      <x/>
    </i>
  </rowItems>
  <colItems count="1">
    <i/>
  </colItems>
  <dataFields count="1">
    <dataField name="Count of Customer ID" fld="0" subtotal="count" baseField="0" baseItem="0"/>
  </dataFields>
  <chartFormats count="17">
    <chartFormat chart="12" format="0" series="1">
      <pivotArea type="data" outline="0" fieldPosition="0">
        <references count="2">
          <reference field="4294967294" count="1" selected="0">
            <x v="0"/>
          </reference>
          <reference field="6" count="1" selected="0">
            <x v="0"/>
          </reference>
        </references>
      </pivotArea>
    </chartFormat>
    <chartFormat chart="12" format="1" series="1">
      <pivotArea type="data" outline="0" fieldPosition="0">
        <references count="2">
          <reference field="4294967294" count="1" selected="0">
            <x v="0"/>
          </reference>
          <reference field="6" count="1" selected="0">
            <x v="1"/>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3">
          <reference field="4294967294" count="1" selected="0">
            <x v="0"/>
          </reference>
          <reference field="6" count="1" selected="0">
            <x v="0"/>
          </reference>
          <reference field="8" count="1" selected="0">
            <x v="0"/>
          </reference>
        </references>
      </pivotArea>
    </chartFormat>
    <chartFormat chart="12" format="4">
      <pivotArea type="data" outline="0" fieldPosition="0">
        <references count="3">
          <reference field="4294967294" count="1" selected="0">
            <x v="0"/>
          </reference>
          <reference field="6" count="1" selected="0">
            <x v="1"/>
          </reference>
          <reference field="8" count="1" selected="0">
            <x v="0"/>
          </reference>
        </references>
      </pivotArea>
    </chartFormat>
    <chartFormat chart="12" format="5">
      <pivotArea type="data" outline="0" fieldPosition="0">
        <references count="3">
          <reference field="4294967294" count="1" selected="0">
            <x v="0"/>
          </reference>
          <reference field="6" count="1" selected="0">
            <x v="0"/>
          </reference>
          <reference field="8" count="1" selected="0">
            <x v="1"/>
          </reference>
        </references>
      </pivotArea>
    </chartFormat>
    <chartFormat chart="12" format="6">
      <pivotArea type="data" outline="0" fieldPosition="0">
        <references count="3">
          <reference field="4294967294" count="1" selected="0">
            <x v="0"/>
          </reference>
          <reference field="6" count="1" selected="0">
            <x v="1"/>
          </reference>
          <reference field="8" count="1" selected="0">
            <x v="1"/>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3">
          <reference field="4294967294" count="1" selected="0">
            <x v="0"/>
          </reference>
          <reference field="6" count="1" selected="0">
            <x v="0"/>
          </reference>
          <reference field="8" count="1" selected="0">
            <x v="0"/>
          </reference>
        </references>
      </pivotArea>
    </chartFormat>
    <chartFormat chart="15" format="14">
      <pivotArea type="data" outline="0" fieldPosition="0">
        <references count="3">
          <reference field="4294967294" count="1" selected="0">
            <x v="0"/>
          </reference>
          <reference field="6" count="1" selected="0">
            <x v="1"/>
          </reference>
          <reference field="8" count="1" selected="0">
            <x v="0"/>
          </reference>
        </references>
      </pivotArea>
    </chartFormat>
    <chartFormat chart="15" format="15">
      <pivotArea type="data" outline="0" fieldPosition="0">
        <references count="3">
          <reference field="4294967294" count="1" selected="0">
            <x v="0"/>
          </reference>
          <reference field="6" count="1" selected="0">
            <x v="0"/>
          </reference>
          <reference field="8" count="1" selected="0">
            <x v="1"/>
          </reference>
        </references>
      </pivotArea>
    </chartFormat>
    <chartFormat chart="15" format="16">
      <pivotArea type="data" outline="0" fieldPosition="0">
        <references count="3">
          <reference field="4294967294" count="1" selected="0">
            <x v="0"/>
          </reference>
          <reference field="6" count="1" selected="0">
            <x v="1"/>
          </reference>
          <reference field="8" count="1" selected="0">
            <x v="1"/>
          </reference>
        </references>
      </pivotArea>
    </chartFormat>
    <chartFormat chart="17" format="7" series="1">
      <pivotArea type="data" outline="0" fieldPosition="0">
        <references count="1">
          <reference field="4294967294" count="1" selected="0">
            <x v="0"/>
          </reference>
        </references>
      </pivotArea>
    </chartFormat>
    <chartFormat chart="17" format="8">
      <pivotArea type="data" outline="0" fieldPosition="0">
        <references count="3">
          <reference field="4294967294" count="1" selected="0">
            <x v="0"/>
          </reference>
          <reference field="6" count="1" selected="0">
            <x v="0"/>
          </reference>
          <reference field="8" count="1" selected="0">
            <x v="0"/>
          </reference>
        </references>
      </pivotArea>
    </chartFormat>
    <chartFormat chart="17" format="9">
      <pivotArea type="data" outline="0" fieldPosition="0">
        <references count="3">
          <reference field="4294967294" count="1" selected="0">
            <x v="0"/>
          </reference>
          <reference field="6" count="1" selected="0">
            <x v="1"/>
          </reference>
          <reference field="8" count="1" selected="0">
            <x v="0"/>
          </reference>
        </references>
      </pivotArea>
    </chartFormat>
    <chartFormat chart="17" format="10">
      <pivotArea type="data" outline="0" fieldPosition="0">
        <references count="3">
          <reference field="4294967294" count="1" selected="0">
            <x v="0"/>
          </reference>
          <reference field="6" count="1" selected="0">
            <x v="0"/>
          </reference>
          <reference field="8" count="1" selected="0">
            <x v="1"/>
          </reference>
        </references>
      </pivotArea>
    </chartFormat>
    <chartFormat chart="17" format="11">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rowHeaderCaption="ANY TRANSPLANT">
  <location ref="A17:E23" firstHeaderRow="1" firstDataRow="2" firstDataCol="1"/>
  <pivotFields count="17">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axis="axisRow" showAll="0">
      <items count="5">
        <item x="2"/>
        <item x="0"/>
        <item x="1"/>
        <item x="3"/>
        <item t="default"/>
      </items>
    </pivotField>
    <pivotField axis="axisCol" outline="0" showAll="0" includeNewItemsInFilter="1" defaultSubtotal="0">
      <items count="3">
        <item x="0"/>
        <item x="2"/>
        <item x="1"/>
      </items>
    </pivotField>
    <pivotField dataField="1" numFmtId="164" showAll="0"/>
    <pivotField showAll="0"/>
    <pivotField showAll="0"/>
    <pivotField showAll="0"/>
    <pivotField numFmtId="14" showAll="0"/>
    <pivotField numFmtId="1" showAll="0"/>
  </pivotFields>
  <rowFields count="1">
    <field x="9"/>
  </rowFields>
  <rowItems count="5">
    <i>
      <x/>
    </i>
    <i>
      <x v="1"/>
    </i>
    <i>
      <x v="2"/>
    </i>
    <i>
      <x v="3"/>
    </i>
    <i t="grand">
      <x/>
    </i>
  </rowItems>
  <colFields count="1">
    <field x="10"/>
  </colFields>
  <colItems count="4">
    <i>
      <x/>
    </i>
    <i>
      <x v="1"/>
    </i>
    <i>
      <x v="2"/>
    </i>
    <i t="grand">
      <x/>
    </i>
  </colItems>
  <dataFields count="1">
    <dataField name="Average of charges" fld="11" subtotal="average" baseField="9" baseItem="0"/>
  </dataFields>
  <formats count="1">
    <format dxfId="4">
      <pivotArea outline="0" collapsedLevelsAreSubtotals="1" fieldPosition="0"/>
    </format>
  </formats>
  <chartFormats count="9">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 chart="5" format="3" series="1">
      <pivotArea type="data" outline="0" fieldPosition="0">
        <references count="2">
          <reference field="4294967294" count="1" selected="0">
            <x v="0"/>
          </reference>
          <reference field="10" count="1" selected="0">
            <x v="0"/>
          </reference>
        </references>
      </pivotArea>
    </chartFormat>
    <chartFormat chart="5" format="4" series="1">
      <pivotArea type="data" outline="0" fieldPosition="0">
        <references count="2">
          <reference field="4294967294" count="1" selected="0">
            <x v="0"/>
          </reference>
          <reference field="10" count="1" selected="0">
            <x v="1"/>
          </reference>
        </references>
      </pivotArea>
    </chartFormat>
    <chartFormat chart="5" format="5"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rowHeaderCaption="ANY TRANSPLANT">
  <location ref="A26:E45" firstHeaderRow="1" firstDataRow="2" firstDataCol="1"/>
  <pivotFields count="17">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dataField="1" numFmtId="164" showAll="0"/>
    <pivotField axis="axisCol" showAll="0">
      <items count="4">
        <item x="0"/>
        <item x="2"/>
        <item x="1"/>
        <item t="default"/>
      </items>
    </pivotField>
    <pivotField showAll="0"/>
    <pivotField axis="axisRow" showAll="0">
      <items count="18">
        <item x="6"/>
        <item x="1"/>
        <item x="0"/>
        <item x="15"/>
        <item x="12"/>
        <item x="3"/>
        <item x="11"/>
        <item x="14"/>
        <item x="9"/>
        <item x="13"/>
        <item x="5"/>
        <item x="10"/>
        <item x="8"/>
        <item x="7"/>
        <item x="4"/>
        <item x="2"/>
        <item x="16"/>
        <item t="default"/>
      </items>
    </pivotField>
    <pivotField numFmtId="14" showAll="0"/>
    <pivotField numFmtId="1" showAll="0"/>
  </pivotFields>
  <rowFields count="1">
    <field x="14"/>
  </rowFields>
  <rowItems count="18">
    <i>
      <x/>
    </i>
    <i>
      <x v="1"/>
    </i>
    <i>
      <x v="2"/>
    </i>
    <i>
      <x v="3"/>
    </i>
    <i>
      <x v="4"/>
    </i>
    <i>
      <x v="5"/>
    </i>
    <i>
      <x v="6"/>
    </i>
    <i>
      <x v="7"/>
    </i>
    <i>
      <x v="8"/>
    </i>
    <i>
      <x v="9"/>
    </i>
    <i>
      <x v="10"/>
    </i>
    <i>
      <x v="11"/>
    </i>
    <i>
      <x v="12"/>
    </i>
    <i>
      <x v="13"/>
    </i>
    <i>
      <x v="14"/>
    </i>
    <i>
      <x v="15"/>
    </i>
    <i>
      <x v="16"/>
    </i>
    <i t="grand">
      <x/>
    </i>
  </rowItems>
  <colFields count="1">
    <field x="12"/>
  </colFields>
  <colItems count="4">
    <i>
      <x/>
    </i>
    <i>
      <x v="1"/>
    </i>
    <i>
      <x v="2"/>
    </i>
    <i t="grand">
      <x/>
    </i>
  </colItems>
  <dataFields count="1">
    <dataField name="Average of charges" fld="11" subtotal="average" baseField="14" baseItem="0" numFmtId="1"/>
  </dataFields>
  <formats count="1">
    <format dxfId="5">
      <pivotArea outline="0" collapsedLevelsAreSubtotals="1" fieldPosition="0"/>
    </format>
  </formats>
  <chartFormats count="9">
    <chartFormat chart="14" format="0" series="1">
      <pivotArea type="data" outline="0" fieldPosition="0">
        <references count="2">
          <reference field="4294967294" count="1" selected="0">
            <x v="0"/>
          </reference>
          <reference field="12" count="1" selected="0">
            <x v="0"/>
          </reference>
        </references>
      </pivotArea>
    </chartFormat>
    <chartFormat chart="14" format="1" series="1">
      <pivotArea type="data" outline="0" fieldPosition="0">
        <references count="2">
          <reference field="4294967294" count="1" selected="0">
            <x v="0"/>
          </reference>
          <reference field="12" count="1" selected="0">
            <x v="1"/>
          </reference>
        </references>
      </pivotArea>
    </chartFormat>
    <chartFormat chart="14" format="2" series="1">
      <pivotArea type="data" outline="0" fieldPosition="0">
        <references count="2">
          <reference field="4294967294" count="1" selected="0">
            <x v="0"/>
          </reference>
          <reference field="12" count="1" selected="0">
            <x v="2"/>
          </reference>
        </references>
      </pivotArea>
    </chartFormat>
    <chartFormat chart="17" format="6" series="1">
      <pivotArea type="data" outline="0" fieldPosition="0">
        <references count="2">
          <reference field="4294967294" count="1" selected="0">
            <x v="0"/>
          </reference>
          <reference field="12" count="1" selected="0">
            <x v="0"/>
          </reference>
        </references>
      </pivotArea>
    </chartFormat>
    <chartFormat chart="17" format="7" series="1">
      <pivotArea type="data" outline="0" fieldPosition="0">
        <references count="2">
          <reference field="4294967294" count="1" selected="0">
            <x v="0"/>
          </reference>
          <reference field="12" count="1" selected="0">
            <x v="1"/>
          </reference>
        </references>
      </pivotArea>
    </chartFormat>
    <chartFormat chart="17" format="8" series="1">
      <pivotArea type="data" outline="0" fieldPosition="0">
        <references count="2">
          <reference field="4294967294" count="1" selected="0">
            <x v="0"/>
          </reference>
          <reference field="12" count="1" selected="0">
            <x v="2"/>
          </reference>
        </references>
      </pivotArea>
    </chartFormat>
    <chartFormat chart="19" format="3" series="1">
      <pivotArea type="data" outline="0" fieldPosition="0">
        <references count="2">
          <reference field="4294967294" count="1" selected="0">
            <x v="0"/>
          </reference>
          <reference field="12" count="1" selected="0">
            <x v="0"/>
          </reference>
        </references>
      </pivotArea>
    </chartFormat>
    <chartFormat chart="19" format="4" series="1">
      <pivotArea type="data" outline="0" fieldPosition="0">
        <references count="2">
          <reference field="4294967294" count="1" selected="0">
            <x v="0"/>
          </reference>
          <reference field="12" count="1" selected="0">
            <x v="1"/>
          </reference>
        </references>
      </pivotArea>
    </chartFormat>
    <chartFormat chart="19" format="5"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rowHeaderCaption="ANY TRANSPLANT">
  <location ref="A11:C14" firstHeaderRow="0" firstDataRow="1" firstDataCol="1"/>
  <pivotFields count="17">
    <pivotField showAll="0"/>
    <pivotField showAll="0"/>
    <pivotField showAll="0"/>
    <pivotField dataField="1" showAll="0"/>
    <pivotField showAll="0"/>
    <pivotField axis="axisRow" showAll="0">
      <items count="3">
        <item x="0"/>
        <item x="1"/>
        <item t="default"/>
      </items>
    </pivotField>
    <pivotField showAll="0">
      <items count="3">
        <item x="0"/>
        <item x="1"/>
        <item t="default"/>
      </items>
    </pivotField>
    <pivotField dataField="1"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64" showAll="0"/>
    <pivotField showAll="0"/>
    <pivotField showAll="0"/>
    <pivotField showAll="0"/>
    <pivotField numFmtId="14" showAll="0"/>
    <pivotField numFmtId="1" showAll="0"/>
  </pivotFields>
  <rowFields count="1">
    <field x="5"/>
  </rowFields>
  <rowItems count="3">
    <i>
      <x/>
    </i>
    <i>
      <x v="1"/>
    </i>
    <i t="grand">
      <x/>
    </i>
  </rowItems>
  <colFields count="1">
    <field x="-2"/>
  </colFields>
  <colItems count="2">
    <i>
      <x/>
    </i>
    <i i="1">
      <x v="1"/>
    </i>
  </colItems>
  <dataFields count="2">
    <dataField name="Sum of NO OF MAJOR SURGERIES" fld="7" baseField="0" baseItem="0"/>
    <dataField name="Average of HBA1C" fld="3" subtotal="average" baseField="5" baseItem="0"/>
  </dataFields>
  <formats count="2">
    <format dxfId="7">
      <pivotArea collapsedLevelsAreSubtotals="1" fieldPosition="0">
        <references count="2">
          <reference field="4294967294" count="1" selected="0">
            <x v="1"/>
          </reference>
          <reference field="5" count="1">
            <x v="0"/>
          </reference>
        </references>
      </pivotArea>
    </format>
    <format dxfId="6">
      <pivotArea collapsedLevelsAreSubtotals="1" fieldPosition="0">
        <references count="2">
          <reference field="4294967294" count="1" selected="0">
            <x v="1"/>
          </reference>
          <reference field="5" count="1">
            <x v="1"/>
          </reference>
        </references>
      </pivotArea>
    </format>
  </formats>
  <chartFormats count="2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0"/>
          </reference>
        </references>
      </pivotArea>
    </chartFormat>
    <chartFormat chart="2" format="4">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5" count="1" selected="0">
            <x v="0"/>
          </reference>
        </references>
      </pivotArea>
    </chartFormat>
    <chartFormat chart="2" format="7">
      <pivotArea type="data" outline="0" fieldPosition="0">
        <references count="2">
          <reference field="4294967294" count="1" selected="0">
            <x v="1"/>
          </reference>
          <reference field="5"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0"/>
          </reference>
          <reference field="5" count="1" selected="0">
            <x v="0"/>
          </reference>
        </references>
      </pivotArea>
    </chartFormat>
    <chartFormat chart="6" format="3">
      <pivotArea type="data" outline="0" fieldPosition="0">
        <references count="2">
          <reference field="4294967294" count="1" selected="0">
            <x v="0"/>
          </reference>
          <reference field="5" count="1" selected="0">
            <x v="1"/>
          </reference>
        </references>
      </pivotArea>
    </chartFormat>
    <chartFormat chart="6" format="4">
      <pivotArea type="data" outline="0" fieldPosition="0">
        <references count="2">
          <reference field="4294967294" count="1" selected="0">
            <x v="1"/>
          </reference>
          <reference field="5" count="1" selected="0">
            <x v="0"/>
          </reference>
        </references>
      </pivotArea>
    </chartFormat>
    <chartFormat chart="6" format="5">
      <pivotArea type="data" outline="0" fieldPosition="0">
        <references count="2">
          <reference field="4294967294" count="1" selected="0">
            <x v="1"/>
          </reference>
          <reference field="5"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5" count="1" selected="0">
            <x v="0"/>
          </reference>
        </references>
      </pivotArea>
    </chartFormat>
    <chartFormat chart="9" format="14">
      <pivotArea type="data" outline="0" fieldPosition="0">
        <references count="2">
          <reference field="4294967294" count="1" selected="0">
            <x v="0"/>
          </reference>
          <reference field="5" count="1" selected="0">
            <x v="1"/>
          </reference>
        </references>
      </pivotArea>
    </chartFormat>
    <chartFormat chart="9" format="15" series="1">
      <pivotArea type="data" outline="0" fieldPosition="0">
        <references count="1">
          <reference field="4294967294" count="1" selected="0">
            <x v="1"/>
          </reference>
        </references>
      </pivotArea>
    </chartFormat>
    <chartFormat chart="9" format="16">
      <pivotArea type="data" outline="0" fieldPosition="0">
        <references count="2">
          <reference field="4294967294" count="1" selected="0">
            <x v="1"/>
          </reference>
          <reference field="5" count="1" selected="0">
            <x v="0"/>
          </reference>
        </references>
      </pivotArea>
    </chartFormat>
    <chartFormat chart="9" format="17">
      <pivotArea type="data" outline="0" fieldPosition="0">
        <references count="2">
          <reference field="4294967294" count="1" selected="0">
            <x v="1"/>
          </reference>
          <reference field="5"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5" count="1" selected="0">
            <x v="0"/>
          </reference>
        </references>
      </pivotArea>
    </chartFormat>
    <chartFormat chart="11" format="8">
      <pivotArea type="data" outline="0" fieldPosition="0">
        <references count="2">
          <reference field="4294967294" count="1" selected="0">
            <x v="0"/>
          </reference>
          <reference field="5" count="1" selected="0">
            <x v="1"/>
          </reference>
        </references>
      </pivotArea>
    </chartFormat>
    <chartFormat chart="11" format="9" series="1">
      <pivotArea type="data" outline="0" fieldPosition="0">
        <references count="1">
          <reference field="4294967294" count="1" selected="0">
            <x v="1"/>
          </reference>
        </references>
      </pivotArea>
    </chartFormat>
    <chartFormat chart="11" format="10">
      <pivotArea type="data" outline="0" fieldPosition="0">
        <references count="2">
          <reference field="4294967294" count="1" selected="0">
            <x v="1"/>
          </reference>
          <reference field="5" count="1" selected="0">
            <x v="0"/>
          </reference>
        </references>
      </pivotArea>
    </chartFormat>
    <chartFormat chart="11" format="11">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7" unboundColumnsRight="3">
    <queryTableFields count="12">
      <queryTableField id="1" name="CUSTOMER ID REPLACEMENT" tableColumnId="24"/>
      <queryTableField id="2" name="AVERAGE IMPUTE IN YR COLUMN" tableColumnId="25"/>
      <queryTableField id="3" name="month" tableColumnId="26"/>
      <queryTableField id="4" name="date" tableColumnId="27"/>
      <queryTableField id="5" name="children" tableColumnId="28"/>
      <queryTableField id="6" name="charges" tableColumnId="29"/>
      <queryTableField id="7" name="Hospital tier" tableColumnId="30"/>
      <queryTableField id="8" name="City tier" tableColumnId="31"/>
      <queryTableField id="9" name="STATE ID MISSING VALUES" tableColumnId="32"/>
      <queryTableField id="20" dataBound="0" tableColumnId="4"/>
      <queryTableField id="25" dataBound="0" tableColumnId="1"/>
      <queryTableField id="26" dataBound="0" tableColumnId="2"/>
    </queryTableFields>
    <queryTableDeletedFields count="3">
      <deletedField name="AVERAGE IMPUTE IN YR COLUMN2"/>
      <deletedField name="CUSTOMER ID REPLACEMENT3"/>
      <deletedField name="STATE ID MISSING VALUES4"/>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WEIGHT_STATUS" sourceName="WEIGHT STATUS">
  <pivotTables>
    <pivotTable tabId="14" name="PivotTable20"/>
    <pivotTable tabId="14" name="PivotTable1"/>
    <pivotTable tabId="14" name="PivotTable18"/>
    <pivotTable tabId="14" name="PivotTable19"/>
    <pivotTable tabId="14" name="PivotTable2"/>
    <pivotTable tabId="14" name="PivotTable3"/>
  </pivotTables>
  <data>
    <tabular pivotCacheId="1">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ABETIE_STATUS" sourceName="DIABETIE STATUS">
  <pivotTables>
    <pivotTable tabId="14" name="PivotTable1"/>
    <pivotTable tabId="14" name="PivotTable18"/>
    <pivotTable tabId="14" name="PivotTable19"/>
    <pivotTable tabId="14" name="PivotTable2"/>
    <pivotTable tabId="14" name="PivotTable3"/>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WEIGHT STATUS" cache="Slicer_WEIGHT_STATUS" caption="WEIGHT STATUS" rowHeight="241300"/>
  <slicer name="DIABETIE STATUS" cache="Slicer_DIABETIE_STATUS" caption="DIABETIE STATUS"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Medical_examination___FilterDatabase__2" displayName="Medical_examination___FilterDatabase__2" ref="A1:J2336" totalsRowShown="0" headerRowDxfId="39" dataDxfId="38">
  <autoFilter ref="A1:J2336"/>
  <tableColumns count="10">
    <tableColumn id="16" name="Customer ID" dataDxfId="37"/>
    <tableColumn id="17" name="BMI" dataDxfId="36"/>
    <tableColumn id="18" name="HBA1C" dataDxfId="35"/>
    <tableColumn id="19" name="Heart Issues" dataDxfId="34"/>
    <tableColumn id="20" name="Any Transplants" dataDxfId="33"/>
    <tableColumn id="21" name="Cancer history" dataDxfId="32"/>
    <tableColumn id="22" name="NumberOfMajorSurgeries" dataDxfId="31"/>
    <tableColumn id="23" name="smoker" dataDxfId="30"/>
    <tableColumn id="1" name="WEIGHT STATUS" dataDxfId="29">
      <calculatedColumnFormula>IF(B2&lt;18.5,"UNDERWEIGHT",IF(B2&lt;=24.9,"NORMAL WEIGHT",IF(B2&lt;=29.9,"OVERWEIGHT","OBESITY")))</calculatedColumnFormula>
    </tableColumn>
    <tableColumn id="2" name="DIABETES STATUS" dataDxfId="28">
      <calculatedColumnFormula>IF(C2&lt;5.7,"NORMAL",IF(C2&lt;=6.4,"PRE DIABETES","DIABETES"))</calculatedColumnFormula>
    </tableColumn>
  </tableColumns>
  <tableStyleInfo name="TableStyleQueryResult" showFirstColumn="0" showLastColumn="0" showRowStripes="1" showColumnStripes="0"/>
</table>
</file>

<file path=xl/tables/table2.xml><?xml version="1.0" encoding="utf-8"?>
<table xmlns="http://schemas.openxmlformats.org/spreadsheetml/2006/main" id="1" name="customer_names___FilterDatabase" displayName="customer_names___FilterDatabase" ref="A1:D2336" totalsRowShown="0" headerRowDxfId="27" dataDxfId="26">
  <autoFilter ref="A1:D2336"/>
  <tableColumns count="4">
    <tableColumn id="14" name="Customer ID" dataDxfId="25"/>
    <tableColumn id="16" name="TITLE" dataDxfId="24"/>
    <tableColumn id="18" name="FIRST NAME" dataDxfId="23"/>
    <tableColumn id="17" name="LAST NAME" dataDxfId="22"/>
  </tableColumns>
  <tableStyleInfo name="TableStyleQueryResult" showFirstColumn="0" showLastColumn="0" showRowStripes="1" showColumnStripes="0"/>
</table>
</file>

<file path=xl/tables/table3.xml><?xml version="1.0" encoding="utf-8"?>
<table xmlns="http://schemas.openxmlformats.org/spreadsheetml/2006/main" id="4" name="Table3_2" displayName="Table3_2" ref="A1:L2339" tableType="queryTable" totalsRowShown="0" headerRowDxfId="21" dataDxfId="20">
  <autoFilter ref="A1:L2339"/>
  <sortState ref="A2:L2339">
    <sortCondition ref="A1:A2339"/>
  </sortState>
  <tableColumns count="12">
    <tableColumn id="24" uniqueName="24" name="CUSTOMER ID" queryTableFieldId="1" dataDxfId="19"/>
    <tableColumn id="25" uniqueName="25" name="YEAR" queryTableFieldId="2" dataDxfId="18"/>
    <tableColumn id="26" uniqueName="26" name="month" queryTableFieldId="3" dataDxfId="17"/>
    <tableColumn id="27" uniqueName="27" name="date" queryTableFieldId="4" dataDxfId="16"/>
    <tableColumn id="28" uniqueName="28" name="children" queryTableFieldId="5" dataDxfId="15"/>
    <tableColumn id="29" uniqueName="29" name="charges" queryTableFieldId="6" dataDxfId="14"/>
    <tableColumn id="30" uniqueName="30" name="Hospital tier" queryTableFieldId="7" dataDxfId="13"/>
    <tableColumn id="31" uniqueName="31" name="City tier" queryTableFieldId="8" dataDxfId="12"/>
    <tableColumn id="32" uniqueName="32" name="STATE ID " queryTableFieldId="9" dataDxfId="11"/>
    <tableColumn id="4" uniqueName="4" name="DD,MM,YYY" queryTableFieldId="20" dataDxfId="10">
      <calculatedColumnFormula>CONCATENATE(Table3_2[[#This Row],[date]],Table3_2[[#This Row],[month]],Table3_2[[#This Row],[YEAR]],)</calculatedColumnFormula>
    </tableColumn>
    <tableColumn id="1" uniqueName="1" name="DATE OF BIRTH" queryTableFieldId="25" dataDxfId="9">
      <calculatedColumnFormula>DATEVALUE(J2)</calculatedColumnFormula>
    </tableColumn>
    <tableColumn id="2" uniqueName="2" name="AGE" queryTableFieldId="26" dataDxfId="8">
      <calculatedColumnFormula>DATEDIF(K2:K2339,  DATE(2023,6,8), "Y")</calculatedColumnFormula>
    </tableColumn>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zoomScaleNormal="100" workbookViewId="0">
      <selection activeCell="A29" sqref="A29"/>
    </sheetView>
  </sheetViews>
  <sheetFormatPr defaultRowHeight="15" x14ac:dyDescent="0.25"/>
  <cols>
    <col min="1" max="1" width="152" customWidth="1"/>
    <col min="3" max="3" width="52.5703125" bestFit="1" customWidth="1"/>
  </cols>
  <sheetData>
    <row r="1" spans="1:11" ht="25.5" x14ac:dyDescent="0.25">
      <c r="A1" s="25" t="s">
        <v>6060</v>
      </c>
    </row>
    <row r="2" spans="1:11" ht="20.25" x14ac:dyDescent="0.3">
      <c r="A2" s="3" t="s">
        <v>2376</v>
      </c>
    </row>
    <row r="3" spans="1:11" ht="18.75" x14ac:dyDescent="0.3">
      <c r="A3" s="12" t="s">
        <v>6007</v>
      </c>
    </row>
    <row r="4" spans="1:11" ht="18.75" x14ac:dyDescent="0.3">
      <c r="A4" s="4" t="s">
        <v>2378</v>
      </c>
    </row>
    <row r="5" spans="1:11" ht="18.75" x14ac:dyDescent="0.3">
      <c r="A5" s="4" t="s">
        <v>2379</v>
      </c>
    </row>
    <row r="6" spans="1:11" ht="18.75" x14ac:dyDescent="0.3">
      <c r="A6" s="4" t="s">
        <v>2380</v>
      </c>
    </row>
    <row r="7" spans="1:11" ht="15.75" x14ac:dyDescent="0.25">
      <c r="A7" s="5" t="s">
        <v>6008</v>
      </c>
    </row>
    <row r="8" spans="1:11" ht="18.75" x14ac:dyDescent="0.3">
      <c r="A8" s="4" t="s">
        <v>2377</v>
      </c>
    </row>
    <row r="9" spans="1:11" ht="18.75" x14ac:dyDescent="0.3">
      <c r="A9" s="4" t="s">
        <v>6011</v>
      </c>
    </row>
    <row r="10" spans="1:11" ht="18.75" x14ac:dyDescent="0.3">
      <c r="A10" s="4" t="s">
        <v>6010</v>
      </c>
    </row>
    <row r="11" spans="1:11" ht="18.75" x14ac:dyDescent="0.3">
      <c r="A11" s="4" t="s">
        <v>6009</v>
      </c>
    </row>
    <row r="12" spans="1:11" ht="18.75" x14ac:dyDescent="0.3">
      <c r="A12" s="4" t="s">
        <v>2381</v>
      </c>
    </row>
    <row r="14" spans="1:11" ht="20.25" x14ac:dyDescent="0.3">
      <c r="A14" s="6" t="s">
        <v>6027</v>
      </c>
    </row>
    <row r="15" spans="1:11" x14ac:dyDescent="0.25">
      <c r="K15" t="s">
        <v>6054</v>
      </c>
    </row>
    <row r="16" spans="1:11" ht="18.75" x14ac:dyDescent="0.3">
      <c r="A16" s="4" t="s">
        <v>6001</v>
      </c>
    </row>
    <row r="17" spans="1:1" ht="18.75" x14ac:dyDescent="0.3">
      <c r="A17" t="s">
        <v>6012</v>
      </c>
    </row>
    <row r="18" spans="1:1" ht="18.75" x14ac:dyDescent="0.3">
      <c r="A18" t="s">
        <v>6013</v>
      </c>
    </row>
    <row r="19" spans="1:1" ht="18.75" x14ac:dyDescent="0.3">
      <c r="A19" t="s">
        <v>6015</v>
      </c>
    </row>
    <row r="20" spans="1:1" ht="18.75" x14ac:dyDescent="0.3">
      <c r="A20" s="4" t="s">
        <v>6017</v>
      </c>
    </row>
    <row r="21" spans="1:1" ht="18.75" x14ac:dyDescent="0.3">
      <c r="A21" s="4" t="s">
        <v>6022</v>
      </c>
    </row>
    <row r="22" spans="1:1" ht="18.75" x14ac:dyDescent="0.3">
      <c r="A22" t="s">
        <v>6025</v>
      </c>
    </row>
    <row r="23" spans="1:1" ht="18.75" x14ac:dyDescent="0.3">
      <c r="A23" s="4" t="s">
        <v>6026</v>
      </c>
    </row>
    <row r="25" spans="1:1" ht="28.5" customHeight="1" x14ac:dyDescent="0.25">
      <c r="A25" s="15" t="s">
        <v>6061</v>
      </c>
    </row>
    <row r="26" spans="1:1" ht="18.75" x14ac:dyDescent="0.3">
      <c r="A26" t="s">
        <v>6055</v>
      </c>
    </row>
    <row r="27" spans="1:1" ht="18.75" x14ac:dyDescent="0.3">
      <c r="A27" s="4" t="s">
        <v>6056</v>
      </c>
    </row>
    <row r="28" spans="1:1" ht="18.75" x14ac:dyDescent="0.3">
      <c r="A28" s="4" t="s">
        <v>6057</v>
      </c>
    </row>
    <row r="29" spans="1:1" ht="18.75" x14ac:dyDescent="0.3">
      <c r="A29" s="4" t="s">
        <v>6058</v>
      </c>
    </row>
    <row r="30" spans="1:1" ht="18.75" x14ac:dyDescent="0.3">
      <c r="A30" s="4" t="s">
        <v>6059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36"/>
  <sheetViews>
    <sheetView workbookViewId="0">
      <selection activeCell="D1" sqref="D1"/>
    </sheetView>
  </sheetViews>
  <sheetFormatPr defaultRowHeight="15" x14ac:dyDescent="0.25"/>
  <cols>
    <col min="1" max="1" width="14.140625" style="1" bestFit="1" customWidth="1"/>
    <col min="2" max="2" width="8.85546875" style="10" customWidth="1"/>
    <col min="3" max="3" width="11.28515625" style="10" customWidth="1"/>
    <col min="4" max="4" width="15.42578125" style="1" customWidth="1"/>
    <col min="5" max="5" width="19.28515625" style="1" customWidth="1"/>
    <col min="6" max="6" width="16" style="1" bestFit="1" customWidth="1"/>
    <col min="7" max="7" width="26.7109375" style="1" bestFit="1" customWidth="1"/>
    <col min="8" max="8" width="9.42578125" style="1" customWidth="1"/>
    <col min="9" max="9" width="17.85546875" style="2" bestFit="1" customWidth="1"/>
    <col min="10" max="10" width="18.5703125" bestFit="1" customWidth="1"/>
    <col min="11" max="11" width="14" bestFit="1" customWidth="1"/>
    <col min="12" max="12" width="17.42578125" bestFit="1" customWidth="1"/>
    <col min="13" max="13" width="16" bestFit="1" customWidth="1"/>
    <col min="14" max="14" width="26.7109375" bestFit="1" customWidth="1"/>
    <col min="15" max="15" width="9.85546875" bestFit="1" customWidth="1"/>
  </cols>
  <sheetData>
    <row r="1" spans="1:10" x14ac:dyDescent="0.25">
      <c r="A1" s="2" t="s">
        <v>0</v>
      </c>
      <c r="B1" s="9" t="s">
        <v>1</v>
      </c>
      <c r="C1" s="9" t="s">
        <v>2</v>
      </c>
      <c r="D1" s="2" t="s">
        <v>3</v>
      </c>
      <c r="E1" s="2" t="s">
        <v>4</v>
      </c>
      <c r="F1" s="2" t="s">
        <v>5</v>
      </c>
      <c r="G1" s="2" t="s">
        <v>6</v>
      </c>
      <c r="H1" s="13" t="s">
        <v>7</v>
      </c>
      <c r="I1" s="2" t="s">
        <v>6014</v>
      </c>
      <c r="J1" s="7" t="s">
        <v>6016</v>
      </c>
    </row>
    <row r="2" spans="1:10" x14ac:dyDescent="0.25">
      <c r="A2" s="2" t="s">
        <v>8</v>
      </c>
      <c r="B2" s="9">
        <v>47.41</v>
      </c>
      <c r="C2" s="9">
        <v>7.47</v>
      </c>
      <c r="D2" s="2" t="s">
        <v>6003</v>
      </c>
      <c r="E2" s="2" t="s">
        <v>6003</v>
      </c>
      <c r="F2" s="2" t="s">
        <v>6003</v>
      </c>
      <c r="G2" s="2">
        <v>0</v>
      </c>
      <c r="H2" s="13" t="s">
        <v>6002</v>
      </c>
      <c r="I2" s="2" t="str">
        <f t="shared" ref="I2:I65" si="0">IF(B2&lt;18.5,"UNDERWEIGHT",IF(B2&lt;=24.9,"NORMAL WEIGHT",IF(B2&lt;=29.9,"OVERWEIGHT","OBESITY")))</f>
        <v>OBESITY</v>
      </c>
      <c r="J2" s="7" t="str">
        <f t="shared" ref="J2:J65" si="1">IF(C2&lt;5.7,"NORMAL",IF(C2&lt;=6.4,"PRE DIABETES","DIABETES"))</f>
        <v>DIABETES</v>
      </c>
    </row>
    <row r="3" spans="1:10" x14ac:dyDescent="0.25">
      <c r="A3" s="2" t="s">
        <v>9</v>
      </c>
      <c r="B3" s="9">
        <v>30.36</v>
      </c>
      <c r="C3" s="9">
        <v>5.77</v>
      </c>
      <c r="D3" s="2" t="s">
        <v>6003</v>
      </c>
      <c r="E3" s="2" t="s">
        <v>6003</v>
      </c>
      <c r="F3" s="2" t="s">
        <v>6003</v>
      </c>
      <c r="G3" s="2">
        <v>0</v>
      </c>
      <c r="H3" s="13" t="s">
        <v>6002</v>
      </c>
      <c r="I3" s="2" t="str">
        <f t="shared" si="0"/>
        <v>OBESITY</v>
      </c>
      <c r="J3" s="7" t="str">
        <f t="shared" si="1"/>
        <v>PRE DIABETES</v>
      </c>
    </row>
    <row r="4" spans="1:10" x14ac:dyDescent="0.25">
      <c r="A4" s="2" t="s">
        <v>10</v>
      </c>
      <c r="B4" s="9">
        <v>34.484999999999999</v>
      </c>
      <c r="C4" s="9">
        <v>11.87</v>
      </c>
      <c r="D4" s="2" t="s">
        <v>6002</v>
      </c>
      <c r="E4" s="2" t="s">
        <v>6003</v>
      </c>
      <c r="F4" s="2" t="s">
        <v>6003</v>
      </c>
      <c r="G4" s="2">
        <v>2</v>
      </c>
      <c r="H4" s="13" t="s">
        <v>6002</v>
      </c>
      <c r="I4" s="2" t="str">
        <f t="shared" si="0"/>
        <v>OBESITY</v>
      </c>
      <c r="J4" s="7" t="str">
        <f t="shared" si="1"/>
        <v>DIABETES</v>
      </c>
    </row>
    <row r="5" spans="1:10" x14ac:dyDescent="0.25">
      <c r="A5" s="2" t="s">
        <v>11</v>
      </c>
      <c r="B5" s="9">
        <v>38.094999999999999</v>
      </c>
      <c r="C5" s="9">
        <v>6.05</v>
      </c>
      <c r="D5" s="2" t="s">
        <v>6003</v>
      </c>
      <c r="E5" s="2" t="s">
        <v>6003</v>
      </c>
      <c r="F5" s="2" t="s">
        <v>6003</v>
      </c>
      <c r="G5" s="2">
        <v>0</v>
      </c>
      <c r="H5" s="13" t="s">
        <v>6002</v>
      </c>
      <c r="I5" s="2" t="str">
        <f t="shared" si="0"/>
        <v>OBESITY</v>
      </c>
      <c r="J5" s="7" t="str">
        <f t="shared" si="1"/>
        <v>PRE DIABETES</v>
      </c>
    </row>
    <row r="6" spans="1:10" x14ac:dyDescent="0.25">
      <c r="A6" s="2" t="s">
        <v>12</v>
      </c>
      <c r="B6" s="9">
        <v>35.53</v>
      </c>
      <c r="C6" s="9">
        <v>5.45</v>
      </c>
      <c r="D6" s="2" t="s">
        <v>6003</v>
      </c>
      <c r="E6" s="2" t="s">
        <v>6003</v>
      </c>
      <c r="F6" s="2" t="s">
        <v>6003</v>
      </c>
      <c r="G6" s="2">
        <v>0</v>
      </c>
      <c r="H6" s="13" t="s">
        <v>6002</v>
      </c>
      <c r="I6" s="2" t="str">
        <f t="shared" si="0"/>
        <v>OBESITY</v>
      </c>
      <c r="J6" s="7" t="str">
        <f t="shared" si="1"/>
        <v>NORMAL</v>
      </c>
    </row>
    <row r="7" spans="1:10" x14ac:dyDescent="0.25">
      <c r="A7" s="2" t="s">
        <v>13</v>
      </c>
      <c r="B7" s="9">
        <v>32.799999999999997</v>
      </c>
      <c r="C7" s="9">
        <v>6.59</v>
      </c>
      <c r="D7" s="2" t="s">
        <v>6003</v>
      </c>
      <c r="E7" s="2" t="s">
        <v>6003</v>
      </c>
      <c r="F7" s="2" t="s">
        <v>6003</v>
      </c>
      <c r="G7" s="2">
        <v>0</v>
      </c>
      <c r="H7" s="13" t="s">
        <v>6002</v>
      </c>
      <c r="I7" s="2" t="str">
        <f t="shared" si="0"/>
        <v>OBESITY</v>
      </c>
      <c r="J7" s="7" t="str">
        <f t="shared" si="1"/>
        <v>DIABETES</v>
      </c>
    </row>
    <row r="8" spans="1:10" x14ac:dyDescent="0.25">
      <c r="A8" s="2" t="s">
        <v>14</v>
      </c>
      <c r="B8" s="9">
        <v>36.4</v>
      </c>
      <c r="C8" s="9">
        <v>6.07</v>
      </c>
      <c r="D8" s="2" t="s">
        <v>6003</v>
      </c>
      <c r="E8" s="2" t="s">
        <v>6003</v>
      </c>
      <c r="F8" s="2" t="s">
        <v>6003</v>
      </c>
      <c r="G8" s="2">
        <v>0</v>
      </c>
      <c r="H8" s="13" t="s">
        <v>6002</v>
      </c>
      <c r="I8" s="2" t="str">
        <f t="shared" si="0"/>
        <v>OBESITY</v>
      </c>
      <c r="J8" s="7" t="str">
        <f t="shared" si="1"/>
        <v>PRE DIABETES</v>
      </c>
    </row>
    <row r="9" spans="1:10" x14ac:dyDescent="0.25">
      <c r="A9" s="2" t="s">
        <v>15</v>
      </c>
      <c r="B9" s="9">
        <v>36.96</v>
      </c>
      <c r="C9" s="9">
        <v>7.93</v>
      </c>
      <c r="D9" s="2" t="s">
        <v>6003</v>
      </c>
      <c r="E9" s="2" t="s">
        <v>6003</v>
      </c>
      <c r="F9" s="2" t="s">
        <v>6003</v>
      </c>
      <c r="G9" s="2">
        <v>3</v>
      </c>
      <c r="H9" s="13" t="s">
        <v>6002</v>
      </c>
      <c r="I9" s="2" t="str">
        <f t="shared" si="0"/>
        <v>OBESITY</v>
      </c>
      <c r="J9" s="7" t="str">
        <f t="shared" si="1"/>
        <v>DIABETES</v>
      </c>
    </row>
    <row r="10" spans="1:10" x14ac:dyDescent="0.25">
      <c r="A10" s="2" t="s">
        <v>16</v>
      </c>
      <c r="B10" s="9">
        <v>41.14</v>
      </c>
      <c r="C10" s="9">
        <v>9.58</v>
      </c>
      <c r="D10" s="2" t="s">
        <v>6002</v>
      </c>
      <c r="E10" s="2" t="s">
        <v>6003</v>
      </c>
      <c r="F10" s="2" t="s">
        <v>6002</v>
      </c>
      <c r="G10" s="2">
        <v>1</v>
      </c>
      <c r="H10" s="13" t="s">
        <v>6002</v>
      </c>
      <c r="I10" s="2" t="str">
        <f t="shared" si="0"/>
        <v>OBESITY</v>
      </c>
      <c r="J10" s="7" t="str">
        <f t="shared" si="1"/>
        <v>DIABETES</v>
      </c>
    </row>
    <row r="11" spans="1:10" x14ac:dyDescent="0.25">
      <c r="A11" s="2" t="s">
        <v>17</v>
      </c>
      <c r="B11" s="9">
        <v>38.06</v>
      </c>
      <c r="C11" s="9">
        <v>10.79</v>
      </c>
      <c r="D11" s="2" t="s">
        <v>6003</v>
      </c>
      <c r="E11" s="2" t="s">
        <v>6003</v>
      </c>
      <c r="F11" s="2" t="s">
        <v>6003</v>
      </c>
      <c r="G11" s="2">
        <v>0</v>
      </c>
      <c r="H11" s="13" t="s">
        <v>6002</v>
      </c>
      <c r="I11" s="2" t="str">
        <f t="shared" si="0"/>
        <v>OBESITY</v>
      </c>
      <c r="J11" s="7" t="str">
        <f t="shared" si="1"/>
        <v>DIABETES</v>
      </c>
    </row>
    <row r="12" spans="1:10" x14ac:dyDescent="0.25">
      <c r="A12" s="2" t="s">
        <v>18</v>
      </c>
      <c r="B12" s="9">
        <v>37.700000000000003</v>
      </c>
      <c r="C12" s="9">
        <v>5.96</v>
      </c>
      <c r="D12" s="2" t="s">
        <v>6002</v>
      </c>
      <c r="E12" s="2" t="s">
        <v>6003</v>
      </c>
      <c r="F12" s="2" t="s">
        <v>6003</v>
      </c>
      <c r="G12" s="2">
        <v>2</v>
      </c>
      <c r="H12" s="13" t="s">
        <v>6002</v>
      </c>
      <c r="I12" s="2" t="str">
        <f t="shared" si="0"/>
        <v>OBESITY</v>
      </c>
      <c r="J12" s="7" t="str">
        <f t="shared" si="1"/>
        <v>PRE DIABETES</v>
      </c>
    </row>
    <row r="13" spans="1:10" x14ac:dyDescent="0.25">
      <c r="A13" s="2" t="s">
        <v>19</v>
      </c>
      <c r="B13" s="9">
        <v>42.13</v>
      </c>
      <c r="C13" s="9">
        <v>11.9</v>
      </c>
      <c r="D13" s="2" t="s">
        <v>6003</v>
      </c>
      <c r="E13" s="2" t="s">
        <v>6003</v>
      </c>
      <c r="F13" s="2" t="s">
        <v>6003</v>
      </c>
      <c r="G13" s="2">
        <v>0</v>
      </c>
      <c r="H13" s="13" t="s">
        <v>6002</v>
      </c>
      <c r="I13" s="2" t="str">
        <f t="shared" si="0"/>
        <v>OBESITY</v>
      </c>
      <c r="J13" s="7" t="str">
        <f t="shared" si="1"/>
        <v>DIABETES</v>
      </c>
    </row>
    <row r="14" spans="1:10" x14ac:dyDescent="0.25">
      <c r="A14" s="2" t="s">
        <v>20</v>
      </c>
      <c r="B14" s="9">
        <v>40.92</v>
      </c>
      <c r="C14" s="9">
        <v>8.41</v>
      </c>
      <c r="D14" s="2" t="s">
        <v>6003</v>
      </c>
      <c r="E14" s="2" t="s">
        <v>6003</v>
      </c>
      <c r="F14" s="2" t="s">
        <v>6003</v>
      </c>
      <c r="G14" s="2">
        <v>0</v>
      </c>
      <c r="H14" s="13" t="s">
        <v>6002</v>
      </c>
      <c r="I14" s="2" t="str">
        <f t="shared" si="0"/>
        <v>OBESITY</v>
      </c>
      <c r="J14" s="7" t="str">
        <f t="shared" si="1"/>
        <v>DIABETES</v>
      </c>
    </row>
    <row r="15" spans="1:10" x14ac:dyDescent="0.25">
      <c r="A15" s="2" t="s">
        <v>21</v>
      </c>
      <c r="B15" s="9">
        <v>40.564999999999998</v>
      </c>
      <c r="C15" s="9">
        <v>7.02</v>
      </c>
      <c r="D15" s="2" t="s">
        <v>6003</v>
      </c>
      <c r="E15" s="2" t="s">
        <v>6003</v>
      </c>
      <c r="F15" s="2" t="s">
        <v>6003</v>
      </c>
      <c r="G15" s="2">
        <v>0</v>
      </c>
      <c r="H15" s="13" t="s">
        <v>6002</v>
      </c>
      <c r="I15" s="2" t="str">
        <f t="shared" si="0"/>
        <v>OBESITY</v>
      </c>
      <c r="J15" s="7" t="str">
        <f t="shared" si="1"/>
        <v>DIABETES</v>
      </c>
    </row>
    <row r="16" spans="1:10" x14ac:dyDescent="0.25">
      <c r="A16" s="2" t="s">
        <v>22</v>
      </c>
      <c r="B16" s="9">
        <v>36.384999999999998</v>
      </c>
      <c r="C16" s="9">
        <v>7.59</v>
      </c>
      <c r="D16" s="2" t="s">
        <v>6002</v>
      </c>
      <c r="E16" s="2" t="s">
        <v>6003</v>
      </c>
      <c r="F16" s="2" t="s">
        <v>6003</v>
      </c>
      <c r="G16" s="2">
        <v>2</v>
      </c>
      <c r="H16" s="13" t="s">
        <v>6002</v>
      </c>
      <c r="I16" s="2" t="str">
        <f t="shared" si="0"/>
        <v>OBESITY</v>
      </c>
      <c r="J16" s="7" t="str">
        <f t="shared" si="1"/>
        <v>DIABETES</v>
      </c>
    </row>
    <row r="17" spans="1:10" x14ac:dyDescent="0.25">
      <c r="A17" s="2" t="s">
        <v>23</v>
      </c>
      <c r="B17" s="9">
        <v>39.9</v>
      </c>
      <c r="C17" s="9">
        <v>11.32</v>
      </c>
      <c r="D17" s="2" t="s">
        <v>6003</v>
      </c>
      <c r="E17" s="2" t="s">
        <v>6003</v>
      </c>
      <c r="F17" s="2" t="s">
        <v>6003</v>
      </c>
      <c r="G17" s="2">
        <v>0</v>
      </c>
      <c r="H17" s="13" t="s">
        <v>6002</v>
      </c>
      <c r="I17" s="2" t="str">
        <f t="shared" si="0"/>
        <v>OBESITY</v>
      </c>
      <c r="J17" s="7" t="str">
        <f t="shared" si="1"/>
        <v>DIABETES</v>
      </c>
    </row>
    <row r="18" spans="1:10" x14ac:dyDescent="0.25">
      <c r="A18" s="2" t="s">
        <v>24</v>
      </c>
      <c r="B18" s="9">
        <v>33.799999999999997</v>
      </c>
      <c r="C18" s="9">
        <v>7.67</v>
      </c>
      <c r="D18" s="2" t="s">
        <v>6003</v>
      </c>
      <c r="E18" s="2" t="s">
        <v>6003</v>
      </c>
      <c r="F18" s="2" t="s">
        <v>6003</v>
      </c>
      <c r="G18" s="2">
        <v>3</v>
      </c>
      <c r="H18" s="13" t="s">
        <v>6002</v>
      </c>
      <c r="I18" s="2" t="str">
        <f t="shared" si="0"/>
        <v>OBESITY</v>
      </c>
      <c r="J18" s="7" t="str">
        <f t="shared" si="1"/>
        <v>DIABETES</v>
      </c>
    </row>
    <row r="19" spans="1:10" x14ac:dyDescent="0.25">
      <c r="A19" s="2" t="s">
        <v>25</v>
      </c>
      <c r="B19" s="9">
        <v>36.765000000000001</v>
      </c>
      <c r="C19" s="9">
        <v>7.29</v>
      </c>
      <c r="D19" s="2" t="s">
        <v>6002</v>
      </c>
      <c r="E19" s="2" t="s">
        <v>6003</v>
      </c>
      <c r="F19" s="2" t="s">
        <v>6002</v>
      </c>
      <c r="G19" s="2">
        <v>1</v>
      </c>
      <c r="H19" s="13" t="s">
        <v>6002</v>
      </c>
      <c r="I19" s="2" t="str">
        <f t="shared" si="0"/>
        <v>OBESITY</v>
      </c>
      <c r="J19" s="7" t="str">
        <f t="shared" si="1"/>
        <v>DIABETES</v>
      </c>
    </row>
    <row r="20" spans="1:10" x14ac:dyDescent="0.25">
      <c r="A20" s="2" t="s">
        <v>26</v>
      </c>
      <c r="B20" s="9">
        <v>36.954999999999998</v>
      </c>
      <c r="C20" s="9">
        <v>4.72</v>
      </c>
      <c r="D20" s="2" t="s">
        <v>6002</v>
      </c>
      <c r="E20" s="2" t="s">
        <v>6003</v>
      </c>
      <c r="F20" s="2" t="s">
        <v>6003</v>
      </c>
      <c r="G20" s="2">
        <v>1</v>
      </c>
      <c r="H20" s="13" t="s">
        <v>6002</v>
      </c>
      <c r="I20" s="2" t="str">
        <f t="shared" si="0"/>
        <v>OBESITY</v>
      </c>
      <c r="J20" s="7" t="str">
        <f t="shared" si="1"/>
        <v>NORMAL</v>
      </c>
    </row>
    <row r="21" spans="1:10" x14ac:dyDescent="0.25">
      <c r="A21" s="2" t="s">
        <v>27</v>
      </c>
      <c r="B21" s="9">
        <v>42.9</v>
      </c>
      <c r="C21" s="9">
        <v>11.41</v>
      </c>
      <c r="D21" s="2" t="s">
        <v>6003</v>
      </c>
      <c r="E21" s="2" t="s">
        <v>6003</v>
      </c>
      <c r="F21" s="2" t="s">
        <v>6003</v>
      </c>
      <c r="G21" s="2">
        <v>0</v>
      </c>
      <c r="H21" s="13" t="s">
        <v>6002</v>
      </c>
      <c r="I21" s="2" t="str">
        <f t="shared" si="0"/>
        <v>OBESITY</v>
      </c>
      <c r="J21" s="7" t="str">
        <f t="shared" si="1"/>
        <v>DIABETES</v>
      </c>
    </row>
    <row r="22" spans="1:10" x14ac:dyDescent="0.25">
      <c r="A22" s="2" t="s">
        <v>28</v>
      </c>
      <c r="B22" s="9">
        <v>36.299999999999997</v>
      </c>
      <c r="C22" s="9">
        <v>11.5</v>
      </c>
      <c r="D22" s="2" t="s">
        <v>6002</v>
      </c>
      <c r="E22" s="2" t="s">
        <v>6003</v>
      </c>
      <c r="F22" s="2" t="s">
        <v>6003</v>
      </c>
      <c r="G22" s="2">
        <v>2</v>
      </c>
      <c r="H22" s="13" t="s">
        <v>6002</v>
      </c>
      <c r="I22" s="2" t="str">
        <f t="shared" si="0"/>
        <v>OBESITY</v>
      </c>
      <c r="J22" s="7" t="str">
        <f t="shared" si="1"/>
        <v>DIABETES</v>
      </c>
    </row>
    <row r="23" spans="1:10" x14ac:dyDescent="0.25">
      <c r="A23" s="2" t="s">
        <v>29</v>
      </c>
      <c r="B23" s="9">
        <v>32.200000000000003</v>
      </c>
      <c r="C23" s="9">
        <v>6.22</v>
      </c>
      <c r="D23" s="2" t="s">
        <v>6002</v>
      </c>
      <c r="E23" s="2" t="s">
        <v>6003</v>
      </c>
      <c r="F23" s="2" t="s">
        <v>6003</v>
      </c>
      <c r="G23" s="2">
        <v>2</v>
      </c>
      <c r="H23" s="13" t="s">
        <v>6002</v>
      </c>
      <c r="I23" s="2" t="str">
        <f t="shared" si="0"/>
        <v>OBESITY</v>
      </c>
      <c r="J23" s="7" t="str">
        <f t="shared" si="1"/>
        <v>PRE DIABETES</v>
      </c>
    </row>
    <row r="24" spans="1:10" x14ac:dyDescent="0.25">
      <c r="A24" s="2" t="s">
        <v>30</v>
      </c>
      <c r="B24" s="9">
        <v>31.3</v>
      </c>
      <c r="C24" s="9">
        <v>11.38</v>
      </c>
      <c r="D24" s="2" t="s">
        <v>6003</v>
      </c>
      <c r="E24" s="2" t="s">
        <v>6003</v>
      </c>
      <c r="F24" s="2" t="s">
        <v>6003</v>
      </c>
      <c r="G24" s="2">
        <v>3</v>
      </c>
      <c r="H24" s="13" t="s">
        <v>6002</v>
      </c>
      <c r="I24" s="2" t="str">
        <f t="shared" si="0"/>
        <v>OBESITY</v>
      </c>
      <c r="J24" s="7" t="str">
        <f t="shared" si="1"/>
        <v>DIABETES</v>
      </c>
    </row>
    <row r="25" spans="1:10" x14ac:dyDescent="0.25">
      <c r="A25" s="2" t="s">
        <v>31</v>
      </c>
      <c r="B25" s="9">
        <v>41.8</v>
      </c>
      <c r="C25" s="9">
        <v>7.89</v>
      </c>
      <c r="D25" s="2" t="s">
        <v>6002</v>
      </c>
      <c r="E25" s="2" t="s">
        <v>6003</v>
      </c>
      <c r="F25" s="2" t="s">
        <v>6003</v>
      </c>
      <c r="G25" s="2">
        <v>2</v>
      </c>
      <c r="H25" s="13" t="s">
        <v>6002</v>
      </c>
      <c r="I25" s="2" t="str">
        <f t="shared" si="0"/>
        <v>OBESITY</v>
      </c>
      <c r="J25" s="7" t="str">
        <f t="shared" si="1"/>
        <v>DIABETES</v>
      </c>
    </row>
    <row r="26" spans="1:10" x14ac:dyDescent="0.25">
      <c r="A26" s="2" t="s">
        <v>32</v>
      </c>
      <c r="B26" s="9">
        <v>35.090000000000003</v>
      </c>
      <c r="C26" s="9">
        <v>4.38</v>
      </c>
      <c r="D26" s="2" t="s">
        <v>6002</v>
      </c>
      <c r="E26" s="2" t="s">
        <v>6003</v>
      </c>
      <c r="F26" s="2" t="s">
        <v>6003</v>
      </c>
      <c r="G26" s="2">
        <v>2</v>
      </c>
      <c r="H26" s="13" t="s">
        <v>6002</v>
      </c>
      <c r="I26" s="2" t="str">
        <f t="shared" si="0"/>
        <v>OBESITY</v>
      </c>
      <c r="J26" s="7" t="str">
        <f t="shared" si="1"/>
        <v>NORMAL</v>
      </c>
    </row>
    <row r="27" spans="1:10" x14ac:dyDescent="0.25">
      <c r="A27" s="2" t="s">
        <v>33</v>
      </c>
      <c r="B27" s="9">
        <v>33.880000000000003</v>
      </c>
      <c r="C27" s="9">
        <v>7.01</v>
      </c>
      <c r="D27" s="2" t="s">
        <v>6003</v>
      </c>
      <c r="E27" s="2" t="s">
        <v>6003</v>
      </c>
      <c r="F27" s="2" t="s">
        <v>6003</v>
      </c>
      <c r="G27" s="2">
        <v>3</v>
      </c>
      <c r="H27" s="13" t="s">
        <v>6002</v>
      </c>
      <c r="I27" s="2" t="str">
        <f t="shared" si="0"/>
        <v>OBESITY</v>
      </c>
      <c r="J27" s="7" t="str">
        <f t="shared" si="1"/>
        <v>DIABETES</v>
      </c>
    </row>
    <row r="28" spans="1:10" x14ac:dyDescent="0.25">
      <c r="A28" s="2" t="s">
        <v>34</v>
      </c>
      <c r="B28" s="9">
        <v>30.875</v>
      </c>
      <c r="C28" s="9">
        <v>11.88</v>
      </c>
      <c r="D28" s="2" t="s">
        <v>6003</v>
      </c>
      <c r="E28" s="2" t="s">
        <v>6003</v>
      </c>
      <c r="F28" s="2" t="s">
        <v>6003</v>
      </c>
      <c r="G28" s="2">
        <v>0</v>
      </c>
      <c r="H28" s="13" t="s">
        <v>6002</v>
      </c>
      <c r="I28" s="2" t="str">
        <f t="shared" si="0"/>
        <v>OBESITY</v>
      </c>
      <c r="J28" s="7" t="str">
        <f t="shared" si="1"/>
        <v>DIABETES</v>
      </c>
    </row>
    <row r="29" spans="1:10" x14ac:dyDescent="0.25">
      <c r="A29" s="2" t="s">
        <v>35</v>
      </c>
      <c r="B29" s="9">
        <v>36.86</v>
      </c>
      <c r="C29" s="9">
        <v>5.19</v>
      </c>
      <c r="D29" s="2" t="s">
        <v>6002</v>
      </c>
      <c r="E29" s="2" t="s">
        <v>6003</v>
      </c>
      <c r="F29" s="2" t="s">
        <v>6002</v>
      </c>
      <c r="G29" s="2">
        <v>1</v>
      </c>
      <c r="H29" s="13" t="s">
        <v>6002</v>
      </c>
      <c r="I29" s="2" t="str">
        <f t="shared" si="0"/>
        <v>OBESITY</v>
      </c>
      <c r="J29" s="7" t="str">
        <f t="shared" si="1"/>
        <v>NORMAL</v>
      </c>
    </row>
    <row r="30" spans="1:10" x14ac:dyDescent="0.25">
      <c r="A30" s="2" t="s">
        <v>36</v>
      </c>
      <c r="B30" s="9">
        <v>35.86</v>
      </c>
      <c r="C30" s="9">
        <v>6.74</v>
      </c>
      <c r="D30" s="2" t="s">
        <v>6002</v>
      </c>
      <c r="E30" s="2" t="s">
        <v>6003</v>
      </c>
      <c r="F30" s="2" t="s">
        <v>6003</v>
      </c>
      <c r="G30" s="2">
        <v>2</v>
      </c>
      <c r="H30" s="13" t="s">
        <v>6002</v>
      </c>
      <c r="I30" s="2" t="str">
        <f t="shared" si="0"/>
        <v>OBESITY</v>
      </c>
      <c r="J30" s="7" t="str">
        <f t="shared" si="1"/>
        <v>DIABETES</v>
      </c>
    </row>
    <row r="31" spans="1:10" x14ac:dyDescent="0.25">
      <c r="A31" s="2" t="s">
        <v>37</v>
      </c>
      <c r="B31" s="9">
        <v>37.049999999999997</v>
      </c>
      <c r="C31" s="9">
        <v>8.44</v>
      </c>
      <c r="D31" s="2" t="s">
        <v>6003</v>
      </c>
      <c r="E31" s="2" t="s">
        <v>6003</v>
      </c>
      <c r="F31" s="2" t="s">
        <v>6003</v>
      </c>
      <c r="G31" s="2">
        <v>0</v>
      </c>
      <c r="H31" s="13" t="s">
        <v>6002</v>
      </c>
      <c r="I31" s="2" t="str">
        <f t="shared" si="0"/>
        <v>OBESITY</v>
      </c>
      <c r="J31" s="7" t="str">
        <f t="shared" si="1"/>
        <v>DIABETES</v>
      </c>
    </row>
    <row r="32" spans="1:10" x14ac:dyDescent="0.25">
      <c r="A32" s="2" t="s">
        <v>38</v>
      </c>
      <c r="B32" s="9">
        <v>43.89</v>
      </c>
      <c r="C32" s="9">
        <v>8.7100000000000009</v>
      </c>
      <c r="D32" s="2" t="s">
        <v>6003</v>
      </c>
      <c r="E32" s="2" t="s">
        <v>6003</v>
      </c>
      <c r="F32" s="2" t="s">
        <v>6003</v>
      </c>
      <c r="G32" s="2">
        <v>0</v>
      </c>
      <c r="H32" s="13" t="s">
        <v>6002</v>
      </c>
      <c r="I32" s="2" t="str">
        <f t="shared" si="0"/>
        <v>OBESITY</v>
      </c>
      <c r="J32" s="7" t="str">
        <f t="shared" si="1"/>
        <v>DIABETES</v>
      </c>
    </row>
    <row r="33" spans="1:10" x14ac:dyDescent="0.25">
      <c r="A33" s="2" t="s">
        <v>39</v>
      </c>
      <c r="B33" s="9">
        <v>42.35</v>
      </c>
      <c r="C33" s="9">
        <v>5.08</v>
      </c>
      <c r="D33" s="2" t="s">
        <v>6002</v>
      </c>
      <c r="E33" s="2" t="s">
        <v>6003</v>
      </c>
      <c r="F33" s="2" t="s">
        <v>6003</v>
      </c>
      <c r="G33" s="2">
        <v>0</v>
      </c>
      <c r="H33" s="13" t="s">
        <v>6002</v>
      </c>
      <c r="I33" s="2" t="str">
        <f t="shared" si="0"/>
        <v>OBESITY</v>
      </c>
      <c r="J33" s="7" t="str">
        <f t="shared" si="1"/>
        <v>NORMAL</v>
      </c>
    </row>
    <row r="34" spans="1:10" x14ac:dyDescent="0.25">
      <c r="A34" s="2" t="s">
        <v>40</v>
      </c>
      <c r="B34" s="9">
        <v>31.35</v>
      </c>
      <c r="C34" s="9">
        <v>6.86</v>
      </c>
      <c r="D34" s="2" t="s">
        <v>6003</v>
      </c>
      <c r="E34" s="2" t="s">
        <v>6003</v>
      </c>
      <c r="F34" s="2" t="s">
        <v>6003</v>
      </c>
      <c r="G34" s="2">
        <v>0</v>
      </c>
      <c r="H34" s="13" t="s">
        <v>6002</v>
      </c>
      <c r="I34" s="2" t="str">
        <f t="shared" si="0"/>
        <v>OBESITY</v>
      </c>
      <c r="J34" s="7" t="str">
        <f t="shared" si="1"/>
        <v>DIABETES</v>
      </c>
    </row>
    <row r="35" spans="1:10" x14ac:dyDescent="0.25">
      <c r="A35" s="2" t="s">
        <v>41</v>
      </c>
      <c r="B35" s="9">
        <v>47.6</v>
      </c>
      <c r="C35" s="9">
        <v>5.95</v>
      </c>
      <c r="D35" s="2" t="s">
        <v>6002</v>
      </c>
      <c r="E35" s="2" t="s">
        <v>6003</v>
      </c>
      <c r="F35" s="2" t="s">
        <v>6003</v>
      </c>
      <c r="G35" s="2">
        <v>0</v>
      </c>
      <c r="H35" s="13" t="s">
        <v>6002</v>
      </c>
      <c r="I35" s="2" t="str">
        <f t="shared" si="0"/>
        <v>OBESITY</v>
      </c>
      <c r="J35" s="7" t="str">
        <f t="shared" si="1"/>
        <v>PRE DIABETES</v>
      </c>
    </row>
    <row r="36" spans="1:10" x14ac:dyDescent="0.25">
      <c r="A36" s="2" t="s">
        <v>42</v>
      </c>
      <c r="B36" s="9">
        <v>46.2</v>
      </c>
      <c r="C36" s="9">
        <v>6.09</v>
      </c>
      <c r="D36" s="2" t="s">
        <v>6003</v>
      </c>
      <c r="E36" s="2" t="s">
        <v>6003</v>
      </c>
      <c r="F36" s="2" t="s">
        <v>6002</v>
      </c>
      <c r="G36" s="2">
        <v>1</v>
      </c>
      <c r="H36" s="13" t="s">
        <v>6002</v>
      </c>
      <c r="I36" s="2" t="str">
        <f t="shared" si="0"/>
        <v>OBESITY</v>
      </c>
      <c r="J36" s="7" t="str">
        <f t="shared" si="1"/>
        <v>PRE DIABETES</v>
      </c>
    </row>
    <row r="37" spans="1:10" x14ac:dyDescent="0.25">
      <c r="A37" s="2" t="s">
        <v>43</v>
      </c>
      <c r="B37" s="9">
        <v>32.015000000000001</v>
      </c>
      <c r="C37" s="9">
        <v>11.75</v>
      </c>
      <c r="D37" s="2" t="s">
        <v>6003</v>
      </c>
      <c r="E37" s="2" t="s">
        <v>6003</v>
      </c>
      <c r="F37" s="2" t="s">
        <v>6003</v>
      </c>
      <c r="G37" s="2">
        <v>0</v>
      </c>
      <c r="H37" s="13" t="s">
        <v>6002</v>
      </c>
      <c r="I37" s="2" t="str">
        <f t="shared" si="0"/>
        <v>OBESITY</v>
      </c>
      <c r="J37" s="7" t="str">
        <f t="shared" si="1"/>
        <v>DIABETES</v>
      </c>
    </row>
    <row r="38" spans="1:10" x14ac:dyDescent="0.25">
      <c r="A38" s="2" t="s">
        <v>44</v>
      </c>
      <c r="B38" s="9">
        <v>40.564999999999998</v>
      </c>
      <c r="C38" s="9">
        <v>7.37</v>
      </c>
      <c r="D38" s="2" t="s">
        <v>6003</v>
      </c>
      <c r="E38" s="2" t="s">
        <v>6003</v>
      </c>
      <c r="F38" s="2" t="s">
        <v>6003</v>
      </c>
      <c r="G38" s="2">
        <v>0</v>
      </c>
      <c r="H38" s="13" t="s">
        <v>6002</v>
      </c>
      <c r="I38" s="2" t="str">
        <f t="shared" si="0"/>
        <v>OBESITY</v>
      </c>
      <c r="J38" s="7" t="str">
        <f t="shared" si="1"/>
        <v>DIABETES</v>
      </c>
    </row>
    <row r="39" spans="1:10" x14ac:dyDescent="0.25">
      <c r="A39" s="2" t="s">
        <v>45</v>
      </c>
      <c r="B39" s="9">
        <v>32.450000000000003</v>
      </c>
      <c r="C39" s="9">
        <v>11.91</v>
      </c>
      <c r="D39" s="2" t="s">
        <v>6003</v>
      </c>
      <c r="E39" s="2" t="s">
        <v>6003</v>
      </c>
      <c r="F39" s="2" t="s">
        <v>6003</v>
      </c>
      <c r="G39" s="2">
        <v>0</v>
      </c>
      <c r="H39" s="13" t="s">
        <v>6002</v>
      </c>
      <c r="I39" s="2" t="str">
        <f t="shared" si="0"/>
        <v>OBESITY</v>
      </c>
      <c r="J39" s="7" t="str">
        <f t="shared" si="1"/>
        <v>DIABETES</v>
      </c>
    </row>
    <row r="40" spans="1:10" x14ac:dyDescent="0.25">
      <c r="A40" s="2" t="s">
        <v>46</v>
      </c>
      <c r="B40" s="9">
        <v>34.96</v>
      </c>
      <c r="C40" s="9">
        <v>6.52</v>
      </c>
      <c r="D40" s="2" t="s">
        <v>6003</v>
      </c>
      <c r="E40" s="2" t="s">
        <v>6003</v>
      </c>
      <c r="F40" s="2" t="s">
        <v>6003</v>
      </c>
      <c r="G40" s="2">
        <v>0</v>
      </c>
      <c r="H40" s="13" t="s">
        <v>6002</v>
      </c>
      <c r="I40" s="2" t="str">
        <f t="shared" si="0"/>
        <v>OBESITY</v>
      </c>
      <c r="J40" s="7" t="str">
        <f t="shared" si="1"/>
        <v>DIABETES</v>
      </c>
    </row>
    <row r="41" spans="1:10" x14ac:dyDescent="0.25">
      <c r="A41" s="2" t="s">
        <v>47</v>
      </c>
      <c r="B41" s="9">
        <v>35.5</v>
      </c>
      <c r="C41" s="9">
        <v>5.14</v>
      </c>
      <c r="D41" s="2" t="s">
        <v>6003</v>
      </c>
      <c r="E41" s="2" t="s">
        <v>6003</v>
      </c>
      <c r="F41" s="2" t="s">
        <v>6002</v>
      </c>
      <c r="G41" s="2">
        <v>1</v>
      </c>
      <c r="H41" s="13" t="s">
        <v>6002</v>
      </c>
      <c r="I41" s="2" t="str">
        <f t="shared" si="0"/>
        <v>OBESITY</v>
      </c>
      <c r="J41" s="7" t="str">
        <f t="shared" si="1"/>
        <v>NORMAL</v>
      </c>
    </row>
    <row r="42" spans="1:10" x14ac:dyDescent="0.25">
      <c r="A42" s="2" t="s">
        <v>48</v>
      </c>
      <c r="B42" s="9">
        <v>52.58</v>
      </c>
      <c r="C42" s="9">
        <v>4.1900000000000004</v>
      </c>
      <c r="D42" s="2" t="s">
        <v>6003</v>
      </c>
      <c r="E42" s="2" t="s">
        <v>6002</v>
      </c>
      <c r="F42" s="2" t="s">
        <v>6003</v>
      </c>
      <c r="G42" s="2">
        <v>1</v>
      </c>
      <c r="H42" s="13" t="s">
        <v>6002</v>
      </c>
      <c r="I42" s="2" t="str">
        <f t="shared" si="0"/>
        <v>OBESITY</v>
      </c>
      <c r="J42" s="7" t="str">
        <f t="shared" si="1"/>
        <v>NORMAL</v>
      </c>
    </row>
    <row r="43" spans="1:10" x14ac:dyDescent="0.25">
      <c r="A43" s="2" t="s">
        <v>49</v>
      </c>
      <c r="B43" s="9">
        <v>35.200000000000003</v>
      </c>
      <c r="C43" s="9">
        <v>11.68</v>
      </c>
      <c r="D43" s="2" t="s">
        <v>6002</v>
      </c>
      <c r="E43" s="2" t="s">
        <v>6003</v>
      </c>
      <c r="F43" s="2" t="s">
        <v>6003</v>
      </c>
      <c r="G43" s="2">
        <v>0</v>
      </c>
      <c r="H43" s="13" t="s">
        <v>6002</v>
      </c>
      <c r="I43" s="2" t="str">
        <f t="shared" si="0"/>
        <v>OBESITY</v>
      </c>
      <c r="J43" s="7" t="str">
        <f t="shared" si="1"/>
        <v>DIABETES</v>
      </c>
    </row>
    <row r="44" spans="1:10" x14ac:dyDescent="0.25">
      <c r="A44" s="2" t="s">
        <v>50</v>
      </c>
      <c r="B44" s="9">
        <v>38.06</v>
      </c>
      <c r="C44" s="9">
        <v>6.98</v>
      </c>
      <c r="D44" s="2" t="s">
        <v>6003</v>
      </c>
      <c r="E44" s="2" t="s">
        <v>6003</v>
      </c>
      <c r="F44" s="2" t="s">
        <v>6003</v>
      </c>
      <c r="G44" s="2">
        <v>0</v>
      </c>
      <c r="H44" s="13" t="s">
        <v>6002</v>
      </c>
      <c r="I44" s="2" t="str">
        <f t="shared" si="0"/>
        <v>OBESITY</v>
      </c>
      <c r="J44" s="7" t="str">
        <f t="shared" si="1"/>
        <v>DIABETES</v>
      </c>
    </row>
    <row r="45" spans="1:10" x14ac:dyDescent="0.25">
      <c r="A45" s="2" t="s">
        <v>51</v>
      </c>
      <c r="B45" s="9">
        <v>34.21</v>
      </c>
      <c r="C45" s="9">
        <v>8.34</v>
      </c>
      <c r="D45" s="2" t="s">
        <v>6003</v>
      </c>
      <c r="E45" s="2" t="s">
        <v>6003</v>
      </c>
      <c r="F45" s="2" t="s">
        <v>6003</v>
      </c>
      <c r="G45" s="2">
        <v>0</v>
      </c>
      <c r="H45" s="13" t="s">
        <v>6002</v>
      </c>
      <c r="I45" s="2" t="str">
        <f t="shared" si="0"/>
        <v>OBESITY</v>
      </c>
      <c r="J45" s="7" t="str">
        <f t="shared" si="1"/>
        <v>DIABETES</v>
      </c>
    </row>
    <row r="46" spans="1:10" x14ac:dyDescent="0.25">
      <c r="A46" s="2" t="s">
        <v>52</v>
      </c>
      <c r="B46" s="9">
        <v>38.94</v>
      </c>
      <c r="C46" s="9">
        <v>8.49</v>
      </c>
      <c r="D46" s="2" t="s">
        <v>6002</v>
      </c>
      <c r="E46" s="2" t="s">
        <v>6003</v>
      </c>
      <c r="F46" s="2" t="s">
        <v>6003</v>
      </c>
      <c r="G46" s="2">
        <v>1</v>
      </c>
      <c r="H46" s="13" t="s">
        <v>6002</v>
      </c>
      <c r="I46" s="2" t="str">
        <f t="shared" si="0"/>
        <v>OBESITY</v>
      </c>
      <c r="J46" s="7" t="str">
        <f t="shared" si="1"/>
        <v>DIABETES</v>
      </c>
    </row>
    <row r="47" spans="1:10" x14ac:dyDescent="0.25">
      <c r="A47" s="2" t="s">
        <v>53</v>
      </c>
      <c r="B47" s="9">
        <v>30.21</v>
      </c>
      <c r="C47" s="9">
        <v>5.34</v>
      </c>
      <c r="D47" s="2" t="s">
        <v>6002</v>
      </c>
      <c r="E47" s="2" t="s">
        <v>6003</v>
      </c>
      <c r="F47" s="2" t="s">
        <v>6003</v>
      </c>
      <c r="G47" s="2">
        <v>1</v>
      </c>
      <c r="H47" s="13" t="s">
        <v>6002</v>
      </c>
      <c r="I47" s="2" t="str">
        <f t="shared" si="0"/>
        <v>OBESITY</v>
      </c>
      <c r="J47" s="7" t="str">
        <f t="shared" si="1"/>
        <v>NORMAL</v>
      </c>
    </row>
    <row r="48" spans="1:10" x14ac:dyDescent="0.25">
      <c r="A48" s="2" t="s">
        <v>54</v>
      </c>
      <c r="B48" s="9">
        <v>33.630000000000003</v>
      </c>
      <c r="C48" s="9">
        <v>4.43</v>
      </c>
      <c r="D48" s="2" t="s">
        <v>6002</v>
      </c>
      <c r="E48" s="2" t="s">
        <v>6003</v>
      </c>
      <c r="F48" s="2" t="s">
        <v>6003</v>
      </c>
      <c r="G48" s="2">
        <v>2</v>
      </c>
      <c r="H48" s="13" t="s">
        <v>6002</v>
      </c>
      <c r="I48" s="2" t="str">
        <f t="shared" si="0"/>
        <v>OBESITY</v>
      </c>
      <c r="J48" s="7" t="str">
        <f t="shared" si="1"/>
        <v>NORMAL</v>
      </c>
    </row>
    <row r="49" spans="1:10" x14ac:dyDescent="0.25">
      <c r="A49" s="2" t="s">
        <v>55</v>
      </c>
      <c r="B49" s="9">
        <v>40.369999999999997</v>
      </c>
      <c r="C49" s="9">
        <v>4.47</v>
      </c>
      <c r="D49" s="2" t="s">
        <v>6003</v>
      </c>
      <c r="E49" s="2" t="s">
        <v>6003</v>
      </c>
      <c r="F49" s="2" t="s">
        <v>6003</v>
      </c>
      <c r="G49" s="2">
        <v>0</v>
      </c>
      <c r="H49" s="13" t="s">
        <v>6002</v>
      </c>
      <c r="I49" s="2" t="str">
        <f t="shared" si="0"/>
        <v>OBESITY</v>
      </c>
      <c r="J49" s="7" t="str">
        <f t="shared" si="1"/>
        <v>NORMAL</v>
      </c>
    </row>
    <row r="50" spans="1:10" x14ac:dyDescent="0.25">
      <c r="A50" s="2" t="s">
        <v>56</v>
      </c>
      <c r="B50" s="9">
        <v>53.09</v>
      </c>
      <c r="C50" s="9">
        <v>4.82</v>
      </c>
      <c r="D50" s="2" t="s">
        <v>6002</v>
      </c>
      <c r="E50" s="2" t="s">
        <v>6003</v>
      </c>
      <c r="F50" s="2" t="s">
        <v>6003</v>
      </c>
      <c r="G50" s="2">
        <v>2</v>
      </c>
      <c r="H50" s="13" t="s">
        <v>6002</v>
      </c>
      <c r="I50" s="2" t="str">
        <f t="shared" si="0"/>
        <v>OBESITY</v>
      </c>
      <c r="J50" s="7" t="str">
        <f t="shared" si="1"/>
        <v>NORMAL</v>
      </c>
    </row>
    <row r="51" spans="1:10" x14ac:dyDescent="0.25">
      <c r="A51" s="2" t="s">
        <v>57</v>
      </c>
      <c r="B51" s="9">
        <v>31.79</v>
      </c>
      <c r="C51" s="9">
        <v>5.51</v>
      </c>
      <c r="D51" s="2" t="s">
        <v>6002</v>
      </c>
      <c r="E51" s="2" t="s">
        <v>6003</v>
      </c>
      <c r="F51" s="2" t="s">
        <v>6003</v>
      </c>
      <c r="G51" s="2">
        <v>2</v>
      </c>
      <c r="H51" s="13" t="s">
        <v>6002</v>
      </c>
      <c r="I51" s="2" t="str">
        <f t="shared" si="0"/>
        <v>OBESITY</v>
      </c>
      <c r="J51" s="7" t="str">
        <f t="shared" si="1"/>
        <v>NORMAL</v>
      </c>
    </row>
    <row r="52" spans="1:10" x14ac:dyDescent="0.25">
      <c r="A52" s="2" t="s">
        <v>58</v>
      </c>
      <c r="B52" s="9">
        <v>41.895000000000003</v>
      </c>
      <c r="C52" s="9">
        <v>10.87</v>
      </c>
      <c r="D52" s="2" t="s">
        <v>6002</v>
      </c>
      <c r="E52" s="2" t="s">
        <v>6003</v>
      </c>
      <c r="F52" s="2" t="s">
        <v>6003</v>
      </c>
      <c r="G52" s="2">
        <v>1</v>
      </c>
      <c r="H52" s="13" t="s">
        <v>6002</v>
      </c>
      <c r="I52" s="2" t="str">
        <f t="shared" si="0"/>
        <v>OBESITY</v>
      </c>
      <c r="J52" s="7" t="str">
        <f t="shared" si="1"/>
        <v>DIABETES</v>
      </c>
    </row>
    <row r="53" spans="1:10" x14ac:dyDescent="0.25">
      <c r="A53" s="2" t="s">
        <v>59</v>
      </c>
      <c r="B53" s="9">
        <v>31.16</v>
      </c>
      <c r="C53" s="9">
        <v>9.34</v>
      </c>
      <c r="D53" s="2" t="s">
        <v>6003</v>
      </c>
      <c r="E53" s="2" t="s">
        <v>6003</v>
      </c>
      <c r="F53" s="2" t="s">
        <v>6003</v>
      </c>
      <c r="G53" s="2">
        <v>0</v>
      </c>
      <c r="H53" s="13" t="s">
        <v>6002</v>
      </c>
      <c r="I53" s="2" t="str">
        <f t="shared" si="0"/>
        <v>OBESITY</v>
      </c>
      <c r="J53" s="7" t="str">
        <f t="shared" si="1"/>
        <v>DIABETES</v>
      </c>
    </row>
    <row r="54" spans="1:10" x14ac:dyDescent="0.25">
      <c r="A54" s="2" t="s">
        <v>60</v>
      </c>
      <c r="B54" s="9">
        <v>34.104999999999997</v>
      </c>
      <c r="C54" s="9">
        <v>5.03</v>
      </c>
      <c r="D54" s="2" t="s">
        <v>6002</v>
      </c>
      <c r="E54" s="2" t="s">
        <v>6003</v>
      </c>
      <c r="F54" s="2" t="s">
        <v>6002</v>
      </c>
      <c r="G54" s="2">
        <v>1</v>
      </c>
      <c r="H54" s="13" t="s">
        <v>6002</v>
      </c>
      <c r="I54" s="2" t="str">
        <f t="shared" si="0"/>
        <v>OBESITY</v>
      </c>
      <c r="J54" s="7" t="str">
        <f t="shared" si="1"/>
        <v>NORMAL</v>
      </c>
    </row>
    <row r="55" spans="1:10" x14ac:dyDescent="0.25">
      <c r="A55" s="2" t="s">
        <v>61</v>
      </c>
      <c r="B55" s="9">
        <v>51.93</v>
      </c>
      <c r="C55" s="9">
        <v>11.05</v>
      </c>
      <c r="D55" s="2" t="s">
        <v>6003</v>
      </c>
      <c r="E55" s="2" t="s">
        <v>6003</v>
      </c>
      <c r="F55" s="2" t="s">
        <v>6003</v>
      </c>
      <c r="G55" s="2">
        <v>0</v>
      </c>
      <c r="H55" s="13" t="s">
        <v>6002</v>
      </c>
      <c r="I55" s="2" t="str">
        <f t="shared" si="0"/>
        <v>OBESITY</v>
      </c>
      <c r="J55" s="7" t="str">
        <f t="shared" si="1"/>
        <v>DIABETES</v>
      </c>
    </row>
    <row r="56" spans="1:10" x14ac:dyDescent="0.25">
      <c r="A56" s="2" t="s">
        <v>62</v>
      </c>
      <c r="B56" s="9">
        <v>38.950000000000003</v>
      </c>
      <c r="C56" s="9">
        <v>11.95</v>
      </c>
      <c r="D56" s="2" t="s">
        <v>6003</v>
      </c>
      <c r="E56" s="2" t="s">
        <v>6003</v>
      </c>
      <c r="F56" s="2" t="s">
        <v>6003</v>
      </c>
      <c r="G56" s="2">
        <v>0</v>
      </c>
      <c r="H56" s="13" t="s">
        <v>6002</v>
      </c>
      <c r="I56" s="2" t="str">
        <f t="shared" si="0"/>
        <v>OBESITY</v>
      </c>
      <c r="J56" s="7" t="str">
        <f t="shared" si="1"/>
        <v>DIABETES</v>
      </c>
    </row>
    <row r="57" spans="1:10" x14ac:dyDescent="0.25">
      <c r="A57" s="2" t="s">
        <v>63</v>
      </c>
      <c r="B57" s="9">
        <v>36.630000000000003</v>
      </c>
      <c r="C57" s="9">
        <v>7.72</v>
      </c>
      <c r="D57" s="2" t="s">
        <v>6002</v>
      </c>
      <c r="E57" s="2" t="s">
        <v>6003</v>
      </c>
      <c r="F57" s="2" t="s">
        <v>6003</v>
      </c>
      <c r="G57" s="2">
        <v>1</v>
      </c>
      <c r="H57" s="13" t="s">
        <v>6002</v>
      </c>
      <c r="I57" s="2" t="str">
        <f t="shared" si="0"/>
        <v>OBESITY</v>
      </c>
      <c r="J57" s="7" t="str">
        <f t="shared" si="1"/>
        <v>DIABETES</v>
      </c>
    </row>
    <row r="58" spans="1:10" x14ac:dyDescent="0.25">
      <c r="A58" s="2" t="s">
        <v>64</v>
      </c>
      <c r="B58" s="9">
        <v>34.200000000000003</v>
      </c>
      <c r="C58" s="9">
        <v>5.75</v>
      </c>
      <c r="D58" s="2" t="s">
        <v>6003</v>
      </c>
      <c r="E58" s="2" t="s">
        <v>6003</v>
      </c>
      <c r="F58" s="2" t="s">
        <v>6003</v>
      </c>
      <c r="G58" s="2">
        <v>2</v>
      </c>
      <c r="H58" s="13" t="s">
        <v>6002</v>
      </c>
      <c r="I58" s="2" t="str">
        <f t="shared" si="0"/>
        <v>OBESITY</v>
      </c>
      <c r="J58" s="7" t="str">
        <f t="shared" si="1"/>
        <v>PRE DIABETES</v>
      </c>
    </row>
    <row r="59" spans="1:10" x14ac:dyDescent="0.25">
      <c r="A59" s="2" t="s">
        <v>65</v>
      </c>
      <c r="B59" s="9">
        <v>50.63</v>
      </c>
      <c r="C59" s="9">
        <v>11.89</v>
      </c>
      <c r="D59" s="2" t="s">
        <v>6003</v>
      </c>
      <c r="E59" s="2" t="s">
        <v>6003</v>
      </c>
      <c r="F59" s="2" t="s">
        <v>6003</v>
      </c>
      <c r="G59" s="2">
        <v>0</v>
      </c>
      <c r="H59" s="13" t="s">
        <v>6002</v>
      </c>
      <c r="I59" s="2" t="str">
        <f t="shared" si="0"/>
        <v>OBESITY</v>
      </c>
      <c r="J59" s="7" t="str">
        <f t="shared" si="1"/>
        <v>DIABETES</v>
      </c>
    </row>
    <row r="60" spans="1:10" x14ac:dyDescent="0.25">
      <c r="A60" s="2" t="s">
        <v>66</v>
      </c>
      <c r="B60" s="9">
        <v>36.479999999999997</v>
      </c>
      <c r="C60" s="9">
        <v>6.2</v>
      </c>
      <c r="D60" s="2" t="s">
        <v>6003</v>
      </c>
      <c r="E60" s="2" t="s">
        <v>6003</v>
      </c>
      <c r="F60" s="2" t="s">
        <v>6003</v>
      </c>
      <c r="G60" s="2">
        <v>0</v>
      </c>
      <c r="H60" s="13" t="s">
        <v>6002</v>
      </c>
      <c r="I60" s="2" t="str">
        <f t="shared" si="0"/>
        <v>OBESITY</v>
      </c>
      <c r="J60" s="7" t="str">
        <f t="shared" si="1"/>
        <v>PRE DIABETES</v>
      </c>
    </row>
    <row r="61" spans="1:10" x14ac:dyDescent="0.25">
      <c r="A61" s="2" t="s">
        <v>67</v>
      </c>
      <c r="B61" s="9">
        <v>54.82</v>
      </c>
      <c r="C61" s="9">
        <v>10.61</v>
      </c>
      <c r="D61" s="2" t="s">
        <v>6003</v>
      </c>
      <c r="E61" s="2" t="s">
        <v>6003</v>
      </c>
      <c r="F61" s="2" t="s">
        <v>6003</v>
      </c>
      <c r="G61" s="2">
        <v>0</v>
      </c>
      <c r="H61" s="13" t="s">
        <v>6002</v>
      </c>
      <c r="I61" s="2" t="str">
        <f t="shared" si="0"/>
        <v>OBESITY</v>
      </c>
      <c r="J61" s="7" t="str">
        <f t="shared" si="1"/>
        <v>DIABETES</v>
      </c>
    </row>
    <row r="62" spans="1:10" x14ac:dyDescent="0.25">
      <c r="A62" s="2" t="s">
        <v>68</v>
      </c>
      <c r="B62" s="9">
        <v>38.06</v>
      </c>
      <c r="C62" s="9">
        <v>6.04</v>
      </c>
      <c r="D62" s="2" t="s">
        <v>6003</v>
      </c>
      <c r="E62" s="2" t="s">
        <v>6003</v>
      </c>
      <c r="F62" s="2" t="s">
        <v>6002</v>
      </c>
      <c r="G62" s="2">
        <v>1</v>
      </c>
      <c r="H62" s="13" t="s">
        <v>6002</v>
      </c>
      <c r="I62" s="2" t="str">
        <f t="shared" si="0"/>
        <v>OBESITY</v>
      </c>
      <c r="J62" s="7" t="str">
        <f t="shared" si="1"/>
        <v>PRE DIABETES</v>
      </c>
    </row>
    <row r="63" spans="1:10" x14ac:dyDescent="0.25">
      <c r="A63" s="2" t="s">
        <v>69</v>
      </c>
      <c r="B63" s="9">
        <v>51.48</v>
      </c>
      <c r="C63" s="9">
        <v>9.33</v>
      </c>
      <c r="D63" s="2" t="s">
        <v>6002</v>
      </c>
      <c r="E63" s="2" t="s">
        <v>6003</v>
      </c>
      <c r="F63" s="2" t="s">
        <v>6003</v>
      </c>
      <c r="G63" s="2">
        <v>0</v>
      </c>
      <c r="H63" s="13" t="s">
        <v>6002</v>
      </c>
      <c r="I63" s="2" t="str">
        <f t="shared" si="0"/>
        <v>OBESITY</v>
      </c>
      <c r="J63" s="7" t="str">
        <f t="shared" si="1"/>
        <v>DIABETES</v>
      </c>
    </row>
    <row r="64" spans="1:10" x14ac:dyDescent="0.25">
      <c r="A64" s="2" t="s">
        <v>70</v>
      </c>
      <c r="B64" s="9">
        <v>52.06</v>
      </c>
      <c r="C64" s="9">
        <v>11.47</v>
      </c>
      <c r="D64" s="2" t="s">
        <v>6003</v>
      </c>
      <c r="E64" s="2" t="s">
        <v>6003</v>
      </c>
      <c r="F64" s="2" t="s">
        <v>6003</v>
      </c>
      <c r="G64" s="2">
        <v>0</v>
      </c>
      <c r="H64" s="13" t="s">
        <v>6002</v>
      </c>
      <c r="I64" s="2" t="str">
        <f t="shared" si="0"/>
        <v>OBESITY</v>
      </c>
      <c r="J64" s="7" t="str">
        <f t="shared" si="1"/>
        <v>DIABETES</v>
      </c>
    </row>
    <row r="65" spans="1:10" x14ac:dyDescent="0.25">
      <c r="A65" s="2" t="s">
        <v>71</v>
      </c>
      <c r="B65" s="9">
        <v>30.684999999999999</v>
      </c>
      <c r="C65" s="9">
        <v>7.02</v>
      </c>
      <c r="D65" s="2" t="s">
        <v>6002</v>
      </c>
      <c r="E65" s="2" t="s">
        <v>6003</v>
      </c>
      <c r="F65" s="2" t="s">
        <v>6003</v>
      </c>
      <c r="G65" s="2">
        <v>0</v>
      </c>
      <c r="H65" s="13" t="s">
        <v>6002</v>
      </c>
      <c r="I65" s="2" t="str">
        <f t="shared" si="0"/>
        <v>OBESITY</v>
      </c>
      <c r="J65" s="7" t="str">
        <f t="shared" si="1"/>
        <v>DIABETES</v>
      </c>
    </row>
    <row r="66" spans="1:10" x14ac:dyDescent="0.25">
      <c r="A66" s="2" t="s">
        <v>72</v>
      </c>
      <c r="B66" s="9">
        <v>36.08</v>
      </c>
      <c r="C66" s="9">
        <v>8.8000000000000007</v>
      </c>
      <c r="D66" s="2" t="s">
        <v>6002</v>
      </c>
      <c r="E66" s="2" t="s">
        <v>6003</v>
      </c>
      <c r="F66" s="2" t="s">
        <v>6003</v>
      </c>
      <c r="G66" s="2">
        <v>1</v>
      </c>
      <c r="H66" s="13" t="s">
        <v>6002</v>
      </c>
      <c r="I66" s="2" t="str">
        <f t="shared" ref="I66:I129" si="2">IF(B66&lt;18.5,"UNDERWEIGHT",IF(B66&lt;=24.9,"NORMAL WEIGHT",IF(B66&lt;=29.9,"OVERWEIGHT","OBESITY")))</f>
        <v>OBESITY</v>
      </c>
      <c r="J66" s="7" t="str">
        <f t="shared" ref="J66:J129" si="3">IF(C66&lt;5.7,"NORMAL",IF(C66&lt;=6.4,"PRE DIABETES","DIABETES"))</f>
        <v>DIABETES</v>
      </c>
    </row>
    <row r="67" spans="1:10" x14ac:dyDescent="0.25">
      <c r="A67" s="2" t="s">
        <v>73</v>
      </c>
      <c r="B67" s="9">
        <v>54.99</v>
      </c>
      <c r="C67" s="9">
        <v>8.68</v>
      </c>
      <c r="D67" s="2" t="s">
        <v>6003</v>
      </c>
      <c r="E67" s="2" t="s">
        <v>6003</v>
      </c>
      <c r="F67" s="2" t="s">
        <v>6003</v>
      </c>
      <c r="G67" s="2">
        <v>2</v>
      </c>
      <c r="H67" s="13" t="s">
        <v>6002</v>
      </c>
      <c r="I67" s="2" t="str">
        <f t="shared" si="2"/>
        <v>OBESITY</v>
      </c>
      <c r="J67" s="7" t="str">
        <f t="shared" si="3"/>
        <v>DIABETES</v>
      </c>
    </row>
    <row r="68" spans="1:10" x14ac:dyDescent="0.25">
      <c r="A68" s="2" t="s">
        <v>74</v>
      </c>
      <c r="B68" s="9">
        <v>35.97</v>
      </c>
      <c r="C68" s="9">
        <v>6.12</v>
      </c>
      <c r="D68" s="2" t="s">
        <v>6003</v>
      </c>
      <c r="E68" s="2" t="s">
        <v>6003</v>
      </c>
      <c r="F68" s="2" t="s">
        <v>6002</v>
      </c>
      <c r="G68" s="2">
        <v>1</v>
      </c>
      <c r="H68" s="13" t="s">
        <v>6002</v>
      </c>
      <c r="I68" s="2" t="str">
        <f t="shared" si="2"/>
        <v>OBESITY</v>
      </c>
      <c r="J68" s="7" t="str">
        <f t="shared" si="3"/>
        <v>PRE DIABETES</v>
      </c>
    </row>
    <row r="69" spans="1:10" x14ac:dyDescent="0.25">
      <c r="A69" s="2" t="s">
        <v>75</v>
      </c>
      <c r="B69" s="9">
        <v>45.54</v>
      </c>
      <c r="C69" s="9">
        <v>5.4</v>
      </c>
      <c r="D69" s="2" t="s">
        <v>6002</v>
      </c>
      <c r="E69" s="2" t="s">
        <v>6003</v>
      </c>
      <c r="F69" s="2" t="s">
        <v>6002</v>
      </c>
      <c r="G69" s="2">
        <v>1</v>
      </c>
      <c r="H69" s="13" t="s">
        <v>6002</v>
      </c>
      <c r="I69" s="2" t="str">
        <f t="shared" si="2"/>
        <v>OBESITY</v>
      </c>
      <c r="J69" s="7" t="str">
        <f t="shared" si="3"/>
        <v>NORMAL</v>
      </c>
    </row>
    <row r="70" spans="1:10" x14ac:dyDescent="0.25">
      <c r="A70" s="2" t="s">
        <v>76</v>
      </c>
      <c r="B70" s="9">
        <v>35.53</v>
      </c>
      <c r="C70" s="9">
        <v>4.3600000000000003</v>
      </c>
      <c r="D70" s="2" t="s">
        <v>6002</v>
      </c>
      <c r="E70" s="2" t="s">
        <v>6003</v>
      </c>
      <c r="F70" s="2" t="s">
        <v>6003</v>
      </c>
      <c r="G70" s="2">
        <v>0</v>
      </c>
      <c r="H70" s="13" t="s">
        <v>6002</v>
      </c>
      <c r="I70" s="2" t="str">
        <f t="shared" si="2"/>
        <v>OBESITY</v>
      </c>
      <c r="J70" s="7" t="str">
        <f t="shared" si="3"/>
        <v>NORMAL</v>
      </c>
    </row>
    <row r="71" spans="1:10" x14ac:dyDescent="0.25">
      <c r="A71" s="2" t="s">
        <v>77</v>
      </c>
      <c r="B71" s="9">
        <v>30.8</v>
      </c>
      <c r="C71" s="9">
        <v>9.77</v>
      </c>
      <c r="D71" s="2" t="s">
        <v>6003</v>
      </c>
      <c r="E71" s="2" t="s">
        <v>6003</v>
      </c>
      <c r="F71" s="2" t="s">
        <v>6003</v>
      </c>
      <c r="G71" s="2">
        <v>0</v>
      </c>
      <c r="H71" s="13" t="s">
        <v>6002</v>
      </c>
      <c r="I71" s="2" t="str">
        <f t="shared" si="2"/>
        <v>OBESITY</v>
      </c>
      <c r="J71" s="7" t="str">
        <f t="shared" si="3"/>
        <v>DIABETES</v>
      </c>
    </row>
    <row r="72" spans="1:10" x14ac:dyDescent="0.25">
      <c r="A72" s="2" t="s">
        <v>78</v>
      </c>
      <c r="B72" s="9">
        <v>38.39</v>
      </c>
      <c r="C72" s="9">
        <v>4.25</v>
      </c>
      <c r="D72" s="2" t="s">
        <v>6003</v>
      </c>
      <c r="E72" s="2" t="s">
        <v>6003</v>
      </c>
      <c r="F72" s="2" t="s">
        <v>6003</v>
      </c>
      <c r="G72" s="2">
        <v>1</v>
      </c>
      <c r="H72" s="13" t="s">
        <v>6002</v>
      </c>
      <c r="I72" s="2" t="str">
        <f t="shared" si="2"/>
        <v>OBESITY</v>
      </c>
      <c r="J72" s="7" t="str">
        <f t="shared" si="3"/>
        <v>NORMAL</v>
      </c>
    </row>
    <row r="73" spans="1:10" x14ac:dyDescent="0.25">
      <c r="A73" s="2" t="s">
        <v>79</v>
      </c>
      <c r="B73" s="9">
        <v>32.299999999999997</v>
      </c>
      <c r="C73" s="9">
        <v>4.76</v>
      </c>
      <c r="D73" s="2" t="s">
        <v>6003</v>
      </c>
      <c r="E73" s="2" t="s">
        <v>6003</v>
      </c>
      <c r="F73" s="2" t="s">
        <v>6003</v>
      </c>
      <c r="G73" s="2">
        <v>2</v>
      </c>
      <c r="H73" s="13" t="s">
        <v>6002</v>
      </c>
      <c r="I73" s="2" t="str">
        <f t="shared" si="2"/>
        <v>OBESITY</v>
      </c>
      <c r="J73" s="7" t="str">
        <f t="shared" si="3"/>
        <v>NORMAL</v>
      </c>
    </row>
    <row r="74" spans="1:10" x14ac:dyDescent="0.25">
      <c r="A74" s="2" t="s">
        <v>80</v>
      </c>
      <c r="B74" s="9">
        <v>48.8</v>
      </c>
      <c r="C74" s="9">
        <v>6.22</v>
      </c>
      <c r="D74" s="2" t="s">
        <v>6002</v>
      </c>
      <c r="E74" s="2" t="s">
        <v>6003</v>
      </c>
      <c r="F74" s="2" t="s">
        <v>6003</v>
      </c>
      <c r="G74" s="2">
        <v>2</v>
      </c>
      <c r="H74" s="13" t="s">
        <v>6002</v>
      </c>
      <c r="I74" s="2" t="str">
        <f t="shared" si="2"/>
        <v>OBESITY</v>
      </c>
      <c r="J74" s="7" t="str">
        <f t="shared" si="3"/>
        <v>PRE DIABETES</v>
      </c>
    </row>
    <row r="75" spans="1:10" x14ac:dyDescent="0.25">
      <c r="A75" s="2" t="s">
        <v>81</v>
      </c>
      <c r="B75" s="9">
        <v>45.5</v>
      </c>
      <c r="C75" s="9">
        <v>7.96</v>
      </c>
      <c r="D75" s="2" t="s">
        <v>6003</v>
      </c>
      <c r="E75" s="2" t="s">
        <v>6003</v>
      </c>
      <c r="F75" s="2" t="s">
        <v>6003</v>
      </c>
      <c r="G75" s="2">
        <v>0</v>
      </c>
      <c r="H75" s="13" t="s">
        <v>6002</v>
      </c>
      <c r="I75" s="2" t="str">
        <f t="shared" si="2"/>
        <v>OBESITY</v>
      </c>
      <c r="J75" s="7" t="str">
        <f t="shared" si="3"/>
        <v>DIABETES</v>
      </c>
    </row>
    <row r="76" spans="1:10" x14ac:dyDescent="0.25">
      <c r="A76" s="2" t="s">
        <v>82</v>
      </c>
      <c r="B76" s="9">
        <v>53.61</v>
      </c>
      <c r="C76" s="9">
        <v>10.92</v>
      </c>
      <c r="D76" s="2" t="s">
        <v>6002</v>
      </c>
      <c r="E76" s="2" t="s">
        <v>6003</v>
      </c>
      <c r="F76" s="2" t="s">
        <v>6003</v>
      </c>
      <c r="G76" s="2">
        <v>1</v>
      </c>
      <c r="H76" s="13" t="s">
        <v>6002</v>
      </c>
      <c r="I76" s="2" t="str">
        <f t="shared" si="2"/>
        <v>OBESITY</v>
      </c>
      <c r="J76" s="7" t="str">
        <f t="shared" si="3"/>
        <v>DIABETES</v>
      </c>
    </row>
    <row r="77" spans="1:10" x14ac:dyDescent="0.25">
      <c r="A77" s="2" t="s">
        <v>83</v>
      </c>
      <c r="B77" s="9">
        <v>36.19</v>
      </c>
      <c r="C77" s="9">
        <v>11.51</v>
      </c>
      <c r="D77" s="2" t="s">
        <v>6002</v>
      </c>
      <c r="E77" s="2" t="s">
        <v>6003</v>
      </c>
      <c r="F77" s="2" t="s">
        <v>6003</v>
      </c>
      <c r="G77" s="2">
        <v>1</v>
      </c>
      <c r="H77" s="13" t="s">
        <v>6002</v>
      </c>
      <c r="I77" s="2" t="str">
        <f t="shared" si="2"/>
        <v>OBESITY</v>
      </c>
      <c r="J77" s="7" t="str">
        <f t="shared" si="3"/>
        <v>DIABETES</v>
      </c>
    </row>
    <row r="78" spans="1:10" x14ac:dyDescent="0.25">
      <c r="A78" s="2" t="s">
        <v>84</v>
      </c>
      <c r="B78" s="9">
        <v>34.6</v>
      </c>
      <c r="C78" s="9">
        <v>5.99</v>
      </c>
      <c r="D78" s="2" t="s">
        <v>6002</v>
      </c>
      <c r="E78" s="2" t="s">
        <v>6003</v>
      </c>
      <c r="F78" s="2" t="s">
        <v>6003</v>
      </c>
      <c r="G78" s="2">
        <v>0</v>
      </c>
      <c r="H78" s="13" t="s">
        <v>6002</v>
      </c>
      <c r="I78" s="2" t="str">
        <f t="shared" si="2"/>
        <v>OBESITY</v>
      </c>
      <c r="J78" s="7" t="str">
        <f t="shared" si="3"/>
        <v>PRE DIABETES</v>
      </c>
    </row>
    <row r="79" spans="1:10" x14ac:dyDescent="0.25">
      <c r="A79" s="2" t="s">
        <v>85</v>
      </c>
      <c r="B79" s="9">
        <v>54.12</v>
      </c>
      <c r="C79" s="9">
        <v>11.57</v>
      </c>
      <c r="D79" s="2" t="s">
        <v>6003</v>
      </c>
      <c r="E79" s="2" t="s">
        <v>6003</v>
      </c>
      <c r="F79" s="2" t="s">
        <v>6003</v>
      </c>
      <c r="G79" s="2">
        <v>0</v>
      </c>
      <c r="H79" s="13" t="s">
        <v>6002</v>
      </c>
      <c r="I79" s="2" t="str">
        <f t="shared" si="2"/>
        <v>OBESITY</v>
      </c>
      <c r="J79" s="7" t="str">
        <f t="shared" si="3"/>
        <v>DIABETES</v>
      </c>
    </row>
    <row r="80" spans="1:10" x14ac:dyDescent="0.25">
      <c r="A80" s="2" t="s">
        <v>86</v>
      </c>
      <c r="B80" s="9">
        <v>48.82</v>
      </c>
      <c r="C80" s="9">
        <v>6.67</v>
      </c>
      <c r="D80" s="2" t="s">
        <v>6002</v>
      </c>
      <c r="E80" s="2" t="s">
        <v>6003</v>
      </c>
      <c r="F80" s="2" t="s">
        <v>6003</v>
      </c>
      <c r="G80" s="2">
        <v>0</v>
      </c>
      <c r="H80" s="13" t="s">
        <v>6002</v>
      </c>
      <c r="I80" s="2" t="str">
        <f t="shared" si="2"/>
        <v>OBESITY</v>
      </c>
      <c r="J80" s="7" t="str">
        <f t="shared" si="3"/>
        <v>DIABETES</v>
      </c>
    </row>
    <row r="81" spans="1:10" x14ac:dyDescent="0.25">
      <c r="A81" s="2" t="s">
        <v>87</v>
      </c>
      <c r="B81" s="9">
        <v>51.01</v>
      </c>
      <c r="C81" s="9">
        <v>9.1999999999999993</v>
      </c>
      <c r="D81" s="2" t="s">
        <v>6003</v>
      </c>
      <c r="E81" s="2" t="s">
        <v>6003</v>
      </c>
      <c r="F81" s="2" t="s">
        <v>6003</v>
      </c>
      <c r="G81" s="2">
        <v>0</v>
      </c>
      <c r="H81" s="13" t="s">
        <v>6002</v>
      </c>
      <c r="I81" s="2" t="str">
        <f t="shared" si="2"/>
        <v>OBESITY</v>
      </c>
      <c r="J81" s="7" t="str">
        <f t="shared" si="3"/>
        <v>DIABETES</v>
      </c>
    </row>
    <row r="82" spans="1:10" x14ac:dyDescent="0.25">
      <c r="A82" s="2" t="s">
        <v>88</v>
      </c>
      <c r="B82" s="9">
        <v>45.65</v>
      </c>
      <c r="C82" s="9">
        <v>5.1100000000000003</v>
      </c>
      <c r="D82" s="2" t="s">
        <v>6002</v>
      </c>
      <c r="E82" s="2" t="s">
        <v>6003</v>
      </c>
      <c r="F82" s="2" t="s">
        <v>6003</v>
      </c>
      <c r="G82" s="2">
        <v>1</v>
      </c>
      <c r="H82" s="13" t="s">
        <v>6002</v>
      </c>
      <c r="I82" s="2" t="str">
        <f t="shared" si="2"/>
        <v>OBESITY</v>
      </c>
      <c r="J82" s="7" t="str">
        <f t="shared" si="3"/>
        <v>NORMAL</v>
      </c>
    </row>
    <row r="83" spans="1:10" x14ac:dyDescent="0.25">
      <c r="A83" s="2" t="s">
        <v>89</v>
      </c>
      <c r="B83" s="9">
        <v>52.9</v>
      </c>
      <c r="C83" s="9">
        <v>5.34</v>
      </c>
      <c r="D83" s="2" t="s">
        <v>6003</v>
      </c>
      <c r="E83" s="2" t="s">
        <v>6003</v>
      </c>
      <c r="F83" s="2" t="s">
        <v>6003</v>
      </c>
      <c r="G83" s="2">
        <v>0</v>
      </c>
      <c r="H83" s="13" t="s">
        <v>6002</v>
      </c>
      <c r="I83" s="2" t="str">
        <f t="shared" si="2"/>
        <v>OBESITY</v>
      </c>
      <c r="J83" s="7" t="str">
        <f t="shared" si="3"/>
        <v>NORMAL</v>
      </c>
    </row>
    <row r="84" spans="1:10" x14ac:dyDescent="0.25">
      <c r="A84" s="2" t="s">
        <v>90</v>
      </c>
      <c r="B84" s="9">
        <v>45.41</v>
      </c>
      <c r="C84" s="9">
        <v>4.03</v>
      </c>
      <c r="D84" s="2" t="s">
        <v>6002</v>
      </c>
      <c r="E84" s="2" t="s">
        <v>6003</v>
      </c>
      <c r="F84" s="2" t="s">
        <v>6003</v>
      </c>
      <c r="G84" s="2">
        <v>1</v>
      </c>
      <c r="H84" s="13" t="s">
        <v>6002</v>
      </c>
      <c r="I84" s="2" t="str">
        <f t="shared" si="2"/>
        <v>OBESITY</v>
      </c>
      <c r="J84" s="7" t="str">
        <f t="shared" si="3"/>
        <v>NORMAL</v>
      </c>
    </row>
    <row r="85" spans="1:10" x14ac:dyDescent="0.25">
      <c r="A85" s="2" t="s">
        <v>91</v>
      </c>
      <c r="B85" s="9">
        <v>49.41</v>
      </c>
      <c r="C85" s="9">
        <v>4.2300000000000004</v>
      </c>
      <c r="D85" s="2" t="s">
        <v>6002</v>
      </c>
      <c r="E85" s="2" t="s">
        <v>6003</v>
      </c>
      <c r="F85" s="2" t="s">
        <v>6002</v>
      </c>
      <c r="G85" s="2">
        <v>1</v>
      </c>
      <c r="H85" s="13" t="s">
        <v>6002</v>
      </c>
      <c r="I85" s="2" t="str">
        <f t="shared" si="2"/>
        <v>OBESITY</v>
      </c>
      <c r="J85" s="7" t="str">
        <f t="shared" si="3"/>
        <v>NORMAL</v>
      </c>
    </row>
    <row r="86" spans="1:10" x14ac:dyDescent="0.25">
      <c r="A86" s="2" t="s">
        <v>92</v>
      </c>
      <c r="B86" s="9">
        <v>31.824999999999999</v>
      </c>
      <c r="C86" s="9">
        <v>4.0599999999999996</v>
      </c>
      <c r="D86" s="2" t="s">
        <v>6003</v>
      </c>
      <c r="E86" s="2" t="s">
        <v>6003</v>
      </c>
      <c r="F86" s="2" t="s">
        <v>6003</v>
      </c>
      <c r="G86" s="2">
        <v>2</v>
      </c>
      <c r="H86" s="13" t="s">
        <v>6002</v>
      </c>
      <c r="I86" s="2" t="str">
        <f t="shared" si="2"/>
        <v>OBESITY</v>
      </c>
      <c r="J86" s="7" t="str">
        <f t="shared" si="3"/>
        <v>NORMAL</v>
      </c>
    </row>
    <row r="87" spans="1:10" x14ac:dyDescent="0.25">
      <c r="A87" s="2" t="s">
        <v>93</v>
      </c>
      <c r="B87" s="9">
        <v>51.28</v>
      </c>
      <c r="C87" s="9">
        <v>4.68</v>
      </c>
      <c r="D87" s="2" t="s">
        <v>6003</v>
      </c>
      <c r="E87" s="2" t="s">
        <v>6003</v>
      </c>
      <c r="F87" s="2" t="s">
        <v>6003</v>
      </c>
      <c r="G87" s="2">
        <v>2</v>
      </c>
      <c r="H87" s="13" t="s">
        <v>6002</v>
      </c>
      <c r="I87" s="2" t="str">
        <f t="shared" si="2"/>
        <v>OBESITY</v>
      </c>
      <c r="J87" s="7" t="str">
        <f t="shared" si="3"/>
        <v>NORMAL</v>
      </c>
    </row>
    <row r="88" spans="1:10" x14ac:dyDescent="0.25">
      <c r="A88" s="2" t="s">
        <v>94</v>
      </c>
      <c r="B88" s="9">
        <v>34.96</v>
      </c>
      <c r="C88" s="9">
        <v>4.34</v>
      </c>
      <c r="D88" s="2" t="s">
        <v>6003</v>
      </c>
      <c r="E88" s="2" t="s">
        <v>6003</v>
      </c>
      <c r="F88" s="2" t="s">
        <v>6002</v>
      </c>
      <c r="G88" s="2">
        <v>1</v>
      </c>
      <c r="H88" s="13" t="s">
        <v>6002</v>
      </c>
      <c r="I88" s="2" t="str">
        <f t="shared" si="2"/>
        <v>OBESITY</v>
      </c>
      <c r="J88" s="7" t="str">
        <f t="shared" si="3"/>
        <v>NORMAL</v>
      </c>
    </row>
    <row r="89" spans="1:10" x14ac:dyDescent="0.25">
      <c r="A89" s="2" t="s">
        <v>95</v>
      </c>
      <c r="B89" s="9">
        <v>33.11</v>
      </c>
      <c r="C89" s="9">
        <v>10.51</v>
      </c>
      <c r="D89" s="2" t="s">
        <v>6003</v>
      </c>
      <c r="E89" s="2" t="s">
        <v>6003</v>
      </c>
      <c r="F89" s="2" t="s">
        <v>6003</v>
      </c>
      <c r="G89" s="2">
        <v>0</v>
      </c>
      <c r="H89" s="13" t="s">
        <v>6002</v>
      </c>
      <c r="I89" s="2" t="str">
        <f t="shared" si="2"/>
        <v>OBESITY</v>
      </c>
      <c r="J89" s="7" t="str">
        <f t="shared" si="3"/>
        <v>DIABETES</v>
      </c>
    </row>
    <row r="90" spans="1:10" x14ac:dyDescent="0.25">
      <c r="A90" s="2" t="s">
        <v>96</v>
      </c>
      <c r="B90" s="9">
        <v>54.74</v>
      </c>
      <c r="C90" s="9">
        <v>5.84</v>
      </c>
      <c r="D90" s="2" t="s">
        <v>6002</v>
      </c>
      <c r="E90" s="2" t="s">
        <v>6003</v>
      </c>
      <c r="F90" s="2" t="s">
        <v>6002</v>
      </c>
      <c r="G90" s="2">
        <v>1</v>
      </c>
      <c r="H90" s="13" t="s">
        <v>6002</v>
      </c>
      <c r="I90" s="2" t="str">
        <f t="shared" si="2"/>
        <v>OBESITY</v>
      </c>
      <c r="J90" s="7" t="str">
        <f t="shared" si="3"/>
        <v>PRE DIABETES</v>
      </c>
    </row>
    <row r="91" spans="1:10" x14ac:dyDescent="0.25">
      <c r="A91" s="2" t="s">
        <v>97</v>
      </c>
      <c r="B91" s="9">
        <v>32.56</v>
      </c>
      <c r="C91" s="9">
        <v>5.41</v>
      </c>
      <c r="D91" s="2" t="s">
        <v>6003</v>
      </c>
      <c r="E91" s="2" t="s">
        <v>6003</v>
      </c>
      <c r="F91" s="2" t="s">
        <v>6002</v>
      </c>
      <c r="G91" s="2">
        <v>1</v>
      </c>
      <c r="H91" s="13" t="s">
        <v>6002</v>
      </c>
      <c r="I91" s="2" t="str">
        <f t="shared" si="2"/>
        <v>OBESITY</v>
      </c>
      <c r="J91" s="7" t="str">
        <f t="shared" si="3"/>
        <v>NORMAL</v>
      </c>
    </row>
    <row r="92" spans="1:10" x14ac:dyDescent="0.25">
      <c r="A92" s="2" t="s">
        <v>98</v>
      </c>
      <c r="B92" s="9">
        <v>39.049999999999997</v>
      </c>
      <c r="C92" s="9">
        <v>6.06</v>
      </c>
      <c r="D92" s="2" t="s">
        <v>6003</v>
      </c>
      <c r="E92" s="2" t="s">
        <v>6003</v>
      </c>
      <c r="F92" s="2" t="s">
        <v>6003</v>
      </c>
      <c r="G92" s="2">
        <v>1</v>
      </c>
      <c r="H92" s="13" t="s">
        <v>6002</v>
      </c>
      <c r="I92" s="2" t="str">
        <f t="shared" si="2"/>
        <v>OBESITY</v>
      </c>
      <c r="J92" s="7" t="str">
        <f t="shared" si="3"/>
        <v>PRE DIABETES</v>
      </c>
    </row>
    <row r="93" spans="1:10" x14ac:dyDescent="0.25">
      <c r="A93" s="2" t="s">
        <v>99</v>
      </c>
      <c r="B93" s="9">
        <v>42.75</v>
      </c>
      <c r="C93" s="9">
        <v>4.22</v>
      </c>
      <c r="D93" s="2" t="s">
        <v>6003</v>
      </c>
      <c r="E93" s="2" t="s">
        <v>6003</v>
      </c>
      <c r="F93" s="2" t="s">
        <v>6003</v>
      </c>
      <c r="G93" s="2">
        <v>0</v>
      </c>
      <c r="H93" s="13" t="s">
        <v>6002</v>
      </c>
      <c r="I93" s="2" t="str">
        <f t="shared" si="2"/>
        <v>OBESITY</v>
      </c>
      <c r="J93" s="7" t="str">
        <f t="shared" si="3"/>
        <v>NORMAL</v>
      </c>
    </row>
    <row r="94" spans="1:10" x14ac:dyDescent="0.25">
      <c r="A94" s="2" t="s">
        <v>100</v>
      </c>
      <c r="B94" s="9">
        <v>50.58</v>
      </c>
      <c r="C94" s="9">
        <v>5.12</v>
      </c>
      <c r="D94" s="2" t="s">
        <v>6003</v>
      </c>
      <c r="E94" s="2" t="s">
        <v>6003</v>
      </c>
      <c r="F94" s="2" t="s">
        <v>6003</v>
      </c>
      <c r="G94" s="2">
        <v>2</v>
      </c>
      <c r="H94" s="13" t="s">
        <v>6002</v>
      </c>
      <c r="I94" s="2" t="str">
        <f t="shared" si="2"/>
        <v>OBESITY</v>
      </c>
      <c r="J94" s="7" t="str">
        <f t="shared" si="3"/>
        <v>NORMAL</v>
      </c>
    </row>
    <row r="95" spans="1:10" x14ac:dyDescent="0.25">
      <c r="A95" s="2" t="s">
        <v>101</v>
      </c>
      <c r="B95" s="9">
        <v>30.495000000000001</v>
      </c>
      <c r="C95" s="9">
        <v>4.57</v>
      </c>
      <c r="D95" s="2" t="s">
        <v>6002</v>
      </c>
      <c r="E95" s="2" t="s">
        <v>6003</v>
      </c>
      <c r="F95" s="2" t="s">
        <v>6003</v>
      </c>
      <c r="G95" s="2">
        <v>0</v>
      </c>
      <c r="H95" s="13" t="s">
        <v>6002</v>
      </c>
      <c r="I95" s="2" t="str">
        <f t="shared" si="2"/>
        <v>OBESITY</v>
      </c>
      <c r="J95" s="7" t="str">
        <f t="shared" si="3"/>
        <v>NORMAL</v>
      </c>
    </row>
    <row r="96" spans="1:10" x14ac:dyDescent="0.25">
      <c r="A96" s="2" t="s">
        <v>102</v>
      </c>
      <c r="B96" s="9">
        <v>48.31</v>
      </c>
      <c r="C96" s="9">
        <v>9.58</v>
      </c>
      <c r="D96" s="2" t="s">
        <v>6002</v>
      </c>
      <c r="E96" s="2" t="s">
        <v>6003</v>
      </c>
      <c r="F96" s="2" t="s">
        <v>6003</v>
      </c>
      <c r="G96" s="2">
        <v>2</v>
      </c>
      <c r="H96" s="13" t="s">
        <v>6002</v>
      </c>
      <c r="I96" s="2" t="str">
        <f t="shared" si="2"/>
        <v>OBESITY</v>
      </c>
      <c r="J96" s="7" t="str">
        <f t="shared" si="3"/>
        <v>DIABETES</v>
      </c>
    </row>
    <row r="97" spans="1:10" x14ac:dyDescent="0.25">
      <c r="A97" s="2" t="s">
        <v>103</v>
      </c>
      <c r="B97" s="9">
        <v>48.99</v>
      </c>
      <c r="C97" s="9">
        <v>9.7799999999999994</v>
      </c>
      <c r="D97" s="2" t="s">
        <v>6002</v>
      </c>
      <c r="E97" s="2" t="s">
        <v>6003</v>
      </c>
      <c r="F97" s="2" t="s">
        <v>6003</v>
      </c>
      <c r="G97" s="2">
        <v>1</v>
      </c>
      <c r="H97" s="13" t="s">
        <v>6002</v>
      </c>
      <c r="I97" s="2" t="str">
        <f t="shared" si="2"/>
        <v>OBESITY</v>
      </c>
      <c r="J97" s="7" t="str">
        <f t="shared" si="3"/>
        <v>DIABETES</v>
      </c>
    </row>
    <row r="98" spans="1:10" x14ac:dyDescent="0.25">
      <c r="A98" s="2" t="s">
        <v>104</v>
      </c>
      <c r="B98" s="9">
        <v>38.39</v>
      </c>
      <c r="C98" s="9">
        <v>4.1100000000000003</v>
      </c>
      <c r="D98" s="2" t="s">
        <v>6002</v>
      </c>
      <c r="E98" s="2" t="s">
        <v>6003</v>
      </c>
      <c r="F98" s="2" t="s">
        <v>6003</v>
      </c>
      <c r="G98" s="2">
        <v>0</v>
      </c>
      <c r="H98" s="13" t="s">
        <v>6002</v>
      </c>
      <c r="I98" s="2" t="str">
        <f t="shared" si="2"/>
        <v>OBESITY</v>
      </c>
      <c r="J98" s="7" t="str">
        <f t="shared" si="3"/>
        <v>NORMAL</v>
      </c>
    </row>
    <row r="99" spans="1:10" x14ac:dyDescent="0.25">
      <c r="A99" s="2" t="s">
        <v>105</v>
      </c>
      <c r="B99" s="9">
        <v>44.34</v>
      </c>
      <c r="C99" s="9">
        <v>4.0199999999999996</v>
      </c>
      <c r="D99" s="2" t="s">
        <v>6002</v>
      </c>
      <c r="E99" s="2" t="s">
        <v>6003</v>
      </c>
      <c r="F99" s="2" t="s">
        <v>6003</v>
      </c>
      <c r="G99" s="2">
        <v>2</v>
      </c>
      <c r="H99" s="13" t="s">
        <v>6002</v>
      </c>
      <c r="I99" s="2" t="str">
        <f t="shared" si="2"/>
        <v>OBESITY</v>
      </c>
      <c r="J99" s="7" t="str">
        <f t="shared" si="3"/>
        <v>NORMAL</v>
      </c>
    </row>
    <row r="100" spans="1:10" x14ac:dyDescent="0.25">
      <c r="A100" s="2" t="s">
        <v>106</v>
      </c>
      <c r="B100" s="9">
        <v>41.51</v>
      </c>
      <c r="C100" s="9">
        <v>6.92</v>
      </c>
      <c r="D100" s="2" t="s">
        <v>6003</v>
      </c>
      <c r="E100" s="2" t="s">
        <v>6003</v>
      </c>
      <c r="F100" s="2" t="s">
        <v>6003</v>
      </c>
      <c r="G100" s="2">
        <v>0</v>
      </c>
      <c r="H100" s="13" t="s">
        <v>6002</v>
      </c>
      <c r="I100" s="2" t="str">
        <f t="shared" si="2"/>
        <v>OBESITY</v>
      </c>
      <c r="J100" s="7" t="str">
        <f t="shared" si="3"/>
        <v>DIABETES</v>
      </c>
    </row>
    <row r="101" spans="1:10" x14ac:dyDescent="0.25">
      <c r="A101" s="2" t="s">
        <v>107</v>
      </c>
      <c r="B101" s="9">
        <v>48.2</v>
      </c>
      <c r="C101" s="9">
        <v>4.84</v>
      </c>
      <c r="D101" s="2" t="s">
        <v>6003</v>
      </c>
      <c r="E101" s="2" t="s">
        <v>6003</v>
      </c>
      <c r="F101" s="2" t="s">
        <v>6003</v>
      </c>
      <c r="G101" s="2">
        <v>0</v>
      </c>
      <c r="H101" s="13" t="s">
        <v>6002</v>
      </c>
      <c r="I101" s="2" t="str">
        <f t="shared" si="2"/>
        <v>OBESITY</v>
      </c>
      <c r="J101" s="7" t="str">
        <f t="shared" si="3"/>
        <v>NORMAL</v>
      </c>
    </row>
    <row r="102" spans="1:10" x14ac:dyDescent="0.25">
      <c r="A102" s="2" t="s">
        <v>108</v>
      </c>
      <c r="B102" s="9">
        <v>35.75</v>
      </c>
      <c r="C102" s="9">
        <v>8</v>
      </c>
      <c r="D102" s="2" t="s">
        <v>6002</v>
      </c>
      <c r="E102" s="2" t="s">
        <v>6003</v>
      </c>
      <c r="F102" s="2" t="s">
        <v>6003</v>
      </c>
      <c r="G102" s="2">
        <v>0</v>
      </c>
      <c r="H102" s="13" t="s">
        <v>6002</v>
      </c>
      <c r="I102" s="2" t="str">
        <f t="shared" si="2"/>
        <v>OBESITY</v>
      </c>
      <c r="J102" s="7" t="str">
        <f t="shared" si="3"/>
        <v>DIABETES</v>
      </c>
    </row>
    <row r="103" spans="1:10" x14ac:dyDescent="0.25">
      <c r="A103" s="2" t="s">
        <v>109</v>
      </c>
      <c r="B103" s="9">
        <v>53.81</v>
      </c>
      <c r="C103" s="9">
        <v>8.77</v>
      </c>
      <c r="D103" s="2" t="s">
        <v>6002</v>
      </c>
      <c r="E103" s="2" t="s">
        <v>6003</v>
      </c>
      <c r="F103" s="2" t="s">
        <v>6003</v>
      </c>
      <c r="G103" s="2">
        <v>0</v>
      </c>
      <c r="H103" s="2" t="s">
        <v>6002</v>
      </c>
      <c r="I103" s="2" t="str">
        <f t="shared" si="2"/>
        <v>OBESITY</v>
      </c>
      <c r="J103" s="7" t="str">
        <f t="shared" si="3"/>
        <v>DIABETES</v>
      </c>
    </row>
    <row r="104" spans="1:10" x14ac:dyDescent="0.25">
      <c r="A104" s="2" t="s">
        <v>110</v>
      </c>
      <c r="B104" s="9">
        <v>49.48</v>
      </c>
      <c r="C104" s="9">
        <v>4.96</v>
      </c>
      <c r="D104" s="2" t="s">
        <v>6003</v>
      </c>
      <c r="E104" s="2" t="s">
        <v>6003</v>
      </c>
      <c r="F104" s="2" t="s">
        <v>6002</v>
      </c>
      <c r="G104" s="2">
        <v>1</v>
      </c>
      <c r="H104" s="2" t="s">
        <v>6002</v>
      </c>
      <c r="I104" s="2" t="str">
        <f t="shared" si="2"/>
        <v>OBESITY</v>
      </c>
      <c r="J104" s="7" t="str">
        <f t="shared" si="3"/>
        <v>NORMAL</v>
      </c>
    </row>
    <row r="105" spans="1:10" x14ac:dyDescent="0.25">
      <c r="A105" s="2" t="s">
        <v>111</v>
      </c>
      <c r="B105" s="9">
        <v>34.1</v>
      </c>
      <c r="C105" s="9">
        <v>4.43</v>
      </c>
      <c r="D105" s="2" t="s">
        <v>6002</v>
      </c>
      <c r="E105" s="2" t="s">
        <v>6003</v>
      </c>
      <c r="F105" s="2" t="s">
        <v>6003</v>
      </c>
      <c r="G105" s="2">
        <v>0</v>
      </c>
      <c r="H105" s="2" t="s">
        <v>6002</v>
      </c>
      <c r="I105" s="2" t="str">
        <f t="shared" si="2"/>
        <v>OBESITY</v>
      </c>
      <c r="J105" s="7" t="str">
        <f t="shared" si="3"/>
        <v>NORMAL</v>
      </c>
    </row>
    <row r="106" spans="1:10" x14ac:dyDescent="0.25">
      <c r="A106" s="2" t="s">
        <v>112</v>
      </c>
      <c r="B106" s="9">
        <v>35.299999999999997</v>
      </c>
      <c r="C106" s="9">
        <v>5.82</v>
      </c>
      <c r="D106" s="2" t="s">
        <v>6002</v>
      </c>
      <c r="E106" s="2" t="s">
        <v>6003</v>
      </c>
      <c r="F106" s="2" t="s">
        <v>6002</v>
      </c>
      <c r="G106" s="2">
        <v>1</v>
      </c>
      <c r="H106" s="2" t="s">
        <v>6002</v>
      </c>
      <c r="I106" s="2" t="str">
        <f t="shared" si="2"/>
        <v>OBESITY</v>
      </c>
      <c r="J106" s="7" t="str">
        <f t="shared" si="3"/>
        <v>PRE DIABETES</v>
      </c>
    </row>
    <row r="107" spans="1:10" x14ac:dyDescent="0.25">
      <c r="A107" s="2" t="s">
        <v>113</v>
      </c>
      <c r="B107" s="9">
        <v>43.83</v>
      </c>
      <c r="C107" s="9">
        <v>6.03</v>
      </c>
      <c r="D107" s="2" t="s">
        <v>6002</v>
      </c>
      <c r="E107" s="2" t="s">
        <v>6003</v>
      </c>
      <c r="F107" s="2" t="s">
        <v>6003</v>
      </c>
      <c r="G107" s="2">
        <v>2</v>
      </c>
      <c r="H107" s="2" t="s">
        <v>6002</v>
      </c>
      <c r="I107" s="2" t="str">
        <f t="shared" si="2"/>
        <v>OBESITY</v>
      </c>
      <c r="J107" s="7" t="str">
        <f t="shared" si="3"/>
        <v>PRE DIABETES</v>
      </c>
    </row>
    <row r="108" spans="1:10" x14ac:dyDescent="0.25">
      <c r="A108" s="2" t="s">
        <v>114</v>
      </c>
      <c r="B108" s="9">
        <v>50.07</v>
      </c>
      <c r="C108" s="9">
        <v>9.27</v>
      </c>
      <c r="D108" s="2" t="s">
        <v>6003</v>
      </c>
      <c r="E108" s="2" t="s">
        <v>6003</v>
      </c>
      <c r="F108" s="2" t="s">
        <v>6003</v>
      </c>
      <c r="G108" s="2">
        <v>0</v>
      </c>
      <c r="H108" s="2" t="s">
        <v>6002</v>
      </c>
      <c r="I108" s="2" t="str">
        <f t="shared" si="2"/>
        <v>OBESITY</v>
      </c>
      <c r="J108" s="7" t="str">
        <f t="shared" si="3"/>
        <v>DIABETES</v>
      </c>
    </row>
    <row r="109" spans="1:10" x14ac:dyDescent="0.25">
      <c r="A109" s="2" t="s">
        <v>115</v>
      </c>
      <c r="B109" s="9">
        <v>32.774999999999999</v>
      </c>
      <c r="C109" s="9">
        <v>5.53</v>
      </c>
      <c r="D109" s="2" t="s">
        <v>6003</v>
      </c>
      <c r="E109" s="2" t="s">
        <v>6003</v>
      </c>
      <c r="F109" s="2" t="s">
        <v>6003</v>
      </c>
      <c r="G109" s="2">
        <v>0</v>
      </c>
      <c r="H109" s="2" t="s">
        <v>6002</v>
      </c>
      <c r="I109" s="2" t="str">
        <f t="shared" si="2"/>
        <v>OBESITY</v>
      </c>
      <c r="J109" s="7" t="str">
        <f t="shared" si="3"/>
        <v>NORMAL</v>
      </c>
    </row>
    <row r="110" spans="1:10" x14ac:dyDescent="0.25">
      <c r="A110" s="2" t="s">
        <v>116</v>
      </c>
      <c r="B110" s="9">
        <v>34.104999999999997</v>
      </c>
      <c r="C110" s="9">
        <v>5.07</v>
      </c>
      <c r="D110" s="2" t="s">
        <v>6003</v>
      </c>
      <c r="E110" s="2" t="s">
        <v>6003</v>
      </c>
      <c r="F110" s="2" t="s">
        <v>6003</v>
      </c>
      <c r="G110" s="2">
        <v>1</v>
      </c>
      <c r="H110" s="2" t="s">
        <v>6002</v>
      </c>
      <c r="I110" s="2" t="str">
        <f t="shared" si="2"/>
        <v>OBESITY</v>
      </c>
      <c r="J110" s="7" t="str">
        <f t="shared" si="3"/>
        <v>NORMAL</v>
      </c>
    </row>
    <row r="111" spans="1:10" x14ac:dyDescent="0.25">
      <c r="A111" s="2" t="s">
        <v>117</v>
      </c>
      <c r="B111" s="9">
        <v>48.93</v>
      </c>
      <c r="C111" s="9">
        <v>11.17</v>
      </c>
      <c r="D111" s="2" t="s">
        <v>6002</v>
      </c>
      <c r="E111" s="2" t="s">
        <v>6003</v>
      </c>
      <c r="F111" s="2" t="s">
        <v>6003</v>
      </c>
      <c r="G111" s="2">
        <v>1</v>
      </c>
      <c r="H111" s="2" t="s">
        <v>6002</v>
      </c>
      <c r="I111" s="2" t="str">
        <f t="shared" si="2"/>
        <v>OBESITY</v>
      </c>
      <c r="J111" s="7" t="str">
        <f t="shared" si="3"/>
        <v>DIABETES</v>
      </c>
    </row>
    <row r="112" spans="1:10" x14ac:dyDescent="0.25">
      <c r="A112" s="2" t="s">
        <v>118</v>
      </c>
      <c r="B112" s="9">
        <v>37.07</v>
      </c>
      <c r="C112" s="9">
        <v>6.14</v>
      </c>
      <c r="D112" s="2" t="s">
        <v>6002</v>
      </c>
      <c r="E112" s="2" t="s">
        <v>6003</v>
      </c>
      <c r="F112" s="2" t="s">
        <v>6003</v>
      </c>
      <c r="G112" s="2">
        <v>0</v>
      </c>
      <c r="H112" s="2" t="s">
        <v>6002</v>
      </c>
      <c r="I112" s="2" t="str">
        <f t="shared" si="2"/>
        <v>OBESITY</v>
      </c>
      <c r="J112" s="7" t="str">
        <f t="shared" si="3"/>
        <v>PRE DIABETES</v>
      </c>
    </row>
    <row r="113" spans="1:10" x14ac:dyDescent="0.25">
      <c r="A113" s="2" t="s">
        <v>119</v>
      </c>
      <c r="B113" s="9">
        <v>51.51</v>
      </c>
      <c r="C113" s="9">
        <v>6.26</v>
      </c>
      <c r="D113" s="2" t="s">
        <v>6002</v>
      </c>
      <c r="E113" s="2" t="s">
        <v>6003</v>
      </c>
      <c r="F113" s="2" t="s">
        <v>6002</v>
      </c>
      <c r="G113" s="2">
        <v>1</v>
      </c>
      <c r="H113" s="2" t="s">
        <v>6002</v>
      </c>
      <c r="I113" s="2" t="str">
        <f t="shared" si="2"/>
        <v>OBESITY</v>
      </c>
      <c r="J113" s="7" t="str">
        <f t="shared" si="3"/>
        <v>PRE DIABETES</v>
      </c>
    </row>
    <row r="114" spans="1:10" x14ac:dyDescent="0.25">
      <c r="A114" s="2" t="s">
        <v>120</v>
      </c>
      <c r="B114" s="9">
        <v>34.799999999999997</v>
      </c>
      <c r="C114" s="9">
        <v>4.72</v>
      </c>
      <c r="D114" s="2" t="s">
        <v>6002</v>
      </c>
      <c r="E114" s="2" t="s">
        <v>6003</v>
      </c>
      <c r="F114" s="2" t="s">
        <v>6003</v>
      </c>
      <c r="G114" s="2">
        <v>0</v>
      </c>
      <c r="H114" s="2" t="s">
        <v>6002</v>
      </c>
      <c r="I114" s="2" t="str">
        <f t="shared" si="2"/>
        <v>OBESITY</v>
      </c>
      <c r="J114" s="7" t="str">
        <f t="shared" si="3"/>
        <v>NORMAL</v>
      </c>
    </row>
    <row r="115" spans="1:10" x14ac:dyDescent="0.25">
      <c r="A115" s="2" t="s">
        <v>121</v>
      </c>
      <c r="B115" s="9">
        <v>36.67</v>
      </c>
      <c r="C115" s="9">
        <v>5.18</v>
      </c>
      <c r="D115" s="2" t="s">
        <v>6003</v>
      </c>
      <c r="E115" s="2" t="s">
        <v>6003</v>
      </c>
      <c r="F115" s="2" t="s">
        <v>6003</v>
      </c>
      <c r="G115" s="2">
        <v>1</v>
      </c>
      <c r="H115" s="2" t="s">
        <v>6002</v>
      </c>
      <c r="I115" s="2" t="str">
        <f t="shared" si="2"/>
        <v>OBESITY</v>
      </c>
      <c r="J115" s="7" t="str">
        <f t="shared" si="3"/>
        <v>NORMAL</v>
      </c>
    </row>
    <row r="116" spans="1:10" x14ac:dyDescent="0.25">
      <c r="A116" s="2" t="s">
        <v>122</v>
      </c>
      <c r="B116" s="9">
        <v>30.9</v>
      </c>
      <c r="C116" s="9">
        <v>9.4</v>
      </c>
      <c r="D116" s="2" t="s">
        <v>6003</v>
      </c>
      <c r="E116" s="2" t="s">
        <v>6003</v>
      </c>
      <c r="F116" s="2" t="s">
        <v>6003</v>
      </c>
      <c r="G116" s="2">
        <v>2</v>
      </c>
      <c r="H116" s="2" t="s">
        <v>6002</v>
      </c>
      <c r="I116" s="2" t="str">
        <f t="shared" si="2"/>
        <v>OBESITY</v>
      </c>
      <c r="J116" s="7" t="str">
        <f t="shared" si="3"/>
        <v>DIABETES</v>
      </c>
    </row>
    <row r="117" spans="1:10" x14ac:dyDescent="0.25">
      <c r="A117" s="2" t="s">
        <v>123</v>
      </c>
      <c r="B117" s="9">
        <v>30.495000000000001</v>
      </c>
      <c r="C117" s="9">
        <v>6.29</v>
      </c>
      <c r="D117" s="2" t="s">
        <v>6003</v>
      </c>
      <c r="E117" s="2" t="s">
        <v>6003</v>
      </c>
      <c r="F117" s="2" t="s">
        <v>6003</v>
      </c>
      <c r="G117" s="2">
        <v>0</v>
      </c>
      <c r="H117" s="2" t="s">
        <v>6002</v>
      </c>
      <c r="I117" s="2" t="str">
        <f t="shared" si="2"/>
        <v>OBESITY</v>
      </c>
      <c r="J117" s="7" t="str">
        <f t="shared" si="3"/>
        <v>PRE DIABETES</v>
      </c>
    </row>
    <row r="118" spans="1:10" x14ac:dyDescent="0.25">
      <c r="A118" s="2" t="s">
        <v>124</v>
      </c>
      <c r="B118" s="9">
        <v>44.88</v>
      </c>
      <c r="C118" s="9">
        <v>6.04</v>
      </c>
      <c r="D118" s="2" t="s">
        <v>6003</v>
      </c>
      <c r="E118" s="2" t="s">
        <v>6003</v>
      </c>
      <c r="F118" s="2" t="s">
        <v>6002</v>
      </c>
      <c r="G118" s="2">
        <v>1</v>
      </c>
      <c r="H118" s="2" t="s">
        <v>6002</v>
      </c>
      <c r="I118" s="2" t="str">
        <f t="shared" si="2"/>
        <v>OBESITY</v>
      </c>
      <c r="J118" s="7" t="str">
        <f t="shared" si="3"/>
        <v>PRE DIABETES</v>
      </c>
    </row>
    <row r="119" spans="1:10" x14ac:dyDescent="0.25">
      <c r="A119" s="2" t="s">
        <v>125</v>
      </c>
      <c r="B119" s="9">
        <v>44.32</v>
      </c>
      <c r="C119" s="9">
        <v>10.55</v>
      </c>
      <c r="D119" s="2" t="s">
        <v>6003</v>
      </c>
      <c r="E119" s="2" t="s">
        <v>6003</v>
      </c>
      <c r="F119" s="2" t="s">
        <v>6003</v>
      </c>
      <c r="G119" s="2">
        <v>0</v>
      </c>
      <c r="H119" s="2" t="s">
        <v>6002</v>
      </c>
      <c r="I119" s="2" t="str">
        <f t="shared" si="2"/>
        <v>OBESITY</v>
      </c>
      <c r="J119" s="7" t="str">
        <f t="shared" si="3"/>
        <v>DIABETES</v>
      </c>
    </row>
    <row r="120" spans="1:10" x14ac:dyDescent="0.25">
      <c r="A120" s="2" t="s">
        <v>126</v>
      </c>
      <c r="B120" s="9">
        <v>46.39</v>
      </c>
      <c r="C120" s="9">
        <v>5.09</v>
      </c>
      <c r="D120" s="2" t="s">
        <v>6003</v>
      </c>
      <c r="E120" s="2" t="s">
        <v>6003</v>
      </c>
      <c r="F120" s="2" t="s">
        <v>6003</v>
      </c>
      <c r="G120" s="2">
        <v>0</v>
      </c>
      <c r="H120" s="2" t="s">
        <v>6002</v>
      </c>
      <c r="I120" s="2" t="str">
        <f t="shared" si="2"/>
        <v>OBESITY</v>
      </c>
      <c r="J120" s="7" t="str">
        <f t="shared" si="3"/>
        <v>NORMAL</v>
      </c>
    </row>
    <row r="121" spans="1:10" x14ac:dyDescent="0.25">
      <c r="A121" s="2" t="s">
        <v>127</v>
      </c>
      <c r="B121" s="9">
        <v>42.13</v>
      </c>
      <c r="C121" s="9">
        <v>5.2</v>
      </c>
      <c r="D121" s="2" t="s">
        <v>6002</v>
      </c>
      <c r="E121" s="2" t="s">
        <v>6003</v>
      </c>
      <c r="F121" s="2" t="s">
        <v>6003</v>
      </c>
      <c r="G121" s="2">
        <v>1</v>
      </c>
      <c r="H121" s="2" t="s">
        <v>6002</v>
      </c>
      <c r="I121" s="2" t="str">
        <f t="shared" si="2"/>
        <v>OBESITY</v>
      </c>
      <c r="J121" s="7" t="str">
        <f t="shared" si="3"/>
        <v>NORMAL</v>
      </c>
    </row>
    <row r="122" spans="1:10" x14ac:dyDescent="0.25">
      <c r="A122" s="2" t="s">
        <v>128</v>
      </c>
      <c r="B122" s="9">
        <v>30.78</v>
      </c>
      <c r="C122" s="9">
        <v>8.4499999999999993</v>
      </c>
      <c r="D122" s="2" t="s">
        <v>6002</v>
      </c>
      <c r="E122" s="2" t="s">
        <v>6003</v>
      </c>
      <c r="F122" s="2" t="s">
        <v>6003</v>
      </c>
      <c r="G122" s="2">
        <v>0</v>
      </c>
      <c r="H122" s="2" t="s">
        <v>6002</v>
      </c>
      <c r="I122" s="2" t="str">
        <f t="shared" si="2"/>
        <v>OBESITY</v>
      </c>
      <c r="J122" s="7" t="str">
        <f t="shared" si="3"/>
        <v>DIABETES</v>
      </c>
    </row>
    <row r="123" spans="1:10" x14ac:dyDescent="0.25">
      <c r="A123" s="2" t="s">
        <v>129</v>
      </c>
      <c r="B123" s="9">
        <v>31.35</v>
      </c>
      <c r="C123" s="9">
        <v>9.5399999999999991</v>
      </c>
      <c r="D123" s="2" t="s">
        <v>6003</v>
      </c>
      <c r="E123" s="2" t="s">
        <v>6003</v>
      </c>
      <c r="F123" s="2" t="s">
        <v>6003</v>
      </c>
      <c r="G123" s="2">
        <v>0</v>
      </c>
      <c r="H123" s="2" t="s">
        <v>6002</v>
      </c>
      <c r="I123" s="2" t="str">
        <f t="shared" si="2"/>
        <v>OBESITY</v>
      </c>
      <c r="J123" s="7" t="str">
        <f t="shared" si="3"/>
        <v>DIABETES</v>
      </c>
    </row>
    <row r="124" spans="1:10" x14ac:dyDescent="0.25">
      <c r="A124" s="2" t="s">
        <v>130</v>
      </c>
      <c r="B124" s="9">
        <v>41.46</v>
      </c>
      <c r="C124" s="9">
        <v>4.99</v>
      </c>
      <c r="D124" s="2" t="s">
        <v>6002</v>
      </c>
      <c r="E124" s="2" t="s">
        <v>6003</v>
      </c>
      <c r="F124" s="2" t="s">
        <v>6003</v>
      </c>
      <c r="G124" s="2">
        <v>2</v>
      </c>
      <c r="H124" s="2" t="s">
        <v>6002</v>
      </c>
      <c r="I124" s="2" t="str">
        <f t="shared" si="2"/>
        <v>OBESITY</v>
      </c>
      <c r="J124" s="7" t="str">
        <f t="shared" si="3"/>
        <v>NORMAL</v>
      </c>
    </row>
    <row r="125" spans="1:10" x14ac:dyDescent="0.25">
      <c r="A125" s="2" t="s">
        <v>131</v>
      </c>
      <c r="B125" s="9">
        <v>48</v>
      </c>
      <c r="C125" s="9">
        <v>10.54</v>
      </c>
      <c r="D125" s="2" t="s">
        <v>6003</v>
      </c>
      <c r="E125" s="2" t="s">
        <v>6003</v>
      </c>
      <c r="F125" s="2" t="s">
        <v>6003</v>
      </c>
      <c r="G125" s="2">
        <v>0</v>
      </c>
      <c r="H125" s="2" t="s">
        <v>6002</v>
      </c>
      <c r="I125" s="2" t="str">
        <f t="shared" si="2"/>
        <v>OBESITY</v>
      </c>
      <c r="J125" s="7" t="str">
        <f t="shared" si="3"/>
        <v>DIABETES</v>
      </c>
    </row>
    <row r="126" spans="1:10" x14ac:dyDescent="0.25">
      <c r="A126" s="2" t="s">
        <v>132</v>
      </c>
      <c r="B126" s="9">
        <v>49.13</v>
      </c>
      <c r="C126" s="9">
        <v>4.54</v>
      </c>
      <c r="D126" s="2" t="s">
        <v>6003</v>
      </c>
      <c r="E126" s="2" t="s">
        <v>6003</v>
      </c>
      <c r="F126" s="2" t="s">
        <v>6003</v>
      </c>
      <c r="G126" s="2">
        <v>0</v>
      </c>
      <c r="H126" s="2" t="s">
        <v>6002</v>
      </c>
      <c r="I126" s="2" t="str">
        <f t="shared" si="2"/>
        <v>OBESITY</v>
      </c>
      <c r="J126" s="7" t="str">
        <f t="shared" si="3"/>
        <v>NORMAL</v>
      </c>
    </row>
    <row r="127" spans="1:10" x14ac:dyDescent="0.25">
      <c r="A127" s="2" t="s">
        <v>133</v>
      </c>
      <c r="B127" s="9">
        <v>37.799999999999997</v>
      </c>
      <c r="C127" s="9">
        <v>6.29</v>
      </c>
      <c r="D127" s="2" t="s">
        <v>6003</v>
      </c>
      <c r="E127" s="2" t="s">
        <v>6003</v>
      </c>
      <c r="F127" s="2" t="s">
        <v>6003</v>
      </c>
      <c r="G127" s="2">
        <v>1</v>
      </c>
      <c r="H127" s="2" t="s">
        <v>6002</v>
      </c>
      <c r="I127" s="2" t="str">
        <f t="shared" si="2"/>
        <v>OBESITY</v>
      </c>
      <c r="J127" s="7" t="str">
        <f t="shared" si="3"/>
        <v>PRE DIABETES</v>
      </c>
    </row>
    <row r="128" spans="1:10" x14ac:dyDescent="0.25">
      <c r="A128" s="2" t="s">
        <v>134</v>
      </c>
      <c r="B128" s="9">
        <v>38.299999999999997</v>
      </c>
      <c r="C128" s="9">
        <v>9.51</v>
      </c>
      <c r="D128" s="2" t="s">
        <v>6003</v>
      </c>
      <c r="E128" s="2" t="s">
        <v>6003</v>
      </c>
      <c r="F128" s="2" t="s">
        <v>6003</v>
      </c>
      <c r="G128" s="2">
        <v>0</v>
      </c>
      <c r="H128" s="2" t="s">
        <v>6002</v>
      </c>
      <c r="I128" s="2" t="str">
        <f t="shared" si="2"/>
        <v>OBESITY</v>
      </c>
      <c r="J128" s="7" t="str">
        <f t="shared" si="3"/>
        <v>DIABETES</v>
      </c>
    </row>
    <row r="129" spans="1:10" x14ac:dyDescent="0.25">
      <c r="A129" s="2" t="s">
        <v>135</v>
      </c>
      <c r="B129" s="9">
        <v>32.774999999999999</v>
      </c>
      <c r="C129" s="9">
        <v>4.72</v>
      </c>
      <c r="D129" s="2" t="s">
        <v>6003</v>
      </c>
      <c r="E129" s="2" t="s">
        <v>6003</v>
      </c>
      <c r="F129" s="2" t="s">
        <v>6003</v>
      </c>
      <c r="G129" s="2">
        <v>0</v>
      </c>
      <c r="H129" s="2" t="s">
        <v>6002</v>
      </c>
      <c r="I129" s="2" t="str">
        <f t="shared" si="2"/>
        <v>OBESITY</v>
      </c>
      <c r="J129" s="7" t="str">
        <f t="shared" si="3"/>
        <v>NORMAL</v>
      </c>
    </row>
    <row r="130" spans="1:10" x14ac:dyDescent="0.25">
      <c r="A130" s="2" t="s">
        <v>136</v>
      </c>
      <c r="B130" s="9">
        <v>34.200000000000003</v>
      </c>
      <c r="C130" s="9">
        <v>5.91</v>
      </c>
      <c r="D130" s="2" t="s">
        <v>6002</v>
      </c>
      <c r="E130" s="2" t="s">
        <v>6003</v>
      </c>
      <c r="F130" s="2" t="s">
        <v>6003</v>
      </c>
      <c r="G130" s="2">
        <v>0</v>
      </c>
      <c r="H130" s="2" t="s">
        <v>6002</v>
      </c>
      <c r="I130" s="2" t="str">
        <f t="shared" ref="I130:I193" si="4">IF(B130&lt;18.5,"UNDERWEIGHT",IF(B130&lt;=24.9,"NORMAL WEIGHT",IF(B130&lt;=29.9,"OVERWEIGHT","OBESITY")))</f>
        <v>OBESITY</v>
      </c>
      <c r="J130" s="7" t="str">
        <f t="shared" ref="J130:J193" si="5">IF(C130&lt;5.7,"NORMAL",IF(C130&lt;=6.4,"PRE DIABETES","DIABETES"))</f>
        <v>PRE DIABETES</v>
      </c>
    </row>
    <row r="131" spans="1:10" x14ac:dyDescent="0.25">
      <c r="A131" s="2" t="s">
        <v>137</v>
      </c>
      <c r="B131" s="9">
        <v>30.2</v>
      </c>
      <c r="C131" s="9">
        <v>9.58</v>
      </c>
      <c r="D131" s="2" t="s">
        <v>6003</v>
      </c>
      <c r="E131" s="2" t="s">
        <v>6003</v>
      </c>
      <c r="F131" s="2" t="s">
        <v>6003</v>
      </c>
      <c r="G131" s="2">
        <v>0</v>
      </c>
      <c r="H131" s="2" t="s">
        <v>6002</v>
      </c>
      <c r="I131" s="2" t="str">
        <f t="shared" si="4"/>
        <v>OBESITY</v>
      </c>
      <c r="J131" s="7" t="str">
        <f t="shared" si="5"/>
        <v>DIABETES</v>
      </c>
    </row>
    <row r="132" spans="1:10" x14ac:dyDescent="0.25">
      <c r="A132" s="2" t="s">
        <v>138</v>
      </c>
      <c r="B132" s="9">
        <v>48.32</v>
      </c>
      <c r="C132" s="9">
        <v>5.77</v>
      </c>
      <c r="D132" s="2" t="s">
        <v>6003</v>
      </c>
      <c r="E132" s="2" t="s">
        <v>6003</v>
      </c>
      <c r="F132" s="2" t="s">
        <v>6003</v>
      </c>
      <c r="G132" s="2">
        <v>0</v>
      </c>
      <c r="H132" s="2" t="s">
        <v>6002</v>
      </c>
      <c r="I132" s="2" t="str">
        <f t="shared" si="4"/>
        <v>OBESITY</v>
      </c>
      <c r="J132" s="7" t="str">
        <f t="shared" si="5"/>
        <v>PRE DIABETES</v>
      </c>
    </row>
    <row r="133" spans="1:10" x14ac:dyDescent="0.25">
      <c r="A133" s="2" t="s">
        <v>139</v>
      </c>
      <c r="B133" s="9">
        <v>44.86</v>
      </c>
      <c r="C133" s="9">
        <v>4.38</v>
      </c>
      <c r="D133" s="2" t="s">
        <v>6002</v>
      </c>
      <c r="E133" s="2" t="s">
        <v>6003</v>
      </c>
      <c r="F133" s="2" t="s">
        <v>6003</v>
      </c>
      <c r="G133" s="2">
        <v>0</v>
      </c>
      <c r="H133" s="2" t="s">
        <v>6002</v>
      </c>
      <c r="I133" s="2" t="str">
        <f t="shared" si="4"/>
        <v>OBESITY</v>
      </c>
      <c r="J133" s="7" t="str">
        <f t="shared" si="5"/>
        <v>NORMAL</v>
      </c>
    </row>
    <row r="134" spans="1:10" x14ac:dyDescent="0.25">
      <c r="A134" s="2" t="s">
        <v>140</v>
      </c>
      <c r="B134" s="9">
        <v>52.15</v>
      </c>
      <c r="C134" s="9">
        <v>5.65</v>
      </c>
      <c r="D134" s="2" t="s">
        <v>6003</v>
      </c>
      <c r="E134" s="2" t="s">
        <v>6003</v>
      </c>
      <c r="F134" s="2" t="s">
        <v>6003</v>
      </c>
      <c r="G134" s="2">
        <v>1</v>
      </c>
      <c r="H134" s="2" t="s">
        <v>6002</v>
      </c>
      <c r="I134" s="2" t="str">
        <f t="shared" si="4"/>
        <v>OBESITY</v>
      </c>
      <c r="J134" s="7" t="str">
        <f t="shared" si="5"/>
        <v>NORMAL</v>
      </c>
    </row>
    <row r="135" spans="1:10" x14ac:dyDescent="0.25">
      <c r="A135" s="2" t="s">
        <v>141</v>
      </c>
      <c r="B135" s="9">
        <v>41.12</v>
      </c>
      <c r="C135" s="9">
        <v>7.54</v>
      </c>
      <c r="D135" s="2" t="s">
        <v>6002</v>
      </c>
      <c r="E135" s="2" t="s">
        <v>6003</v>
      </c>
      <c r="F135" s="2" t="s">
        <v>6003</v>
      </c>
      <c r="G135" s="2">
        <v>0</v>
      </c>
      <c r="H135" s="2" t="s">
        <v>6002</v>
      </c>
      <c r="I135" s="2" t="str">
        <f t="shared" si="4"/>
        <v>OBESITY</v>
      </c>
      <c r="J135" s="7" t="str">
        <f t="shared" si="5"/>
        <v>DIABETES</v>
      </c>
    </row>
    <row r="136" spans="1:10" x14ac:dyDescent="0.25">
      <c r="A136" s="2" t="s">
        <v>142</v>
      </c>
      <c r="B136" s="9">
        <v>38.39</v>
      </c>
      <c r="C136" s="9">
        <v>5.1100000000000003</v>
      </c>
      <c r="D136" s="2" t="s">
        <v>6002</v>
      </c>
      <c r="E136" s="2" t="s">
        <v>6003</v>
      </c>
      <c r="F136" s="2" t="s">
        <v>6003</v>
      </c>
      <c r="G136" s="2">
        <v>1</v>
      </c>
      <c r="H136" s="2" t="s">
        <v>6002</v>
      </c>
      <c r="I136" s="2" t="str">
        <f t="shared" si="4"/>
        <v>OBESITY</v>
      </c>
      <c r="J136" s="7" t="str">
        <f t="shared" si="5"/>
        <v>NORMAL</v>
      </c>
    </row>
    <row r="137" spans="1:10" x14ac:dyDescent="0.25">
      <c r="A137" s="2" t="s">
        <v>143</v>
      </c>
      <c r="B137" s="9">
        <v>46.85</v>
      </c>
      <c r="C137" s="9">
        <v>4.25</v>
      </c>
      <c r="D137" s="2" t="s">
        <v>6003</v>
      </c>
      <c r="E137" s="2" t="s">
        <v>6003</v>
      </c>
      <c r="F137" s="2" t="s">
        <v>6002</v>
      </c>
      <c r="G137" s="2">
        <v>1</v>
      </c>
      <c r="H137" s="2" t="s">
        <v>6002</v>
      </c>
      <c r="I137" s="2" t="str">
        <f t="shared" si="4"/>
        <v>OBESITY</v>
      </c>
      <c r="J137" s="7" t="str">
        <f t="shared" si="5"/>
        <v>NORMAL</v>
      </c>
    </row>
    <row r="138" spans="1:10" x14ac:dyDescent="0.25">
      <c r="A138" s="2" t="s">
        <v>144</v>
      </c>
      <c r="B138" s="9">
        <v>42.24</v>
      </c>
      <c r="C138" s="9">
        <v>5.55</v>
      </c>
      <c r="D138" s="2" t="s">
        <v>6003</v>
      </c>
      <c r="E138" s="2" t="s">
        <v>6002</v>
      </c>
      <c r="F138" s="2" t="s">
        <v>6003</v>
      </c>
      <c r="G138" s="2">
        <v>1</v>
      </c>
      <c r="H138" s="2" t="s">
        <v>6002</v>
      </c>
      <c r="I138" s="2" t="str">
        <f t="shared" si="4"/>
        <v>OBESITY</v>
      </c>
      <c r="J138" s="7" t="str">
        <f t="shared" si="5"/>
        <v>NORMAL</v>
      </c>
    </row>
    <row r="139" spans="1:10" x14ac:dyDescent="0.25">
      <c r="A139" s="2" t="s">
        <v>145</v>
      </c>
      <c r="B139" s="9">
        <v>34.39</v>
      </c>
      <c r="C139" s="9">
        <v>5.78</v>
      </c>
      <c r="D139" s="2" t="s">
        <v>6003</v>
      </c>
      <c r="E139" s="2" t="s">
        <v>6003</v>
      </c>
      <c r="F139" s="2" t="s">
        <v>6003</v>
      </c>
      <c r="G139" s="2">
        <v>0</v>
      </c>
      <c r="H139" s="2" t="s">
        <v>6002</v>
      </c>
      <c r="I139" s="2" t="str">
        <f t="shared" si="4"/>
        <v>OBESITY</v>
      </c>
      <c r="J139" s="7" t="str">
        <f t="shared" si="5"/>
        <v>PRE DIABETES</v>
      </c>
    </row>
    <row r="140" spans="1:10" x14ac:dyDescent="0.25">
      <c r="A140" s="2" t="s">
        <v>146</v>
      </c>
      <c r="B140" s="9">
        <v>42.89</v>
      </c>
      <c r="C140" s="9">
        <v>5.28</v>
      </c>
      <c r="D140" s="2" t="s">
        <v>6002</v>
      </c>
      <c r="E140" s="2" t="s">
        <v>6003</v>
      </c>
      <c r="F140" s="2" t="s">
        <v>6003</v>
      </c>
      <c r="G140" s="2">
        <v>0</v>
      </c>
      <c r="H140" s="2" t="s">
        <v>6002</v>
      </c>
      <c r="I140" s="2" t="str">
        <f t="shared" si="4"/>
        <v>OBESITY</v>
      </c>
      <c r="J140" s="7" t="str">
        <f t="shared" si="5"/>
        <v>NORMAL</v>
      </c>
    </row>
    <row r="141" spans="1:10" x14ac:dyDescent="0.25">
      <c r="A141" s="2" t="s">
        <v>147</v>
      </c>
      <c r="B141" s="9">
        <v>36.299999999999997</v>
      </c>
      <c r="C141" s="9">
        <v>5.39</v>
      </c>
      <c r="D141" s="2" t="s">
        <v>6003</v>
      </c>
      <c r="E141" s="2" t="s">
        <v>6003</v>
      </c>
      <c r="F141" s="2" t="s">
        <v>6003</v>
      </c>
      <c r="G141" s="2">
        <v>0</v>
      </c>
      <c r="H141" s="2" t="s">
        <v>6002</v>
      </c>
      <c r="I141" s="2" t="str">
        <f t="shared" si="4"/>
        <v>OBESITY</v>
      </c>
      <c r="J141" s="7" t="str">
        <f t="shared" si="5"/>
        <v>NORMAL</v>
      </c>
    </row>
    <row r="142" spans="1:10" x14ac:dyDescent="0.25">
      <c r="A142" s="2" t="s">
        <v>148</v>
      </c>
      <c r="B142" s="9">
        <v>35.200000000000003</v>
      </c>
      <c r="C142" s="9">
        <v>8.01</v>
      </c>
      <c r="D142" s="2" t="s">
        <v>6002</v>
      </c>
      <c r="E142" s="2" t="s">
        <v>6003</v>
      </c>
      <c r="F142" s="2" t="s">
        <v>6003</v>
      </c>
      <c r="G142" s="2">
        <v>1</v>
      </c>
      <c r="H142" s="2" t="s">
        <v>6002</v>
      </c>
      <c r="I142" s="2" t="str">
        <f t="shared" si="4"/>
        <v>OBESITY</v>
      </c>
      <c r="J142" s="7" t="str">
        <f t="shared" si="5"/>
        <v>DIABETES</v>
      </c>
    </row>
    <row r="143" spans="1:10" x14ac:dyDescent="0.25">
      <c r="A143" s="2" t="s">
        <v>149</v>
      </c>
      <c r="B143" s="9">
        <v>53.62</v>
      </c>
      <c r="C143" s="9">
        <v>5.21</v>
      </c>
      <c r="D143" s="2" t="s">
        <v>6003</v>
      </c>
      <c r="E143" s="2" t="s">
        <v>6003</v>
      </c>
      <c r="F143" s="2" t="s">
        <v>6003</v>
      </c>
      <c r="G143" s="2">
        <v>0</v>
      </c>
      <c r="H143" s="2" t="s">
        <v>6002</v>
      </c>
      <c r="I143" s="2" t="str">
        <f t="shared" si="4"/>
        <v>OBESITY</v>
      </c>
      <c r="J143" s="7" t="str">
        <f t="shared" si="5"/>
        <v>NORMAL</v>
      </c>
    </row>
    <row r="144" spans="1:10" x14ac:dyDescent="0.25">
      <c r="A144" s="2" t="s">
        <v>150</v>
      </c>
      <c r="B144" s="9">
        <v>36.67</v>
      </c>
      <c r="C144" s="9">
        <v>6.27</v>
      </c>
      <c r="D144" s="2" t="s">
        <v>6003</v>
      </c>
      <c r="E144" s="2" t="s">
        <v>6003</v>
      </c>
      <c r="F144" s="2" t="s">
        <v>6003</v>
      </c>
      <c r="G144" s="2">
        <v>0</v>
      </c>
      <c r="H144" s="2" t="s">
        <v>6002</v>
      </c>
      <c r="I144" s="2" t="str">
        <f t="shared" si="4"/>
        <v>OBESITY</v>
      </c>
      <c r="J144" s="7" t="str">
        <f t="shared" si="5"/>
        <v>PRE DIABETES</v>
      </c>
    </row>
    <row r="145" spans="1:10" x14ac:dyDescent="0.25">
      <c r="A145" s="2" t="s">
        <v>151</v>
      </c>
      <c r="B145" s="9">
        <v>33.4</v>
      </c>
      <c r="C145" s="9">
        <v>10.73</v>
      </c>
      <c r="D145" s="2" t="s">
        <v>6002</v>
      </c>
      <c r="E145" s="2" t="s">
        <v>6003</v>
      </c>
      <c r="F145" s="2" t="s">
        <v>6003</v>
      </c>
      <c r="G145" s="2">
        <v>1</v>
      </c>
      <c r="H145" s="2" t="s">
        <v>6002</v>
      </c>
      <c r="I145" s="2" t="str">
        <f t="shared" si="4"/>
        <v>OBESITY</v>
      </c>
      <c r="J145" s="7" t="str">
        <f t="shared" si="5"/>
        <v>DIABETES</v>
      </c>
    </row>
    <row r="146" spans="1:10" x14ac:dyDescent="0.25">
      <c r="A146" s="2" t="s">
        <v>152</v>
      </c>
      <c r="B146" s="9">
        <v>42.71</v>
      </c>
      <c r="C146" s="9">
        <v>10.52</v>
      </c>
      <c r="D146" s="2" t="s">
        <v>6003</v>
      </c>
      <c r="E146" s="2" t="s">
        <v>6003</v>
      </c>
      <c r="F146" s="2" t="s">
        <v>6003</v>
      </c>
      <c r="G146" s="2">
        <v>0</v>
      </c>
      <c r="H146" s="2" t="s">
        <v>6002</v>
      </c>
      <c r="I146" s="2" t="str">
        <f t="shared" si="4"/>
        <v>OBESITY</v>
      </c>
      <c r="J146" s="7" t="str">
        <f t="shared" si="5"/>
        <v>DIABETES</v>
      </c>
    </row>
    <row r="147" spans="1:10" x14ac:dyDescent="0.25">
      <c r="A147" s="2" t="s">
        <v>153</v>
      </c>
      <c r="B147" s="9">
        <v>41.52</v>
      </c>
      <c r="C147" s="9">
        <v>11.82</v>
      </c>
      <c r="D147" s="2" t="s">
        <v>6002</v>
      </c>
      <c r="E147" s="2" t="s">
        <v>6003</v>
      </c>
      <c r="F147" s="2" t="s">
        <v>6003</v>
      </c>
      <c r="G147" s="2">
        <v>2</v>
      </c>
      <c r="H147" s="2" t="s">
        <v>6002</v>
      </c>
      <c r="I147" s="2" t="str">
        <f t="shared" si="4"/>
        <v>OBESITY</v>
      </c>
      <c r="J147" s="7" t="str">
        <f t="shared" si="5"/>
        <v>DIABETES</v>
      </c>
    </row>
    <row r="148" spans="1:10" x14ac:dyDescent="0.25">
      <c r="A148" s="2" t="s">
        <v>154</v>
      </c>
      <c r="B148" s="9">
        <v>39.4</v>
      </c>
      <c r="C148" s="9">
        <v>6.76</v>
      </c>
      <c r="D148" s="2" t="s">
        <v>6003</v>
      </c>
      <c r="E148" s="2" t="s">
        <v>6003</v>
      </c>
      <c r="F148" s="2" t="s">
        <v>6003</v>
      </c>
      <c r="G148" s="2">
        <v>0</v>
      </c>
      <c r="H148" s="2" t="s">
        <v>6002</v>
      </c>
      <c r="I148" s="2" t="str">
        <f t="shared" si="4"/>
        <v>OBESITY</v>
      </c>
      <c r="J148" s="7" t="str">
        <f t="shared" si="5"/>
        <v>DIABETES</v>
      </c>
    </row>
    <row r="149" spans="1:10" x14ac:dyDescent="0.25">
      <c r="A149" s="2" t="s">
        <v>155</v>
      </c>
      <c r="B149" s="9">
        <v>46.45</v>
      </c>
      <c r="C149" s="9">
        <v>5.62</v>
      </c>
      <c r="D149" s="2" t="s">
        <v>6003</v>
      </c>
      <c r="E149" s="2" t="s">
        <v>6003</v>
      </c>
      <c r="F149" s="2" t="s">
        <v>6003</v>
      </c>
      <c r="G149" s="2">
        <v>0</v>
      </c>
      <c r="H149" s="2" t="s">
        <v>6002</v>
      </c>
      <c r="I149" s="2" t="str">
        <f t="shared" si="4"/>
        <v>OBESITY</v>
      </c>
      <c r="J149" s="7" t="str">
        <f t="shared" si="5"/>
        <v>NORMAL</v>
      </c>
    </row>
    <row r="150" spans="1:10" x14ac:dyDescent="0.25">
      <c r="A150" s="2" t="s">
        <v>156</v>
      </c>
      <c r="B150" s="9">
        <v>35.75</v>
      </c>
      <c r="C150" s="9">
        <v>4.1900000000000004</v>
      </c>
      <c r="D150" s="2" t="s">
        <v>6003</v>
      </c>
      <c r="E150" s="2" t="s">
        <v>6003</v>
      </c>
      <c r="F150" s="2" t="s">
        <v>6003</v>
      </c>
      <c r="G150" s="2">
        <v>0</v>
      </c>
      <c r="H150" s="2" t="s">
        <v>6002</v>
      </c>
      <c r="I150" s="2" t="str">
        <f t="shared" si="4"/>
        <v>OBESITY</v>
      </c>
      <c r="J150" s="7" t="str">
        <f t="shared" si="5"/>
        <v>NORMAL</v>
      </c>
    </row>
    <row r="151" spans="1:10" x14ac:dyDescent="0.25">
      <c r="A151" s="2" t="s">
        <v>157</v>
      </c>
      <c r="B151" s="9">
        <v>26.07</v>
      </c>
      <c r="C151" s="9">
        <v>5.32</v>
      </c>
      <c r="D151" s="2" t="s">
        <v>6003</v>
      </c>
      <c r="E151" s="2" t="s">
        <v>6003</v>
      </c>
      <c r="F151" s="2" t="s">
        <v>6003</v>
      </c>
      <c r="G151" s="2">
        <v>0</v>
      </c>
      <c r="H151" s="2" t="s">
        <v>6002</v>
      </c>
      <c r="I151" s="2" t="str">
        <f t="shared" si="4"/>
        <v>OVERWEIGHT</v>
      </c>
      <c r="J151" s="7" t="str">
        <f t="shared" si="5"/>
        <v>NORMAL</v>
      </c>
    </row>
    <row r="152" spans="1:10" x14ac:dyDescent="0.25">
      <c r="A152" s="2" t="s">
        <v>158</v>
      </c>
      <c r="B152" s="9">
        <v>36.54</v>
      </c>
      <c r="C152" s="9">
        <v>4.46</v>
      </c>
      <c r="D152" s="2" t="s">
        <v>6002</v>
      </c>
      <c r="E152" s="2" t="s">
        <v>6003</v>
      </c>
      <c r="F152" s="2" t="s">
        <v>6003</v>
      </c>
      <c r="G152" s="2">
        <v>1</v>
      </c>
      <c r="H152" s="2" t="s">
        <v>6002</v>
      </c>
      <c r="I152" s="2" t="str">
        <f t="shared" si="4"/>
        <v>OBESITY</v>
      </c>
      <c r="J152" s="7" t="str">
        <f t="shared" si="5"/>
        <v>NORMAL</v>
      </c>
    </row>
    <row r="153" spans="1:10" x14ac:dyDescent="0.25">
      <c r="A153" s="2" t="s">
        <v>159</v>
      </c>
      <c r="B153" s="9">
        <v>51.64</v>
      </c>
      <c r="C153" s="9">
        <v>5.65</v>
      </c>
      <c r="D153" s="2" t="s">
        <v>6003</v>
      </c>
      <c r="E153" s="2" t="s">
        <v>6003</v>
      </c>
      <c r="F153" s="2" t="s">
        <v>6003</v>
      </c>
      <c r="G153" s="2">
        <v>0</v>
      </c>
      <c r="H153" s="2" t="s">
        <v>6002</v>
      </c>
      <c r="I153" s="2" t="str">
        <f t="shared" si="4"/>
        <v>OBESITY</v>
      </c>
      <c r="J153" s="7" t="str">
        <f t="shared" si="5"/>
        <v>NORMAL</v>
      </c>
    </row>
    <row r="154" spans="1:10" x14ac:dyDescent="0.25">
      <c r="A154" s="2" t="s">
        <v>160</v>
      </c>
      <c r="B154" s="9">
        <v>42.83</v>
      </c>
      <c r="C154" s="9">
        <v>6.04</v>
      </c>
      <c r="D154" s="2" t="s">
        <v>6003</v>
      </c>
      <c r="E154" s="2" t="s">
        <v>6003</v>
      </c>
      <c r="F154" s="2" t="s">
        <v>6003</v>
      </c>
      <c r="G154" s="2">
        <v>2</v>
      </c>
      <c r="H154" s="2" t="s">
        <v>6002</v>
      </c>
      <c r="I154" s="2" t="str">
        <f t="shared" si="4"/>
        <v>OBESITY</v>
      </c>
      <c r="J154" s="7" t="str">
        <f t="shared" si="5"/>
        <v>PRE DIABETES</v>
      </c>
    </row>
    <row r="155" spans="1:10" x14ac:dyDescent="0.25">
      <c r="A155" s="2" t="s">
        <v>161</v>
      </c>
      <c r="B155" s="9">
        <v>40.15</v>
      </c>
      <c r="C155" s="9">
        <v>5.76</v>
      </c>
      <c r="D155" s="2" t="s">
        <v>6003</v>
      </c>
      <c r="E155" s="2" t="s">
        <v>6003</v>
      </c>
      <c r="F155" s="2" t="s">
        <v>6003</v>
      </c>
      <c r="G155" s="2">
        <v>1</v>
      </c>
      <c r="H155" s="2" t="s">
        <v>6002</v>
      </c>
      <c r="I155" s="2" t="str">
        <f t="shared" si="4"/>
        <v>OBESITY</v>
      </c>
      <c r="J155" s="7" t="str">
        <f t="shared" si="5"/>
        <v>PRE DIABETES</v>
      </c>
    </row>
    <row r="156" spans="1:10" x14ac:dyDescent="0.25">
      <c r="A156" s="2" t="s">
        <v>162</v>
      </c>
      <c r="B156" s="9">
        <v>27.8</v>
      </c>
      <c r="C156" s="9">
        <v>4.3600000000000003</v>
      </c>
      <c r="D156" s="2" t="s">
        <v>6003</v>
      </c>
      <c r="E156" s="2" t="s">
        <v>6003</v>
      </c>
      <c r="F156" s="2" t="s">
        <v>6002</v>
      </c>
      <c r="G156" s="2">
        <v>1</v>
      </c>
      <c r="H156" s="2" t="s">
        <v>6002</v>
      </c>
      <c r="I156" s="2" t="str">
        <f t="shared" si="4"/>
        <v>OVERWEIGHT</v>
      </c>
      <c r="J156" s="7" t="str">
        <f t="shared" si="5"/>
        <v>NORMAL</v>
      </c>
    </row>
    <row r="157" spans="1:10" x14ac:dyDescent="0.25">
      <c r="A157" s="2" t="s">
        <v>163</v>
      </c>
      <c r="B157" s="9">
        <v>45.81</v>
      </c>
      <c r="C157" s="9">
        <v>4.76</v>
      </c>
      <c r="D157" s="2" t="s">
        <v>6002</v>
      </c>
      <c r="E157" s="2" t="s">
        <v>6003</v>
      </c>
      <c r="F157" s="2" t="s">
        <v>6002</v>
      </c>
      <c r="G157" s="2">
        <v>1</v>
      </c>
      <c r="H157" s="2" t="s">
        <v>6002</v>
      </c>
      <c r="I157" s="2" t="str">
        <f t="shared" si="4"/>
        <v>OBESITY</v>
      </c>
      <c r="J157" s="7" t="str">
        <f t="shared" si="5"/>
        <v>NORMAL</v>
      </c>
    </row>
    <row r="158" spans="1:10" x14ac:dyDescent="0.25">
      <c r="A158" s="2" t="s">
        <v>164</v>
      </c>
      <c r="B158" s="9">
        <v>34.43</v>
      </c>
      <c r="C158" s="9">
        <v>10.82</v>
      </c>
      <c r="D158" s="2" t="s">
        <v>6002</v>
      </c>
      <c r="E158" s="2" t="s">
        <v>6003</v>
      </c>
      <c r="F158" s="2" t="s">
        <v>6003</v>
      </c>
      <c r="G158" s="2">
        <v>1</v>
      </c>
      <c r="H158" s="2" t="s">
        <v>6002</v>
      </c>
      <c r="I158" s="2" t="str">
        <f t="shared" si="4"/>
        <v>OBESITY</v>
      </c>
      <c r="J158" s="7" t="str">
        <f t="shared" si="5"/>
        <v>DIABETES</v>
      </c>
    </row>
    <row r="159" spans="1:10" x14ac:dyDescent="0.25">
      <c r="A159" s="2" t="s">
        <v>165</v>
      </c>
      <c r="B159" s="9">
        <v>41.33</v>
      </c>
      <c r="C159" s="9">
        <v>4.01</v>
      </c>
      <c r="D159" s="2" t="s">
        <v>6002</v>
      </c>
      <c r="E159" s="2" t="s">
        <v>6003</v>
      </c>
      <c r="F159" s="2" t="s">
        <v>6003</v>
      </c>
      <c r="G159" s="2">
        <v>0</v>
      </c>
      <c r="H159" s="2" t="s">
        <v>6002</v>
      </c>
      <c r="I159" s="2" t="str">
        <f t="shared" si="4"/>
        <v>OBESITY</v>
      </c>
      <c r="J159" s="7" t="str">
        <f t="shared" si="5"/>
        <v>NORMAL</v>
      </c>
    </row>
    <row r="160" spans="1:10" x14ac:dyDescent="0.25">
      <c r="A160" s="2" t="s">
        <v>166</v>
      </c>
      <c r="B160" s="9">
        <v>31.92</v>
      </c>
      <c r="C160" s="9">
        <v>5.12</v>
      </c>
      <c r="D160" s="2" t="s">
        <v>6002</v>
      </c>
      <c r="E160" s="2" t="s">
        <v>6003</v>
      </c>
      <c r="F160" s="2" t="s">
        <v>6003</v>
      </c>
      <c r="G160" s="2">
        <v>1</v>
      </c>
      <c r="H160" s="2" t="s">
        <v>6002</v>
      </c>
      <c r="I160" s="2" t="str">
        <f t="shared" si="4"/>
        <v>OBESITY</v>
      </c>
      <c r="J160" s="7" t="str">
        <f t="shared" si="5"/>
        <v>NORMAL</v>
      </c>
    </row>
    <row r="161" spans="1:10" x14ac:dyDescent="0.25">
      <c r="A161" s="2" t="s">
        <v>167</v>
      </c>
      <c r="B161" s="9">
        <v>39.799999999999997</v>
      </c>
      <c r="C161" s="9">
        <v>10.54</v>
      </c>
      <c r="D161" s="2" t="s">
        <v>6002</v>
      </c>
      <c r="E161" s="2" t="s">
        <v>6003</v>
      </c>
      <c r="F161" s="2" t="s">
        <v>6003</v>
      </c>
      <c r="G161" s="2">
        <v>2</v>
      </c>
      <c r="H161" s="2" t="s">
        <v>6002</v>
      </c>
      <c r="I161" s="2" t="str">
        <f t="shared" si="4"/>
        <v>OBESITY</v>
      </c>
      <c r="J161" s="7" t="str">
        <f t="shared" si="5"/>
        <v>DIABETES</v>
      </c>
    </row>
    <row r="162" spans="1:10" x14ac:dyDescent="0.25">
      <c r="A162" s="2" t="s">
        <v>168</v>
      </c>
      <c r="B162" s="9">
        <v>42.82</v>
      </c>
      <c r="C162" s="9">
        <v>4.21</v>
      </c>
      <c r="D162" s="2" t="s">
        <v>6003</v>
      </c>
      <c r="E162" s="2" t="s">
        <v>6003</v>
      </c>
      <c r="F162" s="2" t="s">
        <v>6003</v>
      </c>
      <c r="G162" s="2">
        <v>0</v>
      </c>
      <c r="H162" s="2" t="s">
        <v>6002</v>
      </c>
      <c r="I162" s="2" t="str">
        <f t="shared" si="4"/>
        <v>OBESITY</v>
      </c>
      <c r="J162" s="7" t="str">
        <f t="shared" si="5"/>
        <v>NORMAL</v>
      </c>
    </row>
    <row r="163" spans="1:10" x14ac:dyDescent="0.25">
      <c r="A163" s="2" t="s">
        <v>169</v>
      </c>
      <c r="B163" s="9">
        <v>33.630000000000003</v>
      </c>
      <c r="C163" s="9">
        <v>5.42</v>
      </c>
      <c r="D163" s="2" t="s">
        <v>6003</v>
      </c>
      <c r="E163" s="2" t="s">
        <v>6003</v>
      </c>
      <c r="F163" s="2" t="s">
        <v>6003</v>
      </c>
      <c r="G163" s="2">
        <v>0</v>
      </c>
      <c r="H163" s="2" t="s">
        <v>6002</v>
      </c>
      <c r="I163" s="2" t="str">
        <f t="shared" si="4"/>
        <v>OBESITY</v>
      </c>
      <c r="J163" s="7" t="str">
        <f t="shared" si="5"/>
        <v>NORMAL</v>
      </c>
    </row>
    <row r="164" spans="1:10" x14ac:dyDescent="0.25">
      <c r="A164" s="2" t="s">
        <v>170</v>
      </c>
      <c r="B164" s="9">
        <v>37.07</v>
      </c>
      <c r="C164" s="9">
        <v>4.28</v>
      </c>
      <c r="D164" s="2" t="s">
        <v>6003</v>
      </c>
      <c r="E164" s="2" t="s">
        <v>6002</v>
      </c>
      <c r="F164" s="2" t="s">
        <v>6003</v>
      </c>
      <c r="G164" s="2">
        <v>1</v>
      </c>
      <c r="H164" s="2" t="s">
        <v>6002</v>
      </c>
      <c r="I164" s="2" t="str">
        <f t="shared" si="4"/>
        <v>OBESITY</v>
      </c>
      <c r="J164" s="7" t="str">
        <f t="shared" si="5"/>
        <v>NORMAL</v>
      </c>
    </row>
    <row r="165" spans="1:10" x14ac:dyDescent="0.25">
      <c r="A165" s="2" t="s">
        <v>171</v>
      </c>
      <c r="B165" s="9">
        <v>35.625</v>
      </c>
      <c r="C165" s="9">
        <v>8.9</v>
      </c>
      <c r="D165" s="2" t="s">
        <v>6003</v>
      </c>
      <c r="E165" s="2" t="s">
        <v>6003</v>
      </c>
      <c r="F165" s="2" t="s">
        <v>6003</v>
      </c>
      <c r="G165" s="2">
        <v>0</v>
      </c>
      <c r="H165" s="2" t="s">
        <v>6002</v>
      </c>
      <c r="I165" s="2" t="str">
        <f t="shared" si="4"/>
        <v>OBESITY</v>
      </c>
      <c r="J165" s="7" t="str">
        <f t="shared" si="5"/>
        <v>DIABETES</v>
      </c>
    </row>
    <row r="166" spans="1:10" x14ac:dyDescent="0.25">
      <c r="A166" s="2" t="s">
        <v>172</v>
      </c>
      <c r="B166" s="9">
        <v>42.69</v>
      </c>
      <c r="C166" s="9">
        <v>4.8899999999999997</v>
      </c>
      <c r="D166" s="2" t="s">
        <v>6003</v>
      </c>
      <c r="E166" s="2" t="s">
        <v>6003</v>
      </c>
      <c r="F166" s="2" t="s">
        <v>6002</v>
      </c>
      <c r="G166" s="2">
        <v>1</v>
      </c>
      <c r="H166" s="2" t="s">
        <v>6002</v>
      </c>
      <c r="I166" s="2" t="str">
        <f t="shared" si="4"/>
        <v>OBESITY</v>
      </c>
      <c r="J166" s="7" t="str">
        <f t="shared" si="5"/>
        <v>NORMAL</v>
      </c>
    </row>
    <row r="167" spans="1:10" x14ac:dyDescent="0.25">
      <c r="A167" s="2" t="s">
        <v>173</v>
      </c>
      <c r="B167" s="9">
        <v>37.869999999999997</v>
      </c>
      <c r="C167" s="9">
        <v>4.29</v>
      </c>
      <c r="D167" s="2" t="s">
        <v>6002</v>
      </c>
      <c r="E167" s="2" t="s">
        <v>6003</v>
      </c>
      <c r="F167" s="2" t="s">
        <v>6002</v>
      </c>
      <c r="G167" s="2">
        <v>1</v>
      </c>
      <c r="H167" s="2" t="s">
        <v>6002</v>
      </c>
      <c r="I167" s="2" t="str">
        <f t="shared" si="4"/>
        <v>OBESITY</v>
      </c>
      <c r="J167" s="7" t="str">
        <f t="shared" si="5"/>
        <v>NORMAL</v>
      </c>
    </row>
    <row r="168" spans="1:10" x14ac:dyDescent="0.25">
      <c r="A168" s="2" t="s">
        <v>174</v>
      </c>
      <c r="B168" s="9">
        <v>40.61</v>
      </c>
      <c r="C168" s="9">
        <v>8</v>
      </c>
      <c r="D168" s="2" t="s">
        <v>6002</v>
      </c>
      <c r="E168" s="2" t="s">
        <v>6003</v>
      </c>
      <c r="F168" s="2" t="s">
        <v>6003</v>
      </c>
      <c r="G168" s="2">
        <v>1</v>
      </c>
      <c r="H168" s="2" t="s">
        <v>6002</v>
      </c>
      <c r="I168" s="2" t="str">
        <f t="shared" si="4"/>
        <v>OBESITY</v>
      </c>
      <c r="J168" s="7" t="str">
        <f t="shared" si="5"/>
        <v>DIABETES</v>
      </c>
    </row>
    <row r="169" spans="1:10" x14ac:dyDescent="0.25">
      <c r="A169" s="2" t="s">
        <v>175</v>
      </c>
      <c r="B169" s="9">
        <v>30.78</v>
      </c>
      <c r="C169" s="9">
        <v>4.67</v>
      </c>
      <c r="D169" s="2" t="s">
        <v>6002</v>
      </c>
      <c r="E169" s="2" t="s">
        <v>6003</v>
      </c>
      <c r="F169" s="2" t="s">
        <v>6003</v>
      </c>
      <c r="G169" s="2">
        <v>0</v>
      </c>
      <c r="H169" s="2" t="s">
        <v>6002</v>
      </c>
      <c r="I169" s="2" t="str">
        <f t="shared" si="4"/>
        <v>OBESITY</v>
      </c>
      <c r="J169" s="7" t="str">
        <f t="shared" si="5"/>
        <v>NORMAL</v>
      </c>
    </row>
    <row r="170" spans="1:10" x14ac:dyDescent="0.25">
      <c r="A170" s="2" t="s">
        <v>176</v>
      </c>
      <c r="B170" s="9">
        <v>49.49</v>
      </c>
      <c r="C170" s="9">
        <v>4.5</v>
      </c>
      <c r="D170" s="2" t="s">
        <v>6003</v>
      </c>
      <c r="E170" s="2" t="s">
        <v>6003</v>
      </c>
      <c r="F170" s="2" t="s">
        <v>6003</v>
      </c>
      <c r="G170" s="2">
        <v>0</v>
      </c>
      <c r="H170" s="2" t="s">
        <v>6002</v>
      </c>
      <c r="I170" s="2" t="str">
        <f t="shared" si="4"/>
        <v>OBESITY</v>
      </c>
      <c r="J170" s="7" t="str">
        <f t="shared" si="5"/>
        <v>NORMAL</v>
      </c>
    </row>
    <row r="171" spans="1:10" x14ac:dyDescent="0.25">
      <c r="A171" s="2" t="s">
        <v>177</v>
      </c>
      <c r="B171" s="9">
        <v>37.619999999999997</v>
      </c>
      <c r="C171" s="9">
        <v>6.32</v>
      </c>
      <c r="D171" s="2" t="s">
        <v>6002</v>
      </c>
      <c r="E171" s="2" t="s">
        <v>6002</v>
      </c>
      <c r="F171" s="2" t="s">
        <v>6003</v>
      </c>
      <c r="G171" s="2">
        <v>2</v>
      </c>
      <c r="H171" s="2" t="s">
        <v>6002</v>
      </c>
      <c r="I171" s="2" t="str">
        <f t="shared" si="4"/>
        <v>OBESITY</v>
      </c>
      <c r="J171" s="7" t="str">
        <f t="shared" si="5"/>
        <v>PRE DIABETES</v>
      </c>
    </row>
    <row r="172" spans="1:10" x14ac:dyDescent="0.25">
      <c r="A172" s="2" t="s">
        <v>178</v>
      </c>
      <c r="B172" s="9">
        <v>36.08</v>
      </c>
      <c r="C172" s="9">
        <v>6.1</v>
      </c>
      <c r="D172" s="2" t="s">
        <v>6002</v>
      </c>
      <c r="E172" s="2" t="s">
        <v>6003</v>
      </c>
      <c r="F172" s="2" t="s">
        <v>6003</v>
      </c>
      <c r="G172" s="2">
        <v>1</v>
      </c>
      <c r="H172" s="2" t="s">
        <v>6002</v>
      </c>
      <c r="I172" s="2" t="str">
        <f t="shared" si="4"/>
        <v>OBESITY</v>
      </c>
      <c r="J172" s="7" t="str">
        <f t="shared" si="5"/>
        <v>PRE DIABETES</v>
      </c>
    </row>
    <row r="173" spans="1:10" x14ac:dyDescent="0.25">
      <c r="A173" s="2" t="s">
        <v>179</v>
      </c>
      <c r="B173" s="9">
        <v>33.5</v>
      </c>
      <c r="C173" s="9">
        <v>5.4</v>
      </c>
      <c r="D173" s="2" t="s">
        <v>6003</v>
      </c>
      <c r="E173" s="2" t="s">
        <v>6003</v>
      </c>
      <c r="F173" s="2" t="s">
        <v>6003</v>
      </c>
      <c r="G173" s="2">
        <v>0</v>
      </c>
      <c r="H173" s="2" t="s">
        <v>6002</v>
      </c>
      <c r="I173" s="2" t="str">
        <f t="shared" si="4"/>
        <v>OBESITY</v>
      </c>
      <c r="J173" s="7" t="str">
        <f t="shared" si="5"/>
        <v>NORMAL</v>
      </c>
    </row>
    <row r="174" spans="1:10" x14ac:dyDescent="0.25">
      <c r="A174" s="2" t="s">
        <v>180</v>
      </c>
      <c r="B174" s="9">
        <v>47.46</v>
      </c>
      <c r="C174" s="9">
        <v>6.24</v>
      </c>
      <c r="D174" s="2" t="s">
        <v>6002</v>
      </c>
      <c r="E174" s="2" t="s">
        <v>6003</v>
      </c>
      <c r="F174" s="2" t="s">
        <v>6003</v>
      </c>
      <c r="G174" s="2">
        <v>1</v>
      </c>
      <c r="H174" s="2" t="s">
        <v>6002</v>
      </c>
      <c r="I174" s="2" t="str">
        <f t="shared" si="4"/>
        <v>OBESITY</v>
      </c>
      <c r="J174" s="7" t="str">
        <f t="shared" si="5"/>
        <v>PRE DIABETES</v>
      </c>
    </row>
    <row r="175" spans="1:10" x14ac:dyDescent="0.25">
      <c r="A175" s="2" t="s">
        <v>181</v>
      </c>
      <c r="B175" s="9">
        <v>49.24</v>
      </c>
      <c r="C175" s="9">
        <v>4.45</v>
      </c>
      <c r="D175" s="2" t="s">
        <v>6003</v>
      </c>
      <c r="E175" s="2" t="s">
        <v>6003</v>
      </c>
      <c r="F175" s="2" t="s">
        <v>6003</v>
      </c>
      <c r="G175" s="2">
        <v>0</v>
      </c>
      <c r="H175" s="2" t="s">
        <v>6002</v>
      </c>
      <c r="I175" s="2" t="str">
        <f t="shared" si="4"/>
        <v>OBESITY</v>
      </c>
      <c r="J175" s="7" t="str">
        <f t="shared" si="5"/>
        <v>NORMAL</v>
      </c>
    </row>
    <row r="176" spans="1:10" x14ac:dyDescent="0.25">
      <c r="A176" s="2" t="s">
        <v>182</v>
      </c>
      <c r="B176" s="9">
        <v>54.4</v>
      </c>
      <c r="C176" s="9">
        <v>5.22</v>
      </c>
      <c r="D176" s="2" t="s">
        <v>6003</v>
      </c>
      <c r="E176" s="2" t="s">
        <v>6003</v>
      </c>
      <c r="F176" s="2" t="s">
        <v>6003</v>
      </c>
      <c r="G176" s="2">
        <v>1</v>
      </c>
      <c r="H176" s="2" t="s">
        <v>6002</v>
      </c>
      <c r="I176" s="2" t="str">
        <f t="shared" si="4"/>
        <v>OBESITY</v>
      </c>
      <c r="J176" s="7" t="str">
        <f t="shared" si="5"/>
        <v>NORMAL</v>
      </c>
    </row>
    <row r="177" spans="1:10" x14ac:dyDescent="0.25">
      <c r="A177" s="2" t="s">
        <v>183</v>
      </c>
      <c r="B177" s="9">
        <v>35.53</v>
      </c>
      <c r="C177" s="9">
        <v>4.6100000000000003</v>
      </c>
      <c r="D177" s="2" t="s">
        <v>6003</v>
      </c>
      <c r="E177" s="2" t="s">
        <v>6003</v>
      </c>
      <c r="F177" s="2" t="s">
        <v>6003</v>
      </c>
      <c r="G177" s="2">
        <v>1</v>
      </c>
      <c r="H177" s="2" t="s">
        <v>6002</v>
      </c>
      <c r="I177" s="2" t="str">
        <f t="shared" si="4"/>
        <v>OBESITY</v>
      </c>
      <c r="J177" s="7" t="str">
        <f t="shared" si="5"/>
        <v>NORMAL</v>
      </c>
    </row>
    <row r="178" spans="1:10" x14ac:dyDescent="0.25">
      <c r="A178" s="2" t="s">
        <v>184</v>
      </c>
      <c r="B178" s="9">
        <v>39.729999999999997</v>
      </c>
      <c r="C178" s="9">
        <v>6.24</v>
      </c>
      <c r="D178" s="2" t="s">
        <v>6003</v>
      </c>
      <c r="E178" s="2" t="s">
        <v>6003</v>
      </c>
      <c r="F178" s="2" t="s">
        <v>6003</v>
      </c>
      <c r="G178" s="2">
        <v>0</v>
      </c>
      <c r="H178" s="2" t="s">
        <v>6002</v>
      </c>
      <c r="I178" s="2" t="str">
        <f t="shared" si="4"/>
        <v>OBESITY</v>
      </c>
      <c r="J178" s="7" t="str">
        <f t="shared" si="5"/>
        <v>PRE DIABETES</v>
      </c>
    </row>
    <row r="179" spans="1:10" x14ac:dyDescent="0.25">
      <c r="A179" s="2" t="s">
        <v>185</v>
      </c>
      <c r="B179" s="9">
        <v>35.68</v>
      </c>
      <c r="C179" s="9">
        <v>10.039999999999999</v>
      </c>
      <c r="D179" s="2" t="s">
        <v>6003</v>
      </c>
      <c r="E179" s="2" t="s">
        <v>6003</v>
      </c>
      <c r="F179" s="2" t="s">
        <v>6003</v>
      </c>
      <c r="G179" s="2">
        <v>0</v>
      </c>
      <c r="H179" s="2" t="s">
        <v>6002</v>
      </c>
      <c r="I179" s="2" t="str">
        <f t="shared" si="4"/>
        <v>OBESITY</v>
      </c>
      <c r="J179" s="7" t="str">
        <f t="shared" si="5"/>
        <v>DIABETES</v>
      </c>
    </row>
    <row r="180" spans="1:10" x14ac:dyDescent="0.25">
      <c r="A180" s="2" t="s">
        <v>186</v>
      </c>
      <c r="B180" s="9">
        <v>48.86</v>
      </c>
      <c r="C180" s="9">
        <v>6.09</v>
      </c>
      <c r="D180" s="2" t="s">
        <v>6003</v>
      </c>
      <c r="E180" s="2" t="s">
        <v>6003</v>
      </c>
      <c r="F180" s="2" t="s">
        <v>6003</v>
      </c>
      <c r="G180" s="2">
        <v>0</v>
      </c>
      <c r="H180" s="2" t="s">
        <v>6002</v>
      </c>
      <c r="I180" s="2" t="str">
        <f t="shared" si="4"/>
        <v>OBESITY</v>
      </c>
      <c r="J180" s="7" t="str">
        <f t="shared" si="5"/>
        <v>PRE DIABETES</v>
      </c>
    </row>
    <row r="181" spans="1:10" x14ac:dyDescent="0.25">
      <c r="A181" s="2" t="s">
        <v>187</v>
      </c>
      <c r="B181" s="9">
        <v>34.799999999999997</v>
      </c>
      <c r="C181" s="9">
        <v>11.4</v>
      </c>
      <c r="D181" s="2" t="s">
        <v>6002</v>
      </c>
      <c r="E181" s="2" t="s">
        <v>6003</v>
      </c>
      <c r="F181" s="2" t="s">
        <v>6002</v>
      </c>
      <c r="G181" s="2">
        <v>1</v>
      </c>
      <c r="H181" s="2" t="s">
        <v>6003</v>
      </c>
      <c r="I181" s="2" t="str">
        <f t="shared" si="4"/>
        <v>OBESITY</v>
      </c>
      <c r="J181" s="7" t="str">
        <f t="shared" si="5"/>
        <v>DIABETES</v>
      </c>
    </row>
    <row r="182" spans="1:10" x14ac:dyDescent="0.25">
      <c r="A182" s="2" t="s">
        <v>188</v>
      </c>
      <c r="B182" s="9">
        <v>32.49</v>
      </c>
      <c r="C182" s="9">
        <v>4.29</v>
      </c>
      <c r="D182" s="2" t="s">
        <v>6003</v>
      </c>
      <c r="E182" s="2" t="s">
        <v>6003</v>
      </c>
      <c r="F182" s="2" t="s">
        <v>6002</v>
      </c>
      <c r="G182" s="2">
        <v>1</v>
      </c>
      <c r="H182" s="2" t="s">
        <v>6002</v>
      </c>
      <c r="I182" s="2" t="str">
        <f t="shared" si="4"/>
        <v>OBESITY</v>
      </c>
      <c r="J182" s="7" t="str">
        <f t="shared" si="5"/>
        <v>NORMAL</v>
      </c>
    </row>
    <row r="183" spans="1:10" x14ac:dyDescent="0.25">
      <c r="A183" s="2" t="s">
        <v>189</v>
      </c>
      <c r="B183" s="9">
        <v>39</v>
      </c>
      <c r="C183" s="9">
        <v>5.7</v>
      </c>
      <c r="D183" s="2" t="s">
        <v>6003</v>
      </c>
      <c r="E183" s="2" t="s">
        <v>6003</v>
      </c>
      <c r="F183" s="2" t="s">
        <v>6003</v>
      </c>
      <c r="G183" s="2">
        <v>2</v>
      </c>
      <c r="H183" s="2" t="s">
        <v>6002</v>
      </c>
      <c r="I183" s="2" t="str">
        <f t="shared" si="4"/>
        <v>OBESITY</v>
      </c>
      <c r="J183" s="7" t="str">
        <f t="shared" si="5"/>
        <v>PRE DIABETES</v>
      </c>
    </row>
    <row r="184" spans="1:10" x14ac:dyDescent="0.25">
      <c r="A184" s="2" t="s">
        <v>190</v>
      </c>
      <c r="B184" s="9">
        <v>35.299999999999997</v>
      </c>
      <c r="C184" s="9">
        <v>6.09</v>
      </c>
      <c r="D184" s="2" t="s">
        <v>6003</v>
      </c>
      <c r="E184" s="2" t="s">
        <v>6003</v>
      </c>
      <c r="F184" s="2" t="s">
        <v>6003</v>
      </c>
      <c r="G184" s="2">
        <v>1</v>
      </c>
      <c r="H184" s="2" t="s">
        <v>6002</v>
      </c>
      <c r="I184" s="2" t="str">
        <f t="shared" si="4"/>
        <v>OBESITY</v>
      </c>
      <c r="J184" s="7" t="str">
        <f t="shared" si="5"/>
        <v>PRE DIABETES</v>
      </c>
    </row>
    <row r="185" spans="1:10" x14ac:dyDescent="0.25">
      <c r="A185" s="2" t="s">
        <v>191</v>
      </c>
      <c r="B185" s="9">
        <v>33.42</v>
      </c>
      <c r="C185" s="9">
        <v>10.67</v>
      </c>
      <c r="D185" s="2" t="s">
        <v>6003</v>
      </c>
      <c r="E185" s="2" t="s">
        <v>6003</v>
      </c>
      <c r="F185" s="2" t="s">
        <v>6003</v>
      </c>
      <c r="G185" s="2">
        <v>0</v>
      </c>
      <c r="H185" s="2" t="s">
        <v>6002</v>
      </c>
      <c r="I185" s="2" t="str">
        <f t="shared" si="4"/>
        <v>OBESITY</v>
      </c>
      <c r="J185" s="7" t="str">
        <f t="shared" si="5"/>
        <v>DIABETES</v>
      </c>
    </row>
    <row r="186" spans="1:10" x14ac:dyDescent="0.25">
      <c r="A186" s="2" t="s">
        <v>192</v>
      </c>
      <c r="B186" s="9">
        <v>37.18</v>
      </c>
      <c r="C186" s="9">
        <v>6.75</v>
      </c>
      <c r="D186" s="2" t="s">
        <v>6002</v>
      </c>
      <c r="E186" s="2" t="s">
        <v>6003</v>
      </c>
      <c r="F186" s="2" t="s">
        <v>6003</v>
      </c>
      <c r="G186" s="2">
        <v>2</v>
      </c>
      <c r="H186" s="2" t="s">
        <v>6002</v>
      </c>
      <c r="I186" s="2" t="str">
        <f t="shared" si="4"/>
        <v>OBESITY</v>
      </c>
      <c r="J186" s="7" t="str">
        <f t="shared" si="5"/>
        <v>DIABETES</v>
      </c>
    </row>
    <row r="187" spans="1:10" x14ac:dyDescent="0.25">
      <c r="A187" s="2" t="s">
        <v>193</v>
      </c>
      <c r="B187" s="9">
        <v>33.33</v>
      </c>
      <c r="C187" s="9">
        <v>9.26</v>
      </c>
      <c r="D187" s="2" t="s">
        <v>6002</v>
      </c>
      <c r="E187" s="2" t="s">
        <v>6003</v>
      </c>
      <c r="F187" s="2" t="s">
        <v>6003</v>
      </c>
      <c r="G187" s="2">
        <v>2</v>
      </c>
      <c r="H187" s="2" t="s">
        <v>6003</v>
      </c>
      <c r="I187" s="2" t="str">
        <f t="shared" si="4"/>
        <v>OBESITY</v>
      </c>
      <c r="J187" s="7" t="str">
        <f t="shared" si="5"/>
        <v>DIABETES</v>
      </c>
    </row>
    <row r="188" spans="1:10" x14ac:dyDescent="0.25">
      <c r="A188" s="2" t="s">
        <v>194</v>
      </c>
      <c r="B188" s="9">
        <v>53.21</v>
      </c>
      <c r="C188" s="9">
        <v>4.2699999999999996</v>
      </c>
      <c r="D188" s="2" t="s">
        <v>6003</v>
      </c>
      <c r="E188" s="2" t="s">
        <v>6003</v>
      </c>
      <c r="F188" s="2" t="s">
        <v>6003</v>
      </c>
      <c r="G188" s="2">
        <v>1</v>
      </c>
      <c r="H188" s="2" t="s">
        <v>6002</v>
      </c>
      <c r="I188" s="2" t="str">
        <f t="shared" si="4"/>
        <v>OBESITY</v>
      </c>
      <c r="J188" s="7" t="str">
        <f t="shared" si="5"/>
        <v>NORMAL</v>
      </c>
    </row>
    <row r="189" spans="1:10" x14ac:dyDescent="0.25">
      <c r="A189" s="2" t="s">
        <v>195</v>
      </c>
      <c r="B189" s="9">
        <v>38.729999999999997</v>
      </c>
      <c r="C189" s="9">
        <v>11.51</v>
      </c>
      <c r="D189" s="2" t="s">
        <v>6003</v>
      </c>
      <c r="E189" s="2" t="s">
        <v>6003</v>
      </c>
      <c r="F189" s="2" t="s">
        <v>6003</v>
      </c>
      <c r="G189" s="2">
        <v>2</v>
      </c>
      <c r="H189" s="2" t="s">
        <v>6002</v>
      </c>
      <c r="I189" s="2" t="str">
        <f t="shared" si="4"/>
        <v>OBESITY</v>
      </c>
      <c r="J189" s="7" t="str">
        <f t="shared" si="5"/>
        <v>DIABETES</v>
      </c>
    </row>
    <row r="190" spans="1:10" x14ac:dyDescent="0.25">
      <c r="A190" s="2" t="s">
        <v>196</v>
      </c>
      <c r="B190" s="9">
        <v>29.73</v>
      </c>
      <c r="C190" s="9">
        <v>7.22</v>
      </c>
      <c r="D190" s="2" t="s">
        <v>6003</v>
      </c>
      <c r="E190" s="2" t="s">
        <v>6003</v>
      </c>
      <c r="F190" s="2" t="s">
        <v>6003</v>
      </c>
      <c r="G190" s="2">
        <v>0</v>
      </c>
      <c r="H190" s="2" t="s">
        <v>6002</v>
      </c>
      <c r="I190" s="2" t="str">
        <f t="shared" si="4"/>
        <v>OVERWEIGHT</v>
      </c>
      <c r="J190" s="7" t="str">
        <f t="shared" si="5"/>
        <v>DIABETES</v>
      </c>
    </row>
    <row r="191" spans="1:10" x14ac:dyDescent="0.25">
      <c r="A191" s="2" t="s">
        <v>197</v>
      </c>
      <c r="B191" s="9">
        <v>34.700000000000003</v>
      </c>
      <c r="C191" s="9">
        <v>4.37</v>
      </c>
      <c r="D191" s="2" t="s">
        <v>6003</v>
      </c>
      <c r="E191" s="2" t="s">
        <v>6003</v>
      </c>
      <c r="F191" s="2" t="s">
        <v>6002</v>
      </c>
      <c r="G191" s="2">
        <v>1</v>
      </c>
      <c r="H191" s="2" t="s">
        <v>6002</v>
      </c>
      <c r="I191" s="2" t="str">
        <f t="shared" si="4"/>
        <v>OBESITY</v>
      </c>
      <c r="J191" s="7" t="str">
        <f t="shared" si="5"/>
        <v>NORMAL</v>
      </c>
    </row>
    <row r="192" spans="1:10" x14ac:dyDescent="0.25">
      <c r="A192" s="2" t="s">
        <v>198</v>
      </c>
      <c r="B192" s="9">
        <v>38.28</v>
      </c>
      <c r="C192" s="9">
        <v>11.56</v>
      </c>
      <c r="D192" s="2" t="s">
        <v>6002</v>
      </c>
      <c r="E192" s="2" t="s">
        <v>6003</v>
      </c>
      <c r="F192" s="2" t="s">
        <v>6003</v>
      </c>
      <c r="G192" s="2">
        <v>1</v>
      </c>
      <c r="H192" s="2" t="s">
        <v>6002</v>
      </c>
      <c r="I192" s="2" t="str">
        <f t="shared" si="4"/>
        <v>OBESITY</v>
      </c>
      <c r="J192" s="7" t="str">
        <f t="shared" si="5"/>
        <v>DIABETES</v>
      </c>
    </row>
    <row r="193" spans="1:10" x14ac:dyDescent="0.25">
      <c r="A193" s="2" t="s">
        <v>199</v>
      </c>
      <c r="B193" s="9">
        <v>33.57</v>
      </c>
      <c r="C193" s="9">
        <v>8.82</v>
      </c>
      <c r="D193" s="2" t="s">
        <v>6002</v>
      </c>
      <c r="E193" s="2" t="s">
        <v>6003</v>
      </c>
      <c r="F193" s="2" t="s">
        <v>6003</v>
      </c>
      <c r="G193" s="2">
        <v>0</v>
      </c>
      <c r="H193" s="2" t="s">
        <v>6002</v>
      </c>
      <c r="I193" s="2" t="str">
        <f t="shared" si="4"/>
        <v>OBESITY</v>
      </c>
      <c r="J193" s="7" t="str">
        <f t="shared" si="5"/>
        <v>DIABETES</v>
      </c>
    </row>
    <row r="194" spans="1:10" x14ac:dyDescent="0.25">
      <c r="A194" s="2" t="s">
        <v>200</v>
      </c>
      <c r="B194" s="9">
        <v>52.06</v>
      </c>
      <c r="C194" s="9">
        <v>4.6900000000000004</v>
      </c>
      <c r="D194" s="2" t="s">
        <v>6003</v>
      </c>
      <c r="E194" s="2" t="s">
        <v>6003</v>
      </c>
      <c r="F194" s="2" t="s">
        <v>6003</v>
      </c>
      <c r="G194" s="2">
        <v>1</v>
      </c>
      <c r="H194" s="2" t="s">
        <v>6002</v>
      </c>
      <c r="I194" s="2" t="str">
        <f t="shared" ref="I194:I257" si="6">IF(B194&lt;18.5,"UNDERWEIGHT",IF(B194&lt;=24.9,"NORMAL WEIGHT",IF(B194&lt;=29.9,"OVERWEIGHT","OBESITY")))</f>
        <v>OBESITY</v>
      </c>
      <c r="J194" s="7" t="str">
        <f t="shared" ref="J194:J257" si="7">IF(C194&lt;5.7,"NORMAL",IF(C194&lt;=6.4,"PRE DIABETES","DIABETES"))</f>
        <v>NORMAL</v>
      </c>
    </row>
    <row r="195" spans="1:10" x14ac:dyDescent="0.25">
      <c r="A195" s="2" t="s">
        <v>201</v>
      </c>
      <c r="B195" s="9">
        <v>38.17</v>
      </c>
      <c r="C195" s="9">
        <v>4.53</v>
      </c>
      <c r="D195" s="2" t="s">
        <v>6003</v>
      </c>
      <c r="E195" s="2" t="s">
        <v>6002</v>
      </c>
      <c r="F195" s="2" t="s">
        <v>6003</v>
      </c>
      <c r="G195" s="2">
        <v>1</v>
      </c>
      <c r="H195" s="2" t="s">
        <v>6002</v>
      </c>
      <c r="I195" s="2" t="str">
        <f t="shared" si="6"/>
        <v>OBESITY</v>
      </c>
      <c r="J195" s="7" t="str">
        <f t="shared" si="7"/>
        <v>NORMAL</v>
      </c>
    </row>
    <row r="196" spans="1:10" x14ac:dyDescent="0.25">
      <c r="A196" s="2" t="s">
        <v>202</v>
      </c>
      <c r="B196" s="9">
        <v>36.954999999999998</v>
      </c>
      <c r="C196" s="9">
        <v>5.84</v>
      </c>
      <c r="D196" s="2" t="s">
        <v>6003</v>
      </c>
      <c r="E196" s="2" t="s">
        <v>6003</v>
      </c>
      <c r="F196" s="2" t="s">
        <v>6002</v>
      </c>
      <c r="G196" s="2">
        <v>1</v>
      </c>
      <c r="H196" s="2" t="s">
        <v>6002</v>
      </c>
      <c r="I196" s="2" t="str">
        <f t="shared" si="6"/>
        <v>OBESITY</v>
      </c>
      <c r="J196" s="7" t="str">
        <f t="shared" si="7"/>
        <v>PRE DIABETES</v>
      </c>
    </row>
    <row r="197" spans="1:10" x14ac:dyDescent="0.25">
      <c r="A197" s="2" t="s">
        <v>203</v>
      </c>
      <c r="B197" s="9">
        <v>34.4</v>
      </c>
      <c r="C197" s="9">
        <v>4.9000000000000004</v>
      </c>
      <c r="D197" s="2" t="s">
        <v>6003</v>
      </c>
      <c r="E197" s="2" t="s">
        <v>6003</v>
      </c>
      <c r="F197" s="2" t="s">
        <v>6002</v>
      </c>
      <c r="G197" s="2">
        <v>1</v>
      </c>
      <c r="H197" s="2" t="s">
        <v>6002</v>
      </c>
      <c r="I197" s="2" t="str">
        <f t="shared" si="6"/>
        <v>OBESITY</v>
      </c>
      <c r="J197" s="7" t="str">
        <f t="shared" si="7"/>
        <v>NORMAL</v>
      </c>
    </row>
    <row r="198" spans="1:10" x14ac:dyDescent="0.25">
      <c r="A198" s="2" t="s">
        <v>204</v>
      </c>
      <c r="B198" s="9">
        <v>31.73</v>
      </c>
      <c r="C198" s="9">
        <v>4.3</v>
      </c>
      <c r="D198" s="2" t="s">
        <v>6003</v>
      </c>
      <c r="E198" s="2" t="s">
        <v>6003</v>
      </c>
      <c r="F198" s="2" t="s">
        <v>6003</v>
      </c>
      <c r="G198" s="2">
        <v>0</v>
      </c>
      <c r="H198" s="2" t="s">
        <v>6002</v>
      </c>
      <c r="I198" s="2" t="str">
        <f t="shared" si="6"/>
        <v>OBESITY</v>
      </c>
      <c r="J198" s="7" t="str">
        <f t="shared" si="7"/>
        <v>NORMAL</v>
      </c>
    </row>
    <row r="199" spans="1:10" x14ac:dyDescent="0.25">
      <c r="A199" s="2" t="s">
        <v>205</v>
      </c>
      <c r="B199" s="9">
        <v>36.64</v>
      </c>
      <c r="C199" s="9">
        <v>11.34</v>
      </c>
      <c r="D199" s="2" t="s">
        <v>6003</v>
      </c>
      <c r="E199" s="2" t="s">
        <v>6003</v>
      </c>
      <c r="F199" s="2" t="s">
        <v>6003</v>
      </c>
      <c r="G199" s="2">
        <v>0</v>
      </c>
      <c r="H199" s="2" t="s">
        <v>6002</v>
      </c>
      <c r="I199" s="2" t="str">
        <f t="shared" si="6"/>
        <v>OBESITY</v>
      </c>
      <c r="J199" s="7" t="str">
        <f t="shared" si="7"/>
        <v>DIABETES</v>
      </c>
    </row>
    <row r="200" spans="1:10" x14ac:dyDescent="0.25">
      <c r="A200" s="2" t="s">
        <v>206</v>
      </c>
      <c r="B200" s="9">
        <v>36.85</v>
      </c>
      <c r="C200" s="9">
        <v>5.88</v>
      </c>
      <c r="D200" s="2" t="s">
        <v>6003</v>
      </c>
      <c r="E200" s="2" t="s">
        <v>6002</v>
      </c>
      <c r="F200" s="2" t="s">
        <v>6003</v>
      </c>
      <c r="G200" s="2">
        <v>1</v>
      </c>
      <c r="H200" s="2" t="s">
        <v>6002</v>
      </c>
      <c r="I200" s="2" t="str">
        <f t="shared" si="6"/>
        <v>OBESITY</v>
      </c>
      <c r="J200" s="7" t="str">
        <f t="shared" si="7"/>
        <v>PRE DIABETES</v>
      </c>
    </row>
    <row r="201" spans="1:10" x14ac:dyDescent="0.25">
      <c r="A201" s="2" t="s">
        <v>207</v>
      </c>
      <c r="B201" s="9">
        <v>33.33</v>
      </c>
      <c r="C201" s="9">
        <v>5.01</v>
      </c>
      <c r="D201" s="2" t="s">
        <v>6002</v>
      </c>
      <c r="E201" s="2" t="s">
        <v>6003</v>
      </c>
      <c r="F201" s="2" t="s">
        <v>6002</v>
      </c>
      <c r="G201" s="2">
        <v>1</v>
      </c>
      <c r="H201" s="2" t="s">
        <v>6002</v>
      </c>
      <c r="I201" s="2" t="str">
        <f t="shared" si="6"/>
        <v>OBESITY</v>
      </c>
      <c r="J201" s="7" t="str">
        <f t="shared" si="7"/>
        <v>NORMAL</v>
      </c>
    </row>
    <row r="202" spans="1:10" x14ac:dyDescent="0.25">
      <c r="A202" s="2" t="s">
        <v>208</v>
      </c>
      <c r="B202" s="9">
        <v>39.14</v>
      </c>
      <c r="C202" s="9">
        <v>4.4000000000000004</v>
      </c>
      <c r="D202" s="2" t="s">
        <v>6003</v>
      </c>
      <c r="E202" s="2" t="s">
        <v>6003</v>
      </c>
      <c r="F202" s="2" t="s">
        <v>6002</v>
      </c>
      <c r="G202" s="2">
        <v>1</v>
      </c>
      <c r="H202" s="2" t="s">
        <v>6002</v>
      </c>
      <c r="I202" s="2" t="str">
        <f t="shared" si="6"/>
        <v>OBESITY</v>
      </c>
      <c r="J202" s="7" t="str">
        <f t="shared" si="7"/>
        <v>NORMAL</v>
      </c>
    </row>
    <row r="203" spans="1:10" x14ac:dyDescent="0.25">
      <c r="A203" s="2" t="s">
        <v>209</v>
      </c>
      <c r="B203" s="9">
        <v>32.9</v>
      </c>
      <c r="C203" s="9">
        <v>6.26</v>
      </c>
      <c r="D203" s="2" t="s">
        <v>6002</v>
      </c>
      <c r="E203" s="2" t="s">
        <v>6003</v>
      </c>
      <c r="F203" s="2" t="s">
        <v>6003</v>
      </c>
      <c r="G203" s="2">
        <v>0</v>
      </c>
      <c r="H203" s="2" t="s">
        <v>6002</v>
      </c>
      <c r="I203" s="2" t="str">
        <f t="shared" si="6"/>
        <v>OBESITY</v>
      </c>
      <c r="J203" s="7" t="str">
        <f t="shared" si="7"/>
        <v>PRE DIABETES</v>
      </c>
    </row>
    <row r="204" spans="1:10" x14ac:dyDescent="0.25">
      <c r="A204" s="2" t="s">
        <v>210</v>
      </c>
      <c r="B204" s="9">
        <v>29.78</v>
      </c>
      <c r="C204" s="9">
        <v>10.27</v>
      </c>
      <c r="D204" s="2" t="s">
        <v>6002</v>
      </c>
      <c r="E204" s="2" t="s">
        <v>6003</v>
      </c>
      <c r="F204" s="2" t="s">
        <v>6002</v>
      </c>
      <c r="G204" s="2">
        <v>1</v>
      </c>
      <c r="H204" s="2" t="s">
        <v>6002</v>
      </c>
      <c r="I204" s="2" t="str">
        <f t="shared" si="6"/>
        <v>OVERWEIGHT</v>
      </c>
      <c r="J204" s="7" t="str">
        <f t="shared" si="7"/>
        <v>DIABETES</v>
      </c>
    </row>
    <row r="205" spans="1:10" x14ac:dyDescent="0.25">
      <c r="A205" s="2" t="s">
        <v>211</v>
      </c>
      <c r="B205" s="9">
        <v>32.78</v>
      </c>
      <c r="C205" s="9">
        <v>5.27</v>
      </c>
      <c r="D205" s="2" t="s">
        <v>6003</v>
      </c>
      <c r="E205" s="2" t="s">
        <v>6003</v>
      </c>
      <c r="F205" s="2" t="s">
        <v>6003</v>
      </c>
      <c r="G205" s="2">
        <v>0</v>
      </c>
      <c r="H205" s="2" t="s">
        <v>6002</v>
      </c>
      <c r="I205" s="2" t="str">
        <f t="shared" si="6"/>
        <v>OBESITY</v>
      </c>
      <c r="J205" s="7" t="str">
        <f t="shared" si="7"/>
        <v>NORMAL</v>
      </c>
    </row>
    <row r="206" spans="1:10" x14ac:dyDescent="0.25">
      <c r="A206" s="2" t="s">
        <v>212</v>
      </c>
      <c r="B206" s="9">
        <v>41.65</v>
      </c>
      <c r="C206" s="9">
        <v>10.73</v>
      </c>
      <c r="D206" s="2" t="s">
        <v>6002</v>
      </c>
      <c r="E206" s="2" t="s">
        <v>6003</v>
      </c>
      <c r="F206" s="2" t="s">
        <v>6003</v>
      </c>
      <c r="G206" s="2">
        <v>0</v>
      </c>
      <c r="H206" s="2" t="s">
        <v>6002</v>
      </c>
      <c r="I206" s="2" t="str">
        <f t="shared" si="6"/>
        <v>OBESITY</v>
      </c>
      <c r="J206" s="7" t="str">
        <f t="shared" si="7"/>
        <v>DIABETES</v>
      </c>
    </row>
    <row r="207" spans="1:10" x14ac:dyDescent="0.25">
      <c r="A207" s="2" t="s">
        <v>213</v>
      </c>
      <c r="B207" s="9">
        <v>50.79</v>
      </c>
      <c r="C207" s="9">
        <v>4.45</v>
      </c>
      <c r="D207" s="2" t="s">
        <v>6003</v>
      </c>
      <c r="E207" s="2" t="s">
        <v>6003</v>
      </c>
      <c r="F207" s="2" t="s">
        <v>6003</v>
      </c>
      <c r="G207" s="2">
        <v>1</v>
      </c>
      <c r="H207" s="2" t="s">
        <v>6002</v>
      </c>
      <c r="I207" s="2" t="str">
        <f t="shared" si="6"/>
        <v>OBESITY</v>
      </c>
      <c r="J207" s="7" t="str">
        <f t="shared" si="7"/>
        <v>NORMAL</v>
      </c>
    </row>
    <row r="208" spans="1:10" x14ac:dyDescent="0.25">
      <c r="A208" s="2" t="s">
        <v>214</v>
      </c>
      <c r="B208" s="9">
        <v>35.43</v>
      </c>
      <c r="C208" s="9">
        <v>5.25</v>
      </c>
      <c r="D208" s="2" t="s">
        <v>6002</v>
      </c>
      <c r="E208" s="2" t="s">
        <v>6003</v>
      </c>
      <c r="F208" s="2" t="s">
        <v>6003</v>
      </c>
      <c r="G208" s="2">
        <v>0</v>
      </c>
      <c r="H208" s="2" t="s">
        <v>6002</v>
      </c>
      <c r="I208" s="2" t="str">
        <f t="shared" si="6"/>
        <v>OBESITY</v>
      </c>
      <c r="J208" s="7" t="str">
        <f t="shared" si="7"/>
        <v>NORMAL</v>
      </c>
    </row>
    <row r="209" spans="1:10" x14ac:dyDescent="0.25">
      <c r="A209" s="2" t="s">
        <v>215</v>
      </c>
      <c r="B209" s="9">
        <v>35.25</v>
      </c>
      <c r="C209" s="9">
        <v>9.51</v>
      </c>
      <c r="D209" s="2" t="s">
        <v>6003</v>
      </c>
      <c r="E209" s="2" t="s">
        <v>6003</v>
      </c>
      <c r="F209" s="2" t="s">
        <v>6003</v>
      </c>
      <c r="G209" s="2">
        <v>0</v>
      </c>
      <c r="H209" s="2" t="s">
        <v>6002</v>
      </c>
      <c r="I209" s="2" t="str">
        <f t="shared" si="6"/>
        <v>OBESITY</v>
      </c>
      <c r="J209" s="7" t="str">
        <f t="shared" si="7"/>
        <v>DIABETES</v>
      </c>
    </row>
    <row r="210" spans="1:10" x14ac:dyDescent="0.25">
      <c r="A210" s="2" t="s">
        <v>216</v>
      </c>
      <c r="B210" s="9">
        <v>36.85</v>
      </c>
      <c r="C210" s="9">
        <v>11.12</v>
      </c>
      <c r="D210" s="2" t="s">
        <v>6003</v>
      </c>
      <c r="E210" s="2" t="s">
        <v>6003</v>
      </c>
      <c r="F210" s="2" t="s">
        <v>6003</v>
      </c>
      <c r="G210" s="2">
        <v>0</v>
      </c>
      <c r="H210" s="2" t="s">
        <v>6002</v>
      </c>
      <c r="I210" s="2" t="str">
        <f t="shared" si="6"/>
        <v>OBESITY</v>
      </c>
      <c r="J210" s="7" t="str">
        <f t="shared" si="7"/>
        <v>DIABETES</v>
      </c>
    </row>
    <row r="211" spans="1:10" x14ac:dyDescent="0.25">
      <c r="A211" s="2" t="s">
        <v>217</v>
      </c>
      <c r="B211" s="9">
        <v>31.02</v>
      </c>
      <c r="C211" s="9">
        <v>4.5599999999999996</v>
      </c>
      <c r="D211" s="2" t="s">
        <v>6003</v>
      </c>
      <c r="E211" s="2" t="s">
        <v>6002</v>
      </c>
      <c r="F211" s="2" t="s">
        <v>6003</v>
      </c>
      <c r="G211" s="2">
        <v>1</v>
      </c>
      <c r="H211" s="2" t="s">
        <v>6002</v>
      </c>
      <c r="I211" s="2" t="str">
        <f t="shared" si="6"/>
        <v>OBESITY</v>
      </c>
      <c r="J211" s="7" t="str">
        <f t="shared" si="7"/>
        <v>NORMAL</v>
      </c>
    </row>
    <row r="212" spans="1:10" x14ac:dyDescent="0.25">
      <c r="A212" s="2" t="s">
        <v>218</v>
      </c>
      <c r="B212" s="9">
        <v>35.6</v>
      </c>
      <c r="C212" s="9">
        <v>4.0199999999999996</v>
      </c>
      <c r="D212" s="2" t="s">
        <v>6002</v>
      </c>
      <c r="E212" s="2" t="s">
        <v>6002</v>
      </c>
      <c r="F212" s="2" t="s">
        <v>6003</v>
      </c>
      <c r="G212" s="2">
        <v>2</v>
      </c>
      <c r="H212" s="2" t="s">
        <v>6002</v>
      </c>
      <c r="I212" s="2" t="str">
        <f t="shared" si="6"/>
        <v>OBESITY</v>
      </c>
      <c r="J212" s="7" t="str">
        <f t="shared" si="7"/>
        <v>NORMAL</v>
      </c>
    </row>
    <row r="213" spans="1:10" x14ac:dyDescent="0.25">
      <c r="A213" s="2" t="s">
        <v>219</v>
      </c>
      <c r="B213" s="9">
        <v>34.39</v>
      </c>
      <c r="C213" s="9">
        <v>8.7200000000000006</v>
      </c>
      <c r="D213" s="2" t="s">
        <v>6003</v>
      </c>
      <c r="E213" s="2" t="s">
        <v>6003</v>
      </c>
      <c r="F213" s="2" t="s">
        <v>6003</v>
      </c>
      <c r="G213" s="2">
        <v>0</v>
      </c>
      <c r="H213" s="2" t="s">
        <v>6002</v>
      </c>
      <c r="I213" s="2" t="str">
        <f t="shared" si="6"/>
        <v>OBESITY</v>
      </c>
      <c r="J213" s="7" t="str">
        <f t="shared" si="7"/>
        <v>DIABETES</v>
      </c>
    </row>
    <row r="214" spans="1:10" x14ac:dyDescent="0.25">
      <c r="A214" s="2" t="s">
        <v>220</v>
      </c>
      <c r="B214" s="9">
        <v>29.06</v>
      </c>
      <c r="C214" s="9">
        <v>6.25</v>
      </c>
      <c r="D214" s="2" t="s">
        <v>6002</v>
      </c>
      <c r="E214" s="2" t="s">
        <v>6003</v>
      </c>
      <c r="F214" s="2" t="s">
        <v>6003</v>
      </c>
      <c r="G214" s="2">
        <v>1</v>
      </c>
      <c r="H214" s="2" t="s">
        <v>6002</v>
      </c>
      <c r="I214" s="2" t="str">
        <f t="shared" si="6"/>
        <v>OVERWEIGHT</v>
      </c>
      <c r="J214" s="7" t="str">
        <f t="shared" si="7"/>
        <v>PRE DIABETES</v>
      </c>
    </row>
    <row r="215" spans="1:10" x14ac:dyDescent="0.25">
      <c r="A215" s="2" t="s">
        <v>221</v>
      </c>
      <c r="B215" s="9">
        <v>35.799999999999997</v>
      </c>
      <c r="C215" s="9">
        <v>7.32</v>
      </c>
      <c r="D215" s="2" t="s">
        <v>6003</v>
      </c>
      <c r="E215" s="2" t="s">
        <v>6003</v>
      </c>
      <c r="F215" s="2" t="s">
        <v>6003</v>
      </c>
      <c r="G215" s="2">
        <v>2</v>
      </c>
      <c r="H215" s="2" t="s">
        <v>6002</v>
      </c>
      <c r="I215" s="2" t="str">
        <f t="shared" si="6"/>
        <v>OBESITY</v>
      </c>
      <c r="J215" s="7" t="str">
        <f t="shared" si="7"/>
        <v>DIABETES</v>
      </c>
    </row>
    <row r="216" spans="1:10" x14ac:dyDescent="0.25">
      <c r="A216" s="2" t="s">
        <v>222</v>
      </c>
      <c r="B216" s="9">
        <v>49.8</v>
      </c>
      <c r="C216" s="9">
        <v>4.24</v>
      </c>
      <c r="D216" s="2" t="s">
        <v>6003</v>
      </c>
      <c r="E216" s="2" t="s">
        <v>6003</v>
      </c>
      <c r="F216" s="2" t="s">
        <v>6003</v>
      </c>
      <c r="G216" s="2">
        <v>1</v>
      </c>
      <c r="H216" s="2" t="s">
        <v>6002</v>
      </c>
      <c r="I216" s="2" t="str">
        <f t="shared" si="6"/>
        <v>OBESITY</v>
      </c>
      <c r="J216" s="7" t="str">
        <f t="shared" si="7"/>
        <v>NORMAL</v>
      </c>
    </row>
    <row r="217" spans="1:10" x14ac:dyDescent="0.25">
      <c r="A217" s="2" t="s">
        <v>223</v>
      </c>
      <c r="B217" s="9">
        <v>35.71</v>
      </c>
      <c r="C217" s="9">
        <v>6.84</v>
      </c>
      <c r="D217" s="2" t="s">
        <v>6003</v>
      </c>
      <c r="E217" s="2" t="s">
        <v>6003</v>
      </c>
      <c r="F217" s="2" t="s">
        <v>6003</v>
      </c>
      <c r="G217" s="2">
        <v>2</v>
      </c>
      <c r="H217" s="2" t="s">
        <v>6002</v>
      </c>
      <c r="I217" s="2" t="str">
        <f t="shared" si="6"/>
        <v>OBESITY</v>
      </c>
      <c r="J217" s="7" t="str">
        <f t="shared" si="7"/>
        <v>DIABETES</v>
      </c>
    </row>
    <row r="218" spans="1:10" x14ac:dyDescent="0.25">
      <c r="A218" s="2" t="s">
        <v>224</v>
      </c>
      <c r="B218" s="9">
        <v>30.8</v>
      </c>
      <c r="C218" s="9">
        <v>5.23</v>
      </c>
      <c r="D218" s="2" t="s">
        <v>6002</v>
      </c>
      <c r="E218" s="2" t="s">
        <v>6003</v>
      </c>
      <c r="F218" s="2" t="s">
        <v>6003</v>
      </c>
      <c r="G218" s="2">
        <v>1</v>
      </c>
      <c r="H218" s="2" t="s">
        <v>6002</v>
      </c>
      <c r="I218" s="2" t="str">
        <f t="shared" si="6"/>
        <v>OBESITY</v>
      </c>
      <c r="J218" s="7" t="str">
        <f t="shared" si="7"/>
        <v>NORMAL</v>
      </c>
    </row>
    <row r="219" spans="1:10" x14ac:dyDescent="0.25">
      <c r="A219" s="2" t="s">
        <v>225</v>
      </c>
      <c r="B219" s="9">
        <v>33.69</v>
      </c>
      <c r="C219" s="9">
        <v>9.68</v>
      </c>
      <c r="D219" s="2" t="s">
        <v>6003</v>
      </c>
      <c r="E219" s="2" t="s">
        <v>6003</v>
      </c>
      <c r="F219" s="2" t="s">
        <v>6003</v>
      </c>
      <c r="G219" s="2">
        <v>0</v>
      </c>
      <c r="H219" s="2" t="s">
        <v>6002</v>
      </c>
      <c r="I219" s="2" t="str">
        <f t="shared" si="6"/>
        <v>OBESITY</v>
      </c>
      <c r="J219" s="7" t="str">
        <f t="shared" si="7"/>
        <v>DIABETES</v>
      </c>
    </row>
    <row r="220" spans="1:10" x14ac:dyDescent="0.25">
      <c r="A220" s="2" t="s">
        <v>226</v>
      </c>
      <c r="B220" s="9">
        <v>42.27</v>
      </c>
      <c r="C220" s="9">
        <v>6.05</v>
      </c>
      <c r="D220" s="2" t="s">
        <v>6002</v>
      </c>
      <c r="E220" s="2" t="s">
        <v>6003</v>
      </c>
      <c r="F220" s="2" t="s">
        <v>6003</v>
      </c>
      <c r="G220" s="2">
        <v>1</v>
      </c>
      <c r="H220" s="2" t="s">
        <v>6002</v>
      </c>
      <c r="I220" s="2" t="str">
        <f t="shared" si="6"/>
        <v>OBESITY</v>
      </c>
      <c r="J220" s="7" t="str">
        <f t="shared" si="7"/>
        <v>PRE DIABETES</v>
      </c>
    </row>
    <row r="221" spans="1:10" x14ac:dyDescent="0.25">
      <c r="A221" s="2" t="s">
        <v>227</v>
      </c>
      <c r="B221" s="9">
        <v>53.25</v>
      </c>
      <c r="C221" s="9">
        <v>6.11</v>
      </c>
      <c r="D221" s="2" t="s">
        <v>6002</v>
      </c>
      <c r="E221" s="2" t="s">
        <v>6003</v>
      </c>
      <c r="F221" s="2" t="s">
        <v>6002</v>
      </c>
      <c r="G221" s="2">
        <v>1</v>
      </c>
      <c r="H221" s="2" t="s">
        <v>6002</v>
      </c>
      <c r="I221" s="2" t="str">
        <f t="shared" si="6"/>
        <v>OBESITY</v>
      </c>
      <c r="J221" s="7" t="str">
        <f t="shared" si="7"/>
        <v>PRE DIABETES</v>
      </c>
    </row>
    <row r="222" spans="1:10" x14ac:dyDescent="0.25">
      <c r="A222" s="2" t="s">
        <v>228</v>
      </c>
      <c r="B222" s="9">
        <v>26.8</v>
      </c>
      <c r="C222" s="9">
        <v>10.93</v>
      </c>
      <c r="D222" s="2" t="s">
        <v>6002</v>
      </c>
      <c r="E222" s="2" t="s">
        <v>6003</v>
      </c>
      <c r="F222" s="2" t="s">
        <v>6003</v>
      </c>
      <c r="G222" s="2">
        <v>0</v>
      </c>
      <c r="H222" s="2" t="s">
        <v>6003</v>
      </c>
      <c r="I222" s="2" t="str">
        <f t="shared" si="6"/>
        <v>OVERWEIGHT</v>
      </c>
      <c r="J222" s="7" t="str">
        <f t="shared" si="7"/>
        <v>DIABETES</v>
      </c>
    </row>
    <row r="223" spans="1:10" x14ac:dyDescent="0.25">
      <c r="A223" s="2" t="s">
        <v>229</v>
      </c>
      <c r="B223" s="9">
        <v>28.5</v>
      </c>
      <c r="C223" s="9">
        <v>5.12</v>
      </c>
      <c r="D223" s="2" t="s">
        <v>6003</v>
      </c>
      <c r="E223" s="2" t="s">
        <v>6003</v>
      </c>
      <c r="F223" s="2" t="s">
        <v>6003</v>
      </c>
      <c r="G223" s="2">
        <v>1</v>
      </c>
      <c r="H223" s="2" t="s">
        <v>6002</v>
      </c>
      <c r="I223" s="2" t="str">
        <f t="shared" si="6"/>
        <v>OVERWEIGHT</v>
      </c>
      <c r="J223" s="7" t="str">
        <f t="shared" si="7"/>
        <v>NORMAL</v>
      </c>
    </row>
    <row r="224" spans="1:10" x14ac:dyDescent="0.25">
      <c r="A224" s="2" t="s">
        <v>230</v>
      </c>
      <c r="B224" s="9">
        <v>22.895</v>
      </c>
      <c r="C224" s="9">
        <v>5.72</v>
      </c>
      <c r="D224" s="2" t="s">
        <v>6003</v>
      </c>
      <c r="E224" s="2" t="s">
        <v>6003</v>
      </c>
      <c r="F224" s="2" t="s">
        <v>6003</v>
      </c>
      <c r="G224" s="2">
        <v>0</v>
      </c>
      <c r="H224" s="2" t="s">
        <v>6002</v>
      </c>
      <c r="I224" s="2" t="str">
        <f t="shared" si="6"/>
        <v>NORMAL WEIGHT</v>
      </c>
      <c r="J224" s="7" t="str">
        <f t="shared" si="7"/>
        <v>PRE DIABETES</v>
      </c>
    </row>
    <row r="225" spans="1:10" x14ac:dyDescent="0.25">
      <c r="A225" s="2" t="s">
        <v>231</v>
      </c>
      <c r="B225" s="9">
        <v>34.06</v>
      </c>
      <c r="C225" s="9">
        <v>11.83</v>
      </c>
      <c r="D225" s="2" t="s">
        <v>6002</v>
      </c>
      <c r="E225" s="2" t="s">
        <v>6003</v>
      </c>
      <c r="F225" s="2" t="s">
        <v>6003</v>
      </c>
      <c r="G225" s="2">
        <v>1</v>
      </c>
      <c r="H225" s="2" t="s">
        <v>6002</v>
      </c>
      <c r="I225" s="2" t="str">
        <f t="shared" si="6"/>
        <v>OBESITY</v>
      </c>
      <c r="J225" s="7" t="str">
        <f t="shared" si="7"/>
        <v>DIABETES</v>
      </c>
    </row>
    <row r="226" spans="1:10" x14ac:dyDescent="0.25">
      <c r="A226" s="2" t="s">
        <v>232</v>
      </c>
      <c r="B226" s="9">
        <v>36.409999999999997</v>
      </c>
      <c r="C226" s="9">
        <v>4.55</v>
      </c>
      <c r="D226" s="2" t="s">
        <v>6003</v>
      </c>
      <c r="E226" s="2" t="s">
        <v>6003</v>
      </c>
      <c r="F226" s="2" t="s">
        <v>6003</v>
      </c>
      <c r="G226" s="2">
        <v>0</v>
      </c>
      <c r="H226" s="2" t="s">
        <v>6002</v>
      </c>
      <c r="I226" s="2" t="str">
        <f t="shared" si="6"/>
        <v>OBESITY</v>
      </c>
      <c r="J226" s="7" t="str">
        <f t="shared" si="7"/>
        <v>NORMAL</v>
      </c>
    </row>
    <row r="227" spans="1:10" x14ac:dyDescent="0.25">
      <c r="A227" s="2" t="s">
        <v>233</v>
      </c>
      <c r="B227" s="9">
        <v>52.3</v>
      </c>
      <c r="C227" s="9">
        <v>4.87</v>
      </c>
      <c r="D227" s="2" t="s">
        <v>6002</v>
      </c>
      <c r="E227" s="2" t="s">
        <v>6003</v>
      </c>
      <c r="F227" s="2" t="s">
        <v>6002</v>
      </c>
      <c r="G227" s="2">
        <v>1</v>
      </c>
      <c r="H227" s="2" t="s">
        <v>6002</v>
      </c>
      <c r="I227" s="2" t="str">
        <f t="shared" si="6"/>
        <v>OBESITY</v>
      </c>
      <c r="J227" s="7" t="str">
        <f t="shared" si="7"/>
        <v>NORMAL</v>
      </c>
    </row>
    <row r="228" spans="1:10" x14ac:dyDescent="0.25">
      <c r="A228" s="2" t="s">
        <v>234</v>
      </c>
      <c r="B228" s="9">
        <v>52.66</v>
      </c>
      <c r="C228" s="9">
        <v>4.45</v>
      </c>
      <c r="D228" s="2" t="s">
        <v>6003</v>
      </c>
      <c r="E228" s="2" t="s">
        <v>6003</v>
      </c>
      <c r="F228" s="2" t="s">
        <v>6003</v>
      </c>
      <c r="G228" s="2">
        <v>1</v>
      </c>
      <c r="H228" s="2" t="s">
        <v>6002</v>
      </c>
      <c r="I228" s="2" t="str">
        <f t="shared" si="6"/>
        <v>OBESITY</v>
      </c>
      <c r="J228" s="7" t="str">
        <f t="shared" si="7"/>
        <v>NORMAL</v>
      </c>
    </row>
    <row r="229" spans="1:10" x14ac:dyDescent="0.25">
      <c r="A229" s="2" t="s">
        <v>235</v>
      </c>
      <c r="B229" s="9">
        <v>29.57</v>
      </c>
      <c r="C229" s="9">
        <v>9.42</v>
      </c>
      <c r="D229" s="2" t="s">
        <v>6002</v>
      </c>
      <c r="E229" s="2" t="s">
        <v>6003</v>
      </c>
      <c r="F229" s="2" t="s">
        <v>6003</v>
      </c>
      <c r="G229" s="2">
        <v>0</v>
      </c>
      <c r="H229" s="2" t="s">
        <v>6002</v>
      </c>
      <c r="I229" s="2" t="str">
        <f t="shared" si="6"/>
        <v>OVERWEIGHT</v>
      </c>
      <c r="J229" s="7" t="str">
        <f t="shared" si="7"/>
        <v>DIABETES</v>
      </c>
    </row>
    <row r="230" spans="1:10" x14ac:dyDescent="0.25">
      <c r="A230" s="2" t="s">
        <v>236</v>
      </c>
      <c r="B230" s="9">
        <v>36.99</v>
      </c>
      <c r="C230" s="9">
        <v>5.37</v>
      </c>
      <c r="D230" s="2" t="s">
        <v>6002</v>
      </c>
      <c r="E230" s="2" t="s">
        <v>6003</v>
      </c>
      <c r="F230" s="2" t="s">
        <v>6002</v>
      </c>
      <c r="G230" s="2">
        <v>1</v>
      </c>
      <c r="H230" s="2" t="s">
        <v>6002</v>
      </c>
      <c r="I230" s="2" t="str">
        <f t="shared" si="6"/>
        <v>OBESITY</v>
      </c>
      <c r="J230" s="7" t="str">
        <f t="shared" si="7"/>
        <v>NORMAL</v>
      </c>
    </row>
    <row r="231" spans="1:10" x14ac:dyDescent="0.25">
      <c r="A231" s="2" t="s">
        <v>237</v>
      </c>
      <c r="B231" s="9">
        <v>31.4</v>
      </c>
      <c r="C231" s="9">
        <v>4.5999999999999996</v>
      </c>
      <c r="D231" s="2" t="s">
        <v>6002</v>
      </c>
      <c r="E231" s="2" t="s">
        <v>6003</v>
      </c>
      <c r="F231" s="2" t="s">
        <v>6003</v>
      </c>
      <c r="G231" s="2">
        <v>1</v>
      </c>
      <c r="H231" s="2" t="s">
        <v>6002</v>
      </c>
      <c r="I231" s="2" t="str">
        <f t="shared" si="6"/>
        <v>OBESITY</v>
      </c>
      <c r="J231" s="7" t="str">
        <f t="shared" si="7"/>
        <v>NORMAL</v>
      </c>
    </row>
    <row r="232" spans="1:10" x14ac:dyDescent="0.25">
      <c r="A232" s="2" t="s">
        <v>238</v>
      </c>
      <c r="B232" s="9">
        <v>34.9</v>
      </c>
      <c r="C232" s="9">
        <v>6.22</v>
      </c>
      <c r="D232" s="2" t="s">
        <v>6003</v>
      </c>
      <c r="E232" s="2" t="s">
        <v>6003</v>
      </c>
      <c r="F232" s="2" t="s">
        <v>6002</v>
      </c>
      <c r="G232" s="2">
        <v>1</v>
      </c>
      <c r="H232" s="2" t="s">
        <v>6002</v>
      </c>
      <c r="I232" s="2" t="str">
        <f t="shared" si="6"/>
        <v>OBESITY</v>
      </c>
      <c r="J232" s="7" t="str">
        <f t="shared" si="7"/>
        <v>PRE DIABETES</v>
      </c>
    </row>
    <row r="233" spans="1:10" x14ac:dyDescent="0.25">
      <c r="A233" s="2" t="s">
        <v>239</v>
      </c>
      <c r="B233" s="9">
        <v>31.13</v>
      </c>
      <c r="C233" s="9">
        <v>4.5199999999999996</v>
      </c>
      <c r="D233" s="2" t="s">
        <v>6002</v>
      </c>
      <c r="E233" s="2" t="s">
        <v>6003</v>
      </c>
      <c r="F233" s="2" t="s">
        <v>6003</v>
      </c>
      <c r="G233" s="2">
        <v>1</v>
      </c>
      <c r="H233" s="2" t="s">
        <v>6002</v>
      </c>
      <c r="I233" s="2" t="str">
        <f t="shared" si="6"/>
        <v>OBESITY</v>
      </c>
      <c r="J233" s="7" t="str">
        <f t="shared" si="7"/>
        <v>NORMAL</v>
      </c>
    </row>
    <row r="234" spans="1:10" x14ac:dyDescent="0.25">
      <c r="A234" s="2" t="s">
        <v>240</v>
      </c>
      <c r="B234" s="9">
        <v>34.799999999999997</v>
      </c>
      <c r="C234" s="9">
        <v>6.18</v>
      </c>
      <c r="D234" s="2" t="s">
        <v>6003</v>
      </c>
      <c r="E234" s="2" t="s">
        <v>6003</v>
      </c>
      <c r="F234" s="2" t="s">
        <v>6002</v>
      </c>
      <c r="G234" s="2">
        <v>1</v>
      </c>
      <c r="H234" s="2" t="s">
        <v>6002</v>
      </c>
      <c r="I234" s="2" t="str">
        <f t="shared" si="6"/>
        <v>OBESITY</v>
      </c>
      <c r="J234" s="7" t="str">
        <f t="shared" si="7"/>
        <v>PRE DIABETES</v>
      </c>
    </row>
    <row r="235" spans="1:10" x14ac:dyDescent="0.25">
      <c r="A235" s="2" t="s">
        <v>241</v>
      </c>
      <c r="B235" s="9">
        <v>31.68</v>
      </c>
      <c r="C235" s="9">
        <v>4.4000000000000004</v>
      </c>
      <c r="D235" s="2" t="s">
        <v>6003</v>
      </c>
      <c r="E235" s="2" t="s">
        <v>6003</v>
      </c>
      <c r="F235" s="2" t="s">
        <v>6003</v>
      </c>
      <c r="G235" s="2">
        <v>0</v>
      </c>
      <c r="H235" s="2" t="s">
        <v>6002</v>
      </c>
      <c r="I235" s="2" t="str">
        <f t="shared" si="6"/>
        <v>OBESITY</v>
      </c>
      <c r="J235" s="7" t="str">
        <f t="shared" si="7"/>
        <v>NORMAL</v>
      </c>
    </row>
    <row r="236" spans="1:10" x14ac:dyDescent="0.25">
      <c r="A236" s="2" t="s">
        <v>242</v>
      </c>
      <c r="B236" s="9">
        <v>33.534999999999997</v>
      </c>
      <c r="C236" s="9">
        <v>6.23</v>
      </c>
      <c r="D236" s="2" t="s">
        <v>6003</v>
      </c>
      <c r="E236" s="2" t="s">
        <v>6002</v>
      </c>
      <c r="F236" s="2" t="s">
        <v>6003</v>
      </c>
      <c r="G236" s="2">
        <v>1</v>
      </c>
      <c r="H236" s="2" t="s">
        <v>6002</v>
      </c>
      <c r="I236" s="2" t="str">
        <f t="shared" si="6"/>
        <v>OBESITY</v>
      </c>
      <c r="J236" s="7" t="str">
        <f t="shared" si="7"/>
        <v>PRE DIABETES</v>
      </c>
    </row>
    <row r="237" spans="1:10" x14ac:dyDescent="0.25">
      <c r="A237" s="2" t="s">
        <v>243</v>
      </c>
      <c r="B237" s="9">
        <v>31.92</v>
      </c>
      <c r="C237" s="9">
        <v>5.33</v>
      </c>
      <c r="D237" s="2" t="s">
        <v>6002</v>
      </c>
      <c r="E237" s="2" t="s">
        <v>6003</v>
      </c>
      <c r="F237" s="2" t="s">
        <v>6003</v>
      </c>
      <c r="G237" s="2">
        <v>0</v>
      </c>
      <c r="H237" s="2" t="s">
        <v>6002</v>
      </c>
      <c r="I237" s="2" t="str">
        <f t="shared" si="6"/>
        <v>OBESITY</v>
      </c>
      <c r="J237" s="7" t="str">
        <f t="shared" si="7"/>
        <v>NORMAL</v>
      </c>
    </row>
    <row r="238" spans="1:10" x14ac:dyDescent="0.25">
      <c r="A238" s="2" t="s">
        <v>244</v>
      </c>
      <c r="B238" s="9">
        <v>32.700000000000003</v>
      </c>
      <c r="C238" s="9">
        <v>4.09</v>
      </c>
      <c r="D238" s="2" t="s">
        <v>6003</v>
      </c>
      <c r="E238" s="2" t="s">
        <v>6003</v>
      </c>
      <c r="F238" s="2" t="s">
        <v>6003</v>
      </c>
      <c r="G238" s="2">
        <v>1</v>
      </c>
      <c r="H238" s="2" t="s">
        <v>6002</v>
      </c>
      <c r="I238" s="2" t="str">
        <f t="shared" si="6"/>
        <v>OBESITY</v>
      </c>
      <c r="J238" s="7" t="str">
        <f t="shared" si="7"/>
        <v>NORMAL</v>
      </c>
    </row>
    <row r="239" spans="1:10" x14ac:dyDescent="0.25">
      <c r="A239" s="2" t="s">
        <v>245</v>
      </c>
      <c r="B239" s="9">
        <v>41.25</v>
      </c>
      <c r="C239" s="9">
        <v>5.19</v>
      </c>
      <c r="D239" s="2" t="s">
        <v>6003</v>
      </c>
      <c r="E239" s="2" t="s">
        <v>6003</v>
      </c>
      <c r="F239" s="2" t="s">
        <v>6003</v>
      </c>
      <c r="G239" s="2">
        <v>0</v>
      </c>
      <c r="H239" s="2" t="s">
        <v>6002</v>
      </c>
      <c r="I239" s="2" t="str">
        <f t="shared" si="6"/>
        <v>OBESITY</v>
      </c>
      <c r="J239" s="7" t="str">
        <f t="shared" si="7"/>
        <v>NORMAL</v>
      </c>
    </row>
    <row r="240" spans="1:10" x14ac:dyDescent="0.25">
      <c r="A240" s="2" t="s">
        <v>246</v>
      </c>
      <c r="B240" s="9">
        <v>33.11</v>
      </c>
      <c r="C240" s="9">
        <v>4.12</v>
      </c>
      <c r="D240" s="2" t="s">
        <v>6003</v>
      </c>
      <c r="E240" s="2" t="s">
        <v>6003</v>
      </c>
      <c r="F240" s="2" t="s">
        <v>6002</v>
      </c>
      <c r="G240" s="2">
        <v>1</v>
      </c>
      <c r="H240" s="2" t="s">
        <v>6002</v>
      </c>
      <c r="I240" s="2" t="str">
        <f t="shared" si="6"/>
        <v>OBESITY</v>
      </c>
      <c r="J240" s="7" t="str">
        <f t="shared" si="7"/>
        <v>NORMAL</v>
      </c>
    </row>
    <row r="241" spans="1:10" x14ac:dyDescent="0.25">
      <c r="A241" s="2" t="s">
        <v>247</v>
      </c>
      <c r="B241" s="9">
        <v>36.159999999999997</v>
      </c>
      <c r="C241" s="9">
        <v>5.0999999999999996</v>
      </c>
      <c r="D241" s="2" t="s">
        <v>6003</v>
      </c>
      <c r="E241" s="2" t="s">
        <v>6003</v>
      </c>
      <c r="F241" s="2" t="s">
        <v>6003</v>
      </c>
      <c r="G241" s="2">
        <v>1</v>
      </c>
      <c r="H241" s="2" t="s">
        <v>6002</v>
      </c>
      <c r="I241" s="2" t="str">
        <f t="shared" si="6"/>
        <v>OBESITY</v>
      </c>
      <c r="J241" s="7" t="str">
        <f t="shared" si="7"/>
        <v>NORMAL</v>
      </c>
    </row>
    <row r="242" spans="1:10" x14ac:dyDescent="0.25">
      <c r="A242" s="2" t="s">
        <v>248</v>
      </c>
      <c r="B242" s="9">
        <v>33.72</v>
      </c>
      <c r="C242" s="9">
        <v>6.21</v>
      </c>
      <c r="D242" s="2" t="s">
        <v>6002</v>
      </c>
      <c r="E242" s="2" t="s">
        <v>6003</v>
      </c>
      <c r="F242" s="2" t="s">
        <v>6002</v>
      </c>
      <c r="G242" s="2">
        <v>1</v>
      </c>
      <c r="H242" s="2" t="s">
        <v>6002</v>
      </c>
      <c r="I242" s="2" t="str">
        <f t="shared" si="6"/>
        <v>OBESITY</v>
      </c>
      <c r="J242" s="7" t="str">
        <f t="shared" si="7"/>
        <v>PRE DIABETES</v>
      </c>
    </row>
    <row r="243" spans="1:10" x14ac:dyDescent="0.25">
      <c r="A243" s="2" t="s">
        <v>249</v>
      </c>
      <c r="B243" s="9">
        <v>37.74</v>
      </c>
      <c r="C243" s="9">
        <v>9.5299999999999994</v>
      </c>
      <c r="D243" s="2" t="s">
        <v>6002</v>
      </c>
      <c r="E243" s="2" t="s">
        <v>6003</v>
      </c>
      <c r="F243" s="2" t="s">
        <v>6003</v>
      </c>
      <c r="G243" s="2">
        <v>1</v>
      </c>
      <c r="H243" s="2" t="s">
        <v>6002</v>
      </c>
      <c r="I243" s="2" t="str">
        <f t="shared" si="6"/>
        <v>OBESITY</v>
      </c>
      <c r="J243" s="7" t="str">
        <f t="shared" si="7"/>
        <v>DIABETES</v>
      </c>
    </row>
    <row r="244" spans="1:10" x14ac:dyDescent="0.25">
      <c r="A244" s="2" t="s">
        <v>250</v>
      </c>
      <c r="B244" s="9">
        <v>48.75</v>
      </c>
      <c r="C244" s="9">
        <v>4.6399999999999997</v>
      </c>
      <c r="D244" s="2" t="s">
        <v>6002</v>
      </c>
      <c r="E244" s="2" t="s">
        <v>6003</v>
      </c>
      <c r="F244" s="2" t="s">
        <v>6003</v>
      </c>
      <c r="G244" s="2">
        <v>1</v>
      </c>
      <c r="H244" s="2" t="s">
        <v>6002</v>
      </c>
      <c r="I244" s="2" t="str">
        <f t="shared" si="6"/>
        <v>OBESITY</v>
      </c>
      <c r="J244" s="7" t="str">
        <f t="shared" si="7"/>
        <v>NORMAL</v>
      </c>
    </row>
    <row r="245" spans="1:10" x14ac:dyDescent="0.25">
      <c r="A245" s="2" t="s">
        <v>251</v>
      </c>
      <c r="B245" s="9">
        <v>31.065000000000001</v>
      </c>
      <c r="C245" s="9">
        <v>5.05</v>
      </c>
      <c r="D245" s="2" t="s">
        <v>6003</v>
      </c>
      <c r="E245" s="2" t="s">
        <v>6003</v>
      </c>
      <c r="F245" s="2" t="s">
        <v>6003</v>
      </c>
      <c r="G245" s="2">
        <v>1</v>
      </c>
      <c r="H245" s="2" t="s">
        <v>6002</v>
      </c>
      <c r="I245" s="2" t="str">
        <f t="shared" si="6"/>
        <v>OBESITY</v>
      </c>
      <c r="J245" s="7" t="str">
        <f t="shared" si="7"/>
        <v>NORMAL</v>
      </c>
    </row>
    <row r="246" spans="1:10" x14ac:dyDescent="0.25">
      <c r="A246" s="2" t="s">
        <v>252</v>
      </c>
      <c r="B246" s="9">
        <v>23.55</v>
      </c>
      <c r="C246" s="9">
        <v>10.38</v>
      </c>
      <c r="D246" s="2" t="s">
        <v>6003</v>
      </c>
      <c r="E246" s="2" t="s">
        <v>6003</v>
      </c>
      <c r="F246" s="2" t="s">
        <v>6003</v>
      </c>
      <c r="G246" s="2">
        <v>0</v>
      </c>
      <c r="H246" s="2" t="s">
        <v>6002</v>
      </c>
      <c r="I246" s="2" t="str">
        <f t="shared" si="6"/>
        <v>NORMAL WEIGHT</v>
      </c>
      <c r="J246" s="7" t="str">
        <f t="shared" si="7"/>
        <v>DIABETES</v>
      </c>
    </row>
    <row r="247" spans="1:10" x14ac:dyDescent="0.25">
      <c r="A247" s="2" t="s">
        <v>253</v>
      </c>
      <c r="B247" s="9">
        <v>30.18</v>
      </c>
      <c r="C247" s="9">
        <v>8.31</v>
      </c>
      <c r="D247" s="2" t="s">
        <v>6002</v>
      </c>
      <c r="E247" s="2" t="s">
        <v>6003</v>
      </c>
      <c r="F247" s="2" t="s">
        <v>6003</v>
      </c>
      <c r="G247" s="2">
        <v>1</v>
      </c>
      <c r="H247" s="2" t="s">
        <v>6002</v>
      </c>
      <c r="I247" s="2" t="str">
        <f t="shared" si="6"/>
        <v>OBESITY</v>
      </c>
      <c r="J247" s="7" t="str">
        <f t="shared" si="7"/>
        <v>DIABETES</v>
      </c>
    </row>
    <row r="248" spans="1:10" x14ac:dyDescent="0.25">
      <c r="A248" s="2" t="s">
        <v>254</v>
      </c>
      <c r="B248" s="9">
        <v>29.94</v>
      </c>
      <c r="C248" s="9">
        <v>7.59</v>
      </c>
      <c r="D248" s="2" t="s">
        <v>6003</v>
      </c>
      <c r="E248" s="2" t="s">
        <v>6003</v>
      </c>
      <c r="F248" s="2" t="s">
        <v>6003</v>
      </c>
      <c r="G248" s="2">
        <v>0</v>
      </c>
      <c r="H248" s="2" t="s">
        <v>6002</v>
      </c>
      <c r="I248" s="2" t="str">
        <f t="shared" si="6"/>
        <v>OBESITY</v>
      </c>
      <c r="J248" s="7" t="str">
        <f t="shared" si="7"/>
        <v>DIABETES</v>
      </c>
    </row>
    <row r="249" spans="1:10" x14ac:dyDescent="0.25">
      <c r="A249" s="2" t="s">
        <v>255</v>
      </c>
      <c r="B249" s="9">
        <v>31.4</v>
      </c>
      <c r="C249" s="9">
        <v>5.49</v>
      </c>
      <c r="D249" s="2" t="s">
        <v>6003</v>
      </c>
      <c r="E249" s="2" t="s">
        <v>6003</v>
      </c>
      <c r="F249" s="2" t="s">
        <v>6003</v>
      </c>
      <c r="G249" s="2">
        <v>0</v>
      </c>
      <c r="H249" s="2" t="s">
        <v>6002</v>
      </c>
      <c r="I249" s="2" t="str">
        <f t="shared" si="6"/>
        <v>OBESITY</v>
      </c>
      <c r="J249" s="7" t="str">
        <f t="shared" si="7"/>
        <v>NORMAL</v>
      </c>
    </row>
    <row r="250" spans="1:10" x14ac:dyDescent="0.25">
      <c r="A250" s="2" t="s">
        <v>256</v>
      </c>
      <c r="B250" s="9">
        <v>53.06</v>
      </c>
      <c r="C250" s="9">
        <v>11.68</v>
      </c>
      <c r="D250" s="2" t="s">
        <v>6003</v>
      </c>
      <c r="E250" s="2" t="s">
        <v>6003</v>
      </c>
      <c r="F250" s="2" t="s">
        <v>6003</v>
      </c>
      <c r="G250" s="2">
        <v>0</v>
      </c>
      <c r="H250" s="2" t="s">
        <v>6002</v>
      </c>
      <c r="I250" s="2" t="str">
        <f t="shared" si="6"/>
        <v>OBESITY</v>
      </c>
      <c r="J250" s="7" t="str">
        <f t="shared" si="7"/>
        <v>DIABETES</v>
      </c>
    </row>
    <row r="251" spans="1:10" x14ac:dyDescent="0.25">
      <c r="A251" s="2" t="s">
        <v>257</v>
      </c>
      <c r="B251" s="9">
        <v>30.25</v>
      </c>
      <c r="C251" s="9">
        <v>4.1900000000000004</v>
      </c>
      <c r="D251" s="2" t="s">
        <v>6003</v>
      </c>
      <c r="E251" s="2" t="s">
        <v>6003</v>
      </c>
      <c r="F251" s="2" t="s">
        <v>6003</v>
      </c>
      <c r="G251" s="2">
        <v>2</v>
      </c>
      <c r="H251" s="2" t="s">
        <v>6002</v>
      </c>
      <c r="I251" s="2" t="str">
        <f t="shared" si="6"/>
        <v>OBESITY</v>
      </c>
      <c r="J251" s="7" t="str">
        <f t="shared" si="7"/>
        <v>NORMAL</v>
      </c>
    </row>
    <row r="252" spans="1:10" x14ac:dyDescent="0.25">
      <c r="A252" s="2" t="s">
        <v>258</v>
      </c>
      <c r="B252" s="9">
        <v>46.68</v>
      </c>
      <c r="C252" s="9">
        <v>4.01</v>
      </c>
      <c r="D252" s="2" t="s">
        <v>6003</v>
      </c>
      <c r="E252" s="2" t="s">
        <v>6003</v>
      </c>
      <c r="F252" s="2" t="s">
        <v>6003</v>
      </c>
      <c r="G252" s="2">
        <v>0</v>
      </c>
      <c r="H252" s="2" t="s">
        <v>6002</v>
      </c>
      <c r="I252" s="2" t="str">
        <f t="shared" si="6"/>
        <v>OBESITY</v>
      </c>
      <c r="J252" s="7" t="str">
        <f t="shared" si="7"/>
        <v>NORMAL</v>
      </c>
    </row>
    <row r="253" spans="1:10" x14ac:dyDescent="0.25">
      <c r="A253" s="2" t="s">
        <v>259</v>
      </c>
      <c r="B253" s="9">
        <v>30.4</v>
      </c>
      <c r="C253" s="9">
        <v>5.91</v>
      </c>
      <c r="D253" s="2" t="s">
        <v>6003</v>
      </c>
      <c r="E253" s="2" t="s">
        <v>6002</v>
      </c>
      <c r="F253" s="2" t="s">
        <v>6003</v>
      </c>
      <c r="G253" s="2">
        <v>2</v>
      </c>
      <c r="H253" s="2" t="s">
        <v>6002</v>
      </c>
      <c r="I253" s="2" t="str">
        <f t="shared" si="6"/>
        <v>OBESITY</v>
      </c>
      <c r="J253" s="7" t="str">
        <f t="shared" si="7"/>
        <v>PRE DIABETES</v>
      </c>
    </row>
    <row r="254" spans="1:10" x14ac:dyDescent="0.25">
      <c r="A254" s="2" t="s">
        <v>260</v>
      </c>
      <c r="B254" s="9">
        <v>30.2</v>
      </c>
      <c r="C254" s="9">
        <v>4.47</v>
      </c>
      <c r="D254" s="2" t="s">
        <v>6002</v>
      </c>
      <c r="E254" s="2" t="s">
        <v>6003</v>
      </c>
      <c r="F254" s="2" t="s">
        <v>6002</v>
      </c>
      <c r="G254" s="2">
        <v>1</v>
      </c>
      <c r="H254" s="2" t="s">
        <v>6002</v>
      </c>
      <c r="I254" s="2" t="str">
        <f t="shared" si="6"/>
        <v>OBESITY</v>
      </c>
      <c r="J254" s="7" t="str">
        <f t="shared" si="7"/>
        <v>NORMAL</v>
      </c>
    </row>
    <row r="255" spans="1:10" x14ac:dyDescent="0.25">
      <c r="A255" s="2" t="s">
        <v>261</v>
      </c>
      <c r="B255" s="9">
        <v>51.18</v>
      </c>
      <c r="C255" s="9">
        <v>4.5599999999999996</v>
      </c>
      <c r="D255" s="2" t="s">
        <v>6002</v>
      </c>
      <c r="E255" s="2" t="s">
        <v>6002</v>
      </c>
      <c r="F255" s="2" t="s">
        <v>6003</v>
      </c>
      <c r="G255" s="2">
        <v>2</v>
      </c>
      <c r="H255" s="2" t="s">
        <v>6002</v>
      </c>
      <c r="I255" s="2" t="str">
        <f t="shared" si="6"/>
        <v>OBESITY</v>
      </c>
      <c r="J255" s="7" t="str">
        <f t="shared" si="7"/>
        <v>NORMAL</v>
      </c>
    </row>
    <row r="256" spans="1:10" x14ac:dyDescent="0.25">
      <c r="A256" s="2" t="s">
        <v>262</v>
      </c>
      <c r="B256" s="9">
        <v>22.18</v>
      </c>
      <c r="C256" s="9">
        <v>9.9</v>
      </c>
      <c r="D256" s="2" t="s">
        <v>6003</v>
      </c>
      <c r="E256" s="2" t="s">
        <v>6003</v>
      </c>
      <c r="F256" s="2" t="s">
        <v>6003</v>
      </c>
      <c r="G256" s="2">
        <v>0</v>
      </c>
      <c r="H256" s="2" t="s">
        <v>6002</v>
      </c>
      <c r="I256" s="2" t="str">
        <f t="shared" si="6"/>
        <v>NORMAL WEIGHT</v>
      </c>
      <c r="J256" s="7" t="str">
        <f t="shared" si="7"/>
        <v>DIABETES</v>
      </c>
    </row>
    <row r="257" spans="1:10" x14ac:dyDescent="0.25">
      <c r="A257" s="2" t="s">
        <v>263</v>
      </c>
      <c r="B257" s="9">
        <v>31.92</v>
      </c>
      <c r="C257" s="9">
        <v>5.1100000000000003</v>
      </c>
      <c r="D257" s="2" t="s">
        <v>6003</v>
      </c>
      <c r="E257" s="2" t="s">
        <v>6003</v>
      </c>
      <c r="F257" s="2" t="s">
        <v>6002</v>
      </c>
      <c r="G257" s="2">
        <v>1</v>
      </c>
      <c r="H257" s="2" t="s">
        <v>6002</v>
      </c>
      <c r="I257" s="2" t="str">
        <f t="shared" si="6"/>
        <v>OBESITY</v>
      </c>
      <c r="J257" s="7" t="str">
        <f t="shared" si="7"/>
        <v>NORMAL</v>
      </c>
    </row>
    <row r="258" spans="1:10" x14ac:dyDescent="0.25">
      <c r="A258" s="2" t="s">
        <v>264</v>
      </c>
      <c r="B258" s="9">
        <v>31.73</v>
      </c>
      <c r="C258" s="9">
        <v>5.73</v>
      </c>
      <c r="D258" s="2" t="s">
        <v>6003</v>
      </c>
      <c r="E258" s="2" t="s">
        <v>6002</v>
      </c>
      <c r="F258" s="2" t="s">
        <v>6003</v>
      </c>
      <c r="G258" s="2">
        <v>1</v>
      </c>
      <c r="H258" s="2" t="s">
        <v>6002</v>
      </c>
      <c r="I258" s="2" t="str">
        <f t="shared" ref="I258:I321" si="8">IF(B258&lt;18.5,"UNDERWEIGHT",IF(B258&lt;=24.9,"NORMAL WEIGHT",IF(B258&lt;=29.9,"OVERWEIGHT","OBESITY")))</f>
        <v>OBESITY</v>
      </c>
      <c r="J258" s="7" t="str">
        <f t="shared" ref="J258:J321" si="9">IF(C258&lt;5.7,"NORMAL",IF(C258&lt;=6.4,"PRE DIABETES","DIABETES"))</f>
        <v>PRE DIABETES</v>
      </c>
    </row>
    <row r="259" spans="1:10" x14ac:dyDescent="0.25">
      <c r="A259" s="2" t="s">
        <v>265</v>
      </c>
      <c r="B259" s="9">
        <v>45.52</v>
      </c>
      <c r="C259" s="9">
        <v>6.04</v>
      </c>
      <c r="D259" s="2" t="s">
        <v>6003</v>
      </c>
      <c r="E259" s="2" t="s">
        <v>6003</v>
      </c>
      <c r="F259" s="2" t="s">
        <v>6002</v>
      </c>
      <c r="G259" s="2">
        <v>1</v>
      </c>
      <c r="H259" s="2" t="s">
        <v>6002</v>
      </c>
      <c r="I259" s="2" t="str">
        <f t="shared" si="8"/>
        <v>OBESITY</v>
      </c>
      <c r="J259" s="7" t="str">
        <f t="shared" si="9"/>
        <v>PRE DIABETES</v>
      </c>
    </row>
    <row r="260" spans="1:10" x14ac:dyDescent="0.25">
      <c r="A260" s="2" t="s">
        <v>266</v>
      </c>
      <c r="B260" s="9">
        <v>52.81</v>
      </c>
      <c r="C260" s="9">
        <v>5.19</v>
      </c>
      <c r="D260" s="2" t="s">
        <v>6003</v>
      </c>
      <c r="E260" s="2" t="s">
        <v>6003</v>
      </c>
      <c r="F260" s="2" t="s">
        <v>6002</v>
      </c>
      <c r="G260" s="2">
        <v>1</v>
      </c>
      <c r="H260" s="2" t="s">
        <v>6002</v>
      </c>
      <c r="I260" s="2" t="str">
        <f t="shared" si="8"/>
        <v>OBESITY</v>
      </c>
      <c r="J260" s="7" t="str">
        <f t="shared" si="9"/>
        <v>NORMAL</v>
      </c>
    </row>
    <row r="261" spans="1:10" x14ac:dyDescent="0.25">
      <c r="A261" s="2" t="s">
        <v>267</v>
      </c>
      <c r="B261" s="9">
        <v>33.58</v>
      </c>
      <c r="C261" s="9">
        <v>5.56</v>
      </c>
      <c r="D261" s="2" t="s">
        <v>6003</v>
      </c>
      <c r="E261" s="2" t="s">
        <v>6003</v>
      </c>
      <c r="F261" s="2" t="s">
        <v>6003</v>
      </c>
      <c r="G261" s="2">
        <v>1</v>
      </c>
      <c r="H261" s="2" t="s">
        <v>6002</v>
      </c>
      <c r="I261" s="2" t="str">
        <f t="shared" si="8"/>
        <v>OBESITY</v>
      </c>
      <c r="J261" s="7" t="str">
        <f t="shared" si="9"/>
        <v>NORMAL</v>
      </c>
    </row>
    <row r="262" spans="1:10" x14ac:dyDescent="0.25">
      <c r="A262" s="2" t="s">
        <v>268</v>
      </c>
      <c r="B262" s="9">
        <v>30.684999999999999</v>
      </c>
      <c r="C262" s="9">
        <v>8.23</v>
      </c>
      <c r="D262" s="2" t="s">
        <v>6003</v>
      </c>
      <c r="E262" s="2" t="s">
        <v>6003</v>
      </c>
      <c r="F262" s="2" t="s">
        <v>6003</v>
      </c>
      <c r="G262" s="2">
        <v>0</v>
      </c>
      <c r="H262" s="2" t="s">
        <v>6002</v>
      </c>
      <c r="I262" s="2" t="str">
        <f t="shared" si="8"/>
        <v>OBESITY</v>
      </c>
      <c r="J262" s="7" t="str">
        <f t="shared" si="9"/>
        <v>DIABETES</v>
      </c>
    </row>
    <row r="263" spans="1:10" x14ac:dyDescent="0.25">
      <c r="A263" s="2" t="s">
        <v>269</v>
      </c>
      <c r="B263" s="9">
        <v>37.524999999999999</v>
      </c>
      <c r="C263" s="9">
        <v>9.0299999999999994</v>
      </c>
      <c r="D263" s="2" t="s">
        <v>6002</v>
      </c>
      <c r="E263" s="2" t="s">
        <v>6003</v>
      </c>
      <c r="F263" s="2" t="s">
        <v>6003</v>
      </c>
      <c r="G263" s="2">
        <v>2</v>
      </c>
      <c r="H263" s="2" t="s">
        <v>6003</v>
      </c>
      <c r="I263" s="2" t="str">
        <f t="shared" si="8"/>
        <v>OBESITY</v>
      </c>
      <c r="J263" s="7" t="str">
        <f t="shared" si="9"/>
        <v>DIABETES</v>
      </c>
    </row>
    <row r="264" spans="1:10" x14ac:dyDescent="0.25">
      <c r="A264" s="2" t="s">
        <v>270</v>
      </c>
      <c r="B264" s="9">
        <v>34.5</v>
      </c>
      <c r="C264" s="9">
        <v>4.07</v>
      </c>
      <c r="D264" s="2" t="s">
        <v>6002</v>
      </c>
      <c r="E264" s="2" t="s">
        <v>6003</v>
      </c>
      <c r="F264" s="2" t="s">
        <v>6003</v>
      </c>
      <c r="G264" s="2">
        <v>0</v>
      </c>
      <c r="H264" s="2" t="s">
        <v>6002</v>
      </c>
      <c r="I264" s="2" t="str">
        <f t="shared" si="8"/>
        <v>OBESITY</v>
      </c>
      <c r="J264" s="7" t="str">
        <f t="shared" si="9"/>
        <v>NORMAL</v>
      </c>
    </row>
    <row r="265" spans="1:10" x14ac:dyDescent="0.25">
      <c r="A265" s="2" t="s">
        <v>271</v>
      </c>
      <c r="B265" s="9">
        <v>28.16</v>
      </c>
      <c r="C265" s="9">
        <v>5.77</v>
      </c>
      <c r="D265" s="2" t="s">
        <v>6003</v>
      </c>
      <c r="E265" s="2" t="s">
        <v>6003</v>
      </c>
      <c r="F265" s="2" t="s">
        <v>6003</v>
      </c>
      <c r="G265" s="2">
        <v>2</v>
      </c>
      <c r="H265" s="2" t="s">
        <v>6002</v>
      </c>
      <c r="I265" s="2" t="str">
        <f t="shared" si="8"/>
        <v>OVERWEIGHT</v>
      </c>
      <c r="J265" s="7" t="str">
        <f t="shared" si="9"/>
        <v>PRE DIABETES</v>
      </c>
    </row>
    <row r="266" spans="1:10" x14ac:dyDescent="0.25">
      <c r="A266" s="2" t="s">
        <v>272</v>
      </c>
      <c r="B266" s="9">
        <v>30.02</v>
      </c>
      <c r="C266" s="9">
        <v>5.98</v>
      </c>
      <c r="D266" s="2" t="s">
        <v>6003</v>
      </c>
      <c r="E266" s="2" t="s">
        <v>6003</v>
      </c>
      <c r="F266" s="2" t="s">
        <v>6002</v>
      </c>
      <c r="G266" s="2">
        <v>1</v>
      </c>
      <c r="H266" s="2" t="s">
        <v>6002</v>
      </c>
      <c r="I266" s="2" t="str">
        <f t="shared" si="8"/>
        <v>OBESITY</v>
      </c>
      <c r="J266" s="7" t="str">
        <f t="shared" si="9"/>
        <v>PRE DIABETES</v>
      </c>
    </row>
    <row r="267" spans="1:10" x14ac:dyDescent="0.25">
      <c r="A267" s="2" t="s">
        <v>273</v>
      </c>
      <c r="B267" s="9">
        <v>37.82</v>
      </c>
      <c r="C267" s="9">
        <v>6.01</v>
      </c>
      <c r="D267" s="2" t="s">
        <v>6003</v>
      </c>
      <c r="E267" s="2" t="s">
        <v>6003</v>
      </c>
      <c r="F267" s="2" t="s">
        <v>6003</v>
      </c>
      <c r="G267" s="2">
        <v>0</v>
      </c>
      <c r="H267" s="2" t="s">
        <v>6002</v>
      </c>
      <c r="I267" s="2" t="str">
        <f t="shared" si="8"/>
        <v>OBESITY</v>
      </c>
      <c r="J267" s="7" t="str">
        <f t="shared" si="9"/>
        <v>PRE DIABETES</v>
      </c>
    </row>
    <row r="268" spans="1:10" x14ac:dyDescent="0.25">
      <c r="A268" s="2" t="s">
        <v>274</v>
      </c>
      <c r="B268" s="9">
        <v>33.14</v>
      </c>
      <c r="C268" s="9">
        <v>5.67</v>
      </c>
      <c r="D268" s="2" t="s">
        <v>6002</v>
      </c>
      <c r="E268" s="2" t="s">
        <v>6003</v>
      </c>
      <c r="F268" s="2" t="s">
        <v>6003</v>
      </c>
      <c r="G268" s="2">
        <v>0</v>
      </c>
      <c r="H268" s="2" t="s">
        <v>6002</v>
      </c>
      <c r="I268" s="2" t="str">
        <f t="shared" si="8"/>
        <v>OBESITY</v>
      </c>
      <c r="J268" s="7" t="str">
        <f t="shared" si="9"/>
        <v>NORMAL</v>
      </c>
    </row>
    <row r="269" spans="1:10" x14ac:dyDescent="0.25">
      <c r="A269" s="2" t="s">
        <v>275</v>
      </c>
      <c r="B269" s="9">
        <v>25.14</v>
      </c>
      <c r="C269" s="9">
        <v>6.02</v>
      </c>
      <c r="D269" s="2" t="s">
        <v>6002</v>
      </c>
      <c r="E269" s="2" t="s">
        <v>6003</v>
      </c>
      <c r="F269" s="2" t="s">
        <v>6002</v>
      </c>
      <c r="G269" s="2">
        <v>1</v>
      </c>
      <c r="H269" s="2" t="s">
        <v>6002</v>
      </c>
      <c r="I269" s="2" t="str">
        <f t="shared" si="8"/>
        <v>OVERWEIGHT</v>
      </c>
      <c r="J269" s="7" t="str">
        <f t="shared" si="9"/>
        <v>PRE DIABETES</v>
      </c>
    </row>
    <row r="270" spans="1:10" x14ac:dyDescent="0.25">
      <c r="A270" s="2" t="s">
        <v>276</v>
      </c>
      <c r="B270" s="9">
        <v>20.18</v>
      </c>
      <c r="C270" s="9">
        <v>11.19</v>
      </c>
      <c r="D270" s="2" t="s">
        <v>6003</v>
      </c>
      <c r="E270" s="2" t="s">
        <v>6003</v>
      </c>
      <c r="F270" s="2" t="s">
        <v>6003</v>
      </c>
      <c r="G270" s="2">
        <v>0</v>
      </c>
      <c r="H270" s="2" t="s">
        <v>6002</v>
      </c>
      <c r="I270" s="2" t="str">
        <f t="shared" si="8"/>
        <v>NORMAL WEIGHT</v>
      </c>
      <c r="J270" s="7" t="str">
        <f t="shared" si="9"/>
        <v>DIABETES</v>
      </c>
    </row>
    <row r="271" spans="1:10" x14ac:dyDescent="0.25">
      <c r="A271" s="2" t="s">
        <v>277</v>
      </c>
      <c r="B271" s="9">
        <v>44.36</v>
      </c>
      <c r="C271" s="9">
        <v>5.1100000000000003</v>
      </c>
      <c r="D271" s="2" t="s">
        <v>6003</v>
      </c>
      <c r="E271" s="2" t="s">
        <v>6003</v>
      </c>
      <c r="F271" s="2" t="s">
        <v>6003</v>
      </c>
      <c r="G271" s="2">
        <v>0</v>
      </c>
      <c r="H271" s="2" t="s">
        <v>6002</v>
      </c>
      <c r="I271" s="2" t="str">
        <f t="shared" si="8"/>
        <v>OBESITY</v>
      </c>
      <c r="J271" s="7" t="str">
        <f t="shared" si="9"/>
        <v>NORMAL</v>
      </c>
    </row>
    <row r="272" spans="1:10" x14ac:dyDescent="0.25">
      <c r="A272" s="2" t="s">
        <v>278</v>
      </c>
      <c r="B272" s="9">
        <v>23.82</v>
      </c>
      <c r="C272" s="9">
        <v>10.85</v>
      </c>
      <c r="D272" s="2" t="s">
        <v>6002</v>
      </c>
      <c r="E272" s="2" t="s">
        <v>6003</v>
      </c>
      <c r="F272" s="2" t="s">
        <v>6003</v>
      </c>
      <c r="G272" s="2">
        <v>0</v>
      </c>
      <c r="H272" s="2" t="s">
        <v>6002</v>
      </c>
      <c r="I272" s="2" t="str">
        <f t="shared" si="8"/>
        <v>NORMAL WEIGHT</v>
      </c>
      <c r="J272" s="7" t="str">
        <f t="shared" si="9"/>
        <v>DIABETES</v>
      </c>
    </row>
    <row r="273" spans="1:10" x14ac:dyDescent="0.25">
      <c r="A273" s="2" t="s">
        <v>279</v>
      </c>
      <c r="B273" s="9">
        <v>45</v>
      </c>
      <c r="C273" s="9">
        <v>5.24</v>
      </c>
      <c r="D273" s="2" t="s">
        <v>6002</v>
      </c>
      <c r="E273" s="2" t="s">
        <v>6003</v>
      </c>
      <c r="F273" s="2" t="s">
        <v>6003</v>
      </c>
      <c r="G273" s="2">
        <v>1</v>
      </c>
      <c r="H273" s="2" t="s">
        <v>6002</v>
      </c>
      <c r="I273" s="2" t="str">
        <f t="shared" si="8"/>
        <v>OBESITY</v>
      </c>
      <c r="J273" s="7" t="str">
        <f t="shared" si="9"/>
        <v>NORMAL</v>
      </c>
    </row>
    <row r="274" spans="1:10" x14ac:dyDescent="0.25">
      <c r="A274" s="2" t="s">
        <v>280</v>
      </c>
      <c r="B274" s="9">
        <v>26.62</v>
      </c>
      <c r="C274" s="9">
        <v>10.08</v>
      </c>
      <c r="D274" s="2" t="s">
        <v>6003</v>
      </c>
      <c r="E274" s="2" t="s">
        <v>6003</v>
      </c>
      <c r="F274" s="2" t="s">
        <v>6003</v>
      </c>
      <c r="G274" s="2">
        <v>0</v>
      </c>
      <c r="H274" s="2" t="s">
        <v>6002</v>
      </c>
      <c r="I274" s="2" t="str">
        <f t="shared" si="8"/>
        <v>OVERWEIGHT</v>
      </c>
      <c r="J274" s="7" t="str">
        <f t="shared" si="9"/>
        <v>DIABETES</v>
      </c>
    </row>
    <row r="275" spans="1:10" x14ac:dyDescent="0.25">
      <c r="A275" s="2" t="s">
        <v>281</v>
      </c>
      <c r="B275" s="9">
        <v>32.67</v>
      </c>
      <c r="C275" s="9">
        <v>10.97</v>
      </c>
      <c r="D275" s="2" t="s">
        <v>6002</v>
      </c>
      <c r="E275" s="2" t="s">
        <v>6003</v>
      </c>
      <c r="F275" s="2" t="s">
        <v>6003</v>
      </c>
      <c r="G275" s="2">
        <v>0</v>
      </c>
      <c r="H275" s="2" t="s">
        <v>6002</v>
      </c>
      <c r="I275" s="2" t="str">
        <f t="shared" si="8"/>
        <v>OBESITY</v>
      </c>
      <c r="J275" s="7" t="str">
        <f t="shared" si="9"/>
        <v>DIABETES</v>
      </c>
    </row>
    <row r="276" spans="1:10" x14ac:dyDescent="0.25">
      <c r="A276" s="2" t="s">
        <v>282</v>
      </c>
      <c r="B276" s="9">
        <v>44.44</v>
      </c>
      <c r="C276" s="9">
        <v>4.9000000000000004</v>
      </c>
      <c r="D276" s="2" t="s">
        <v>6002</v>
      </c>
      <c r="E276" s="2" t="s">
        <v>6003</v>
      </c>
      <c r="F276" s="2" t="s">
        <v>6003</v>
      </c>
      <c r="G276" s="2">
        <v>1</v>
      </c>
      <c r="H276" s="2" t="s">
        <v>6002</v>
      </c>
      <c r="I276" s="2" t="str">
        <f t="shared" si="8"/>
        <v>OBESITY</v>
      </c>
      <c r="J276" s="7" t="str">
        <f t="shared" si="9"/>
        <v>NORMAL</v>
      </c>
    </row>
    <row r="277" spans="1:10" x14ac:dyDescent="0.25">
      <c r="A277" s="2" t="s">
        <v>283</v>
      </c>
      <c r="B277" s="9">
        <v>28.31</v>
      </c>
      <c r="C277" s="9">
        <v>5.33</v>
      </c>
      <c r="D277" s="2" t="s">
        <v>6003</v>
      </c>
      <c r="E277" s="2" t="s">
        <v>6003</v>
      </c>
      <c r="F277" s="2" t="s">
        <v>6003</v>
      </c>
      <c r="G277" s="2">
        <v>0</v>
      </c>
      <c r="H277" s="2" t="s">
        <v>6002</v>
      </c>
      <c r="I277" s="2" t="str">
        <f t="shared" si="8"/>
        <v>OVERWEIGHT</v>
      </c>
      <c r="J277" s="7" t="str">
        <f t="shared" si="9"/>
        <v>NORMAL</v>
      </c>
    </row>
    <row r="278" spans="1:10" x14ac:dyDescent="0.25">
      <c r="A278" s="2" t="s">
        <v>284</v>
      </c>
      <c r="B278" s="9">
        <v>25.05</v>
      </c>
      <c r="C278" s="9">
        <v>4.6100000000000003</v>
      </c>
      <c r="D278" s="2" t="s">
        <v>6003</v>
      </c>
      <c r="E278" s="2" t="s">
        <v>6003</v>
      </c>
      <c r="F278" s="2" t="s">
        <v>6003</v>
      </c>
      <c r="G278" s="2">
        <v>2</v>
      </c>
      <c r="H278" s="2" t="s">
        <v>6002</v>
      </c>
      <c r="I278" s="2" t="str">
        <f t="shared" si="8"/>
        <v>OVERWEIGHT</v>
      </c>
      <c r="J278" s="7" t="str">
        <f t="shared" si="9"/>
        <v>NORMAL</v>
      </c>
    </row>
    <row r="279" spans="1:10" x14ac:dyDescent="0.25">
      <c r="A279" s="2" t="s">
        <v>285</v>
      </c>
      <c r="B279" s="9">
        <v>28.34</v>
      </c>
      <c r="C279" s="9">
        <v>8.18</v>
      </c>
      <c r="D279" s="2" t="s">
        <v>6003</v>
      </c>
      <c r="E279" s="2" t="s">
        <v>6003</v>
      </c>
      <c r="F279" s="2" t="s">
        <v>6003</v>
      </c>
      <c r="G279" s="2">
        <v>0</v>
      </c>
      <c r="H279" s="2" t="s">
        <v>6002</v>
      </c>
      <c r="I279" s="2" t="str">
        <f t="shared" si="8"/>
        <v>OVERWEIGHT</v>
      </c>
      <c r="J279" s="7" t="str">
        <f t="shared" si="9"/>
        <v>DIABETES</v>
      </c>
    </row>
    <row r="280" spans="1:10" x14ac:dyDescent="0.25">
      <c r="A280" s="2" t="s">
        <v>286</v>
      </c>
      <c r="B280" s="9">
        <v>17.765000000000001</v>
      </c>
      <c r="C280" s="9">
        <v>5.62</v>
      </c>
      <c r="D280" s="2" t="s">
        <v>6003</v>
      </c>
      <c r="E280" s="2" t="s">
        <v>6003</v>
      </c>
      <c r="F280" s="2" t="s">
        <v>6003</v>
      </c>
      <c r="G280" s="2">
        <v>0</v>
      </c>
      <c r="H280" s="2" t="s">
        <v>6002</v>
      </c>
      <c r="I280" s="2" t="str">
        <f t="shared" si="8"/>
        <v>UNDERWEIGHT</v>
      </c>
      <c r="J280" s="7" t="str">
        <f t="shared" si="9"/>
        <v>NORMAL</v>
      </c>
    </row>
    <row r="281" spans="1:10" x14ac:dyDescent="0.25">
      <c r="A281" s="2" t="s">
        <v>287</v>
      </c>
      <c r="B281" s="9">
        <v>36.119999999999997</v>
      </c>
      <c r="C281" s="9">
        <v>5.82</v>
      </c>
      <c r="D281" s="2" t="s">
        <v>6003</v>
      </c>
      <c r="E281" s="2" t="s">
        <v>6003</v>
      </c>
      <c r="F281" s="2" t="s">
        <v>6003</v>
      </c>
      <c r="G281" s="2">
        <v>0</v>
      </c>
      <c r="H281" s="2" t="s">
        <v>6002</v>
      </c>
      <c r="I281" s="2" t="str">
        <f t="shared" si="8"/>
        <v>OBESITY</v>
      </c>
      <c r="J281" s="7" t="str">
        <f t="shared" si="9"/>
        <v>PRE DIABETES</v>
      </c>
    </row>
    <row r="282" spans="1:10" x14ac:dyDescent="0.25">
      <c r="A282" s="2" t="s">
        <v>288</v>
      </c>
      <c r="B282" s="9">
        <v>23.19</v>
      </c>
      <c r="C282" s="9">
        <v>7.66</v>
      </c>
      <c r="D282" s="2" t="s">
        <v>6003</v>
      </c>
      <c r="E282" s="2" t="s">
        <v>6003</v>
      </c>
      <c r="F282" s="2" t="s">
        <v>6003</v>
      </c>
      <c r="G282" s="2">
        <v>0</v>
      </c>
      <c r="H282" s="2" t="s">
        <v>6002</v>
      </c>
      <c r="I282" s="2" t="str">
        <f t="shared" si="8"/>
        <v>NORMAL WEIGHT</v>
      </c>
      <c r="J282" s="7" t="str">
        <f t="shared" si="9"/>
        <v>DIABETES</v>
      </c>
    </row>
    <row r="283" spans="1:10" x14ac:dyDescent="0.25">
      <c r="A283" s="2" t="s">
        <v>289</v>
      </c>
      <c r="B283" s="9">
        <v>35.99</v>
      </c>
      <c r="C283" s="9">
        <v>4.2300000000000004</v>
      </c>
      <c r="D283" s="2" t="s">
        <v>6003</v>
      </c>
      <c r="E283" s="2" t="s">
        <v>6003</v>
      </c>
      <c r="F283" s="2" t="s">
        <v>6003</v>
      </c>
      <c r="G283" s="2">
        <v>0</v>
      </c>
      <c r="H283" s="2" t="s">
        <v>6002</v>
      </c>
      <c r="I283" s="2" t="str">
        <f t="shared" si="8"/>
        <v>OBESITY</v>
      </c>
      <c r="J283" s="7" t="str">
        <f t="shared" si="9"/>
        <v>NORMAL</v>
      </c>
    </row>
    <row r="284" spans="1:10" x14ac:dyDescent="0.25">
      <c r="A284" s="2" t="s">
        <v>290</v>
      </c>
      <c r="B284" s="9">
        <v>30.25</v>
      </c>
      <c r="C284" s="9">
        <v>5.58</v>
      </c>
      <c r="D284" s="2" t="s">
        <v>6003</v>
      </c>
      <c r="E284" s="2" t="s">
        <v>6003</v>
      </c>
      <c r="F284" s="2" t="s">
        <v>6002</v>
      </c>
      <c r="G284" s="2">
        <v>1</v>
      </c>
      <c r="H284" s="2" t="s">
        <v>6002</v>
      </c>
      <c r="I284" s="2" t="str">
        <f t="shared" si="8"/>
        <v>OBESITY</v>
      </c>
      <c r="J284" s="7" t="str">
        <f t="shared" si="9"/>
        <v>NORMAL</v>
      </c>
    </row>
    <row r="285" spans="1:10" x14ac:dyDescent="0.25">
      <c r="A285" s="2" t="s">
        <v>291</v>
      </c>
      <c r="B285" s="9">
        <v>26.24</v>
      </c>
      <c r="C285" s="9">
        <v>6.26</v>
      </c>
      <c r="D285" s="2" t="s">
        <v>6002</v>
      </c>
      <c r="E285" s="2" t="s">
        <v>6003</v>
      </c>
      <c r="F285" s="2" t="s">
        <v>6003</v>
      </c>
      <c r="G285" s="2">
        <v>0</v>
      </c>
      <c r="H285" s="2" t="s">
        <v>6002</v>
      </c>
      <c r="I285" s="2" t="str">
        <f t="shared" si="8"/>
        <v>OVERWEIGHT</v>
      </c>
      <c r="J285" s="7" t="str">
        <f t="shared" si="9"/>
        <v>PRE DIABETES</v>
      </c>
    </row>
    <row r="286" spans="1:10" x14ac:dyDescent="0.25">
      <c r="A286" s="2" t="s">
        <v>292</v>
      </c>
      <c r="B286" s="9">
        <v>31.36</v>
      </c>
      <c r="C286" s="9">
        <v>10.6</v>
      </c>
      <c r="D286" s="2" t="s">
        <v>6002</v>
      </c>
      <c r="E286" s="2" t="s">
        <v>6003</v>
      </c>
      <c r="F286" s="2" t="s">
        <v>6003</v>
      </c>
      <c r="G286" s="2">
        <v>0</v>
      </c>
      <c r="H286" s="2" t="s">
        <v>6002</v>
      </c>
      <c r="I286" s="2" t="str">
        <f t="shared" si="8"/>
        <v>OBESITY</v>
      </c>
      <c r="J286" s="7" t="str">
        <f t="shared" si="9"/>
        <v>DIABETES</v>
      </c>
    </row>
    <row r="287" spans="1:10" x14ac:dyDescent="0.25">
      <c r="A287" s="2" t="s">
        <v>293</v>
      </c>
      <c r="B287" s="9">
        <v>25.69</v>
      </c>
      <c r="C287" s="9">
        <v>4.78</v>
      </c>
      <c r="D287" s="2" t="s">
        <v>6002</v>
      </c>
      <c r="E287" s="2" t="s">
        <v>6003</v>
      </c>
      <c r="F287" s="2" t="s">
        <v>6003</v>
      </c>
      <c r="G287" s="2">
        <v>0</v>
      </c>
      <c r="H287" s="2" t="s">
        <v>6002</v>
      </c>
      <c r="I287" s="2" t="str">
        <f t="shared" si="8"/>
        <v>OVERWEIGHT</v>
      </c>
      <c r="J287" s="7" t="str">
        <f t="shared" si="9"/>
        <v>NORMAL</v>
      </c>
    </row>
    <row r="288" spans="1:10" x14ac:dyDescent="0.25">
      <c r="A288" s="2" t="s">
        <v>294</v>
      </c>
      <c r="B288" s="9">
        <v>25.46</v>
      </c>
      <c r="C288" s="9">
        <v>6.03</v>
      </c>
      <c r="D288" s="2" t="s">
        <v>6003</v>
      </c>
      <c r="E288" s="2" t="s">
        <v>6003</v>
      </c>
      <c r="F288" s="2" t="s">
        <v>6003</v>
      </c>
      <c r="G288" s="2">
        <v>2</v>
      </c>
      <c r="H288" s="2" t="s">
        <v>6002</v>
      </c>
      <c r="I288" s="2" t="str">
        <f t="shared" si="8"/>
        <v>OVERWEIGHT</v>
      </c>
      <c r="J288" s="7" t="str">
        <f t="shared" si="9"/>
        <v>PRE DIABETES</v>
      </c>
    </row>
    <row r="289" spans="1:10" x14ac:dyDescent="0.25">
      <c r="A289" s="2" t="s">
        <v>295</v>
      </c>
      <c r="B289" s="9">
        <v>31.83</v>
      </c>
      <c r="C289" s="9">
        <v>11.55</v>
      </c>
      <c r="D289" s="2" t="s">
        <v>6002</v>
      </c>
      <c r="E289" s="2" t="s">
        <v>6003</v>
      </c>
      <c r="F289" s="2" t="s">
        <v>6003</v>
      </c>
      <c r="G289" s="2">
        <v>1</v>
      </c>
      <c r="H289" s="2" t="s">
        <v>6002</v>
      </c>
      <c r="I289" s="2" t="str">
        <f t="shared" si="8"/>
        <v>OBESITY</v>
      </c>
      <c r="J289" s="7" t="str">
        <f t="shared" si="9"/>
        <v>DIABETES</v>
      </c>
    </row>
    <row r="290" spans="1:10" x14ac:dyDescent="0.25">
      <c r="A290" s="2" t="s">
        <v>296</v>
      </c>
      <c r="B290" s="9">
        <v>24.43</v>
      </c>
      <c r="C290" s="9">
        <v>7.59</v>
      </c>
      <c r="D290" s="2" t="s">
        <v>6002</v>
      </c>
      <c r="E290" s="2" t="s">
        <v>6003</v>
      </c>
      <c r="F290" s="2" t="s">
        <v>6003</v>
      </c>
      <c r="G290" s="2">
        <v>1</v>
      </c>
      <c r="H290" s="2" t="s">
        <v>6002</v>
      </c>
      <c r="I290" s="2" t="str">
        <f t="shared" si="8"/>
        <v>NORMAL WEIGHT</v>
      </c>
      <c r="J290" s="7" t="str">
        <f t="shared" si="9"/>
        <v>DIABETES</v>
      </c>
    </row>
    <row r="291" spans="1:10" x14ac:dyDescent="0.25">
      <c r="A291" s="2" t="s">
        <v>297</v>
      </c>
      <c r="B291" s="9">
        <v>41.9</v>
      </c>
      <c r="C291" s="9">
        <v>4.26</v>
      </c>
      <c r="D291" s="2" t="s">
        <v>6003</v>
      </c>
      <c r="E291" s="2" t="s">
        <v>6003</v>
      </c>
      <c r="F291" s="2" t="s">
        <v>6003</v>
      </c>
      <c r="G291" s="2">
        <v>0</v>
      </c>
      <c r="H291" s="2" t="s">
        <v>6002</v>
      </c>
      <c r="I291" s="2" t="str">
        <f t="shared" si="8"/>
        <v>OBESITY</v>
      </c>
      <c r="J291" s="7" t="str">
        <f t="shared" si="9"/>
        <v>NORMAL</v>
      </c>
    </row>
    <row r="292" spans="1:10" x14ac:dyDescent="0.25">
      <c r="A292" s="2" t="s">
        <v>298</v>
      </c>
      <c r="B292" s="9">
        <v>22.88</v>
      </c>
      <c r="C292" s="9">
        <v>5.9</v>
      </c>
      <c r="D292" s="2" t="s">
        <v>6002</v>
      </c>
      <c r="E292" s="2" t="s">
        <v>6003</v>
      </c>
      <c r="F292" s="2" t="s">
        <v>6002</v>
      </c>
      <c r="G292" s="2">
        <v>1</v>
      </c>
      <c r="H292" s="2" t="s">
        <v>6002</v>
      </c>
      <c r="I292" s="2" t="str">
        <f t="shared" si="8"/>
        <v>NORMAL WEIGHT</v>
      </c>
      <c r="J292" s="7" t="str">
        <f t="shared" si="9"/>
        <v>PRE DIABETES</v>
      </c>
    </row>
    <row r="293" spans="1:10" x14ac:dyDescent="0.25">
      <c r="A293" s="2" t="s">
        <v>299</v>
      </c>
      <c r="B293" s="9">
        <v>29.734999999999999</v>
      </c>
      <c r="C293" s="9">
        <v>7.79</v>
      </c>
      <c r="D293" s="2" t="s">
        <v>6003</v>
      </c>
      <c r="E293" s="2" t="s">
        <v>6003</v>
      </c>
      <c r="F293" s="2" t="s">
        <v>6003</v>
      </c>
      <c r="G293" s="2">
        <v>0</v>
      </c>
      <c r="H293" s="2" t="s">
        <v>6003</v>
      </c>
      <c r="I293" s="2" t="str">
        <f t="shared" si="8"/>
        <v>OVERWEIGHT</v>
      </c>
      <c r="J293" s="7" t="str">
        <f t="shared" si="9"/>
        <v>DIABETES</v>
      </c>
    </row>
    <row r="294" spans="1:10" x14ac:dyDescent="0.25">
      <c r="A294" s="2" t="s">
        <v>300</v>
      </c>
      <c r="B294" s="9">
        <v>40.74</v>
      </c>
      <c r="C294" s="9">
        <v>5.28</v>
      </c>
      <c r="D294" s="2" t="s">
        <v>6003</v>
      </c>
      <c r="E294" s="2" t="s">
        <v>6003</v>
      </c>
      <c r="F294" s="2" t="s">
        <v>6002</v>
      </c>
      <c r="G294" s="2">
        <v>1</v>
      </c>
      <c r="H294" s="2" t="s">
        <v>6002</v>
      </c>
      <c r="I294" s="2" t="str">
        <f t="shared" si="8"/>
        <v>OBESITY</v>
      </c>
      <c r="J294" s="7" t="str">
        <f t="shared" si="9"/>
        <v>NORMAL</v>
      </c>
    </row>
    <row r="295" spans="1:10" x14ac:dyDescent="0.25">
      <c r="A295" s="2" t="s">
        <v>301</v>
      </c>
      <c r="B295" s="9">
        <v>24.14</v>
      </c>
      <c r="C295" s="9">
        <v>5.87</v>
      </c>
      <c r="D295" s="2" t="s">
        <v>6003</v>
      </c>
      <c r="E295" s="2" t="s">
        <v>6003</v>
      </c>
      <c r="F295" s="2" t="s">
        <v>6003</v>
      </c>
      <c r="G295" s="2">
        <v>2</v>
      </c>
      <c r="H295" s="2" t="s">
        <v>6002</v>
      </c>
      <c r="I295" s="2" t="str">
        <f t="shared" si="8"/>
        <v>NORMAL WEIGHT</v>
      </c>
      <c r="J295" s="7" t="str">
        <f t="shared" si="9"/>
        <v>PRE DIABETES</v>
      </c>
    </row>
    <row r="296" spans="1:10" x14ac:dyDescent="0.25">
      <c r="A296" s="2" t="s">
        <v>302</v>
      </c>
      <c r="B296" s="9">
        <v>25.15</v>
      </c>
      <c r="C296" s="9">
        <v>9.08</v>
      </c>
      <c r="D296" s="2" t="s">
        <v>6002</v>
      </c>
      <c r="E296" s="2" t="s">
        <v>6003</v>
      </c>
      <c r="F296" s="2" t="s">
        <v>6003</v>
      </c>
      <c r="G296" s="2">
        <v>1</v>
      </c>
      <c r="H296" s="2" t="s">
        <v>6002</v>
      </c>
      <c r="I296" s="2" t="str">
        <f t="shared" si="8"/>
        <v>OVERWEIGHT</v>
      </c>
      <c r="J296" s="7" t="str">
        <f t="shared" si="9"/>
        <v>DIABETES</v>
      </c>
    </row>
    <row r="297" spans="1:10" x14ac:dyDescent="0.25">
      <c r="A297" s="2" t="s">
        <v>303</v>
      </c>
      <c r="B297" s="9">
        <v>28.71</v>
      </c>
      <c r="C297" s="9">
        <v>5.2</v>
      </c>
      <c r="D297" s="2" t="s">
        <v>6003</v>
      </c>
      <c r="E297" s="2" t="s">
        <v>6003</v>
      </c>
      <c r="F297" s="2" t="s">
        <v>6003</v>
      </c>
      <c r="G297" s="2">
        <v>1</v>
      </c>
      <c r="H297" s="2" t="s">
        <v>6002</v>
      </c>
      <c r="I297" s="2" t="str">
        <f t="shared" si="8"/>
        <v>OVERWEIGHT</v>
      </c>
      <c r="J297" s="7" t="str">
        <f t="shared" si="9"/>
        <v>NORMAL</v>
      </c>
    </row>
    <row r="298" spans="1:10" x14ac:dyDescent="0.25">
      <c r="A298" s="2" t="s">
        <v>304</v>
      </c>
      <c r="B298" s="9">
        <v>23</v>
      </c>
      <c r="C298" s="9">
        <v>5.48</v>
      </c>
      <c r="D298" s="2" t="s">
        <v>6003</v>
      </c>
      <c r="E298" s="2" t="s">
        <v>6003</v>
      </c>
      <c r="F298" s="2" t="s">
        <v>6003</v>
      </c>
      <c r="G298" s="2">
        <v>0</v>
      </c>
      <c r="H298" s="2" t="s">
        <v>6002</v>
      </c>
      <c r="I298" s="2" t="str">
        <f t="shared" si="8"/>
        <v>NORMAL WEIGHT</v>
      </c>
      <c r="J298" s="7" t="str">
        <f t="shared" si="9"/>
        <v>NORMAL</v>
      </c>
    </row>
    <row r="299" spans="1:10" x14ac:dyDescent="0.25">
      <c r="A299" s="2" t="s">
        <v>305</v>
      </c>
      <c r="B299" s="9">
        <v>36.86</v>
      </c>
      <c r="C299" s="9">
        <v>11.95</v>
      </c>
      <c r="D299" s="2" t="s">
        <v>6003</v>
      </c>
      <c r="E299" s="2" t="s">
        <v>6003</v>
      </c>
      <c r="F299" s="2" t="s">
        <v>6003</v>
      </c>
      <c r="G299" s="2">
        <v>0</v>
      </c>
      <c r="H299" s="2" t="s">
        <v>6003</v>
      </c>
      <c r="I299" s="2" t="str">
        <f t="shared" si="8"/>
        <v>OBESITY</v>
      </c>
      <c r="J299" s="7" t="str">
        <f t="shared" si="9"/>
        <v>DIABETES</v>
      </c>
    </row>
    <row r="300" spans="1:10" x14ac:dyDescent="0.25">
      <c r="A300" s="2" t="s">
        <v>306</v>
      </c>
      <c r="B300" s="9">
        <v>24.25</v>
      </c>
      <c r="C300" s="9">
        <v>8.6999999999999993</v>
      </c>
      <c r="D300" s="2" t="s">
        <v>6002</v>
      </c>
      <c r="E300" s="2" t="s">
        <v>6003</v>
      </c>
      <c r="F300" s="2" t="s">
        <v>6003</v>
      </c>
      <c r="G300" s="2">
        <v>1</v>
      </c>
      <c r="H300" s="2" t="s">
        <v>6002</v>
      </c>
      <c r="I300" s="2" t="str">
        <f t="shared" si="8"/>
        <v>NORMAL WEIGHT</v>
      </c>
      <c r="J300" s="7" t="str">
        <f t="shared" si="9"/>
        <v>DIABETES</v>
      </c>
    </row>
    <row r="301" spans="1:10" x14ac:dyDescent="0.25">
      <c r="A301" s="2" t="s">
        <v>307</v>
      </c>
      <c r="B301" s="9">
        <v>23.85</v>
      </c>
      <c r="C301" s="9">
        <v>7.84</v>
      </c>
      <c r="D301" s="2" t="s">
        <v>6003</v>
      </c>
      <c r="E301" s="2" t="s">
        <v>6003</v>
      </c>
      <c r="F301" s="2" t="s">
        <v>6003</v>
      </c>
      <c r="G301" s="2">
        <v>0</v>
      </c>
      <c r="H301" s="2" t="s">
        <v>6002</v>
      </c>
      <c r="I301" s="2" t="str">
        <f t="shared" si="8"/>
        <v>NORMAL WEIGHT</v>
      </c>
      <c r="J301" s="7" t="str">
        <f t="shared" si="9"/>
        <v>DIABETES</v>
      </c>
    </row>
    <row r="302" spans="1:10" x14ac:dyDescent="0.25">
      <c r="A302" s="2" t="s">
        <v>308</v>
      </c>
      <c r="B302" s="9">
        <v>40.020000000000003</v>
      </c>
      <c r="C302" s="9">
        <v>5.19</v>
      </c>
      <c r="D302" s="2" t="s">
        <v>6002</v>
      </c>
      <c r="E302" s="2" t="s">
        <v>6003</v>
      </c>
      <c r="F302" s="2" t="s">
        <v>6003</v>
      </c>
      <c r="G302" s="2">
        <v>1</v>
      </c>
      <c r="H302" s="2" t="s">
        <v>6002</v>
      </c>
      <c r="I302" s="2" t="str">
        <f t="shared" si="8"/>
        <v>OBESITY</v>
      </c>
      <c r="J302" s="7" t="str">
        <f t="shared" si="9"/>
        <v>NORMAL</v>
      </c>
    </row>
    <row r="303" spans="1:10" x14ac:dyDescent="0.25">
      <c r="A303" s="2" t="s">
        <v>309</v>
      </c>
      <c r="B303" s="9">
        <v>19.170000000000002</v>
      </c>
      <c r="C303" s="9">
        <v>8.41</v>
      </c>
      <c r="D303" s="2" t="s">
        <v>6003</v>
      </c>
      <c r="E303" s="2" t="s">
        <v>6003</v>
      </c>
      <c r="F303" s="2" t="s">
        <v>6003</v>
      </c>
      <c r="G303" s="2">
        <v>0</v>
      </c>
      <c r="H303" s="2" t="s">
        <v>6002</v>
      </c>
      <c r="I303" s="2" t="str">
        <f t="shared" si="8"/>
        <v>NORMAL WEIGHT</v>
      </c>
      <c r="J303" s="7" t="str">
        <f t="shared" si="9"/>
        <v>DIABETES</v>
      </c>
    </row>
    <row r="304" spans="1:10" x14ac:dyDescent="0.25">
      <c r="A304" s="2" t="s">
        <v>310</v>
      </c>
      <c r="B304" s="9">
        <v>43.53</v>
      </c>
      <c r="C304" s="9">
        <v>5.86</v>
      </c>
      <c r="D304" s="2" t="s">
        <v>6002</v>
      </c>
      <c r="E304" s="2" t="s">
        <v>6002</v>
      </c>
      <c r="F304" s="2" t="s">
        <v>6003</v>
      </c>
      <c r="G304" s="2">
        <v>2</v>
      </c>
      <c r="H304" s="2" t="s">
        <v>6002</v>
      </c>
      <c r="I304" s="2" t="str">
        <f t="shared" si="8"/>
        <v>OBESITY</v>
      </c>
      <c r="J304" s="7" t="str">
        <f t="shared" si="9"/>
        <v>PRE DIABETES</v>
      </c>
    </row>
    <row r="305" spans="1:10" x14ac:dyDescent="0.25">
      <c r="A305" s="2" t="s">
        <v>311</v>
      </c>
      <c r="B305" s="9">
        <v>46.06</v>
      </c>
      <c r="C305" s="9">
        <v>4.18</v>
      </c>
      <c r="D305" s="2" t="s">
        <v>6003</v>
      </c>
      <c r="E305" s="2" t="s">
        <v>6002</v>
      </c>
      <c r="F305" s="2" t="s">
        <v>6003</v>
      </c>
      <c r="G305" s="2">
        <v>1</v>
      </c>
      <c r="H305" s="2" t="s">
        <v>6002</v>
      </c>
      <c r="I305" s="2" t="str">
        <f t="shared" si="8"/>
        <v>OBESITY</v>
      </c>
      <c r="J305" s="7" t="str">
        <f t="shared" si="9"/>
        <v>NORMAL</v>
      </c>
    </row>
    <row r="306" spans="1:10" x14ac:dyDescent="0.25">
      <c r="A306" s="2" t="s">
        <v>312</v>
      </c>
      <c r="B306" s="9">
        <v>29.92</v>
      </c>
      <c r="C306" s="9">
        <v>11.99</v>
      </c>
      <c r="D306" s="2" t="s">
        <v>6002</v>
      </c>
      <c r="E306" s="2" t="s">
        <v>6003</v>
      </c>
      <c r="F306" s="2" t="s">
        <v>6003</v>
      </c>
      <c r="G306" s="2">
        <v>2</v>
      </c>
      <c r="H306" s="2" t="s">
        <v>6002</v>
      </c>
      <c r="I306" s="2" t="str">
        <f t="shared" si="8"/>
        <v>OBESITY</v>
      </c>
      <c r="J306" s="7" t="str">
        <f t="shared" si="9"/>
        <v>DIABETES</v>
      </c>
    </row>
    <row r="307" spans="1:10" x14ac:dyDescent="0.25">
      <c r="A307" s="2" t="s">
        <v>313</v>
      </c>
      <c r="B307" s="9">
        <v>28.46</v>
      </c>
      <c r="C307" s="9">
        <v>4.8499999999999996</v>
      </c>
      <c r="D307" s="2" t="s">
        <v>6002</v>
      </c>
      <c r="E307" s="2" t="s">
        <v>6003</v>
      </c>
      <c r="F307" s="2" t="s">
        <v>6003</v>
      </c>
      <c r="G307" s="2">
        <v>1</v>
      </c>
      <c r="H307" s="2" t="s">
        <v>6002</v>
      </c>
      <c r="I307" s="2" t="str">
        <f t="shared" si="8"/>
        <v>OVERWEIGHT</v>
      </c>
      <c r="J307" s="7" t="str">
        <f t="shared" si="9"/>
        <v>NORMAL</v>
      </c>
    </row>
    <row r="308" spans="1:10" x14ac:dyDescent="0.25">
      <c r="A308" s="2" t="s">
        <v>314</v>
      </c>
      <c r="B308" s="9">
        <v>24.56</v>
      </c>
      <c r="C308" s="9">
        <v>6.18</v>
      </c>
      <c r="D308" s="2" t="s">
        <v>6002</v>
      </c>
      <c r="E308" s="2" t="s">
        <v>6003</v>
      </c>
      <c r="F308" s="2" t="s">
        <v>6002</v>
      </c>
      <c r="G308" s="2">
        <v>1</v>
      </c>
      <c r="H308" s="2" t="s">
        <v>6002</v>
      </c>
      <c r="I308" s="2" t="str">
        <f t="shared" si="8"/>
        <v>NORMAL WEIGHT</v>
      </c>
      <c r="J308" s="7" t="str">
        <f t="shared" si="9"/>
        <v>PRE DIABETES</v>
      </c>
    </row>
    <row r="309" spans="1:10" x14ac:dyDescent="0.25">
      <c r="A309" s="2" t="s">
        <v>315</v>
      </c>
      <c r="B309" s="9">
        <v>41.19</v>
      </c>
      <c r="C309" s="9">
        <v>6.37</v>
      </c>
      <c r="D309" s="2" t="s">
        <v>6003</v>
      </c>
      <c r="E309" s="2" t="s">
        <v>6003</v>
      </c>
      <c r="F309" s="2" t="s">
        <v>6003</v>
      </c>
      <c r="G309" s="2">
        <v>0</v>
      </c>
      <c r="H309" s="2" t="s">
        <v>6002</v>
      </c>
      <c r="I309" s="2" t="str">
        <f t="shared" si="8"/>
        <v>OBESITY</v>
      </c>
      <c r="J309" s="7" t="str">
        <f t="shared" si="9"/>
        <v>PRE DIABETES</v>
      </c>
    </row>
    <row r="310" spans="1:10" x14ac:dyDescent="0.25">
      <c r="A310" s="2" t="s">
        <v>316</v>
      </c>
      <c r="B310" s="9">
        <v>18.63</v>
      </c>
      <c r="C310" s="9">
        <v>9.81</v>
      </c>
      <c r="D310" s="2" t="s">
        <v>6002</v>
      </c>
      <c r="E310" s="2" t="s">
        <v>6003</v>
      </c>
      <c r="F310" s="2" t="s">
        <v>6003</v>
      </c>
      <c r="G310" s="2">
        <v>2</v>
      </c>
      <c r="H310" s="2" t="s">
        <v>6002</v>
      </c>
      <c r="I310" s="2" t="str">
        <f t="shared" si="8"/>
        <v>NORMAL WEIGHT</v>
      </c>
      <c r="J310" s="7" t="str">
        <f t="shared" si="9"/>
        <v>DIABETES</v>
      </c>
    </row>
    <row r="311" spans="1:10" x14ac:dyDescent="0.25">
      <c r="A311" s="2" t="s">
        <v>317</v>
      </c>
      <c r="B311" s="9">
        <v>26.26</v>
      </c>
      <c r="C311" s="9">
        <v>11.8</v>
      </c>
      <c r="D311" s="2" t="s">
        <v>6002</v>
      </c>
      <c r="E311" s="2" t="s">
        <v>6003</v>
      </c>
      <c r="F311" s="2" t="s">
        <v>6003</v>
      </c>
      <c r="G311" s="2">
        <v>1</v>
      </c>
      <c r="H311" s="2" t="s">
        <v>6002</v>
      </c>
      <c r="I311" s="2" t="str">
        <f t="shared" si="8"/>
        <v>OVERWEIGHT</v>
      </c>
      <c r="J311" s="7" t="str">
        <f t="shared" si="9"/>
        <v>DIABETES</v>
      </c>
    </row>
    <row r="312" spans="1:10" x14ac:dyDescent="0.25">
      <c r="A312" s="2" t="s">
        <v>318</v>
      </c>
      <c r="B312" s="9">
        <v>22.37</v>
      </c>
      <c r="C312" s="9">
        <v>5.86</v>
      </c>
      <c r="D312" s="2" t="s">
        <v>6002</v>
      </c>
      <c r="E312" s="2" t="s">
        <v>6003</v>
      </c>
      <c r="F312" s="2" t="s">
        <v>6002</v>
      </c>
      <c r="G312" s="2">
        <v>1</v>
      </c>
      <c r="H312" s="2" t="s">
        <v>6002</v>
      </c>
      <c r="I312" s="2" t="str">
        <f t="shared" si="8"/>
        <v>NORMAL WEIGHT</v>
      </c>
      <c r="J312" s="7" t="str">
        <f t="shared" si="9"/>
        <v>PRE DIABETES</v>
      </c>
    </row>
    <row r="313" spans="1:10" x14ac:dyDescent="0.25">
      <c r="A313" s="2" t="s">
        <v>319</v>
      </c>
      <c r="B313" s="9">
        <v>39.619999999999997</v>
      </c>
      <c r="C313" s="9">
        <v>4.28</v>
      </c>
      <c r="D313" s="2" t="s">
        <v>6003</v>
      </c>
      <c r="E313" s="2" t="s">
        <v>6003</v>
      </c>
      <c r="F313" s="2" t="s">
        <v>6003</v>
      </c>
      <c r="G313" s="2">
        <v>1</v>
      </c>
      <c r="H313" s="2" t="s">
        <v>6002</v>
      </c>
      <c r="I313" s="2" t="str">
        <f t="shared" si="8"/>
        <v>OBESITY</v>
      </c>
      <c r="J313" s="7" t="str">
        <f t="shared" si="9"/>
        <v>NORMAL</v>
      </c>
    </row>
    <row r="314" spans="1:10" x14ac:dyDescent="0.25">
      <c r="A314" s="2" t="s">
        <v>320</v>
      </c>
      <c r="B314" s="9">
        <v>18.329999999999998</v>
      </c>
      <c r="C314" s="9">
        <v>4.16</v>
      </c>
      <c r="D314" s="2" t="s">
        <v>6002</v>
      </c>
      <c r="E314" s="2" t="s">
        <v>6003</v>
      </c>
      <c r="F314" s="2" t="s">
        <v>6003</v>
      </c>
      <c r="G314" s="2">
        <v>0</v>
      </c>
      <c r="H314" s="2" t="s">
        <v>6002</v>
      </c>
      <c r="I314" s="2" t="str">
        <f t="shared" si="8"/>
        <v>UNDERWEIGHT</v>
      </c>
      <c r="J314" s="7" t="str">
        <f t="shared" si="9"/>
        <v>NORMAL</v>
      </c>
    </row>
    <row r="315" spans="1:10" x14ac:dyDescent="0.25">
      <c r="A315" s="2" t="s">
        <v>321</v>
      </c>
      <c r="B315" s="9">
        <v>17.11</v>
      </c>
      <c r="C315" s="9">
        <v>4.9800000000000004</v>
      </c>
      <c r="D315" s="2" t="s">
        <v>6002</v>
      </c>
      <c r="E315" s="2" t="s">
        <v>6003</v>
      </c>
      <c r="F315" s="2" t="s">
        <v>6002</v>
      </c>
      <c r="G315" s="2">
        <v>1</v>
      </c>
      <c r="H315" s="2" t="s">
        <v>6002</v>
      </c>
      <c r="I315" s="2" t="str">
        <f t="shared" si="8"/>
        <v>UNDERWEIGHT</v>
      </c>
      <c r="J315" s="7" t="str">
        <f t="shared" si="9"/>
        <v>NORMAL</v>
      </c>
    </row>
    <row r="316" spans="1:10" x14ac:dyDescent="0.25">
      <c r="A316" s="2" t="s">
        <v>322</v>
      </c>
      <c r="B316" s="9">
        <v>43.5</v>
      </c>
      <c r="C316" s="9">
        <v>6.38</v>
      </c>
      <c r="D316" s="2" t="s">
        <v>6003</v>
      </c>
      <c r="E316" s="2" t="s">
        <v>6002</v>
      </c>
      <c r="F316" s="2" t="s">
        <v>6003</v>
      </c>
      <c r="G316" s="2">
        <v>1</v>
      </c>
      <c r="H316" s="2" t="s">
        <v>6002</v>
      </c>
      <c r="I316" s="2" t="str">
        <f t="shared" si="8"/>
        <v>OBESITY</v>
      </c>
      <c r="J316" s="7" t="str">
        <f t="shared" si="9"/>
        <v>PRE DIABETES</v>
      </c>
    </row>
    <row r="317" spans="1:10" x14ac:dyDescent="0.25">
      <c r="A317" s="2" t="s">
        <v>323</v>
      </c>
      <c r="B317" s="9">
        <v>25.364999999999998</v>
      </c>
      <c r="C317" s="9">
        <v>5.19</v>
      </c>
      <c r="D317" s="2" t="s">
        <v>6003</v>
      </c>
      <c r="E317" s="2" t="s">
        <v>6003</v>
      </c>
      <c r="F317" s="2" t="s">
        <v>6003</v>
      </c>
      <c r="G317" s="2">
        <v>2</v>
      </c>
      <c r="H317" s="2" t="s">
        <v>6003</v>
      </c>
      <c r="I317" s="2" t="str">
        <f t="shared" si="8"/>
        <v>OVERWEIGHT</v>
      </c>
      <c r="J317" s="7" t="str">
        <f t="shared" si="9"/>
        <v>NORMAL</v>
      </c>
    </row>
    <row r="318" spans="1:10" x14ac:dyDescent="0.25">
      <c r="A318" s="2" t="s">
        <v>324</v>
      </c>
      <c r="B318" s="9">
        <v>28.594999999999999</v>
      </c>
      <c r="C318" s="9">
        <v>10.210000000000001</v>
      </c>
      <c r="D318" s="2" t="s">
        <v>6003</v>
      </c>
      <c r="E318" s="2" t="s">
        <v>6003</v>
      </c>
      <c r="F318" s="2" t="s">
        <v>6003</v>
      </c>
      <c r="G318" s="2">
        <v>0</v>
      </c>
      <c r="H318" s="2" t="s">
        <v>6003</v>
      </c>
      <c r="I318" s="2" t="str">
        <f t="shared" si="8"/>
        <v>OVERWEIGHT</v>
      </c>
      <c r="J318" s="7" t="str">
        <f t="shared" si="9"/>
        <v>DIABETES</v>
      </c>
    </row>
    <row r="319" spans="1:10" x14ac:dyDescent="0.25">
      <c r="A319" s="2" t="s">
        <v>325</v>
      </c>
      <c r="B319" s="9">
        <v>29.83</v>
      </c>
      <c r="C319" s="9">
        <v>9.6999999999999993</v>
      </c>
      <c r="D319" s="2" t="s">
        <v>6002</v>
      </c>
      <c r="E319" s="2" t="s">
        <v>6003</v>
      </c>
      <c r="F319" s="2" t="s">
        <v>6002</v>
      </c>
      <c r="G319" s="2">
        <v>1</v>
      </c>
      <c r="H319" s="2" t="s">
        <v>6002</v>
      </c>
      <c r="I319" s="2" t="str">
        <f t="shared" si="8"/>
        <v>OVERWEIGHT</v>
      </c>
      <c r="J319" s="7" t="str">
        <f t="shared" si="9"/>
        <v>DIABETES</v>
      </c>
    </row>
    <row r="320" spans="1:10" x14ac:dyDescent="0.25">
      <c r="A320" s="2" t="s">
        <v>326</v>
      </c>
      <c r="B320" s="9">
        <v>24.7</v>
      </c>
      <c r="C320" s="9">
        <v>10.25</v>
      </c>
      <c r="D320" s="2" t="s">
        <v>6003</v>
      </c>
      <c r="E320" s="2" t="s">
        <v>6003</v>
      </c>
      <c r="F320" s="2" t="s">
        <v>6003</v>
      </c>
      <c r="G320" s="2">
        <v>3</v>
      </c>
      <c r="H320" s="2" t="s">
        <v>6003</v>
      </c>
      <c r="I320" s="2" t="str">
        <f t="shared" si="8"/>
        <v>NORMAL WEIGHT</v>
      </c>
      <c r="J320" s="7" t="str">
        <f t="shared" si="9"/>
        <v>DIABETES</v>
      </c>
    </row>
    <row r="321" spans="1:10" x14ac:dyDescent="0.25">
      <c r="A321" s="2" t="s">
        <v>327</v>
      </c>
      <c r="B321" s="9">
        <v>17.940000000000001</v>
      </c>
      <c r="C321" s="9">
        <v>9.77</v>
      </c>
      <c r="D321" s="2" t="s">
        <v>6003</v>
      </c>
      <c r="E321" s="2" t="s">
        <v>6003</v>
      </c>
      <c r="F321" s="2" t="s">
        <v>6003</v>
      </c>
      <c r="G321" s="2">
        <v>0</v>
      </c>
      <c r="H321" s="2" t="s">
        <v>6002</v>
      </c>
      <c r="I321" s="2" t="str">
        <f t="shared" si="8"/>
        <v>UNDERWEIGHT</v>
      </c>
      <c r="J321" s="7" t="str">
        <f t="shared" si="9"/>
        <v>DIABETES</v>
      </c>
    </row>
    <row r="322" spans="1:10" x14ac:dyDescent="0.25">
      <c r="A322" s="2" t="s">
        <v>328</v>
      </c>
      <c r="B322" s="9">
        <v>21.08</v>
      </c>
      <c r="C322" s="9">
        <v>4.83</v>
      </c>
      <c r="D322" s="2" t="s">
        <v>6003</v>
      </c>
      <c r="E322" s="2" t="s">
        <v>6003</v>
      </c>
      <c r="F322" s="2" t="s">
        <v>6002</v>
      </c>
      <c r="G322" s="2">
        <v>1</v>
      </c>
      <c r="H322" s="2" t="s">
        <v>6002</v>
      </c>
      <c r="I322" s="2" t="str">
        <f t="shared" ref="I322:I385" si="10">IF(B322&lt;18.5,"UNDERWEIGHT",IF(B322&lt;=24.9,"NORMAL WEIGHT",IF(B322&lt;=29.9,"OVERWEIGHT","OBESITY")))</f>
        <v>NORMAL WEIGHT</v>
      </c>
      <c r="J322" s="7" t="str">
        <f t="shared" ref="J322:J385" si="11">IF(C322&lt;5.7,"NORMAL",IF(C322&lt;=6.4,"PRE DIABETES","DIABETES"))</f>
        <v>NORMAL</v>
      </c>
    </row>
    <row r="323" spans="1:10" x14ac:dyDescent="0.25">
      <c r="A323" s="2" t="s">
        <v>329</v>
      </c>
      <c r="B323" s="9">
        <v>37.715000000000003</v>
      </c>
      <c r="C323" s="9">
        <v>10.86</v>
      </c>
      <c r="D323" s="2" t="s">
        <v>6002</v>
      </c>
      <c r="E323" s="2" t="s">
        <v>6003</v>
      </c>
      <c r="F323" s="2" t="s">
        <v>6003</v>
      </c>
      <c r="G323" s="2">
        <v>0</v>
      </c>
      <c r="H323" s="2" t="s">
        <v>6003</v>
      </c>
      <c r="I323" s="2" t="str">
        <f t="shared" si="10"/>
        <v>OBESITY</v>
      </c>
      <c r="J323" s="7" t="str">
        <f t="shared" si="11"/>
        <v>DIABETES</v>
      </c>
    </row>
    <row r="324" spans="1:10" x14ac:dyDescent="0.25">
      <c r="A324" s="2" t="s">
        <v>330</v>
      </c>
      <c r="B324" s="9">
        <v>22.39</v>
      </c>
      <c r="C324" s="9">
        <v>9.5299999999999994</v>
      </c>
      <c r="D324" s="2" t="s">
        <v>6002</v>
      </c>
      <c r="E324" s="2" t="s">
        <v>6003</v>
      </c>
      <c r="F324" s="2" t="s">
        <v>6003</v>
      </c>
      <c r="G324" s="2">
        <v>0</v>
      </c>
      <c r="H324" s="2" t="s">
        <v>6002</v>
      </c>
      <c r="I324" s="2" t="str">
        <f t="shared" si="10"/>
        <v>NORMAL WEIGHT</v>
      </c>
      <c r="J324" s="7" t="str">
        <f t="shared" si="11"/>
        <v>DIABETES</v>
      </c>
    </row>
    <row r="325" spans="1:10" x14ac:dyDescent="0.25">
      <c r="A325" s="2" t="s">
        <v>331</v>
      </c>
      <c r="B325" s="9">
        <v>28.78</v>
      </c>
      <c r="C325" s="9">
        <v>5.68</v>
      </c>
      <c r="D325" s="2" t="s">
        <v>6003</v>
      </c>
      <c r="E325" s="2" t="s">
        <v>6003</v>
      </c>
      <c r="F325" s="2" t="s">
        <v>6003</v>
      </c>
      <c r="G325" s="2">
        <v>0</v>
      </c>
      <c r="H325" s="2" t="s">
        <v>6002</v>
      </c>
      <c r="I325" s="2" t="str">
        <f t="shared" si="10"/>
        <v>OVERWEIGHT</v>
      </c>
      <c r="J325" s="7" t="str">
        <f t="shared" si="11"/>
        <v>NORMAL</v>
      </c>
    </row>
    <row r="326" spans="1:10" x14ac:dyDescent="0.25">
      <c r="A326" s="2" t="s">
        <v>332</v>
      </c>
      <c r="B326" s="9">
        <v>18.329999999999998</v>
      </c>
      <c r="C326" s="9">
        <v>5.57</v>
      </c>
      <c r="D326" s="2" t="s">
        <v>6002</v>
      </c>
      <c r="E326" s="2" t="s">
        <v>6003</v>
      </c>
      <c r="F326" s="2" t="s">
        <v>6003</v>
      </c>
      <c r="G326" s="2">
        <v>0</v>
      </c>
      <c r="H326" s="2" t="s">
        <v>6002</v>
      </c>
      <c r="I326" s="2" t="str">
        <f t="shared" si="10"/>
        <v>UNDERWEIGHT</v>
      </c>
      <c r="J326" s="7" t="str">
        <f t="shared" si="11"/>
        <v>NORMAL</v>
      </c>
    </row>
    <row r="327" spans="1:10" x14ac:dyDescent="0.25">
      <c r="A327" s="2" t="s">
        <v>333</v>
      </c>
      <c r="B327" s="9">
        <v>26.39</v>
      </c>
      <c r="C327" s="9">
        <v>4.58</v>
      </c>
      <c r="D327" s="2" t="s">
        <v>6002</v>
      </c>
      <c r="E327" s="2" t="s">
        <v>6003</v>
      </c>
      <c r="F327" s="2" t="s">
        <v>6003</v>
      </c>
      <c r="G327" s="2">
        <v>1</v>
      </c>
      <c r="H327" s="2" t="s">
        <v>6002</v>
      </c>
      <c r="I327" s="2" t="str">
        <f t="shared" si="10"/>
        <v>OVERWEIGHT</v>
      </c>
      <c r="J327" s="7" t="str">
        <f t="shared" si="11"/>
        <v>NORMAL</v>
      </c>
    </row>
    <row r="328" spans="1:10" x14ac:dyDescent="0.25">
      <c r="A328" s="2" t="s">
        <v>334</v>
      </c>
      <c r="B328" s="9">
        <v>19.260000000000002</v>
      </c>
      <c r="C328" s="9">
        <v>8.9600000000000009</v>
      </c>
      <c r="D328" s="2" t="s">
        <v>6002</v>
      </c>
      <c r="E328" s="2" t="s">
        <v>6003</v>
      </c>
      <c r="F328" s="2" t="s">
        <v>6003</v>
      </c>
      <c r="G328" s="2">
        <v>1</v>
      </c>
      <c r="H328" s="2" t="s">
        <v>6002</v>
      </c>
      <c r="I328" s="2" t="str">
        <f t="shared" si="10"/>
        <v>NORMAL WEIGHT</v>
      </c>
      <c r="J328" s="7" t="str">
        <f t="shared" si="11"/>
        <v>DIABETES</v>
      </c>
    </row>
    <row r="329" spans="1:10" x14ac:dyDescent="0.25">
      <c r="A329" s="2" t="s">
        <v>335</v>
      </c>
      <c r="B329" s="9">
        <v>26.92</v>
      </c>
      <c r="C329" s="9">
        <v>6.09</v>
      </c>
      <c r="D329" s="2" t="s">
        <v>6003</v>
      </c>
      <c r="E329" s="2" t="s">
        <v>6003</v>
      </c>
      <c r="F329" s="2" t="s">
        <v>6003</v>
      </c>
      <c r="G329" s="2">
        <v>0</v>
      </c>
      <c r="H329" s="2" t="s">
        <v>6002</v>
      </c>
      <c r="I329" s="2" t="str">
        <f t="shared" si="10"/>
        <v>OVERWEIGHT</v>
      </c>
      <c r="J329" s="7" t="str">
        <f t="shared" si="11"/>
        <v>PRE DIABETES</v>
      </c>
    </row>
    <row r="330" spans="1:10" x14ac:dyDescent="0.25">
      <c r="A330" s="2" t="s">
        <v>336</v>
      </c>
      <c r="B330" s="9">
        <v>19.73</v>
      </c>
      <c r="C330" s="9">
        <v>4.3600000000000003</v>
      </c>
      <c r="D330" s="2" t="s">
        <v>6003</v>
      </c>
      <c r="E330" s="2" t="s">
        <v>6003</v>
      </c>
      <c r="F330" s="2" t="s">
        <v>6003</v>
      </c>
      <c r="G330" s="2">
        <v>0</v>
      </c>
      <c r="H330" s="2" t="s">
        <v>6002</v>
      </c>
      <c r="I330" s="2" t="str">
        <f t="shared" si="10"/>
        <v>NORMAL WEIGHT</v>
      </c>
      <c r="J330" s="7" t="str">
        <f t="shared" si="11"/>
        <v>NORMAL</v>
      </c>
    </row>
    <row r="331" spans="1:10" x14ac:dyDescent="0.25">
      <c r="A331" s="2" t="s">
        <v>337</v>
      </c>
      <c r="B331" s="9">
        <v>23.56</v>
      </c>
      <c r="C331" s="9">
        <v>11.74</v>
      </c>
      <c r="D331" s="2" t="s">
        <v>6002</v>
      </c>
      <c r="E331" s="2" t="s">
        <v>6003</v>
      </c>
      <c r="F331" s="2" t="s">
        <v>6003</v>
      </c>
      <c r="G331" s="2">
        <v>0</v>
      </c>
      <c r="H331" s="2" t="s">
        <v>6002</v>
      </c>
      <c r="I331" s="2" t="str">
        <f t="shared" si="10"/>
        <v>NORMAL WEIGHT</v>
      </c>
      <c r="J331" s="7" t="str">
        <f t="shared" si="11"/>
        <v>DIABETES</v>
      </c>
    </row>
    <row r="332" spans="1:10" x14ac:dyDescent="0.25">
      <c r="A332" s="2" t="s">
        <v>338</v>
      </c>
      <c r="B332" s="9">
        <v>37.67</v>
      </c>
      <c r="C332" s="9">
        <v>5.89</v>
      </c>
      <c r="D332" s="2" t="s">
        <v>6003</v>
      </c>
      <c r="E332" s="2" t="s">
        <v>6003</v>
      </c>
      <c r="F332" s="2" t="s">
        <v>6003</v>
      </c>
      <c r="G332" s="2">
        <v>1</v>
      </c>
      <c r="H332" s="2" t="s">
        <v>6002</v>
      </c>
      <c r="I332" s="2" t="str">
        <f t="shared" si="10"/>
        <v>OBESITY</v>
      </c>
      <c r="J332" s="7" t="str">
        <f t="shared" si="11"/>
        <v>PRE DIABETES</v>
      </c>
    </row>
    <row r="333" spans="1:10" x14ac:dyDescent="0.25">
      <c r="A333" s="2" t="s">
        <v>339</v>
      </c>
      <c r="B333" s="9">
        <v>18.73</v>
      </c>
      <c r="C333" s="9">
        <v>10.64</v>
      </c>
      <c r="D333" s="2" t="s">
        <v>6003</v>
      </c>
      <c r="E333" s="2" t="s">
        <v>6003</v>
      </c>
      <c r="F333" s="2" t="s">
        <v>6003</v>
      </c>
      <c r="G333" s="2">
        <v>2</v>
      </c>
      <c r="H333" s="2" t="s">
        <v>6002</v>
      </c>
      <c r="I333" s="2" t="str">
        <f t="shared" si="10"/>
        <v>NORMAL WEIGHT</v>
      </c>
      <c r="J333" s="7" t="str">
        <f t="shared" si="11"/>
        <v>DIABETES</v>
      </c>
    </row>
    <row r="334" spans="1:10" x14ac:dyDescent="0.25">
      <c r="A334" s="2" t="s">
        <v>340</v>
      </c>
      <c r="B334" s="9">
        <v>33.090000000000003</v>
      </c>
      <c r="C334" s="9">
        <v>6.06</v>
      </c>
      <c r="D334" s="2" t="s">
        <v>6003</v>
      </c>
      <c r="E334" s="2" t="s">
        <v>6003</v>
      </c>
      <c r="F334" s="2" t="s">
        <v>6002</v>
      </c>
      <c r="G334" s="2">
        <v>1</v>
      </c>
      <c r="H334" s="2" t="s">
        <v>6002</v>
      </c>
      <c r="I334" s="2" t="str">
        <f t="shared" si="10"/>
        <v>OBESITY</v>
      </c>
      <c r="J334" s="7" t="str">
        <f t="shared" si="11"/>
        <v>PRE DIABETES</v>
      </c>
    </row>
    <row r="335" spans="1:10" x14ac:dyDescent="0.25">
      <c r="A335" s="2" t="s">
        <v>341</v>
      </c>
      <c r="B335" s="9">
        <v>18.329999999999998</v>
      </c>
      <c r="C335" s="9">
        <v>7.46</v>
      </c>
      <c r="D335" s="2" t="s">
        <v>6002</v>
      </c>
      <c r="E335" s="2" t="s">
        <v>6003</v>
      </c>
      <c r="F335" s="2" t="s">
        <v>6003</v>
      </c>
      <c r="G335" s="2">
        <v>1</v>
      </c>
      <c r="H335" s="2" t="s">
        <v>6002</v>
      </c>
      <c r="I335" s="2" t="str">
        <f t="shared" si="10"/>
        <v>UNDERWEIGHT</v>
      </c>
      <c r="J335" s="7" t="str">
        <f t="shared" si="11"/>
        <v>DIABETES</v>
      </c>
    </row>
    <row r="336" spans="1:10" x14ac:dyDescent="0.25">
      <c r="A336" s="2" t="s">
        <v>342</v>
      </c>
      <c r="B336" s="9">
        <v>27.74</v>
      </c>
      <c r="C336" s="9">
        <v>4.68</v>
      </c>
      <c r="D336" s="2" t="s">
        <v>6002</v>
      </c>
      <c r="E336" s="2" t="s">
        <v>6003</v>
      </c>
      <c r="F336" s="2" t="s">
        <v>6003</v>
      </c>
      <c r="G336" s="2">
        <v>2</v>
      </c>
      <c r="H336" s="2" t="s">
        <v>6002</v>
      </c>
      <c r="I336" s="2" t="str">
        <f t="shared" si="10"/>
        <v>OVERWEIGHT</v>
      </c>
      <c r="J336" s="7" t="str">
        <f t="shared" si="11"/>
        <v>NORMAL</v>
      </c>
    </row>
    <row r="337" spans="1:10" x14ac:dyDescent="0.25">
      <c r="A337" s="2" t="s">
        <v>343</v>
      </c>
      <c r="B337" s="9">
        <v>24.2</v>
      </c>
      <c r="C337" s="9">
        <v>6.15</v>
      </c>
      <c r="D337" s="2" t="s">
        <v>6003</v>
      </c>
      <c r="E337" s="2" t="s">
        <v>6003</v>
      </c>
      <c r="F337" s="2" t="s">
        <v>6003</v>
      </c>
      <c r="G337" s="2">
        <v>1</v>
      </c>
      <c r="H337" s="2" t="s">
        <v>6002</v>
      </c>
      <c r="I337" s="2" t="str">
        <f t="shared" si="10"/>
        <v>NORMAL WEIGHT</v>
      </c>
      <c r="J337" s="7" t="str">
        <f t="shared" si="11"/>
        <v>PRE DIABETES</v>
      </c>
    </row>
    <row r="338" spans="1:10" x14ac:dyDescent="0.25">
      <c r="A338" s="2" t="s">
        <v>344</v>
      </c>
      <c r="B338" s="9">
        <v>22.03</v>
      </c>
      <c r="C338" s="9">
        <v>4.28</v>
      </c>
      <c r="D338" s="2" t="s">
        <v>6002</v>
      </c>
      <c r="E338" s="2" t="s">
        <v>6003</v>
      </c>
      <c r="F338" s="2" t="s">
        <v>6003</v>
      </c>
      <c r="G338" s="2">
        <v>0</v>
      </c>
      <c r="H338" s="2" t="s">
        <v>6002</v>
      </c>
      <c r="I338" s="2" t="str">
        <f t="shared" si="10"/>
        <v>NORMAL WEIGHT</v>
      </c>
      <c r="J338" s="7" t="str">
        <f t="shared" si="11"/>
        <v>NORMAL</v>
      </c>
    </row>
    <row r="339" spans="1:10" x14ac:dyDescent="0.25">
      <c r="A339" s="2" t="s">
        <v>345</v>
      </c>
      <c r="B339" s="9">
        <v>26.885000000000002</v>
      </c>
      <c r="C339" s="9">
        <v>9.86</v>
      </c>
      <c r="D339" s="2" t="s">
        <v>6003</v>
      </c>
      <c r="E339" s="2" t="s">
        <v>6003</v>
      </c>
      <c r="F339" s="2" t="s">
        <v>6003</v>
      </c>
      <c r="G339" s="2">
        <v>3</v>
      </c>
      <c r="H339" s="2" t="s">
        <v>6002</v>
      </c>
      <c r="I339" s="2" t="str">
        <f t="shared" si="10"/>
        <v>OVERWEIGHT</v>
      </c>
      <c r="J339" s="7" t="str">
        <f t="shared" si="11"/>
        <v>DIABETES</v>
      </c>
    </row>
    <row r="340" spans="1:10" x14ac:dyDescent="0.25">
      <c r="A340" s="2" t="s">
        <v>346</v>
      </c>
      <c r="B340" s="9">
        <v>16.36</v>
      </c>
      <c r="C340" s="9">
        <v>11.19</v>
      </c>
      <c r="D340" s="2" t="s">
        <v>6003</v>
      </c>
      <c r="E340" s="2" t="s">
        <v>6003</v>
      </c>
      <c r="F340" s="2" t="s">
        <v>6003</v>
      </c>
      <c r="G340" s="2">
        <v>0</v>
      </c>
      <c r="H340" s="2" t="s">
        <v>6002</v>
      </c>
      <c r="I340" s="2" t="str">
        <f t="shared" si="10"/>
        <v>UNDERWEIGHT</v>
      </c>
      <c r="J340" s="7" t="str">
        <f t="shared" si="11"/>
        <v>DIABETES</v>
      </c>
    </row>
    <row r="341" spans="1:10" x14ac:dyDescent="0.25">
      <c r="A341" s="2" t="s">
        <v>347</v>
      </c>
      <c r="B341" s="9">
        <v>32.299999999999997</v>
      </c>
      <c r="C341" s="9">
        <v>4.8899999999999997</v>
      </c>
      <c r="D341" s="2" t="s">
        <v>6002</v>
      </c>
      <c r="E341" s="2" t="s">
        <v>6003</v>
      </c>
      <c r="F341" s="2" t="s">
        <v>6002</v>
      </c>
      <c r="G341" s="2">
        <v>1</v>
      </c>
      <c r="H341" s="2" t="s">
        <v>6003</v>
      </c>
      <c r="I341" s="2" t="str">
        <f t="shared" si="10"/>
        <v>OBESITY</v>
      </c>
      <c r="J341" s="7" t="str">
        <f t="shared" si="11"/>
        <v>NORMAL</v>
      </c>
    </row>
    <row r="342" spans="1:10" x14ac:dyDescent="0.25">
      <c r="A342" s="2" t="s">
        <v>348</v>
      </c>
      <c r="B342" s="9">
        <v>16.05</v>
      </c>
      <c r="C342" s="9">
        <v>4.3499999999999996</v>
      </c>
      <c r="D342" s="2" t="s">
        <v>6002</v>
      </c>
      <c r="E342" s="2" t="s">
        <v>6003</v>
      </c>
      <c r="F342" s="2" t="s">
        <v>6003</v>
      </c>
      <c r="G342" s="2">
        <v>0</v>
      </c>
      <c r="H342" s="2" t="s">
        <v>6002</v>
      </c>
      <c r="I342" s="2" t="str">
        <f t="shared" si="10"/>
        <v>UNDERWEIGHT</v>
      </c>
      <c r="J342" s="7" t="str">
        <f t="shared" si="11"/>
        <v>NORMAL</v>
      </c>
    </row>
    <row r="343" spans="1:10" x14ac:dyDescent="0.25">
      <c r="A343" s="2" t="s">
        <v>349</v>
      </c>
      <c r="B343" s="9">
        <v>29.07</v>
      </c>
      <c r="C343" s="9">
        <v>8.66</v>
      </c>
      <c r="D343" s="2" t="s">
        <v>6002</v>
      </c>
      <c r="E343" s="2" t="s">
        <v>6003</v>
      </c>
      <c r="F343" s="2" t="s">
        <v>6003</v>
      </c>
      <c r="G343" s="2">
        <v>2</v>
      </c>
      <c r="H343" s="2" t="s">
        <v>6002</v>
      </c>
      <c r="I343" s="2" t="str">
        <f t="shared" si="10"/>
        <v>OVERWEIGHT</v>
      </c>
      <c r="J343" s="7" t="str">
        <f t="shared" si="11"/>
        <v>DIABETES</v>
      </c>
    </row>
    <row r="344" spans="1:10" x14ac:dyDescent="0.25">
      <c r="A344" s="2" t="s">
        <v>350</v>
      </c>
      <c r="B344" s="9">
        <v>17.43</v>
      </c>
      <c r="C344" s="9">
        <v>8.64</v>
      </c>
      <c r="D344" s="2" t="s">
        <v>6003</v>
      </c>
      <c r="E344" s="2" t="s">
        <v>6003</v>
      </c>
      <c r="F344" s="2" t="s">
        <v>6003</v>
      </c>
      <c r="G344" s="2">
        <v>0</v>
      </c>
      <c r="H344" s="2" t="s">
        <v>6002</v>
      </c>
      <c r="I344" s="2" t="str">
        <f t="shared" si="10"/>
        <v>UNDERWEIGHT</v>
      </c>
      <c r="J344" s="7" t="str">
        <f t="shared" si="11"/>
        <v>DIABETES</v>
      </c>
    </row>
    <row r="345" spans="1:10" x14ac:dyDescent="0.25">
      <c r="A345" s="2" t="s">
        <v>351</v>
      </c>
      <c r="B345" s="9">
        <v>19.329999999999998</v>
      </c>
      <c r="C345" s="9">
        <v>4.2699999999999996</v>
      </c>
      <c r="D345" s="2" t="s">
        <v>6003</v>
      </c>
      <c r="E345" s="2" t="s">
        <v>6003</v>
      </c>
      <c r="F345" s="2" t="s">
        <v>6003</v>
      </c>
      <c r="G345" s="2">
        <v>0</v>
      </c>
      <c r="H345" s="2" t="s">
        <v>6002</v>
      </c>
      <c r="I345" s="2" t="str">
        <f t="shared" si="10"/>
        <v>NORMAL WEIGHT</v>
      </c>
      <c r="J345" s="7" t="str">
        <f t="shared" si="11"/>
        <v>NORMAL</v>
      </c>
    </row>
    <row r="346" spans="1:10" x14ac:dyDescent="0.25">
      <c r="A346" s="2" t="s">
        <v>352</v>
      </c>
      <c r="B346" s="9">
        <v>30.52</v>
      </c>
      <c r="C346" s="9">
        <v>4.21</v>
      </c>
      <c r="D346" s="2" t="s">
        <v>6003</v>
      </c>
      <c r="E346" s="2" t="s">
        <v>6003</v>
      </c>
      <c r="F346" s="2" t="s">
        <v>6003</v>
      </c>
      <c r="G346" s="2">
        <v>1</v>
      </c>
      <c r="H346" s="2" t="s">
        <v>6002</v>
      </c>
      <c r="I346" s="2" t="str">
        <f t="shared" si="10"/>
        <v>OBESITY</v>
      </c>
      <c r="J346" s="7" t="str">
        <f t="shared" si="11"/>
        <v>NORMAL</v>
      </c>
    </row>
    <row r="347" spans="1:10" x14ac:dyDescent="0.25">
      <c r="A347" s="2" t="s">
        <v>353</v>
      </c>
      <c r="B347" s="9">
        <v>39.21</v>
      </c>
      <c r="C347" s="9">
        <v>5.04</v>
      </c>
      <c r="D347" s="2" t="s">
        <v>6003</v>
      </c>
      <c r="E347" s="2" t="s">
        <v>6003</v>
      </c>
      <c r="F347" s="2" t="s">
        <v>6002</v>
      </c>
      <c r="G347" s="2">
        <v>1</v>
      </c>
      <c r="H347" s="2" t="s">
        <v>6002</v>
      </c>
      <c r="I347" s="2" t="str">
        <f t="shared" si="10"/>
        <v>OBESITY</v>
      </c>
      <c r="J347" s="7" t="str">
        <f t="shared" si="11"/>
        <v>NORMAL</v>
      </c>
    </row>
    <row r="348" spans="1:10" x14ac:dyDescent="0.25">
      <c r="A348" s="2" t="s">
        <v>354</v>
      </c>
      <c r="B348" s="9">
        <v>26.98</v>
      </c>
      <c r="C348" s="9">
        <v>5.21</v>
      </c>
      <c r="D348" s="2" t="s">
        <v>6002</v>
      </c>
      <c r="E348" s="2" t="s">
        <v>6003</v>
      </c>
      <c r="F348" s="2" t="s">
        <v>6003</v>
      </c>
      <c r="G348" s="2">
        <v>2</v>
      </c>
      <c r="H348" s="2" t="s">
        <v>6002</v>
      </c>
      <c r="I348" s="2" t="str">
        <f t="shared" si="10"/>
        <v>OVERWEIGHT</v>
      </c>
      <c r="J348" s="7" t="str">
        <f t="shared" si="11"/>
        <v>NORMAL</v>
      </c>
    </row>
    <row r="349" spans="1:10" x14ac:dyDescent="0.25">
      <c r="A349" s="2" t="s">
        <v>355</v>
      </c>
      <c r="B349" s="9">
        <v>25.84</v>
      </c>
      <c r="C349" s="9">
        <v>8.83</v>
      </c>
      <c r="D349" s="2" t="s">
        <v>6003</v>
      </c>
      <c r="E349" s="2" t="s">
        <v>6003</v>
      </c>
      <c r="F349" s="2" t="s">
        <v>6003</v>
      </c>
      <c r="G349" s="2">
        <v>0</v>
      </c>
      <c r="H349" s="2" t="s">
        <v>6003</v>
      </c>
      <c r="I349" s="2" t="str">
        <f t="shared" si="10"/>
        <v>OVERWEIGHT</v>
      </c>
      <c r="J349" s="7" t="str">
        <f t="shared" si="11"/>
        <v>DIABETES</v>
      </c>
    </row>
    <row r="350" spans="1:10" x14ac:dyDescent="0.25">
      <c r="A350" s="2" t="s">
        <v>356</v>
      </c>
      <c r="B350" s="9">
        <v>28.31</v>
      </c>
      <c r="C350" s="9">
        <v>8.4700000000000006</v>
      </c>
      <c r="D350" s="2" t="s">
        <v>6002</v>
      </c>
      <c r="E350" s="2" t="s">
        <v>6003</v>
      </c>
      <c r="F350" s="2" t="s">
        <v>6003</v>
      </c>
      <c r="G350" s="2">
        <v>2</v>
      </c>
      <c r="H350" s="2" t="s">
        <v>6002</v>
      </c>
      <c r="I350" s="2" t="str">
        <f t="shared" si="10"/>
        <v>OVERWEIGHT</v>
      </c>
      <c r="J350" s="7" t="str">
        <f t="shared" si="11"/>
        <v>DIABETES</v>
      </c>
    </row>
    <row r="351" spans="1:10" x14ac:dyDescent="0.25">
      <c r="A351" s="2" t="s">
        <v>357</v>
      </c>
      <c r="B351" s="9">
        <v>23.94</v>
      </c>
      <c r="C351" s="9">
        <v>4.2</v>
      </c>
      <c r="D351" s="2" t="s">
        <v>6003</v>
      </c>
      <c r="E351" s="2" t="s">
        <v>6003</v>
      </c>
      <c r="F351" s="2" t="s">
        <v>6003</v>
      </c>
      <c r="G351" s="2">
        <v>0</v>
      </c>
      <c r="H351" s="2" t="s">
        <v>6002</v>
      </c>
      <c r="I351" s="2" t="str">
        <f t="shared" si="10"/>
        <v>NORMAL WEIGHT</v>
      </c>
      <c r="J351" s="7" t="str">
        <f t="shared" si="11"/>
        <v>NORMAL</v>
      </c>
    </row>
    <row r="352" spans="1:10" x14ac:dyDescent="0.25">
      <c r="A352" s="2" t="s">
        <v>358</v>
      </c>
      <c r="B352" s="9">
        <v>20.03</v>
      </c>
      <c r="C352" s="9">
        <v>6.14</v>
      </c>
      <c r="D352" s="2" t="s">
        <v>6002</v>
      </c>
      <c r="E352" s="2" t="s">
        <v>6003</v>
      </c>
      <c r="F352" s="2" t="s">
        <v>6003</v>
      </c>
      <c r="G352" s="2">
        <v>0</v>
      </c>
      <c r="H352" s="2" t="s">
        <v>6002</v>
      </c>
      <c r="I352" s="2" t="str">
        <f t="shared" si="10"/>
        <v>NORMAL WEIGHT</v>
      </c>
      <c r="J352" s="7" t="str">
        <f t="shared" si="11"/>
        <v>PRE DIABETES</v>
      </c>
    </row>
    <row r="353" spans="1:10" x14ac:dyDescent="0.25">
      <c r="A353" s="2" t="s">
        <v>359</v>
      </c>
      <c r="B353" s="9">
        <v>41.42</v>
      </c>
      <c r="C353" s="9">
        <v>6.07</v>
      </c>
      <c r="D353" s="2" t="s">
        <v>6003</v>
      </c>
      <c r="E353" s="2" t="s">
        <v>6003</v>
      </c>
      <c r="F353" s="2" t="s">
        <v>6003</v>
      </c>
      <c r="G353" s="2">
        <v>0</v>
      </c>
      <c r="H353" s="2" t="s">
        <v>6003</v>
      </c>
      <c r="I353" s="2" t="str">
        <f t="shared" si="10"/>
        <v>OBESITY</v>
      </c>
      <c r="J353" s="7" t="str">
        <f t="shared" si="11"/>
        <v>PRE DIABETES</v>
      </c>
    </row>
    <row r="354" spans="1:10" x14ac:dyDescent="0.25">
      <c r="A354" s="2" t="s">
        <v>360</v>
      </c>
      <c r="B354" s="9">
        <v>36.67</v>
      </c>
      <c r="C354" s="9">
        <v>10.210000000000001</v>
      </c>
      <c r="D354" s="2" t="s">
        <v>6003</v>
      </c>
      <c r="E354" s="2" t="s">
        <v>6003</v>
      </c>
      <c r="F354" s="2" t="s">
        <v>6003</v>
      </c>
      <c r="G354" s="2">
        <v>0</v>
      </c>
      <c r="H354" s="2" t="s">
        <v>6003</v>
      </c>
      <c r="I354" s="2" t="str">
        <f t="shared" si="10"/>
        <v>OBESITY</v>
      </c>
      <c r="J354" s="7" t="str">
        <f t="shared" si="11"/>
        <v>DIABETES</v>
      </c>
    </row>
    <row r="355" spans="1:10" x14ac:dyDescent="0.25">
      <c r="A355" s="2" t="s">
        <v>361</v>
      </c>
      <c r="B355" s="9">
        <v>27.645</v>
      </c>
      <c r="C355" s="9">
        <v>4.6900000000000004</v>
      </c>
      <c r="D355" s="2" t="s">
        <v>6003</v>
      </c>
      <c r="E355" s="2" t="s">
        <v>6003</v>
      </c>
      <c r="F355" s="2" t="s">
        <v>6003</v>
      </c>
      <c r="G355" s="2">
        <v>0</v>
      </c>
      <c r="H355" s="2" t="s">
        <v>6003</v>
      </c>
      <c r="I355" s="2" t="str">
        <f t="shared" si="10"/>
        <v>OVERWEIGHT</v>
      </c>
      <c r="J355" s="7" t="str">
        <f t="shared" si="11"/>
        <v>NORMAL</v>
      </c>
    </row>
    <row r="356" spans="1:10" x14ac:dyDescent="0.25">
      <c r="A356" s="2" t="s">
        <v>362</v>
      </c>
      <c r="B356" s="9">
        <v>22.72</v>
      </c>
      <c r="C356" s="9">
        <v>5.71</v>
      </c>
      <c r="D356" s="2" t="s">
        <v>6003</v>
      </c>
      <c r="E356" s="2" t="s">
        <v>6003</v>
      </c>
      <c r="F356" s="2" t="s">
        <v>6003</v>
      </c>
      <c r="G356" s="2">
        <v>0</v>
      </c>
      <c r="H356" s="2" t="s">
        <v>6002</v>
      </c>
      <c r="I356" s="2" t="str">
        <f t="shared" si="10"/>
        <v>NORMAL WEIGHT</v>
      </c>
      <c r="J356" s="7" t="str">
        <f t="shared" si="11"/>
        <v>PRE DIABETES</v>
      </c>
    </row>
    <row r="357" spans="1:10" x14ac:dyDescent="0.25">
      <c r="A357" s="2" t="s">
        <v>363</v>
      </c>
      <c r="B357" s="9">
        <v>36.520000000000003</v>
      </c>
      <c r="C357" s="9">
        <v>9.07</v>
      </c>
      <c r="D357" s="2" t="s">
        <v>6002</v>
      </c>
      <c r="E357" s="2" t="s">
        <v>6003</v>
      </c>
      <c r="F357" s="2" t="s">
        <v>6002</v>
      </c>
      <c r="G357" s="2">
        <v>1</v>
      </c>
      <c r="H357" s="2" t="s">
        <v>6003</v>
      </c>
      <c r="I357" s="2" t="str">
        <f t="shared" si="10"/>
        <v>OBESITY</v>
      </c>
      <c r="J357" s="7" t="str">
        <f t="shared" si="11"/>
        <v>DIABETES</v>
      </c>
    </row>
    <row r="358" spans="1:10" x14ac:dyDescent="0.25">
      <c r="A358" s="2" t="s">
        <v>364</v>
      </c>
      <c r="B358" s="9">
        <v>33.96</v>
      </c>
      <c r="C358" s="9">
        <v>4.99</v>
      </c>
      <c r="D358" s="2" t="s">
        <v>6003</v>
      </c>
      <c r="E358" s="2" t="s">
        <v>6003</v>
      </c>
      <c r="F358" s="2" t="s">
        <v>6003</v>
      </c>
      <c r="G358" s="2">
        <v>0</v>
      </c>
      <c r="H358" s="2" t="s">
        <v>6002</v>
      </c>
      <c r="I358" s="2" t="str">
        <f t="shared" si="10"/>
        <v>OBESITY</v>
      </c>
      <c r="J358" s="7" t="str">
        <f t="shared" si="11"/>
        <v>NORMAL</v>
      </c>
    </row>
    <row r="359" spans="1:10" x14ac:dyDescent="0.25">
      <c r="A359" s="2" t="s">
        <v>365</v>
      </c>
      <c r="B359" s="9">
        <v>26.695</v>
      </c>
      <c r="C359" s="9">
        <v>8.31</v>
      </c>
      <c r="D359" s="2" t="s">
        <v>6003</v>
      </c>
      <c r="E359" s="2" t="s">
        <v>6003</v>
      </c>
      <c r="F359" s="2" t="s">
        <v>6003</v>
      </c>
      <c r="G359" s="2">
        <v>0</v>
      </c>
      <c r="H359" s="2" t="s">
        <v>6002</v>
      </c>
      <c r="I359" s="2" t="str">
        <f t="shared" si="10"/>
        <v>OVERWEIGHT</v>
      </c>
      <c r="J359" s="7" t="str">
        <f t="shared" si="11"/>
        <v>DIABETES</v>
      </c>
    </row>
    <row r="360" spans="1:10" x14ac:dyDescent="0.25">
      <c r="A360" s="2" t="s">
        <v>366</v>
      </c>
      <c r="B360" s="9">
        <v>18.45</v>
      </c>
      <c r="C360" s="9">
        <v>5.07</v>
      </c>
      <c r="D360" s="2" t="s">
        <v>6002</v>
      </c>
      <c r="E360" s="2" t="s">
        <v>6003</v>
      </c>
      <c r="F360" s="2" t="s">
        <v>6003</v>
      </c>
      <c r="G360" s="2">
        <v>0</v>
      </c>
      <c r="H360" s="2" t="s">
        <v>6002</v>
      </c>
      <c r="I360" s="2" t="str">
        <f t="shared" si="10"/>
        <v>UNDERWEIGHT</v>
      </c>
      <c r="J360" s="7" t="str">
        <f t="shared" si="11"/>
        <v>NORMAL</v>
      </c>
    </row>
    <row r="361" spans="1:10" x14ac:dyDescent="0.25">
      <c r="A361" s="2" t="s">
        <v>367</v>
      </c>
      <c r="B361" s="9">
        <v>33.18</v>
      </c>
      <c r="C361" s="9">
        <v>4.79</v>
      </c>
      <c r="D361" s="2" t="s">
        <v>6003</v>
      </c>
      <c r="E361" s="2" t="s">
        <v>6003</v>
      </c>
      <c r="F361" s="2" t="s">
        <v>6003</v>
      </c>
      <c r="G361" s="2">
        <v>0</v>
      </c>
      <c r="H361" s="2" t="s">
        <v>6002</v>
      </c>
      <c r="I361" s="2" t="str">
        <f t="shared" si="10"/>
        <v>OBESITY</v>
      </c>
      <c r="J361" s="7" t="str">
        <f t="shared" si="11"/>
        <v>NORMAL</v>
      </c>
    </row>
    <row r="362" spans="1:10" x14ac:dyDescent="0.25">
      <c r="A362" s="2" t="s">
        <v>368</v>
      </c>
      <c r="B362" s="9">
        <v>36.1</v>
      </c>
      <c r="C362" s="9">
        <v>11.39</v>
      </c>
      <c r="D362" s="2" t="s">
        <v>6002</v>
      </c>
      <c r="E362" s="2" t="s">
        <v>6003</v>
      </c>
      <c r="F362" s="2" t="s">
        <v>6003</v>
      </c>
      <c r="G362" s="2">
        <v>2</v>
      </c>
      <c r="H362" s="2" t="s">
        <v>6003</v>
      </c>
      <c r="I362" s="2" t="str">
        <f t="shared" si="10"/>
        <v>OBESITY</v>
      </c>
      <c r="J362" s="7" t="str">
        <f t="shared" si="11"/>
        <v>DIABETES</v>
      </c>
    </row>
    <row r="363" spans="1:10" x14ac:dyDescent="0.25">
      <c r="A363" s="2" t="s">
        <v>369</v>
      </c>
      <c r="B363" s="9">
        <v>22.77</v>
      </c>
      <c r="C363" s="9">
        <v>6</v>
      </c>
      <c r="D363" s="2" t="s">
        <v>6003</v>
      </c>
      <c r="E363" s="2" t="s">
        <v>6003</v>
      </c>
      <c r="F363" s="2" t="s">
        <v>6003</v>
      </c>
      <c r="G363" s="2">
        <v>0</v>
      </c>
      <c r="H363" s="2" t="s">
        <v>6002</v>
      </c>
      <c r="I363" s="2" t="str">
        <f t="shared" si="10"/>
        <v>NORMAL WEIGHT</v>
      </c>
      <c r="J363" s="7" t="str">
        <f t="shared" si="11"/>
        <v>PRE DIABETES</v>
      </c>
    </row>
    <row r="364" spans="1:10" x14ac:dyDescent="0.25">
      <c r="A364" s="2" t="s">
        <v>370</v>
      </c>
      <c r="B364" s="9">
        <v>21.24</v>
      </c>
      <c r="C364" s="9">
        <v>5.13</v>
      </c>
      <c r="D364" s="2" t="s">
        <v>6003</v>
      </c>
      <c r="E364" s="2" t="s">
        <v>6003</v>
      </c>
      <c r="F364" s="2" t="s">
        <v>6003</v>
      </c>
      <c r="G364" s="2">
        <v>0</v>
      </c>
      <c r="H364" s="2" t="s">
        <v>6002</v>
      </c>
      <c r="I364" s="2" t="str">
        <f t="shared" si="10"/>
        <v>NORMAL WEIGHT</v>
      </c>
      <c r="J364" s="7" t="str">
        <f t="shared" si="11"/>
        <v>NORMAL</v>
      </c>
    </row>
    <row r="365" spans="1:10" x14ac:dyDescent="0.25">
      <c r="A365" s="2" t="s">
        <v>371</v>
      </c>
      <c r="B365" s="9">
        <v>17.600000000000001</v>
      </c>
      <c r="C365" s="9">
        <v>5.26</v>
      </c>
      <c r="D365" s="2" t="s">
        <v>6002</v>
      </c>
      <c r="E365" s="2" t="s">
        <v>6003</v>
      </c>
      <c r="F365" s="2" t="s">
        <v>6003</v>
      </c>
      <c r="G365" s="2">
        <v>0</v>
      </c>
      <c r="H365" s="2" t="s">
        <v>6002</v>
      </c>
      <c r="I365" s="2" t="str">
        <f t="shared" si="10"/>
        <v>UNDERWEIGHT</v>
      </c>
      <c r="J365" s="7" t="str">
        <f t="shared" si="11"/>
        <v>NORMAL</v>
      </c>
    </row>
    <row r="366" spans="1:10" x14ac:dyDescent="0.25">
      <c r="A366" s="2" t="s">
        <v>372</v>
      </c>
      <c r="B366" s="9">
        <v>26.29</v>
      </c>
      <c r="C366" s="9">
        <v>6.84</v>
      </c>
      <c r="D366" s="2" t="s">
        <v>6003</v>
      </c>
      <c r="E366" s="2" t="s">
        <v>6003</v>
      </c>
      <c r="F366" s="2" t="s">
        <v>6003</v>
      </c>
      <c r="G366" s="2">
        <v>0</v>
      </c>
      <c r="H366" s="2" t="s">
        <v>6002</v>
      </c>
      <c r="I366" s="2" t="str">
        <f t="shared" si="10"/>
        <v>OVERWEIGHT</v>
      </c>
      <c r="J366" s="7" t="str">
        <f t="shared" si="11"/>
        <v>DIABETES</v>
      </c>
    </row>
    <row r="367" spans="1:10" x14ac:dyDescent="0.25">
      <c r="A367" s="2" t="s">
        <v>373</v>
      </c>
      <c r="B367" s="9">
        <v>35.31</v>
      </c>
      <c r="C367" s="9">
        <v>9.0399999999999991</v>
      </c>
      <c r="D367" s="2" t="s">
        <v>6003</v>
      </c>
      <c r="E367" s="2" t="s">
        <v>6003</v>
      </c>
      <c r="F367" s="2" t="s">
        <v>6003</v>
      </c>
      <c r="G367" s="2">
        <v>0</v>
      </c>
      <c r="H367" s="2" t="s">
        <v>6003</v>
      </c>
      <c r="I367" s="2" t="str">
        <f t="shared" si="10"/>
        <v>OBESITY</v>
      </c>
      <c r="J367" s="7" t="str">
        <f t="shared" si="11"/>
        <v>DIABETES</v>
      </c>
    </row>
    <row r="368" spans="1:10" x14ac:dyDescent="0.25">
      <c r="A368" s="2" t="s">
        <v>374</v>
      </c>
      <c r="B368" s="9">
        <v>27.04</v>
      </c>
      <c r="C368" s="9">
        <v>4.0999999999999996</v>
      </c>
      <c r="D368" s="2" t="s">
        <v>6003</v>
      </c>
      <c r="E368" s="2" t="s">
        <v>6003</v>
      </c>
      <c r="F368" s="2" t="s">
        <v>6003</v>
      </c>
      <c r="G368" s="2">
        <v>1</v>
      </c>
      <c r="H368" s="2" t="s">
        <v>6002</v>
      </c>
      <c r="I368" s="2" t="str">
        <f t="shared" si="10"/>
        <v>OVERWEIGHT</v>
      </c>
      <c r="J368" s="7" t="str">
        <f t="shared" si="11"/>
        <v>NORMAL</v>
      </c>
    </row>
    <row r="369" spans="1:10" x14ac:dyDescent="0.25">
      <c r="A369" s="2" t="s">
        <v>375</v>
      </c>
      <c r="B369" s="9">
        <v>30.23</v>
      </c>
      <c r="C369" s="9">
        <v>4.2300000000000004</v>
      </c>
      <c r="D369" s="2" t="s">
        <v>6002</v>
      </c>
      <c r="E369" s="2" t="s">
        <v>6003</v>
      </c>
      <c r="F369" s="2" t="s">
        <v>6002</v>
      </c>
      <c r="G369" s="2">
        <v>1</v>
      </c>
      <c r="H369" s="2" t="s">
        <v>6002</v>
      </c>
      <c r="I369" s="2" t="str">
        <f t="shared" si="10"/>
        <v>OBESITY</v>
      </c>
      <c r="J369" s="7" t="str">
        <f t="shared" si="11"/>
        <v>NORMAL</v>
      </c>
    </row>
    <row r="370" spans="1:10" x14ac:dyDescent="0.25">
      <c r="A370" s="2" t="s">
        <v>376</v>
      </c>
      <c r="B370" s="9">
        <v>30.6</v>
      </c>
      <c r="C370" s="9">
        <v>6.48</v>
      </c>
      <c r="D370" s="2" t="s">
        <v>6002</v>
      </c>
      <c r="E370" s="2" t="s">
        <v>6003</v>
      </c>
      <c r="F370" s="2" t="s">
        <v>6002</v>
      </c>
      <c r="G370" s="2">
        <v>1</v>
      </c>
      <c r="H370" s="2" t="s">
        <v>6002</v>
      </c>
      <c r="I370" s="2" t="str">
        <f t="shared" si="10"/>
        <v>OBESITY</v>
      </c>
      <c r="J370" s="7" t="str">
        <f t="shared" si="11"/>
        <v>DIABETES</v>
      </c>
    </row>
    <row r="371" spans="1:10" x14ac:dyDescent="0.25">
      <c r="A371" s="2" t="s">
        <v>377</v>
      </c>
      <c r="B371" s="9">
        <v>26.8</v>
      </c>
      <c r="C371" s="9">
        <v>5.53</v>
      </c>
      <c r="D371" s="2" t="s">
        <v>6003</v>
      </c>
      <c r="E371" s="2" t="s">
        <v>6003</v>
      </c>
      <c r="F371" s="2" t="s">
        <v>6003</v>
      </c>
      <c r="G371" s="2">
        <v>1</v>
      </c>
      <c r="H371" s="2" t="s">
        <v>6002</v>
      </c>
      <c r="I371" s="2" t="str">
        <f t="shared" si="10"/>
        <v>OVERWEIGHT</v>
      </c>
      <c r="J371" s="7" t="str">
        <f t="shared" si="11"/>
        <v>NORMAL</v>
      </c>
    </row>
    <row r="372" spans="1:10" x14ac:dyDescent="0.25">
      <c r="A372" s="2" t="s">
        <v>378</v>
      </c>
      <c r="B372" s="9">
        <v>16.86</v>
      </c>
      <c r="C372" s="9">
        <v>4.07</v>
      </c>
      <c r="D372" s="2" t="s">
        <v>6002</v>
      </c>
      <c r="E372" s="2" t="s">
        <v>6003</v>
      </c>
      <c r="F372" s="2" t="s">
        <v>6003</v>
      </c>
      <c r="G372" s="2">
        <v>0</v>
      </c>
      <c r="H372" s="2" t="s">
        <v>6002</v>
      </c>
      <c r="I372" s="2" t="str">
        <f t="shared" si="10"/>
        <v>UNDERWEIGHT</v>
      </c>
      <c r="J372" s="7" t="str">
        <f t="shared" si="11"/>
        <v>NORMAL</v>
      </c>
    </row>
    <row r="373" spans="1:10" x14ac:dyDescent="0.25">
      <c r="A373" s="2" t="s">
        <v>379</v>
      </c>
      <c r="B373" s="9">
        <v>16.3</v>
      </c>
      <c r="C373" s="9">
        <v>5.51</v>
      </c>
      <c r="D373" s="2" t="s">
        <v>6003</v>
      </c>
      <c r="E373" s="2" t="s">
        <v>6003</v>
      </c>
      <c r="F373" s="2" t="s">
        <v>6003</v>
      </c>
      <c r="G373" s="2">
        <v>1</v>
      </c>
      <c r="H373" s="2" t="s">
        <v>6002</v>
      </c>
      <c r="I373" s="2" t="str">
        <f t="shared" si="10"/>
        <v>UNDERWEIGHT</v>
      </c>
      <c r="J373" s="7" t="str">
        <f t="shared" si="11"/>
        <v>NORMAL</v>
      </c>
    </row>
    <row r="374" spans="1:10" x14ac:dyDescent="0.25">
      <c r="A374" s="2" t="s">
        <v>380</v>
      </c>
      <c r="B374" s="9">
        <v>29.81</v>
      </c>
      <c r="C374" s="9">
        <v>11.66</v>
      </c>
      <c r="D374" s="2" t="s">
        <v>6003</v>
      </c>
      <c r="E374" s="2" t="s">
        <v>6003</v>
      </c>
      <c r="F374" s="2" t="s">
        <v>6003</v>
      </c>
      <c r="G374" s="2">
        <v>0</v>
      </c>
      <c r="H374" s="2" t="s">
        <v>6002</v>
      </c>
      <c r="I374" s="2" t="str">
        <f t="shared" si="10"/>
        <v>OVERWEIGHT</v>
      </c>
      <c r="J374" s="7" t="str">
        <f t="shared" si="11"/>
        <v>DIABETES</v>
      </c>
    </row>
    <row r="375" spans="1:10" x14ac:dyDescent="0.25">
      <c r="A375" s="2" t="s">
        <v>381</v>
      </c>
      <c r="B375" s="9">
        <v>16.329999999999998</v>
      </c>
      <c r="C375" s="9">
        <v>7.26</v>
      </c>
      <c r="D375" s="2" t="s">
        <v>6002</v>
      </c>
      <c r="E375" s="2" t="s">
        <v>6003</v>
      </c>
      <c r="F375" s="2" t="s">
        <v>6003</v>
      </c>
      <c r="G375" s="2">
        <v>0</v>
      </c>
      <c r="H375" s="2" t="s">
        <v>6002</v>
      </c>
      <c r="I375" s="2" t="str">
        <f t="shared" si="10"/>
        <v>UNDERWEIGHT</v>
      </c>
      <c r="J375" s="7" t="str">
        <f t="shared" si="11"/>
        <v>DIABETES</v>
      </c>
    </row>
    <row r="376" spans="1:10" x14ac:dyDescent="0.25">
      <c r="A376" s="2" t="s">
        <v>382</v>
      </c>
      <c r="B376" s="9">
        <v>16.37</v>
      </c>
      <c r="C376" s="9">
        <v>4.79</v>
      </c>
      <c r="D376" s="2" t="s">
        <v>6002</v>
      </c>
      <c r="E376" s="2" t="s">
        <v>6003</v>
      </c>
      <c r="F376" s="2" t="s">
        <v>6003</v>
      </c>
      <c r="G376" s="2">
        <v>0</v>
      </c>
      <c r="H376" s="2" t="s">
        <v>6002</v>
      </c>
      <c r="I376" s="2" t="str">
        <f t="shared" si="10"/>
        <v>UNDERWEIGHT</v>
      </c>
      <c r="J376" s="7" t="str">
        <f t="shared" si="11"/>
        <v>NORMAL</v>
      </c>
    </row>
    <row r="377" spans="1:10" x14ac:dyDescent="0.25">
      <c r="A377" s="2" t="s">
        <v>383</v>
      </c>
      <c r="B377" s="9">
        <v>22.42</v>
      </c>
      <c r="C377" s="9">
        <v>4.68</v>
      </c>
      <c r="D377" s="2" t="s">
        <v>6002</v>
      </c>
      <c r="E377" s="2" t="s">
        <v>6003</v>
      </c>
      <c r="F377" s="2" t="s">
        <v>6003</v>
      </c>
      <c r="G377" s="2">
        <v>1</v>
      </c>
      <c r="H377" s="2" t="s">
        <v>6003</v>
      </c>
      <c r="I377" s="2" t="str">
        <f t="shared" si="10"/>
        <v>NORMAL WEIGHT</v>
      </c>
      <c r="J377" s="7" t="str">
        <f t="shared" si="11"/>
        <v>NORMAL</v>
      </c>
    </row>
    <row r="378" spans="1:10" x14ac:dyDescent="0.25">
      <c r="A378" s="2" t="s">
        <v>384</v>
      </c>
      <c r="B378" s="9">
        <v>31.35</v>
      </c>
      <c r="C378" s="9">
        <v>4.33</v>
      </c>
      <c r="D378" s="2" t="s">
        <v>6002</v>
      </c>
      <c r="E378" s="2" t="s">
        <v>6003</v>
      </c>
      <c r="F378" s="2" t="s">
        <v>6002</v>
      </c>
      <c r="G378" s="2">
        <v>1</v>
      </c>
      <c r="H378" s="2" t="s">
        <v>6003</v>
      </c>
      <c r="I378" s="2" t="str">
        <f t="shared" si="10"/>
        <v>OBESITY</v>
      </c>
      <c r="J378" s="7" t="str">
        <f t="shared" si="11"/>
        <v>NORMAL</v>
      </c>
    </row>
    <row r="379" spans="1:10" x14ac:dyDescent="0.25">
      <c r="A379" s="2" t="s">
        <v>385</v>
      </c>
      <c r="B379" s="9">
        <v>31.9</v>
      </c>
      <c r="C379" s="9">
        <v>11.89</v>
      </c>
      <c r="D379" s="2" t="s">
        <v>6003</v>
      </c>
      <c r="E379" s="2" t="s">
        <v>6003</v>
      </c>
      <c r="F379" s="2" t="s">
        <v>6003</v>
      </c>
      <c r="G379" s="2">
        <v>0</v>
      </c>
      <c r="H379" s="2" t="s">
        <v>6003</v>
      </c>
      <c r="I379" s="2" t="str">
        <f t="shared" si="10"/>
        <v>OBESITY</v>
      </c>
      <c r="J379" s="7" t="str">
        <f t="shared" si="11"/>
        <v>DIABETES</v>
      </c>
    </row>
    <row r="380" spans="1:10" x14ac:dyDescent="0.25">
      <c r="A380" s="2" t="s">
        <v>386</v>
      </c>
      <c r="B380" s="9">
        <v>30.6</v>
      </c>
      <c r="C380" s="9">
        <v>5.24</v>
      </c>
      <c r="D380" s="2" t="s">
        <v>6003</v>
      </c>
      <c r="E380" s="2" t="s">
        <v>6003</v>
      </c>
      <c r="F380" s="2" t="s">
        <v>6003</v>
      </c>
      <c r="G380" s="2">
        <v>0</v>
      </c>
      <c r="H380" s="2" t="s">
        <v>6002</v>
      </c>
      <c r="I380" s="2" t="str">
        <f t="shared" si="10"/>
        <v>OBESITY</v>
      </c>
      <c r="J380" s="7" t="str">
        <f t="shared" si="11"/>
        <v>NORMAL</v>
      </c>
    </row>
    <row r="381" spans="1:10" x14ac:dyDescent="0.25">
      <c r="A381" s="2" t="s">
        <v>387</v>
      </c>
      <c r="B381" s="9">
        <v>28.975000000000001</v>
      </c>
      <c r="C381" s="9">
        <v>7.63</v>
      </c>
      <c r="D381" s="2" t="s">
        <v>6003</v>
      </c>
      <c r="E381" s="2" t="s">
        <v>6003</v>
      </c>
      <c r="F381" s="2" t="s">
        <v>6003</v>
      </c>
      <c r="G381" s="2">
        <v>0</v>
      </c>
      <c r="H381" s="2" t="s">
        <v>6002</v>
      </c>
      <c r="I381" s="2" t="str">
        <f t="shared" si="10"/>
        <v>OVERWEIGHT</v>
      </c>
      <c r="J381" s="7" t="str">
        <f t="shared" si="11"/>
        <v>DIABETES</v>
      </c>
    </row>
    <row r="382" spans="1:10" x14ac:dyDescent="0.25">
      <c r="A382" s="2" t="s">
        <v>388</v>
      </c>
      <c r="B382" s="9">
        <v>24.86</v>
      </c>
      <c r="C382" s="9">
        <v>8.92</v>
      </c>
      <c r="D382" s="2" t="s">
        <v>6002</v>
      </c>
      <c r="E382" s="2" t="s">
        <v>6003</v>
      </c>
      <c r="F382" s="2" t="s">
        <v>6003</v>
      </c>
      <c r="G382" s="2">
        <v>2</v>
      </c>
      <c r="H382" s="2" t="s">
        <v>6003</v>
      </c>
      <c r="I382" s="2" t="str">
        <f t="shared" si="10"/>
        <v>NORMAL WEIGHT</v>
      </c>
      <c r="J382" s="7" t="str">
        <f t="shared" si="11"/>
        <v>DIABETES</v>
      </c>
    </row>
    <row r="383" spans="1:10" x14ac:dyDescent="0.25">
      <c r="A383" s="2" t="s">
        <v>389</v>
      </c>
      <c r="B383" s="9">
        <v>19.54</v>
      </c>
      <c r="C383" s="9">
        <v>5.37</v>
      </c>
      <c r="D383" s="2" t="s">
        <v>6003</v>
      </c>
      <c r="E383" s="2" t="s">
        <v>6003</v>
      </c>
      <c r="F383" s="2" t="s">
        <v>6003</v>
      </c>
      <c r="G383" s="2">
        <v>0</v>
      </c>
      <c r="H383" s="2" t="s">
        <v>6002</v>
      </c>
      <c r="I383" s="2" t="str">
        <f t="shared" si="10"/>
        <v>NORMAL WEIGHT</v>
      </c>
      <c r="J383" s="7" t="str">
        <f t="shared" si="11"/>
        <v>NORMAL</v>
      </c>
    </row>
    <row r="384" spans="1:10" x14ac:dyDescent="0.25">
      <c r="A384" s="2" t="s">
        <v>390</v>
      </c>
      <c r="B384" s="9">
        <v>26.74</v>
      </c>
      <c r="C384" s="9">
        <v>4.3099999999999996</v>
      </c>
      <c r="D384" s="2" t="s">
        <v>6003</v>
      </c>
      <c r="E384" s="2" t="s">
        <v>6003</v>
      </c>
      <c r="F384" s="2" t="s">
        <v>6003</v>
      </c>
      <c r="G384" s="2">
        <v>0</v>
      </c>
      <c r="H384" s="2" t="s">
        <v>6002</v>
      </c>
      <c r="I384" s="2" t="str">
        <f t="shared" si="10"/>
        <v>OVERWEIGHT</v>
      </c>
      <c r="J384" s="7" t="str">
        <f t="shared" si="11"/>
        <v>NORMAL</v>
      </c>
    </row>
    <row r="385" spans="1:10" x14ac:dyDescent="0.25">
      <c r="A385" s="2" t="s">
        <v>391</v>
      </c>
      <c r="B385" s="9">
        <v>22.99</v>
      </c>
      <c r="C385" s="9">
        <v>10.46</v>
      </c>
      <c r="D385" s="2" t="s">
        <v>6003</v>
      </c>
      <c r="E385" s="2" t="s">
        <v>6003</v>
      </c>
      <c r="F385" s="2" t="s">
        <v>6003</v>
      </c>
      <c r="G385" s="2">
        <v>3</v>
      </c>
      <c r="H385" s="2" t="s">
        <v>6002</v>
      </c>
      <c r="I385" s="2" t="str">
        <f t="shared" si="10"/>
        <v>NORMAL WEIGHT</v>
      </c>
      <c r="J385" s="7" t="str">
        <f t="shared" si="11"/>
        <v>DIABETES</v>
      </c>
    </row>
    <row r="386" spans="1:10" x14ac:dyDescent="0.25">
      <c r="A386" s="2" t="s">
        <v>392</v>
      </c>
      <c r="B386" s="9">
        <v>31.46</v>
      </c>
      <c r="C386" s="9">
        <v>7.39</v>
      </c>
      <c r="D386" s="2" t="s">
        <v>6003</v>
      </c>
      <c r="E386" s="2" t="s">
        <v>6003</v>
      </c>
      <c r="F386" s="2" t="s">
        <v>6003</v>
      </c>
      <c r="G386" s="2">
        <v>0</v>
      </c>
      <c r="H386" s="2" t="s">
        <v>6003</v>
      </c>
      <c r="I386" s="2" t="str">
        <f t="shared" ref="I386:I449" si="12">IF(B386&lt;18.5,"UNDERWEIGHT",IF(B386&lt;=24.9,"NORMAL WEIGHT",IF(B386&lt;=29.9,"OVERWEIGHT","OBESITY")))</f>
        <v>OBESITY</v>
      </c>
      <c r="J386" s="7" t="str">
        <f t="shared" ref="J386:J449" si="13">IF(C386&lt;5.7,"NORMAL",IF(C386&lt;=6.4,"PRE DIABETES","DIABETES"))</f>
        <v>DIABETES</v>
      </c>
    </row>
    <row r="387" spans="1:10" x14ac:dyDescent="0.25">
      <c r="A387" s="2" t="s">
        <v>393</v>
      </c>
      <c r="B387" s="9">
        <v>30.86</v>
      </c>
      <c r="C387" s="9">
        <v>6.18</v>
      </c>
      <c r="D387" s="2" t="s">
        <v>6003</v>
      </c>
      <c r="E387" s="2" t="s">
        <v>6002</v>
      </c>
      <c r="F387" s="2" t="s">
        <v>6003</v>
      </c>
      <c r="G387" s="2">
        <v>2</v>
      </c>
      <c r="H387" s="2" t="s">
        <v>6002</v>
      </c>
      <c r="I387" s="2" t="str">
        <f t="shared" si="12"/>
        <v>OBESITY</v>
      </c>
      <c r="J387" s="7" t="str">
        <f t="shared" si="13"/>
        <v>PRE DIABETES</v>
      </c>
    </row>
    <row r="388" spans="1:10" x14ac:dyDescent="0.25">
      <c r="A388" s="2" t="s">
        <v>394</v>
      </c>
      <c r="B388" s="9">
        <v>31.96</v>
      </c>
      <c r="C388" s="9">
        <v>8.86</v>
      </c>
      <c r="D388" s="2" t="s">
        <v>6003</v>
      </c>
      <c r="E388" s="2" t="s">
        <v>6003</v>
      </c>
      <c r="F388" s="2" t="s">
        <v>6003</v>
      </c>
      <c r="G388" s="2">
        <v>0</v>
      </c>
      <c r="H388" s="2" t="s">
        <v>6002</v>
      </c>
      <c r="I388" s="2" t="str">
        <f t="shared" si="12"/>
        <v>OBESITY</v>
      </c>
      <c r="J388" s="7" t="str">
        <f t="shared" si="13"/>
        <v>DIABETES</v>
      </c>
    </row>
    <row r="389" spans="1:10" x14ac:dyDescent="0.25">
      <c r="A389" s="2" t="s">
        <v>395</v>
      </c>
      <c r="B389" s="9">
        <v>23.76</v>
      </c>
      <c r="C389" s="9">
        <v>10.96</v>
      </c>
      <c r="D389" s="2" t="s">
        <v>6003</v>
      </c>
      <c r="E389" s="2" t="s">
        <v>6003</v>
      </c>
      <c r="F389" s="2" t="s">
        <v>6003</v>
      </c>
      <c r="G389" s="2">
        <v>3</v>
      </c>
      <c r="H389" s="2" t="s">
        <v>6002</v>
      </c>
      <c r="I389" s="2" t="str">
        <f t="shared" si="12"/>
        <v>NORMAL WEIGHT</v>
      </c>
      <c r="J389" s="7" t="str">
        <f t="shared" si="13"/>
        <v>DIABETES</v>
      </c>
    </row>
    <row r="390" spans="1:10" x14ac:dyDescent="0.25">
      <c r="A390" s="2" t="s">
        <v>396</v>
      </c>
      <c r="B390" s="9">
        <v>19.38</v>
      </c>
      <c r="C390" s="9">
        <v>6.28</v>
      </c>
      <c r="D390" s="2" t="s">
        <v>6003</v>
      </c>
      <c r="E390" s="2" t="s">
        <v>6003</v>
      </c>
      <c r="F390" s="2" t="s">
        <v>6003</v>
      </c>
      <c r="G390" s="2">
        <v>0</v>
      </c>
      <c r="H390" s="2" t="s">
        <v>6002</v>
      </c>
      <c r="I390" s="2" t="str">
        <f t="shared" si="12"/>
        <v>NORMAL WEIGHT</v>
      </c>
      <c r="J390" s="7" t="str">
        <f t="shared" si="13"/>
        <v>PRE DIABETES</v>
      </c>
    </row>
    <row r="391" spans="1:10" x14ac:dyDescent="0.25">
      <c r="A391" s="2" t="s">
        <v>397</v>
      </c>
      <c r="B391" s="9">
        <v>16.21</v>
      </c>
      <c r="C391" s="9">
        <v>6.29</v>
      </c>
      <c r="D391" s="2" t="s">
        <v>6002</v>
      </c>
      <c r="E391" s="2" t="s">
        <v>6003</v>
      </c>
      <c r="F391" s="2" t="s">
        <v>6003</v>
      </c>
      <c r="G391" s="2">
        <v>1</v>
      </c>
      <c r="H391" s="2" t="s">
        <v>6002</v>
      </c>
      <c r="I391" s="2" t="str">
        <f t="shared" si="12"/>
        <v>UNDERWEIGHT</v>
      </c>
      <c r="J391" s="7" t="str">
        <f t="shared" si="13"/>
        <v>PRE DIABETES</v>
      </c>
    </row>
    <row r="392" spans="1:10" x14ac:dyDescent="0.25">
      <c r="A392" s="2" t="s">
        <v>398</v>
      </c>
      <c r="B392" s="9">
        <v>32.54</v>
      </c>
      <c r="C392" s="9">
        <v>4.0199999999999996</v>
      </c>
      <c r="D392" s="2" t="s">
        <v>6003</v>
      </c>
      <c r="E392" s="2" t="s">
        <v>6002</v>
      </c>
      <c r="F392" s="2" t="s">
        <v>6003</v>
      </c>
      <c r="G392" s="2">
        <v>1</v>
      </c>
      <c r="H392" s="2" t="s">
        <v>6002</v>
      </c>
      <c r="I392" s="2" t="str">
        <f t="shared" si="12"/>
        <v>OBESITY</v>
      </c>
      <c r="J392" s="7" t="str">
        <f t="shared" si="13"/>
        <v>NORMAL</v>
      </c>
    </row>
    <row r="393" spans="1:10" x14ac:dyDescent="0.25">
      <c r="A393" s="2" t="s">
        <v>399</v>
      </c>
      <c r="B393" s="9">
        <v>36.765000000000001</v>
      </c>
      <c r="C393" s="9">
        <v>11.95</v>
      </c>
      <c r="D393" s="2" t="s">
        <v>6002</v>
      </c>
      <c r="E393" s="2" t="s">
        <v>6003</v>
      </c>
      <c r="F393" s="2" t="s">
        <v>6003</v>
      </c>
      <c r="G393" s="2">
        <v>2</v>
      </c>
      <c r="H393" s="2" t="s">
        <v>6003</v>
      </c>
      <c r="I393" s="2" t="str">
        <f t="shared" si="12"/>
        <v>OBESITY</v>
      </c>
      <c r="J393" s="7" t="str">
        <f t="shared" si="13"/>
        <v>DIABETES</v>
      </c>
    </row>
    <row r="394" spans="1:10" x14ac:dyDescent="0.25">
      <c r="A394" s="2" t="s">
        <v>400</v>
      </c>
      <c r="B394" s="9">
        <v>35.909999999999997</v>
      </c>
      <c r="C394" s="9">
        <v>8.7100000000000009</v>
      </c>
      <c r="D394" s="2" t="s">
        <v>6003</v>
      </c>
      <c r="E394" s="2" t="s">
        <v>6003</v>
      </c>
      <c r="F394" s="2" t="s">
        <v>6003</v>
      </c>
      <c r="G394" s="2">
        <v>0</v>
      </c>
      <c r="H394" s="2" t="s">
        <v>6003</v>
      </c>
      <c r="I394" s="2" t="str">
        <f t="shared" si="12"/>
        <v>OBESITY</v>
      </c>
      <c r="J394" s="7" t="str">
        <f t="shared" si="13"/>
        <v>DIABETES</v>
      </c>
    </row>
    <row r="395" spans="1:10" x14ac:dyDescent="0.25">
      <c r="A395" s="2" t="s">
        <v>401</v>
      </c>
      <c r="B395" s="9">
        <v>32.06</v>
      </c>
      <c r="C395" s="9">
        <v>4.67</v>
      </c>
      <c r="D395" s="2" t="s">
        <v>6003</v>
      </c>
      <c r="E395" s="2" t="s">
        <v>6002</v>
      </c>
      <c r="F395" s="2" t="s">
        <v>6003</v>
      </c>
      <c r="G395" s="2">
        <v>1</v>
      </c>
      <c r="H395" s="2" t="s">
        <v>6002</v>
      </c>
      <c r="I395" s="2" t="str">
        <f t="shared" si="12"/>
        <v>OBESITY</v>
      </c>
      <c r="J395" s="7" t="str">
        <f t="shared" si="13"/>
        <v>NORMAL</v>
      </c>
    </row>
    <row r="396" spans="1:10" x14ac:dyDescent="0.25">
      <c r="A396" s="2" t="s">
        <v>402</v>
      </c>
      <c r="B396" s="9">
        <v>24.1</v>
      </c>
      <c r="C396" s="9">
        <v>11.14</v>
      </c>
      <c r="D396" s="2" t="s">
        <v>6002</v>
      </c>
      <c r="E396" s="2" t="s">
        <v>6003</v>
      </c>
      <c r="F396" s="2" t="s">
        <v>6003</v>
      </c>
      <c r="G396" s="2">
        <v>1</v>
      </c>
      <c r="H396" s="2" t="s">
        <v>6003</v>
      </c>
      <c r="I396" s="2" t="str">
        <f t="shared" si="12"/>
        <v>NORMAL WEIGHT</v>
      </c>
      <c r="J396" s="7" t="str">
        <f t="shared" si="13"/>
        <v>DIABETES</v>
      </c>
    </row>
    <row r="397" spans="1:10" x14ac:dyDescent="0.25">
      <c r="A397" s="2" t="s">
        <v>403</v>
      </c>
      <c r="B397" s="9">
        <v>27.1</v>
      </c>
      <c r="C397" s="9">
        <v>9.0500000000000007</v>
      </c>
      <c r="D397" s="2" t="s">
        <v>6003</v>
      </c>
      <c r="E397" s="2" t="s">
        <v>6003</v>
      </c>
      <c r="F397" s="2" t="s">
        <v>6003</v>
      </c>
      <c r="G397" s="2">
        <v>2</v>
      </c>
      <c r="H397" s="2" t="s">
        <v>6003</v>
      </c>
      <c r="I397" s="2" t="str">
        <f t="shared" si="12"/>
        <v>OVERWEIGHT</v>
      </c>
      <c r="J397" s="7" t="str">
        <f t="shared" si="13"/>
        <v>DIABETES</v>
      </c>
    </row>
    <row r="398" spans="1:10" x14ac:dyDescent="0.25">
      <c r="A398" s="2" t="s">
        <v>404</v>
      </c>
      <c r="B398" s="9">
        <v>24.42</v>
      </c>
      <c r="C398" s="9">
        <v>11.31</v>
      </c>
      <c r="D398" s="2" t="s">
        <v>6003</v>
      </c>
      <c r="E398" s="2" t="s">
        <v>6003</v>
      </c>
      <c r="F398" s="2" t="s">
        <v>6003</v>
      </c>
      <c r="G398" s="2">
        <v>0</v>
      </c>
      <c r="H398" s="2" t="s">
        <v>6002</v>
      </c>
      <c r="I398" s="2" t="str">
        <f t="shared" si="12"/>
        <v>NORMAL WEIGHT</v>
      </c>
      <c r="J398" s="7" t="str">
        <f t="shared" si="13"/>
        <v>DIABETES</v>
      </c>
    </row>
    <row r="399" spans="1:10" x14ac:dyDescent="0.25">
      <c r="A399" s="2" t="s">
        <v>405</v>
      </c>
      <c r="B399" s="9">
        <v>26.695</v>
      </c>
      <c r="C399" s="9">
        <v>4.68</v>
      </c>
      <c r="D399" s="2" t="s">
        <v>6002</v>
      </c>
      <c r="E399" s="2" t="s">
        <v>6003</v>
      </c>
      <c r="F399" s="2" t="s">
        <v>6003</v>
      </c>
      <c r="G399" s="2">
        <v>2</v>
      </c>
      <c r="H399" s="2" t="s">
        <v>6002</v>
      </c>
      <c r="I399" s="2" t="str">
        <f t="shared" si="12"/>
        <v>OVERWEIGHT</v>
      </c>
      <c r="J399" s="7" t="str">
        <f t="shared" si="13"/>
        <v>NORMAL</v>
      </c>
    </row>
    <row r="400" spans="1:10" x14ac:dyDescent="0.25">
      <c r="A400" s="2" t="s">
        <v>406</v>
      </c>
      <c r="B400" s="9">
        <v>27.79</v>
      </c>
      <c r="C400" s="9">
        <v>6.05</v>
      </c>
      <c r="D400" s="2" t="s">
        <v>6002</v>
      </c>
      <c r="E400" s="2" t="s">
        <v>6002</v>
      </c>
      <c r="F400" s="2" t="s">
        <v>6003</v>
      </c>
      <c r="G400" s="2">
        <v>1</v>
      </c>
      <c r="H400" s="2" t="s">
        <v>6002</v>
      </c>
      <c r="I400" s="2" t="str">
        <f t="shared" si="12"/>
        <v>OVERWEIGHT</v>
      </c>
      <c r="J400" s="7" t="str">
        <f t="shared" si="13"/>
        <v>PRE DIABETES</v>
      </c>
    </row>
    <row r="401" spans="1:10" x14ac:dyDescent="0.25">
      <c r="A401" s="2" t="s">
        <v>407</v>
      </c>
      <c r="B401" s="9">
        <v>32.68</v>
      </c>
      <c r="C401" s="9">
        <v>4.68</v>
      </c>
      <c r="D401" s="2" t="s">
        <v>6002</v>
      </c>
      <c r="E401" s="2" t="s">
        <v>6003</v>
      </c>
      <c r="F401" s="2" t="s">
        <v>6003</v>
      </c>
      <c r="G401" s="2">
        <v>0</v>
      </c>
      <c r="H401" s="2" t="s">
        <v>6003</v>
      </c>
      <c r="I401" s="2" t="str">
        <f t="shared" si="12"/>
        <v>OBESITY</v>
      </c>
      <c r="J401" s="7" t="str">
        <f t="shared" si="13"/>
        <v>NORMAL</v>
      </c>
    </row>
    <row r="402" spans="1:10" x14ac:dyDescent="0.25">
      <c r="A402" s="2" t="s">
        <v>408</v>
      </c>
      <c r="B402" s="9">
        <v>26.4</v>
      </c>
      <c r="C402" s="9">
        <v>9.5</v>
      </c>
      <c r="D402" s="2" t="s">
        <v>6002</v>
      </c>
      <c r="E402" s="2" t="s">
        <v>6003</v>
      </c>
      <c r="F402" s="2" t="s">
        <v>6003</v>
      </c>
      <c r="G402" s="2">
        <v>2</v>
      </c>
      <c r="H402" s="2" t="s">
        <v>6003</v>
      </c>
      <c r="I402" s="2" t="str">
        <f t="shared" si="12"/>
        <v>OVERWEIGHT</v>
      </c>
      <c r="J402" s="7" t="str">
        <f t="shared" si="13"/>
        <v>DIABETES</v>
      </c>
    </row>
    <row r="403" spans="1:10" x14ac:dyDescent="0.25">
      <c r="A403" s="2" t="s">
        <v>409</v>
      </c>
      <c r="B403" s="9">
        <v>23.655000000000001</v>
      </c>
      <c r="C403" s="9">
        <v>10.84</v>
      </c>
      <c r="D403" s="2" t="s">
        <v>6002</v>
      </c>
      <c r="E403" s="2" t="s">
        <v>6003</v>
      </c>
      <c r="F403" s="2" t="s">
        <v>6002</v>
      </c>
      <c r="G403" s="2">
        <v>1</v>
      </c>
      <c r="H403" s="2" t="s">
        <v>6002</v>
      </c>
      <c r="I403" s="2" t="str">
        <f t="shared" si="12"/>
        <v>NORMAL WEIGHT</v>
      </c>
      <c r="J403" s="7" t="str">
        <f t="shared" si="13"/>
        <v>DIABETES</v>
      </c>
    </row>
    <row r="404" spans="1:10" x14ac:dyDescent="0.25">
      <c r="A404" s="2" t="s">
        <v>410</v>
      </c>
      <c r="B404" s="9">
        <v>27.36</v>
      </c>
      <c r="C404" s="9">
        <v>5.88</v>
      </c>
      <c r="D404" s="2" t="s">
        <v>6003</v>
      </c>
      <c r="E404" s="2" t="s">
        <v>6003</v>
      </c>
      <c r="F404" s="2" t="s">
        <v>6003</v>
      </c>
      <c r="G404" s="2">
        <v>2</v>
      </c>
      <c r="H404" s="2" t="s">
        <v>6003</v>
      </c>
      <c r="I404" s="2" t="str">
        <f t="shared" si="12"/>
        <v>OVERWEIGHT</v>
      </c>
      <c r="J404" s="7" t="str">
        <f t="shared" si="13"/>
        <v>PRE DIABETES</v>
      </c>
    </row>
    <row r="405" spans="1:10" x14ac:dyDescent="0.25">
      <c r="A405" s="2" t="s">
        <v>411</v>
      </c>
      <c r="B405" s="9">
        <v>27.82</v>
      </c>
      <c r="C405" s="9">
        <v>5.24</v>
      </c>
      <c r="D405" s="2" t="s">
        <v>6002</v>
      </c>
      <c r="E405" s="2" t="s">
        <v>6003</v>
      </c>
      <c r="F405" s="2" t="s">
        <v>6003</v>
      </c>
      <c r="G405" s="2">
        <v>0</v>
      </c>
      <c r="H405" s="2" t="s">
        <v>6002</v>
      </c>
      <c r="I405" s="2" t="str">
        <f t="shared" si="12"/>
        <v>OVERWEIGHT</v>
      </c>
      <c r="J405" s="7" t="str">
        <f t="shared" si="13"/>
        <v>NORMAL</v>
      </c>
    </row>
    <row r="406" spans="1:10" x14ac:dyDescent="0.25">
      <c r="A406" s="2" t="s">
        <v>412</v>
      </c>
      <c r="B406" s="9">
        <v>25.46</v>
      </c>
      <c r="C406" s="9">
        <v>11.75</v>
      </c>
      <c r="D406" s="2" t="s">
        <v>6003</v>
      </c>
      <c r="E406" s="2" t="s">
        <v>6003</v>
      </c>
      <c r="F406" s="2" t="s">
        <v>6003</v>
      </c>
      <c r="G406" s="2">
        <v>0</v>
      </c>
      <c r="H406" s="2" t="s">
        <v>6003</v>
      </c>
      <c r="I406" s="2" t="str">
        <f t="shared" si="12"/>
        <v>OVERWEIGHT</v>
      </c>
      <c r="J406" s="7" t="str">
        <f t="shared" si="13"/>
        <v>DIABETES</v>
      </c>
    </row>
    <row r="407" spans="1:10" x14ac:dyDescent="0.25">
      <c r="A407" s="2" t="s">
        <v>413</v>
      </c>
      <c r="B407" s="9">
        <v>25.1</v>
      </c>
      <c r="C407" s="9">
        <v>6.97</v>
      </c>
      <c r="D407" s="2" t="s">
        <v>6003</v>
      </c>
      <c r="E407" s="2" t="s">
        <v>6003</v>
      </c>
      <c r="F407" s="2" t="s">
        <v>6003</v>
      </c>
      <c r="G407" s="2">
        <v>0</v>
      </c>
      <c r="H407" s="2" t="s">
        <v>6002</v>
      </c>
      <c r="I407" s="2" t="str">
        <f t="shared" si="12"/>
        <v>OVERWEIGHT</v>
      </c>
      <c r="J407" s="7" t="str">
        <f t="shared" si="13"/>
        <v>DIABETES</v>
      </c>
    </row>
    <row r="408" spans="1:10" x14ac:dyDescent="0.25">
      <c r="A408" s="2" t="s">
        <v>414</v>
      </c>
      <c r="B408" s="9">
        <v>32.11</v>
      </c>
      <c r="C408" s="9">
        <v>4.76</v>
      </c>
      <c r="D408" s="2" t="s">
        <v>6003</v>
      </c>
      <c r="E408" s="2" t="s">
        <v>6003</v>
      </c>
      <c r="F408" s="2" t="s">
        <v>6003</v>
      </c>
      <c r="G408" s="2">
        <v>2</v>
      </c>
      <c r="H408" s="2" t="s">
        <v>6003</v>
      </c>
      <c r="I408" s="2" t="str">
        <f t="shared" si="12"/>
        <v>OBESITY</v>
      </c>
      <c r="J408" s="7" t="str">
        <f t="shared" si="13"/>
        <v>NORMAL</v>
      </c>
    </row>
    <row r="409" spans="1:10" x14ac:dyDescent="0.25">
      <c r="A409" s="2" t="s">
        <v>415</v>
      </c>
      <c r="B409" s="9">
        <v>29.8</v>
      </c>
      <c r="C409" s="9">
        <v>8.24</v>
      </c>
      <c r="D409" s="2" t="s">
        <v>6002</v>
      </c>
      <c r="E409" s="2" t="s">
        <v>6003</v>
      </c>
      <c r="F409" s="2" t="s">
        <v>6003</v>
      </c>
      <c r="G409" s="2">
        <v>1</v>
      </c>
      <c r="H409" s="2" t="s">
        <v>6002</v>
      </c>
      <c r="I409" s="2" t="str">
        <f t="shared" si="12"/>
        <v>OVERWEIGHT</v>
      </c>
      <c r="J409" s="7" t="str">
        <f t="shared" si="13"/>
        <v>DIABETES</v>
      </c>
    </row>
    <row r="410" spans="1:10" x14ac:dyDescent="0.25">
      <c r="A410" s="2" t="s">
        <v>416</v>
      </c>
      <c r="B410" s="9">
        <v>24.01</v>
      </c>
      <c r="C410" s="9">
        <v>4.76</v>
      </c>
      <c r="D410" s="2" t="s">
        <v>6003</v>
      </c>
      <c r="E410" s="2" t="s">
        <v>6003</v>
      </c>
      <c r="F410" s="2" t="s">
        <v>6003</v>
      </c>
      <c r="G410" s="2">
        <v>1</v>
      </c>
      <c r="H410" s="2" t="s">
        <v>6002</v>
      </c>
      <c r="I410" s="2" t="str">
        <f t="shared" si="12"/>
        <v>NORMAL WEIGHT</v>
      </c>
      <c r="J410" s="7" t="str">
        <f t="shared" si="13"/>
        <v>NORMAL</v>
      </c>
    </row>
    <row r="411" spans="1:10" x14ac:dyDescent="0.25">
      <c r="A411" s="2" t="s">
        <v>417</v>
      </c>
      <c r="B411" s="9">
        <v>23.21</v>
      </c>
      <c r="C411" s="9">
        <v>6.03</v>
      </c>
      <c r="D411" s="2" t="s">
        <v>6003</v>
      </c>
      <c r="E411" s="2" t="s">
        <v>6003</v>
      </c>
      <c r="F411" s="2" t="s">
        <v>6003</v>
      </c>
      <c r="G411" s="2">
        <v>1</v>
      </c>
      <c r="H411" s="2" t="s">
        <v>6003</v>
      </c>
      <c r="I411" s="2" t="str">
        <f t="shared" si="12"/>
        <v>NORMAL WEIGHT</v>
      </c>
      <c r="J411" s="7" t="str">
        <f t="shared" si="13"/>
        <v>PRE DIABETES</v>
      </c>
    </row>
    <row r="412" spans="1:10" x14ac:dyDescent="0.25">
      <c r="A412" s="2" t="s">
        <v>418</v>
      </c>
      <c r="B412" s="9">
        <v>21.2</v>
      </c>
      <c r="C412" s="9">
        <v>4.07</v>
      </c>
      <c r="D412" s="2" t="s">
        <v>6002</v>
      </c>
      <c r="E412" s="2" t="s">
        <v>6003</v>
      </c>
      <c r="F412" s="2" t="s">
        <v>6003</v>
      </c>
      <c r="G412" s="2">
        <v>1</v>
      </c>
      <c r="H412" s="2" t="s">
        <v>6002</v>
      </c>
      <c r="I412" s="2" t="str">
        <f t="shared" si="12"/>
        <v>NORMAL WEIGHT</v>
      </c>
      <c r="J412" s="7" t="str">
        <f t="shared" si="13"/>
        <v>NORMAL</v>
      </c>
    </row>
    <row r="413" spans="1:10" x14ac:dyDescent="0.25">
      <c r="A413" s="2" t="s">
        <v>419</v>
      </c>
      <c r="B413" s="9">
        <v>28.215</v>
      </c>
      <c r="C413" s="9">
        <v>8.26</v>
      </c>
      <c r="D413" s="2" t="s">
        <v>6002</v>
      </c>
      <c r="E413" s="2" t="s">
        <v>6003</v>
      </c>
      <c r="F413" s="2" t="s">
        <v>6003</v>
      </c>
      <c r="G413" s="2">
        <v>1</v>
      </c>
      <c r="H413" s="2" t="s">
        <v>6002</v>
      </c>
      <c r="I413" s="2" t="str">
        <f t="shared" si="12"/>
        <v>OVERWEIGHT</v>
      </c>
      <c r="J413" s="7" t="str">
        <f t="shared" si="13"/>
        <v>DIABETES</v>
      </c>
    </row>
    <row r="414" spans="1:10" x14ac:dyDescent="0.25">
      <c r="A414" s="2" t="s">
        <v>420</v>
      </c>
      <c r="B414" s="9">
        <v>38.094999999999999</v>
      </c>
      <c r="C414" s="9">
        <v>4.76</v>
      </c>
      <c r="D414" s="2" t="s">
        <v>6003</v>
      </c>
      <c r="E414" s="2" t="s">
        <v>6003</v>
      </c>
      <c r="F414" s="2" t="s">
        <v>6003</v>
      </c>
      <c r="G414" s="2">
        <v>1</v>
      </c>
      <c r="H414" s="2" t="s">
        <v>6003</v>
      </c>
      <c r="I414" s="2" t="str">
        <f t="shared" si="12"/>
        <v>OBESITY</v>
      </c>
      <c r="J414" s="7" t="str">
        <f t="shared" si="13"/>
        <v>NORMAL</v>
      </c>
    </row>
    <row r="415" spans="1:10" x14ac:dyDescent="0.25">
      <c r="A415" s="2" t="s">
        <v>421</v>
      </c>
      <c r="B415" s="9">
        <v>22.61</v>
      </c>
      <c r="C415" s="9">
        <v>6.13</v>
      </c>
      <c r="D415" s="2" t="s">
        <v>6002</v>
      </c>
      <c r="E415" s="2" t="s">
        <v>6003</v>
      </c>
      <c r="F415" s="2" t="s">
        <v>6002</v>
      </c>
      <c r="G415" s="2">
        <v>1</v>
      </c>
      <c r="H415" s="2" t="s">
        <v>6002</v>
      </c>
      <c r="I415" s="2" t="str">
        <f t="shared" si="12"/>
        <v>NORMAL WEIGHT</v>
      </c>
      <c r="J415" s="7" t="str">
        <f t="shared" si="13"/>
        <v>PRE DIABETES</v>
      </c>
    </row>
    <row r="416" spans="1:10" x14ac:dyDescent="0.25">
      <c r="A416" s="2" t="s">
        <v>422</v>
      </c>
      <c r="B416" s="9">
        <v>24.32</v>
      </c>
      <c r="C416" s="9">
        <v>10.47</v>
      </c>
      <c r="D416" s="2" t="s">
        <v>6002</v>
      </c>
      <c r="E416" s="2" t="s">
        <v>6003</v>
      </c>
      <c r="F416" s="2" t="s">
        <v>6003</v>
      </c>
      <c r="G416" s="2">
        <v>2</v>
      </c>
      <c r="H416" s="2" t="s">
        <v>6002</v>
      </c>
      <c r="I416" s="2" t="str">
        <f t="shared" si="12"/>
        <v>NORMAL WEIGHT</v>
      </c>
      <c r="J416" s="7" t="str">
        <f t="shared" si="13"/>
        <v>DIABETES</v>
      </c>
    </row>
    <row r="417" spans="1:10" x14ac:dyDescent="0.25">
      <c r="A417" s="2" t="s">
        <v>423</v>
      </c>
      <c r="B417" s="9">
        <v>20.96</v>
      </c>
      <c r="C417" s="9">
        <v>4.04</v>
      </c>
      <c r="D417" s="2" t="s">
        <v>6002</v>
      </c>
      <c r="E417" s="2" t="s">
        <v>6003</v>
      </c>
      <c r="F417" s="2" t="s">
        <v>6003</v>
      </c>
      <c r="G417" s="2">
        <v>1</v>
      </c>
      <c r="H417" s="2" t="s">
        <v>6002</v>
      </c>
      <c r="I417" s="2" t="str">
        <f t="shared" si="12"/>
        <v>NORMAL WEIGHT</v>
      </c>
      <c r="J417" s="7" t="str">
        <f t="shared" si="13"/>
        <v>NORMAL</v>
      </c>
    </row>
    <row r="418" spans="1:10" x14ac:dyDescent="0.25">
      <c r="A418" s="2" t="s">
        <v>424</v>
      </c>
      <c r="B418" s="9">
        <v>19.68</v>
      </c>
      <c r="C418" s="9">
        <v>5.74</v>
      </c>
      <c r="D418" s="2" t="s">
        <v>6003</v>
      </c>
      <c r="E418" s="2" t="s">
        <v>6003</v>
      </c>
      <c r="F418" s="2" t="s">
        <v>6003</v>
      </c>
      <c r="G418" s="2">
        <v>0</v>
      </c>
      <c r="H418" s="2" t="s">
        <v>6002</v>
      </c>
      <c r="I418" s="2" t="str">
        <f t="shared" si="12"/>
        <v>NORMAL WEIGHT</v>
      </c>
      <c r="J418" s="7" t="str">
        <f t="shared" si="13"/>
        <v>PRE DIABETES</v>
      </c>
    </row>
    <row r="419" spans="1:10" x14ac:dyDescent="0.25">
      <c r="A419" s="2" t="s">
        <v>425</v>
      </c>
      <c r="B419" s="9">
        <v>18.100000000000001</v>
      </c>
      <c r="C419" s="9">
        <v>6.33</v>
      </c>
      <c r="D419" s="2" t="s">
        <v>6003</v>
      </c>
      <c r="E419" s="2" t="s">
        <v>6003</v>
      </c>
      <c r="F419" s="2" t="s">
        <v>6003</v>
      </c>
      <c r="G419" s="2">
        <v>1</v>
      </c>
      <c r="H419" s="2" t="s">
        <v>6002</v>
      </c>
      <c r="I419" s="2" t="str">
        <f t="shared" si="12"/>
        <v>UNDERWEIGHT</v>
      </c>
      <c r="J419" s="7" t="str">
        <f t="shared" si="13"/>
        <v>PRE DIABETES</v>
      </c>
    </row>
    <row r="420" spans="1:10" x14ac:dyDescent="0.25">
      <c r="A420" s="2" t="s">
        <v>426</v>
      </c>
      <c r="B420" s="9">
        <v>29.64</v>
      </c>
      <c r="C420" s="9">
        <v>4.28</v>
      </c>
      <c r="D420" s="2" t="s">
        <v>6002</v>
      </c>
      <c r="E420" s="2" t="s">
        <v>6003</v>
      </c>
      <c r="F420" s="2" t="s">
        <v>6003</v>
      </c>
      <c r="G420" s="2">
        <v>0</v>
      </c>
      <c r="H420" s="2" t="s">
        <v>6003</v>
      </c>
      <c r="I420" s="2" t="str">
        <f t="shared" si="12"/>
        <v>OVERWEIGHT</v>
      </c>
      <c r="J420" s="7" t="str">
        <f t="shared" si="13"/>
        <v>NORMAL</v>
      </c>
    </row>
    <row r="421" spans="1:10" x14ac:dyDescent="0.25">
      <c r="A421" s="2" t="s">
        <v>427</v>
      </c>
      <c r="B421" s="9">
        <v>25.3</v>
      </c>
      <c r="C421" s="9">
        <v>9.4700000000000006</v>
      </c>
      <c r="D421" s="2" t="s">
        <v>6002</v>
      </c>
      <c r="E421" s="2" t="s">
        <v>6003</v>
      </c>
      <c r="F421" s="2" t="s">
        <v>6003</v>
      </c>
      <c r="G421" s="2">
        <v>2</v>
      </c>
      <c r="H421" s="2" t="s">
        <v>6002</v>
      </c>
      <c r="I421" s="2" t="str">
        <f t="shared" si="12"/>
        <v>OVERWEIGHT</v>
      </c>
      <c r="J421" s="7" t="str">
        <f t="shared" si="13"/>
        <v>DIABETES</v>
      </c>
    </row>
    <row r="422" spans="1:10" x14ac:dyDescent="0.25">
      <c r="A422" s="2" t="s">
        <v>428</v>
      </c>
      <c r="B422" s="9">
        <v>27.6</v>
      </c>
      <c r="C422" s="9">
        <v>4.8499999999999996</v>
      </c>
      <c r="D422" s="2" t="s">
        <v>6002</v>
      </c>
      <c r="E422" s="2" t="s">
        <v>6003</v>
      </c>
      <c r="F422" s="2" t="s">
        <v>6003</v>
      </c>
      <c r="G422" s="2">
        <v>0</v>
      </c>
      <c r="H422" s="2" t="s">
        <v>6003</v>
      </c>
      <c r="I422" s="2" t="str">
        <f t="shared" si="12"/>
        <v>OVERWEIGHT</v>
      </c>
      <c r="J422" s="7" t="str">
        <f t="shared" si="13"/>
        <v>NORMAL</v>
      </c>
    </row>
    <row r="423" spans="1:10" x14ac:dyDescent="0.25">
      <c r="A423" s="2" t="s">
        <v>429</v>
      </c>
      <c r="B423" s="9">
        <v>27.645</v>
      </c>
      <c r="C423" s="9">
        <v>11.03</v>
      </c>
      <c r="D423" s="2" t="s">
        <v>6002</v>
      </c>
      <c r="E423" s="2" t="s">
        <v>6003</v>
      </c>
      <c r="F423" s="2" t="s">
        <v>6003</v>
      </c>
      <c r="G423" s="2">
        <v>1</v>
      </c>
      <c r="H423" s="2" t="s">
        <v>6002</v>
      </c>
      <c r="I423" s="2" t="str">
        <f t="shared" si="12"/>
        <v>OVERWEIGHT</v>
      </c>
      <c r="J423" s="7" t="str">
        <f t="shared" si="13"/>
        <v>DIABETES</v>
      </c>
    </row>
    <row r="424" spans="1:10" x14ac:dyDescent="0.25">
      <c r="A424" s="2" t="s">
        <v>430</v>
      </c>
      <c r="B424" s="9">
        <v>27.6</v>
      </c>
      <c r="C424" s="9">
        <v>5.22</v>
      </c>
      <c r="D424" s="2" t="s">
        <v>6003</v>
      </c>
      <c r="E424" s="2" t="s">
        <v>6003</v>
      </c>
      <c r="F424" s="2" t="s">
        <v>6003</v>
      </c>
      <c r="G424" s="2">
        <v>2</v>
      </c>
      <c r="H424" s="2" t="s">
        <v>6002</v>
      </c>
      <c r="I424" s="2" t="str">
        <f t="shared" si="12"/>
        <v>OVERWEIGHT</v>
      </c>
      <c r="J424" s="7" t="str">
        <f t="shared" si="13"/>
        <v>NORMAL</v>
      </c>
    </row>
    <row r="425" spans="1:10" x14ac:dyDescent="0.25">
      <c r="A425" s="2" t="s">
        <v>431</v>
      </c>
      <c r="B425" s="9">
        <v>25.08</v>
      </c>
      <c r="C425" s="9">
        <v>9.52</v>
      </c>
      <c r="D425" s="2" t="s">
        <v>6002</v>
      </c>
      <c r="E425" s="2" t="s">
        <v>6003</v>
      </c>
      <c r="F425" s="2" t="s">
        <v>6003</v>
      </c>
      <c r="G425" s="2">
        <v>2</v>
      </c>
      <c r="H425" s="2" t="s">
        <v>6003</v>
      </c>
      <c r="I425" s="2" t="str">
        <f t="shared" si="12"/>
        <v>OVERWEIGHT</v>
      </c>
      <c r="J425" s="7" t="str">
        <f t="shared" si="13"/>
        <v>DIABETES</v>
      </c>
    </row>
    <row r="426" spans="1:10" x14ac:dyDescent="0.25">
      <c r="A426" s="2" t="s">
        <v>432</v>
      </c>
      <c r="B426" s="9">
        <v>30.02</v>
      </c>
      <c r="C426" s="9">
        <v>11.09</v>
      </c>
      <c r="D426" s="2" t="s">
        <v>6003</v>
      </c>
      <c r="E426" s="2" t="s">
        <v>6003</v>
      </c>
      <c r="F426" s="2" t="s">
        <v>6003</v>
      </c>
      <c r="G426" s="2">
        <v>0</v>
      </c>
      <c r="H426" s="2" t="s">
        <v>6003</v>
      </c>
      <c r="I426" s="2" t="str">
        <f t="shared" si="12"/>
        <v>OBESITY</v>
      </c>
      <c r="J426" s="7" t="str">
        <f t="shared" si="13"/>
        <v>DIABETES</v>
      </c>
    </row>
    <row r="427" spans="1:10" x14ac:dyDescent="0.25">
      <c r="A427" s="2" t="s">
        <v>433</v>
      </c>
      <c r="B427" s="9">
        <v>27.36</v>
      </c>
      <c r="C427" s="9">
        <v>9.4499999999999993</v>
      </c>
      <c r="D427" s="2" t="s">
        <v>6002</v>
      </c>
      <c r="E427" s="2" t="s">
        <v>6003</v>
      </c>
      <c r="F427" s="2" t="s">
        <v>6003</v>
      </c>
      <c r="G427" s="2">
        <v>2</v>
      </c>
      <c r="H427" s="2" t="s">
        <v>6002</v>
      </c>
      <c r="I427" s="2" t="str">
        <f t="shared" si="12"/>
        <v>OVERWEIGHT</v>
      </c>
      <c r="J427" s="7" t="str">
        <f t="shared" si="13"/>
        <v>DIABETES</v>
      </c>
    </row>
    <row r="428" spans="1:10" x14ac:dyDescent="0.25">
      <c r="A428" s="2" t="s">
        <v>434</v>
      </c>
      <c r="B428" s="9">
        <v>22.2</v>
      </c>
      <c r="C428" s="9">
        <v>5.51</v>
      </c>
      <c r="D428" s="2" t="s">
        <v>6003</v>
      </c>
      <c r="E428" s="2" t="s">
        <v>6003</v>
      </c>
      <c r="F428" s="2" t="s">
        <v>6003</v>
      </c>
      <c r="G428" s="2">
        <v>0</v>
      </c>
      <c r="H428" s="2" t="s">
        <v>6002</v>
      </c>
      <c r="I428" s="2" t="str">
        <f t="shared" si="12"/>
        <v>NORMAL WEIGHT</v>
      </c>
      <c r="J428" s="7" t="str">
        <f t="shared" si="13"/>
        <v>NORMAL</v>
      </c>
    </row>
    <row r="429" spans="1:10" x14ac:dyDescent="0.25">
      <c r="A429" s="2" t="s">
        <v>435</v>
      </c>
      <c r="B429" s="9">
        <v>25.71</v>
      </c>
      <c r="C429" s="9">
        <v>4.18</v>
      </c>
      <c r="D429" s="2" t="s">
        <v>6003</v>
      </c>
      <c r="E429" s="2" t="s">
        <v>6002</v>
      </c>
      <c r="F429" s="2" t="s">
        <v>6003</v>
      </c>
      <c r="G429" s="2">
        <v>1</v>
      </c>
      <c r="H429" s="2" t="s">
        <v>6002</v>
      </c>
      <c r="I429" s="2" t="str">
        <f t="shared" si="12"/>
        <v>OVERWEIGHT</v>
      </c>
      <c r="J429" s="7" t="str">
        <f t="shared" si="13"/>
        <v>NORMAL</v>
      </c>
    </row>
    <row r="430" spans="1:10" x14ac:dyDescent="0.25">
      <c r="A430" s="2" t="s">
        <v>436</v>
      </c>
      <c r="B430" s="9">
        <v>41.91</v>
      </c>
      <c r="C430" s="9">
        <v>5.98</v>
      </c>
      <c r="D430" s="2" t="s">
        <v>6002</v>
      </c>
      <c r="E430" s="2" t="s">
        <v>6003</v>
      </c>
      <c r="F430" s="2" t="s">
        <v>6003</v>
      </c>
      <c r="G430" s="2">
        <v>1</v>
      </c>
      <c r="H430" s="2" t="s">
        <v>6003</v>
      </c>
      <c r="I430" s="2" t="str">
        <f t="shared" si="12"/>
        <v>OBESITY</v>
      </c>
      <c r="J430" s="7" t="str">
        <f t="shared" si="13"/>
        <v>PRE DIABETES</v>
      </c>
    </row>
    <row r="431" spans="1:10" x14ac:dyDescent="0.25">
      <c r="A431" s="2" t="s">
        <v>437</v>
      </c>
      <c r="B431" s="9">
        <v>25.85</v>
      </c>
      <c r="C431" s="9">
        <v>10.16</v>
      </c>
      <c r="D431" s="2" t="s">
        <v>6003</v>
      </c>
      <c r="E431" s="2" t="s">
        <v>6003</v>
      </c>
      <c r="F431" s="2" t="s">
        <v>6003</v>
      </c>
      <c r="G431" s="2">
        <v>0</v>
      </c>
      <c r="H431" s="2" t="s">
        <v>6002</v>
      </c>
      <c r="I431" s="2" t="str">
        <f t="shared" si="12"/>
        <v>OVERWEIGHT</v>
      </c>
      <c r="J431" s="7" t="str">
        <f t="shared" si="13"/>
        <v>DIABETES</v>
      </c>
    </row>
    <row r="432" spans="1:10" x14ac:dyDescent="0.25">
      <c r="A432" s="2" t="s">
        <v>438</v>
      </c>
      <c r="B432" s="9">
        <v>23.844999999999999</v>
      </c>
      <c r="C432" s="9">
        <v>11.71</v>
      </c>
      <c r="D432" s="2" t="s">
        <v>6003</v>
      </c>
      <c r="E432" s="2" t="s">
        <v>6003</v>
      </c>
      <c r="F432" s="2" t="s">
        <v>6003</v>
      </c>
      <c r="G432" s="2">
        <v>2</v>
      </c>
      <c r="H432" s="2" t="s">
        <v>6002</v>
      </c>
      <c r="I432" s="2" t="str">
        <f t="shared" si="12"/>
        <v>NORMAL WEIGHT</v>
      </c>
      <c r="J432" s="7" t="str">
        <f t="shared" si="13"/>
        <v>DIABETES</v>
      </c>
    </row>
    <row r="433" spans="1:10" x14ac:dyDescent="0.25">
      <c r="A433" s="2" t="s">
        <v>439</v>
      </c>
      <c r="B433" s="9">
        <v>30.59</v>
      </c>
      <c r="C433" s="9">
        <v>5.23</v>
      </c>
      <c r="D433" s="2" t="s">
        <v>6003</v>
      </c>
      <c r="E433" s="2" t="s">
        <v>6003</v>
      </c>
      <c r="F433" s="2" t="s">
        <v>6002</v>
      </c>
      <c r="G433" s="2">
        <v>1</v>
      </c>
      <c r="H433" s="2" t="s">
        <v>6003</v>
      </c>
      <c r="I433" s="2" t="str">
        <f t="shared" si="12"/>
        <v>OBESITY</v>
      </c>
      <c r="J433" s="7" t="str">
        <f t="shared" si="13"/>
        <v>NORMAL</v>
      </c>
    </row>
    <row r="434" spans="1:10" x14ac:dyDescent="0.25">
      <c r="A434" s="2" t="s">
        <v>440</v>
      </c>
      <c r="B434" s="9">
        <v>24.795000000000002</v>
      </c>
      <c r="C434" s="9">
        <v>6.85</v>
      </c>
      <c r="D434" s="2" t="s">
        <v>6003</v>
      </c>
      <c r="E434" s="2" t="s">
        <v>6003</v>
      </c>
      <c r="F434" s="2" t="s">
        <v>6003</v>
      </c>
      <c r="G434" s="2">
        <v>0</v>
      </c>
      <c r="H434" s="2" t="s">
        <v>6002</v>
      </c>
      <c r="I434" s="2" t="str">
        <f t="shared" si="12"/>
        <v>NORMAL WEIGHT</v>
      </c>
      <c r="J434" s="7" t="str">
        <f t="shared" si="13"/>
        <v>DIABETES</v>
      </c>
    </row>
    <row r="435" spans="1:10" x14ac:dyDescent="0.25">
      <c r="A435" s="2" t="s">
        <v>441</v>
      </c>
      <c r="B435" s="9">
        <v>24.13</v>
      </c>
      <c r="C435" s="9">
        <v>7.05</v>
      </c>
      <c r="D435" s="2" t="s">
        <v>6002</v>
      </c>
      <c r="E435" s="2" t="s">
        <v>6003</v>
      </c>
      <c r="F435" s="2" t="s">
        <v>6003</v>
      </c>
      <c r="G435" s="2">
        <v>2</v>
      </c>
      <c r="H435" s="2" t="s">
        <v>6002</v>
      </c>
      <c r="I435" s="2" t="str">
        <f t="shared" si="12"/>
        <v>NORMAL WEIGHT</v>
      </c>
      <c r="J435" s="7" t="str">
        <f t="shared" si="13"/>
        <v>DIABETES</v>
      </c>
    </row>
    <row r="436" spans="1:10" x14ac:dyDescent="0.25">
      <c r="A436" s="2" t="s">
        <v>442</v>
      </c>
      <c r="B436" s="9">
        <v>25.84</v>
      </c>
      <c r="C436" s="9">
        <v>11.64</v>
      </c>
      <c r="D436" s="2" t="s">
        <v>6003</v>
      </c>
      <c r="E436" s="2" t="s">
        <v>6003</v>
      </c>
      <c r="F436" s="2" t="s">
        <v>6003</v>
      </c>
      <c r="G436" s="2">
        <v>2</v>
      </c>
      <c r="H436" s="2" t="s">
        <v>6002</v>
      </c>
      <c r="I436" s="2" t="str">
        <f t="shared" si="12"/>
        <v>OVERWEIGHT</v>
      </c>
      <c r="J436" s="7" t="str">
        <f t="shared" si="13"/>
        <v>DIABETES</v>
      </c>
    </row>
    <row r="437" spans="1:10" x14ac:dyDescent="0.25">
      <c r="A437" s="2" t="s">
        <v>443</v>
      </c>
      <c r="B437" s="9">
        <v>28</v>
      </c>
      <c r="C437" s="9">
        <v>10.52</v>
      </c>
      <c r="D437" s="2" t="s">
        <v>6003</v>
      </c>
      <c r="E437" s="2" t="s">
        <v>6003</v>
      </c>
      <c r="F437" s="2" t="s">
        <v>6003</v>
      </c>
      <c r="G437" s="2">
        <v>0</v>
      </c>
      <c r="H437" s="2" t="s">
        <v>6002</v>
      </c>
      <c r="I437" s="2" t="str">
        <f t="shared" si="12"/>
        <v>OVERWEIGHT</v>
      </c>
      <c r="J437" s="7" t="str">
        <f t="shared" si="13"/>
        <v>DIABETES</v>
      </c>
    </row>
    <row r="438" spans="1:10" x14ac:dyDescent="0.25">
      <c r="A438" s="2" t="s">
        <v>444</v>
      </c>
      <c r="B438" s="9">
        <v>34.1</v>
      </c>
      <c r="C438" s="9">
        <v>4.01</v>
      </c>
      <c r="D438" s="2" t="s">
        <v>6002</v>
      </c>
      <c r="E438" s="2" t="s">
        <v>6003</v>
      </c>
      <c r="F438" s="2" t="s">
        <v>6002</v>
      </c>
      <c r="G438" s="2">
        <v>1</v>
      </c>
      <c r="H438" s="2" t="s">
        <v>6003</v>
      </c>
      <c r="I438" s="2" t="str">
        <f t="shared" si="12"/>
        <v>OBESITY</v>
      </c>
      <c r="J438" s="7" t="str">
        <f t="shared" si="13"/>
        <v>NORMAL</v>
      </c>
    </row>
    <row r="439" spans="1:10" x14ac:dyDescent="0.25">
      <c r="A439" s="2" t="s">
        <v>445</v>
      </c>
      <c r="B439" s="9">
        <v>26.125</v>
      </c>
      <c r="C439" s="9">
        <v>8.56</v>
      </c>
      <c r="D439" s="2" t="s">
        <v>6002</v>
      </c>
      <c r="E439" s="2" t="s">
        <v>6003</v>
      </c>
      <c r="F439" s="2" t="s">
        <v>6003</v>
      </c>
      <c r="G439" s="2">
        <v>1</v>
      </c>
      <c r="H439" s="2" t="s">
        <v>6002</v>
      </c>
      <c r="I439" s="2" t="str">
        <f t="shared" si="12"/>
        <v>OVERWEIGHT</v>
      </c>
      <c r="J439" s="7" t="str">
        <f t="shared" si="13"/>
        <v>DIABETES</v>
      </c>
    </row>
    <row r="440" spans="1:10" x14ac:dyDescent="0.25">
      <c r="A440" s="2" t="s">
        <v>446</v>
      </c>
      <c r="B440" s="9">
        <v>25.6</v>
      </c>
      <c r="C440" s="9">
        <v>10.5</v>
      </c>
      <c r="D440" s="2" t="s">
        <v>6003</v>
      </c>
      <c r="E440" s="2" t="s">
        <v>6003</v>
      </c>
      <c r="F440" s="2" t="s">
        <v>6003</v>
      </c>
      <c r="G440" s="2">
        <v>2</v>
      </c>
      <c r="H440" s="2" t="s">
        <v>6002</v>
      </c>
      <c r="I440" s="2" t="str">
        <f t="shared" si="12"/>
        <v>OVERWEIGHT</v>
      </c>
      <c r="J440" s="7" t="str">
        <f t="shared" si="13"/>
        <v>DIABETES</v>
      </c>
    </row>
    <row r="441" spans="1:10" x14ac:dyDescent="0.25">
      <c r="A441" s="2" t="s">
        <v>447</v>
      </c>
      <c r="B441" s="9">
        <v>24.32</v>
      </c>
      <c r="C441" s="9">
        <v>6.39</v>
      </c>
      <c r="D441" s="2" t="s">
        <v>6003</v>
      </c>
      <c r="E441" s="2" t="s">
        <v>6003</v>
      </c>
      <c r="F441" s="2" t="s">
        <v>6003</v>
      </c>
      <c r="G441" s="2">
        <v>0</v>
      </c>
      <c r="H441" s="2" t="s">
        <v>6003</v>
      </c>
      <c r="I441" s="2" t="str">
        <f t="shared" si="12"/>
        <v>NORMAL WEIGHT</v>
      </c>
      <c r="J441" s="7" t="str">
        <f t="shared" si="13"/>
        <v>PRE DIABETES</v>
      </c>
    </row>
    <row r="442" spans="1:10" x14ac:dyDescent="0.25">
      <c r="A442" s="2" t="s">
        <v>448</v>
      </c>
      <c r="B442" s="9">
        <v>22.88</v>
      </c>
      <c r="C442" s="9">
        <v>5.71</v>
      </c>
      <c r="D442" s="2" t="s">
        <v>6002</v>
      </c>
      <c r="E442" s="2" t="s">
        <v>6003</v>
      </c>
      <c r="F442" s="2" t="s">
        <v>6002</v>
      </c>
      <c r="G442" s="2">
        <v>1</v>
      </c>
      <c r="H442" s="2" t="s">
        <v>6002</v>
      </c>
      <c r="I442" s="2" t="str">
        <f t="shared" si="12"/>
        <v>NORMAL WEIGHT</v>
      </c>
      <c r="J442" s="7" t="str">
        <f t="shared" si="13"/>
        <v>PRE DIABETES</v>
      </c>
    </row>
    <row r="443" spans="1:10" x14ac:dyDescent="0.25">
      <c r="A443" s="2" t="s">
        <v>449</v>
      </c>
      <c r="B443" s="9">
        <v>24.984999999999999</v>
      </c>
      <c r="C443" s="9">
        <v>4.43</v>
      </c>
      <c r="D443" s="2" t="s">
        <v>6002</v>
      </c>
      <c r="E443" s="2" t="s">
        <v>6003</v>
      </c>
      <c r="F443" s="2" t="s">
        <v>6002</v>
      </c>
      <c r="G443" s="2">
        <v>1</v>
      </c>
      <c r="H443" s="2" t="s">
        <v>6003</v>
      </c>
      <c r="I443" s="2" t="str">
        <f t="shared" si="12"/>
        <v>OVERWEIGHT</v>
      </c>
      <c r="J443" s="7" t="str">
        <f t="shared" si="13"/>
        <v>NORMAL</v>
      </c>
    </row>
    <row r="444" spans="1:10" x14ac:dyDescent="0.25">
      <c r="A444" s="2" t="s">
        <v>450</v>
      </c>
      <c r="B444" s="9">
        <v>33.1</v>
      </c>
      <c r="C444" s="9">
        <v>5.52</v>
      </c>
      <c r="D444" s="2" t="s">
        <v>6003</v>
      </c>
      <c r="E444" s="2" t="s">
        <v>6003</v>
      </c>
      <c r="F444" s="2" t="s">
        <v>6002</v>
      </c>
      <c r="G444" s="2">
        <v>1</v>
      </c>
      <c r="H444" s="2" t="s">
        <v>6003</v>
      </c>
      <c r="I444" s="2" t="str">
        <f t="shared" si="12"/>
        <v>OBESITY</v>
      </c>
      <c r="J444" s="7" t="str">
        <f t="shared" si="13"/>
        <v>NORMAL</v>
      </c>
    </row>
    <row r="445" spans="1:10" x14ac:dyDescent="0.25">
      <c r="A445" s="2" t="s">
        <v>451</v>
      </c>
      <c r="B445" s="9">
        <v>27.83</v>
      </c>
      <c r="C445" s="9">
        <v>9.1999999999999993</v>
      </c>
      <c r="D445" s="2" t="s">
        <v>6002</v>
      </c>
      <c r="E445" s="2" t="s">
        <v>6003</v>
      </c>
      <c r="F445" s="2" t="s">
        <v>6003</v>
      </c>
      <c r="G445" s="2">
        <v>1</v>
      </c>
      <c r="H445" s="2" t="s">
        <v>6002</v>
      </c>
      <c r="I445" s="2" t="str">
        <f t="shared" si="12"/>
        <v>OVERWEIGHT</v>
      </c>
      <c r="J445" s="7" t="str">
        <f t="shared" si="13"/>
        <v>DIABETES</v>
      </c>
    </row>
    <row r="446" spans="1:10" x14ac:dyDescent="0.25">
      <c r="A446" s="2" t="s">
        <v>452</v>
      </c>
      <c r="B446" s="9">
        <v>30.875</v>
      </c>
      <c r="C446" s="9">
        <v>10.97</v>
      </c>
      <c r="D446" s="2" t="s">
        <v>6002</v>
      </c>
      <c r="E446" s="2" t="s">
        <v>6003</v>
      </c>
      <c r="F446" s="2" t="s">
        <v>6003</v>
      </c>
      <c r="G446" s="2">
        <v>2</v>
      </c>
      <c r="H446" s="2" t="s">
        <v>6003</v>
      </c>
      <c r="I446" s="2" t="str">
        <f t="shared" si="12"/>
        <v>OBESITY</v>
      </c>
      <c r="J446" s="7" t="str">
        <f t="shared" si="13"/>
        <v>DIABETES</v>
      </c>
    </row>
    <row r="447" spans="1:10" x14ac:dyDescent="0.25">
      <c r="A447" s="2" t="s">
        <v>453</v>
      </c>
      <c r="B447" s="9">
        <v>27.265000000000001</v>
      </c>
      <c r="C447" s="9">
        <v>4.25</v>
      </c>
      <c r="D447" s="2" t="s">
        <v>6003</v>
      </c>
      <c r="E447" s="2" t="s">
        <v>6003</v>
      </c>
      <c r="F447" s="2" t="s">
        <v>6002</v>
      </c>
      <c r="G447" s="2">
        <v>1</v>
      </c>
      <c r="H447" s="2" t="s">
        <v>6003</v>
      </c>
      <c r="I447" s="2" t="str">
        <f t="shared" si="12"/>
        <v>OVERWEIGHT</v>
      </c>
      <c r="J447" s="7" t="str">
        <f t="shared" si="13"/>
        <v>NORMAL</v>
      </c>
    </row>
    <row r="448" spans="1:10" x14ac:dyDescent="0.25">
      <c r="A448" s="2" t="s">
        <v>454</v>
      </c>
      <c r="B448" s="9">
        <v>26.7</v>
      </c>
      <c r="C448" s="9">
        <v>5.23</v>
      </c>
      <c r="D448" s="2" t="s">
        <v>6003</v>
      </c>
      <c r="E448" s="2" t="s">
        <v>6003</v>
      </c>
      <c r="F448" s="2" t="s">
        <v>6002</v>
      </c>
      <c r="G448" s="2">
        <v>1</v>
      </c>
      <c r="H448" s="2" t="s">
        <v>6002</v>
      </c>
      <c r="I448" s="2" t="str">
        <f t="shared" si="12"/>
        <v>OVERWEIGHT</v>
      </c>
      <c r="J448" s="7" t="str">
        <f t="shared" si="13"/>
        <v>NORMAL</v>
      </c>
    </row>
    <row r="449" spans="1:10" x14ac:dyDescent="0.25">
      <c r="A449" s="2" t="s">
        <v>455</v>
      </c>
      <c r="B449" s="9">
        <v>29.925000000000001</v>
      </c>
      <c r="C449" s="9">
        <v>5.96</v>
      </c>
      <c r="D449" s="2" t="s">
        <v>6002</v>
      </c>
      <c r="E449" s="2" t="s">
        <v>6003</v>
      </c>
      <c r="F449" s="2" t="s">
        <v>6002</v>
      </c>
      <c r="G449" s="2">
        <v>1</v>
      </c>
      <c r="H449" s="2" t="s">
        <v>6002</v>
      </c>
      <c r="I449" s="2" t="str">
        <f t="shared" si="12"/>
        <v>OBESITY</v>
      </c>
      <c r="J449" s="7" t="str">
        <f t="shared" si="13"/>
        <v>PRE DIABETES</v>
      </c>
    </row>
    <row r="450" spans="1:10" x14ac:dyDescent="0.25">
      <c r="A450" s="2" t="s">
        <v>456</v>
      </c>
      <c r="B450" s="9">
        <v>19.95</v>
      </c>
      <c r="C450" s="9">
        <v>4.29</v>
      </c>
      <c r="D450" s="2" t="s">
        <v>6002</v>
      </c>
      <c r="E450" s="2" t="s">
        <v>6003</v>
      </c>
      <c r="F450" s="2" t="s">
        <v>6003</v>
      </c>
      <c r="G450" s="2">
        <v>2</v>
      </c>
      <c r="H450" s="2" t="s">
        <v>6002</v>
      </c>
      <c r="I450" s="2" t="str">
        <f t="shared" ref="I450:I513" si="14">IF(B450&lt;18.5,"UNDERWEIGHT",IF(B450&lt;=24.9,"NORMAL WEIGHT",IF(B450&lt;=29.9,"OVERWEIGHT","OBESITY")))</f>
        <v>NORMAL WEIGHT</v>
      </c>
      <c r="J450" s="7" t="str">
        <f t="shared" ref="J450:J513" si="15">IF(C450&lt;5.7,"NORMAL",IF(C450&lt;=6.4,"PRE DIABETES","DIABETES"))</f>
        <v>NORMAL</v>
      </c>
    </row>
    <row r="451" spans="1:10" x14ac:dyDescent="0.25">
      <c r="A451" s="2" t="s">
        <v>457</v>
      </c>
      <c r="B451" s="9">
        <v>24.225000000000001</v>
      </c>
      <c r="C451" s="9">
        <v>4.09</v>
      </c>
      <c r="D451" s="2" t="s">
        <v>6003</v>
      </c>
      <c r="E451" s="2" t="s">
        <v>6003</v>
      </c>
      <c r="F451" s="2" t="s">
        <v>6003</v>
      </c>
      <c r="G451" s="2">
        <v>0</v>
      </c>
      <c r="H451" s="2" t="s">
        <v>6003</v>
      </c>
      <c r="I451" s="2" t="str">
        <f t="shared" si="14"/>
        <v>NORMAL WEIGHT</v>
      </c>
      <c r="J451" s="7" t="str">
        <f t="shared" si="15"/>
        <v>NORMAL</v>
      </c>
    </row>
    <row r="452" spans="1:10" x14ac:dyDescent="0.25">
      <c r="A452" s="2" t="s">
        <v>458</v>
      </c>
      <c r="B452" s="9">
        <v>28.12</v>
      </c>
      <c r="C452" s="9">
        <v>4.88</v>
      </c>
      <c r="D452" s="2" t="s">
        <v>6003</v>
      </c>
      <c r="E452" s="2" t="s">
        <v>6003</v>
      </c>
      <c r="F452" s="2" t="s">
        <v>6003</v>
      </c>
      <c r="G452" s="2">
        <v>0</v>
      </c>
      <c r="H452" s="2" t="s">
        <v>6002</v>
      </c>
      <c r="I452" s="2" t="str">
        <f t="shared" si="14"/>
        <v>OVERWEIGHT</v>
      </c>
      <c r="J452" s="7" t="str">
        <f t="shared" si="15"/>
        <v>NORMAL</v>
      </c>
    </row>
    <row r="453" spans="1:10" x14ac:dyDescent="0.25">
      <c r="A453" s="2" t="s">
        <v>459</v>
      </c>
      <c r="B453" s="9">
        <v>23.21</v>
      </c>
      <c r="C453" s="9">
        <v>6.76</v>
      </c>
      <c r="D453" s="2" t="s">
        <v>6003</v>
      </c>
      <c r="E453" s="2" t="s">
        <v>6003</v>
      </c>
      <c r="F453" s="2" t="s">
        <v>6003</v>
      </c>
      <c r="G453" s="2">
        <v>0</v>
      </c>
      <c r="H453" s="2" t="s">
        <v>6002</v>
      </c>
      <c r="I453" s="2" t="str">
        <f t="shared" si="14"/>
        <v>NORMAL WEIGHT</v>
      </c>
      <c r="J453" s="7" t="str">
        <f t="shared" si="15"/>
        <v>DIABETES</v>
      </c>
    </row>
    <row r="454" spans="1:10" x14ac:dyDescent="0.25">
      <c r="A454" s="2" t="s">
        <v>460</v>
      </c>
      <c r="B454" s="9">
        <v>23.98</v>
      </c>
      <c r="C454" s="9">
        <v>10.67</v>
      </c>
      <c r="D454" s="2" t="s">
        <v>6003</v>
      </c>
      <c r="E454" s="2" t="s">
        <v>6003</v>
      </c>
      <c r="F454" s="2" t="s">
        <v>6003</v>
      </c>
      <c r="G454" s="2">
        <v>0</v>
      </c>
      <c r="H454" s="2" t="s">
        <v>6003</v>
      </c>
      <c r="I454" s="2" t="str">
        <f t="shared" si="14"/>
        <v>NORMAL WEIGHT</v>
      </c>
      <c r="J454" s="7" t="str">
        <f t="shared" si="15"/>
        <v>DIABETES</v>
      </c>
    </row>
    <row r="455" spans="1:10" x14ac:dyDescent="0.25">
      <c r="A455" s="2" t="s">
        <v>461</v>
      </c>
      <c r="B455" s="9">
        <v>30</v>
      </c>
      <c r="C455" s="9">
        <v>6.21</v>
      </c>
      <c r="D455" s="2" t="s">
        <v>6003</v>
      </c>
      <c r="E455" s="2" t="s">
        <v>6003</v>
      </c>
      <c r="F455" s="2" t="s">
        <v>6003</v>
      </c>
      <c r="G455" s="2">
        <v>0</v>
      </c>
      <c r="H455" s="2" t="s">
        <v>6002</v>
      </c>
      <c r="I455" s="2" t="str">
        <f t="shared" si="14"/>
        <v>OBESITY</v>
      </c>
      <c r="J455" s="7" t="str">
        <f t="shared" si="15"/>
        <v>PRE DIABETES</v>
      </c>
    </row>
    <row r="456" spans="1:10" x14ac:dyDescent="0.25">
      <c r="A456" s="2" t="s">
        <v>462</v>
      </c>
      <c r="B456" s="9">
        <v>17.350000000000001</v>
      </c>
      <c r="C456" s="9">
        <v>5.03</v>
      </c>
      <c r="D456" s="2" t="s">
        <v>6002</v>
      </c>
      <c r="E456" s="2" t="s">
        <v>6003</v>
      </c>
      <c r="F456" s="2" t="s">
        <v>6003</v>
      </c>
      <c r="G456" s="2">
        <v>0</v>
      </c>
      <c r="H456" s="2" t="s">
        <v>6002</v>
      </c>
      <c r="I456" s="2" t="str">
        <f t="shared" si="14"/>
        <v>UNDERWEIGHT</v>
      </c>
      <c r="J456" s="7" t="str">
        <f t="shared" si="15"/>
        <v>NORMAL</v>
      </c>
    </row>
    <row r="457" spans="1:10" x14ac:dyDescent="0.25">
      <c r="A457" s="2" t="s">
        <v>463</v>
      </c>
      <c r="B457" s="9">
        <v>22.704999999999998</v>
      </c>
      <c r="C457" s="9">
        <v>5.27</v>
      </c>
      <c r="D457" s="2" t="s">
        <v>6003</v>
      </c>
      <c r="E457" s="2" t="s">
        <v>6003</v>
      </c>
      <c r="F457" s="2" t="s">
        <v>6003</v>
      </c>
      <c r="G457" s="2">
        <v>0</v>
      </c>
      <c r="H457" s="2" t="s">
        <v>6003</v>
      </c>
      <c r="I457" s="2" t="str">
        <f t="shared" si="14"/>
        <v>NORMAL WEIGHT</v>
      </c>
      <c r="J457" s="7" t="str">
        <f t="shared" si="15"/>
        <v>NORMAL</v>
      </c>
    </row>
    <row r="458" spans="1:10" x14ac:dyDescent="0.25">
      <c r="A458" s="2" t="s">
        <v>464</v>
      </c>
      <c r="B458" s="9">
        <v>25.41</v>
      </c>
      <c r="C458" s="9">
        <v>10.53</v>
      </c>
      <c r="D458" s="2" t="s">
        <v>6002</v>
      </c>
      <c r="E458" s="2" t="s">
        <v>6003</v>
      </c>
      <c r="F458" s="2" t="s">
        <v>6003</v>
      </c>
      <c r="G458" s="2">
        <v>1</v>
      </c>
      <c r="H458" s="2" t="s">
        <v>6002</v>
      </c>
      <c r="I458" s="2" t="str">
        <f t="shared" si="14"/>
        <v>OVERWEIGHT</v>
      </c>
      <c r="J458" s="7" t="str">
        <f t="shared" si="15"/>
        <v>DIABETES</v>
      </c>
    </row>
    <row r="459" spans="1:10" x14ac:dyDescent="0.25">
      <c r="A459" s="2" t="s">
        <v>465</v>
      </c>
      <c r="B459" s="9">
        <v>18.23</v>
      </c>
      <c r="C459" s="9">
        <v>5.78</v>
      </c>
      <c r="D459" s="2" t="s">
        <v>6003</v>
      </c>
      <c r="E459" s="2" t="s">
        <v>6003</v>
      </c>
      <c r="F459" s="2" t="s">
        <v>6002</v>
      </c>
      <c r="G459" s="2">
        <v>1</v>
      </c>
      <c r="H459" s="2" t="s">
        <v>6002</v>
      </c>
      <c r="I459" s="2" t="str">
        <f t="shared" si="14"/>
        <v>UNDERWEIGHT</v>
      </c>
      <c r="J459" s="7" t="str">
        <f t="shared" si="15"/>
        <v>PRE DIABETES</v>
      </c>
    </row>
    <row r="460" spans="1:10" x14ac:dyDescent="0.25">
      <c r="A460" s="2" t="s">
        <v>466</v>
      </c>
      <c r="B460" s="9">
        <v>24.7</v>
      </c>
      <c r="C460" s="9">
        <v>4.3600000000000003</v>
      </c>
      <c r="D460" s="2" t="s">
        <v>6003</v>
      </c>
      <c r="E460" s="2" t="s">
        <v>6003</v>
      </c>
      <c r="F460" s="2" t="s">
        <v>6002</v>
      </c>
      <c r="G460" s="2">
        <v>1</v>
      </c>
      <c r="H460" s="2" t="s">
        <v>6002</v>
      </c>
      <c r="I460" s="2" t="str">
        <f t="shared" si="14"/>
        <v>NORMAL WEIGHT</v>
      </c>
      <c r="J460" s="7" t="str">
        <f t="shared" si="15"/>
        <v>NORMAL</v>
      </c>
    </row>
    <row r="461" spans="1:10" x14ac:dyDescent="0.25">
      <c r="A461" s="2" t="s">
        <v>467</v>
      </c>
      <c r="B461" s="9">
        <v>37.4</v>
      </c>
      <c r="C461" s="9">
        <v>9.7200000000000006</v>
      </c>
      <c r="D461" s="2" t="s">
        <v>6002</v>
      </c>
      <c r="E461" s="2" t="s">
        <v>6003</v>
      </c>
      <c r="F461" s="2" t="s">
        <v>6002</v>
      </c>
      <c r="G461" s="2">
        <v>1</v>
      </c>
      <c r="H461" s="2" t="s">
        <v>6003</v>
      </c>
      <c r="I461" s="2" t="str">
        <f t="shared" si="14"/>
        <v>OBESITY</v>
      </c>
      <c r="J461" s="7" t="str">
        <f t="shared" si="15"/>
        <v>DIABETES</v>
      </c>
    </row>
    <row r="462" spans="1:10" x14ac:dyDescent="0.25">
      <c r="A462" s="2" t="s">
        <v>468</v>
      </c>
      <c r="B462" s="9">
        <v>26.885000000000002</v>
      </c>
      <c r="C462" s="9">
        <v>5.18</v>
      </c>
      <c r="D462" s="2" t="s">
        <v>6003</v>
      </c>
      <c r="E462" s="2" t="s">
        <v>6003</v>
      </c>
      <c r="F462" s="2" t="s">
        <v>6002</v>
      </c>
      <c r="G462" s="2">
        <v>1</v>
      </c>
      <c r="H462" s="2" t="s">
        <v>6002</v>
      </c>
      <c r="I462" s="2" t="str">
        <f t="shared" si="14"/>
        <v>OVERWEIGHT</v>
      </c>
      <c r="J462" s="7" t="str">
        <f t="shared" si="15"/>
        <v>NORMAL</v>
      </c>
    </row>
    <row r="463" spans="1:10" x14ac:dyDescent="0.25">
      <c r="A463" s="2" t="s">
        <v>469</v>
      </c>
      <c r="B463" s="9">
        <v>25.27</v>
      </c>
      <c r="C463" s="9">
        <v>5.29</v>
      </c>
      <c r="D463" s="2" t="s">
        <v>6003</v>
      </c>
      <c r="E463" s="2" t="s">
        <v>6003</v>
      </c>
      <c r="F463" s="2" t="s">
        <v>6002</v>
      </c>
      <c r="G463" s="2">
        <v>1</v>
      </c>
      <c r="H463" s="2" t="s">
        <v>6002</v>
      </c>
      <c r="I463" s="2" t="str">
        <f t="shared" si="14"/>
        <v>OVERWEIGHT</v>
      </c>
      <c r="J463" s="7" t="str">
        <f t="shared" si="15"/>
        <v>NORMAL</v>
      </c>
    </row>
    <row r="464" spans="1:10" x14ac:dyDescent="0.25">
      <c r="A464" s="2" t="s">
        <v>470</v>
      </c>
      <c r="B464" s="9">
        <v>23.655000000000001</v>
      </c>
      <c r="C464" s="9">
        <v>4.8600000000000003</v>
      </c>
      <c r="D464" s="2" t="s">
        <v>6002</v>
      </c>
      <c r="E464" s="2" t="s">
        <v>6003</v>
      </c>
      <c r="F464" s="2" t="s">
        <v>6003</v>
      </c>
      <c r="G464" s="2">
        <v>0</v>
      </c>
      <c r="H464" s="2" t="s">
        <v>6002</v>
      </c>
      <c r="I464" s="2" t="str">
        <f t="shared" si="14"/>
        <v>NORMAL WEIGHT</v>
      </c>
      <c r="J464" s="7" t="str">
        <f t="shared" si="15"/>
        <v>NORMAL</v>
      </c>
    </row>
    <row r="465" spans="1:10" x14ac:dyDescent="0.25">
      <c r="A465" s="2" t="s">
        <v>471</v>
      </c>
      <c r="B465" s="9">
        <v>55.05</v>
      </c>
      <c r="C465" s="9">
        <v>7.66</v>
      </c>
      <c r="D465" s="2" t="s">
        <v>6003</v>
      </c>
      <c r="E465" s="2" t="s">
        <v>6003</v>
      </c>
      <c r="F465" s="2" t="s">
        <v>6003</v>
      </c>
      <c r="G465" s="2">
        <v>0</v>
      </c>
      <c r="H465" s="2" t="s">
        <v>6003</v>
      </c>
      <c r="I465" s="2" t="str">
        <f t="shared" si="14"/>
        <v>OBESITY</v>
      </c>
      <c r="J465" s="7" t="str">
        <f t="shared" si="15"/>
        <v>DIABETES</v>
      </c>
    </row>
    <row r="466" spans="1:10" x14ac:dyDescent="0.25">
      <c r="A466" s="2" t="s">
        <v>472</v>
      </c>
      <c r="B466" s="9">
        <v>24.89</v>
      </c>
      <c r="C466" s="9">
        <v>6.1</v>
      </c>
      <c r="D466" s="2" t="s">
        <v>6002</v>
      </c>
      <c r="E466" s="2" t="s">
        <v>6003</v>
      </c>
      <c r="F466" s="2" t="s">
        <v>6002</v>
      </c>
      <c r="G466" s="2">
        <v>1</v>
      </c>
      <c r="H466" s="2" t="s">
        <v>6002</v>
      </c>
      <c r="I466" s="2" t="str">
        <f t="shared" si="14"/>
        <v>NORMAL WEIGHT</v>
      </c>
      <c r="J466" s="7" t="str">
        <f t="shared" si="15"/>
        <v>PRE DIABETES</v>
      </c>
    </row>
    <row r="467" spans="1:10" x14ac:dyDescent="0.25">
      <c r="A467" s="2" t="s">
        <v>473</v>
      </c>
      <c r="B467" s="9">
        <v>18.715</v>
      </c>
      <c r="C467" s="9">
        <v>4.4400000000000004</v>
      </c>
      <c r="D467" s="2" t="s">
        <v>6003</v>
      </c>
      <c r="E467" s="2" t="s">
        <v>6003</v>
      </c>
      <c r="F467" s="2" t="s">
        <v>6003</v>
      </c>
      <c r="G467" s="2">
        <v>0</v>
      </c>
      <c r="H467" s="2" t="s">
        <v>6003</v>
      </c>
      <c r="I467" s="2" t="str">
        <f t="shared" si="14"/>
        <v>NORMAL WEIGHT</v>
      </c>
      <c r="J467" s="7" t="str">
        <f t="shared" si="15"/>
        <v>NORMAL</v>
      </c>
    </row>
    <row r="468" spans="1:10" x14ac:dyDescent="0.25">
      <c r="A468" s="2" t="s">
        <v>474</v>
      </c>
      <c r="B468" s="9">
        <v>28.12</v>
      </c>
      <c r="C468" s="9">
        <v>6.15</v>
      </c>
      <c r="D468" s="2" t="s">
        <v>6003</v>
      </c>
      <c r="E468" s="2" t="s">
        <v>6003</v>
      </c>
      <c r="F468" s="2" t="s">
        <v>6003</v>
      </c>
      <c r="G468" s="2">
        <v>0</v>
      </c>
      <c r="H468" s="2" t="s">
        <v>6002</v>
      </c>
      <c r="I468" s="2" t="str">
        <f t="shared" si="14"/>
        <v>OVERWEIGHT</v>
      </c>
      <c r="J468" s="7" t="str">
        <f t="shared" si="15"/>
        <v>PRE DIABETES</v>
      </c>
    </row>
    <row r="469" spans="1:10" x14ac:dyDescent="0.25">
      <c r="A469" s="2" t="s">
        <v>475</v>
      </c>
      <c r="B469" s="9">
        <v>26.6</v>
      </c>
      <c r="C469" s="9">
        <v>4.53</v>
      </c>
      <c r="D469" s="2" t="s">
        <v>6003</v>
      </c>
      <c r="E469" s="2" t="s">
        <v>6003</v>
      </c>
      <c r="F469" s="2" t="s">
        <v>6003</v>
      </c>
      <c r="G469" s="2">
        <v>0</v>
      </c>
      <c r="H469" s="2" t="s">
        <v>6002</v>
      </c>
      <c r="I469" s="2" t="str">
        <f t="shared" si="14"/>
        <v>OVERWEIGHT</v>
      </c>
      <c r="J469" s="7" t="str">
        <f t="shared" si="15"/>
        <v>NORMAL</v>
      </c>
    </row>
    <row r="470" spans="1:10" x14ac:dyDescent="0.25">
      <c r="A470" s="2" t="s">
        <v>476</v>
      </c>
      <c r="B470" s="9">
        <v>30.114999999999998</v>
      </c>
      <c r="C470" s="9">
        <v>5.48</v>
      </c>
      <c r="D470" s="2" t="s">
        <v>6003</v>
      </c>
      <c r="E470" s="2" t="s">
        <v>6002</v>
      </c>
      <c r="F470" s="2" t="s">
        <v>6003</v>
      </c>
      <c r="G470" s="2">
        <v>1</v>
      </c>
      <c r="H470" s="2" t="s">
        <v>6003</v>
      </c>
      <c r="I470" s="2" t="str">
        <f t="shared" si="14"/>
        <v>OBESITY</v>
      </c>
      <c r="J470" s="7" t="str">
        <f t="shared" si="15"/>
        <v>NORMAL</v>
      </c>
    </row>
    <row r="471" spans="1:10" x14ac:dyDescent="0.25">
      <c r="A471" s="2" t="s">
        <v>477</v>
      </c>
      <c r="B471" s="9">
        <v>24.605</v>
      </c>
      <c r="C471" s="9">
        <v>5.48</v>
      </c>
      <c r="D471" s="2" t="s">
        <v>6003</v>
      </c>
      <c r="E471" s="2" t="s">
        <v>6003</v>
      </c>
      <c r="F471" s="2" t="s">
        <v>6003</v>
      </c>
      <c r="G471" s="2">
        <v>0</v>
      </c>
      <c r="H471" s="2" t="s">
        <v>6002</v>
      </c>
      <c r="I471" s="2" t="str">
        <f t="shared" si="14"/>
        <v>NORMAL WEIGHT</v>
      </c>
      <c r="J471" s="7" t="str">
        <f t="shared" si="15"/>
        <v>NORMAL</v>
      </c>
    </row>
    <row r="472" spans="1:10" x14ac:dyDescent="0.25">
      <c r="A472" s="2" t="s">
        <v>478</v>
      </c>
      <c r="B472" s="9">
        <v>29.6</v>
      </c>
      <c r="C472" s="9">
        <v>8.1</v>
      </c>
      <c r="D472" s="2" t="s">
        <v>6003</v>
      </c>
      <c r="E472" s="2" t="s">
        <v>6003</v>
      </c>
      <c r="F472" s="2" t="s">
        <v>6003</v>
      </c>
      <c r="G472" s="2">
        <v>0</v>
      </c>
      <c r="H472" s="2" t="s">
        <v>6003</v>
      </c>
      <c r="I472" s="2" t="str">
        <f t="shared" si="14"/>
        <v>OVERWEIGHT</v>
      </c>
      <c r="J472" s="7" t="str">
        <f t="shared" si="15"/>
        <v>DIABETES</v>
      </c>
    </row>
    <row r="473" spans="1:10" x14ac:dyDescent="0.25">
      <c r="A473" s="2" t="s">
        <v>479</v>
      </c>
      <c r="B473" s="9">
        <v>24.42</v>
      </c>
      <c r="C473" s="9">
        <v>7.16</v>
      </c>
      <c r="D473" s="2" t="s">
        <v>6003</v>
      </c>
      <c r="E473" s="2" t="s">
        <v>6003</v>
      </c>
      <c r="F473" s="2" t="s">
        <v>6003</v>
      </c>
      <c r="G473" s="2">
        <v>0</v>
      </c>
      <c r="H473" s="2" t="s">
        <v>6002</v>
      </c>
      <c r="I473" s="2" t="str">
        <f t="shared" si="14"/>
        <v>NORMAL WEIGHT</v>
      </c>
      <c r="J473" s="7" t="str">
        <f t="shared" si="15"/>
        <v>DIABETES</v>
      </c>
    </row>
    <row r="474" spans="1:10" x14ac:dyDescent="0.25">
      <c r="A474" s="2" t="s">
        <v>480</v>
      </c>
      <c r="B474" s="9">
        <v>20.9</v>
      </c>
      <c r="C474" s="9">
        <v>4.55</v>
      </c>
      <c r="D474" s="2" t="s">
        <v>6002</v>
      </c>
      <c r="E474" s="2" t="s">
        <v>6003</v>
      </c>
      <c r="F474" s="2" t="s">
        <v>6002</v>
      </c>
      <c r="G474" s="2">
        <v>1</v>
      </c>
      <c r="H474" s="2" t="s">
        <v>6002</v>
      </c>
      <c r="I474" s="2" t="str">
        <f t="shared" si="14"/>
        <v>NORMAL WEIGHT</v>
      </c>
      <c r="J474" s="7" t="str">
        <f t="shared" si="15"/>
        <v>NORMAL</v>
      </c>
    </row>
    <row r="475" spans="1:10" x14ac:dyDescent="0.25">
      <c r="A475" s="2" t="s">
        <v>481</v>
      </c>
      <c r="B475" s="9">
        <v>22.895</v>
      </c>
      <c r="C475" s="9">
        <v>6.03</v>
      </c>
      <c r="D475" s="2" t="s">
        <v>6003</v>
      </c>
      <c r="E475" s="2" t="s">
        <v>6003</v>
      </c>
      <c r="F475" s="2" t="s">
        <v>6003</v>
      </c>
      <c r="G475" s="2">
        <v>0</v>
      </c>
      <c r="H475" s="2" t="s">
        <v>6002</v>
      </c>
      <c r="I475" s="2" t="str">
        <f t="shared" si="14"/>
        <v>NORMAL WEIGHT</v>
      </c>
      <c r="J475" s="7" t="str">
        <f t="shared" si="15"/>
        <v>PRE DIABETES</v>
      </c>
    </row>
    <row r="476" spans="1:10" x14ac:dyDescent="0.25">
      <c r="A476" s="2" t="s">
        <v>482</v>
      </c>
      <c r="B476" s="9">
        <v>28.3</v>
      </c>
      <c r="C476" s="9">
        <v>5.47</v>
      </c>
      <c r="D476" s="2" t="s">
        <v>6002</v>
      </c>
      <c r="E476" s="2" t="s">
        <v>6003</v>
      </c>
      <c r="F476" s="2" t="s">
        <v>6002</v>
      </c>
      <c r="G476" s="2">
        <v>1</v>
      </c>
      <c r="H476" s="2" t="s">
        <v>6002</v>
      </c>
      <c r="I476" s="2" t="str">
        <f t="shared" si="14"/>
        <v>OVERWEIGHT</v>
      </c>
      <c r="J476" s="7" t="str">
        <f t="shared" si="15"/>
        <v>NORMAL</v>
      </c>
    </row>
    <row r="477" spans="1:10" x14ac:dyDescent="0.25">
      <c r="A477" s="2" t="s">
        <v>483</v>
      </c>
      <c r="B477" s="9">
        <v>54.3</v>
      </c>
      <c r="C477" s="9">
        <v>4.1500000000000004</v>
      </c>
      <c r="D477" s="2" t="s">
        <v>6002</v>
      </c>
      <c r="E477" s="2" t="s">
        <v>6003</v>
      </c>
      <c r="F477" s="2" t="s">
        <v>6003</v>
      </c>
      <c r="G477" s="2">
        <v>1</v>
      </c>
      <c r="H477" s="2" t="s">
        <v>6003</v>
      </c>
      <c r="I477" s="2" t="str">
        <f t="shared" si="14"/>
        <v>OBESITY</v>
      </c>
      <c r="J477" s="7" t="str">
        <f t="shared" si="15"/>
        <v>NORMAL</v>
      </c>
    </row>
    <row r="478" spans="1:10" x14ac:dyDescent="0.25">
      <c r="A478" s="2" t="s">
        <v>484</v>
      </c>
      <c r="B478" s="9">
        <v>33.344999999999999</v>
      </c>
      <c r="C478" s="9">
        <v>11.32</v>
      </c>
      <c r="D478" s="2" t="s">
        <v>6002</v>
      </c>
      <c r="E478" s="2" t="s">
        <v>6003</v>
      </c>
      <c r="F478" s="2" t="s">
        <v>6003</v>
      </c>
      <c r="G478" s="2">
        <v>1</v>
      </c>
      <c r="H478" s="2" t="s">
        <v>6003</v>
      </c>
      <c r="I478" s="2" t="str">
        <f t="shared" si="14"/>
        <v>OBESITY</v>
      </c>
      <c r="J478" s="7" t="str">
        <f t="shared" si="15"/>
        <v>DIABETES</v>
      </c>
    </row>
    <row r="479" spans="1:10" x14ac:dyDescent="0.25">
      <c r="A479" s="2" t="s">
        <v>485</v>
      </c>
      <c r="B479" s="9">
        <v>33</v>
      </c>
      <c r="C479" s="9">
        <v>9.51</v>
      </c>
      <c r="D479" s="2" t="s">
        <v>6002</v>
      </c>
      <c r="E479" s="2" t="s">
        <v>6003</v>
      </c>
      <c r="F479" s="2" t="s">
        <v>6003</v>
      </c>
      <c r="G479" s="2">
        <v>0</v>
      </c>
      <c r="H479" s="2" t="s">
        <v>6003</v>
      </c>
      <c r="I479" s="2" t="str">
        <f t="shared" si="14"/>
        <v>OBESITY</v>
      </c>
      <c r="J479" s="7" t="str">
        <f t="shared" si="15"/>
        <v>DIABETES</v>
      </c>
    </row>
    <row r="480" spans="1:10" x14ac:dyDescent="0.25">
      <c r="A480" s="2" t="s">
        <v>486</v>
      </c>
      <c r="B480" s="9">
        <v>28.024999999999999</v>
      </c>
      <c r="C480" s="9">
        <v>7.67</v>
      </c>
      <c r="D480" s="2" t="s">
        <v>6002</v>
      </c>
      <c r="E480" s="2" t="s">
        <v>6003</v>
      </c>
      <c r="F480" s="2" t="s">
        <v>6003</v>
      </c>
      <c r="G480" s="2">
        <v>1</v>
      </c>
      <c r="H480" s="2" t="s">
        <v>6002</v>
      </c>
      <c r="I480" s="2" t="str">
        <f t="shared" si="14"/>
        <v>OVERWEIGHT</v>
      </c>
      <c r="J480" s="7" t="str">
        <f t="shared" si="15"/>
        <v>DIABETES</v>
      </c>
    </row>
    <row r="481" spans="1:10" x14ac:dyDescent="0.25">
      <c r="A481" s="2" t="s">
        <v>487</v>
      </c>
      <c r="B481" s="9">
        <v>28.69</v>
      </c>
      <c r="C481" s="9">
        <v>6.23</v>
      </c>
      <c r="D481" s="2" t="s">
        <v>6003</v>
      </c>
      <c r="E481" s="2" t="s">
        <v>6003</v>
      </c>
      <c r="F481" s="2" t="s">
        <v>6003</v>
      </c>
      <c r="G481" s="2">
        <v>1</v>
      </c>
      <c r="H481" s="2" t="s">
        <v>6002</v>
      </c>
      <c r="I481" s="2" t="str">
        <f t="shared" si="14"/>
        <v>OVERWEIGHT</v>
      </c>
      <c r="J481" s="7" t="str">
        <f t="shared" si="15"/>
        <v>PRE DIABETES</v>
      </c>
    </row>
    <row r="482" spans="1:10" x14ac:dyDescent="0.25">
      <c r="A482" s="2" t="s">
        <v>488</v>
      </c>
      <c r="B482" s="9">
        <v>40.28</v>
      </c>
      <c r="C482" s="9">
        <v>8.9</v>
      </c>
      <c r="D482" s="2" t="s">
        <v>6003</v>
      </c>
      <c r="E482" s="2" t="s">
        <v>6003</v>
      </c>
      <c r="F482" s="2" t="s">
        <v>6003</v>
      </c>
      <c r="G482" s="2">
        <v>0</v>
      </c>
      <c r="H482" s="2" t="s">
        <v>6003</v>
      </c>
      <c r="I482" s="2" t="str">
        <f t="shared" si="14"/>
        <v>OBESITY</v>
      </c>
      <c r="J482" s="7" t="str">
        <f t="shared" si="15"/>
        <v>DIABETES</v>
      </c>
    </row>
    <row r="483" spans="1:10" x14ac:dyDescent="0.25">
      <c r="A483" s="2" t="s">
        <v>489</v>
      </c>
      <c r="B483" s="9">
        <v>37.299999999999997</v>
      </c>
      <c r="C483" s="9">
        <v>7.79</v>
      </c>
      <c r="D483" s="2" t="s">
        <v>6002</v>
      </c>
      <c r="E483" s="2" t="s">
        <v>6003</v>
      </c>
      <c r="F483" s="2" t="s">
        <v>6003</v>
      </c>
      <c r="G483" s="2">
        <v>0</v>
      </c>
      <c r="H483" s="2" t="s">
        <v>6003</v>
      </c>
      <c r="I483" s="2" t="str">
        <f t="shared" si="14"/>
        <v>OBESITY</v>
      </c>
      <c r="J483" s="7" t="str">
        <f t="shared" si="15"/>
        <v>DIABETES</v>
      </c>
    </row>
    <row r="484" spans="1:10" x14ac:dyDescent="0.25">
      <c r="A484" s="2" t="s">
        <v>490</v>
      </c>
      <c r="B484" s="9">
        <v>54.47</v>
      </c>
      <c r="C484" s="9">
        <v>4.49</v>
      </c>
      <c r="D484" s="2" t="s">
        <v>6002</v>
      </c>
      <c r="E484" s="2" t="s">
        <v>6003</v>
      </c>
      <c r="F484" s="2" t="s">
        <v>6003</v>
      </c>
      <c r="G484" s="2">
        <v>2</v>
      </c>
      <c r="H484" s="2" t="s">
        <v>6003</v>
      </c>
      <c r="I484" s="2" t="str">
        <f t="shared" si="14"/>
        <v>OBESITY</v>
      </c>
      <c r="J484" s="7" t="str">
        <f t="shared" si="15"/>
        <v>NORMAL</v>
      </c>
    </row>
    <row r="485" spans="1:10" x14ac:dyDescent="0.25">
      <c r="A485" s="2" t="s">
        <v>491</v>
      </c>
      <c r="B485" s="9">
        <v>38.06</v>
      </c>
      <c r="C485" s="9">
        <v>5.24</v>
      </c>
      <c r="D485" s="2" t="s">
        <v>6002</v>
      </c>
      <c r="E485" s="2" t="s">
        <v>6003</v>
      </c>
      <c r="F485" s="2" t="s">
        <v>6002</v>
      </c>
      <c r="G485" s="2">
        <v>1</v>
      </c>
      <c r="H485" s="2" t="s">
        <v>6003</v>
      </c>
      <c r="I485" s="2" t="str">
        <f t="shared" si="14"/>
        <v>OBESITY</v>
      </c>
      <c r="J485" s="7" t="str">
        <f t="shared" si="15"/>
        <v>NORMAL</v>
      </c>
    </row>
    <row r="486" spans="1:10" x14ac:dyDescent="0.25">
      <c r="A486" s="2" t="s">
        <v>492</v>
      </c>
      <c r="B486" s="9">
        <v>51.47</v>
      </c>
      <c r="C486" s="9">
        <v>9.6</v>
      </c>
      <c r="D486" s="2" t="s">
        <v>6003</v>
      </c>
      <c r="E486" s="2" t="s">
        <v>6003</v>
      </c>
      <c r="F486" s="2" t="s">
        <v>6003</v>
      </c>
      <c r="G486" s="2">
        <v>0</v>
      </c>
      <c r="H486" s="2" t="s">
        <v>6003</v>
      </c>
      <c r="I486" s="2" t="str">
        <f t="shared" si="14"/>
        <v>OBESITY</v>
      </c>
      <c r="J486" s="7" t="str">
        <f t="shared" si="15"/>
        <v>DIABETES</v>
      </c>
    </row>
    <row r="487" spans="1:10" x14ac:dyDescent="0.25">
      <c r="A487" s="2" t="s">
        <v>493</v>
      </c>
      <c r="B487" s="9">
        <v>29.8</v>
      </c>
      <c r="C487" s="9">
        <v>5.78</v>
      </c>
      <c r="D487" s="2" t="s">
        <v>6002</v>
      </c>
      <c r="E487" s="2" t="s">
        <v>6003</v>
      </c>
      <c r="F487" s="2" t="s">
        <v>6003</v>
      </c>
      <c r="G487" s="2">
        <v>0</v>
      </c>
      <c r="H487" s="2" t="s">
        <v>6003</v>
      </c>
      <c r="I487" s="2" t="str">
        <f t="shared" si="14"/>
        <v>OVERWEIGHT</v>
      </c>
      <c r="J487" s="7" t="str">
        <f t="shared" si="15"/>
        <v>PRE DIABETES</v>
      </c>
    </row>
    <row r="488" spans="1:10" x14ac:dyDescent="0.25">
      <c r="A488" s="2" t="s">
        <v>494</v>
      </c>
      <c r="B488" s="9">
        <v>49.77</v>
      </c>
      <c r="C488" s="9">
        <v>7.02</v>
      </c>
      <c r="D488" s="2" t="s">
        <v>6003</v>
      </c>
      <c r="E488" s="2" t="s">
        <v>6003</v>
      </c>
      <c r="F488" s="2" t="s">
        <v>6003</v>
      </c>
      <c r="G488" s="2">
        <v>0</v>
      </c>
      <c r="H488" s="2" t="s">
        <v>6003</v>
      </c>
      <c r="I488" s="2" t="str">
        <f t="shared" si="14"/>
        <v>OBESITY</v>
      </c>
      <c r="J488" s="7" t="str">
        <f t="shared" si="15"/>
        <v>DIABETES</v>
      </c>
    </row>
    <row r="489" spans="1:10" x14ac:dyDescent="0.25">
      <c r="A489" s="2" t="s">
        <v>495</v>
      </c>
      <c r="B489" s="9">
        <v>25.555</v>
      </c>
      <c r="C489" s="9">
        <v>4.09</v>
      </c>
      <c r="D489" s="2" t="s">
        <v>6002</v>
      </c>
      <c r="E489" s="2" t="s">
        <v>6003</v>
      </c>
      <c r="F489" s="2" t="s">
        <v>6003</v>
      </c>
      <c r="G489" s="2">
        <v>0</v>
      </c>
      <c r="H489" s="2" t="s">
        <v>6002</v>
      </c>
      <c r="I489" s="2" t="str">
        <f t="shared" si="14"/>
        <v>OVERWEIGHT</v>
      </c>
      <c r="J489" s="7" t="str">
        <f t="shared" si="15"/>
        <v>NORMAL</v>
      </c>
    </row>
    <row r="490" spans="1:10" x14ac:dyDescent="0.25">
      <c r="A490" s="2" t="s">
        <v>496</v>
      </c>
      <c r="B490" s="9">
        <v>29.64</v>
      </c>
      <c r="C490" s="9">
        <v>4.93</v>
      </c>
      <c r="D490" s="2" t="s">
        <v>6003</v>
      </c>
      <c r="E490" s="2" t="s">
        <v>6003</v>
      </c>
      <c r="F490" s="2" t="s">
        <v>6002</v>
      </c>
      <c r="G490" s="2">
        <v>1</v>
      </c>
      <c r="H490" s="2" t="s">
        <v>6003</v>
      </c>
      <c r="I490" s="2" t="str">
        <f t="shared" si="14"/>
        <v>OVERWEIGHT</v>
      </c>
      <c r="J490" s="7" t="str">
        <f t="shared" si="15"/>
        <v>NORMAL</v>
      </c>
    </row>
    <row r="491" spans="1:10" x14ac:dyDescent="0.25">
      <c r="A491" s="2" t="s">
        <v>497</v>
      </c>
      <c r="B491" s="9">
        <v>53.93</v>
      </c>
      <c r="C491" s="9">
        <v>5.34</v>
      </c>
      <c r="D491" s="2" t="s">
        <v>6002</v>
      </c>
      <c r="E491" s="2" t="s">
        <v>6003</v>
      </c>
      <c r="F491" s="2" t="s">
        <v>6003</v>
      </c>
      <c r="G491" s="2">
        <v>2</v>
      </c>
      <c r="H491" s="2" t="s">
        <v>6003</v>
      </c>
      <c r="I491" s="2" t="str">
        <f t="shared" si="14"/>
        <v>OBESITY</v>
      </c>
      <c r="J491" s="7" t="str">
        <f t="shared" si="15"/>
        <v>NORMAL</v>
      </c>
    </row>
    <row r="492" spans="1:10" x14ac:dyDescent="0.25">
      <c r="A492" s="2" t="s">
        <v>498</v>
      </c>
      <c r="B492" s="9">
        <v>28.024999999999999</v>
      </c>
      <c r="C492" s="9">
        <v>5.65</v>
      </c>
      <c r="D492" s="2" t="s">
        <v>6003</v>
      </c>
      <c r="E492" s="2" t="s">
        <v>6003</v>
      </c>
      <c r="F492" s="2" t="s">
        <v>6003</v>
      </c>
      <c r="G492" s="2">
        <v>1</v>
      </c>
      <c r="H492" s="2" t="s">
        <v>6002</v>
      </c>
      <c r="I492" s="2" t="str">
        <f t="shared" si="14"/>
        <v>OVERWEIGHT</v>
      </c>
      <c r="J492" s="7" t="str">
        <f t="shared" si="15"/>
        <v>NORMAL</v>
      </c>
    </row>
    <row r="493" spans="1:10" x14ac:dyDescent="0.25">
      <c r="A493" s="2" t="s">
        <v>499</v>
      </c>
      <c r="B493" s="9">
        <v>27.5</v>
      </c>
      <c r="C493" s="9">
        <v>4.49</v>
      </c>
      <c r="D493" s="2" t="s">
        <v>6003</v>
      </c>
      <c r="E493" s="2" t="s">
        <v>6003</v>
      </c>
      <c r="F493" s="2" t="s">
        <v>6003</v>
      </c>
      <c r="G493" s="2">
        <v>0</v>
      </c>
      <c r="H493" s="2" t="s">
        <v>6003</v>
      </c>
      <c r="I493" s="2" t="str">
        <f t="shared" si="14"/>
        <v>OVERWEIGHT</v>
      </c>
      <c r="J493" s="7" t="str">
        <f t="shared" si="15"/>
        <v>NORMAL</v>
      </c>
    </row>
    <row r="494" spans="1:10" x14ac:dyDescent="0.25">
      <c r="A494" s="2" t="s">
        <v>500</v>
      </c>
      <c r="B494" s="9">
        <v>21.8</v>
      </c>
      <c r="C494" s="9">
        <v>10.55</v>
      </c>
      <c r="D494" s="2" t="s">
        <v>6003</v>
      </c>
      <c r="E494" s="2" t="s">
        <v>6003</v>
      </c>
      <c r="F494" s="2" t="s">
        <v>6003</v>
      </c>
      <c r="G494" s="2">
        <v>0</v>
      </c>
      <c r="H494" s="2" t="s">
        <v>6002</v>
      </c>
      <c r="I494" s="2" t="str">
        <f t="shared" si="14"/>
        <v>NORMAL WEIGHT</v>
      </c>
      <c r="J494" s="7" t="str">
        <f t="shared" si="15"/>
        <v>DIABETES</v>
      </c>
    </row>
    <row r="495" spans="1:10" x14ac:dyDescent="0.25">
      <c r="A495" s="2" t="s">
        <v>501</v>
      </c>
      <c r="B495" s="9">
        <v>26.41</v>
      </c>
      <c r="C495" s="9">
        <v>4.92</v>
      </c>
      <c r="D495" s="2" t="s">
        <v>6002</v>
      </c>
      <c r="E495" s="2" t="s">
        <v>6003</v>
      </c>
      <c r="F495" s="2" t="s">
        <v>6002</v>
      </c>
      <c r="G495" s="2">
        <v>1</v>
      </c>
      <c r="H495" s="2" t="s">
        <v>6002</v>
      </c>
      <c r="I495" s="2" t="str">
        <f t="shared" si="14"/>
        <v>OVERWEIGHT</v>
      </c>
      <c r="J495" s="7" t="str">
        <f t="shared" si="15"/>
        <v>NORMAL</v>
      </c>
    </row>
    <row r="496" spans="1:10" x14ac:dyDescent="0.25">
      <c r="A496" s="2" t="s">
        <v>502</v>
      </c>
      <c r="B496" s="9">
        <v>27.835000000000001</v>
      </c>
      <c r="C496" s="9">
        <v>5.9</v>
      </c>
      <c r="D496" s="2" t="s">
        <v>6002</v>
      </c>
      <c r="E496" s="2" t="s">
        <v>6003</v>
      </c>
      <c r="F496" s="2" t="s">
        <v>6003</v>
      </c>
      <c r="G496" s="2">
        <v>1</v>
      </c>
      <c r="H496" s="2" t="s">
        <v>6002</v>
      </c>
      <c r="I496" s="2" t="str">
        <f t="shared" si="14"/>
        <v>OVERWEIGHT</v>
      </c>
      <c r="J496" s="7" t="str">
        <f t="shared" si="15"/>
        <v>PRE DIABETES</v>
      </c>
    </row>
    <row r="497" spans="1:10" x14ac:dyDescent="0.25">
      <c r="A497" s="2" t="s">
        <v>503</v>
      </c>
      <c r="B497" s="9">
        <v>51.74</v>
      </c>
      <c r="C497" s="9">
        <v>4.9800000000000004</v>
      </c>
      <c r="D497" s="2" t="s">
        <v>6002</v>
      </c>
      <c r="E497" s="2" t="s">
        <v>6003</v>
      </c>
      <c r="F497" s="2" t="s">
        <v>6003</v>
      </c>
      <c r="G497" s="2">
        <v>2</v>
      </c>
      <c r="H497" s="2" t="s">
        <v>6003</v>
      </c>
      <c r="I497" s="2" t="str">
        <f t="shared" si="14"/>
        <v>OBESITY</v>
      </c>
      <c r="J497" s="7" t="str">
        <f t="shared" si="15"/>
        <v>NORMAL</v>
      </c>
    </row>
    <row r="498" spans="1:10" x14ac:dyDescent="0.25">
      <c r="A498" s="2" t="s">
        <v>504</v>
      </c>
      <c r="B498" s="9">
        <v>23.37</v>
      </c>
      <c r="C498" s="9">
        <v>5.8</v>
      </c>
      <c r="D498" s="2" t="s">
        <v>6003</v>
      </c>
      <c r="E498" s="2" t="s">
        <v>6003</v>
      </c>
      <c r="F498" s="2" t="s">
        <v>6003</v>
      </c>
      <c r="G498" s="2">
        <v>0</v>
      </c>
      <c r="H498" s="2" t="s">
        <v>6002</v>
      </c>
      <c r="I498" s="2" t="str">
        <f t="shared" si="14"/>
        <v>NORMAL WEIGHT</v>
      </c>
      <c r="J498" s="7" t="str">
        <f t="shared" si="15"/>
        <v>PRE DIABETES</v>
      </c>
    </row>
    <row r="499" spans="1:10" x14ac:dyDescent="0.25">
      <c r="A499" s="2" t="s">
        <v>505</v>
      </c>
      <c r="B499" s="9">
        <v>29.7</v>
      </c>
      <c r="C499" s="9">
        <v>6.21</v>
      </c>
      <c r="D499" s="2" t="s">
        <v>6002</v>
      </c>
      <c r="E499" s="2" t="s">
        <v>6003</v>
      </c>
      <c r="F499" s="2" t="s">
        <v>6002</v>
      </c>
      <c r="G499" s="2">
        <v>1</v>
      </c>
      <c r="H499" s="2" t="s">
        <v>6002</v>
      </c>
      <c r="I499" s="2" t="str">
        <f t="shared" si="14"/>
        <v>OVERWEIGHT</v>
      </c>
      <c r="J499" s="7" t="str">
        <f t="shared" si="15"/>
        <v>PRE DIABETES</v>
      </c>
    </row>
    <row r="500" spans="1:10" x14ac:dyDescent="0.25">
      <c r="A500" s="2" t="s">
        <v>506</v>
      </c>
      <c r="B500" s="9">
        <v>20.045000000000002</v>
      </c>
      <c r="C500" s="9">
        <v>6.17</v>
      </c>
      <c r="D500" s="2" t="s">
        <v>6003</v>
      </c>
      <c r="E500" s="2" t="s">
        <v>6003</v>
      </c>
      <c r="F500" s="2" t="s">
        <v>6002</v>
      </c>
      <c r="G500" s="2">
        <v>1</v>
      </c>
      <c r="H500" s="2" t="s">
        <v>6002</v>
      </c>
      <c r="I500" s="2" t="str">
        <f t="shared" si="14"/>
        <v>NORMAL WEIGHT</v>
      </c>
      <c r="J500" s="7" t="str">
        <f t="shared" si="15"/>
        <v>PRE DIABETES</v>
      </c>
    </row>
    <row r="501" spans="1:10" x14ac:dyDescent="0.25">
      <c r="A501" s="2" t="s">
        <v>507</v>
      </c>
      <c r="B501" s="9">
        <v>27.83</v>
      </c>
      <c r="C501" s="9">
        <v>5.36</v>
      </c>
      <c r="D501" s="2" t="s">
        <v>6003</v>
      </c>
      <c r="E501" s="2" t="s">
        <v>6003</v>
      </c>
      <c r="F501" s="2" t="s">
        <v>6003</v>
      </c>
      <c r="G501" s="2">
        <v>2</v>
      </c>
      <c r="H501" s="2" t="s">
        <v>6003</v>
      </c>
      <c r="I501" s="2" t="str">
        <f t="shared" si="14"/>
        <v>OVERWEIGHT</v>
      </c>
      <c r="J501" s="7" t="str">
        <f t="shared" si="15"/>
        <v>NORMAL</v>
      </c>
    </row>
    <row r="502" spans="1:10" x14ac:dyDescent="0.25">
      <c r="A502" s="2" t="s">
        <v>508</v>
      </c>
      <c r="B502" s="9">
        <v>28.93</v>
      </c>
      <c r="C502" s="9">
        <v>5.2</v>
      </c>
      <c r="D502" s="2" t="s">
        <v>6003</v>
      </c>
      <c r="E502" s="2" t="s">
        <v>6003</v>
      </c>
      <c r="F502" s="2" t="s">
        <v>6003</v>
      </c>
      <c r="G502" s="2">
        <v>0</v>
      </c>
      <c r="H502" s="2" t="s">
        <v>6002</v>
      </c>
      <c r="I502" s="2" t="str">
        <f t="shared" si="14"/>
        <v>OVERWEIGHT</v>
      </c>
      <c r="J502" s="7" t="str">
        <f t="shared" si="15"/>
        <v>NORMAL</v>
      </c>
    </row>
    <row r="503" spans="1:10" x14ac:dyDescent="0.25">
      <c r="A503" s="2" t="s">
        <v>509</v>
      </c>
      <c r="B503" s="9">
        <v>33.82</v>
      </c>
      <c r="C503" s="9">
        <v>5.42</v>
      </c>
      <c r="D503" s="2" t="s">
        <v>6003</v>
      </c>
      <c r="E503" s="2" t="s">
        <v>6003</v>
      </c>
      <c r="F503" s="2" t="s">
        <v>6003</v>
      </c>
      <c r="G503" s="2">
        <v>0</v>
      </c>
      <c r="H503" s="2" t="s">
        <v>6003</v>
      </c>
      <c r="I503" s="2" t="str">
        <f t="shared" si="14"/>
        <v>OBESITY</v>
      </c>
      <c r="J503" s="7" t="str">
        <f t="shared" si="15"/>
        <v>NORMAL</v>
      </c>
    </row>
    <row r="504" spans="1:10" x14ac:dyDescent="0.25">
      <c r="A504" s="2" t="s">
        <v>510</v>
      </c>
      <c r="B504" s="9">
        <v>20.234999999999999</v>
      </c>
      <c r="C504" s="9">
        <v>6.84</v>
      </c>
      <c r="D504" s="2" t="s">
        <v>6003</v>
      </c>
      <c r="E504" s="2" t="s">
        <v>6003</v>
      </c>
      <c r="F504" s="2" t="s">
        <v>6003</v>
      </c>
      <c r="G504" s="2">
        <v>0</v>
      </c>
      <c r="H504" s="2" t="s">
        <v>6002</v>
      </c>
      <c r="I504" s="2" t="str">
        <f t="shared" si="14"/>
        <v>NORMAL WEIGHT</v>
      </c>
      <c r="J504" s="7" t="str">
        <f t="shared" si="15"/>
        <v>DIABETES</v>
      </c>
    </row>
    <row r="505" spans="1:10" x14ac:dyDescent="0.25">
      <c r="A505" s="2" t="s">
        <v>511</v>
      </c>
      <c r="B505" s="9">
        <v>49.2</v>
      </c>
      <c r="C505" s="9">
        <v>10.9</v>
      </c>
      <c r="D505" s="2" t="s">
        <v>6002</v>
      </c>
      <c r="E505" s="2" t="s">
        <v>6003</v>
      </c>
      <c r="F505" s="2" t="s">
        <v>6002</v>
      </c>
      <c r="G505" s="2">
        <v>1</v>
      </c>
      <c r="H505" s="2" t="s">
        <v>6003</v>
      </c>
      <c r="I505" s="2" t="str">
        <f t="shared" si="14"/>
        <v>OBESITY</v>
      </c>
      <c r="J505" s="7" t="str">
        <f t="shared" si="15"/>
        <v>DIABETES</v>
      </c>
    </row>
    <row r="506" spans="1:10" x14ac:dyDescent="0.25">
      <c r="A506" s="2" t="s">
        <v>512</v>
      </c>
      <c r="B506" s="9">
        <v>26.4</v>
      </c>
      <c r="C506" s="9">
        <v>4.87</v>
      </c>
      <c r="D506" s="2" t="s">
        <v>6002</v>
      </c>
      <c r="E506" s="2" t="s">
        <v>6003</v>
      </c>
      <c r="F506" s="2" t="s">
        <v>6003</v>
      </c>
      <c r="G506" s="2">
        <v>0</v>
      </c>
      <c r="H506" s="2" t="s">
        <v>6002</v>
      </c>
      <c r="I506" s="2" t="str">
        <f t="shared" si="14"/>
        <v>OVERWEIGHT</v>
      </c>
      <c r="J506" s="7" t="str">
        <f t="shared" si="15"/>
        <v>NORMAL</v>
      </c>
    </row>
    <row r="507" spans="1:10" x14ac:dyDescent="0.25">
      <c r="A507" s="2" t="s">
        <v>513</v>
      </c>
      <c r="B507" s="9">
        <v>28.38</v>
      </c>
      <c r="C507" s="9">
        <v>6.07</v>
      </c>
      <c r="D507" s="2" t="s">
        <v>6003</v>
      </c>
      <c r="E507" s="2" t="s">
        <v>6003</v>
      </c>
      <c r="F507" s="2" t="s">
        <v>6003</v>
      </c>
      <c r="G507" s="2">
        <v>1</v>
      </c>
      <c r="H507" s="2" t="s">
        <v>6002</v>
      </c>
      <c r="I507" s="2" t="str">
        <f t="shared" si="14"/>
        <v>OVERWEIGHT</v>
      </c>
      <c r="J507" s="7" t="str">
        <f t="shared" si="15"/>
        <v>PRE DIABETES</v>
      </c>
    </row>
    <row r="508" spans="1:10" x14ac:dyDescent="0.25">
      <c r="A508" s="2" t="s">
        <v>514</v>
      </c>
      <c r="B508" s="9">
        <v>24.64</v>
      </c>
      <c r="C508" s="9">
        <v>4.33</v>
      </c>
      <c r="D508" s="2" t="s">
        <v>6003</v>
      </c>
      <c r="E508" s="2" t="s">
        <v>6003</v>
      </c>
      <c r="F508" s="2" t="s">
        <v>6003</v>
      </c>
      <c r="G508" s="2">
        <v>0</v>
      </c>
      <c r="H508" s="2" t="s">
        <v>6002</v>
      </c>
      <c r="I508" s="2" t="str">
        <f t="shared" si="14"/>
        <v>NORMAL WEIGHT</v>
      </c>
      <c r="J508" s="7" t="str">
        <f t="shared" si="15"/>
        <v>NORMAL</v>
      </c>
    </row>
    <row r="509" spans="1:10" x14ac:dyDescent="0.25">
      <c r="A509" s="2" t="s">
        <v>515</v>
      </c>
      <c r="B509" s="9">
        <v>39.71</v>
      </c>
      <c r="C509" s="9">
        <v>5.83</v>
      </c>
      <c r="D509" s="2" t="s">
        <v>6003</v>
      </c>
      <c r="E509" s="2" t="s">
        <v>6003</v>
      </c>
      <c r="F509" s="2" t="s">
        <v>6003</v>
      </c>
      <c r="G509" s="2">
        <v>1</v>
      </c>
      <c r="H509" s="2" t="s">
        <v>6003</v>
      </c>
      <c r="I509" s="2" t="str">
        <f t="shared" si="14"/>
        <v>OBESITY</v>
      </c>
      <c r="J509" s="7" t="str">
        <f t="shared" si="15"/>
        <v>PRE DIABETES</v>
      </c>
    </row>
    <row r="510" spans="1:10" x14ac:dyDescent="0.25">
      <c r="A510" s="2" t="s">
        <v>516</v>
      </c>
      <c r="B510" s="9">
        <v>22.22</v>
      </c>
      <c r="C510" s="9">
        <v>5.5</v>
      </c>
      <c r="D510" s="2" t="s">
        <v>6003</v>
      </c>
      <c r="E510" s="2" t="s">
        <v>6003</v>
      </c>
      <c r="F510" s="2" t="s">
        <v>6003</v>
      </c>
      <c r="G510" s="2">
        <v>0</v>
      </c>
      <c r="H510" s="2" t="s">
        <v>6002</v>
      </c>
      <c r="I510" s="2" t="str">
        <f t="shared" si="14"/>
        <v>NORMAL WEIGHT</v>
      </c>
      <c r="J510" s="7" t="str">
        <f t="shared" si="15"/>
        <v>NORMAL</v>
      </c>
    </row>
    <row r="511" spans="1:10" x14ac:dyDescent="0.25">
      <c r="A511" s="2" t="s">
        <v>517</v>
      </c>
      <c r="B511" s="9">
        <v>33.344999999999999</v>
      </c>
      <c r="C511" s="9">
        <v>4.79</v>
      </c>
      <c r="D511" s="2" t="s">
        <v>6003</v>
      </c>
      <c r="E511" s="2" t="s">
        <v>6003</v>
      </c>
      <c r="F511" s="2" t="s">
        <v>6002</v>
      </c>
      <c r="G511" s="2">
        <v>1</v>
      </c>
      <c r="H511" s="2" t="s">
        <v>6003</v>
      </c>
      <c r="I511" s="2" t="str">
        <f t="shared" si="14"/>
        <v>OBESITY</v>
      </c>
      <c r="J511" s="7" t="str">
        <f t="shared" si="15"/>
        <v>NORMAL</v>
      </c>
    </row>
    <row r="512" spans="1:10" x14ac:dyDescent="0.25">
      <c r="A512" s="2" t="s">
        <v>518</v>
      </c>
      <c r="B512" s="9">
        <v>24.42</v>
      </c>
      <c r="C512" s="9">
        <v>5.81</v>
      </c>
      <c r="D512" s="2" t="s">
        <v>6003</v>
      </c>
      <c r="E512" s="2" t="s">
        <v>6003</v>
      </c>
      <c r="F512" s="2" t="s">
        <v>6003</v>
      </c>
      <c r="G512" s="2">
        <v>1</v>
      </c>
      <c r="H512" s="2" t="s">
        <v>6002</v>
      </c>
      <c r="I512" s="2" t="str">
        <f t="shared" si="14"/>
        <v>NORMAL WEIGHT</v>
      </c>
      <c r="J512" s="7" t="str">
        <f t="shared" si="15"/>
        <v>PRE DIABETES</v>
      </c>
    </row>
    <row r="513" spans="1:10" x14ac:dyDescent="0.25">
      <c r="A513" s="2" t="s">
        <v>519</v>
      </c>
      <c r="B513" s="9">
        <v>29.81</v>
      </c>
      <c r="C513" s="9">
        <v>5.58</v>
      </c>
      <c r="D513" s="2" t="s">
        <v>6003</v>
      </c>
      <c r="E513" s="2" t="s">
        <v>6003</v>
      </c>
      <c r="F513" s="2" t="s">
        <v>6003</v>
      </c>
      <c r="G513" s="2">
        <v>0</v>
      </c>
      <c r="H513" s="2" t="s">
        <v>6002</v>
      </c>
      <c r="I513" s="2" t="str">
        <f t="shared" si="14"/>
        <v>OVERWEIGHT</v>
      </c>
      <c r="J513" s="7" t="str">
        <f t="shared" si="15"/>
        <v>NORMAL</v>
      </c>
    </row>
    <row r="514" spans="1:10" x14ac:dyDescent="0.25">
      <c r="A514" s="2" t="s">
        <v>520</v>
      </c>
      <c r="B514" s="9">
        <v>51.18</v>
      </c>
      <c r="C514" s="9">
        <v>4.4000000000000004</v>
      </c>
      <c r="D514" s="2" t="s">
        <v>6002</v>
      </c>
      <c r="E514" s="2" t="s">
        <v>6003</v>
      </c>
      <c r="F514" s="2" t="s">
        <v>6003</v>
      </c>
      <c r="G514" s="2">
        <v>2</v>
      </c>
      <c r="H514" s="2" t="s">
        <v>6003</v>
      </c>
      <c r="I514" s="2" t="str">
        <f t="shared" ref="I514:I577" si="16">IF(B514&lt;18.5,"UNDERWEIGHT",IF(B514&lt;=24.9,"NORMAL WEIGHT",IF(B514&lt;=29.9,"OVERWEIGHT","OBESITY")))</f>
        <v>OBESITY</v>
      </c>
      <c r="J514" s="7" t="str">
        <f t="shared" ref="J514:J577" si="17">IF(C514&lt;5.7,"NORMAL",IF(C514&lt;=6.4,"PRE DIABETES","DIABETES"))</f>
        <v>NORMAL</v>
      </c>
    </row>
    <row r="515" spans="1:10" x14ac:dyDescent="0.25">
      <c r="A515" s="2" t="s">
        <v>521</v>
      </c>
      <c r="B515" s="9">
        <v>51.37</v>
      </c>
      <c r="C515" s="9">
        <v>8.18</v>
      </c>
      <c r="D515" s="2" t="s">
        <v>6002</v>
      </c>
      <c r="E515" s="2" t="s">
        <v>6003</v>
      </c>
      <c r="F515" s="2" t="s">
        <v>6003</v>
      </c>
      <c r="G515" s="2">
        <v>0</v>
      </c>
      <c r="H515" s="2" t="s">
        <v>6003</v>
      </c>
      <c r="I515" s="2" t="str">
        <f t="shared" si="16"/>
        <v>OBESITY</v>
      </c>
      <c r="J515" s="7" t="str">
        <f t="shared" si="17"/>
        <v>DIABETES</v>
      </c>
    </row>
    <row r="516" spans="1:10" x14ac:dyDescent="0.25">
      <c r="A516" s="2" t="s">
        <v>522</v>
      </c>
      <c r="B516" s="9">
        <v>36.19</v>
      </c>
      <c r="C516" s="9">
        <v>5.52</v>
      </c>
      <c r="D516" s="2" t="s">
        <v>6002</v>
      </c>
      <c r="E516" s="2" t="s">
        <v>6003</v>
      </c>
      <c r="F516" s="2" t="s">
        <v>6003</v>
      </c>
      <c r="G516" s="2">
        <v>0</v>
      </c>
      <c r="H516" s="2" t="s">
        <v>6003</v>
      </c>
      <c r="I516" s="2" t="str">
        <f t="shared" si="16"/>
        <v>OBESITY</v>
      </c>
      <c r="J516" s="7" t="str">
        <f t="shared" si="17"/>
        <v>NORMAL</v>
      </c>
    </row>
    <row r="517" spans="1:10" x14ac:dyDescent="0.25">
      <c r="A517" s="2" t="s">
        <v>523</v>
      </c>
      <c r="B517" s="9">
        <v>25.9</v>
      </c>
      <c r="C517" s="9">
        <v>4.84</v>
      </c>
      <c r="D517" s="2" t="s">
        <v>6003</v>
      </c>
      <c r="E517" s="2" t="s">
        <v>6003</v>
      </c>
      <c r="F517" s="2" t="s">
        <v>6003</v>
      </c>
      <c r="G517" s="2">
        <v>0</v>
      </c>
      <c r="H517" s="2" t="s">
        <v>6002</v>
      </c>
      <c r="I517" s="2" t="str">
        <f t="shared" si="16"/>
        <v>OVERWEIGHT</v>
      </c>
      <c r="J517" s="7" t="str">
        <f t="shared" si="17"/>
        <v>NORMAL</v>
      </c>
    </row>
    <row r="518" spans="1:10" x14ac:dyDescent="0.25">
      <c r="A518" s="2" t="s">
        <v>524</v>
      </c>
      <c r="B518" s="9">
        <v>35.72</v>
      </c>
      <c r="C518" s="9">
        <v>4.08</v>
      </c>
      <c r="D518" s="2" t="s">
        <v>6003</v>
      </c>
      <c r="E518" s="2" t="s">
        <v>6003</v>
      </c>
      <c r="F518" s="2" t="s">
        <v>6002</v>
      </c>
      <c r="G518" s="2">
        <v>1</v>
      </c>
      <c r="H518" s="2" t="s">
        <v>6003</v>
      </c>
      <c r="I518" s="2" t="str">
        <f t="shared" si="16"/>
        <v>OBESITY</v>
      </c>
      <c r="J518" s="7" t="str">
        <f t="shared" si="17"/>
        <v>NORMAL</v>
      </c>
    </row>
    <row r="519" spans="1:10" x14ac:dyDescent="0.25">
      <c r="A519" s="2" t="s">
        <v>525</v>
      </c>
      <c r="B519" s="9">
        <v>27.94</v>
      </c>
      <c r="C519" s="9">
        <v>4.4800000000000004</v>
      </c>
      <c r="D519" s="2" t="s">
        <v>6003</v>
      </c>
      <c r="E519" s="2" t="s">
        <v>6003</v>
      </c>
      <c r="F519" s="2" t="s">
        <v>6002</v>
      </c>
      <c r="G519" s="2">
        <v>1</v>
      </c>
      <c r="H519" s="2" t="s">
        <v>6002</v>
      </c>
      <c r="I519" s="2" t="str">
        <f t="shared" si="16"/>
        <v>OVERWEIGHT</v>
      </c>
      <c r="J519" s="7" t="str">
        <f t="shared" si="17"/>
        <v>NORMAL</v>
      </c>
    </row>
    <row r="520" spans="1:10" x14ac:dyDescent="0.25">
      <c r="A520" s="2" t="s">
        <v>526</v>
      </c>
      <c r="B520" s="9">
        <v>27.1</v>
      </c>
      <c r="C520" s="9">
        <v>5.73</v>
      </c>
      <c r="D520" s="2" t="s">
        <v>6003</v>
      </c>
      <c r="E520" s="2" t="s">
        <v>6003</v>
      </c>
      <c r="F520" s="2" t="s">
        <v>6003</v>
      </c>
      <c r="G520" s="2">
        <v>0</v>
      </c>
      <c r="H520" s="2" t="s">
        <v>6002</v>
      </c>
      <c r="I520" s="2" t="str">
        <f t="shared" si="16"/>
        <v>OVERWEIGHT</v>
      </c>
      <c r="J520" s="7" t="str">
        <f t="shared" si="17"/>
        <v>PRE DIABETES</v>
      </c>
    </row>
    <row r="521" spans="1:10" x14ac:dyDescent="0.25">
      <c r="A521" s="2" t="s">
        <v>527</v>
      </c>
      <c r="B521" s="9">
        <v>18.3</v>
      </c>
      <c r="C521" s="9">
        <v>5.46</v>
      </c>
      <c r="D521" s="2" t="s">
        <v>6002</v>
      </c>
      <c r="E521" s="2" t="s">
        <v>6003</v>
      </c>
      <c r="F521" s="2" t="s">
        <v>6002</v>
      </c>
      <c r="G521" s="2">
        <v>1</v>
      </c>
      <c r="H521" s="2" t="s">
        <v>6002</v>
      </c>
      <c r="I521" s="2" t="str">
        <f t="shared" si="16"/>
        <v>UNDERWEIGHT</v>
      </c>
      <c r="J521" s="7" t="str">
        <f t="shared" si="17"/>
        <v>NORMAL</v>
      </c>
    </row>
    <row r="522" spans="1:10" x14ac:dyDescent="0.25">
      <c r="A522" s="2" t="s">
        <v>528</v>
      </c>
      <c r="B522" s="9">
        <v>25.3</v>
      </c>
      <c r="C522" s="9">
        <v>5.0199999999999996</v>
      </c>
      <c r="D522" s="2" t="s">
        <v>6002</v>
      </c>
      <c r="E522" s="2" t="s">
        <v>6003</v>
      </c>
      <c r="F522" s="2" t="s">
        <v>6003</v>
      </c>
      <c r="G522" s="2">
        <v>1</v>
      </c>
      <c r="H522" s="2" t="s">
        <v>6002</v>
      </c>
      <c r="I522" s="2" t="str">
        <f t="shared" si="16"/>
        <v>OVERWEIGHT</v>
      </c>
      <c r="J522" s="7" t="str">
        <f t="shared" si="17"/>
        <v>NORMAL</v>
      </c>
    </row>
    <row r="523" spans="1:10" x14ac:dyDescent="0.25">
      <c r="A523" s="2" t="s">
        <v>529</v>
      </c>
      <c r="B523" s="9">
        <v>38.83</v>
      </c>
      <c r="C523" s="9">
        <v>6.36</v>
      </c>
      <c r="D523" s="2" t="s">
        <v>6003</v>
      </c>
      <c r="E523" s="2" t="s">
        <v>6003</v>
      </c>
      <c r="F523" s="2" t="s">
        <v>6003</v>
      </c>
      <c r="G523" s="2">
        <v>1</v>
      </c>
      <c r="H523" s="2" t="s">
        <v>6003</v>
      </c>
      <c r="I523" s="2" t="str">
        <f t="shared" si="16"/>
        <v>OBESITY</v>
      </c>
      <c r="J523" s="7" t="str">
        <f t="shared" si="17"/>
        <v>PRE DIABETES</v>
      </c>
    </row>
    <row r="524" spans="1:10" x14ac:dyDescent="0.25">
      <c r="A524" s="2" t="s">
        <v>530</v>
      </c>
      <c r="B524" s="9">
        <v>27.6</v>
      </c>
      <c r="C524" s="9">
        <v>5.36</v>
      </c>
      <c r="D524" s="2" t="s">
        <v>6003</v>
      </c>
      <c r="E524" s="2" t="s">
        <v>6003</v>
      </c>
      <c r="F524" s="2" t="s">
        <v>6003</v>
      </c>
      <c r="G524" s="2">
        <v>1</v>
      </c>
      <c r="H524" s="2" t="s">
        <v>6003</v>
      </c>
      <c r="I524" s="2" t="str">
        <f t="shared" si="16"/>
        <v>OVERWEIGHT</v>
      </c>
      <c r="J524" s="7" t="str">
        <f t="shared" si="17"/>
        <v>NORMAL</v>
      </c>
    </row>
    <row r="525" spans="1:10" x14ac:dyDescent="0.25">
      <c r="A525" s="2" t="s">
        <v>531</v>
      </c>
      <c r="B525" s="9">
        <v>46.4</v>
      </c>
      <c r="C525" s="9">
        <v>8.3699999999999992</v>
      </c>
      <c r="D525" s="2" t="s">
        <v>6002</v>
      </c>
      <c r="E525" s="2" t="s">
        <v>6003</v>
      </c>
      <c r="F525" s="2" t="s">
        <v>6002</v>
      </c>
      <c r="G525" s="2">
        <v>1</v>
      </c>
      <c r="H525" s="2" t="s">
        <v>6003</v>
      </c>
      <c r="I525" s="2" t="str">
        <f t="shared" si="16"/>
        <v>OBESITY</v>
      </c>
      <c r="J525" s="7" t="str">
        <f t="shared" si="17"/>
        <v>DIABETES</v>
      </c>
    </row>
    <row r="526" spans="1:10" x14ac:dyDescent="0.25">
      <c r="A526" s="2" t="s">
        <v>532</v>
      </c>
      <c r="B526" s="9">
        <v>51.92</v>
      </c>
      <c r="C526" s="9">
        <v>5.18</v>
      </c>
      <c r="D526" s="2" t="s">
        <v>6002</v>
      </c>
      <c r="E526" s="2" t="s">
        <v>6003</v>
      </c>
      <c r="F526" s="2" t="s">
        <v>6002</v>
      </c>
      <c r="G526" s="2">
        <v>1</v>
      </c>
      <c r="H526" s="2" t="s">
        <v>6003</v>
      </c>
      <c r="I526" s="2" t="str">
        <f t="shared" si="16"/>
        <v>OBESITY</v>
      </c>
      <c r="J526" s="7" t="str">
        <f t="shared" si="17"/>
        <v>NORMAL</v>
      </c>
    </row>
    <row r="527" spans="1:10" x14ac:dyDescent="0.25">
      <c r="A527" s="2" t="s">
        <v>533</v>
      </c>
      <c r="B527" s="9">
        <v>32.395000000000003</v>
      </c>
      <c r="C527" s="9">
        <v>5.68</v>
      </c>
      <c r="D527" s="2" t="s">
        <v>6002</v>
      </c>
      <c r="E527" s="2" t="s">
        <v>6003</v>
      </c>
      <c r="F527" s="2" t="s">
        <v>6003</v>
      </c>
      <c r="G527" s="2">
        <v>1</v>
      </c>
      <c r="H527" s="2" t="s">
        <v>6003</v>
      </c>
      <c r="I527" s="2" t="str">
        <f t="shared" si="16"/>
        <v>OBESITY</v>
      </c>
      <c r="J527" s="7" t="str">
        <f t="shared" si="17"/>
        <v>NORMAL</v>
      </c>
    </row>
    <row r="528" spans="1:10" x14ac:dyDescent="0.25">
      <c r="A528" s="2" t="s">
        <v>534</v>
      </c>
      <c r="B528" s="9">
        <v>46.19</v>
      </c>
      <c r="C528" s="9">
        <v>7.31</v>
      </c>
      <c r="D528" s="2" t="s">
        <v>6002</v>
      </c>
      <c r="E528" s="2" t="s">
        <v>6003</v>
      </c>
      <c r="F528" s="2" t="s">
        <v>6002</v>
      </c>
      <c r="G528" s="2">
        <v>1</v>
      </c>
      <c r="H528" s="2" t="s">
        <v>6003</v>
      </c>
      <c r="I528" s="2" t="str">
        <f t="shared" si="16"/>
        <v>OBESITY</v>
      </c>
      <c r="J528" s="7" t="str">
        <f t="shared" si="17"/>
        <v>DIABETES</v>
      </c>
    </row>
    <row r="529" spans="1:10" x14ac:dyDescent="0.25">
      <c r="A529" s="2" t="s">
        <v>535</v>
      </c>
      <c r="B529" s="9">
        <v>27.93</v>
      </c>
      <c r="C529" s="9">
        <v>4.67</v>
      </c>
      <c r="D529" s="2" t="s">
        <v>6003</v>
      </c>
      <c r="E529" s="2" t="s">
        <v>6003</v>
      </c>
      <c r="F529" s="2" t="s">
        <v>6002</v>
      </c>
      <c r="G529" s="2">
        <v>1</v>
      </c>
      <c r="H529" s="2" t="s">
        <v>6003</v>
      </c>
      <c r="I529" s="2" t="str">
        <f t="shared" si="16"/>
        <v>OVERWEIGHT</v>
      </c>
      <c r="J529" s="7" t="str">
        <f t="shared" si="17"/>
        <v>NORMAL</v>
      </c>
    </row>
    <row r="530" spans="1:10" x14ac:dyDescent="0.25">
      <c r="A530" s="2" t="s">
        <v>536</v>
      </c>
      <c r="B530" s="9">
        <v>45.62</v>
      </c>
      <c r="C530" s="9">
        <v>6.87</v>
      </c>
      <c r="D530" s="2" t="s">
        <v>6003</v>
      </c>
      <c r="E530" s="2" t="s">
        <v>6003</v>
      </c>
      <c r="F530" s="2" t="s">
        <v>6003</v>
      </c>
      <c r="G530" s="2">
        <v>0</v>
      </c>
      <c r="H530" s="2" t="s">
        <v>6003</v>
      </c>
      <c r="I530" s="2" t="str">
        <f t="shared" si="16"/>
        <v>OBESITY</v>
      </c>
      <c r="J530" s="7" t="str">
        <f t="shared" si="17"/>
        <v>DIABETES</v>
      </c>
    </row>
    <row r="531" spans="1:10" x14ac:dyDescent="0.25">
      <c r="A531" s="2" t="s">
        <v>537</v>
      </c>
      <c r="B531" s="9">
        <v>35.31</v>
      </c>
      <c r="C531" s="9">
        <v>5.87</v>
      </c>
      <c r="D531" s="2" t="s">
        <v>6003</v>
      </c>
      <c r="E531" s="2" t="s">
        <v>6003</v>
      </c>
      <c r="F531" s="2" t="s">
        <v>6002</v>
      </c>
      <c r="G531" s="2">
        <v>1</v>
      </c>
      <c r="H531" s="2" t="s">
        <v>6003</v>
      </c>
      <c r="I531" s="2" t="str">
        <f t="shared" si="16"/>
        <v>OBESITY</v>
      </c>
      <c r="J531" s="7" t="str">
        <f t="shared" si="17"/>
        <v>PRE DIABETES</v>
      </c>
    </row>
    <row r="532" spans="1:10" x14ac:dyDescent="0.25">
      <c r="A532" s="2" t="s">
        <v>538</v>
      </c>
      <c r="B532" s="9">
        <v>30.4</v>
      </c>
      <c r="C532" s="9">
        <v>4.07</v>
      </c>
      <c r="D532" s="2" t="s">
        <v>6002</v>
      </c>
      <c r="E532" s="2" t="s">
        <v>6003</v>
      </c>
      <c r="F532" s="2" t="s">
        <v>6003</v>
      </c>
      <c r="G532" s="2">
        <v>1</v>
      </c>
      <c r="H532" s="2" t="s">
        <v>6003</v>
      </c>
      <c r="I532" s="2" t="str">
        <f t="shared" si="16"/>
        <v>OBESITY</v>
      </c>
      <c r="J532" s="7" t="str">
        <f t="shared" si="17"/>
        <v>NORMAL</v>
      </c>
    </row>
    <row r="533" spans="1:10" x14ac:dyDescent="0.25">
      <c r="A533" s="2" t="s">
        <v>539</v>
      </c>
      <c r="B533" s="9">
        <v>20.13</v>
      </c>
      <c r="C533" s="9">
        <v>6.47</v>
      </c>
      <c r="D533" s="2" t="s">
        <v>6003</v>
      </c>
      <c r="E533" s="2" t="s">
        <v>6003</v>
      </c>
      <c r="F533" s="2" t="s">
        <v>6002</v>
      </c>
      <c r="G533" s="2">
        <v>1</v>
      </c>
      <c r="H533" s="2" t="s">
        <v>6002</v>
      </c>
      <c r="I533" s="2" t="str">
        <f t="shared" si="16"/>
        <v>NORMAL WEIGHT</v>
      </c>
      <c r="J533" s="7" t="str">
        <f t="shared" si="17"/>
        <v>DIABETES</v>
      </c>
    </row>
    <row r="534" spans="1:10" x14ac:dyDescent="0.25">
      <c r="A534" s="2" t="s">
        <v>540</v>
      </c>
      <c r="B534" s="9">
        <v>23.655000000000001</v>
      </c>
      <c r="C534" s="9">
        <v>5.14</v>
      </c>
      <c r="D534" s="2" t="s">
        <v>6003</v>
      </c>
      <c r="E534" s="2" t="s">
        <v>6003</v>
      </c>
      <c r="F534" s="2" t="s">
        <v>6003</v>
      </c>
      <c r="G534" s="2">
        <v>1</v>
      </c>
      <c r="H534" s="2" t="s">
        <v>6002</v>
      </c>
      <c r="I534" s="2" t="str">
        <f t="shared" si="16"/>
        <v>NORMAL WEIGHT</v>
      </c>
      <c r="J534" s="7" t="str">
        <f t="shared" si="17"/>
        <v>NORMAL</v>
      </c>
    </row>
    <row r="535" spans="1:10" x14ac:dyDescent="0.25">
      <c r="A535" s="2" t="s">
        <v>541</v>
      </c>
      <c r="B535" s="9">
        <v>49.05</v>
      </c>
      <c r="C535" s="9">
        <v>9.77</v>
      </c>
      <c r="D535" s="2" t="s">
        <v>6002</v>
      </c>
      <c r="E535" s="2" t="s">
        <v>6003</v>
      </c>
      <c r="F535" s="2" t="s">
        <v>6003</v>
      </c>
      <c r="G535" s="2">
        <v>0</v>
      </c>
      <c r="H535" s="2" t="s">
        <v>6003</v>
      </c>
      <c r="I535" s="2" t="str">
        <f t="shared" si="16"/>
        <v>OBESITY</v>
      </c>
      <c r="J535" s="7" t="str">
        <f t="shared" si="17"/>
        <v>DIABETES</v>
      </c>
    </row>
    <row r="536" spans="1:10" x14ac:dyDescent="0.25">
      <c r="A536" s="2" t="s">
        <v>542</v>
      </c>
      <c r="B536" s="9">
        <v>51.94</v>
      </c>
      <c r="C536" s="9">
        <v>8.8000000000000007</v>
      </c>
      <c r="D536" s="2" t="s">
        <v>6002</v>
      </c>
      <c r="E536" s="2" t="s">
        <v>6003</v>
      </c>
      <c r="F536" s="2" t="s">
        <v>6003</v>
      </c>
      <c r="G536" s="2">
        <v>2</v>
      </c>
      <c r="H536" s="2" t="s">
        <v>6003</v>
      </c>
      <c r="I536" s="2" t="str">
        <f t="shared" si="16"/>
        <v>OBESITY</v>
      </c>
      <c r="J536" s="7" t="str">
        <f t="shared" si="17"/>
        <v>DIABETES</v>
      </c>
    </row>
    <row r="537" spans="1:10" x14ac:dyDescent="0.25">
      <c r="A537" s="2" t="s">
        <v>543</v>
      </c>
      <c r="B537" s="9">
        <v>29.83</v>
      </c>
      <c r="C537" s="9">
        <v>5.84</v>
      </c>
      <c r="D537" s="2" t="s">
        <v>6003</v>
      </c>
      <c r="E537" s="2" t="s">
        <v>6003</v>
      </c>
      <c r="F537" s="2" t="s">
        <v>6003</v>
      </c>
      <c r="G537" s="2">
        <v>1</v>
      </c>
      <c r="H537" s="2" t="s">
        <v>6002</v>
      </c>
      <c r="I537" s="2" t="str">
        <f t="shared" si="16"/>
        <v>OVERWEIGHT</v>
      </c>
      <c r="J537" s="7" t="str">
        <f t="shared" si="17"/>
        <v>PRE DIABETES</v>
      </c>
    </row>
    <row r="538" spans="1:10" x14ac:dyDescent="0.25">
      <c r="A538" s="2" t="s">
        <v>544</v>
      </c>
      <c r="B538" s="9">
        <v>22.6</v>
      </c>
      <c r="C538" s="9">
        <v>10.43</v>
      </c>
      <c r="D538" s="2" t="s">
        <v>6002</v>
      </c>
      <c r="E538" s="2" t="s">
        <v>6003</v>
      </c>
      <c r="F538" s="2" t="s">
        <v>6003</v>
      </c>
      <c r="G538" s="2">
        <v>1</v>
      </c>
      <c r="H538" s="2" t="s">
        <v>6002</v>
      </c>
      <c r="I538" s="2" t="str">
        <f t="shared" si="16"/>
        <v>NORMAL WEIGHT</v>
      </c>
      <c r="J538" s="7" t="str">
        <f t="shared" si="17"/>
        <v>DIABETES</v>
      </c>
    </row>
    <row r="539" spans="1:10" x14ac:dyDescent="0.25">
      <c r="A539" s="2" t="s">
        <v>545</v>
      </c>
      <c r="B539" s="9">
        <v>46.69</v>
      </c>
      <c r="C539" s="9">
        <v>4.25</v>
      </c>
      <c r="D539" s="2" t="s">
        <v>6002</v>
      </c>
      <c r="E539" s="2" t="s">
        <v>6003</v>
      </c>
      <c r="F539" s="2" t="s">
        <v>6003</v>
      </c>
      <c r="G539" s="2">
        <v>1</v>
      </c>
      <c r="H539" s="2" t="s">
        <v>6003</v>
      </c>
      <c r="I539" s="2" t="str">
        <f t="shared" si="16"/>
        <v>OBESITY</v>
      </c>
      <c r="J539" s="7" t="str">
        <f t="shared" si="17"/>
        <v>NORMAL</v>
      </c>
    </row>
    <row r="540" spans="1:10" x14ac:dyDescent="0.25">
      <c r="A540" s="2" t="s">
        <v>546</v>
      </c>
      <c r="B540" s="9">
        <v>28.49</v>
      </c>
      <c r="C540" s="9">
        <v>4.8899999999999997</v>
      </c>
      <c r="D540" s="2" t="s">
        <v>6003</v>
      </c>
      <c r="E540" s="2" t="s">
        <v>6003</v>
      </c>
      <c r="F540" s="2" t="s">
        <v>6003</v>
      </c>
      <c r="G540" s="2">
        <v>0</v>
      </c>
      <c r="H540" s="2" t="s">
        <v>6002</v>
      </c>
      <c r="I540" s="2" t="str">
        <f t="shared" si="16"/>
        <v>OVERWEIGHT</v>
      </c>
      <c r="J540" s="7" t="str">
        <f t="shared" si="17"/>
        <v>NORMAL</v>
      </c>
    </row>
    <row r="541" spans="1:10" x14ac:dyDescent="0.25">
      <c r="A541" s="2" t="s">
        <v>547</v>
      </c>
      <c r="B541" s="9">
        <v>28.5</v>
      </c>
      <c r="C541" s="9">
        <v>5.55</v>
      </c>
      <c r="D541" s="2" t="s">
        <v>6002</v>
      </c>
      <c r="E541" s="2" t="s">
        <v>6003</v>
      </c>
      <c r="F541" s="2" t="s">
        <v>6003</v>
      </c>
      <c r="G541" s="2">
        <v>1</v>
      </c>
      <c r="H541" s="2" t="s">
        <v>6002</v>
      </c>
      <c r="I541" s="2" t="str">
        <f t="shared" si="16"/>
        <v>OVERWEIGHT</v>
      </c>
      <c r="J541" s="7" t="str">
        <f t="shared" si="17"/>
        <v>NORMAL</v>
      </c>
    </row>
    <row r="542" spans="1:10" x14ac:dyDescent="0.25">
      <c r="A542" s="2" t="s">
        <v>548</v>
      </c>
      <c r="B542" s="9">
        <v>24.4</v>
      </c>
      <c r="C542" s="9">
        <v>4.5199999999999996</v>
      </c>
      <c r="D542" s="2" t="s">
        <v>6003</v>
      </c>
      <c r="E542" s="2" t="s">
        <v>6003</v>
      </c>
      <c r="F542" s="2" t="s">
        <v>6003</v>
      </c>
      <c r="G542" s="2">
        <v>1</v>
      </c>
      <c r="H542" s="2" t="s">
        <v>6002</v>
      </c>
      <c r="I542" s="2" t="str">
        <f t="shared" si="16"/>
        <v>NORMAL WEIGHT</v>
      </c>
      <c r="J542" s="7" t="str">
        <f t="shared" si="17"/>
        <v>NORMAL</v>
      </c>
    </row>
    <row r="543" spans="1:10" x14ac:dyDescent="0.25">
      <c r="A543" s="2" t="s">
        <v>549</v>
      </c>
      <c r="B543" s="9">
        <v>29.15</v>
      </c>
      <c r="C543" s="9">
        <v>4.45</v>
      </c>
      <c r="D543" s="2" t="s">
        <v>6002</v>
      </c>
      <c r="E543" s="2" t="s">
        <v>6003</v>
      </c>
      <c r="F543" s="2" t="s">
        <v>6003</v>
      </c>
      <c r="G543" s="2">
        <v>1</v>
      </c>
      <c r="H543" s="2" t="s">
        <v>6002</v>
      </c>
      <c r="I543" s="2" t="str">
        <f t="shared" si="16"/>
        <v>OVERWEIGHT</v>
      </c>
      <c r="J543" s="7" t="str">
        <f t="shared" si="17"/>
        <v>NORMAL</v>
      </c>
    </row>
    <row r="544" spans="1:10" x14ac:dyDescent="0.25">
      <c r="A544" s="2" t="s">
        <v>550</v>
      </c>
      <c r="B544" s="9">
        <v>27.28</v>
      </c>
      <c r="C544" s="9">
        <v>4.72</v>
      </c>
      <c r="D544" s="2" t="s">
        <v>6003</v>
      </c>
      <c r="E544" s="2" t="s">
        <v>6002</v>
      </c>
      <c r="F544" s="2" t="s">
        <v>6003</v>
      </c>
      <c r="G544" s="2">
        <v>1</v>
      </c>
      <c r="H544" s="2" t="s">
        <v>6002</v>
      </c>
      <c r="I544" s="2" t="str">
        <f t="shared" si="16"/>
        <v>OVERWEIGHT</v>
      </c>
      <c r="J544" s="7" t="str">
        <f t="shared" si="17"/>
        <v>NORMAL</v>
      </c>
    </row>
    <row r="545" spans="1:10" x14ac:dyDescent="0.25">
      <c r="A545" s="2" t="s">
        <v>551</v>
      </c>
      <c r="B545" s="9">
        <v>32.229999999999997</v>
      </c>
      <c r="C545" s="9">
        <v>4.6500000000000004</v>
      </c>
      <c r="D545" s="2" t="s">
        <v>6002</v>
      </c>
      <c r="E545" s="2" t="s">
        <v>6003</v>
      </c>
      <c r="F545" s="2" t="s">
        <v>6002</v>
      </c>
      <c r="G545" s="2">
        <v>1</v>
      </c>
      <c r="H545" s="2" t="s">
        <v>6003</v>
      </c>
      <c r="I545" s="2" t="str">
        <f t="shared" si="16"/>
        <v>OBESITY</v>
      </c>
      <c r="J545" s="7" t="str">
        <f t="shared" si="17"/>
        <v>NORMAL</v>
      </c>
    </row>
    <row r="546" spans="1:10" x14ac:dyDescent="0.25">
      <c r="A546" s="2" t="s">
        <v>552</v>
      </c>
      <c r="B546" s="9">
        <v>44.2</v>
      </c>
      <c r="C546" s="9">
        <v>11.34</v>
      </c>
      <c r="D546" s="2" t="s">
        <v>6002</v>
      </c>
      <c r="E546" s="2" t="s">
        <v>6003</v>
      </c>
      <c r="F546" s="2" t="s">
        <v>6002</v>
      </c>
      <c r="G546" s="2">
        <v>1</v>
      </c>
      <c r="H546" s="2" t="s">
        <v>6003</v>
      </c>
      <c r="I546" s="2" t="str">
        <f t="shared" si="16"/>
        <v>OBESITY</v>
      </c>
      <c r="J546" s="7" t="str">
        <f t="shared" si="17"/>
        <v>DIABETES</v>
      </c>
    </row>
    <row r="547" spans="1:10" x14ac:dyDescent="0.25">
      <c r="A547" s="2" t="s">
        <v>553</v>
      </c>
      <c r="B547" s="9">
        <v>29.734999999999999</v>
      </c>
      <c r="C547" s="9">
        <v>4.53</v>
      </c>
      <c r="D547" s="2" t="s">
        <v>6003</v>
      </c>
      <c r="E547" s="2" t="s">
        <v>6003</v>
      </c>
      <c r="F547" s="2" t="s">
        <v>6002</v>
      </c>
      <c r="G547" s="2">
        <v>1</v>
      </c>
      <c r="H547" s="2" t="s">
        <v>6003</v>
      </c>
      <c r="I547" s="2" t="str">
        <f t="shared" si="16"/>
        <v>OVERWEIGHT</v>
      </c>
      <c r="J547" s="7" t="str">
        <f t="shared" si="17"/>
        <v>NORMAL</v>
      </c>
    </row>
    <row r="548" spans="1:10" x14ac:dyDescent="0.25">
      <c r="A548" s="2" t="s">
        <v>554</v>
      </c>
      <c r="B548" s="9">
        <v>28.31</v>
      </c>
      <c r="C548" s="9">
        <v>6.35</v>
      </c>
      <c r="D548" s="2" t="s">
        <v>6003</v>
      </c>
      <c r="E548" s="2" t="s">
        <v>6003</v>
      </c>
      <c r="F548" s="2" t="s">
        <v>6003</v>
      </c>
      <c r="G548" s="2">
        <v>0</v>
      </c>
      <c r="H548" s="2" t="s">
        <v>6002</v>
      </c>
      <c r="I548" s="2" t="str">
        <f t="shared" si="16"/>
        <v>OVERWEIGHT</v>
      </c>
      <c r="J548" s="7" t="str">
        <f t="shared" si="17"/>
        <v>PRE DIABETES</v>
      </c>
    </row>
    <row r="549" spans="1:10" x14ac:dyDescent="0.25">
      <c r="A549" s="2" t="s">
        <v>555</v>
      </c>
      <c r="B549" s="9">
        <v>46.62</v>
      </c>
      <c r="C549" s="9">
        <v>8.51</v>
      </c>
      <c r="D549" s="2" t="s">
        <v>6003</v>
      </c>
      <c r="E549" s="2" t="s">
        <v>6003</v>
      </c>
      <c r="F549" s="2" t="s">
        <v>6003</v>
      </c>
      <c r="G549" s="2">
        <v>0</v>
      </c>
      <c r="H549" s="2" t="s">
        <v>6003</v>
      </c>
      <c r="I549" s="2" t="str">
        <f t="shared" si="16"/>
        <v>OBESITY</v>
      </c>
      <c r="J549" s="7" t="str">
        <f t="shared" si="17"/>
        <v>DIABETES</v>
      </c>
    </row>
    <row r="550" spans="1:10" x14ac:dyDescent="0.25">
      <c r="A550" s="2" t="s">
        <v>556</v>
      </c>
      <c r="B550" s="9">
        <v>51.75</v>
      </c>
      <c r="C550" s="9">
        <v>8.59</v>
      </c>
      <c r="D550" s="2" t="s">
        <v>6002</v>
      </c>
      <c r="E550" s="2" t="s">
        <v>6003</v>
      </c>
      <c r="F550" s="2" t="s">
        <v>6003</v>
      </c>
      <c r="G550" s="2">
        <v>1</v>
      </c>
      <c r="H550" s="2" t="s">
        <v>6003</v>
      </c>
      <c r="I550" s="2" t="str">
        <f t="shared" si="16"/>
        <v>OBESITY</v>
      </c>
      <c r="J550" s="7" t="str">
        <f t="shared" si="17"/>
        <v>DIABETES</v>
      </c>
    </row>
    <row r="551" spans="1:10" x14ac:dyDescent="0.25">
      <c r="A551" s="2" t="s">
        <v>557</v>
      </c>
      <c r="B551" s="9">
        <v>25.7</v>
      </c>
      <c r="C551" s="9">
        <v>4.13</v>
      </c>
      <c r="D551" s="2" t="s">
        <v>6002</v>
      </c>
      <c r="E551" s="2" t="s">
        <v>6003</v>
      </c>
      <c r="F551" s="2" t="s">
        <v>6003</v>
      </c>
      <c r="G551" s="2">
        <v>0</v>
      </c>
      <c r="H551" s="2" t="s">
        <v>6002</v>
      </c>
      <c r="I551" s="2" t="str">
        <f t="shared" si="16"/>
        <v>OVERWEIGHT</v>
      </c>
      <c r="J551" s="7" t="str">
        <f t="shared" si="17"/>
        <v>NORMAL</v>
      </c>
    </row>
    <row r="552" spans="1:10" x14ac:dyDescent="0.25">
      <c r="A552" s="2" t="s">
        <v>558</v>
      </c>
      <c r="B552" s="9">
        <v>31.79</v>
      </c>
      <c r="C552" s="9">
        <v>4.55</v>
      </c>
      <c r="D552" s="2" t="s">
        <v>6003</v>
      </c>
      <c r="E552" s="2" t="s">
        <v>6003</v>
      </c>
      <c r="F552" s="2" t="s">
        <v>6003</v>
      </c>
      <c r="G552" s="2">
        <v>0</v>
      </c>
      <c r="H552" s="2" t="s">
        <v>6003</v>
      </c>
      <c r="I552" s="2" t="str">
        <f t="shared" si="16"/>
        <v>OBESITY</v>
      </c>
      <c r="J552" s="7" t="str">
        <f t="shared" si="17"/>
        <v>NORMAL</v>
      </c>
    </row>
    <row r="553" spans="1:10" x14ac:dyDescent="0.25">
      <c r="A553" s="2" t="s">
        <v>559</v>
      </c>
      <c r="B553" s="9">
        <v>24.795000000000002</v>
      </c>
      <c r="C553" s="9">
        <v>4.5199999999999996</v>
      </c>
      <c r="D553" s="2" t="s">
        <v>6003</v>
      </c>
      <c r="E553" s="2" t="s">
        <v>6003</v>
      </c>
      <c r="F553" s="2" t="s">
        <v>6003</v>
      </c>
      <c r="G553" s="2">
        <v>0</v>
      </c>
      <c r="H553" s="2" t="s">
        <v>6002</v>
      </c>
      <c r="I553" s="2" t="str">
        <f t="shared" si="16"/>
        <v>NORMAL WEIGHT</v>
      </c>
      <c r="J553" s="7" t="str">
        <f t="shared" si="17"/>
        <v>NORMAL</v>
      </c>
    </row>
    <row r="554" spans="1:10" x14ac:dyDescent="0.25">
      <c r="A554" s="2" t="s">
        <v>560</v>
      </c>
      <c r="B554" s="9">
        <v>53.98</v>
      </c>
      <c r="C554" s="9">
        <v>5.07</v>
      </c>
      <c r="D554" s="2" t="s">
        <v>6003</v>
      </c>
      <c r="E554" s="2" t="s">
        <v>6003</v>
      </c>
      <c r="F554" s="2" t="s">
        <v>6002</v>
      </c>
      <c r="G554" s="2">
        <v>1</v>
      </c>
      <c r="H554" s="2" t="s">
        <v>6003</v>
      </c>
      <c r="I554" s="2" t="str">
        <f t="shared" si="16"/>
        <v>OBESITY</v>
      </c>
      <c r="J554" s="7" t="str">
        <f t="shared" si="17"/>
        <v>NORMAL</v>
      </c>
    </row>
    <row r="555" spans="1:10" x14ac:dyDescent="0.25">
      <c r="A555" s="2" t="s">
        <v>561</v>
      </c>
      <c r="B555" s="9">
        <v>41.325000000000003</v>
      </c>
      <c r="C555" s="9">
        <v>4.04</v>
      </c>
      <c r="D555" s="2" t="s">
        <v>6002</v>
      </c>
      <c r="E555" s="2" t="s">
        <v>6003</v>
      </c>
      <c r="F555" s="2" t="s">
        <v>6002</v>
      </c>
      <c r="G555" s="2">
        <v>1</v>
      </c>
      <c r="H555" s="2" t="s">
        <v>6003</v>
      </c>
      <c r="I555" s="2" t="str">
        <f t="shared" si="16"/>
        <v>OBESITY</v>
      </c>
      <c r="J555" s="7" t="str">
        <f t="shared" si="17"/>
        <v>NORMAL</v>
      </c>
    </row>
    <row r="556" spans="1:10" x14ac:dyDescent="0.25">
      <c r="A556" s="2" t="s">
        <v>562</v>
      </c>
      <c r="B556" s="9">
        <v>51.65</v>
      </c>
      <c r="C556" s="9">
        <v>5.3</v>
      </c>
      <c r="D556" s="2" t="s">
        <v>6002</v>
      </c>
      <c r="E556" s="2" t="s">
        <v>6003</v>
      </c>
      <c r="F556" s="2" t="s">
        <v>6003</v>
      </c>
      <c r="G556" s="2">
        <v>0</v>
      </c>
      <c r="H556" s="2" t="s">
        <v>6003</v>
      </c>
      <c r="I556" s="2" t="str">
        <f t="shared" si="16"/>
        <v>OBESITY</v>
      </c>
      <c r="J556" s="7" t="str">
        <f t="shared" si="17"/>
        <v>NORMAL</v>
      </c>
    </row>
    <row r="557" spans="1:10" x14ac:dyDescent="0.25">
      <c r="A557" s="2" t="s">
        <v>563</v>
      </c>
      <c r="B557" s="9">
        <v>44.52</v>
      </c>
      <c r="C557" s="9">
        <v>8.64</v>
      </c>
      <c r="D557" s="2" t="s">
        <v>6002</v>
      </c>
      <c r="E557" s="2" t="s">
        <v>6003</v>
      </c>
      <c r="F557" s="2" t="s">
        <v>6002</v>
      </c>
      <c r="G557" s="2">
        <v>1</v>
      </c>
      <c r="H557" s="2" t="s">
        <v>6003</v>
      </c>
      <c r="I557" s="2" t="str">
        <f t="shared" si="16"/>
        <v>OBESITY</v>
      </c>
      <c r="J557" s="7" t="str">
        <f t="shared" si="17"/>
        <v>DIABETES</v>
      </c>
    </row>
    <row r="558" spans="1:10" x14ac:dyDescent="0.25">
      <c r="A558" s="2" t="s">
        <v>564</v>
      </c>
      <c r="B558" s="9">
        <v>53.29</v>
      </c>
      <c r="C558" s="9">
        <v>4.03</v>
      </c>
      <c r="D558" s="2" t="s">
        <v>6003</v>
      </c>
      <c r="E558" s="2" t="s">
        <v>6003</v>
      </c>
      <c r="F558" s="2" t="s">
        <v>6002</v>
      </c>
      <c r="G558" s="2">
        <v>1</v>
      </c>
      <c r="H558" s="2" t="s">
        <v>6003</v>
      </c>
      <c r="I558" s="2" t="str">
        <f t="shared" si="16"/>
        <v>OBESITY</v>
      </c>
      <c r="J558" s="7" t="str">
        <f t="shared" si="17"/>
        <v>NORMAL</v>
      </c>
    </row>
    <row r="559" spans="1:10" x14ac:dyDescent="0.25">
      <c r="A559" s="2" t="s">
        <v>565</v>
      </c>
      <c r="B559" s="9">
        <v>46.63</v>
      </c>
      <c r="C559" s="9">
        <v>4.26</v>
      </c>
      <c r="D559" s="2" t="s">
        <v>6002</v>
      </c>
      <c r="E559" s="2" t="s">
        <v>6003</v>
      </c>
      <c r="F559" s="2" t="s">
        <v>6003</v>
      </c>
      <c r="G559" s="2">
        <v>2</v>
      </c>
      <c r="H559" s="2" t="s">
        <v>6003</v>
      </c>
      <c r="I559" s="2" t="str">
        <f t="shared" si="16"/>
        <v>OBESITY</v>
      </c>
      <c r="J559" s="7" t="str">
        <f t="shared" si="17"/>
        <v>NORMAL</v>
      </c>
    </row>
    <row r="560" spans="1:10" x14ac:dyDescent="0.25">
      <c r="A560" s="2" t="s">
        <v>566</v>
      </c>
      <c r="B560" s="9">
        <v>28.88</v>
      </c>
      <c r="C560" s="9">
        <v>5.35</v>
      </c>
      <c r="D560" s="2" t="s">
        <v>6003</v>
      </c>
      <c r="E560" s="2" t="s">
        <v>6003</v>
      </c>
      <c r="F560" s="2" t="s">
        <v>6002</v>
      </c>
      <c r="G560" s="2">
        <v>1</v>
      </c>
      <c r="H560" s="2" t="s">
        <v>6002</v>
      </c>
      <c r="I560" s="2" t="str">
        <f t="shared" si="16"/>
        <v>OVERWEIGHT</v>
      </c>
      <c r="J560" s="7" t="str">
        <f t="shared" si="17"/>
        <v>NORMAL</v>
      </c>
    </row>
    <row r="561" spans="1:10" x14ac:dyDescent="0.25">
      <c r="A561" s="2" t="s">
        <v>567</v>
      </c>
      <c r="B561" s="9">
        <v>23.98</v>
      </c>
      <c r="C561" s="9">
        <v>4.9000000000000004</v>
      </c>
      <c r="D561" s="2" t="s">
        <v>6003</v>
      </c>
      <c r="E561" s="2" t="s">
        <v>6003</v>
      </c>
      <c r="F561" s="2" t="s">
        <v>6003</v>
      </c>
      <c r="G561" s="2">
        <v>0</v>
      </c>
      <c r="H561" s="2" t="s">
        <v>6003</v>
      </c>
      <c r="I561" s="2" t="str">
        <f t="shared" si="16"/>
        <v>NORMAL WEIGHT</v>
      </c>
      <c r="J561" s="7" t="str">
        <f t="shared" si="17"/>
        <v>NORMAL</v>
      </c>
    </row>
    <row r="562" spans="1:10" x14ac:dyDescent="0.25">
      <c r="A562" s="2" t="s">
        <v>568</v>
      </c>
      <c r="B562" s="9">
        <v>23.65</v>
      </c>
      <c r="C562" s="9">
        <v>4.5</v>
      </c>
      <c r="D562" s="2" t="s">
        <v>6003</v>
      </c>
      <c r="E562" s="2" t="s">
        <v>6003</v>
      </c>
      <c r="F562" s="2" t="s">
        <v>6003</v>
      </c>
      <c r="G562" s="2">
        <v>0</v>
      </c>
      <c r="H562" s="2" t="s">
        <v>6003</v>
      </c>
      <c r="I562" s="2" t="str">
        <f t="shared" si="16"/>
        <v>NORMAL WEIGHT</v>
      </c>
      <c r="J562" s="7" t="str">
        <f t="shared" si="17"/>
        <v>NORMAL</v>
      </c>
    </row>
    <row r="563" spans="1:10" x14ac:dyDescent="0.25">
      <c r="A563" s="2" t="s">
        <v>569</v>
      </c>
      <c r="B563" s="9">
        <v>49.09</v>
      </c>
      <c r="C563" s="9">
        <v>8.3800000000000008</v>
      </c>
      <c r="D563" s="2" t="s">
        <v>6002</v>
      </c>
      <c r="E563" s="2" t="s">
        <v>6003</v>
      </c>
      <c r="F563" s="2" t="s">
        <v>6003</v>
      </c>
      <c r="G563" s="2">
        <v>2</v>
      </c>
      <c r="H563" s="2" t="s">
        <v>6003</v>
      </c>
      <c r="I563" s="2" t="str">
        <f t="shared" si="16"/>
        <v>OBESITY</v>
      </c>
      <c r="J563" s="7" t="str">
        <f t="shared" si="17"/>
        <v>DIABETES</v>
      </c>
    </row>
    <row r="564" spans="1:10" x14ac:dyDescent="0.25">
      <c r="A564" s="2" t="s">
        <v>570</v>
      </c>
      <c r="B564" s="9">
        <v>28.024999999999999</v>
      </c>
      <c r="C564" s="9">
        <v>7.03</v>
      </c>
      <c r="D564" s="2" t="s">
        <v>6003</v>
      </c>
      <c r="E564" s="2" t="s">
        <v>6003</v>
      </c>
      <c r="F564" s="2" t="s">
        <v>6003</v>
      </c>
      <c r="G564" s="2">
        <v>0</v>
      </c>
      <c r="H564" s="2" t="s">
        <v>6002</v>
      </c>
      <c r="I564" s="2" t="str">
        <f t="shared" si="16"/>
        <v>OVERWEIGHT</v>
      </c>
      <c r="J564" s="7" t="str">
        <f t="shared" si="17"/>
        <v>DIABETES</v>
      </c>
    </row>
    <row r="565" spans="1:10" x14ac:dyDescent="0.25">
      <c r="A565" s="2" t="s">
        <v>571</v>
      </c>
      <c r="B565" s="9">
        <v>43.32</v>
      </c>
      <c r="C565" s="9">
        <v>8.75</v>
      </c>
      <c r="D565" s="2" t="s">
        <v>6002</v>
      </c>
      <c r="E565" s="2" t="s">
        <v>6003</v>
      </c>
      <c r="F565" s="2" t="s">
        <v>6002</v>
      </c>
      <c r="G565" s="2">
        <v>1</v>
      </c>
      <c r="H565" s="2" t="s">
        <v>6003</v>
      </c>
      <c r="I565" s="2" t="str">
        <f t="shared" si="16"/>
        <v>OBESITY</v>
      </c>
      <c r="J565" s="7" t="str">
        <f t="shared" si="17"/>
        <v>DIABETES</v>
      </c>
    </row>
    <row r="566" spans="1:10" x14ac:dyDescent="0.25">
      <c r="A566" s="2" t="s">
        <v>572</v>
      </c>
      <c r="B566" s="9">
        <v>45.92</v>
      </c>
      <c r="C566" s="9">
        <v>9.51</v>
      </c>
      <c r="D566" s="2" t="s">
        <v>6003</v>
      </c>
      <c r="E566" s="2" t="s">
        <v>6003</v>
      </c>
      <c r="F566" s="2" t="s">
        <v>6003</v>
      </c>
      <c r="G566" s="2">
        <v>0</v>
      </c>
      <c r="H566" s="2" t="s">
        <v>6003</v>
      </c>
      <c r="I566" s="2" t="str">
        <f t="shared" si="16"/>
        <v>OBESITY</v>
      </c>
      <c r="J566" s="7" t="str">
        <f t="shared" si="17"/>
        <v>DIABETES</v>
      </c>
    </row>
    <row r="567" spans="1:10" x14ac:dyDescent="0.25">
      <c r="A567" s="2" t="s">
        <v>573</v>
      </c>
      <c r="B567" s="9">
        <v>44.03</v>
      </c>
      <c r="C567" s="9">
        <v>9.36</v>
      </c>
      <c r="D567" s="2" t="s">
        <v>6003</v>
      </c>
      <c r="E567" s="2" t="s">
        <v>6003</v>
      </c>
      <c r="F567" s="2" t="s">
        <v>6003</v>
      </c>
      <c r="G567" s="2">
        <v>0</v>
      </c>
      <c r="H567" s="2" t="s">
        <v>6003</v>
      </c>
      <c r="I567" s="2" t="str">
        <f t="shared" si="16"/>
        <v>OBESITY</v>
      </c>
      <c r="J567" s="7" t="str">
        <f t="shared" si="17"/>
        <v>DIABETES</v>
      </c>
    </row>
    <row r="568" spans="1:10" x14ac:dyDescent="0.25">
      <c r="A568" s="2" t="s">
        <v>574</v>
      </c>
      <c r="B568" s="9">
        <v>24.6</v>
      </c>
      <c r="C568" s="9">
        <v>4.8099999999999996</v>
      </c>
      <c r="D568" s="2" t="s">
        <v>6003</v>
      </c>
      <c r="E568" s="2" t="s">
        <v>6003</v>
      </c>
      <c r="F568" s="2" t="s">
        <v>6003</v>
      </c>
      <c r="G568" s="2">
        <v>0</v>
      </c>
      <c r="H568" s="2" t="s">
        <v>6002</v>
      </c>
      <c r="I568" s="2" t="str">
        <f t="shared" si="16"/>
        <v>NORMAL WEIGHT</v>
      </c>
      <c r="J568" s="7" t="str">
        <f t="shared" si="17"/>
        <v>NORMAL</v>
      </c>
    </row>
    <row r="569" spans="1:10" x14ac:dyDescent="0.25">
      <c r="A569" s="2" t="s">
        <v>575</v>
      </c>
      <c r="B569" s="9">
        <v>49.15</v>
      </c>
      <c r="C569" s="9">
        <v>8.08</v>
      </c>
      <c r="D569" s="2" t="s">
        <v>6003</v>
      </c>
      <c r="E569" s="2" t="s">
        <v>6003</v>
      </c>
      <c r="F569" s="2" t="s">
        <v>6003</v>
      </c>
      <c r="G569" s="2">
        <v>0</v>
      </c>
      <c r="H569" s="2" t="s">
        <v>6003</v>
      </c>
      <c r="I569" s="2" t="str">
        <f t="shared" si="16"/>
        <v>OBESITY</v>
      </c>
      <c r="J569" s="7" t="str">
        <f t="shared" si="17"/>
        <v>DIABETES</v>
      </c>
    </row>
    <row r="570" spans="1:10" x14ac:dyDescent="0.25">
      <c r="A570" s="2" t="s">
        <v>576</v>
      </c>
      <c r="B570" s="9">
        <v>28.31</v>
      </c>
      <c r="C570" s="9">
        <v>6.29</v>
      </c>
      <c r="D570" s="2" t="s">
        <v>6003</v>
      </c>
      <c r="E570" s="2" t="s">
        <v>6003</v>
      </c>
      <c r="F570" s="2" t="s">
        <v>6002</v>
      </c>
      <c r="G570" s="2">
        <v>1</v>
      </c>
      <c r="H570" s="2" t="s">
        <v>6002</v>
      </c>
      <c r="I570" s="2" t="str">
        <f t="shared" si="16"/>
        <v>OVERWEIGHT</v>
      </c>
      <c r="J570" s="7" t="str">
        <f t="shared" si="17"/>
        <v>PRE DIABETES</v>
      </c>
    </row>
    <row r="571" spans="1:10" x14ac:dyDescent="0.25">
      <c r="A571" s="2" t="s">
        <v>577</v>
      </c>
      <c r="B571" s="9">
        <v>22.99</v>
      </c>
      <c r="C571" s="9">
        <v>6.29</v>
      </c>
      <c r="D571" s="2" t="s">
        <v>6003</v>
      </c>
      <c r="E571" s="2" t="s">
        <v>6003</v>
      </c>
      <c r="F571" s="2" t="s">
        <v>6003</v>
      </c>
      <c r="G571" s="2">
        <v>1</v>
      </c>
      <c r="H571" s="2" t="s">
        <v>6002</v>
      </c>
      <c r="I571" s="2" t="str">
        <f t="shared" si="16"/>
        <v>NORMAL WEIGHT</v>
      </c>
      <c r="J571" s="7" t="str">
        <f t="shared" si="17"/>
        <v>PRE DIABETES</v>
      </c>
    </row>
    <row r="572" spans="1:10" x14ac:dyDescent="0.25">
      <c r="A572" s="2" t="s">
        <v>578</v>
      </c>
      <c r="B572" s="9">
        <v>29.07</v>
      </c>
      <c r="C572" s="9">
        <v>5.12</v>
      </c>
      <c r="D572" s="2" t="s">
        <v>6003</v>
      </c>
      <c r="E572" s="2" t="s">
        <v>6003</v>
      </c>
      <c r="F572" s="2" t="s">
        <v>6002</v>
      </c>
      <c r="G572" s="2">
        <v>1</v>
      </c>
      <c r="H572" s="2" t="s">
        <v>6002</v>
      </c>
      <c r="I572" s="2" t="str">
        <f t="shared" si="16"/>
        <v>OVERWEIGHT</v>
      </c>
      <c r="J572" s="7" t="str">
        <f t="shared" si="17"/>
        <v>NORMAL</v>
      </c>
    </row>
    <row r="573" spans="1:10" x14ac:dyDescent="0.25">
      <c r="A573" s="2" t="s">
        <v>579</v>
      </c>
      <c r="B573" s="9">
        <v>42.02</v>
      </c>
      <c r="C573" s="9">
        <v>9.9499999999999993</v>
      </c>
      <c r="D573" s="2" t="s">
        <v>6002</v>
      </c>
      <c r="E573" s="2" t="s">
        <v>6003</v>
      </c>
      <c r="F573" s="2" t="s">
        <v>6002</v>
      </c>
      <c r="G573" s="2">
        <v>1</v>
      </c>
      <c r="H573" s="2" t="s">
        <v>6003</v>
      </c>
      <c r="I573" s="2" t="str">
        <f t="shared" si="16"/>
        <v>OBESITY</v>
      </c>
      <c r="J573" s="7" t="str">
        <f t="shared" si="17"/>
        <v>DIABETES</v>
      </c>
    </row>
    <row r="574" spans="1:10" x14ac:dyDescent="0.25">
      <c r="A574" s="2" t="s">
        <v>580</v>
      </c>
      <c r="B574" s="9">
        <v>49.07</v>
      </c>
      <c r="C574" s="9">
        <v>9.08</v>
      </c>
      <c r="D574" s="2" t="s">
        <v>6002</v>
      </c>
      <c r="E574" s="2" t="s">
        <v>6003</v>
      </c>
      <c r="F574" s="2" t="s">
        <v>6003</v>
      </c>
      <c r="G574" s="2">
        <v>1</v>
      </c>
      <c r="H574" s="2" t="s">
        <v>6003</v>
      </c>
      <c r="I574" s="2" t="str">
        <f t="shared" si="16"/>
        <v>OBESITY</v>
      </c>
      <c r="J574" s="7" t="str">
        <f t="shared" si="17"/>
        <v>DIABETES</v>
      </c>
    </row>
    <row r="575" spans="1:10" x14ac:dyDescent="0.25">
      <c r="A575" s="2" t="s">
        <v>581</v>
      </c>
      <c r="B575" s="9">
        <v>19.8</v>
      </c>
      <c r="C575" s="9">
        <v>4.82</v>
      </c>
      <c r="D575" s="2" t="s">
        <v>6003</v>
      </c>
      <c r="E575" s="2" t="s">
        <v>6003</v>
      </c>
      <c r="F575" s="2" t="s">
        <v>6003</v>
      </c>
      <c r="G575" s="2">
        <v>0</v>
      </c>
      <c r="H575" s="2" t="s">
        <v>6002</v>
      </c>
      <c r="I575" s="2" t="str">
        <f t="shared" si="16"/>
        <v>NORMAL WEIGHT</v>
      </c>
      <c r="J575" s="7" t="str">
        <f t="shared" si="17"/>
        <v>NORMAL</v>
      </c>
    </row>
    <row r="576" spans="1:10" x14ac:dyDescent="0.25">
      <c r="A576" s="2" t="s">
        <v>582</v>
      </c>
      <c r="B576" s="9">
        <v>27.36</v>
      </c>
      <c r="C576" s="9">
        <v>4.6500000000000004</v>
      </c>
      <c r="D576" s="2" t="s">
        <v>6003</v>
      </c>
      <c r="E576" s="2" t="s">
        <v>6002</v>
      </c>
      <c r="F576" s="2" t="s">
        <v>6003</v>
      </c>
      <c r="G576" s="2">
        <v>1</v>
      </c>
      <c r="H576" s="2" t="s">
        <v>6002</v>
      </c>
      <c r="I576" s="2" t="str">
        <f t="shared" si="16"/>
        <v>OVERWEIGHT</v>
      </c>
      <c r="J576" s="7" t="str">
        <f t="shared" si="17"/>
        <v>NORMAL</v>
      </c>
    </row>
    <row r="577" spans="1:10" x14ac:dyDescent="0.25">
      <c r="A577" s="2" t="s">
        <v>583</v>
      </c>
      <c r="B577" s="9">
        <v>42.95</v>
      </c>
      <c r="C577" s="9">
        <v>5.16</v>
      </c>
      <c r="D577" s="2" t="s">
        <v>6002</v>
      </c>
      <c r="E577" s="2" t="s">
        <v>6003</v>
      </c>
      <c r="F577" s="2" t="s">
        <v>6003</v>
      </c>
      <c r="G577" s="2">
        <v>1</v>
      </c>
      <c r="H577" s="2" t="s">
        <v>6003</v>
      </c>
      <c r="I577" s="2" t="str">
        <f t="shared" si="16"/>
        <v>OBESITY</v>
      </c>
      <c r="J577" s="7" t="str">
        <f t="shared" si="17"/>
        <v>NORMAL</v>
      </c>
    </row>
    <row r="578" spans="1:10" x14ac:dyDescent="0.25">
      <c r="A578" s="2" t="s">
        <v>584</v>
      </c>
      <c r="B578" s="9">
        <v>42.66</v>
      </c>
      <c r="C578" s="9">
        <v>10.44</v>
      </c>
      <c r="D578" s="2" t="s">
        <v>6003</v>
      </c>
      <c r="E578" s="2" t="s">
        <v>6003</v>
      </c>
      <c r="F578" s="2" t="s">
        <v>6003</v>
      </c>
      <c r="G578" s="2">
        <v>0</v>
      </c>
      <c r="H578" s="2" t="s">
        <v>6003</v>
      </c>
      <c r="I578" s="2" t="str">
        <f t="shared" ref="I578:I641" si="18">IF(B578&lt;18.5,"UNDERWEIGHT",IF(B578&lt;=24.9,"NORMAL WEIGHT",IF(B578&lt;=29.9,"OVERWEIGHT","OBESITY")))</f>
        <v>OBESITY</v>
      </c>
      <c r="J578" s="7" t="str">
        <f t="shared" ref="J578:J641" si="19">IF(C578&lt;5.7,"NORMAL",IF(C578&lt;=6.4,"PRE DIABETES","DIABETES"))</f>
        <v>DIABETES</v>
      </c>
    </row>
    <row r="579" spans="1:10" x14ac:dyDescent="0.25">
      <c r="A579" s="2" t="s">
        <v>585</v>
      </c>
      <c r="B579" s="9">
        <v>33.630000000000003</v>
      </c>
      <c r="C579" s="9">
        <v>5.69</v>
      </c>
      <c r="D579" s="2" t="s">
        <v>6003</v>
      </c>
      <c r="E579" s="2" t="s">
        <v>6003</v>
      </c>
      <c r="F579" s="2" t="s">
        <v>6003</v>
      </c>
      <c r="G579" s="2">
        <v>1</v>
      </c>
      <c r="H579" s="2" t="s">
        <v>6003</v>
      </c>
      <c r="I579" s="2" t="str">
        <f t="shared" si="18"/>
        <v>OBESITY</v>
      </c>
      <c r="J579" s="7" t="str">
        <f t="shared" si="19"/>
        <v>NORMAL</v>
      </c>
    </row>
    <row r="580" spans="1:10" x14ac:dyDescent="0.25">
      <c r="A580" s="2" t="s">
        <v>586</v>
      </c>
      <c r="B580" s="9">
        <v>26.84</v>
      </c>
      <c r="C580" s="9">
        <v>6.5</v>
      </c>
      <c r="D580" s="2" t="s">
        <v>6003</v>
      </c>
      <c r="E580" s="2" t="s">
        <v>6003</v>
      </c>
      <c r="F580" s="2" t="s">
        <v>6003</v>
      </c>
      <c r="G580" s="2">
        <v>0</v>
      </c>
      <c r="H580" s="2" t="s">
        <v>6002</v>
      </c>
      <c r="I580" s="2" t="str">
        <f t="shared" si="18"/>
        <v>OVERWEIGHT</v>
      </c>
      <c r="J580" s="7" t="str">
        <f t="shared" si="19"/>
        <v>DIABETES</v>
      </c>
    </row>
    <row r="581" spans="1:10" x14ac:dyDescent="0.25">
      <c r="A581" s="2" t="s">
        <v>587</v>
      </c>
      <c r="B581" s="9">
        <v>28.3</v>
      </c>
      <c r="C581" s="9">
        <v>5.73</v>
      </c>
      <c r="D581" s="2" t="s">
        <v>6003</v>
      </c>
      <c r="E581" s="2" t="s">
        <v>6003</v>
      </c>
      <c r="F581" s="2" t="s">
        <v>6002</v>
      </c>
      <c r="G581" s="2">
        <v>1</v>
      </c>
      <c r="H581" s="2" t="s">
        <v>6002</v>
      </c>
      <c r="I581" s="2" t="str">
        <f t="shared" si="18"/>
        <v>OVERWEIGHT</v>
      </c>
      <c r="J581" s="7" t="str">
        <f t="shared" si="19"/>
        <v>PRE DIABETES</v>
      </c>
    </row>
    <row r="582" spans="1:10" x14ac:dyDescent="0.25">
      <c r="A582" s="2" t="s">
        <v>588</v>
      </c>
      <c r="B582" s="9">
        <v>27.06</v>
      </c>
      <c r="C582" s="9">
        <v>5.74</v>
      </c>
      <c r="D582" s="2" t="s">
        <v>6002</v>
      </c>
      <c r="E582" s="2" t="s">
        <v>6003</v>
      </c>
      <c r="F582" s="2" t="s">
        <v>6003</v>
      </c>
      <c r="G582" s="2">
        <v>0</v>
      </c>
      <c r="H582" s="2" t="s">
        <v>6002</v>
      </c>
      <c r="I582" s="2" t="str">
        <f t="shared" si="18"/>
        <v>OVERWEIGHT</v>
      </c>
      <c r="J582" s="7" t="str">
        <f t="shared" si="19"/>
        <v>PRE DIABETES</v>
      </c>
    </row>
    <row r="583" spans="1:10" x14ac:dyDescent="0.25">
      <c r="A583" s="2" t="s">
        <v>589</v>
      </c>
      <c r="B583" s="9">
        <v>47.13</v>
      </c>
      <c r="C583" s="9">
        <v>8.6999999999999993</v>
      </c>
      <c r="D583" s="2" t="s">
        <v>6003</v>
      </c>
      <c r="E583" s="2" t="s">
        <v>6003</v>
      </c>
      <c r="F583" s="2" t="s">
        <v>6003</v>
      </c>
      <c r="G583" s="2">
        <v>0</v>
      </c>
      <c r="H583" s="2" t="s">
        <v>6003</v>
      </c>
      <c r="I583" s="2" t="str">
        <f t="shared" si="18"/>
        <v>OBESITY</v>
      </c>
      <c r="J583" s="7" t="str">
        <f t="shared" si="19"/>
        <v>DIABETES</v>
      </c>
    </row>
    <row r="584" spans="1:10" x14ac:dyDescent="0.25">
      <c r="A584" s="2" t="s">
        <v>590</v>
      </c>
      <c r="B584" s="9">
        <v>51.72</v>
      </c>
      <c r="C584" s="9">
        <v>5.09</v>
      </c>
      <c r="D584" s="2" t="s">
        <v>6003</v>
      </c>
      <c r="E584" s="2" t="s">
        <v>6003</v>
      </c>
      <c r="F584" s="2" t="s">
        <v>6003</v>
      </c>
      <c r="G584" s="2">
        <v>0</v>
      </c>
      <c r="H584" s="2" t="s">
        <v>6003</v>
      </c>
      <c r="I584" s="2" t="str">
        <f t="shared" si="18"/>
        <v>OBESITY</v>
      </c>
      <c r="J584" s="7" t="str">
        <f t="shared" si="19"/>
        <v>NORMAL</v>
      </c>
    </row>
    <row r="585" spans="1:10" x14ac:dyDescent="0.25">
      <c r="A585" s="2" t="s">
        <v>591</v>
      </c>
      <c r="B585" s="9">
        <v>48.59</v>
      </c>
      <c r="C585" s="9">
        <v>5.57</v>
      </c>
      <c r="D585" s="2" t="s">
        <v>6003</v>
      </c>
      <c r="E585" s="2" t="s">
        <v>6003</v>
      </c>
      <c r="F585" s="2" t="s">
        <v>6003</v>
      </c>
      <c r="G585" s="2">
        <v>0</v>
      </c>
      <c r="H585" s="2" t="s">
        <v>6003</v>
      </c>
      <c r="I585" s="2" t="str">
        <f t="shared" si="18"/>
        <v>OBESITY</v>
      </c>
      <c r="J585" s="7" t="str">
        <f t="shared" si="19"/>
        <v>NORMAL</v>
      </c>
    </row>
    <row r="586" spans="1:10" x14ac:dyDescent="0.25">
      <c r="A586" s="2" t="s">
        <v>592</v>
      </c>
      <c r="B586" s="9">
        <v>45.18</v>
      </c>
      <c r="C586" s="9">
        <v>10.87</v>
      </c>
      <c r="D586" s="2" t="s">
        <v>6003</v>
      </c>
      <c r="E586" s="2" t="s">
        <v>6003</v>
      </c>
      <c r="F586" s="2" t="s">
        <v>6003</v>
      </c>
      <c r="G586" s="2">
        <v>0</v>
      </c>
      <c r="H586" s="2" t="s">
        <v>6003</v>
      </c>
      <c r="I586" s="2" t="str">
        <f t="shared" si="18"/>
        <v>OBESITY</v>
      </c>
      <c r="J586" s="7" t="str">
        <f t="shared" si="19"/>
        <v>DIABETES</v>
      </c>
    </row>
    <row r="587" spans="1:10" x14ac:dyDescent="0.25">
      <c r="A587" s="2" t="s">
        <v>593</v>
      </c>
      <c r="B587" s="9">
        <v>27.9</v>
      </c>
      <c r="C587" s="9">
        <v>6.02</v>
      </c>
      <c r="D587" s="2" t="s">
        <v>6003</v>
      </c>
      <c r="E587" s="2" t="s">
        <v>6003</v>
      </c>
      <c r="F587" s="2" t="s">
        <v>6002</v>
      </c>
      <c r="G587" s="2">
        <v>1</v>
      </c>
      <c r="H587" s="2" t="s">
        <v>6002</v>
      </c>
      <c r="I587" s="2" t="str">
        <f t="shared" si="18"/>
        <v>OVERWEIGHT</v>
      </c>
      <c r="J587" s="7" t="str">
        <f t="shared" si="19"/>
        <v>PRE DIABETES</v>
      </c>
    </row>
    <row r="588" spans="1:10" x14ac:dyDescent="0.25">
      <c r="A588" s="2" t="s">
        <v>594</v>
      </c>
      <c r="B588" s="9">
        <v>51.33</v>
      </c>
      <c r="C588" s="9">
        <v>7</v>
      </c>
      <c r="D588" s="2" t="s">
        <v>6003</v>
      </c>
      <c r="E588" s="2" t="s">
        <v>6003</v>
      </c>
      <c r="F588" s="2" t="s">
        <v>6003</v>
      </c>
      <c r="G588" s="2">
        <v>0</v>
      </c>
      <c r="H588" s="2" t="s">
        <v>6003</v>
      </c>
      <c r="I588" s="2" t="str">
        <f t="shared" si="18"/>
        <v>OBESITY</v>
      </c>
      <c r="J588" s="7" t="str">
        <f t="shared" si="19"/>
        <v>DIABETES</v>
      </c>
    </row>
    <row r="589" spans="1:10" x14ac:dyDescent="0.25">
      <c r="A589" s="2" t="s">
        <v>595</v>
      </c>
      <c r="B589" s="9">
        <v>30.59</v>
      </c>
      <c r="C589" s="9">
        <v>5.56</v>
      </c>
      <c r="D589" s="2" t="s">
        <v>6002</v>
      </c>
      <c r="E589" s="2" t="s">
        <v>6003</v>
      </c>
      <c r="F589" s="2" t="s">
        <v>6003</v>
      </c>
      <c r="G589" s="2">
        <v>1</v>
      </c>
      <c r="H589" s="2" t="s">
        <v>6003</v>
      </c>
      <c r="I589" s="2" t="str">
        <f t="shared" si="18"/>
        <v>OBESITY</v>
      </c>
      <c r="J589" s="7" t="str">
        <f t="shared" si="19"/>
        <v>NORMAL</v>
      </c>
    </row>
    <row r="590" spans="1:10" x14ac:dyDescent="0.25">
      <c r="A590" s="2" t="s">
        <v>596</v>
      </c>
      <c r="B590" s="9">
        <v>39.229999999999997</v>
      </c>
      <c r="C590" s="9">
        <v>8.4499999999999993</v>
      </c>
      <c r="D590" s="2" t="s">
        <v>6003</v>
      </c>
      <c r="E590" s="2" t="s">
        <v>6003</v>
      </c>
      <c r="F590" s="2" t="s">
        <v>6003</v>
      </c>
      <c r="G590" s="2">
        <v>0</v>
      </c>
      <c r="H590" s="2" t="s">
        <v>6003</v>
      </c>
      <c r="I590" s="2" t="str">
        <f t="shared" si="18"/>
        <v>OBESITY</v>
      </c>
      <c r="J590" s="7" t="str">
        <f t="shared" si="19"/>
        <v>DIABETES</v>
      </c>
    </row>
    <row r="591" spans="1:10" x14ac:dyDescent="0.25">
      <c r="A591" s="2" t="s">
        <v>597</v>
      </c>
      <c r="B591" s="9">
        <v>19.094999999999999</v>
      </c>
      <c r="C591" s="9">
        <v>6.19</v>
      </c>
      <c r="D591" s="2" t="s">
        <v>6003</v>
      </c>
      <c r="E591" s="2" t="s">
        <v>6003</v>
      </c>
      <c r="F591" s="2" t="s">
        <v>6003</v>
      </c>
      <c r="G591" s="2">
        <v>0</v>
      </c>
      <c r="H591" s="2" t="s">
        <v>6002</v>
      </c>
      <c r="I591" s="2" t="str">
        <f t="shared" si="18"/>
        <v>NORMAL WEIGHT</v>
      </c>
      <c r="J591" s="7" t="str">
        <f t="shared" si="19"/>
        <v>PRE DIABETES</v>
      </c>
    </row>
    <row r="592" spans="1:10" x14ac:dyDescent="0.25">
      <c r="A592" s="2" t="s">
        <v>598</v>
      </c>
      <c r="B592" s="9">
        <v>49.72</v>
      </c>
      <c r="C592" s="9">
        <v>7.71</v>
      </c>
      <c r="D592" s="2" t="s">
        <v>6003</v>
      </c>
      <c r="E592" s="2" t="s">
        <v>6003</v>
      </c>
      <c r="F592" s="2" t="s">
        <v>6003</v>
      </c>
      <c r="G592" s="2">
        <v>0</v>
      </c>
      <c r="H592" s="2" t="s">
        <v>6003</v>
      </c>
      <c r="I592" s="2" t="str">
        <f t="shared" si="18"/>
        <v>OBESITY</v>
      </c>
      <c r="J592" s="7" t="str">
        <f t="shared" si="19"/>
        <v>DIABETES</v>
      </c>
    </row>
    <row r="593" spans="1:10" x14ac:dyDescent="0.25">
      <c r="A593" s="2" t="s">
        <v>599</v>
      </c>
      <c r="B593" s="9">
        <v>21.754999999999999</v>
      </c>
      <c r="C593" s="9">
        <v>4.63</v>
      </c>
      <c r="D593" s="2" t="s">
        <v>6003</v>
      </c>
      <c r="E593" s="2" t="s">
        <v>6003</v>
      </c>
      <c r="F593" s="2" t="s">
        <v>6002</v>
      </c>
      <c r="G593" s="2">
        <v>1</v>
      </c>
      <c r="H593" s="2" t="s">
        <v>6002</v>
      </c>
      <c r="I593" s="2" t="str">
        <f t="shared" si="18"/>
        <v>NORMAL WEIGHT</v>
      </c>
      <c r="J593" s="7" t="str">
        <f t="shared" si="19"/>
        <v>NORMAL</v>
      </c>
    </row>
    <row r="594" spans="1:10" x14ac:dyDescent="0.25">
      <c r="A594" s="2" t="s">
        <v>600</v>
      </c>
      <c r="B594" s="9">
        <v>48.39</v>
      </c>
      <c r="C594" s="9">
        <v>4.6100000000000003</v>
      </c>
      <c r="D594" s="2" t="s">
        <v>6003</v>
      </c>
      <c r="E594" s="2" t="s">
        <v>6003</v>
      </c>
      <c r="F594" s="2" t="s">
        <v>6003</v>
      </c>
      <c r="G594" s="2">
        <v>0</v>
      </c>
      <c r="H594" s="2" t="s">
        <v>6003</v>
      </c>
      <c r="I594" s="2" t="str">
        <f t="shared" si="18"/>
        <v>OBESITY</v>
      </c>
      <c r="J594" s="7" t="str">
        <f t="shared" si="19"/>
        <v>NORMAL</v>
      </c>
    </row>
    <row r="595" spans="1:10" x14ac:dyDescent="0.25">
      <c r="A595" s="2" t="s">
        <v>601</v>
      </c>
      <c r="B595" s="9">
        <v>47.15</v>
      </c>
      <c r="C595" s="9">
        <v>9.5299999999999994</v>
      </c>
      <c r="D595" s="2" t="s">
        <v>6002</v>
      </c>
      <c r="E595" s="2" t="s">
        <v>6003</v>
      </c>
      <c r="F595" s="2" t="s">
        <v>6003</v>
      </c>
      <c r="G595" s="2">
        <v>1</v>
      </c>
      <c r="H595" s="2" t="s">
        <v>6003</v>
      </c>
      <c r="I595" s="2" t="str">
        <f t="shared" si="18"/>
        <v>OBESITY</v>
      </c>
      <c r="J595" s="7" t="str">
        <f t="shared" si="19"/>
        <v>DIABETES</v>
      </c>
    </row>
    <row r="596" spans="1:10" x14ac:dyDescent="0.25">
      <c r="A596" s="2" t="s">
        <v>602</v>
      </c>
      <c r="B596" s="9">
        <v>47.59</v>
      </c>
      <c r="C596" s="9">
        <v>11.43</v>
      </c>
      <c r="D596" s="2" t="s">
        <v>6002</v>
      </c>
      <c r="E596" s="2" t="s">
        <v>6003</v>
      </c>
      <c r="F596" s="2" t="s">
        <v>6003</v>
      </c>
      <c r="G596" s="2">
        <v>2</v>
      </c>
      <c r="H596" s="2" t="s">
        <v>6003</v>
      </c>
      <c r="I596" s="2" t="str">
        <f t="shared" si="18"/>
        <v>OBESITY</v>
      </c>
      <c r="J596" s="7" t="str">
        <f t="shared" si="19"/>
        <v>DIABETES</v>
      </c>
    </row>
    <row r="597" spans="1:10" x14ac:dyDescent="0.25">
      <c r="A597" s="2" t="s">
        <v>603</v>
      </c>
      <c r="B597" s="9">
        <v>39.81</v>
      </c>
      <c r="C597" s="9">
        <v>7.65</v>
      </c>
      <c r="D597" s="2" t="s">
        <v>6002</v>
      </c>
      <c r="E597" s="2" t="s">
        <v>6003</v>
      </c>
      <c r="F597" s="2" t="s">
        <v>6002</v>
      </c>
      <c r="G597" s="2">
        <v>1</v>
      </c>
      <c r="H597" s="2" t="s">
        <v>6003</v>
      </c>
      <c r="I597" s="2" t="str">
        <f t="shared" si="18"/>
        <v>OBESITY</v>
      </c>
      <c r="J597" s="7" t="str">
        <f t="shared" si="19"/>
        <v>DIABETES</v>
      </c>
    </row>
    <row r="598" spans="1:10" x14ac:dyDescent="0.25">
      <c r="A598" s="2" t="s">
        <v>604</v>
      </c>
      <c r="B598" s="9">
        <v>31.02</v>
      </c>
      <c r="C598" s="9">
        <v>5.87</v>
      </c>
      <c r="D598" s="2" t="s">
        <v>6002</v>
      </c>
      <c r="E598" s="2" t="s">
        <v>6003</v>
      </c>
      <c r="F598" s="2" t="s">
        <v>6003</v>
      </c>
      <c r="G598" s="2">
        <v>0</v>
      </c>
      <c r="H598" s="2" t="s">
        <v>6003</v>
      </c>
      <c r="I598" s="2" t="str">
        <f t="shared" si="18"/>
        <v>OBESITY</v>
      </c>
      <c r="J598" s="7" t="str">
        <f t="shared" si="19"/>
        <v>PRE DIABETES</v>
      </c>
    </row>
    <row r="599" spans="1:10" x14ac:dyDescent="0.25">
      <c r="A599" s="2" t="s">
        <v>605</v>
      </c>
      <c r="B599" s="9">
        <v>24.75</v>
      </c>
      <c r="C599" s="9">
        <v>4.3600000000000003</v>
      </c>
      <c r="D599" s="2" t="s">
        <v>6002</v>
      </c>
      <c r="E599" s="2" t="s">
        <v>6003</v>
      </c>
      <c r="F599" s="2" t="s">
        <v>6003</v>
      </c>
      <c r="G599" s="2">
        <v>1</v>
      </c>
      <c r="H599" s="2" t="s">
        <v>6002</v>
      </c>
      <c r="I599" s="2" t="str">
        <f t="shared" si="18"/>
        <v>NORMAL WEIGHT</v>
      </c>
      <c r="J599" s="7" t="str">
        <f t="shared" si="19"/>
        <v>NORMAL</v>
      </c>
    </row>
    <row r="600" spans="1:10" x14ac:dyDescent="0.25">
      <c r="A600" s="2" t="s">
        <v>606</v>
      </c>
      <c r="B600" s="9">
        <v>30.114999999999998</v>
      </c>
      <c r="C600" s="9">
        <v>10.119999999999999</v>
      </c>
      <c r="D600" s="2" t="s">
        <v>6003</v>
      </c>
      <c r="E600" s="2" t="s">
        <v>6003</v>
      </c>
      <c r="F600" s="2" t="s">
        <v>6003</v>
      </c>
      <c r="G600" s="2">
        <v>3</v>
      </c>
      <c r="H600" s="2" t="s">
        <v>6003</v>
      </c>
      <c r="I600" s="2" t="str">
        <f t="shared" si="18"/>
        <v>OBESITY</v>
      </c>
      <c r="J600" s="7" t="str">
        <f t="shared" si="19"/>
        <v>DIABETES</v>
      </c>
    </row>
    <row r="601" spans="1:10" x14ac:dyDescent="0.25">
      <c r="A601" s="2" t="s">
        <v>607</v>
      </c>
      <c r="B601" s="9">
        <v>26.03</v>
      </c>
      <c r="C601" s="9">
        <v>4.01</v>
      </c>
      <c r="D601" s="2" t="s">
        <v>6003</v>
      </c>
      <c r="E601" s="2" t="s">
        <v>6003</v>
      </c>
      <c r="F601" s="2" t="s">
        <v>6002</v>
      </c>
      <c r="G601" s="2">
        <v>1</v>
      </c>
      <c r="H601" s="2" t="s">
        <v>6002</v>
      </c>
      <c r="I601" s="2" t="str">
        <f t="shared" si="18"/>
        <v>OVERWEIGHT</v>
      </c>
      <c r="J601" s="7" t="str">
        <f t="shared" si="19"/>
        <v>NORMAL</v>
      </c>
    </row>
    <row r="602" spans="1:10" x14ac:dyDescent="0.25">
      <c r="A602" s="2" t="s">
        <v>608</v>
      </c>
      <c r="B602" s="9">
        <v>20.045000000000002</v>
      </c>
      <c r="C602" s="9">
        <v>4.7699999999999996</v>
      </c>
      <c r="D602" s="2" t="s">
        <v>6002</v>
      </c>
      <c r="E602" s="2" t="s">
        <v>6003</v>
      </c>
      <c r="F602" s="2" t="s">
        <v>6003</v>
      </c>
      <c r="G602" s="2">
        <v>1</v>
      </c>
      <c r="H602" s="2" t="s">
        <v>6002</v>
      </c>
      <c r="I602" s="2" t="str">
        <f t="shared" si="18"/>
        <v>NORMAL WEIGHT</v>
      </c>
      <c r="J602" s="7" t="str">
        <f t="shared" si="19"/>
        <v>NORMAL</v>
      </c>
    </row>
    <row r="603" spans="1:10" x14ac:dyDescent="0.25">
      <c r="A603" s="2" t="s">
        <v>609</v>
      </c>
      <c r="B603" s="9">
        <v>40.24</v>
      </c>
      <c r="C603" s="9">
        <v>6.83</v>
      </c>
      <c r="D603" s="2" t="s">
        <v>6003</v>
      </c>
      <c r="E603" s="2" t="s">
        <v>6003</v>
      </c>
      <c r="F603" s="2" t="s">
        <v>6003</v>
      </c>
      <c r="G603" s="2">
        <v>0</v>
      </c>
      <c r="H603" s="2" t="s">
        <v>6003</v>
      </c>
      <c r="I603" s="2" t="str">
        <f t="shared" si="18"/>
        <v>OBESITY</v>
      </c>
      <c r="J603" s="7" t="str">
        <f t="shared" si="19"/>
        <v>DIABETES</v>
      </c>
    </row>
    <row r="604" spans="1:10" x14ac:dyDescent="0.25">
      <c r="A604" s="2" t="s">
        <v>610</v>
      </c>
      <c r="B604" s="9">
        <v>43.15</v>
      </c>
      <c r="C604" s="9">
        <v>6.14</v>
      </c>
      <c r="D604" s="2" t="s">
        <v>6002</v>
      </c>
      <c r="E604" s="2" t="s">
        <v>6003</v>
      </c>
      <c r="F604" s="2" t="s">
        <v>6002</v>
      </c>
      <c r="G604" s="2">
        <v>1</v>
      </c>
      <c r="H604" s="2" t="s">
        <v>6003</v>
      </c>
      <c r="I604" s="2" t="str">
        <f t="shared" si="18"/>
        <v>OBESITY</v>
      </c>
      <c r="J604" s="7" t="str">
        <f t="shared" si="19"/>
        <v>PRE DIABETES</v>
      </c>
    </row>
    <row r="605" spans="1:10" x14ac:dyDescent="0.25">
      <c r="A605" s="2" t="s">
        <v>611</v>
      </c>
      <c r="B605" s="9">
        <v>27.7</v>
      </c>
      <c r="C605" s="9">
        <v>5.6</v>
      </c>
      <c r="D605" s="2" t="s">
        <v>6003</v>
      </c>
      <c r="E605" s="2" t="s">
        <v>6003</v>
      </c>
      <c r="F605" s="2" t="s">
        <v>6002</v>
      </c>
      <c r="G605" s="2">
        <v>1</v>
      </c>
      <c r="H605" s="2" t="s">
        <v>6002</v>
      </c>
      <c r="I605" s="2" t="str">
        <f t="shared" si="18"/>
        <v>OVERWEIGHT</v>
      </c>
      <c r="J605" s="7" t="str">
        <f t="shared" si="19"/>
        <v>NORMAL</v>
      </c>
    </row>
    <row r="606" spans="1:10" x14ac:dyDescent="0.25">
      <c r="A606" s="2" t="s">
        <v>612</v>
      </c>
      <c r="B606" s="9">
        <v>45.68</v>
      </c>
      <c r="C606" s="9">
        <v>4.8</v>
      </c>
      <c r="D606" s="2" t="s">
        <v>6003</v>
      </c>
      <c r="E606" s="2" t="s">
        <v>6003</v>
      </c>
      <c r="F606" s="2" t="s">
        <v>6003</v>
      </c>
      <c r="G606" s="2">
        <v>2</v>
      </c>
      <c r="H606" s="2" t="s">
        <v>6003</v>
      </c>
      <c r="I606" s="2" t="str">
        <f t="shared" si="18"/>
        <v>OBESITY</v>
      </c>
      <c r="J606" s="7" t="str">
        <f t="shared" si="19"/>
        <v>NORMAL</v>
      </c>
    </row>
    <row r="607" spans="1:10" x14ac:dyDescent="0.25">
      <c r="A607" s="2" t="s">
        <v>613</v>
      </c>
      <c r="B607" s="9">
        <v>27.3</v>
      </c>
      <c r="C607" s="9">
        <v>11.89</v>
      </c>
      <c r="D607" s="2" t="s">
        <v>6003</v>
      </c>
      <c r="E607" s="2" t="s">
        <v>6003</v>
      </c>
      <c r="F607" s="2" t="s">
        <v>6003</v>
      </c>
      <c r="G607" s="2">
        <v>0</v>
      </c>
      <c r="H607" s="2" t="s">
        <v>6002</v>
      </c>
      <c r="I607" s="2" t="str">
        <f t="shared" si="18"/>
        <v>OVERWEIGHT</v>
      </c>
      <c r="J607" s="7" t="str">
        <f t="shared" si="19"/>
        <v>DIABETES</v>
      </c>
    </row>
    <row r="608" spans="1:10" x14ac:dyDescent="0.25">
      <c r="A608" s="2" t="s">
        <v>614</v>
      </c>
      <c r="B608" s="9">
        <v>54.45</v>
      </c>
      <c r="C608" s="9">
        <v>4.7300000000000004</v>
      </c>
      <c r="D608" s="2" t="s">
        <v>6002</v>
      </c>
      <c r="E608" s="2" t="s">
        <v>6003</v>
      </c>
      <c r="F608" s="2" t="s">
        <v>6003</v>
      </c>
      <c r="G608" s="2">
        <v>1</v>
      </c>
      <c r="H608" s="2" t="s">
        <v>6003</v>
      </c>
      <c r="I608" s="2" t="str">
        <f t="shared" si="18"/>
        <v>OBESITY</v>
      </c>
      <c r="J608" s="7" t="str">
        <f t="shared" si="19"/>
        <v>NORMAL</v>
      </c>
    </row>
    <row r="609" spans="1:10" x14ac:dyDescent="0.25">
      <c r="A609" s="2" t="s">
        <v>615</v>
      </c>
      <c r="B609" s="9">
        <v>54.43</v>
      </c>
      <c r="C609" s="9">
        <v>4.6100000000000003</v>
      </c>
      <c r="D609" s="2" t="s">
        <v>6002</v>
      </c>
      <c r="E609" s="2" t="s">
        <v>6003</v>
      </c>
      <c r="F609" s="2" t="s">
        <v>6003</v>
      </c>
      <c r="G609" s="2">
        <v>1</v>
      </c>
      <c r="H609" s="2" t="s">
        <v>6003</v>
      </c>
      <c r="I609" s="2" t="str">
        <f t="shared" si="18"/>
        <v>OBESITY</v>
      </c>
      <c r="J609" s="7" t="str">
        <f t="shared" si="19"/>
        <v>NORMAL</v>
      </c>
    </row>
    <row r="610" spans="1:10" x14ac:dyDescent="0.25">
      <c r="A610" s="2" t="s">
        <v>616</v>
      </c>
      <c r="B610" s="9">
        <v>48.01</v>
      </c>
      <c r="C610" s="9">
        <v>7.3</v>
      </c>
      <c r="D610" s="2" t="s">
        <v>6003</v>
      </c>
      <c r="E610" s="2" t="s">
        <v>6003</v>
      </c>
      <c r="F610" s="2" t="s">
        <v>6003</v>
      </c>
      <c r="G610" s="2">
        <v>0</v>
      </c>
      <c r="H610" s="2" t="s">
        <v>6003</v>
      </c>
      <c r="I610" s="2" t="str">
        <f t="shared" si="18"/>
        <v>OBESITY</v>
      </c>
      <c r="J610" s="7" t="str">
        <f t="shared" si="19"/>
        <v>DIABETES</v>
      </c>
    </row>
    <row r="611" spans="1:10" x14ac:dyDescent="0.25">
      <c r="A611" s="2" t="s">
        <v>617</v>
      </c>
      <c r="B611" s="9">
        <v>48.32</v>
      </c>
      <c r="C611" s="9">
        <v>5.88</v>
      </c>
      <c r="D611" s="2" t="s">
        <v>6003</v>
      </c>
      <c r="E611" s="2" t="s">
        <v>6003</v>
      </c>
      <c r="F611" s="2" t="s">
        <v>6003</v>
      </c>
      <c r="G611" s="2">
        <v>0</v>
      </c>
      <c r="H611" s="2" t="s">
        <v>6003</v>
      </c>
      <c r="I611" s="2" t="str">
        <f t="shared" si="18"/>
        <v>OBESITY</v>
      </c>
      <c r="J611" s="7" t="str">
        <f t="shared" si="19"/>
        <v>PRE DIABETES</v>
      </c>
    </row>
    <row r="612" spans="1:10" x14ac:dyDescent="0.25">
      <c r="A612" s="2" t="s">
        <v>618</v>
      </c>
      <c r="B612" s="9">
        <v>22.895</v>
      </c>
      <c r="C612" s="9">
        <v>4.0599999999999996</v>
      </c>
      <c r="D612" s="2" t="s">
        <v>6003</v>
      </c>
      <c r="E612" s="2" t="s">
        <v>6003</v>
      </c>
      <c r="F612" s="2" t="s">
        <v>6002</v>
      </c>
      <c r="G612" s="2">
        <v>1</v>
      </c>
      <c r="H612" s="2" t="s">
        <v>6002</v>
      </c>
      <c r="I612" s="2" t="str">
        <f t="shared" si="18"/>
        <v>NORMAL WEIGHT</v>
      </c>
      <c r="J612" s="7" t="str">
        <f t="shared" si="19"/>
        <v>NORMAL</v>
      </c>
    </row>
    <row r="613" spans="1:10" x14ac:dyDescent="0.25">
      <c r="A613" s="2" t="s">
        <v>619</v>
      </c>
      <c r="B613" s="9">
        <v>54.85</v>
      </c>
      <c r="C613" s="9">
        <v>4.9000000000000004</v>
      </c>
      <c r="D613" s="2" t="s">
        <v>6003</v>
      </c>
      <c r="E613" s="2" t="s">
        <v>6003</v>
      </c>
      <c r="F613" s="2" t="s">
        <v>6003</v>
      </c>
      <c r="G613" s="2">
        <v>1</v>
      </c>
      <c r="H613" s="2" t="s">
        <v>6003</v>
      </c>
      <c r="I613" s="2" t="str">
        <f t="shared" si="18"/>
        <v>OBESITY</v>
      </c>
      <c r="J613" s="7" t="str">
        <f t="shared" si="19"/>
        <v>NORMAL</v>
      </c>
    </row>
    <row r="614" spans="1:10" x14ac:dyDescent="0.25">
      <c r="A614" s="2" t="s">
        <v>620</v>
      </c>
      <c r="B614" s="9">
        <v>21.85</v>
      </c>
      <c r="C614" s="9">
        <v>5.52</v>
      </c>
      <c r="D614" s="2" t="s">
        <v>6003</v>
      </c>
      <c r="E614" s="2" t="s">
        <v>6003</v>
      </c>
      <c r="F614" s="2" t="s">
        <v>6002</v>
      </c>
      <c r="G614" s="2">
        <v>1</v>
      </c>
      <c r="H614" s="2" t="s">
        <v>6002</v>
      </c>
      <c r="I614" s="2" t="str">
        <f t="shared" si="18"/>
        <v>NORMAL WEIGHT</v>
      </c>
      <c r="J614" s="7" t="str">
        <f t="shared" si="19"/>
        <v>NORMAL</v>
      </c>
    </row>
    <row r="615" spans="1:10" x14ac:dyDescent="0.25">
      <c r="A615" s="2" t="s">
        <v>621</v>
      </c>
      <c r="B615" s="9">
        <v>51.86</v>
      </c>
      <c r="C615" s="9">
        <v>5.2</v>
      </c>
      <c r="D615" s="2" t="s">
        <v>6002</v>
      </c>
      <c r="E615" s="2" t="s">
        <v>6003</v>
      </c>
      <c r="F615" s="2" t="s">
        <v>6003</v>
      </c>
      <c r="G615" s="2">
        <v>0</v>
      </c>
      <c r="H615" s="2" t="s">
        <v>6003</v>
      </c>
      <c r="I615" s="2" t="str">
        <f t="shared" si="18"/>
        <v>OBESITY</v>
      </c>
      <c r="J615" s="7" t="str">
        <f t="shared" si="19"/>
        <v>NORMAL</v>
      </c>
    </row>
    <row r="616" spans="1:10" x14ac:dyDescent="0.25">
      <c r="A616" s="2" t="s">
        <v>622</v>
      </c>
      <c r="B616" s="9">
        <v>39.049999999999997</v>
      </c>
      <c r="C616" s="9">
        <v>7.59</v>
      </c>
      <c r="D616" s="2" t="s">
        <v>6003</v>
      </c>
      <c r="E616" s="2" t="s">
        <v>6003</v>
      </c>
      <c r="F616" s="2" t="s">
        <v>6003</v>
      </c>
      <c r="G616" s="2">
        <v>3</v>
      </c>
      <c r="H616" s="2" t="s">
        <v>6003</v>
      </c>
      <c r="I616" s="2" t="str">
        <f t="shared" si="18"/>
        <v>OBESITY</v>
      </c>
      <c r="J616" s="7" t="str">
        <f t="shared" si="19"/>
        <v>DIABETES</v>
      </c>
    </row>
    <row r="617" spans="1:10" x14ac:dyDescent="0.25">
      <c r="A617" s="2" t="s">
        <v>623</v>
      </c>
      <c r="B617" s="9">
        <v>31.824999999999999</v>
      </c>
      <c r="C617" s="9">
        <v>8.2799999999999994</v>
      </c>
      <c r="D617" s="2" t="s">
        <v>6003</v>
      </c>
      <c r="E617" s="2" t="s">
        <v>6003</v>
      </c>
      <c r="F617" s="2" t="s">
        <v>6003</v>
      </c>
      <c r="G617" s="2">
        <v>3</v>
      </c>
      <c r="H617" s="2" t="s">
        <v>6003</v>
      </c>
      <c r="I617" s="2" t="str">
        <f t="shared" si="18"/>
        <v>OBESITY</v>
      </c>
      <c r="J617" s="7" t="str">
        <f t="shared" si="19"/>
        <v>DIABETES</v>
      </c>
    </row>
    <row r="618" spans="1:10" x14ac:dyDescent="0.25">
      <c r="A618" s="2" t="s">
        <v>624</v>
      </c>
      <c r="B618" s="9">
        <v>46.43</v>
      </c>
      <c r="C618" s="9">
        <v>6.72</v>
      </c>
      <c r="D618" s="2" t="s">
        <v>6003</v>
      </c>
      <c r="E618" s="2" t="s">
        <v>6003</v>
      </c>
      <c r="F618" s="2" t="s">
        <v>6003</v>
      </c>
      <c r="G618" s="2">
        <v>0</v>
      </c>
      <c r="H618" s="2" t="s">
        <v>6003</v>
      </c>
      <c r="I618" s="2" t="str">
        <f t="shared" si="18"/>
        <v>OBESITY</v>
      </c>
      <c r="J618" s="7" t="str">
        <f t="shared" si="19"/>
        <v>DIABETES</v>
      </c>
    </row>
    <row r="619" spans="1:10" x14ac:dyDescent="0.25">
      <c r="A619" s="2" t="s">
        <v>625</v>
      </c>
      <c r="B619" s="9">
        <v>53.63</v>
      </c>
      <c r="C619" s="9">
        <v>5.47</v>
      </c>
      <c r="D619" s="2" t="s">
        <v>6002</v>
      </c>
      <c r="E619" s="2" t="s">
        <v>6003</v>
      </c>
      <c r="F619" s="2" t="s">
        <v>6003</v>
      </c>
      <c r="G619" s="2">
        <v>1</v>
      </c>
      <c r="H619" s="2" t="s">
        <v>6003</v>
      </c>
      <c r="I619" s="2" t="str">
        <f t="shared" si="18"/>
        <v>OBESITY</v>
      </c>
      <c r="J619" s="7" t="str">
        <f t="shared" si="19"/>
        <v>NORMAL</v>
      </c>
    </row>
    <row r="620" spans="1:10" x14ac:dyDescent="0.25">
      <c r="A620" s="2" t="s">
        <v>626</v>
      </c>
      <c r="B620" s="9">
        <v>48.7</v>
      </c>
      <c r="C620" s="9">
        <v>4.71</v>
      </c>
      <c r="D620" s="2" t="s">
        <v>6003</v>
      </c>
      <c r="E620" s="2" t="s">
        <v>6003</v>
      </c>
      <c r="F620" s="2" t="s">
        <v>6003</v>
      </c>
      <c r="G620" s="2">
        <v>0</v>
      </c>
      <c r="H620" s="2" t="s">
        <v>6003</v>
      </c>
      <c r="I620" s="2" t="str">
        <f t="shared" si="18"/>
        <v>OBESITY</v>
      </c>
      <c r="J620" s="7" t="str">
        <f t="shared" si="19"/>
        <v>NORMAL</v>
      </c>
    </row>
    <row r="621" spans="1:10" x14ac:dyDescent="0.25">
      <c r="A621" s="2" t="s">
        <v>627</v>
      </c>
      <c r="B621" s="9">
        <v>48.81</v>
      </c>
      <c r="C621" s="9">
        <v>5.49</v>
      </c>
      <c r="D621" s="2" t="s">
        <v>6003</v>
      </c>
      <c r="E621" s="2" t="s">
        <v>6003</v>
      </c>
      <c r="F621" s="2" t="s">
        <v>6003</v>
      </c>
      <c r="G621" s="2">
        <v>0</v>
      </c>
      <c r="H621" s="2" t="s">
        <v>6003</v>
      </c>
      <c r="I621" s="2" t="str">
        <f t="shared" si="18"/>
        <v>OBESITY</v>
      </c>
      <c r="J621" s="7" t="str">
        <f t="shared" si="19"/>
        <v>NORMAL</v>
      </c>
    </row>
    <row r="622" spans="1:10" x14ac:dyDescent="0.25">
      <c r="A622" s="2" t="s">
        <v>628</v>
      </c>
      <c r="B622" s="9">
        <v>47.53</v>
      </c>
      <c r="C622" s="9">
        <v>4.72</v>
      </c>
      <c r="D622" s="2" t="s">
        <v>6003</v>
      </c>
      <c r="E622" s="2" t="s">
        <v>6003</v>
      </c>
      <c r="F622" s="2" t="s">
        <v>6003</v>
      </c>
      <c r="G622" s="2">
        <v>0</v>
      </c>
      <c r="H622" s="2" t="s">
        <v>6003</v>
      </c>
      <c r="I622" s="2" t="str">
        <f t="shared" si="18"/>
        <v>OBESITY</v>
      </c>
      <c r="J622" s="7" t="str">
        <f t="shared" si="19"/>
        <v>NORMAL</v>
      </c>
    </row>
    <row r="623" spans="1:10" x14ac:dyDescent="0.25">
      <c r="A623" s="2" t="s">
        <v>629</v>
      </c>
      <c r="B623" s="9">
        <v>36.85</v>
      </c>
      <c r="C623" s="9">
        <v>6.7</v>
      </c>
      <c r="D623" s="2" t="s">
        <v>6003</v>
      </c>
      <c r="E623" s="2" t="s">
        <v>6003</v>
      </c>
      <c r="F623" s="2" t="s">
        <v>6003</v>
      </c>
      <c r="G623" s="2">
        <v>0</v>
      </c>
      <c r="H623" s="2" t="s">
        <v>6003</v>
      </c>
      <c r="I623" s="2" t="str">
        <f t="shared" si="18"/>
        <v>OBESITY</v>
      </c>
      <c r="J623" s="7" t="str">
        <f t="shared" si="19"/>
        <v>DIABETES</v>
      </c>
    </row>
    <row r="624" spans="1:10" x14ac:dyDescent="0.25">
      <c r="A624" s="2" t="s">
        <v>630</v>
      </c>
      <c r="B624" s="9">
        <v>29.3</v>
      </c>
      <c r="C624" s="9">
        <v>5.5</v>
      </c>
      <c r="D624" s="2" t="s">
        <v>6003</v>
      </c>
      <c r="E624" s="2" t="s">
        <v>6003</v>
      </c>
      <c r="F624" s="2" t="s">
        <v>6003</v>
      </c>
      <c r="G624" s="2">
        <v>0</v>
      </c>
      <c r="H624" s="2" t="s">
        <v>6003</v>
      </c>
      <c r="I624" s="2" t="str">
        <f t="shared" si="18"/>
        <v>OVERWEIGHT</v>
      </c>
      <c r="J624" s="7" t="str">
        <f t="shared" si="19"/>
        <v>NORMAL</v>
      </c>
    </row>
    <row r="625" spans="1:10" x14ac:dyDescent="0.25">
      <c r="A625" s="2" t="s">
        <v>631</v>
      </c>
      <c r="B625" s="9">
        <v>19.3</v>
      </c>
      <c r="C625" s="9">
        <v>4.46</v>
      </c>
      <c r="D625" s="2" t="s">
        <v>6003</v>
      </c>
      <c r="E625" s="2" t="s">
        <v>6003</v>
      </c>
      <c r="F625" s="2" t="s">
        <v>6003</v>
      </c>
      <c r="G625" s="2">
        <v>1</v>
      </c>
      <c r="H625" s="2" t="s">
        <v>6002</v>
      </c>
      <c r="I625" s="2" t="str">
        <f t="shared" si="18"/>
        <v>NORMAL WEIGHT</v>
      </c>
      <c r="J625" s="7" t="str">
        <f t="shared" si="19"/>
        <v>NORMAL</v>
      </c>
    </row>
    <row r="626" spans="1:10" x14ac:dyDescent="0.25">
      <c r="A626" s="2" t="s">
        <v>632</v>
      </c>
      <c r="B626" s="9">
        <v>24.13</v>
      </c>
      <c r="C626" s="9">
        <v>5.29</v>
      </c>
      <c r="D626" s="2" t="s">
        <v>6002</v>
      </c>
      <c r="E626" s="2" t="s">
        <v>6003</v>
      </c>
      <c r="F626" s="2" t="s">
        <v>6002</v>
      </c>
      <c r="G626" s="2">
        <v>1</v>
      </c>
      <c r="H626" s="2" t="s">
        <v>6002</v>
      </c>
      <c r="I626" s="2" t="str">
        <f t="shared" si="18"/>
        <v>NORMAL WEIGHT</v>
      </c>
      <c r="J626" s="7" t="str">
        <f t="shared" si="19"/>
        <v>NORMAL</v>
      </c>
    </row>
    <row r="627" spans="1:10" x14ac:dyDescent="0.25">
      <c r="A627" s="2" t="s">
        <v>633</v>
      </c>
      <c r="B627" s="9">
        <v>46.7</v>
      </c>
      <c r="C627" s="9">
        <v>10.99</v>
      </c>
      <c r="D627" s="2" t="s">
        <v>6003</v>
      </c>
      <c r="E627" s="2" t="s">
        <v>6003</v>
      </c>
      <c r="F627" s="2" t="s">
        <v>6003</v>
      </c>
      <c r="G627" s="2">
        <v>0</v>
      </c>
      <c r="H627" s="2" t="s">
        <v>6003</v>
      </c>
      <c r="I627" s="2" t="str">
        <f t="shared" si="18"/>
        <v>OBESITY</v>
      </c>
      <c r="J627" s="7" t="str">
        <f t="shared" si="19"/>
        <v>DIABETES</v>
      </c>
    </row>
    <row r="628" spans="1:10" x14ac:dyDescent="0.25">
      <c r="A628" s="2" t="s">
        <v>634</v>
      </c>
      <c r="B628" s="9">
        <v>45.27</v>
      </c>
      <c r="C628" s="9">
        <v>5.2</v>
      </c>
      <c r="D628" s="2" t="s">
        <v>6002</v>
      </c>
      <c r="E628" s="2" t="s">
        <v>6003</v>
      </c>
      <c r="F628" s="2" t="s">
        <v>6003</v>
      </c>
      <c r="G628" s="2">
        <v>0</v>
      </c>
      <c r="H628" s="2" t="s">
        <v>6003</v>
      </c>
      <c r="I628" s="2" t="str">
        <f t="shared" si="18"/>
        <v>OBESITY</v>
      </c>
      <c r="J628" s="7" t="str">
        <f t="shared" si="19"/>
        <v>NORMAL</v>
      </c>
    </row>
    <row r="629" spans="1:10" x14ac:dyDescent="0.25">
      <c r="A629" s="2" t="s">
        <v>635</v>
      </c>
      <c r="B629" s="9">
        <v>44.29</v>
      </c>
      <c r="C629" s="9">
        <v>9.66</v>
      </c>
      <c r="D629" s="2" t="s">
        <v>6003</v>
      </c>
      <c r="E629" s="2" t="s">
        <v>6003</v>
      </c>
      <c r="F629" s="2" t="s">
        <v>6003</v>
      </c>
      <c r="G629" s="2">
        <v>2</v>
      </c>
      <c r="H629" s="2" t="s">
        <v>6003</v>
      </c>
      <c r="I629" s="2" t="str">
        <f t="shared" si="18"/>
        <v>OBESITY</v>
      </c>
      <c r="J629" s="7" t="str">
        <f t="shared" si="19"/>
        <v>DIABETES</v>
      </c>
    </row>
    <row r="630" spans="1:10" x14ac:dyDescent="0.25">
      <c r="A630" s="2" t="s">
        <v>636</v>
      </c>
      <c r="B630" s="9">
        <v>54.59</v>
      </c>
      <c r="C630" s="9">
        <v>4.22</v>
      </c>
      <c r="D630" s="2" t="s">
        <v>6002</v>
      </c>
      <c r="E630" s="2" t="s">
        <v>6003</v>
      </c>
      <c r="F630" s="2" t="s">
        <v>6003</v>
      </c>
      <c r="G630" s="2">
        <v>1</v>
      </c>
      <c r="H630" s="2" t="s">
        <v>6003</v>
      </c>
      <c r="I630" s="2" t="str">
        <f t="shared" si="18"/>
        <v>OBESITY</v>
      </c>
      <c r="J630" s="7" t="str">
        <f t="shared" si="19"/>
        <v>NORMAL</v>
      </c>
    </row>
    <row r="631" spans="1:10" x14ac:dyDescent="0.25">
      <c r="A631" s="2" t="s">
        <v>637</v>
      </c>
      <c r="B631" s="9">
        <v>32.965000000000003</v>
      </c>
      <c r="C631" s="9">
        <v>11.78</v>
      </c>
      <c r="D631" s="2" t="s">
        <v>6003</v>
      </c>
      <c r="E631" s="2" t="s">
        <v>6003</v>
      </c>
      <c r="F631" s="2" t="s">
        <v>6003</v>
      </c>
      <c r="G631" s="2">
        <v>0</v>
      </c>
      <c r="H631" s="2" t="s">
        <v>6003</v>
      </c>
      <c r="I631" s="2" t="str">
        <f t="shared" si="18"/>
        <v>OBESITY</v>
      </c>
      <c r="J631" s="7" t="str">
        <f t="shared" si="19"/>
        <v>DIABETES</v>
      </c>
    </row>
    <row r="632" spans="1:10" x14ac:dyDescent="0.25">
      <c r="A632" s="2" t="s">
        <v>638</v>
      </c>
      <c r="B632" s="9">
        <v>38.049999999999997</v>
      </c>
      <c r="C632" s="9">
        <v>9.6199999999999992</v>
      </c>
      <c r="D632" s="2" t="s">
        <v>6003</v>
      </c>
      <c r="E632" s="2" t="s">
        <v>6003</v>
      </c>
      <c r="F632" s="2" t="s">
        <v>6003</v>
      </c>
      <c r="G632" s="2">
        <v>0</v>
      </c>
      <c r="H632" s="2" t="s">
        <v>6003</v>
      </c>
      <c r="I632" s="2" t="str">
        <f t="shared" si="18"/>
        <v>OBESITY</v>
      </c>
      <c r="J632" s="7" t="str">
        <f t="shared" si="19"/>
        <v>DIABETES</v>
      </c>
    </row>
    <row r="633" spans="1:10" x14ac:dyDescent="0.25">
      <c r="A633" s="2" t="s">
        <v>639</v>
      </c>
      <c r="B633" s="9">
        <v>46.14</v>
      </c>
      <c r="C633" s="9">
        <v>10.78</v>
      </c>
      <c r="D633" s="2" t="s">
        <v>6003</v>
      </c>
      <c r="E633" s="2" t="s">
        <v>6003</v>
      </c>
      <c r="F633" s="2" t="s">
        <v>6003</v>
      </c>
      <c r="G633" s="2">
        <v>0</v>
      </c>
      <c r="H633" s="2" t="s">
        <v>6003</v>
      </c>
      <c r="I633" s="2" t="str">
        <f t="shared" si="18"/>
        <v>OBESITY</v>
      </c>
      <c r="J633" s="7" t="str">
        <f t="shared" si="19"/>
        <v>DIABETES</v>
      </c>
    </row>
    <row r="634" spans="1:10" x14ac:dyDescent="0.25">
      <c r="A634" s="2" t="s">
        <v>640</v>
      </c>
      <c r="B634" s="9">
        <v>41.325000000000003</v>
      </c>
      <c r="C634" s="9">
        <v>5.1100000000000003</v>
      </c>
      <c r="D634" s="2" t="s">
        <v>6002</v>
      </c>
      <c r="E634" s="2" t="s">
        <v>6003</v>
      </c>
      <c r="F634" s="2" t="s">
        <v>6003</v>
      </c>
      <c r="G634" s="2">
        <v>2</v>
      </c>
      <c r="H634" s="2" t="s">
        <v>6003</v>
      </c>
      <c r="I634" s="2" t="str">
        <f t="shared" si="18"/>
        <v>OBESITY</v>
      </c>
      <c r="J634" s="7" t="str">
        <f t="shared" si="19"/>
        <v>NORMAL</v>
      </c>
    </row>
    <row r="635" spans="1:10" x14ac:dyDescent="0.25">
      <c r="A635" s="2" t="s">
        <v>641</v>
      </c>
      <c r="B635" s="9">
        <v>44.64</v>
      </c>
      <c r="C635" s="9">
        <v>7.18</v>
      </c>
      <c r="D635" s="2" t="s">
        <v>6003</v>
      </c>
      <c r="E635" s="2" t="s">
        <v>6003</v>
      </c>
      <c r="F635" s="2" t="s">
        <v>6003</v>
      </c>
      <c r="G635" s="2">
        <v>0</v>
      </c>
      <c r="H635" s="2" t="s">
        <v>6003</v>
      </c>
      <c r="I635" s="2" t="str">
        <f t="shared" si="18"/>
        <v>OBESITY</v>
      </c>
      <c r="J635" s="7" t="str">
        <f t="shared" si="19"/>
        <v>DIABETES</v>
      </c>
    </row>
    <row r="636" spans="1:10" x14ac:dyDescent="0.25">
      <c r="A636" s="2" t="s">
        <v>642</v>
      </c>
      <c r="B636" s="9">
        <v>25.175000000000001</v>
      </c>
      <c r="C636" s="9">
        <v>4.96</v>
      </c>
      <c r="D636" s="2" t="s">
        <v>6003</v>
      </c>
      <c r="E636" s="2" t="s">
        <v>6002</v>
      </c>
      <c r="F636" s="2" t="s">
        <v>6003</v>
      </c>
      <c r="G636" s="2">
        <v>1</v>
      </c>
      <c r="H636" s="2" t="s">
        <v>6003</v>
      </c>
      <c r="I636" s="2" t="str">
        <f t="shared" si="18"/>
        <v>OVERWEIGHT</v>
      </c>
      <c r="J636" s="7" t="str">
        <f t="shared" si="19"/>
        <v>NORMAL</v>
      </c>
    </row>
    <row r="637" spans="1:10" x14ac:dyDescent="0.25">
      <c r="A637" s="2" t="s">
        <v>643</v>
      </c>
      <c r="B637" s="9">
        <v>43.11</v>
      </c>
      <c r="C637" s="9">
        <v>4.67</v>
      </c>
      <c r="D637" s="2" t="s">
        <v>6002</v>
      </c>
      <c r="E637" s="2" t="s">
        <v>6003</v>
      </c>
      <c r="F637" s="2" t="s">
        <v>6003</v>
      </c>
      <c r="G637" s="2">
        <v>0</v>
      </c>
      <c r="H637" s="2" t="s">
        <v>6003</v>
      </c>
      <c r="I637" s="2" t="str">
        <f t="shared" si="18"/>
        <v>OBESITY</v>
      </c>
      <c r="J637" s="7" t="str">
        <f t="shared" si="19"/>
        <v>NORMAL</v>
      </c>
    </row>
    <row r="638" spans="1:10" x14ac:dyDescent="0.25">
      <c r="A638" s="2" t="s">
        <v>644</v>
      </c>
      <c r="B638" s="9">
        <v>53.32</v>
      </c>
      <c r="C638" s="9">
        <v>5.0599999999999996</v>
      </c>
      <c r="D638" s="2" t="s">
        <v>6003</v>
      </c>
      <c r="E638" s="2" t="s">
        <v>6003</v>
      </c>
      <c r="F638" s="2" t="s">
        <v>6003</v>
      </c>
      <c r="G638" s="2">
        <v>0</v>
      </c>
      <c r="H638" s="2" t="s">
        <v>6003</v>
      </c>
      <c r="I638" s="2" t="str">
        <f t="shared" si="18"/>
        <v>OBESITY</v>
      </c>
      <c r="J638" s="7" t="str">
        <f t="shared" si="19"/>
        <v>NORMAL</v>
      </c>
    </row>
    <row r="639" spans="1:10" x14ac:dyDescent="0.25">
      <c r="A639" s="2" t="s">
        <v>645</v>
      </c>
      <c r="B639" s="9">
        <v>38.04</v>
      </c>
      <c r="C639" s="9">
        <v>5.0199999999999996</v>
      </c>
      <c r="D639" s="2" t="s">
        <v>6002</v>
      </c>
      <c r="E639" s="2" t="s">
        <v>6003</v>
      </c>
      <c r="F639" s="2" t="s">
        <v>6003</v>
      </c>
      <c r="G639" s="2">
        <v>1</v>
      </c>
      <c r="H639" s="2" t="s">
        <v>6003</v>
      </c>
      <c r="I639" s="2" t="str">
        <f t="shared" si="18"/>
        <v>OBESITY</v>
      </c>
      <c r="J639" s="7" t="str">
        <f t="shared" si="19"/>
        <v>NORMAL</v>
      </c>
    </row>
    <row r="640" spans="1:10" x14ac:dyDescent="0.25">
      <c r="A640" s="2" t="s">
        <v>646</v>
      </c>
      <c r="B640" s="9">
        <v>37.9</v>
      </c>
      <c r="C640" s="9">
        <v>7.76</v>
      </c>
      <c r="D640" s="2" t="s">
        <v>6003</v>
      </c>
      <c r="E640" s="2" t="s">
        <v>6003</v>
      </c>
      <c r="F640" s="2" t="s">
        <v>6003</v>
      </c>
      <c r="G640" s="2">
        <v>0</v>
      </c>
      <c r="H640" s="2" t="s">
        <v>6003</v>
      </c>
      <c r="I640" s="2" t="str">
        <f t="shared" si="18"/>
        <v>OBESITY</v>
      </c>
      <c r="J640" s="7" t="str">
        <f t="shared" si="19"/>
        <v>DIABETES</v>
      </c>
    </row>
    <row r="641" spans="1:10" x14ac:dyDescent="0.25">
      <c r="A641" s="2" t="s">
        <v>647</v>
      </c>
      <c r="B641" s="9">
        <v>39.6</v>
      </c>
      <c r="C641" s="9">
        <v>9.32</v>
      </c>
      <c r="D641" s="2" t="s">
        <v>6003</v>
      </c>
      <c r="E641" s="2" t="s">
        <v>6003</v>
      </c>
      <c r="F641" s="2" t="s">
        <v>6003</v>
      </c>
      <c r="G641" s="2">
        <v>0</v>
      </c>
      <c r="H641" s="2" t="s">
        <v>6003</v>
      </c>
      <c r="I641" s="2" t="str">
        <f t="shared" si="18"/>
        <v>OBESITY</v>
      </c>
      <c r="J641" s="7" t="str">
        <f t="shared" si="19"/>
        <v>DIABETES</v>
      </c>
    </row>
    <row r="642" spans="1:10" x14ac:dyDescent="0.25">
      <c r="A642" s="2" t="s">
        <v>648</v>
      </c>
      <c r="B642" s="9">
        <v>50.92</v>
      </c>
      <c r="C642" s="9">
        <v>5.31</v>
      </c>
      <c r="D642" s="2" t="s">
        <v>6002</v>
      </c>
      <c r="E642" s="2" t="s">
        <v>6003</v>
      </c>
      <c r="F642" s="2" t="s">
        <v>6003</v>
      </c>
      <c r="G642" s="2">
        <v>1</v>
      </c>
      <c r="H642" s="2" t="s">
        <v>6003</v>
      </c>
      <c r="I642" s="2" t="str">
        <f t="shared" ref="I642:I705" si="20">IF(B642&lt;18.5,"UNDERWEIGHT",IF(B642&lt;=24.9,"NORMAL WEIGHT",IF(B642&lt;=29.9,"OVERWEIGHT","OBESITY")))</f>
        <v>OBESITY</v>
      </c>
      <c r="J642" s="7" t="str">
        <f t="shared" ref="J642:J705" si="21">IF(C642&lt;5.7,"NORMAL",IF(C642&lt;=6.4,"PRE DIABETES","DIABETES"))</f>
        <v>NORMAL</v>
      </c>
    </row>
    <row r="643" spans="1:10" x14ac:dyDescent="0.25">
      <c r="A643" s="2" t="s">
        <v>649</v>
      </c>
      <c r="B643" s="9">
        <v>21.85</v>
      </c>
      <c r="C643" s="9">
        <v>5.56</v>
      </c>
      <c r="D643" s="2" t="s">
        <v>6002</v>
      </c>
      <c r="E643" s="2" t="s">
        <v>6003</v>
      </c>
      <c r="F643" s="2" t="s">
        <v>6003</v>
      </c>
      <c r="G643" s="2">
        <v>0</v>
      </c>
      <c r="H643" s="2" t="s">
        <v>6002</v>
      </c>
      <c r="I643" s="2" t="str">
        <f t="shared" si="20"/>
        <v>NORMAL WEIGHT</v>
      </c>
      <c r="J643" s="7" t="str">
        <f t="shared" si="21"/>
        <v>NORMAL</v>
      </c>
    </row>
    <row r="644" spans="1:10" x14ac:dyDescent="0.25">
      <c r="A644" s="2" t="s">
        <v>650</v>
      </c>
      <c r="B644" s="9">
        <v>36.08</v>
      </c>
      <c r="C644" s="9">
        <v>7.11</v>
      </c>
      <c r="D644" s="2" t="s">
        <v>6002</v>
      </c>
      <c r="E644" s="2" t="s">
        <v>6003</v>
      </c>
      <c r="F644" s="2" t="s">
        <v>6002</v>
      </c>
      <c r="G644" s="2">
        <v>1</v>
      </c>
      <c r="H644" s="2" t="s">
        <v>6003</v>
      </c>
      <c r="I644" s="2" t="str">
        <f t="shared" si="20"/>
        <v>OBESITY</v>
      </c>
      <c r="J644" s="7" t="str">
        <f t="shared" si="21"/>
        <v>DIABETES</v>
      </c>
    </row>
    <row r="645" spans="1:10" x14ac:dyDescent="0.25">
      <c r="A645" s="2" t="s">
        <v>651</v>
      </c>
      <c r="B645" s="9">
        <v>40.44</v>
      </c>
      <c r="C645" s="9">
        <v>5.13</v>
      </c>
      <c r="D645" s="2" t="s">
        <v>6002</v>
      </c>
      <c r="E645" s="2" t="s">
        <v>6003</v>
      </c>
      <c r="F645" s="2" t="s">
        <v>6002</v>
      </c>
      <c r="G645" s="2">
        <v>1</v>
      </c>
      <c r="H645" s="2" t="s">
        <v>6003</v>
      </c>
      <c r="I645" s="2" t="str">
        <f t="shared" si="20"/>
        <v>OBESITY</v>
      </c>
      <c r="J645" s="7" t="str">
        <f t="shared" si="21"/>
        <v>NORMAL</v>
      </c>
    </row>
    <row r="646" spans="1:10" x14ac:dyDescent="0.25">
      <c r="A646" s="2" t="s">
        <v>652</v>
      </c>
      <c r="B646" s="9">
        <v>38.094999999999999</v>
      </c>
      <c r="C646" s="9">
        <v>10.199999999999999</v>
      </c>
      <c r="D646" s="2" t="s">
        <v>6003</v>
      </c>
      <c r="E646" s="2" t="s">
        <v>6003</v>
      </c>
      <c r="F646" s="2" t="s">
        <v>6003</v>
      </c>
      <c r="G646" s="2">
        <v>0</v>
      </c>
      <c r="H646" s="2" t="s">
        <v>6003</v>
      </c>
      <c r="I646" s="2" t="str">
        <f t="shared" si="20"/>
        <v>OBESITY</v>
      </c>
      <c r="J646" s="7" t="str">
        <f t="shared" si="21"/>
        <v>DIABETES</v>
      </c>
    </row>
    <row r="647" spans="1:10" x14ac:dyDescent="0.25">
      <c r="A647" s="2" t="s">
        <v>653</v>
      </c>
      <c r="B647" s="9">
        <v>44.95</v>
      </c>
      <c r="C647" s="9">
        <v>10.4</v>
      </c>
      <c r="D647" s="2" t="s">
        <v>6003</v>
      </c>
      <c r="E647" s="2" t="s">
        <v>6003</v>
      </c>
      <c r="F647" s="2" t="s">
        <v>6003</v>
      </c>
      <c r="G647" s="2">
        <v>0</v>
      </c>
      <c r="H647" s="2" t="s">
        <v>6003</v>
      </c>
      <c r="I647" s="2" t="str">
        <f t="shared" si="20"/>
        <v>OBESITY</v>
      </c>
      <c r="J647" s="7" t="str">
        <f t="shared" si="21"/>
        <v>DIABETES</v>
      </c>
    </row>
    <row r="648" spans="1:10" x14ac:dyDescent="0.25">
      <c r="A648" s="2" t="s">
        <v>654</v>
      </c>
      <c r="B648" s="9">
        <v>35.54</v>
      </c>
      <c r="C648" s="9">
        <v>10.67</v>
      </c>
      <c r="D648" s="2" t="s">
        <v>6003</v>
      </c>
      <c r="E648" s="2" t="s">
        <v>6003</v>
      </c>
      <c r="F648" s="2" t="s">
        <v>6003</v>
      </c>
      <c r="G648" s="2">
        <v>0</v>
      </c>
      <c r="H648" s="2" t="s">
        <v>6003</v>
      </c>
      <c r="I648" s="2" t="str">
        <f t="shared" si="20"/>
        <v>OBESITY</v>
      </c>
      <c r="J648" s="7" t="str">
        <f t="shared" si="21"/>
        <v>DIABETES</v>
      </c>
    </row>
    <row r="649" spans="1:10" x14ac:dyDescent="0.25">
      <c r="A649" s="2" t="s">
        <v>655</v>
      </c>
      <c r="B649" s="9">
        <v>39.799999999999997</v>
      </c>
      <c r="C649" s="9">
        <v>4.6500000000000004</v>
      </c>
      <c r="D649" s="2" t="s">
        <v>6002</v>
      </c>
      <c r="E649" s="2" t="s">
        <v>6003</v>
      </c>
      <c r="F649" s="2" t="s">
        <v>6003</v>
      </c>
      <c r="G649" s="2">
        <v>2</v>
      </c>
      <c r="H649" s="2" t="s">
        <v>6003</v>
      </c>
      <c r="I649" s="2" t="str">
        <f t="shared" si="20"/>
        <v>OBESITY</v>
      </c>
      <c r="J649" s="7" t="str">
        <f t="shared" si="21"/>
        <v>NORMAL</v>
      </c>
    </row>
    <row r="650" spans="1:10" x14ac:dyDescent="0.25">
      <c r="A650" s="2" t="s">
        <v>656</v>
      </c>
      <c r="B650" s="9">
        <v>33.659999999999997</v>
      </c>
      <c r="C650" s="9">
        <v>5.65</v>
      </c>
      <c r="D650" s="2" t="s">
        <v>6002</v>
      </c>
      <c r="E650" s="2" t="s">
        <v>6003</v>
      </c>
      <c r="F650" s="2" t="s">
        <v>6003</v>
      </c>
      <c r="G650" s="2">
        <v>2</v>
      </c>
      <c r="H650" s="2" t="s">
        <v>6003</v>
      </c>
      <c r="I650" s="2" t="str">
        <f t="shared" si="20"/>
        <v>OBESITY</v>
      </c>
      <c r="J650" s="7" t="str">
        <f t="shared" si="21"/>
        <v>NORMAL</v>
      </c>
    </row>
    <row r="651" spans="1:10" x14ac:dyDescent="0.25">
      <c r="A651" s="2" t="s">
        <v>657</v>
      </c>
      <c r="B651" s="9">
        <v>35.5</v>
      </c>
      <c r="C651" s="9">
        <v>11.97</v>
      </c>
      <c r="D651" s="2" t="s">
        <v>6003</v>
      </c>
      <c r="E651" s="2" t="s">
        <v>6003</v>
      </c>
      <c r="F651" s="2" t="s">
        <v>6003</v>
      </c>
      <c r="G651" s="2">
        <v>0</v>
      </c>
      <c r="H651" s="2" t="s">
        <v>6003</v>
      </c>
      <c r="I651" s="2" t="str">
        <f t="shared" si="20"/>
        <v>OBESITY</v>
      </c>
      <c r="J651" s="7" t="str">
        <f t="shared" si="21"/>
        <v>DIABETES</v>
      </c>
    </row>
    <row r="652" spans="1:10" x14ac:dyDescent="0.25">
      <c r="A652" s="2" t="s">
        <v>658</v>
      </c>
      <c r="B652" s="9">
        <v>41.63</v>
      </c>
      <c r="C652" s="9">
        <v>6.71</v>
      </c>
      <c r="D652" s="2" t="s">
        <v>6003</v>
      </c>
      <c r="E652" s="2" t="s">
        <v>6003</v>
      </c>
      <c r="F652" s="2" t="s">
        <v>6003</v>
      </c>
      <c r="G652" s="2">
        <v>0</v>
      </c>
      <c r="H652" s="2" t="s">
        <v>6003</v>
      </c>
      <c r="I652" s="2" t="str">
        <f t="shared" si="20"/>
        <v>OBESITY</v>
      </c>
      <c r="J652" s="7" t="str">
        <f t="shared" si="21"/>
        <v>DIABETES</v>
      </c>
    </row>
    <row r="653" spans="1:10" x14ac:dyDescent="0.25">
      <c r="A653" s="2" t="s">
        <v>659</v>
      </c>
      <c r="B653" s="9">
        <v>46.49</v>
      </c>
      <c r="C653" s="9">
        <v>11.92</v>
      </c>
      <c r="D653" s="2" t="s">
        <v>6003</v>
      </c>
      <c r="E653" s="2" t="s">
        <v>6003</v>
      </c>
      <c r="F653" s="2" t="s">
        <v>6003</v>
      </c>
      <c r="G653" s="2">
        <v>0</v>
      </c>
      <c r="H653" s="2" t="s">
        <v>6003</v>
      </c>
      <c r="I653" s="2" t="str">
        <f t="shared" si="20"/>
        <v>OBESITY</v>
      </c>
      <c r="J653" s="7" t="str">
        <f t="shared" si="21"/>
        <v>DIABETES</v>
      </c>
    </row>
    <row r="654" spans="1:10" x14ac:dyDescent="0.25">
      <c r="A654" s="2" t="s">
        <v>660</v>
      </c>
      <c r="B654" s="9">
        <v>43.29</v>
      </c>
      <c r="C654" s="9">
        <v>5.35</v>
      </c>
      <c r="D654" s="2" t="s">
        <v>6003</v>
      </c>
      <c r="E654" s="2" t="s">
        <v>6003</v>
      </c>
      <c r="F654" s="2" t="s">
        <v>6003</v>
      </c>
      <c r="G654" s="2">
        <v>2</v>
      </c>
      <c r="H654" s="2" t="s">
        <v>6003</v>
      </c>
      <c r="I654" s="2" t="str">
        <f t="shared" si="20"/>
        <v>OBESITY</v>
      </c>
      <c r="J654" s="7" t="str">
        <f t="shared" si="21"/>
        <v>NORMAL</v>
      </c>
    </row>
    <row r="655" spans="1:10" x14ac:dyDescent="0.25">
      <c r="A655" s="2" t="s">
        <v>661</v>
      </c>
      <c r="B655" s="9">
        <v>43.08</v>
      </c>
      <c r="C655" s="9">
        <v>8.9600000000000009</v>
      </c>
      <c r="D655" s="2" t="s">
        <v>6002</v>
      </c>
      <c r="E655" s="2" t="s">
        <v>6003</v>
      </c>
      <c r="F655" s="2" t="s">
        <v>6003</v>
      </c>
      <c r="G655" s="2">
        <v>1</v>
      </c>
      <c r="H655" s="2" t="s">
        <v>6003</v>
      </c>
      <c r="I655" s="2" t="str">
        <f t="shared" si="20"/>
        <v>OBESITY</v>
      </c>
      <c r="J655" s="7" t="str">
        <f t="shared" si="21"/>
        <v>DIABETES</v>
      </c>
    </row>
    <row r="656" spans="1:10" x14ac:dyDescent="0.25">
      <c r="A656" s="2" t="s">
        <v>662</v>
      </c>
      <c r="B656" s="9">
        <v>39.07</v>
      </c>
      <c r="C656" s="9">
        <v>11.93</v>
      </c>
      <c r="D656" s="2" t="s">
        <v>6003</v>
      </c>
      <c r="E656" s="2" t="s">
        <v>6003</v>
      </c>
      <c r="F656" s="2" t="s">
        <v>6003</v>
      </c>
      <c r="G656" s="2">
        <v>0</v>
      </c>
      <c r="H656" s="2" t="s">
        <v>6003</v>
      </c>
      <c r="I656" s="2" t="str">
        <f t="shared" si="20"/>
        <v>OBESITY</v>
      </c>
      <c r="J656" s="7" t="str">
        <f t="shared" si="21"/>
        <v>DIABETES</v>
      </c>
    </row>
    <row r="657" spans="1:10" x14ac:dyDescent="0.25">
      <c r="A657" s="2" t="s">
        <v>663</v>
      </c>
      <c r="B657" s="9">
        <v>41.3</v>
      </c>
      <c r="C657" s="9">
        <v>9.59</v>
      </c>
      <c r="D657" s="2" t="s">
        <v>6003</v>
      </c>
      <c r="E657" s="2" t="s">
        <v>6003</v>
      </c>
      <c r="F657" s="2" t="s">
        <v>6003</v>
      </c>
      <c r="G657" s="2">
        <v>0</v>
      </c>
      <c r="H657" s="2" t="s">
        <v>6003</v>
      </c>
      <c r="I657" s="2" t="str">
        <f t="shared" si="20"/>
        <v>OBESITY</v>
      </c>
      <c r="J657" s="7" t="str">
        <f t="shared" si="21"/>
        <v>DIABETES</v>
      </c>
    </row>
    <row r="658" spans="1:10" x14ac:dyDescent="0.25">
      <c r="A658" s="2" t="s">
        <v>664</v>
      </c>
      <c r="B658" s="9">
        <v>42.95</v>
      </c>
      <c r="C658" s="9">
        <v>11.88</v>
      </c>
      <c r="D658" s="2" t="s">
        <v>6002</v>
      </c>
      <c r="E658" s="2" t="s">
        <v>6003</v>
      </c>
      <c r="F658" s="2" t="s">
        <v>6003</v>
      </c>
      <c r="G658" s="2">
        <v>2</v>
      </c>
      <c r="H658" s="2" t="s">
        <v>6003</v>
      </c>
      <c r="I658" s="2" t="str">
        <f t="shared" si="20"/>
        <v>OBESITY</v>
      </c>
      <c r="J658" s="7" t="str">
        <f t="shared" si="21"/>
        <v>DIABETES</v>
      </c>
    </row>
    <row r="659" spans="1:10" x14ac:dyDescent="0.25">
      <c r="A659" s="2" t="s">
        <v>665</v>
      </c>
      <c r="B659" s="9">
        <v>46.96</v>
      </c>
      <c r="C659" s="9">
        <v>4.6399999999999997</v>
      </c>
      <c r="D659" s="2" t="s">
        <v>6003</v>
      </c>
      <c r="E659" s="2" t="s">
        <v>6003</v>
      </c>
      <c r="F659" s="2" t="s">
        <v>6002</v>
      </c>
      <c r="G659" s="2">
        <v>1</v>
      </c>
      <c r="H659" s="2" t="s">
        <v>6003</v>
      </c>
      <c r="I659" s="2" t="str">
        <f t="shared" si="20"/>
        <v>OBESITY</v>
      </c>
      <c r="J659" s="7" t="str">
        <f t="shared" si="21"/>
        <v>NORMAL</v>
      </c>
    </row>
    <row r="660" spans="1:10" x14ac:dyDescent="0.25">
      <c r="A660" s="2" t="s">
        <v>666</v>
      </c>
      <c r="B660" s="9">
        <v>30.495000000000001</v>
      </c>
      <c r="C660" s="9">
        <v>9.5299999999999994</v>
      </c>
      <c r="D660" s="2" t="s">
        <v>6003</v>
      </c>
      <c r="E660" s="2" t="s">
        <v>6003</v>
      </c>
      <c r="F660" s="2" t="s">
        <v>6003</v>
      </c>
      <c r="G660" s="2">
        <v>0</v>
      </c>
      <c r="H660" s="2" t="s">
        <v>6003</v>
      </c>
      <c r="I660" s="2" t="str">
        <f t="shared" si="20"/>
        <v>OBESITY</v>
      </c>
      <c r="J660" s="7" t="str">
        <f t="shared" si="21"/>
        <v>DIABETES</v>
      </c>
    </row>
    <row r="661" spans="1:10" x14ac:dyDescent="0.25">
      <c r="A661" s="2" t="s">
        <v>667</v>
      </c>
      <c r="B661" s="9">
        <v>17.954999999999998</v>
      </c>
      <c r="C661" s="9">
        <v>5.29</v>
      </c>
      <c r="D661" s="2" t="s">
        <v>6002</v>
      </c>
      <c r="E661" s="2" t="s">
        <v>6003</v>
      </c>
      <c r="F661" s="2" t="s">
        <v>6003</v>
      </c>
      <c r="G661" s="2">
        <v>1</v>
      </c>
      <c r="H661" s="2" t="s">
        <v>6002</v>
      </c>
      <c r="I661" s="2" t="str">
        <f t="shared" si="20"/>
        <v>UNDERWEIGHT</v>
      </c>
      <c r="J661" s="7" t="str">
        <f t="shared" si="21"/>
        <v>NORMAL</v>
      </c>
    </row>
    <row r="662" spans="1:10" x14ac:dyDescent="0.25">
      <c r="A662" s="2" t="s">
        <v>668</v>
      </c>
      <c r="B662" s="9">
        <v>25.6</v>
      </c>
      <c r="C662" s="9">
        <v>10.95</v>
      </c>
      <c r="D662" s="2" t="s">
        <v>6003</v>
      </c>
      <c r="E662" s="2" t="s">
        <v>6003</v>
      </c>
      <c r="F662" s="2" t="s">
        <v>6003</v>
      </c>
      <c r="G662" s="2">
        <v>3</v>
      </c>
      <c r="H662" s="2" t="s">
        <v>6003</v>
      </c>
      <c r="I662" s="2" t="str">
        <f t="shared" si="20"/>
        <v>OVERWEIGHT</v>
      </c>
      <c r="J662" s="7" t="str">
        <f t="shared" si="21"/>
        <v>DIABETES</v>
      </c>
    </row>
    <row r="663" spans="1:10" x14ac:dyDescent="0.25">
      <c r="A663" s="2" t="s">
        <v>669</v>
      </c>
      <c r="B663" s="9">
        <v>34.21</v>
      </c>
      <c r="C663" s="9">
        <v>9.17</v>
      </c>
      <c r="D663" s="2" t="s">
        <v>6003</v>
      </c>
      <c r="E663" s="2" t="s">
        <v>6003</v>
      </c>
      <c r="F663" s="2" t="s">
        <v>6003</v>
      </c>
      <c r="G663" s="2">
        <v>0</v>
      </c>
      <c r="H663" s="2" t="s">
        <v>6003</v>
      </c>
      <c r="I663" s="2" t="str">
        <f t="shared" si="20"/>
        <v>OBESITY</v>
      </c>
      <c r="J663" s="7" t="str">
        <f t="shared" si="21"/>
        <v>DIABETES</v>
      </c>
    </row>
    <row r="664" spans="1:10" x14ac:dyDescent="0.25">
      <c r="A664" s="2" t="s">
        <v>670</v>
      </c>
      <c r="B664" s="9">
        <v>39.74</v>
      </c>
      <c r="C664" s="9">
        <v>7.39</v>
      </c>
      <c r="D664" s="2" t="s">
        <v>6003</v>
      </c>
      <c r="E664" s="2" t="s">
        <v>6003</v>
      </c>
      <c r="F664" s="2" t="s">
        <v>6003</v>
      </c>
      <c r="G664" s="2">
        <v>0</v>
      </c>
      <c r="H664" s="2" t="s">
        <v>6003</v>
      </c>
      <c r="I664" s="2" t="str">
        <f t="shared" si="20"/>
        <v>OBESITY</v>
      </c>
      <c r="J664" s="7" t="str">
        <f t="shared" si="21"/>
        <v>DIABETES</v>
      </c>
    </row>
    <row r="665" spans="1:10" x14ac:dyDescent="0.25">
      <c r="A665" s="2" t="s">
        <v>671</v>
      </c>
      <c r="B665" s="9">
        <v>49.53</v>
      </c>
      <c r="C665" s="9">
        <v>9.1300000000000008</v>
      </c>
      <c r="D665" s="2" t="s">
        <v>6002</v>
      </c>
      <c r="E665" s="2" t="s">
        <v>6003</v>
      </c>
      <c r="F665" s="2" t="s">
        <v>6003</v>
      </c>
      <c r="G665" s="2">
        <v>0</v>
      </c>
      <c r="H665" s="2" t="s">
        <v>6003</v>
      </c>
      <c r="I665" s="2" t="str">
        <f t="shared" si="20"/>
        <v>OBESITY</v>
      </c>
      <c r="J665" s="7" t="str">
        <f t="shared" si="21"/>
        <v>DIABETES</v>
      </c>
    </row>
    <row r="666" spans="1:10" x14ac:dyDescent="0.25">
      <c r="A666" s="2" t="s">
        <v>672</v>
      </c>
      <c r="B666" s="9">
        <v>39.33</v>
      </c>
      <c r="C666" s="9">
        <v>10.4</v>
      </c>
      <c r="D666" s="2" t="s">
        <v>6003</v>
      </c>
      <c r="E666" s="2" t="s">
        <v>6003</v>
      </c>
      <c r="F666" s="2" t="s">
        <v>6003</v>
      </c>
      <c r="G666" s="2">
        <v>3</v>
      </c>
      <c r="H666" s="2" t="s">
        <v>6003</v>
      </c>
      <c r="I666" s="2" t="str">
        <f t="shared" si="20"/>
        <v>OBESITY</v>
      </c>
      <c r="J666" s="7" t="str">
        <f t="shared" si="21"/>
        <v>DIABETES</v>
      </c>
    </row>
    <row r="667" spans="1:10" x14ac:dyDescent="0.25">
      <c r="A667" s="2" t="s">
        <v>673</v>
      </c>
      <c r="B667" s="9">
        <v>39.979999999999997</v>
      </c>
      <c r="C667" s="9">
        <v>9.4600000000000009</v>
      </c>
      <c r="D667" s="2" t="s">
        <v>6002</v>
      </c>
      <c r="E667" s="2" t="s">
        <v>6003</v>
      </c>
      <c r="F667" s="2" t="s">
        <v>6003</v>
      </c>
      <c r="G667" s="2">
        <v>2</v>
      </c>
      <c r="H667" s="2" t="s">
        <v>6003</v>
      </c>
      <c r="I667" s="2" t="str">
        <f t="shared" si="20"/>
        <v>OBESITY</v>
      </c>
      <c r="J667" s="7" t="str">
        <f t="shared" si="21"/>
        <v>DIABETES</v>
      </c>
    </row>
    <row r="668" spans="1:10" x14ac:dyDescent="0.25">
      <c r="A668" s="2" t="s">
        <v>674</v>
      </c>
      <c r="B668" s="9">
        <v>46.51</v>
      </c>
      <c r="C668" s="9">
        <v>8.69</v>
      </c>
      <c r="D668" s="2" t="s">
        <v>6002</v>
      </c>
      <c r="E668" s="2" t="s">
        <v>6003</v>
      </c>
      <c r="F668" s="2" t="s">
        <v>6003</v>
      </c>
      <c r="G668" s="2">
        <v>0</v>
      </c>
      <c r="H668" s="2" t="s">
        <v>6003</v>
      </c>
      <c r="I668" s="2" t="str">
        <f t="shared" si="20"/>
        <v>OBESITY</v>
      </c>
      <c r="J668" s="7" t="str">
        <f t="shared" si="21"/>
        <v>DIABETES</v>
      </c>
    </row>
    <row r="669" spans="1:10" x14ac:dyDescent="0.25">
      <c r="A669" s="2" t="s">
        <v>675</v>
      </c>
      <c r="B669" s="9">
        <v>43.58</v>
      </c>
      <c r="C669" s="9">
        <v>4.2300000000000004</v>
      </c>
      <c r="D669" s="2" t="s">
        <v>6003</v>
      </c>
      <c r="E669" s="2" t="s">
        <v>6003</v>
      </c>
      <c r="F669" s="2" t="s">
        <v>6002</v>
      </c>
      <c r="G669" s="2">
        <v>1</v>
      </c>
      <c r="H669" s="2" t="s">
        <v>6003</v>
      </c>
      <c r="I669" s="2" t="str">
        <f t="shared" si="20"/>
        <v>OBESITY</v>
      </c>
      <c r="J669" s="7" t="str">
        <f t="shared" si="21"/>
        <v>NORMAL</v>
      </c>
    </row>
    <row r="670" spans="1:10" x14ac:dyDescent="0.25">
      <c r="A670" s="2" t="s">
        <v>676</v>
      </c>
      <c r="B670" s="9">
        <v>42.28</v>
      </c>
      <c r="C670" s="9">
        <v>9.16</v>
      </c>
      <c r="D670" s="2" t="s">
        <v>6002</v>
      </c>
      <c r="E670" s="2" t="s">
        <v>6003</v>
      </c>
      <c r="F670" s="2" t="s">
        <v>6003</v>
      </c>
      <c r="G670" s="2">
        <v>1</v>
      </c>
      <c r="H670" s="2" t="s">
        <v>6003</v>
      </c>
      <c r="I670" s="2" t="str">
        <f t="shared" si="20"/>
        <v>OBESITY</v>
      </c>
      <c r="J670" s="7" t="str">
        <f t="shared" si="21"/>
        <v>DIABETES</v>
      </c>
    </row>
    <row r="671" spans="1:10" x14ac:dyDescent="0.25">
      <c r="A671" s="2" t="s">
        <v>677</v>
      </c>
      <c r="B671" s="9">
        <v>35.520000000000003</v>
      </c>
      <c r="C671" s="9">
        <v>8.26</v>
      </c>
      <c r="D671" s="2" t="s">
        <v>6003</v>
      </c>
      <c r="E671" s="2" t="s">
        <v>6003</v>
      </c>
      <c r="F671" s="2" t="s">
        <v>6003</v>
      </c>
      <c r="G671" s="2">
        <v>0</v>
      </c>
      <c r="H671" s="2" t="s">
        <v>6003</v>
      </c>
      <c r="I671" s="2" t="str">
        <f t="shared" si="20"/>
        <v>OBESITY</v>
      </c>
      <c r="J671" s="7" t="str">
        <f t="shared" si="21"/>
        <v>DIABETES</v>
      </c>
    </row>
    <row r="672" spans="1:10" x14ac:dyDescent="0.25">
      <c r="A672" s="2" t="s">
        <v>678</v>
      </c>
      <c r="B672" s="9">
        <v>33.6</v>
      </c>
      <c r="C672" s="9">
        <v>11.25</v>
      </c>
      <c r="D672" s="2" t="s">
        <v>6003</v>
      </c>
      <c r="E672" s="2" t="s">
        <v>6003</v>
      </c>
      <c r="F672" s="2" t="s">
        <v>6003</v>
      </c>
      <c r="G672" s="2">
        <v>0</v>
      </c>
      <c r="H672" s="2" t="s">
        <v>6003</v>
      </c>
      <c r="I672" s="2" t="str">
        <f t="shared" si="20"/>
        <v>OBESITY</v>
      </c>
      <c r="J672" s="7" t="str">
        <f t="shared" si="21"/>
        <v>DIABETES</v>
      </c>
    </row>
    <row r="673" spans="1:10" x14ac:dyDescent="0.25">
      <c r="A673" s="2" t="s">
        <v>679</v>
      </c>
      <c r="B673" s="9">
        <v>22.42</v>
      </c>
      <c r="C673" s="9">
        <v>6.74</v>
      </c>
      <c r="D673" s="2" t="s">
        <v>6003</v>
      </c>
      <c r="E673" s="2" t="s">
        <v>6003</v>
      </c>
      <c r="F673" s="2" t="s">
        <v>6003</v>
      </c>
      <c r="G673" s="2">
        <v>0</v>
      </c>
      <c r="H673" s="2" t="s">
        <v>6002</v>
      </c>
      <c r="I673" s="2" t="str">
        <f t="shared" si="20"/>
        <v>NORMAL WEIGHT</v>
      </c>
      <c r="J673" s="7" t="str">
        <f t="shared" si="21"/>
        <v>DIABETES</v>
      </c>
    </row>
    <row r="674" spans="1:10" x14ac:dyDescent="0.25">
      <c r="A674" s="2" t="s">
        <v>680</v>
      </c>
      <c r="B674" s="9">
        <v>46.86</v>
      </c>
      <c r="C674" s="9">
        <v>4.87</v>
      </c>
      <c r="D674" s="2" t="s">
        <v>6003</v>
      </c>
      <c r="E674" s="2" t="s">
        <v>6003</v>
      </c>
      <c r="F674" s="2" t="s">
        <v>6003</v>
      </c>
      <c r="G674" s="2">
        <v>0</v>
      </c>
      <c r="H674" s="2" t="s">
        <v>6003</v>
      </c>
      <c r="I674" s="2" t="str">
        <f t="shared" si="20"/>
        <v>OBESITY</v>
      </c>
      <c r="J674" s="7" t="str">
        <f t="shared" si="21"/>
        <v>NORMAL</v>
      </c>
    </row>
    <row r="675" spans="1:10" x14ac:dyDescent="0.25">
      <c r="A675" s="2" t="s">
        <v>681</v>
      </c>
      <c r="B675" s="9">
        <v>32.965000000000003</v>
      </c>
      <c r="C675" s="9">
        <v>6.68</v>
      </c>
      <c r="D675" s="2" t="s">
        <v>6003</v>
      </c>
      <c r="E675" s="2" t="s">
        <v>6003</v>
      </c>
      <c r="F675" s="2" t="s">
        <v>6003</v>
      </c>
      <c r="G675" s="2">
        <v>3</v>
      </c>
      <c r="H675" s="2" t="s">
        <v>6003</v>
      </c>
      <c r="I675" s="2" t="str">
        <f t="shared" si="20"/>
        <v>OBESITY</v>
      </c>
      <c r="J675" s="7" t="str">
        <f t="shared" si="21"/>
        <v>DIABETES</v>
      </c>
    </row>
    <row r="676" spans="1:10" x14ac:dyDescent="0.25">
      <c r="A676" s="2" t="s">
        <v>682</v>
      </c>
      <c r="B676" s="9">
        <v>39.340000000000003</v>
      </c>
      <c r="C676" s="9">
        <v>5.0199999999999996</v>
      </c>
      <c r="D676" s="2" t="s">
        <v>6002</v>
      </c>
      <c r="E676" s="2" t="s">
        <v>6003</v>
      </c>
      <c r="F676" s="2" t="s">
        <v>6002</v>
      </c>
      <c r="G676" s="2">
        <v>1</v>
      </c>
      <c r="H676" s="2" t="s">
        <v>6003</v>
      </c>
      <c r="I676" s="2" t="str">
        <f t="shared" si="20"/>
        <v>OBESITY</v>
      </c>
      <c r="J676" s="7" t="str">
        <f t="shared" si="21"/>
        <v>NORMAL</v>
      </c>
    </row>
    <row r="677" spans="1:10" x14ac:dyDescent="0.25">
      <c r="A677" s="2" t="s">
        <v>683</v>
      </c>
      <c r="B677" s="9">
        <v>47</v>
      </c>
      <c r="C677" s="9">
        <v>10.64</v>
      </c>
      <c r="D677" s="2" t="s">
        <v>6002</v>
      </c>
      <c r="E677" s="2" t="s">
        <v>6003</v>
      </c>
      <c r="F677" s="2" t="s">
        <v>6003</v>
      </c>
      <c r="G677" s="2">
        <v>0</v>
      </c>
      <c r="H677" s="2" t="s">
        <v>6003</v>
      </c>
      <c r="I677" s="2" t="str">
        <f t="shared" si="20"/>
        <v>OBESITY</v>
      </c>
      <c r="J677" s="7" t="str">
        <f t="shared" si="21"/>
        <v>DIABETES</v>
      </c>
    </row>
    <row r="678" spans="1:10" x14ac:dyDescent="0.25">
      <c r="A678" s="2" t="s">
        <v>684</v>
      </c>
      <c r="B678" s="9">
        <v>36.71</v>
      </c>
      <c r="C678" s="9">
        <v>8.74</v>
      </c>
      <c r="D678" s="2" t="s">
        <v>6002</v>
      </c>
      <c r="E678" s="2" t="s">
        <v>6003</v>
      </c>
      <c r="F678" s="2" t="s">
        <v>6003</v>
      </c>
      <c r="G678" s="2">
        <v>0</v>
      </c>
      <c r="H678" s="2" t="s">
        <v>6003</v>
      </c>
      <c r="I678" s="2" t="str">
        <f t="shared" si="20"/>
        <v>OBESITY</v>
      </c>
      <c r="J678" s="7" t="str">
        <f t="shared" si="21"/>
        <v>DIABETES</v>
      </c>
    </row>
    <row r="679" spans="1:10" x14ac:dyDescent="0.25">
      <c r="A679" s="2" t="s">
        <v>685</v>
      </c>
      <c r="B679" s="9">
        <v>53.48</v>
      </c>
      <c r="C679" s="9">
        <v>5.64</v>
      </c>
      <c r="D679" s="2" t="s">
        <v>6003</v>
      </c>
      <c r="E679" s="2" t="s">
        <v>6003</v>
      </c>
      <c r="F679" s="2" t="s">
        <v>6003</v>
      </c>
      <c r="G679" s="2">
        <v>0</v>
      </c>
      <c r="H679" s="2" t="s">
        <v>6003</v>
      </c>
      <c r="I679" s="2" t="str">
        <f t="shared" si="20"/>
        <v>OBESITY</v>
      </c>
      <c r="J679" s="7" t="str">
        <f t="shared" si="21"/>
        <v>NORMAL</v>
      </c>
    </row>
    <row r="680" spans="1:10" x14ac:dyDescent="0.25">
      <c r="A680" s="2" t="s">
        <v>686</v>
      </c>
      <c r="B680" s="9">
        <v>35.5</v>
      </c>
      <c r="C680" s="9">
        <v>10.37</v>
      </c>
      <c r="D680" s="2" t="s">
        <v>6003</v>
      </c>
      <c r="E680" s="2" t="s">
        <v>6003</v>
      </c>
      <c r="F680" s="2" t="s">
        <v>6003</v>
      </c>
      <c r="G680" s="2">
        <v>0</v>
      </c>
      <c r="H680" s="2" t="s">
        <v>6003</v>
      </c>
      <c r="I680" s="2" t="str">
        <f t="shared" si="20"/>
        <v>OBESITY</v>
      </c>
      <c r="J680" s="7" t="str">
        <f t="shared" si="21"/>
        <v>DIABETES</v>
      </c>
    </row>
    <row r="681" spans="1:10" x14ac:dyDescent="0.25">
      <c r="A681" s="2" t="s">
        <v>687</v>
      </c>
      <c r="B681" s="9">
        <v>36.979999999999997</v>
      </c>
      <c r="C681" s="9">
        <v>9.56</v>
      </c>
      <c r="D681" s="2" t="s">
        <v>6002</v>
      </c>
      <c r="E681" s="2" t="s">
        <v>6003</v>
      </c>
      <c r="F681" s="2" t="s">
        <v>6003</v>
      </c>
      <c r="G681" s="2">
        <v>0</v>
      </c>
      <c r="H681" s="2" t="s">
        <v>6003</v>
      </c>
      <c r="I681" s="2" t="str">
        <f t="shared" si="20"/>
        <v>OBESITY</v>
      </c>
      <c r="J681" s="7" t="str">
        <f t="shared" si="21"/>
        <v>DIABETES</v>
      </c>
    </row>
    <row r="682" spans="1:10" x14ac:dyDescent="0.25">
      <c r="A682" s="2" t="s">
        <v>688</v>
      </c>
      <c r="B682" s="9">
        <v>32.395000000000003</v>
      </c>
      <c r="C682" s="9">
        <v>8.23</v>
      </c>
      <c r="D682" s="2" t="s">
        <v>6002</v>
      </c>
      <c r="E682" s="2" t="s">
        <v>6003</v>
      </c>
      <c r="F682" s="2" t="s">
        <v>6002</v>
      </c>
      <c r="G682" s="2">
        <v>1</v>
      </c>
      <c r="H682" s="2" t="s">
        <v>6003</v>
      </c>
      <c r="I682" s="2" t="str">
        <f t="shared" si="20"/>
        <v>OBESITY</v>
      </c>
      <c r="J682" s="7" t="str">
        <f t="shared" si="21"/>
        <v>DIABETES</v>
      </c>
    </row>
    <row r="683" spans="1:10" x14ac:dyDescent="0.25">
      <c r="A683" s="2" t="s">
        <v>689</v>
      </c>
      <c r="B683" s="9">
        <v>32.729999999999997</v>
      </c>
      <c r="C683" s="9">
        <v>7.03</v>
      </c>
      <c r="D683" s="2" t="s">
        <v>6003</v>
      </c>
      <c r="E683" s="2" t="s">
        <v>6003</v>
      </c>
      <c r="F683" s="2" t="s">
        <v>6003</v>
      </c>
      <c r="G683" s="2">
        <v>0</v>
      </c>
      <c r="H683" s="2" t="s">
        <v>6003</v>
      </c>
      <c r="I683" s="2" t="str">
        <f t="shared" si="20"/>
        <v>OBESITY</v>
      </c>
      <c r="J683" s="7" t="str">
        <f t="shared" si="21"/>
        <v>DIABETES</v>
      </c>
    </row>
    <row r="684" spans="1:10" x14ac:dyDescent="0.25">
      <c r="A684" s="2" t="s">
        <v>690</v>
      </c>
      <c r="B684" s="9">
        <v>20.52</v>
      </c>
      <c r="C684" s="9">
        <v>5.45</v>
      </c>
      <c r="D684" s="2" t="s">
        <v>6003</v>
      </c>
      <c r="E684" s="2" t="s">
        <v>6003</v>
      </c>
      <c r="F684" s="2" t="s">
        <v>6003</v>
      </c>
      <c r="G684" s="2">
        <v>1</v>
      </c>
      <c r="H684" s="2" t="s">
        <v>6002</v>
      </c>
      <c r="I684" s="2" t="str">
        <f t="shared" si="20"/>
        <v>NORMAL WEIGHT</v>
      </c>
      <c r="J684" s="7" t="str">
        <f t="shared" si="21"/>
        <v>NORMAL</v>
      </c>
    </row>
    <row r="685" spans="1:10" x14ac:dyDescent="0.25">
      <c r="A685" s="2" t="s">
        <v>691</v>
      </c>
      <c r="B685" s="9">
        <v>51.72</v>
      </c>
      <c r="C685" s="9">
        <v>5.76</v>
      </c>
      <c r="D685" s="2" t="s">
        <v>6003</v>
      </c>
      <c r="E685" s="2" t="s">
        <v>6003</v>
      </c>
      <c r="F685" s="2" t="s">
        <v>6003</v>
      </c>
      <c r="G685" s="2">
        <v>0</v>
      </c>
      <c r="H685" s="2" t="s">
        <v>6003</v>
      </c>
      <c r="I685" s="2" t="str">
        <f t="shared" si="20"/>
        <v>OBESITY</v>
      </c>
      <c r="J685" s="7" t="str">
        <f t="shared" si="21"/>
        <v>PRE DIABETES</v>
      </c>
    </row>
    <row r="686" spans="1:10" x14ac:dyDescent="0.25">
      <c r="A686" s="2" t="s">
        <v>692</v>
      </c>
      <c r="B686" s="9">
        <v>50.2</v>
      </c>
      <c r="C686" s="9">
        <v>5.4</v>
      </c>
      <c r="D686" s="2" t="s">
        <v>6003</v>
      </c>
      <c r="E686" s="2" t="s">
        <v>6003</v>
      </c>
      <c r="F686" s="2" t="s">
        <v>6003</v>
      </c>
      <c r="G686" s="2">
        <v>0</v>
      </c>
      <c r="H686" s="2" t="s">
        <v>6003</v>
      </c>
      <c r="I686" s="2" t="str">
        <f t="shared" si="20"/>
        <v>OBESITY</v>
      </c>
      <c r="J686" s="7" t="str">
        <f t="shared" si="21"/>
        <v>NORMAL</v>
      </c>
    </row>
    <row r="687" spans="1:10" x14ac:dyDescent="0.25">
      <c r="A687" s="2" t="s">
        <v>693</v>
      </c>
      <c r="B687" s="9">
        <v>25.52</v>
      </c>
      <c r="C687" s="9">
        <v>6.35</v>
      </c>
      <c r="D687" s="2" t="s">
        <v>6003</v>
      </c>
      <c r="E687" s="2" t="s">
        <v>6003</v>
      </c>
      <c r="F687" s="2" t="s">
        <v>6002</v>
      </c>
      <c r="G687" s="2">
        <v>1</v>
      </c>
      <c r="H687" s="2" t="s">
        <v>6003</v>
      </c>
      <c r="I687" s="2" t="str">
        <f t="shared" si="20"/>
        <v>OVERWEIGHT</v>
      </c>
      <c r="J687" s="7" t="str">
        <f t="shared" si="21"/>
        <v>PRE DIABETES</v>
      </c>
    </row>
    <row r="688" spans="1:10" x14ac:dyDescent="0.25">
      <c r="A688" s="2" t="s">
        <v>694</v>
      </c>
      <c r="B688" s="9">
        <v>35.200000000000003</v>
      </c>
      <c r="C688" s="9">
        <v>6.26</v>
      </c>
      <c r="D688" s="2" t="s">
        <v>6002</v>
      </c>
      <c r="E688" s="2" t="s">
        <v>6003</v>
      </c>
      <c r="F688" s="2" t="s">
        <v>6003</v>
      </c>
      <c r="G688" s="2">
        <v>2</v>
      </c>
      <c r="H688" s="2" t="s">
        <v>6003</v>
      </c>
      <c r="I688" s="2" t="str">
        <f t="shared" si="20"/>
        <v>OBESITY</v>
      </c>
      <c r="J688" s="7" t="str">
        <f t="shared" si="21"/>
        <v>PRE DIABETES</v>
      </c>
    </row>
    <row r="689" spans="1:10" x14ac:dyDescent="0.25">
      <c r="A689" s="2" t="s">
        <v>695</v>
      </c>
      <c r="B689" s="9">
        <v>41.26</v>
      </c>
      <c r="C689" s="9">
        <v>5.97</v>
      </c>
      <c r="D689" s="2" t="s">
        <v>6002</v>
      </c>
      <c r="E689" s="2" t="s">
        <v>6003</v>
      </c>
      <c r="F689" s="2" t="s">
        <v>6003</v>
      </c>
      <c r="G689" s="2">
        <v>0</v>
      </c>
      <c r="H689" s="2" t="s">
        <v>6003</v>
      </c>
      <c r="I689" s="2" t="str">
        <f t="shared" si="20"/>
        <v>OBESITY</v>
      </c>
      <c r="J689" s="7" t="str">
        <f t="shared" si="21"/>
        <v>PRE DIABETES</v>
      </c>
    </row>
    <row r="690" spans="1:10" x14ac:dyDescent="0.25">
      <c r="A690" s="2" t="s">
        <v>696</v>
      </c>
      <c r="B690" s="9">
        <v>17.195</v>
      </c>
      <c r="C690" s="9">
        <v>5.29</v>
      </c>
      <c r="D690" s="2" t="s">
        <v>6002</v>
      </c>
      <c r="E690" s="2" t="s">
        <v>6003</v>
      </c>
      <c r="F690" s="2" t="s">
        <v>6003</v>
      </c>
      <c r="G690" s="2">
        <v>0</v>
      </c>
      <c r="H690" s="2" t="s">
        <v>6002</v>
      </c>
      <c r="I690" s="2" t="str">
        <f t="shared" si="20"/>
        <v>UNDERWEIGHT</v>
      </c>
      <c r="J690" s="7" t="str">
        <f t="shared" si="21"/>
        <v>NORMAL</v>
      </c>
    </row>
    <row r="691" spans="1:10" x14ac:dyDescent="0.25">
      <c r="A691" s="2" t="s">
        <v>697</v>
      </c>
      <c r="B691" s="9">
        <v>23.085000000000001</v>
      </c>
      <c r="C691" s="9">
        <v>4.2699999999999996</v>
      </c>
      <c r="D691" s="2" t="s">
        <v>6002</v>
      </c>
      <c r="E691" s="2" t="s">
        <v>6003</v>
      </c>
      <c r="F691" s="2" t="s">
        <v>6003</v>
      </c>
      <c r="G691" s="2">
        <v>2</v>
      </c>
      <c r="H691" s="2" t="s">
        <v>6003</v>
      </c>
      <c r="I691" s="2" t="str">
        <f t="shared" si="20"/>
        <v>NORMAL WEIGHT</v>
      </c>
      <c r="J691" s="7" t="str">
        <f t="shared" si="21"/>
        <v>NORMAL</v>
      </c>
    </row>
    <row r="692" spans="1:10" x14ac:dyDescent="0.25">
      <c r="A692" s="2" t="s">
        <v>698</v>
      </c>
      <c r="B692" s="9">
        <v>21.66</v>
      </c>
      <c r="C692" s="9">
        <v>5.2</v>
      </c>
      <c r="D692" s="2" t="s">
        <v>6002</v>
      </c>
      <c r="E692" s="2" t="s">
        <v>6003</v>
      </c>
      <c r="F692" s="2" t="s">
        <v>6003</v>
      </c>
      <c r="G692" s="2">
        <v>2</v>
      </c>
      <c r="H692" s="2" t="s">
        <v>6003</v>
      </c>
      <c r="I692" s="2" t="str">
        <f t="shared" si="20"/>
        <v>NORMAL WEIGHT</v>
      </c>
      <c r="J692" s="7" t="str">
        <f t="shared" si="21"/>
        <v>NORMAL</v>
      </c>
    </row>
    <row r="693" spans="1:10" x14ac:dyDescent="0.25">
      <c r="A693" s="2" t="s">
        <v>699</v>
      </c>
      <c r="B693" s="9">
        <v>36.47</v>
      </c>
      <c r="C693" s="9">
        <v>8.23</v>
      </c>
      <c r="D693" s="2" t="s">
        <v>6002</v>
      </c>
      <c r="E693" s="2" t="s">
        <v>6003</v>
      </c>
      <c r="F693" s="2" t="s">
        <v>6003</v>
      </c>
      <c r="G693" s="2">
        <v>0</v>
      </c>
      <c r="H693" s="2" t="s">
        <v>6003</v>
      </c>
      <c r="I693" s="2" t="str">
        <f t="shared" si="20"/>
        <v>OBESITY</v>
      </c>
      <c r="J693" s="7" t="str">
        <f t="shared" si="21"/>
        <v>DIABETES</v>
      </c>
    </row>
    <row r="694" spans="1:10" x14ac:dyDescent="0.25">
      <c r="A694" s="2" t="s">
        <v>700</v>
      </c>
      <c r="B694" s="9">
        <v>36.08</v>
      </c>
      <c r="C694" s="9">
        <v>10.33</v>
      </c>
      <c r="D694" s="2" t="s">
        <v>6002</v>
      </c>
      <c r="E694" s="2" t="s">
        <v>6003</v>
      </c>
      <c r="F694" s="2" t="s">
        <v>6003</v>
      </c>
      <c r="G694" s="2">
        <v>0</v>
      </c>
      <c r="H694" s="2" t="s">
        <v>6003</v>
      </c>
      <c r="I694" s="2" t="str">
        <f t="shared" si="20"/>
        <v>OBESITY</v>
      </c>
      <c r="J694" s="7" t="str">
        <f t="shared" si="21"/>
        <v>DIABETES</v>
      </c>
    </row>
    <row r="695" spans="1:10" x14ac:dyDescent="0.25">
      <c r="A695" s="2" t="s">
        <v>701</v>
      </c>
      <c r="B695" s="9">
        <v>23.18</v>
      </c>
      <c r="C695" s="9">
        <v>6.13</v>
      </c>
      <c r="D695" s="2" t="s">
        <v>6003</v>
      </c>
      <c r="E695" s="2" t="s">
        <v>6003</v>
      </c>
      <c r="F695" s="2" t="s">
        <v>6003</v>
      </c>
      <c r="G695" s="2">
        <v>0</v>
      </c>
      <c r="H695" s="2" t="s">
        <v>6003</v>
      </c>
      <c r="I695" s="2" t="str">
        <f t="shared" si="20"/>
        <v>NORMAL WEIGHT</v>
      </c>
      <c r="J695" s="7" t="str">
        <f t="shared" si="21"/>
        <v>PRE DIABETES</v>
      </c>
    </row>
    <row r="696" spans="1:10" x14ac:dyDescent="0.25">
      <c r="A696" s="2" t="s">
        <v>702</v>
      </c>
      <c r="B696" s="9">
        <v>39.159999999999997</v>
      </c>
      <c r="C696" s="9">
        <v>8.08</v>
      </c>
      <c r="D696" s="2" t="s">
        <v>6003</v>
      </c>
      <c r="E696" s="2" t="s">
        <v>6003</v>
      </c>
      <c r="F696" s="2" t="s">
        <v>6003</v>
      </c>
      <c r="G696" s="2">
        <v>3</v>
      </c>
      <c r="H696" s="2" t="s">
        <v>6003</v>
      </c>
      <c r="I696" s="2" t="str">
        <f t="shared" si="20"/>
        <v>OBESITY</v>
      </c>
      <c r="J696" s="7" t="str">
        <f t="shared" si="21"/>
        <v>DIABETES</v>
      </c>
    </row>
    <row r="697" spans="1:10" x14ac:dyDescent="0.25">
      <c r="A697" s="2" t="s">
        <v>703</v>
      </c>
      <c r="B697" s="9">
        <v>38.19</v>
      </c>
      <c r="C697" s="9">
        <v>10.49</v>
      </c>
      <c r="D697" s="2" t="s">
        <v>6003</v>
      </c>
      <c r="E697" s="2" t="s">
        <v>6003</v>
      </c>
      <c r="F697" s="2" t="s">
        <v>6003</v>
      </c>
      <c r="G697" s="2">
        <v>3</v>
      </c>
      <c r="H697" s="2" t="s">
        <v>6003</v>
      </c>
      <c r="I697" s="2" t="str">
        <f t="shared" si="20"/>
        <v>OBESITY</v>
      </c>
      <c r="J697" s="7" t="str">
        <f t="shared" si="21"/>
        <v>DIABETES</v>
      </c>
    </row>
    <row r="698" spans="1:10" x14ac:dyDescent="0.25">
      <c r="A698" s="2" t="s">
        <v>704</v>
      </c>
      <c r="B698" s="9">
        <v>26.41</v>
      </c>
      <c r="C698" s="9">
        <v>8.11</v>
      </c>
      <c r="D698" s="2" t="s">
        <v>6003</v>
      </c>
      <c r="E698" s="2" t="s">
        <v>6003</v>
      </c>
      <c r="F698" s="2" t="s">
        <v>6003</v>
      </c>
      <c r="G698" s="2">
        <v>3</v>
      </c>
      <c r="H698" s="2" t="s">
        <v>6003</v>
      </c>
      <c r="I698" s="2" t="str">
        <f t="shared" si="20"/>
        <v>OVERWEIGHT</v>
      </c>
      <c r="J698" s="7" t="str">
        <f t="shared" si="21"/>
        <v>DIABETES</v>
      </c>
    </row>
    <row r="699" spans="1:10" x14ac:dyDescent="0.25">
      <c r="A699" s="2" t="s">
        <v>705</v>
      </c>
      <c r="B699" s="9">
        <v>28.785</v>
      </c>
      <c r="C699" s="9">
        <v>6.6</v>
      </c>
      <c r="D699" s="2" t="s">
        <v>6003</v>
      </c>
      <c r="E699" s="2" t="s">
        <v>6003</v>
      </c>
      <c r="F699" s="2" t="s">
        <v>6003</v>
      </c>
      <c r="G699" s="2">
        <v>0</v>
      </c>
      <c r="H699" s="2" t="s">
        <v>6003</v>
      </c>
      <c r="I699" s="2" t="str">
        <f t="shared" si="20"/>
        <v>OVERWEIGHT</v>
      </c>
      <c r="J699" s="7" t="str">
        <f t="shared" si="21"/>
        <v>DIABETES</v>
      </c>
    </row>
    <row r="700" spans="1:10" x14ac:dyDescent="0.25">
      <c r="A700" s="2" t="s">
        <v>706</v>
      </c>
      <c r="B700" s="9">
        <v>26.695</v>
      </c>
      <c r="C700" s="9">
        <v>10.14</v>
      </c>
      <c r="D700" s="2" t="s">
        <v>6002</v>
      </c>
      <c r="E700" s="2" t="s">
        <v>6003</v>
      </c>
      <c r="F700" s="2" t="s">
        <v>6002</v>
      </c>
      <c r="G700" s="2">
        <v>1</v>
      </c>
      <c r="H700" s="2" t="s">
        <v>6003</v>
      </c>
      <c r="I700" s="2" t="str">
        <f t="shared" si="20"/>
        <v>OVERWEIGHT</v>
      </c>
      <c r="J700" s="7" t="str">
        <f t="shared" si="21"/>
        <v>DIABETES</v>
      </c>
    </row>
    <row r="701" spans="1:10" x14ac:dyDescent="0.25">
      <c r="A701" s="2" t="s">
        <v>707</v>
      </c>
      <c r="B701" s="9">
        <v>32.799999999999997</v>
      </c>
      <c r="C701" s="9">
        <v>6.06</v>
      </c>
      <c r="D701" s="2" t="s">
        <v>6002</v>
      </c>
      <c r="E701" s="2" t="s">
        <v>6003</v>
      </c>
      <c r="F701" s="2" t="s">
        <v>6003</v>
      </c>
      <c r="G701" s="2">
        <v>1</v>
      </c>
      <c r="H701" s="2" t="s">
        <v>6003</v>
      </c>
      <c r="I701" s="2" t="str">
        <f t="shared" si="20"/>
        <v>OBESITY</v>
      </c>
      <c r="J701" s="7" t="str">
        <f t="shared" si="21"/>
        <v>PRE DIABETES</v>
      </c>
    </row>
    <row r="702" spans="1:10" x14ac:dyDescent="0.25">
      <c r="A702" s="2" t="s">
        <v>708</v>
      </c>
      <c r="B702" s="9">
        <v>35.869999999999997</v>
      </c>
      <c r="C702" s="9">
        <v>9.91</v>
      </c>
      <c r="D702" s="2" t="s">
        <v>6002</v>
      </c>
      <c r="E702" s="2" t="s">
        <v>6003</v>
      </c>
      <c r="F702" s="2" t="s">
        <v>6003</v>
      </c>
      <c r="G702" s="2">
        <v>0</v>
      </c>
      <c r="H702" s="2" t="s">
        <v>6003</v>
      </c>
      <c r="I702" s="2" t="str">
        <f t="shared" si="20"/>
        <v>OBESITY</v>
      </c>
      <c r="J702" s="7" t="str">
        <f t="shared" si="21"/>
        <v>DIABETES</v>
      </c>
    </row>
    <row r="703" spans="1:10" x14ac:dyDescent="0.25">
      <c r="A703" s="2" t="s">
        <v>709</v>
      </c>
      <c r="B703" s="9">
        <v>21.66</v>
      </c>
      <c r="C703" s="9">
        <v>4.1399999999999997</v>
      </c>
      <c r="D703" s="2" t="s">
        <v>6002</v>
      </c>
      <c r="E703" s="2" t="s">
        <v>6003</v>
      </c>
      <c r="F703" s="2" t="s">
        <v>6003</v>
      </c>
      <c r="G703" s="2">
        <v>2</v>
      </c>
      <c r="H703" s="2" t="s">
        <v>6003</v>
      </c>
      <c r="I703" s="2" t="str">
        <f t="shared" si="20"/>
        <v>NORMAL WEIGHT</v>
      </c>
      <c r="J703" s="7" t="str">
        <f t="shared" si="21"/>
        <v>NORMAL</v>
      </c>
    </row>
    <row r="704" spans="1:10" x14ac:dyDescent="0.25">
      <c r="A704" s="2" t="s">
        <v>710</v>
      </c>
      <c r="B704" s="9">
        <v>37.72</v>
      </c>
      <c r="C704" s="9">
        <v>4.38</v>
      </c>
      <c r="D704" s="2" t="s">
        <v>6002</v>
      </c>
      <c r="E704" s="2" t="s">
        <v>6003</v>
      </c>
      <c r="F704" s="2" t="s">
        <v>6002</v>
      </c>
      <c r="G704" s="2">
        <v>1</v>
      </c>
      <c r="H704" s="2" t="s">
        <v>6003</v>
      </c>
      <c r="I704" s="2" t="str">
        <f t="shared" si="20"/>
        <v>OBESITY</v>
      </c>
      <c r="J704" s="7" t="str">
        <f t="shared" si="21"/>
        <v>NORMAL</v>
      </c>
    </row>
    <row r="705" spans="1:10" x14ac:dyDescent="0.25">
      <c r="A705" s="2" t="s">
        <v>711</v>
      </c>
      <c r="B705" s="9">
        <v>39.700000000000003</v>
      </c>
      <c r="C705" s="9">
        <v>9.83</v>
      </c>
      <c r="D705" s="2" t="s">
        <v>6003</v>
      </c>
      <c r="E705" s="2" t="s">
        <v>6003</v>
      </c>
      <c r="F705" s="2" t="s">
        <v>6003</v>
      </c>
      <c r="G705" s="2">
        <v>3</v>
      </c>
      <c r="H705" s="2" t="s">
        <v>6003</v>
      </c>
      <c r="I705" s="2" t="str">
        <f t="shared" si="20"/>
        <v>OBESITY</v>
      </c>
      <c r="J705" s="7" t="str">
        <f t="shared" si="21"/>
        <v>DIABETES</v>
      </c>
    </row>
    <row r="706" spans="1:10" x14ac:dyDescent="0.25">
      <c r="A706" s="2" t="s">
        <v>712</v>
      </c>
      <c r="B706" s="9">
        <v>35.97</v>
      </c>
      <c r="C706" s="9">
        <v>11.08</v>
      </c>
      <c r="D706" s="2" t="s">
        <v>6003</v>
      </c>
      <c r="E706" s="2" t="s">
        <v>6003</v>
      </c>
      <c r="F706" s="2" t="s">
        <v>6003</v>
      </c>
      <c r="G706" s="2">
        <v>3</v>
      </c>
      <c r="H706" s="2" t="s">
        <v>6003</v>
      </c>
      <c r="I706" s="2" t="str">
        <f t="shared" ref="I706:I769" si="22">IF(B706&lt;18.5,"UNDERWEIGHT",IF(B706&lt;=24.9,"NORMAL WEIGHT",IF(B706&lt;=29.9,"OVERWEIGHT","OBESITY")))</f>
        <v>OBESITY</v>
      </c>
      <c r="J706" s="7" t="str">
        <f t="shared" ref="J706:J769" si="23">IF(C706&lt;5.7,"NORMAL",IF(C706&lt;=6.4,"PRE DIABETES","DIABETES"))</f>
        <v>DIABETES</v>
      </c>
    </row>
    <row r="707" spans="1:10" x14ac:dyDescent="0.25">
      <c r="A707" s="2" t="s">
        <v>713</v>
      </c>
      <c r="B707" s="9">
        <v>37.85</v>
      </c>
      <c r="C707" s="9">
        <v>11.01</v>
      </c>
      <c r="D707" s="2" t="s">
        <v>6003</v>
      </c>
      <c r="E707" s="2" t="s">
        <v>6003</v>
      </c>
      <c r="F707" s="2" t="s">
        <v>6003</v>
      </c>
      <c r="G707" s="2">
        <v>0</v>
      </c>
      <c r="H707" s="2" t="s">
        <v>6003</v>
      </c>
      <c r="I707" s="2" t="str">
        <f t="shared" si="22"/>
        <v>OBESITY</v>
      </c>
      <c r="J707" s="7" t="str">
        <f t="shared" si="23"/>
        <v>DIABETES</v>
      </c>
    </row>
    <row r="708" spans="1:10" x14ac:dyDescent="0.25">
      <c r="A708" s="2" t="s">
        <v>714</v>
      </c>
      <c r="B708" s="9">
        <v>21.66</v>
      </c>
      <c r="C708" s="9">
        <v>4.37</v>
      </c>
      <c r="D708" s="2" t="s">
        <v>6003</v>
      </c>
      <c r="E708" s="2" t="s">
        <v>6002</v>
      </c>
      <c r="F708" s="2" t="s">
        <v>6003</v>
      </c>
      <c r="G708" s="2">
        <v>1</v>
      </c>
      <c r="H708" s="2" t="s">
        <v>6002</v>
      </c>
      <c r="I708" s="2" t="str">
        <f t="shared" si="22"/>
        <v>NORMAL WEIGHT</v>
      </c>
      <c r="J708" s="7" t="str">
        <f t="shared" si="23"/>
        <v>NORMAL</v>
      </c>
    </row>
    <row r="709" spans="1:10" x14ac:dyDescent="0.25">
      <c r="A709" s="2" t="s">
        <v>715</v>
      </c>
      <c r="B709" s="9">
        <v>39.369999999999997</v>
      </c>
      <c r="C709" s="9">
        <v>5.91</v>
      </c>
      <c r="D709" s="2" t="s">
        <v>6003</v>
      </c>
      <c r="E709" s="2" t="s">
        <v>6003</v>
      </c>
      <c r="F709" s="2" t="s">
        <v>6003</v>
      </c>
      <c r="G709" s="2">
        <v>2</v>
      </c>
      <c r="H709" s="2" t="s">
        <v>6003</v>
      </c>
      <c r="I709" s="2" t="str">
        <f t="shared" si="22"/>
        <v>OBESITY</v>
      </c>
      <c r="J709" s="7" t="str">
        <f t="shared" si="23"/>
        <v>PRE DIABETES</v>
      </c>
    </row>
    <row r="710" spans="1:10" x14ac:dyDescent="0.25">
      <c r="A710" s="2" t="s">
        <v>716</v>
      </c>
      <c r="B710" s="9">
        <v>40.880000000000003</v>
      </c>
      <c r="C710" s="9">
        <v>7.65</v>
      </c>
      <c r="D710" s="2" t="s">
        <v>6003</v>
      </c>
      <c r="E710" s="2" t="s">
        <v>6003</v>
      </c>
      <c r="F710" s="2" t="s">
        <v>6003</v>
      </c>
      <c r="G710" s="2">
        <v>0</v>
      </c>
      <c r="H710" s="2" t="s">
        <v>6003</v>
      </c>
      <c r="I710" s="2" t="str">
        <f t="shared" si="22"/>
        <v>OBESITY</v>
      </c>
      <c r="J710" s="7" t="str">
        <f t="shared" si="23"/>
        <v>DIABETES</v>
      </c>
    </row>
    <row r="711" spans="1:10" x14ac:dyDescent="0.25">
      <c r="A711" s="2" t="s">
        <v>717</v>
      </c>
      <c r="B711" s="9">
        <v>26.22</v>
      </c>
      <c r="C711" s="9">
        <v>5.37</v>
      </c>
      <c r="D711" s="2" t="s">
        <v>6002</v>
      </c>
      <c r="E711" s="2" t="s">
        <v>6003</v>
      </c>
      <c r="F711" s="2" t="s">
        <v>6003</v>
      </c>
      <c r="G711" s="2">
        <v>2</v>
      </c>
      <c r="H711" s="2" t="s">
        <v>6003</v>
      </c>
      <c r="I711" s="2" t="str">
        <f t="shared" si="22"/>
        <v>OVERWEIGHT</v>
      </c>
      <c r="J711" s="7" t="str">
        <f t="shared" si="23"/>
        <v>NORMAL</v>
      </c>
    </row>
    <row r="712" spans="1:10" x14ac:dyDescent="0.25">
      <c r="A712" s="2" t="s">
        <v>718</v>
      </c>
      <c r="B712" s="9">
        <v>25.08</v>
      </c>
      <c r="C712" s="9">
        <v>5.75</v>
      </c>
      <c r="D712" s="2" t="s">
        <v>6002</v>
      </c>
      <c r="E712" s="2" t="s">
        <v>6003</v>
      </c>
      <c r="F712" s="2" t="s">
        <v>6003</v>
      </c>
      <c r="G712" s="2">
        <v>2</v>
      </c>
      <c r="H712" s="2" t="s">
        <v>6003</v>
      </c>
      <c r="I712" s="2" t="str">
        <f t="shared" si="22"/>
        <v>OVERWEIGHT</v>
      </c>
      <c r="J712" s="7" t="str">
        <f t="shared" si="23"/>
        <v>PRE DIABETES</v>
      </c>
    </row>
    <row r="713" spans="1:10" x14ac:dyDescent="0.25">
      <c r="A713" s="2" t="s">
        <v>719</v>
      </c>
      <c r="B713" s="9">
        <v>39.1</v>
      </c>
      <c r="C713" s="9">
        <v>6.79</v>
      </c>
      <c r="D713" s="2" t="s">
        <v>6002</v>
      </c>
      <c r="E713" s="2" t="s">
        <v>6003</v>
      </c>
      <c r="F713" s="2" t="s">
        <v>6003</v>
      </c>
      <c r="G713" s="2">
        <v>2</v>
      </c>
      <c r="H713" s="2" t="s">
        <v>6003</v>
      </c>
      <c r="I713" s="2" t="str">
        <f t="shared" si="22"/>
        <v>OBESITY</v>
      </c>
      <c r="J713" s="7" t="str">
        <f t="shared" si="23"/>
        <v>DIABETES</v>
      </c>
    </row>
    <row r="714" spans="1:10" x14ac:dyDescent="0.25">
      <c r="A714" s="2" t="s">
        <v>720</v>
      </c>
      <c r="B714" s="9">
        <v>37.905000000000001</v>
      </c>
      <c r="C714" s="9">
        <v>7.03</v>
      </c>
      <c r="D714" s="2" t="s">
        <v>6003</v>
      </c>
      <c r="E714" s="2" t="s">
        <v>6003</v>
      </c>
      <c r="F714" s="2" t="s">
        <v>6003</v>
      </c>
      <c r="G714" s="2">
        <v>3</v>
      </c>
      <c r="H714" s="2" t="s">
        <v>6003</v>
      </c>
      <c r="I714" s="2" t="str">
        <f t="shared" si="22"/>
        <v>OBESITY</v>
      </c>
      <c r="J714" s="7" t="str">
        <f t="shared" si="23"/>
        <v>DIABETES</v>
      </c>
    </row>
    <row r="715" spans="1:10" x14ac:dyDescent="0.25">
      <c r="A715" s="2" t="s">
        <v>721</v>
      </c>
      <c r="B715" s="9">
        <v>43.35</v>
      </c>
      <c r="C715" s="9">
        <v>5.41</v>
      </c>
      <c r="D715" s="2" t="s">
        <v>6002</v>
      </c>
      <c r="E715" s="2" t="s">
        <v>6003</v>
      </c>
      <c r="F715" s="2" t="s">
        <v>6002</v>
      </c>
      <c r="G715" s="2">
        <v>1</v>
      </c>
      <c r="H715" s="2" t="s">
        <v>6003</v>
      </c>
      <c r="I715" s="2" t="str">
        <f t="shared" si="22"/>
        <v>OBESITY</v>
      </c>
      <c r="J715" s="7" t="str">
        <f t="shared" si="23"/>
        <v>NORMAL</v>
      </c>
    </row>
    <row r="716" spans="1:10" x14ac:dyDescent="0.25">
      <c r="A716" s="2" t="s">
        <v>722</v>
      </c>
      <c r="B716" s="9">
        <v>36.15</v>
      </c>
      <c r="C716" s="9">
        <v>8.0500000000000007</v>
      </c>
      <c r="D716" s="2" t="s">
        <v>6003</v>
      </c>
      <c r="E716" s="2" t="s">
        <v>6003</v>
      </c>
      <c r="F716" s="2" t="s">
        <v>6003</v>
      </c>
      <c r="G716" s="2">
        <v>0</v>
      </c>
      <c r="H716" s="2" t="s">
        <v>6003</v>
      </c>
      <c r="I716" s="2" t="str">
        <f t="shared" si="22"/>
        <v>OBESITY</v>
      </c>
      <c r="J716" s="7" t="str">
        <f t="shared" si="23"/>
        <v>DIABETES</v>
      </c>
    </row>
    <row r="717" spans="1:10" x14ac:dyDescent="0.25">
      <c r="A717" s="2" t="s">
        <v>723</v>
      </c>
      <c r="B717" s="9">
        <v>44.98</v>
      </c>
      <c r="C717" s="9">
        <v>5.94</v>
      </c>
      <c r="D717" s="2" t="s">
        <v>6003</v>
      </c>
      <c r="E717" s="2" t="s">
        <v>6003</v>
      </c>
      <c r="F717" s="2" t="s">
        <v>6003</v>
      </c>
      <c r="G717" s="2">
        <v>1</v>
      </c>
      <c r="H717" s="2" t="s">
        <v>6003</v>
      </c>
      <c r="I717" s="2" t="str">
        <f t="shared" si="22"/>
        <v>OBESITY</v>
      </c>
      <c r="J717" s="7" t="str">
        <f t="shared" si="23"/>
        <v>PRE DIABETES</v>
      </c>
    </row>
    <row r="718" spans="1:10" x14ac:dyDescent="0.25">
      <c r="A718" s="2" t="s">
        <v>724</v>
      </c>
      <c r="B718" s="9">
        <v>38.28</v>
      </c>
      <c r="C718" s="9">
        <v>5.51</v>
      </c>
      <c r="D718" s="2" t="s">
        <v>6003</v>
      </c>
      <c r="E718" s="2" t="s">
        <v>6002</v>
      </c>
      <c r="F718" s="2" t="s">
        <v>6003</v>
      </c>
      <c r="G718" s="2">
        <v>1</v>
      </c>
      <c r="H718" s="2" t="s">
        <v>6003</v>
      </c>
      <c r="I718" s="2" t="str">
        <f t="shared" si="22"/>
        <v>OBESITY</v>
      </c>
      <c r="J718" s="7" t="str">
        <f t="shared" si="23"/>
        <v>NORMAL</v>
      </c>
    </row>
    <row r="719" spans="1:10" x14ac:dyDescent="0.25">
      <c r="A719" s="2" t="s">
        <v>725</v>
      </c>
      <c r="B719" s="9">
        <v>32.299999999999997</v>
      </c>
      <c r="C719" s="9">
        <v>6.55</v>
      </c>
      <c r="D719" s="2" t="s">
        <v>6002</v>
      </c>
      <c r="E719" s="2" t="s">
        <v>6003</v>
      </c>
      <c r="F719" s="2" t="s">
        <v>6003</v>
      </c>
      <c r="G719" s="2">
        <v>2</v>
      </c>
      <c r="H719" s="2" t="s">
        <v>6003</v>
      </c>
      <c r="I719" s="2" t="str">
        <f t="shared" si="22"/>
        <v>OBESITY</v>
      </c>
      <c r="J719" s="7" t="str">
        <f t="shared" si="23"/>
        <v>DIABETES</v>
      </c>
    </row>
    <row r="720" spans="1:10" x14ac:dyDescent="0.25">
      <c r="A720" s="2" t="s">
        <v>726</v>
      </c>
      <c r="B720" s="9">
        <v>39.51</v>
      </c>
      <c r="C720" s="9">
        <v>5.79</v>
      </c>
      <c r="D720" s="2" t="s">
        <v>6002</v>
      </c>
      <c r="E720" s="2" t="s">
        <v>6003</v>
      </c>
      <c r="F720" s="2" t="s">
        <v>6003</v>
      </c>
      <c r="G720" s="2">
        <v>0</v>
      </c>
      <c r="H720" s="2" t="s">
        <v>6003</v>
      </c>
      <c r="I720" s="2" t="str">
        <f t="shared" si="22"/>
        <v>OBESITY</v>
      </c>
      <c r="J720" s="7" t="str">
        <f t="shared" si="23"/>
        <v>PRE DIABETES</v>
      </c>
    </row>
    <row r="721" spans="1:10" x14ac:dyDescent="0.25">
      <c r="A721" s="2" t="s">
        <v>727</v>
      </c>
      <c r="B721" s="9">
        <v>50.46</v>
      </c>
      <c r="C721" s="9">
        <v>4.5599999999999996</v>
      </c>
      <c r="D721" s="2" t="s">
        <v>6003</v>
      </c>
      <c r="E721" s="2" t="s">
        <v>6003</v>
      </c>
      <c r="F721" s="2" t="s">
        <v>6003</v>
      </c>
      <c r="G721" s="2">
        <v>0</v>
      </c>
      <c r="H721" s="2" t="s">
        <v>6003</v>
      </c>
      <c r="I721" s="2" t="str">
        <f t="shared" si="22"/>
        <v>OBESITY</v>
      </c>
      <c r="J721" s="7" t="str">
        <f t="shared" si="23"/>
        <v>NORMAL</v>
      </c>
    </row>
    <row r="722" spans="1:10" x14ac:dyDescent="0.25">
      <c r="A722" s="2" t="s">
        <v>728</v>
      </c>
      <c r="B722" s="9">
        <v>31.73</v>
      </c>
      <c r="C722" s="9">
        <v>7</v>
      </c>
      <c r="D722" s="2" t="s">
        <v>6003</v>
      </c>
      <c r="E722" s="2" t="s">
        <v>6003</v>
      </c>
      <c r="F722" s="2" t="s">
        <v>6003</v>
      </c>
      <c r="G722" s="2">
        <v>0</v>
      </c>
      <c r="H722" s="2" t="s">
        <v>6003</v>
      </c>
      <c r="I722" s="2" t="str">
        <f t="shared" si="22"/>
        <v>OBESITY</v>
      </c>
      <c r="J722" s="7" t="str">
        <f t="shared" si="23"/>
        <v>DIABETES</v>
      </c>
    </row>
    <row r="723" spans="1:10" x14ac:dyDescent="0.25">
      <c r="A723" s="2" t="s">
        <v>729</v>
      </c>
      <c r="B723" s="9">
        <v>32.1</v>
      </c>
      <c r="C723" s="9">
        <v>6.57</v>
      </c>
      <c r="D723" s="2" t="s">
        <v>6002</v>
      </c>
      <c r="E723" s="2" t="s">
        <v>6003</v>
      </c>
      <c r="F723" s="2" t="s">
        <v>6002</v>
      </c>
      <c r="G723" s="2">
        <v>1</v>
      </c>
      <c r="H723" s="2" t="s">
        <v>6003</v>
      </c>
      <c r="I723" s="2" t="str">
        <f t="shared" si="22"/>
        <v>OBESITY</v>
      </c>
      <c r="J723" s="7" t="str">
        <f t="shared" si="23"/>
        <v>DIABETES</v>
      </c>
    </row>
    <row r="724" spans="1:10" x14ac:dyDescent="0.25">
      <c r="A724" s="2" t="s">
        <v>730</v>
      </c>
      <c r="B724" s="9">
        <v>27.83</v>
      </c>
      <c r="C724" s="9">
        <v>11.61</v>
      </c>
      <c r="D724" s="2" t="s">
        <v>6002</v>
      </c>
      <c r="E724" s="2" t="s">
        <v>6003</v>
      </c>
      <c r="F724" s="2" t="s">
        <v>6002</v>
      </c>
      <c r="G724" s="2">
        <v>1</v>
      </c>
      <c r="H724" s="2" t="s">
        <v>6003</v>
      </c>
      <c r="I724" s="2" t="str">
        <f t="shared" si="22"/>
        <v>OVERWEIGHT</v>
      </c>
      <c r="J724" s="7" t="str">
        <f t="shared" si="23"/>
        <v>DIABETES</v>
      </c>
    </row>
    <row r="725" spans="1:10" x14ac:dyDescent="0.25">
      <c r="A725" s="2" t="s">
        <v>731</v>
      </c>
      <c r="B725" s="9">
        <v>27.72</v>
      </c>
      <c r="C725" s="9">
        <v>8.16</v>
      </c>
      <c r="D725" s="2" t="s">
        <v>6002</v>
      </c>
      <c r="E725" s="2" t="s">
        <v>6003</v>
      </c>
      <c r="F725" s="2" t="s">
        <v>6002</v>
      </c>
      <c r="G725" s="2">
        <v>1</v>
      </c>
      <c r="H725" s="2" t="s">
        <v>6003</v>
      </c>
      <c r="I725" s="2" t="str">
        <f t="shared" si="22"/>
        <v>OVERWEIGHT</v>
      </c>
      <c r="J725" s="7" t="str">
        <f t="shared" si="23"/>
        <v>DIABETES</v>
      </c>
    </row>
    <row r="726" spans="1:10" x14ac:dyDescent="0.25">
      <c r="A726" s="2" t="s">
        <v>732</v>
      </c>
      <c r="B726" s="9">
        <v>36.765000000000001</v>
      </c>
      <c r="C726" s="9">
        <v>4.4800000000000004</v>
      </c>
      <c r="D726" s="2" t="s">
        <v>6002</v>
      </c>
      <c r="E726" s="2" t="s">
        <v>6003</v>
      </c>
      <c r="F726" s="2" t="s">
        <v>6003</v>
      </c>
      <c r="G726" s="2">
        <v>2</v>
      </c>
      <c r="H726" s="2" t="s">
        <v>6003</v>
      </c>
      <c r="I726" s="2" t="str">
        <f t="shared" si="22"/>
        <v>OBESITY</v>
      </c>
      <c r="J726" s="7" t="str">
        <f t="shared" si="23"/>
        <v>NORMAL</v>
      </c>
    </row>
    <row r="727" spans="1:10" x14ac:dyDescent="0.25">
      <c r="A727" s="2" t="s">
        <v>733</v>
      </c>
      <c r="B727" s="9">
        <v>48.36</v>
      </c>
      <c r="C727" s="9">
        <v>4.08</v>
      </c>
      <c r="D727" s="2" t="s">
        <v>6003</v>
      </c>
      <c r="E727" s="2" t="s">
        <v>6003</v>
      </c>
      <c r="F727" s="2" t="s">
        <v>6003</v>
      </c>
      <c r="G727" s="2">
        <v>0</v>
      </c>
      <c r="H727" s="2" t="s">
        <v>6003</v>
      </c>
      <c r="I727" s="2" t="str">
        <f t="shared" si="22"/>
        <v>OBESITY</v>
      </c>
      <c r="J727" s="7" t="str">
        <f t="shared" si="23"/>
        <v>NORMAL</v>
      </c>
    </row>
    <row r="728" spans="1:10" x14ac:dyDescent="0.25">
      <c r="A728" s="2" t="s">
        <v>734</v>
      </c>
      <c r="B728" s="9">
        <v>31.445</v>
      </c>
      <c r="C728" s="9">
        <v>4.4000000000000004</v>
      </c>
      <c r="D728" s="2" t="s">
        <v>6002</v>
      </c>
      <c r="E728" s="2" t="s">
        <v>6003</v>
      </c>
      <c r="F728" s="2" t="s">
        <v>6003</v>
      </c>
      <c r="G728" s="2">
        <v>2</v>
      </c>
      <c r="H728" s="2" t="s">
        <v>6003</v>
      </c>
      <c r="I728" s="2" t="str">
        <f t="shared" si="22"/>
        <v>OBESITY</v>
      </c>
      <c r="J728" s="7" t="str">
        <f t="shared" si="23"/>
        <v>NORMAL</v>
      </c>
    </row>
    <row r="729" spans="1:10" x14ac:dyDescent="0.25">
      <c r="A729" s="2" t="s">
        <v>735</v>
      </c>
      <c r="B729" s="9">
        <v>27.55</v>
      </c>
      <c r="C729" s="9">
        <v>9.02</v>
      </c>
      <c r="D729" s="2" t="s">
        <v>6003</v>
      </c>
      <c r="E729" s="2" t="s">
        <v>6003</v>
      </c>
      <c r="F729" s="2" t="s">
        <v>6003</v>
      </c>
      <c r="G729" s="2">
        <v>0</v>
      </c>
      <c r="H729" s="2" t="s">
        <v>6003</v>
      </c>
      <c r="I729" s="2" t="str">
        <f t="shared" si="22"/>
        <v>OVERWEIGHT</v>
      </c>
      <c r="J729" s="7" t="str">
        <f t="shared" si="23"/>
        <v>DIABETES</v>
      </c>
    </row>
    <row r="730" spans="1:10" x14ac:dyDescent="0.25">
      <c r="A730" s="2" t="s">
        <v>736</v>
      </c>
      <c r="B730" s="9">
        <v>33.11</v>
      </c>
      <c r="C730" s="9">
        <v>8.06</v>
      </c>
      <c r="D730" s="2" t="s">
        <v>6003</v>
      </c>
      <c r="E730" s="2" t="s">
        <v>6003</v>
      </c>
      <c r="F730" s="2" t="s">
        <v>6003</v>
      </c>
      <c r="G730" s="2">
        <v>0</v>
      </c>
      <c r="H730" s="2" t="s">
        <v>6003</v>
      </c>
      <c r="I730" s="2" t="str">
        <f t="shared" si="22"/>
        <v>OBESITY</v>
      </c>
      <c r="J730" s="7" t="str">
        <f t="shared" si="23"/>
        <v>DIABETES</v>
      </c>
    </row>
    <row r="731" spans="1:10" x14ac:dyDescent="0.25">
      <c r="A731" s="2" t="s">
        <v>737</v>
      </c>
      <c r="B731" s="9">
        <v>36.85</v>
      </c>
      <c r="C731" s="9">
        <v>6.21</v>
      </c>
      <c r="D731" s="2" t="s">
        <v>6002</v>
      </c>
      <c r="E731" s="2" t="s">
        <v>6003</v>
      </c>
      <c r="F731" s="2" t="s">
        <v>6003</v>
      </c>
      <c r="G731" s="2">
        <v>2</v>
      </c>
      <c r="H731" s="2" t="s">
        <v>6003</v>
      </c>
      <c r="I731" s="2" t="str">
        <f t="shared" si="22"/>
        <v>OBESITY</v>
      </c>
      <c r="J731" s="7" t="str">
        <f t="shared" si="23"/>
        <v>PRE DIABETES</v>
      </c>
    </row>
    <row r="732" spans="1:10" x14ac:dyDescent="0.25">
      <c r="A732" s="2" t="s">
        <v>738</v>
      </c>
      <c r="B732" s="9">
        <v>36.299999999999997</v>
      </c>
      <c r="C732" s="9">
        <v>5.79</v>
      </c>
      <c r="D732" s="2" t="s">
        <v>6002</v>
      </c>
      <c r="E732" s="2" t="s">
        <v>6003</v>
      </c>
      <c r="F732" s="2" t="s">
        <v>6003</v>
      </c>
      <c r="G732" s="2">
        <v>2</v>
      </c>
      <c r="H732" s="2" t="s">
        <v>6003</v>
      </c>
      <c r="I732" s="2" t="str">
        <f t="shared" si="22"/>
        <v>OBESITY</v>
      </c>
      <c r="J732" s="7" t="str">
        <f t="shared" si="23"/>
        <v>PRE DIABETES</v>
      </c>
    </row>
    <row r="733" spans="1:10" x14ac:dyDescent="0.25">
      <c r="A733" s="2" t="s">
        <v>739</v>
      </c>
      <c r="B733" s="9">
        <v>45.34</v>
      </c>
      <c r="C733" s="9">
        <v>5.69</v>
      </c>
      <c r="D733" s="2" t="s">
        <v>6002</v>
      </c>
      <c r="E733" s="2" t="s">
        <v>6003</v>
      </c>
      <c r="F733" s="2" t="s">
        <v>6003</v>
      </c>
      <c r="G733" s="2">
        <v>0</v>
      </c>
      <c r="H733" s="2" t="s">
        <v>6003</v>
      </c>
      <c r="I733" s="2" t="str">
        <f t="shared" si="22"/>
        <v>OBESITY</v>
      </c>
      <c r="J733" s="7" t="str">
        <f t="shared" si="23"/>
        <v>NORMAL</v>
      </c>
    </row>
    <row r="734" spans="1:10" x14ac:dyDescent="0.25">
      <c r="A734" s="2" t="s">
        <v>740</v>
      </c>
      <c r="B734" s="9">
        <v>31.8</v>
      </c>
      <c r="C734" s="9">
        <v>5.36</v>
      </c>
      <c r="D734" s="2" t="s">
        <v>6002</v>
      </c>
      <c r="E734" s="2" t="s">
        <v>6003</v>
      </c>
      <c r="F734" s="2" t="s">
        <v>6003</v>
      </c>
      <c r="G734" s="2">
        <v>2</v>
      </c>
      <c r="H734" s="2" t="s">
        <v>6003</v>
      </c>
      <c r="I734" s="2" t="str">
        <f t="shared" si="22"/>
        <v>OBESITY</v>
      </c>
      <c r="J734" s="7" t="str">
        <f t="shared" si="23"/>
        <v>NORMAL</v>
      </c>
    </row>
    <row r="735" spans="1:10" x14ac:dyDescent="0.25">
      <c r="A735" s="2" t="s">
        <v>741</v>
      </c>
      <c r="B735" s="9">
        <v>41.02</v>
      </c>
      <c r="C735" s="9">
        <v>11.37</v>
      </c>
      <c r="D735" s="2" t="s">
        <v>6003</v>
      </c>
      <c r="E735" s="2" t="s">
        <v>6003</v>
      </c>
      <c r="F735" s="2" t="s">
        <v>6003</v>
      </c>
      <c r="G735" s="2">
        <v>0</v>
      </c>
      <c r="H735" s="2" t="s">
        <v>6003</v>
      </c>
      <c r="I735" s="2" t="str">
        <f t="shared" si="22"/>
        <v>OBESITY</v>
      </c>
      <c r="J735" s="7" t="str">
        <f t="shared" si="23"/>
        <v>DIABETES</v>
      </c>
    </row>
    <row r="736" spans="1:10" x14ac:dyDescent="0.25">
      <c r="A736" s="2" t="s">
        <v>742</v>
      </c>
      <c r="B736" s="9">
        <v>32.68</v>
      </c>
      <c r="C736" s="9">
        <v>11.87</v>
      </c>
      <c r="D736" s="2" t="s">
        <v>6003</v>
      </c>
      <c r="E736" s="2" t="s">
        <v>6003</v>
      </c>
      <c r="F736" s="2" t="s">
        <v>6003</v>
      </c>
      <c r="G736" s="2">
        <v>0</v>
      </c>
      <c r="H736" s="2" t="s">
        <v>6003</v>
      </c>
      <c r="I736" s="2" t="str">
        <f t="shared" si="22"/>
        <v>OBESITY</v>
      </c>
      <c r="J736" s="7" t="str">
        <f t="shared" si="23"/>
        <v>DIABETES</v>
      </c>
    </row>
    <row r="737" spans="1:10" x14ac:dyDescent="0.25">
      <c r="A737" s="2" t="s">
        <v>743</v>
      </c>
      <c r="B737" s="9">
        <v>21.7</v>
      </c>
      <c r="C737" s="9">
        <v>4.9000000000000004</v>
      </c>
      <c r="D737" s="2" t="s">
        <v>6003</v>
      </c>
      <c r="E737" s="2" t="s">
        <v>6003</v>
      </c>
      <c r="F737" s="2" t="s">
        <v>6002</v>
      </c>
      <c r="G737" s="2">
        <v>1</v>
      </c>
      <c r="H737" s="2" t="s">
        <v>6002</v>
      </c>
      <c r="I737" s="2" t="str">
        <f t="shared" si="22"/>
        <v>NORMAL WEIGHT</v>
      </c>
      <c r="J737" s="7" t="str">
        <f t="shared" si="23"/>
        <v>NORMAL</v>
      </c>
    </row>
    <row r="738" spans="1:10" x14ac:dyDescent="0.25">
      <c r="A738" s="2" t="s">
        <v>744</v>
      </c>
      <c r="B738" s="9">
        <v>40.479999999999997</v>
      </c>
      <c r="C738" s="9">
        <v>6.7</v>
      </c>
      <c r="D738" s="2" t="s">
        <v>6003</v>
      </c>
      <c r="E738" s="2" t="s">
        <v>6003</v>
      </c>
      <c r="F738" s="2" t="s">
        <v>6003</v>
      </c>
      <c r="G738" s="2">
        <v>3</v>
      </c>
      <c r="H738" s="2" t="s">
        <v>6003</v>
      </c>
      <c r="I738" s="2" t="str">
        <f t="shared" si="22"/>
        <v>OBESITY</v>
      </c>
      <c r="J738" s="7" t="str">
        <f t="shared" si="23"/>
        <v>DIABETES</v>
      </c>
    </row>
    <row r="739" spans="1:10" x14ac:dyDescent="0.25">
      <c r="A739" s="2" t="s">
        <v>745</v>
      </c>
      <c r="B739" s="9">
        <v>34.5</v>
      </c>
      <c r="C739" s="9">
        <v>10.3</v>
      </c>
      <c r="D739" s="2" t="s">
        <v>6003</v>
      </c>
      <c r="E739" s="2" t="s">
        <v>6003</v>
      </c>
      <c r="F739" s="2" t="s">
        <v>6003</v>
      </c>
      <c r="G739" s="2">
        <v>3</v>
      </c>
      <c r="H739" s="2" t="s">
        <v>6003</v>
      </c>
      <c r="I739" s="2" t="str">
        <f t="shared" si="22"/>
        <v>OBESITY</v>
      </c>
      <c r="J739" s="7" t="str">
        <f t="shared" si="23"/>
        <v>DIABETES</v>
      </c>
    </row>
    <row r="740" spans="1:10" x14ac:dyDescent="0.25">
      <c r="A740" s="2" t="s">
        <v>746</v>
      </c>
      <c r="B740" s="9">
        <v>45.9</v>
      </c>
      <c r="C740" s="9">
        <v>11.14</v>
      </c>
      <c r="D740" s="2" t="s">
        <v>6002</v>
      </c>
      <c r="E740" s="2" t="s">
        <v>6003</v>
      </c>
      <c r="F740" s="2" t="s">
        <v>6003</v>
      </c>
      <c r="G740" s="2">
        <v>1</v>
      </c>
      <c r="H740" s="2" t="s">
        <v>6003</v>
      </c>
      <c r="I740" s="2" t="str">
        <f t="shared" si="22"/>
        <v>OBESITY</v>
      </c>
      <c r="J740" s="7" t="str">
        <f t="shared" si="23"/>
        <v>DIABETES</v>
      </c>
    </row>
    <row r="741" spans="1:10" x14ac:dyDescent="0.25">
      <c r="A741" s="2" t="s">
        <v>747</v>
      </c>
      <c r="B741" s="9">
        <v>33.479999999999997</v>
      </c>
      <c r="C741" s="9">
        <v>4.74</v>
      </c>
      <c r="D741" s="2" t="s">
        <v>6002</v>
      </c>
      <c r="E741" s="2" t="s">
        <v>6003</v>
      </c>
      <c r="F741" s="2" t="s">
        <v>6003</v>
      </c>
      <c r="G741" s="2">
        <v>2</v>
      </c>
      <c r="H741" s="2" t="s">
        <v>6003</v>
      </c>
      <c r="I741" s="2" t="str">
        <f t="shared" si="22"/>
        <v>OBESITY</v>
      </c>
      <c r="J741" s="7" t="str">
        <f t="shared" si="23"/>
        <v>NORMAL</v>
      </c>
    </row>
    <row r="742" spans="1:10" x14ac:dyDescent="0.25">
      <c r="A742" s="2" t="s">
        <v>748</v>
      </c>
      <c r="B742" s="9">
        <v>28.31</v>
      </c>
      <c r="C742" s="9">
        <v>5.96</v>
      </c>
      <c r="D742" s="2" t="s">
        <v>6002</v>
      </c>
      <c r="E742" s="2" t="s">
        <v>6003</v>
      </c>
      <c r="F742" s="2" t="s">
        <v>6003</v>
      </c>
      <c r="G742" s="2">
        <v>2</v>
      </c>
      <c r="H742" s="2" t="s">
        <v>6003</v>
      </c>
      <c r="I742" s="2" t="str">
        <f t="shared" si="22"/>
        <v>OVERWEIGHT</v>
      </c>
      <c r="J742" s="7" t="str">
        <f t="shared" si="23"/>
        <v>PRE DIABETES</v>
      </c>
    </row>
    <row r="743" spans="1:10" x14ac:dyDescent="0.25">
      <c r="A743" s="2" t="s">
        <v>749</v>
      </c>
      <c r="B743" s="9">
        <v>21.565000000000001</v>
      </c>
      <c r="C743" s="9">
        <v>4.95</v>
      </c>
      <c r="D743" s="2" t="s">
        <v>6003</v>
      </c>
      <c r="E743" s="2" t="s">
        <v>6002</v>
      </c>
      <c r="F743" s="2" t="s">
        <v>6003</v>
      </c>
      <c r="G743" s="2">
        <v>1</v>
      </c>
      <c r="H743" s="2" t="s">
        <v>6002</v>
      </c>
      <c r="I743" s="2" t="str">
        <f t="shared" si="22"/>
        <v>NORMAL WEIGHT</v>
      </c>
      <c r="J743" s="7" t="str">
        <f t="shared" si="23"/>
        <v>NORMAL</v>
      </c>
    </row>
    <row r="744" spans="1:10" x14ac:dyDescent="0.25">
      <c r="A744" s="2" t="s">
        <v>750</v>
      </c>
      <c r="B744" s="9">
        <v>35.590000000000003</v>
      </c>
      <c r="C744" s="9">
        <v>5.21</v>
      </c>
      <c r="D744" s="2" t="s">
        <v>6002</v>
      </c>
      <c r="E744" s="2" t="s">
        <v>6003</v>
      </c>
      <c r="F744" s="2" t="s">
        <v>6002</v>
      </c>
      <c r="G744" s="2">
        <v>1</v>
      </c>
      <c r="H744" s="2" t="s">
        <v>6003</v>
      </c>
      <c r="I744" s="2" t="str">
        <f t="shared" si="22"/>
        <v>OBESITY</v>
      </c>
      <c r="J744" s="7" t="str">
        <f t="shared" si="23"/>
        <v>NORMAL</v>
      </c>
    </row>
    <row r="745" spans="1:10" x14ac:dyDescent="0.25">
      <c r="A745" s="2" t="s">
        <v>751</v>
      </c>
      <c r="B745" s="9">
        <v>43.44</v>
      </c>
      <c r="C745" s="9">
        <v>4.8600000000000003</v>
      </c>
      <c r="D745" s="2" t="s">
        <v>6002</v>
      </c>
      <c r="E745" s="2" t="s">
        <v>6003</v>
      </c>
      <c r="F745" s="2" t="s">
        <v>6003</v>
      </c>
      <c r="G745" s="2">
        <v>0</v>
      </c>
      <c r="H745" s="2" t="s">
        <v>6003</v>
      </c>
      <c r="I745" s="2" t="str">
        <f t="shared" si="22"/>
        <v>OBESITY</v>
      </c>
      <c r="J745" s="7" t="str">
        <f t="shared" si="23"/>
        <v>NORMAL</v>
      </c>
    </row>
    <row r="746" spans="1:10" x14ac:dyDescent="0.25">
      <c r="A746" s="2" t="s">
        <v>752</v>
      </c>
      <c r="B746" s="9">
        <v>21.754999999999999</v>
      </c>
      <c r="C746" s="9">
        <v>7.79</v>
      </c>
      <c r="D746" s="2" t="s">
        <v>6002</v>
      </c>
      <c r="E746" s="2" t="s">
        <v>6003</v>
      </c>
      <c r="F746" s="2" t="s">
        <v>6003</v>
      </c>
      <c r="G746" s="2">
        <v>0</v>
      </c>
      <c r="H746" s="2" t="s">
        <v>6003</v>
      </c>
      <c r="I746" s="2" t="str">
        <f t="shared" si="22"/>
        <v>NORMAL WEIGHT</v>
      </c>
      <c r="J746" s="7" t="str">
        <f t="shared" si="23"/>
        <v>DIABETES</v>
      </c>
    </row>
    <row r="747" spans="1:10" x14ac:dyDescent="0.25">
      <c r="A747" s="2" t="s">
        <v>753</v>
      </c>
      <c r="B747" s="9">
        <v>44.55</v>
      </c>
      <c r="C747" s="9">
        <v>7.12</v>
      </c>
      <c r="D747" s="2" t="s">
        <v>6002</v>
      </c>
      <c r="E747" s="2" t="s">
        <v>6003</v>
      </c>
      <c r="F747" s="2" t="s">
        <v>6003</v>
      </c>
      <c r="G747" s="2">
        <v>1</v>
      </c>
      <c r="H747" s="2" t="s">
        <v>6003</v>
      </c>
      <c r="I747" s="2" t="str">
        <f t="shared" si="22"/>
        <v>OBESITY</v>
      </c>
      <c r="J747" s="7" t="str">
        <f t="shared" si="23"/>
        <v>DIABETES</v>
      </c>
    </row>
    <row r="748" spans="1:10" x14ac:dyDescent="0.25">
      <c r="A748" s="2" t="s">
        <v>754</v>
      </c>
      <c r="B748" s="9">
        <v>43.32</v>
      </c>
      <c r="C748" s="9">
        <v>4.67</v>
      </c>
      <c r="D748" s="2" t="s">
        <v>6002</v>
      </c>
      <c r="E748" s="2" t="s">
        <v>6003</v>
      </c>
      <c r="F748" s="2" t="s">
        <v>6003</v>
      </c>
      <c r="G748" s="2">
        <v>0</v>
      </c>
      <c r="H748" s="2" t="s">
        <v>6003</v>
      </c>
      <c r="I748" s="2" t="str">
        <f t="shared" si="22"/>
        <v>OBESITY</v>
      </c>
      <c r="J748" s="7" t="str">
        <f t="shared" si="23"/>
        <v>NORMAL</v>
      </c>
    </row>
    <row r="749" spans="1:10" x14ac:dyDescent="0.25">
      <c r="A749" s="2" t="s">
        <v>755</v>
      </c>
      <c r="B749" s="9">
        <v>31.23</v>
      </c>
      <c r="C749" s="9">
        <v>9.1199999999999992</v>
      </c>
      <c r="D749" s="2" t="s">
        <v>6002</v>
      </c>
      <c r="E749" s="2" t="s">
        <v>6003</v>
      </c>
      <c r="F749" s="2" t="s">
        <v>6002</v>
      </c>
      <c r="G749" s="2">
        <v>1</v>
      </c>
      <c r="H749" s="2" t="s">
        <v>6003</v>
      </c>
      <c r="I749" s="2" t="str">
        <f t="shared" si="22"/>
        <v>OBESITY</v>
      </c>
      <c r="J749" s="7" t="str">
        <f t="shared" si="23"/>
        <v>DIABETES</v>
      </c>
    </row>
    <row r="750" spans="1:10" x14ac:dyDescent="0.25">
      <c r="A750" s="2" t="s">
        <v>756</v>
      </c>
      <c r="B750" s="9">
        <v>42.81</v>
      </c>
      <c r="C750" s="9">
        <v>4.1500000000000004</v>
      </c>
      <c r="D750" s="2" t="s">
        <v>6003</v>
      </c>
      <c r="E750" s="2" t="s">
        <v>6003</v>
      </c>
      <c r="F750" s="2" t="s">
        <v>6003</v>
      </c>
      <c r="G750" s="2">
        <v>1</v>
      </c>
      <c r="H750" s="2" t="s">
        <v>6003</v>
      </c>
      <c r="I750" s="2" t="str">
        <f t="shared" si="22"/>
        <v>OBESITY</v>
      </c>
      <c r="J750" s="7" t="str">
        <f t="shared" si="23"/>
        <v>NORMAL</v>
      </c>
    </row>
    <row r="751" spans="1:10" x14ac:dyDescent="0.25">
      <c r="A751" s="2" t="s">
        <v>757</v>
      </c>
      <c r="B751" s="9">
        <v>35.909999999999997</v>
      </c>
      <c r="C751" s="9">
        <v>6.72</v>
      </c>
      <c r="D751" s="2" t="s">
        <v>6002</v>
      </c>
      <c r="E751" s="2" t="s">
        <v>6003</v>
      </c>
      <c r="F751" s="2" t="s">
        <v>6003</v>
      </c>
      <c r="G751" s="2">
        <v>2</v>
      </c>
      <c r="H751" s="2" t="s">
        <v>6003</v>
      </c>
      <c r="I751" s="2" t="str">
        <f t="shared" si="22"/>
        <v>OBESITY</v>
      </c>
      <c r="J751" s="7" t="str">
        <f t="shared" si="23"/>
        <v>DIABETES</v>
      </c>
    </row>
    <row r="752" spans="1:10" x14ac:dyDescent="0.25">
      <c r="A752" s="2" t="s">
        <v>758</v>
      </c>
      <c r="B752" s="9">
        <v>36.65</v>
      </c>
      <c r="C752" s="9">
        <v>5.01</v>
      </c>
      <c r="D752" s="2" t="s">
        <v>6002</v>
      </c>
      <c r="E752" s="2" t="s">
        <v>6003</v>
      </c>
      <c r="F752" s="2" t="s">
        <v>6002</v>
      </c>
      <c r="G752" s="2">
        <v>1</v>
      </c>
      <c r="H752" s="2" t="s">
        <v>6003</v>
      </c>
      <c r="I752" s="2" t="str">
        <f t="shared" si="22"/>
        <v>OBESITY</v>
      </c>
      <c r="J752" s="7" t="str">
        <f t="shared" si="23"/>
        <v>NORMAL</v>
      </c>
    </row>
    <row r="753" spans="1:10" x14ac:dyDescent="0.25">
      <c r="A753" s="2" t="s">
        <v>759</v>
      </c>
      <c r="B753" s="9">
        <v>22.04</v>
      </c>
      <c r="C753" s="9">
        <v>10.9</v>
      </c>
      <c r="D753" s="2" t="s">
        <v>6002</v>
      </c>
      <c r="E753" s="2" t="s">
        <v>6003</v>
      </c>
      <c r="F753" s="2" t="s">
        <v>6003</v>
      </c>
      <c r="G753" s="2">
        <v>2</v>
      </c>
      <c r="H753" s="2" t="s">
        <v>6003</v>
      </c>
      <c r="I753" s="2" t="str">
        <f t="shared" si="22"/>
        <v>NORMAL WEIGHT</v>
      </c>
      <c r="J753" s="7" t="str">
        <f t="shared" si="23"/>
        <v>DIABETES</v>
      </c>
    </row>
    <row r="754" spans="1:10" x14ac:dyDescent="0.25">
      <c r="A754" s="2" t="s">
        <v>760</v>
      </c>
      <c r="B754" s="9">
        <v>31.824999999999999</v>
      </c>
      <c r="C754" s="9">
        <v>5.52</v>
      </c>
      <c r="D754" s="2" t="s">
        <v>6002</v>
      </c>
      <c r="E754" s="2" t="s">
        <v>6003</v>
      </c>
      <c r="F754" s="2" t="s">
        <v>6003</v>
      </c>
      <c r="G754" s="2">
        <v>1</v>
      </c>
      <c r="H754" s="2" t="s">
        <v>6003</v>
      </c>
      <c r="I754" s="2" t="str">
        <f t="shared" si="22"/>
        <v>OBESITY</v>
      </c>
      <c r="J754" s="7" t="str">
        <f t="shared" si="23"/>
        <v>NORMAL</v>
      </c>
    </row>
    <row r="755" spans="1:10" x14ac:dyDescent="0.25">
      <c r="A755" s="2" t="s">
        <v>761</v>
      </c>
      <c r="B755" s="9">
        <v>53.58</v>
      </c>
      <c r="C755" s="9">
        <v>4.55</v>
      </c>
      <c r="D755" s="2" t="s">
        <v>6003</v>
      </c>
      <c r="E755" s="2" t="s">
        <v>6003</v>
      </c>
      <c r="F755" s="2" t="s">
        <v>6003</v>
      </c>
      <c r="G755" s="2">
        <v>1</v>
      </c>
      <c r="H755" s="2" t="s">
        <v>6003</v>
      </c>
      <c r="I755" s="2" t="str">
        <f t="shared" si="22"/>
        <v>OBESITY</v>
      </c>
      <c r="J755" s="7" t="str">
        <f t="shared" si="23"/>
        <v>NORMAL</v>
      </c>
    </row>
    <row r="756" spans="1:10" x14ac:dyDescent="0.25">
      <c r="A756" s="2" t="s">
        <v>762</v>
      </c>
      <c r="B756" s="9">
        <v>34.299999999999997</v>
      </c>
      <c r="C756" s="9">
        <v>11.76</v>
      </c>
      <c r="D756" s="2" t="s">
        <v>6003</v>
      </c>
      <c r="E756" s="2" t="s">
        <v>6003</v>
      </c>
      <c r="F756" s="2" t="s">
        <v>6003</v>
      </c>
      <c r="G756" s="2">
        <v>0</v>
      </c>
      <c r="H756" s="2" t="s">
        <v>6003</v>
      </c>
      <c r="I756" s="2" t="str">
        <f t="shared" si="22"/>
        <v>OBESITY</v>
      </c>
      <c r="J756" s="7" t="str">
        <f t="shared" si="23"/>
        <v>DIABETES</v>
      </c>
    </row>
    <row r="757" spans="1:10" x14ac:dyDescent="0.25">
      <c r="A757" s="2" t="s">
        <v>763</v>
      </c>
      <c r="B757" s="9">
        <v>32.11</v>
      </c>
      <c r="C757" s="9">
        <v>7.06</v>
      </c>
      <c r="D757" s="2" t="s">
        <v>6003</v>
      </c>
      <c r="E757" s="2" t="s">
        <v>6003</v>
      </c>
      <c r="F757" s="2" t="s">
        <v>6003</v>
      </c>
      <c r="G757" s="2">
        <v>0</v>
      </c>
      <c r="H757" s="2" t="s">
        <v>6003</v>
      </c>
      <c r="I757" s="2" t="str">
        <f t="shared" si="22"/>
        <v>OBESITY</v>
      </c>
      <c r="J757" s="7" t="str">
        <f t="shared" si="23"/>
        <v>DIABETES</v>
      </c>
    </row>
    <row r="758" spans="1:10" x14ac:dyDescent="0.25">
      <c r="A758" s="2" t="s">
        <v>764</v>
      </c>
      <c r="B758" s="9">
        <v>31.78</v>
      </c>
      <c r="C758" s="9">
        <v>11.35</v>
      </c>
      <c r="D758" s="2" t="s">
        <v>6002</v>
      </c>
      <c r="E758" s="2" t="s">
        <v>6003</v>
      </c>
      <c r="F758" s="2" t="s">
        <v>6002</v>
      </c>
      <c r="G758" s="2">
        <v>1</v>
      </c>
      <c r="H758" s="2" t="s">
        <v>6003</v>
      </c>
      <c r="I758" s="2" t="str">
        <f t="shared" si="22"/>
        <v>OBESITY</v>
      </c>
      <c r="J758" s="7" t="str">
        <f t="shared" si="23"/>
        <v>DIABETES</v>
      </c>
    </row>
    <row r="759" spans="1:10" x14ac:dyDescent="0.25">
      <c r="A759" s="2" t="s">
        <v>765</v>
      </c>
      <c r="B759" s="9">
        <v>46.89</v>
      </c>
      <c r="C759" s="9">
        <v>5.52</v>
      </c>
      <c r="D759" s="2" t="s">
        <v>6003</v>
      </c>
      <c r="E759" s="2" t="s">
        <v>6003</v>
      </c>
      <c r="F759" s="2" t="s">
        <v>6003</v>
      </c>
      <c r="G759" s="2">
        <v>0</v>
      </c>
      <c r="H759" s="2" t="s">
        <v>6003</v>
      </c>
      <c r="I759" s="2" t="str">
        <f t="shared" si="22"/>
        <v>OBESITY</v>
      </c>
      <c r="J759" s="7" t="str">
        <f t="shared" si="23"/>
        <v>NORMAL</v>
      </c>
    </row>
    <row r="760" spans="1:10" x14ac:dyDescent="0.25">
      <c r="A760" s="2" t="s">
        <v>766</v>
      </c>
      <c r="B760" s="9">
        <v>39.35</v>
      </c>
      <c r="C760" s="9">
        <v>7.86</v>
      </c>
      <c r="D760" s="2" t="s">
        <v>6002</v>
      </c>
      <c r="E760" s="2" t="s">
        <v>6003</v>
      </c>
      <c r="F760" s="2" t="s">
        <v>6003</v>
      </c>
      <c r="G760" s="2">
        <v>1</v>
      </c>
      <c r="H760" s="2" t="s">
        <v>6003</v>
      </c>
      <c r="I760" s="2" t="str">
        <f t="shared" si="22"/>
        <v>OBESITY</v>
      </c>
      <c r="J760" s="7" t="str">
        <f t="shared" si="23"/>
        <v>DIABETES</v>
      </c>
    </row>
    <row r="761" spans="1:10" x14ac:dyDescent="0.25">
      <c r="A761" s="2" t="s">
        <v>767</v>
      </c>
      <c r="B761" s="9">
        <v>39.200000000000003</v>
      </c>
      <c r="C761" s="9">
        <v>11.38</v>
      </c>
      <c r="D761" s="2" t="s">
        <v>6003</v>
      </c>
      <c r="E761" s="2" t="s">
        <v>6003</v>
      </c>
      <c r="F761" s="2" t="s">
        <v>6003</v>
      </c>
      <c r="G761" s="2">
        <v>0</v>
      </c>
      <c r="H761" s="2" t="s">
        <v>6003</v>
      </c>
      <c r="I761" s="2" t="str">
        <f t="shared" si="22"/>
        <v>OBESITY</v>
      </c>
      <c r="J761" s="7" t="str">
        <f t="shared" si="23"/>
        <v>DIABETES</v>
      </c>
    </row>
    <row r="762" spans="1:10" x14ac:dyDescent="0.25">
      <c r="A762" s="2" t="s">
        <v>768</v>
      </c>
      <c r="B762" s="9">
        <v>39.159999999999997</v>
      </c>
      <c r="C762" s="9">
        <v>10.48</v>
      </c>
      <c r="D762" s="2" t="s">
        <v>6003</v>
      </c>
      <c r="E762" s="2" t="s">
        <v>6003</v>
      </c>
      <c r="F762" s="2" t="s">
        <v>6003</v>
      </c>
      <c r="G762" s="2">
        <v>0</v>
      </c>
      <c r="H762" s="2" t="s">
        <v>6003</v>
      </c>
      <c r="I762" s="2" t="str">
        <f t="shared" si="22"/>
        <v>OBESITY</v>
      </c>
      <c r="J762" s="7" t="str">
        <f t="shared" si="23"/>
        <v>DIABETES</v>
      </c>
    </row>
    <row r="763" spans="1:10" x14ac:dyDescent="0.25">
      <c r="A763" s="2" t="s">
        <v>769</v>
      </c>
      <c r="B763" s="9">
        <v>44.1</v>
      </c>
      <c r="C763" s="9">
        <v>5.04</v>
      </c>
      <c r="D763" s="2" t="s">
        <v>6002</v>
      </c>
      <c r="E763" s="2" t="s">
        <v>6003</v>
      </c>
      <c r="F763" s="2" t="s">
        <v>6003</v>
      </c>
      <c r="G763" s="2">
        <v>0</v>
      </c>
      <c r="H763" s="2" t="s">
        <v>6003</v>
      </c>
      <c r="I763" s="2" t="str">
        <f t="shared" si="22"/>
        <v>OBESITY</v>
      </c>
      <c r="J763" s="7" t="str">
        <f t="shared" si="23"/>
        <v>NORMAL</v>
      </c>
    </row>
    <row r="764" spans="1:10" x14ac:dyDescent="0.25">
      <c r="A764" s="2" t="s">
        <v>770</v>
      </c>
      <c r="B764" s="9">
        <v>33.200000000000003</v>
      </c>
      <c r="C764" s="9">
        <v>9.06</v>
      </c>
      <c r="D764" s="2" t="s">
        <v>6003</v>
      </c>
      <c r="E764" s="2" t="s">
        <v>6003</v>
      </c>
      <c r="F764" s="2" t="s">
        <v>6003</v>
      </c>
      <c r="G764" s="2">
        <v>0</v>
      </c>
      <c r="H764" s="2" t="s">
        <v>6003</v>
      </c>
      <c r="I764" s="2" t="str">
        <f t="shared" si="22"/>
        <v>OBESITY</v>
      </c>
      <c r="J764" s="7" t="str">
        <f t="shared" si="23"/>
        <v>DIABETES</v>
      </c>
    </row>
    <row r="765" spans="1:10" x14ac:dyDescent="0.25">
      <c r="A765" s="2" t="s">
        <v>771</v>
      </c>
      <c r="B765" s="9">
        <v>29.92</v>
      </c>
      <c r="C765" s="9">
        <v>11.07</v>
      </c>
      <c r="D765" s="2" t="s">
        <v>6003</v>
      </c>
      <c r="E765" s="2" t="s">
        <v>6003</v>
      </c>
      <c r="F765" s="2" t="s">
        <v>6003</v>
      </c>
      <c r="G765" s="2">
        <v>0</v>
      </c>
      <c r="H765" s="2" t="s">
        <v>6003</v>
      </c>
      <c r="I765" s="2" t="str">
        <f t="shared" si="22"/>
        <v>OBESITY</v>
      </c>
      <c r="J765" s="7" t="str">
        <f t="shared" si="23"/>
        <v>DIABETES</v>
      </c>
    </row>
    <row r="766" spans="1:10" x14ac:dyDescent="0.25">
      <c r="A766" s="2" t="s">
        <v>772</v>
      </c>
      <c r="B766" s="9">
        <v>25</v>
      </c>
      <c r="C766" s="9">
        <v>10.45</v>
      </c>
      <c r="D766" s="2" t="s">
        <v>6003</v>
      </c>
      <c r="E766" s="2" t="s">
        <v>6003</v>
      </c>
      <c r="F766" s="2" t="s">
        <v>6003</v>
      </c>
      <c r="G766" s="2">
        <v>0</v>
      </c>
      <c r="H766" s="2" t="s">
        <v>6003</v>
      </c>
      <c r="I766" s="2" t="str">
        <f t="shared" si="22"/>
        <v>OVERWEIGHT</v>
      </c>
      <c r="J766" s="7" t="str">
        <f t="shared" si="23"/>
        <v>DIABETES</v>
      </c>
    </row>
    <row r="767" spans="1:10" x14ac:dyDescent="0.25">
      <c r="A767" s="2" t="s">
        <v>773</v>
      </c>
      <c r="B767" s="9">
        <v>38.869999999999997</v>
      </c>
      <c r="C767" s="9">
        <v>8.6300000000000008</v>
      </c>
      <c r="D767" s="2" t="s">
        <v>6002</v>
      </c>
      <c r="E767" s="2" t="s">
        <v>6003</v>
      </c>
      <c r="F767" s="2" t="s">
        <v>6003</v>
      </c>
      <c r="G767" s="2">
        <v>1</v>
      </c>
      <c r="H767" s="2" t="s">
        <v>6003</v>
      </c>
      <c r="I767" s="2" t="str">
        <f t="shared" si="22"/>
        <v>OBESITY</v>
      </c>
      <c r="J767" s="7" t="str">
        <f t="shared" si="23"/>
        <v>DIABETES</v>
      </c>
    </row>
    <row r="768" spans="1:10" x14ac:dyDescent="0.25">
      <c r="A768" s="2" t="s">
        <v>774</v>
      </c>
      <c r="B768" s="9">
        <v>32.299999999999997</v>
      </c>
      <c r="C768" s="9">
        <v>5.28</v>
      </c>
      <c r="D768" s="2" t="s">
        <v>6002</v>
      </c>
      <c r="E768" s="2" t="s">
        <v>6003</v>
      </c>
      <c r="F768" s="2" t="s">
        <v>6003</v>
      </c>
      <c r="G768" s="2">
        <v>2</v>
      </c>
      <c r="H768" s="2" t="s">
        <v>6003</v>
      </c>
      <c r="I768" s="2" t="str">
        <f t="shared" si="22"/>
        <v>OBESITY</v>
      </c>
      <c r="J768" s="7" t="str">
        <f t="shared" si="23"/>
        <v>NORMAL</v>
      </c>
    </row>
    <row r="769" spans="1:10" x14ac:dyDescent="0.25">
      <c r="A769" s="2" t="s">
        <v>775</v>
      </c>
      <c r="B769" s="9">
        <v>31.16</v>
      </c>
      <c r="C769" s="9">
        <v>7.49</v>
      </c>
      <c r="D769" s="2" t="s">
        <v>6002</v>
      </c>
      <c r="E769" s="2" t="s">
        <v>6003</v>
      </c>
      <c r="F769" s="2" t="s">
        <v>6003</v>
      </c>
      <c r="G769" s="2">
        <v>2</v>
      </c>
      <c r="H769" s="2" t="s">
        <v>6003</v>
      </c>
      <c r="I769" s="2" t="str">
        <f t="shared" si="22"/>
        <v>OBESITY</v>
      </c>
      <c r="J769" s="7" t="str">
        <f t="shared" si="23"/>
        <v>DIABETES</v>
      </c>
    </row>
    <row r="770" spans="1:10" x14ac:dyDescent="0.25">
      <c r="A770" s="2" t="s">
        <v>776</v>
      </c>
      <c r="B770" s="9">
        <v>54.59</v>
      </c>
      <c r="C770" s="9">
        <v>4.2699999999999996</v>
      </c>
      <c r="D770" s="2" t="s">
        <v>6003</v>
      </c>
      <c r="E770" s="2" t="s">
        <v>6003</v>
      </c>
      <c r="F770" s="2" t="s">
        <v>6003</v>
      </c>
      <c r="G770" s="2">
        <v>0</v>
      </c>
      <c r="H770" s="2" t="s">
        <v>6003</v>
      </c>
      <c r="I770" s="2" t="str">
        <f t="shared" ref="I770:I833" si="24">IF(B770&lt;18.5,"UNDERWEIGHT",IF(B770&lt;=24.9,"NORMAL WEIGHT",IF(B770&lt;=29.9,"OVERWEIGHT","OBESITY")))</f>
        <v>OBESITY</v>
      </c>
      <c r="J770" s="7" t="str">
        <f t="shared" ref="J770:J833" si="25">IF(C770&lt;5.7,"NORMAL",IF(C770&lt;=6.4,"PRE DIABETES","DIABETES"))</f>
        <v>NORMAL</v>
      </c>
    </row>
    <row r="771" spans="1:10" x14ac:dyDescent="0.25">
      <c r="A771" s="2" t="s">
        <v>777</v>
      </c>
      <c r="B771" s="9">
        <v>21.09</v>
      </c>
      <c r="C771" s="9">
        <v>9.2200000000000006</v>
      </c>
      <c r="D771" s="2" t="s">
        <v>6002</v>
      </c>
      <c r="E771" s="2" t="s">
        <v>6003</v>
      </c>
      <c r="F771" s="2" t="s">
        <v>6003</v>
      </c>
      <c r="G771" s="2">
        <v>2</v>
      </c>
      <c r="H771" s="2" t="s">
        <v>6003</v>
      </c>
      <c r="I771" s="2" t="str">
        <f t="shared" si="24"/>
        <v>NORMAL WEIGHT</v>
      </c>
      <c r="J771" s="7" t="str">
        <f t="shared" si="25"/>
        <v>DIABETES</v>
      </c>
    </row>
    <row r="772" spans="1:10" x14ac:dyDescent="0.25">
      <c r="A772" s="2" t="s">
        <v>778</v>
      </c>
      <c r="B772" s="9">
        <v>52.41</v>
      </c>
      <c r="C772" s="9">
        <v>5.99</v>
      </c>
      <c r="D772" s="2" t="s">
        <v>6003</v>
      </c>
      <c r="E772" s="2" t="s">
        <v>6003</v>
      </c>
      <c r="F772" s="2" t="s">
        <v>6003</v>
      </c>
      <c r="G772" s="2">
        <v>1</v>
      </c>
      <c r="H772" s="2" t="s">
        <v>6003</v>
      </c>
      <c r="I772" s="2" t="str">
        <f t="shared" si="24"/>
        <v>OBESITY</v>
      </c>
      <c r="J772" s="7" t="str">
        <f t="shared" si="25"/>
        <v>PRE DIABETES</v>
      </c>
    </row>
    <row r="773" spans="1:10" x14ac:dyDescent="0.25">
      <c r="A773" s="2" t="s">
        <v>779</v>
      </c>
      <c r="B773" s="9">
        <v>41.47</v>
      </c>
      <c r="C773" s="9">
        <v>5.86</v>
      </c>
      <c r="D773" s="2" t="s">
        <v>6002</v>
      </c>
      <c r="E773" s="2" t="s">
        <v>6003</v>
      </c>
      <c r="F773" s="2" t="s">
        <v>6003</v>
      </c>
      <c r="G773" s="2">
        <v>2</v>
      </c>
      <c r="H773" s="2" t="s">
        <v>6003</v>
      </c>
      <c r="I773" s="2" t="str">
        <f t="shared" si="24"/>
        <v>OBESITY</v>
      </c>
      <c r="J773" s="7" t="str">
        <f t="shared" si="25"/>
        <v>PRE DIABETES</v>
      </c>
    </row>
    <row r="774" spans="1:10" x14ac:dyDescent="0.25">
      <c r="A774" s="2" t="s">
        <v>780</v>
      </c>
      <c r="B774" s="9">
        <v>33.1</v>
      </c>
      <c r="C774" s="9">
        <v>5.19</v>
      </c>
      <c r="D774" s="2" t="s">
        <v>6002</v>
      </c>
      <c r="E774" s="2" t="s">
        <v>6003</v>
      </c>
      <c r="F774" s="2" t="s">
        <v>6003</v>
      </c>
      <c r="G774" s="2">
        <v>2</v>
      </c>
      <c r="H774" s="2" t="s">
        <v>6003</v>
      </c>
      <c r="I774" s="2" t="str">
        <f t="shared" si="24"/>
        <v>OBESITY</v>
      </c>
      <c r="J774" s="7" t="str">
        <f t="shared" si="25"/>
        <v>NORMAL</v>
      </c>
    </row>
    <row r="775" spans="1:10" x14ac:dyDescent="0.25">
      <c r="A775" s="2" t="s">
        <v>781</v>
      </c>
      <c r="B775" s="9">
        <v>30.8</v>
      </c>
      <c r="C775" s="9">
        <v>4.37</v>
      </c>
      <c r="D775" s="2" t="s">
        <v>6002</v>
      </c>
      <c r="E775" s="2" t="s">
        <v>6003</v>
      </c>
      <c r="F775" s="2" t="s">
        <v>6003</v>
      </c>
      <c r="G775" s="2">
        <v>2</v>
      </c>
      <c r="H775" s="2" t="s">
        <v>6003</v>
      </c>
      <c r="I775" s="2" t="str">
        <f t="shared" si="24"/>
        <v>OBESITY</v>
      </c>
      <c r="J775" s="7" t="str">
        <f t="shared" si="25"/>
        <v>NORMAL</v>
      </c>
    </row>
    <row r="776" spans="1:10" x14ac:dyDescent="0.25">
      <c r="A776" s="2" t="s">
        <v>782</v>
      </c>
      <c r="B776" s="9">
        <v>42.06</v>
      </c>
      <c r="C776" s="9">
        <v>5.32</v>
      </c>
      <c r="D776" s="2" t="s">
        <v>6003</v>
      </c>
      <c r="E776" s="2" t="s">
        <v>6003</v>
      </c>
      <c r="F776" s="2" t="s">
        <v>6003</v>
      </c>
      <c r="G776" s="2">
        <v>1</v>
      </c>
      <c r="H776" s="2" t="s">
        <v>6003</v>
      </c>
      <c r="I776" s="2" t="str">
        <f t="shared" si="24"/>
        <v>OBESITY</v>
      </c>
      <c r="J776" s="7" t="str">
        <f t="shared" si="25"/>
        <v>NORMAL</v>
      </c>
    </row>
    <row r="777" spans="1:10" x14ac:dyDescent="0.25">
      <c r="A777" s="2" t="s">
        <v>783</v>
      </c>
      <c r="B777" s="9">
        <v>39.270000000000003</v>
      </c>
      <c r="C777" s="9">
        <v>5.64</v>
      </c>
      <c r="D777" s="2" t="s">
        <v>6003</v>
      </c>
      <c r="E777" s="2" t="s">
        <v>6003</v>
      </c>
      <c r="F777" s="2" t="s">
        <v>6002</v>
      </c>
      <c r="G777" s="2">
        <v>1</v>
      </c>
      <c r="H777" s="2" t="s">
        <v>6003</v>
      </c>
      <c r="I777" s="2" t="str">
        <f t="shared" si="24"/>
        <v>OBESITY</v>
      </c>
      <c r="J777" s="7" t="str">
        <f t="shared" si="25"/>
        <v>NORMAL</v>
      </c>
    </row>
    <row r="778" spans="1:10" x14ac:dyDescent="0.25">
      <c r="A778" s="2" t="s">
        <v>784</v>
      </c>
      <c r="B778" s="9">
        <v>30.71</v>
      </c>
      <c r="C778" s="9">
        <v>5.59</v>
      </c>
      <c r="D778" s="2" t="s">
        <v>6002</v>
      </c>
      <c r="E778" s="2" t="s">
        <v>6003</v>
      </c>
      <c r="F778" s="2" t="s">
        <v>6003</v>
      </c>
      <c r="G778" s="2">
        <v>1</v>
      </c>
      <c r="H778" s="2" t="s">
        <v>6003</v>
      </c>
      <c r="I778" s="2" t="str">
        <f t="shared" si="24"/>
        <v>OBESITY</v>
      </c>
      <c r="J778" s="7" t="str">
        <f t="shared" si="25"/>
        <v>NORMAL</v>
      </c>
    </row>
    <row r="779" spans="1:10" x14ac:dyDescent="0.25">
      <c r="A779" s="2" t="s">
        <v>785</v>
      </c>
      <c r="B779" s="9">
        <v>47.19</v>
      </c>
      <c r="C779" s="9">
        <v>5.29</v>
      </c>
      <c r="D779" s="2" t="s">
        <v>6003</v>
      </c>
      <c r="E779" s="2" t="s">
        <v>6003</v>
      </c>
      <c r="F779" s="2" t="s">
        <v>6003</v>
      </c>
      <c r="G779" s="2">
        <v>0</v>
      </c>
      <c r="H779" s="2" t="s">
        <v>6003</v>
      </c>
      <c r="I779" s="2" t="str">
        <f t="shared" si="24"/>
        <v>OBESITY</v>
      </c>
      <c r="J779" s="7" t="str">
        <f t="shared" si="25"/>
        <v>NORMAL</v>
      </c>
    </row>
    <row r="780" spans="1:10" x14ac:dyDescent="0.25">
      <c r="A780" s="2" t="s">
        <v>786</v>
      </c>
      <c r="B780" s="9">
        <v>30.02</v>
      </c>
      <c r="C780" s="9">
        <v>6.65</v>
      </c>
      <c r="D780" s="2" t="s">
        <v>6003</v>
      </c>
      <c r="E780" s="2" t="s">
        <v>6003</v>
      </c>
      <c r="F780" s="2" t="s">
        <v>6003</v>
      </c>
      <c r="G780" s="2">
        <v>0</v>
      </c>
      <c r="H780" s="2" t="s">
        <v>6003</v>
      </c>
      <c r="I780" s="2" t="str">
        <f t="shared" si="24"/>
        <v>OBESITY</v>
      </c>
      <c r="J780" s="7" t="str">
        <f t="shared" si="25"/>
        <v>DIABETES</v>
      </c>
    </row>
    <row r="781" spans="1:10" x14ac:dyDescent="0.25">
      <c r="A781" s="2" t="s">
        <v>787</v>
      </c>
      <c r="B781" s="9">
        <v>37.909999999999997</v>
      </c>
      <c r="C781" s="9">
        <v>5.68</v>
      </c>
      <c r="D781" s="2" t="s">
        <v>6002</v>
      </c>
      <c r="E781" s="2" t="s">
        <v>6003</v>
      </c>
      <c r="F781" s="2" t="s">
        <v>6003</v>
      </c>
      <c r="G781" s="2">
        <v>0</v>
      </c>
      <c r="H781" s="2" t="s">
        <v>6003</v>
      </c>
      <c r="I781" s="2" t="str">
        <f t="shared" si="24"/>
        <v>OBESITY</v>
      </c>
      <c r="J781" s="7" t="str">
        <f t="shared" si="25"/>
        <v>NORMAL</v>
      </c>
    </row>
    <row r="782" spans="1:10" x14ac:dyDescent="0.25">
      <c r="A782" s="2" t="s">
        <v>788</v>
      </c>
      <c r="B782" s="9">
        <v>54.61</v>
      </c>
      <c r="C782" s="9">
        <v>4.49</v>
      </c>
      <c r="D782" s="2" t="s">
        <v>6003</v>
      </c>
      <c r="E782" s="2" t="s">
        <v>6003</v>
      </c>
      <c r="F782" s="2" t="s">
        <v>6003</v>
      </c>
      <c r="G782" s="2">
        <v>0</v>
      </c>
      <c r="H782" s="2" t="s">
        <v>6003</v>
      </c>
      <c r="I782" s="2" t="str">
        <f t="shared" si="24"/>
        <v>OBESITY</v>
      </c>
      <c r="J782" s="7" t="str">
        <f t="shared" si="25"/>
        <v>NORMAL</v>
      </c>
    </row>
    <row r="783" spans="1:10" x14ac:dyDescent="0.25">
      <c r="A783" s="2" t="s">
        <v>789</v>
      </c>
      <c r="B783" s="9">
        <v>36.005000000000003</v>
      </c>
      <c r="C783" s="9">
        <v>6.9</v>
      </c>
      <c r="D783" s="2" t="s">
        <v>6003</v>
      </c>
      <c r="E783" s="2" t="s">
        <v>6003</v>
      </c>
      <c r="F783" s="2" t="s">
        <v>6003</v>
      </c>
      <c r="G783" s="2">
        <v>0</v>
      </c>
      <c r="H783" s="2" t="s">
        <v>6003</v>
      </c>
      <c r="I783" s="2" t="str">
        <f t="shared" si="24"/>
        <v>OBESITY</v>
      </c>
      <c r="J783" s="7" t="str">
        <f t="shared" si="25"/>
        <v>DIABETES</v>
      </c>
    </row>
    <row r="784" spans="1:10" x14ac:dyDescent="0.25">
      <c r="A784" s="2" t="s">
        <v>790</v>
      </c>
      <c r="B784" s="9">
        <v>28.7</v>
      </c>
      <c r="C784" s="9">
        <v>11.52</v>
      </c>
      <c r="D784" s="2" t="s">
        <v>6003</v>
      </c>
      <c r="E784" s="2" t="s">
        <v>6003</v>
      </c>
      <c r="F784" s="2" t="s">
        <v>6003</v>
      </c>
      <c r="G784" s="2">
        <v>0</v>
      </c>
      <c r="H784" s="2" t="s">
        <v>6003</v>
      </c>
      <c r="I784" s="2" t="str">
        <f t="shared" si="24"/>
        <v>OVERWEIGHT</v>
      </c>
      <c r="J784" s="7" t="str">
        <f t="shared" si="25"/>
        <v>DIABETES</v>
      </c>
    </row>
    <row r="785" spans="1:10" x14ac:dyDescent="0.25">
      <c r="A785" s="2" t="s">
        <v>791</v>
      </c>
      <c r="B785" s="9">
        <v>34.295000000000002</v>
      </c>
      <c r="C785" s="9">
        <v>11.24</v>
      </c>
      <c r="D785" s="2" t="s">
        <v>6003</v>
      </c>
      <c r="E785" s="2" t="s">
        <v>6003</v>
      </c>
      <c r="F785" s="2" t="s">
        <v>6003</v>
      </c>
      <c r="G785" s="2">
        <v>0</v>
      </c>
      <c r="H785" s="2" t="s">
        <v>6003</v>
      </c>
      <c r="I785" s="2" t="str">
        <f t="shared" si="24"/>
        <v>OBESITY</v>
      </c>
      <c r="J785" s="7" t="str">
        <f t="shared" si="25"/>
        <v>DIABETES</v>
      </c>
    </row>
    <row r="786" spans="1:10" x14ac:dyDescent="0.25">
      <c r="A786" s="2" t="s">
        <v>792</v>
      </c>
      <c r="B786" s="9">
        <v>27.55</v>
      </c>
      <c r="C786" s="9">
        <v>10.98</v>
      </c>
      <c r="D786" s="2" t="s">
        <v>6003</v>
      </c>
      <c r="E786" s="2" t="s">
        <v>6003</v>
      </c>
      <c r="F786" s="2" t="s">
        <v>6003</v>
      </c>
      <c r="G786" s="2">
        <v>0</v>
      </c>
      <c r="H786" s="2" t="s">
        <v>6003</v>
      </c>
      <c r="I786" s="2" t="str">
        <f t="shared" si="24"/>
        <v>OVERWEIGHT</v>
      </c>
      <c r="J786" s="7" t="str">
        <f t="shared" si="25"/>
        <v>DIABETES</v>
      </c>
    </row>
    <row r="787" spans="1:10" x14ac:dyDescent="0.25">
      <c r="A787" s="2" t="s">
        <v>793</v>
      </c>
      <c r="B787" s="9">
        <v>40.700000000000003</v>
      </c>
      <c r="C787" s="9">
        <v>5.42</v>
      </c>
      <c r="D787" s="2" t="s">
        <v>6003</v>
      </c>
      <c r="E787" s="2" t="s">
        <v>6003</v>
      </c>
      <c r="F787" s="2" t="s">
        <v>6003</v>
      </c>
      <c r="G787" s="2">
        <v>0</v>
      </c>
      <c r="H787" s="2" t="s">
        <v>6003</v>
      </c>
      <c r="I787" s="2" t="str">
        <f t="shared" si="24"/>
        <v>OBESITY</v>
      </c>
      <c r="J787" s="7" t="str">
        <f t="shared" si="25"/>
        <v>NORMAL</v>
      </c>
    </row>
    <row r="788" spans="1:10" x14ac:dyDescent="0.25">
      <c r="A788" s="2" t="s">
        <v>794</v>
      </c>
      <c r="B788" s="9">
        <v>18.335000000000001</v>
      </c>
      <c r="C788" s="9">
        <v>10.97</v>
      </c>
      <c r="D788" s="2" t="s">
        <v>6003</v>
      </c>
      <c r="E788" s="2" t="s">
        <v>6003</v>
      </c>
      <c r="F788" s="2" t="s">
        <v>6003</v>
      </c>
      <c r="G788" s="2">
        <v>0</v>
      </c>
      <c r="H788" s="2" t="s">
        <v>6003</v>
      </c>
      <c r="I788" s="2" t="str">
        <f t="shared" si="24"/>
        <v>UNDERWEIGHT</v>
      </c>
      <c r="J788" s="7" t="str">
        <f t="shared" si="25"/>
        <v>DIABETES</v>
      </c>
    </row>
    <row r="789" spans="1:10" x14ac:dyDescent="0.25">
      <c r="A789" s="2" t="s">
        <v>795</v>
      </c>
      <c r="B789" s="9">
        <v>33.914999999999999</v>
      </c>
      <c r="C789" s="9">
        <v>9.56</v>
      </c>
      <c r="D789" s="2" t="s">
        <v>6002</v>
      </c>
      <c r="E789" s="2" t="s">
        <v>6003</v>
      </c>
      <c r="F789" s="2" t="s">
        <v>6003</v>
      </c>
      <c r="G789" s="2">
        <v>2</v>
      </c>
      <c r="H789" s="2" t="s">
        <v>6003</v>
      </c>
      <c r="I789" s="2" t="str">
        <f t="shared" si="24"/>
        <v>OBESITY</v>
      </c>
      <c r="J789" s="7" t="str">
        <f t="shared" si="25"/>
        <v>DIABETES</v>
      </c>
    </row>
    <row r="790" spans="1:10" x14ac:dyDescent="0.25">
      <c r="A790" s="2" t="s">
        <v>796</v>
      </c>
      <c r="B790" s="9">
        <v>33.534999999999997</v>
      </c>
      <c r="C790" s="9">
        <v>9.4</v>
      </c>
      <c r="D790" s="2" t="s">
        <v>6002</v>
      </c>
      <c r="E790" s="2" t="s">
        <v>6003</v>
      </c>
      <c r="F790" s="2" t="s">
        <v>6003</v>
      </c>
      <c r="G790" s="2">
        <v>2</v>
      </c>
      <c r="H790" s="2" t="s">
        <v>6003</v>
      </c>
      <c r="I790" s="2" t="str">
        <f t="shared" si="24"/>
        <v>OBESITY</v>
      </c>
      <c r="J790" s="7" t="str">
        <f t="shared" si="25"/>
        <v>DIABETES</v>
      </c>
    </row>
    <row r="791" spans="1:10" x14ac:dyDescent="0.25">
      <c r="A791" s="2" t="s">
        <v>797</v>
      </c>
      <c r="B791" s="9">
        <v>23.655000000000001</v>
      </c>
      <c r="C791" s="9">
        <v>8.48</v>
      </c>
      <c r="D791" s="2" t="s">
        <v>6002</v>
      </c>
      <c r="E791" s="2" t="s">
        <v>6003</v>
      </c>
      <c r="F791" s="2" t="s">
        <v>6003</v>
      </c>
      <c r="G791" s="2">
        <v>2</v>
      </c>
      <c r="H791" s="2" t="s">
        <v>6003</v>
      </c>
      <c r="I791" s="2" t="str">
        <f t="shared" si="24"/>
        <v>NORMAL WEIGHT</v>
      </c>
      <c r="J791" s="7" t="str">
        <f t="shared" si="25"/>
        <v>DIABETES</v>
      </c>
    </row>
    <row r="792" spans="1:10" x14ac:dyDescent="0.25">
      <c r="A792" s="2" t="s">
        <v>798</v>
      </c>
      <c r="B792" s="9">
        <v>28</v>
      </c>
      <c r="C792" s="9">
        <v>5.57</v>
      </c>
      <c r="D792" s="2" t="s">
        <v>6003</v>
      </c>
      <c r="E792" s="2" t="s">
        <v>6003</v>
      </c>
      <c r="F792" s="2" t="s">
        <v>6003</v>
      </c>
      <c r="G792" s="2">
        <v>0</v>
      </c>
      <c r="H792" s="2" t="s">
        <v>6003</v>
      </c>
      <c r="I792" s="2" t="str">
        <f t="shared" si="24"/>
        <v>OVERWEIGHT</v>
      </c>
      <c r="J792" s="7" t="str">
        <f t="shared" si="25"/>
        <v>NORMAL</v>
      </c>
    </row>
    <row r="793" spans="1:10" x14ac:dyDescent="0.25">
      <c r="A793" s="2" t="s">
        <v>799</v>
      </c>
      <c r="B793" s="9">
        <v>30.23</v>
      </c>
      <c r="C793" s="9">
        <v>6.94</v>
      </c>
      <c r="D793" s="2" t="s">
        <v>6002</v>
      </c>
      <c r="E793" s="2" t="s">
        <v>6003</v>
      </c>
      <c r="F793" s="2" t="s">
        <v>6002</v>
      </c>
      <c r="G793" s="2">
        <v>1</v>
      </c>
      <c r="H793" s="2" t="s">
        <v>6003</v>
      </c>
      <c r="I793" s="2" t="str">
        <f t="shared" si="24"/>
        <v>OBESITY</v>
      </c>
      <c r="J793" s="7" t="str">
        <f t="shared" si="25"/>
        <v>DIABETES</v>
      </c>
    </row>
    <row r="794" spans="1:10" x14ac:dyDescent="0.25">
      <c r="A794" s="2" t="s">
        <v>800</v>
      </c>
      <c r="B794" s="9">
        <v>51.14</v>
      </c>
      <c r="C794" s="9">
        <v>4.05</v>
      </c>
      <c r="D794" s="2" t="s">
        <v>6003</v>
      </c>
      <c r="E794" s="2" t="s">
        <v>6003</v>
      </c>
      <c r="F794" s="2" t="s">
        <v>6003</v>
      </c>
      <c r="G794" s="2">
        <v>1</v>
      </c>
      <c r="H794" s="2" t="s">
        <v>6003</v>
      </c>
      <c r="I794" s="2" t="str">
        <f t="shared" si="24"/>
        <v>OBESITY</v>
      </c>
      <c r="J794" s="7" t="str">
        <f t="shared" si="25"/>
        <v>NORMAL</v>
      </c>
    </row>
    <row r="795" spans="1:10" x14ac:dyDescent="0.25">
      <c r="A795" s="2" t="s">
        <v>801</v>
      </c>
      <c r="B795" s="9">
        <v>24.32</v>
      </c>
      <c r="C795" s="9">
        <v>10.220000000000001</v>
      </c>
      <c r="D795" s="2" t="s">
        <v>6003</v>
      </c>
      <c r="E795" s="2" t="s">
        <v>6003</v>
      </c>
      <c r="F795" s="2" t="s">
        <v>6003</v>
      </c>
      <c r="G795" s="2">
        <v>0</v>
      </c>
      <c r="H795" s="2" t="s">
        <v>6003</v>
      </c>
      <c r="I795" s="2" t="str">
        <f t="shared" si="24"/>
        <v>NORMAL WEIGHT</v>
      </c>
      <c r="J795" s="7" t="str">
        <f t="shared" si="25"/>
        <v>DIABETES</v>
      </c>
    </row>
    <row r="796" spans="1:10" x14ac:dyDescent="0.25">
      <c r="A796" s="2" t="s">
        <v>802</v>
      </c>
      <c r="B796" s="9">
        <v>38.06</v>
      </c>
      <c r="C796" s="9">
        <v>9.24</v>
      </c>
      <c r="D796" s="2" t="s">
        <v>6003</v>
      </c>
      <c r="E796" s="2" t="s">
        <v>6003</v>
      </c>
      <c r="F796" s="2" t="s">
        <v>6003</v>
      </c>
      <c r="G796" s="2">
        <v>0</v>
      </c>
      <c r="H796" s="2" t="s">
        <v>6003</v>
      </c>
      <c r="I796" s="2" t="str">
        <f t="shared" si="24"/>
        <v>OBESITY</v>
      </c>
      <c r="J796" s="7" t="str">
        <f t="shared" si="25"/>
        <v>DIABETES</v>
      </c>
    </row>
    <row r="797" spans="1:10" x14ac:dyDescent="0.25">
      <c r="A797" s="2" t="s">
        <v>803</v>
      </c>
      <c r="B797" s="9">
        <v>37.700000000000003</v>
      </c>
      <c r="C797" s="9">
        <v>8.6</v>
      </c>
      <c r="D797" s="2" t="s">
        <v>6003</v>
      </c>
      <c r="E797" s="2" t="s">
        <v>6003</v>
      </c>
      <c r="F797" s="2" t="s">
        <v>6003</v>
      </c>
      <c r="G797" s="2">
        <v>0</v>
      </c>
      <c r="H797" s="2" t="s">
        <v>6003</v>
      </c>
      <c r="I797" s="2" t="str">
        <f t="shared" si="24"/>
        <v>OBESITY</v>
      </c>
      <c r="J797" s="7" t="str">
        <f t="shared" si="25"/>
        <v>DIABETES</v>
      </c>
    </row>
    <row r="798" spans="1:10" x14ac:dyDescent="0.25">
      <c r="A798" s="2" t="s">
        <v>804</v>
      </c>
      <c r="B798" s="9">
        <v>44</v>
      </c>
      <c r="C798" s="9">
        <v>9.32</v>
      </c>
      <c r="D798" s="2" t="s">
        <v>6002</v>
      </c>
      <c r="E798" s="2" t="s">
        <v>6003</v>
      </c>
      <c r="F798" s="2" t="s">
        <v>6003</v>
      </c>
      <c r="G798" s="2">
        <v>2</v>
      </c>
      <c r="H798" s="2" t="s">
        <v>6003</v>
      </c>
      <c r="I798" s="2" t="str">
        <f t="shared" si="24"/>
        <v>OBESITY</v>
      </c>
      <c r="J798" s="7" t="str">
        <f t="shared" si="25"/>
        <v>DIABETES</v>
      </c>
    </row>
    <row r="799" spans="1:10" x14ac:dyDescent="0.25">
      <c r="A799" s="2" t="s">
        <v>805</v>
      </c>
      <c r="B799" s="9">
        <v>41.45</v>
      </c>
      <c r="C799" s="9">
        <v>6.12</v>
      </c>
      <c r="D799" s="2" t="s">
        <v>6002</v>
      </c>
      <c r="E799" s="2" t="s">
        <v>6003</v>
      </c>
      <c r="F799" s="2" t="s">
        <v>6003</v>
      </c>
      <c r="G799" s="2">
        <v>0</v>
      </c>
      <c r="H799" s="2" t="s">
        <v>6003</v>
      </c>
      <c r="I799" s="2" t="str">
        <f t="shared" si="24"/>
        <v>OBESITY</v>
      </c>
      <c r="J799" s="7" t="str">
        <f t="shared" si="25"/>
        <v>PRE DIABETES</v>
      </c>
    </row>
    <row r="800" spans="1:10" x14ac:dyDescent="0.25">
      <c r="A800" s="2" t="s">
        <v>806</v>
      </c>
      <c r="B800" s="9">
        <v>25.364999999999998</v>
      </c>
      <c r="C800" s="9">
        <v>9.19</v>
      </c>
      <c r="D800" s="2" t="s">
        <v>6002</v>
      </c>
      <c r="E800" s="2" t="s">
        <v>6003</v>
      </c>
      <c r="F800" s="2" t="s">
        <v>6003</v>
      </c>
      <c r="G800" s="2">
        <v>0</v>
      </c>
      <c r="H800" s="2" t="s">
        <v>6003</v>
      </c>
      <c r="I800" s="2" t="str">
        <f t="shared" si="24"/>
        <v>OVERWEIGHT</v>
      </c>
      <c r="J800" s="7" t="str">
        <f t="shared" si="25"/>
        <v>DIABETES</v>
      </c>
    </row>
    <row r="801" spans="1:10" x14ac:dyDescent="0.25">
      <c r="A801" s="2" t="s">
        <v>807</v>
      </c>
      <c r="B801" s="9">
        <v>34.56</v>
      </c>
      <c r="C801" s="9">
        <v>5.84</v>
      </c>
      <c r="D801" s="2" t="s">
        <v>6002</v>
      </c>
      <c r="E801" s="2" t="s">
        <v>6003</v>
      </c>
      <c r="F801" s="2" t="s">
        <v>6002</v>
      </c>
      <c r="G801" s="2">
        <v>1</v>
      </c>
      <c r="H801" s="2" t="s">
        <v>6003</v>
      </c>
      <c r="I801" s="2" t="str">
        <f t="shared" si="24"/>
        <v>OBESITY</v>
      </c>
      <c r="J801" s="7" t="str">
        <f t="shared" si="25"/>
        <v>PRE DIABETES</v>
      </c>
    </row>
    <row r="802" spans="1:10" x14ac:dyDescent="0.25">
      <c r="A802" s="2" t="s">
        <v>808</v>
      </c>
      <c r="B802" s="9">
        <v>28.2</v>
      </c>
      <c r="C802" s="9">
        <v>7.19</v>
      </c>
      <c r="D802" s="2" t="s">
        <v>6002</v>
      </c>
      <c r="E802" s="2" t="s">
        <v>6003</v>
      </c>
      <c r="F802" s="2" t="s">
        <v>6003</v>
      </c>
      <c r="G802" s="2">
        <v>2</v>
      </c>
      <c r="H802" s="2" t="s">
        <v>6003</v>
      </c>
      <c r="I802" s="2" t="str">
        <f t="shared" si="24"/>
        <v>OVERWEIGHT</v>
      </c>
      <c r="J802" s="7" t="str">
        <f t="shared" si="25"/>
        <v>DIABETES</v>
      </c>
    </row>
    <row r="803" spans="1:10" x14ac:dyDescent="0.25">
      <c r="A803" s="2" t="s">
        <v>809</v>
      </c>
      <c r="B803" s="9">
        <v>30.43</v>
      </c>
      <c r="C803" s="9">
        <v>9.39</v>
      </c>
      <c r="D803" s="2" t="s">
        <v>6003</v>
      </c>
      <c r="E803" s="2" t="s">
        <v>6003</v>
      </c>
      <c r="F803" s="2" t="s">
        <v>6003</v>
      </c>
      <c r="G803" s="2">
        <v>0</v>
      </c>
      <c r="H803" s="2" t="s">
        <v>6003</v>
      </c>
      <c r="I803" s="2" t="str">
        <f t="shared" si="24"/>
        <v>OBESITY</v>
      </c>
      <c r="J803" s="7" t="str">
        <f t="shared" si="25"/>
        <v>DIABETES</v>
      </c>
    </row>
    <row r="804" spans="1:10" x14ac:dyDescent="0.25">
      <c r="A804" s="2" t="s">
        <v>810</v>
      </c>
      <c r="B804" s="9">
        <v>32.395000000000003</v>
      </c>
      <c r="C804" s="9">
        <v>4.2699999999999996</v>
      </c>
      <c r="D804" s="2" t="s">
        <v>6002</v>
      </c>
      <c r="E804" s="2" t="s">
        <v>6003</v>
      </c>
      <c r="F804" s="2" t="s">
        <v>6003</v>
      </c>
      <c r="G804" s="2">
        <v>1</v>
      </c>
      <c r="H804" s="2" t="s">
        <v>6003</v>
      </c>
      <c r="I804" s="2" t="str">
        <f t="shared" si="24"/>
        <v>OBESITY</v>
      </c>
      <c r="J804" s="7" t="str">
        <f t="shared" si="25"/>
        <v>NORMAL</v>
      </c>
    </row>
    <row r="805" spans="1:10" x14ac:dyDescent="0.25">
      <c r="A805" s="2" t="s">
        <v>811</v>
      </c>
      <c r="B805" s="9">
        <v>24.035</v>
      </c>
      <c r="C805" s="9">
        <v>11.71</v>
      </c>
      <c r="D805" s="2" t="s">
        <v>6003</v>
      </c>
      <c r="E805" s="2" t="s">
        <v>6003</v>
      </c>
      <c r="F805" s="2" t="s">
        <v>6003</v>
      </c>
      <c r="G805" s="2">
        <v>0</v>
      </c>
      <c r="H805" s="2" t="s">
        <v>6003</v>
      </c>
      <c r="I805" s="2" t="str">
        <f t="shared" si="24"/>
        <v>NORMAL WEIGHT</v>
      </c>
      <c r="J805" s="7" t="str">
        <f t="shared" si="25"/>
        <v>DIABETES</v>
      </c>
    </row>
    <row r="806" spans="1:10" x14ac:dyDescent="0.25">
      <c r="A806" s="2" t="s">
        <v>812</v>
      </c>
      <c r="B806" s="9">
        <v>37.119999999999997</v>
      </c>
      <c r="C806" s="9">
        <v>5.29</v>
      </c>
      <c r="D806" s="2" t="s">
        <v>6003</v>
      </c>
      <c r="E806" s="2" t="s">
        <v>6003</v>
      </c>
      <c r="F806" s="2" t="s">
        <v>6003</v>
      </c>
      <c r="G806" s="2">
        <v>2</v>
      </c>
      <c r="H806" s="2" t="s">
        <v>6003</v>
      </c>
      <c r="I806" s="2" t="str">
        <f t="shared" si="24"/>
        <v>OBESITY</v>
      </c>
      <c r="J806" s="7" t="str">
        <f t="shared" si="25"/>
        <v>NORMAL</v>
      </c>
    </row>
    <row r="807" spans="1:10" x14ac:dyDescent="0.25">
      <c r="A807" s="2" t="s">
        <v>813</v>
      </c>
      <c r="B807" s="9">
        <v>34.840000000000003</v>
      </c>
      <c r="C807" s="9">
        <v>6</v>
      </c>
      <c r="D807" s="2" t="s">
        <v>6002</v>
      </c>
      <c r="E807" s="2" t="s">
        <v>6003</v>
      </c>
      <c r="F807" s="2" t="s">
        <v>6002</v>
      </c>
      <c r="G807" s="2">
        <v>1</v>
      </c>
      <c r="H807" s="2" t="s">
        <v>6003</v>
      </c>
      <c r="I807" s="2" t="str">
        <f t="shared" si="24"/>
        <v>OBESITY</v>
      </c>
      <c r="J807" s="7" t="str">
        <f t="shared" si="25"/>
        <v>PRE DIABETES</v>
      </c>
    </row>
    <row r="808" spans="1:10" x14ac:dyDescent="0.25">
      <c r="A808" s="2" t="s">
        <v>814</v>
      </c>
      <c r="B808" s="9">
        <v>29.53</v>
      </c>
      <c r="C808" s="9">
        <v>10.64</v>
      </c>
      <c r="D808" s="2" t="s">
        <v>6003</v>
      </c>
      <c r="E808" s="2" t="s">
        <v>6003</v>
      </c>
      <c r="F808" s="2" t="s">
        <v>6003</v>
      </c>
      <c r="G808" s="2">
        <v>0</v>
      </c>
      <c r="H808" s="2" t="s">
        <v>6003</v>
      </c>
      <c r="I808" s="2" t="str">
        <f t="shared" si="24"/>
        <v>OVERWEIGHT</v>
      </c>
      <c r="J808" s="7" t="str">
        <f t="shared" si="25"/>
        <v>DIABETES</v>
      </c>
    </row>
    <row r="809" spans="1:10" x14ac:dyDescent="0.25">
      <c r="A809" s="2" t="s">
        <v>815</v>
      </c>
      <c r="B809" s="9">
        <v>42.51</v>
      </c>
      <c r="C809" s="9">
        <v>8.2100000000000009</v>
      </c>
      <c r="D809" s="2" t="s">
        <v>6002</v>
      </c>
      <c r="E809" s="2" t="s">
        <v>6003</v>
      </c>
      <c r="F809" s="2" t="s">
        <v>6003</v>
      </c>
      <c r="G809" s="2">
        <v>0</v>
      </c>
      <c r="H809" s="2" t="s">
        <v>6003</v>
      </c>
      <c r="I809" s="2" t="str">
        <f t="shared" si="24"/>
        <v>OBESITY</v>
      </c>
      <c r="J809" s="7" t="str">
        <f t="shared" si="25"/>
        <v>DIABETES</v>
      </c>
    </row>
    <row r="810" spans="1:10" x14ac:dyDescent="0.25">
      <c r="A810" s="2" t="s">
        <v>816</v>
      </c>
      <c r="B810" s="9">
        <v>38.14</v>
      </c>
      <c r="C810" s="9">
        <v>5.58</v>
      </c>
      <c r="D810" s="2" t="s">
        <v>6003</v>
      </c>
      <c r="E810" s="2" t="s">
        <v>6003</v>
      </c>
      <c r="F810" s="2" t="s">
        <v>6002</v>
      </c>
      <c r="G810" s="2">
        <v>1</v>
      </c>
      <c r="H810" s="2" t="s">
        <v>6003</v>
      </c>
      <c r="I810" s="2" t="str">
        <f t="shared" si="24"/>
        <v>OBESITY</v>
      </c>
      <c r="J810" s="7" t="str">
        <f t="shared" si="25"/>
        <v>NORMAL</v>
      </c>
    </row>
    <row r="811" spans="1:10" x14ac:dyDescent="0.25">
      <c r="A811" s="2" t="s">
        <v>817</v>
      </c>
      <c r="B811" s="9">
        <v>39.93</v>
      </c>
      <c r="C811" s="9">
        <v>8.75</v>
      </c>
      <c r="D811" s="2" t="s">
        <v>6003</v>
      </c>
      <c r="E811" s="2" t="s">
        <v>6003</v>
      </c>
      <c r="F811" s="2" t="s">
        <v>6003</v>
      </c>
      <c r="G811" s="2">
        <v>0</v>
      </c>
      <c r="H811" s="2" t="s">
        <v>6003</v>
      </c>
      <c r="I811" s="2" t="str">
        <f t="shared" si="24"/>
        <v>OBESITY</v>
      </c>
      <c r="J811" s="7" t="str">
        <f t="shared" si="25"/>
        <v>DIABETES</v>
      </c>
    </row>
    <row r="812" spans="1:10" x14ac:dyDescent="0.25">
      <c r="A812" s="2" t="s">
        <v>818</v>
      </c>
      <c r="B812" s="9">
        <v>38.83</v>
      </c>
      <c r="C812" s="9">
        <v>11.86</v>
      </c>
      <c r="D812" s="2" t="s">
        <v>6003</v>
      </c>
      <c r="E812" s="2" t="s">
        <v>6003</v>
      </c>
      <c r="F812" s="2" t="s">
        <v>6003</v>
      </c>
      <c r="G812" s="2">
        <v>0</v>
      </c>
      <c r="H812" s="2" t="s">
        <v>6003</v>
      </c>
      <c r="I812" s="2" t="str">
        <f t="shared" si="24"/>
        <v>OBESITY</v>
      </c>
      <c r="J812" s="7" t="str">
        <f t="shared" si="25"/>
        <v>DIABETES</v>
      </c>
    </row>
    <row r="813" spans="1:10" x14ac:dyDescent="0.25">
      <c r="A813" s="2" t="s">
        <v>819</v>
      </c>
      <c r="B813" s="9">
        <v>37.4</v>
      </c>
      <c r="C813" s="9">
        <v>11.46</v>
      </c>
      <c r="D813" s="2" t="s">
        <v>6003</v>
      </c>
      <c r="E813" s="2" t="s">
        <v>6003</v>
      </c>
      <c r="F813" s="2" t="s">
        <v>6003</v>
      </c>
      <c r="G813" s="2">
        <v>0</v>
      </c>
      <c r="H813" s="2" t="s">
        <v>6003</v>
      </c>
      <c r="I813" s="2" t="str">
        <f t="shared" si="24"/>
        <v>OBESITY</v>
      </c>
      <c r="J813" s="7" t="str">
        <f t="shared" si="25"/>
        <v>DIABETES</v>
      </c>
    </row>
    <row r="814" spans="1:10" x14ac:dyDescent="0.25">
      <c r="A814" s="2" t="s">
        <v>820</v>
      </c>
      <c r="B814" s="9">
        <v>21.4</v>
      </c>
      <c r="C814" s="9">
        <v>9.0299999999999994</v>
      </c>
      <c r="D814" s="2" t="s">
        <v>6003</v>
      </c>
      <c r="E814" s="2" t="s">
        <v>6003</v>
      </c>
      <c r="F814" s="2" t="s">
        <v>6003</v>
      </c>
      <c r="G814" s="2">
        <v>0</v>
      </c>
      <c r="H814" s="2" t="s">
        <v>6003</v>
      </c>
      <c r="I814" s="2" t="str">
        <f t="shared" si="24"/>
        <v>NORMAL WEIGHT</v>
      </c>
      <c r="J814" s="7" t="str">
        <f t="shared" si="25"/>
        <v>DIABETES</v>
      </c>
    </row>
    <row r="815" spans="1:10" x14ac:dyDescent="0.25">
      <c r="A815" s="2" t="s">
        <v>821</v>
      </c>
      <c r="B815" s="9">
        <v>38.380000000000003</v>
      </c>
      <c r="C815" s="9">
        <v>8.26</v>
      </c>
      <c r="D815" s="2" t="s">
        <v>6002</v>
      </c>
      <c r="E815" s="2" t="s">
        <v>6003</v>
      </c>
      <c r="F815" s="2" t="s">
        <v>6003</v>
      </c>
      <c r="G815" s="2">
        <v>2</v>
      </c>
      <c r="H815" s="2" t="s">
        <v>6003</v>
      </c>
      <c r="I815" s="2" t="str">
        <f t="shared" si="24"/>
        <v>OBESITY</v>
      </c>
      <c r="J815" s="7" t="str">
        <f t="shared" si="25"/>
        <v>DIABETES</v>
      </c>
    </row>
    <row r="816" spans="1:10" x14ac:dyDescent="0.25">
      <c r="A816" s="2" t="s">
        <v>822</v>
      </c>
      <c r="B816" s="9">
        <v>33.659999999999997</v>
      </c>
      <c r="C816" s="9">
        <v>5.42</v>
      </c>
      <c r="D816" s="2" t="s">
        <v>6002</v>
      </c>
      <c r="E816" s="2" t="s">
        <v>6003</v>
      </c>
      <c r="F816" s="2" t="s">
        <v>6003</v>
      </c>
      <c r="G816" s="2">
        <v>2</v>
      </c>
      <c r="H816" s="2" t="s">
        <v>6003</v>
      </c>
      <c r="I816" s="2" t="str">
        <f t="shared" si="24"/>
        <v>OBESITY</v>
      </c>
      <c r="J816" s="7" t="str">
        <f t="shared" si="25"/>
        <v>NORMAL</v>
      </c>
    </row>
    <row r="817" spans="1:10" x14ac:dyDescent="0.25">
      <c r="A817" s="2" t="s">
        <v>823</v>
      </c>
      <c r="B817" s="9">
        <v>31.79</v>
      </c>
      <c r="C817" s="9">
        <v>11.33</v>
      </c>
      <c r="D817" s="2" t="s">
        <v>6002</v>
      </c>
      <c r="E817" s="2" t="s">
        <v>6003</v>
      </c>
      <c r="F817" s="2" t="s">
        <v>6002</v>
      </c>
      <c r="G817" s="2">
        <v>1</v>
      </c>
      <c r="H817" s="2" t="s">
        <v>6003</v>
      </c>
      <c r="I817" s="2" t="str">
        <f t="shared" si="24"/>
        <v>OBESITY</v>
      </c>
      <c r="J817" s="7" t="str">
        <f t="shared" si="25"/>
        <v>DIABETES</v>
      </c>
    </row>
    <row r="818" spans="1:10" x14ac:dyDescent="0.25">
      <c r="A818" s="2" t="s">
        <v>824</v>
      </c>
      <c r="B818" s="9">
        <v>29.7</v>
      </c>
      <c r="C818" s="9">
        <v>7.69</v>
      </c>
      <c r="D818" s="2" t="s">
        <v>6002</v>
      </c>
      <c r="E818" s="2" t="s">
        <v>6003</v>
      </c>
      <c r="F818" s="2" t="s">
        <v>6002</v>
      </c>
      <c r="G818" s="2">
        <v>1</v>
      </c>
      <c r="H818" s="2" t="s">
        <v>6003</v>
      </c>
      <c r="I818" s="2" t="str">
        <f t="shared" si="24"/>
        <v>OVERWEIGHT</v>
      </c>
      <c r="J818" s="7" t="str">
        <f t="shared" si="25"/>
        <v>DIABETES</v>
      </c>
    </row>
    <row r="819" spans="1:10" x14ac:dyDescent="0.25">
      <c r="A819" s="2" t="s">
        <v>825</v>
      </c>
      <c r="B819" s="9">
        <v>25.46</v>
      </c>
      <c r="C819" s="9">
        <v>8.77</v>
      </c>
      <c r="D819" s="2" t="s">
        <v>6002</v>
      </c>
      <c r="E819" s="2" t="s">
        <v>6003</v>
      </c>
      <c r="F819" s="2" t="s">
        <v>6002</v>
      </c>
      <c r="G819" s="2">
        <v>1</v>
      </c>
      <c r="H819" s="2" t="s">
        <v>6003</v>
      </c>
      <c r="I819" s="2" t="str">
        <f t="shared" si="24"/>
        <v>OVERWEIGHT</v>
      </c>
      <c r="J819" s="7" t="str">
        <f t="shared" si="25"/>
        <v>DIABETES</v>
      </c>
    </row>
    <row r="820" spans="1:10" x14ac:dyDescent="0.25">
      <c r="A820" s="2" t="s">
        <v>826</v>
      </c>
      <c r="B820" s="9">
        <v>39.14</v>
      </c>
      <c r="C820" s="9">
        <v>4.91</v>
      </c>
      <c r="D820" s="2" t="s">
        <v>6003</v>
      </c>
      <c r="E820" s="2" t="s">
        <v>6002</v>
      </c>
      <c r="F820" s="2" t="s">
        <v>6003</v>
      </c>
      <c r="G820" s="2">
        <v>1</v>
      </c>
      <c r="H820" s="2" t="s">
        <v>6003</v>
      </c>
      <c r="I820" s="2" t="str">
        <f t="shared" si="24"/>
        <v>OBESITY</v>
      </c>
      <c r="J820" s="7" t="str">
        <f t="shared" si="25"/>
        <v>NORMAL</v>
      </c>
    </row>
    <row r="821" spans="1:10" x14ac:dyDescent="0.25">
      <c r="A821" s="2" t="s">
        <v>827</v>
      </c>
      <c r="B821" s="9">
        <v>41.2</v>
      </c>
      <c r="C821" s="9">
        <v>4.95</v>
      </c>
      <c r="D821" s="2" t="s">
        <v>6003</v>
      </c>
      <c r="E821" s="2" t="s">
        <v>6003</v>
      </c>
      <c r="F821" s="2" t="s">
        <v>6003</v>
      </c>
      <c r="G821" s="2">
        <v>1</v>
      </c>
      <c r="H821" s="2" t="s">
        <v>6003</v>
      </c>
      <c r="I821" s="2" t="str">
        <f t="shared" si="24"/>
        <v>OBESITY</v>
      </c>
      <c r="J821" s="7" t="str">
        <f t="shared" si="25"/>
        <v>NORMAL</v>
      </c>
    </row>
    <row r="822" spans="1:10" x14ac:dyDescent="0.25">
      <c r="A822" s="2" t="s">
        <v>828</v>
      </c>
      <c r="B822" s="9">
        <v>28.81</v>
      </c>
      <c r="C822" s="9">
        <v>10.8</v>
      </c>
      <c r="D822" s="2" t="s">
        <v>6002</v>
      </c>
      <c r="E822" s="2" t="s">
        <v>6003</v>
      </c>
      <c r="F822" s="2" t="s">
        <v>6002</v>
      </c>
      <c r="G822" s="2">
        <v>1</v>
      </c>
      <c r="H822" s="2" t="s">
        <v>6003</v>
      </c>
      <c r="I822" s="2" t="str">
        <f t="shared" si="24"/>
        <v>OVERWEIGHT</v>
      </c>
      <c r="J822" s="7" t="str">
        <f t="shared" si="25"/>
        <v>DIABETES</v>
      </c>
    </row>
    <row r="823" spans="1:10" x14ac:dyDescent="0.25">
      <c r="A823" s="2" t="s">
        <v>829</v>
      </c>
      <c r="B823" s="9">
        <v>37.409999999999997</v>
      </c>
      <c r="C823" s="9">
        <v>7.21</v>
      </c>
      <c r="D823" s="2" t="s">
        <v>6003</v>
      </c>
      <c r="E823" s="2" t="s">
        <v>6003</v>
      </c>
      <c r="F823" s="2" t="s">
        <v>6003</v>
      </c>
      <c r="G823" s="2">
        <v>2</v>
      </c>
      <c r="H823" s="2" t="s">
        <v>6003</v>
      </c>
      <c r="I823" s="2" t="str">
        <f t="shared" si="24"/>
        <v>OBESITY</v>
      </c>
      <c r="J823" s="7" t="str">
        <f t="shared" si="25"/>
        <v>DIABETES</v>
      </c>
    </row>
    <row r="824" spans="1:10" x14ac:dyDescent="0.25">
      <c r="A824" s="2" t="s">
        <v>830</v>
      </c>
      <c r="B824" s="9">
        <v>52.54</v>
      </c>
      <c r="C824" s="9">
        <v>5.12</v>
      </c>
      <c r="D824" s="2" t="s">
        <v>6003</v>
      </c>
      <c r="E824" s="2" t="s">
        <v>6003</v>
      </c>
      <c r="F824" s="2" t="s">
        <v>6002</v>
      </c>
      <c r="G824" s="2">
        <v>1</v>
      </c>
      <c r="H824" s="2" t="s">
        <v>6003</v>
      </c>
      <c r="I824" s="2" t="str">
        <f t="shared" si="24"/>
        <v>OBESITY</v>
      </c>
      <c r="J824" s="7" t="str">
        <f t="shared" si="25"/>
        <v>NORMAL</v>
      </c>
    </row>
    <row r="825" spans="1:10" x14ac:dyDescent="0.25">
      <c r="A825" s="2" t="s">
        <v>831</v>
      </c>
      <c r="B825" s="9">
        <v>17.29</v>
      </c>
      <c r="C825" s="9">
        <v>4.62</v>
      </c>
      <c r="D825" s="2" t="s">
        <v>6003</v>
      </c>
      <c r="E825" s="2" t="s">
        <v>6002</v>
      </c>
      <c r="F825" s="2" t="s">
        <v>6003</v>
      </c>
      <c r="G825" s="2">
        <v>1</v>
      </c>
      <c r="H825" s="2" t="s">
        <v>6002</v>
      </c>
      <c r="I825" s="2" t="str">
        <f t="shared" si="24"/>
        <v>UNDERWEIGHT</v>
      </c>
      <c r="J825" s="7" t="str">
        <f t="shared" si="25"/>
        <v>NORMAL</v>
      </c>
    </row>
    <row r="826" spans="1:10" x14ac:dyDescent="0.25">
      <c r="A826" s="2" t="s">
        <v>832</v>
      </c>
      <c r="B826" s="9">
        <v>31.74</v>
      </c>
      <c r="C826" s="9">
        <v>7.68</v>
      </c>
      <c r="D826" s="2" t="s">
        <v>6002</v>
      </c>
      <c r="E826" s="2" t="s">
        <v>6003</v>
      </c>
      <c r="F826" s="2" t="s">
        <v>6003</v>
      </c>
      <c r="G826" s="2">
        <v>0</v>
      </c>
      <c r="H826" s="2" t="s">
        <v>6003</v>
      </c>
      <c r="I826" s="2" t="str">
        <f t="shared" si="24"/>
        <v>OBESITY</v>
      </c>
      <c r="J826" s="7" t="str">
        <f t="shared" si="25"/>
        <v>DIABETES</v>
      </c>
    </row>
    <row r="827" spans="1:10" x14ac:dyDescent="0.25">
      <c r="A827" s="2" t="s">
        <v>833</v>
      </c>
      <c r="B827" s="9">
        <v>26.504999999999999</v>
      </c>
      <c r="C827" s="9">
        <v>6.79</v>
      </c>
      <c r="D827" s="2" t="s">
        <v>6002</v>
      </c>
      <c r="E827" s="2" t="s">
        <v>6003</v>
      </c>
      <c r="F827" s="2" t="s">
        <v>6002</v>
      </c>
      <c r="G827" s="2">
        <v>1</v>
      </c>
      <c r="H827" s="2" t="s">
        <v>6003</v>
      </c>
      <c r="I827" s="2" t="str">
        <f t="shared" si="24"/>
        <v>OVERWEIGHT</v>
      </c>
      <c r="J827" s="7" t="str">
        <f t="shared" si="25"/>
        <v>DIABETES</v>
      </c>
    </row>
    <row r="828" spans="1:10" x14ac:dyDescent="0.25">
      <c r="A828" s="2" t="s">
        <v>834</v>
      </c>
      <c r="B828" s="9">
        <v>36.479999999999997</v>
      </c>
      <c r="C828" s="9">
        <v>11.09</v>
      </c>
      <c r="D828" s="2" t="s">
        <v>6003</v>
      </c>
      <c r="E828" s="2" t="s">
        <v>6003</v>
      </c>
      <c r="F828" s="2" t="s">
        <v>6003</v>
      </c>
      <c r="G828" s="2">
        <v>0</v>
      </c>
      <c r="H828" s="2" t="s">
        <v>6003</v>
      </c>
      <c r="I828" s="2" t="str">
        <f t="shared" si="24"/>
        <v>OBESITY</v>
      </c>
      <c r="J828" s="7" t="str">
        <f t="shared" si="25"/>
        <v>DIABETES</v>
      </c>
    </row>
    <row r="829" spans="1:10" x14ac:dyDescent="0.25">
      <c r="A829" s="2" t="s">
        <v>835</v>
      </c>
      <c r="B829" s="9">
        <v>39.159999999999997</v>
      </c>
      <c r="C829" s="9">
        <v>5.24</v>
      </c>
      <c r="D829" s="2" t="s">
        <v>6002</v>
      </c>
      <c r="E829" s="2" t="s">
        <v>6003</v>
      </c>
      <c r="F829" s="2" t="s">
        <v>6002</v>
      </c>
      <c r="G829" s="2">
        <v>1</v>
      </c>
      <c r="H829" s="2" t="s">
        <v>6003</v>
      </c>
      <c r="I829" s="2" t="str">
        <f t="shared" si="24"/>
        <v>OBESITY</v>
      </c>
      <c r="J829" s="7" t="str">
        <f t="shared" si="25"/>
        <v>NORMAL</v>
      </c>
    </row>
    <row r="830" spans="1:10" x14ac:dyDescent="0.25">
      <c r="A830" s="2" t="s">
        <v>836</v>
      </c>
      <c r="B830" s="9">
        <v>28.22</v>
      </c>
      <c r="C830" s="9">
        <v>7.51</v>
      </c>
      <c r="D830" s="2" t="s">
        <v>6002</v>
      </c>
      <c r="E830" s="2" t="s">
        <v>6003</v>
      </c>
      <c r="F830" s="2" t="s">
        <v>6002</v>
      </c>
      <c r="G830" s="2">
        <v>1</v>
      </c>
      <c r="H830" s="2" t="s">
        <v>6003</v>
      </c>
      <c r="I830" s="2" t="str">
        <f t="shared" si="24"/>
        <v>OVERWEIGHT</v>
      </c>
      <c r="J830" s="7" t="str">
        <f t="shared" si="25"/>
        <v>DIABETES</v>
      </c>
    </row>
    <row r="831" spans="1:10" x14ac:dyDescent="0.25">
      <c r="A831" s="2" t="s">
        <v>837</v>
      </c>
      <c r="B831" s="9">
        <v>35</v>
      </c>
      <c r="C831" s="9">
        <v>4.13</v>
      </c>
      <c r="D831" s="2" t="s">
        <v>6003</v>
      </c>
      <c r="E831" s="2" t="s">
        <v>6003</v>
      </c>
      <c r="F831" s="2" t="s">
        <v>6003</v>
      </c>
      <c r="G831" s="2">
        <v>2</v>
      </c>
      <c r="H831" s="2" t="s">
        <v>6003</v>
      </c>
      <c r="I831" s="2" t="str">
        <f t="shared" si="24"/>
        <v>OBESITY</v>
      </c>
      <c r="J831" s="7" t="str">
        <f t="shared" si="25"/>
        <v>NORMAL</v>
      </c>
    </row>
    <row r="832" spans="1:10" x14ac:dyDescent="0.25">
      <c r="A832" s="2" t="s">
        <v>838</v>
      </c>
      <c r="B832" s="9">
        <v>36.24</v>
      </c>
      <c r="C832" s="9">
        <v>8.3800000000000008</v>
      </c>
      <c r="D832" s="2" t="s">
        <v>6002</v>
      </c>
      <c r="E832" s="2" t="s">
        <v>6003</v>
      </c>
      <c r="F832" s="2" t="s">
        <v>6003</v>
      </c>
      <c r="G832" s="2">
        <v>1</v>
      </c>
      <c r="H832" s="2" t="s">
        <v>6003</v>
      </c>
      <c r="I832" s="2" t="str">
        <f t="shared" si="24"/>
        <v>OBESITY</v>
      </c>
      <c r="J832" s="7" t="str">
        <f t="shared" si="25"/>
        <v>DIABETES</v>
      </c>
    </row>
    <row r="833" spans="1:10" x14ac:dyDescent="0.25">
      <c r="A833" s="2" t="s">
        <v>839</v>
      </c>
      <c r="B833" s="9">
        <v>36.954999999999998</v>
      </c>
      <c r="C833" s="9">
        <v>8.07</v>
      </c>
      <c r="D833" s="2" t="s">
        <v>6003</v>
      </c>
      <c r="E833" s="2" t="s">
        <v>6003</v>
      </c>
      <c r="F833" s="2" t="s">
        <v>6003</v>
      </c>
      <c r="G833" s="2">
        <v>0</v>
      </c>
      <c r="H833" s="2" t="s">
        <v>6003</v>
      </c>
      <c r="I833" s="2" t="str">
        <f t="shared" si="24"/>
        <v>OBESITY</v>
      </c>
      <c r="J833" s="7" t="str">
        <f t="shared" si="25"/>
        <v>DIABETES</v>
      </c>
    </row>
    <row r="834" spans="1:10" x14ac:dyDescent="0.25">
      <c r="A834" s="2" t="s">
        <v>840</v>
      </c>
      <c r="B834" s="9">
        <v>29.64</v>
      </c>
      <c r="C834" s="9">
        <v>8.9499999999999993</v>
      </c>
      <c r="D834" s="2" t="s">
        <v>6003</v>
      </c>
      <c r="E834" s="2" t="s">
        <v>6003</v>
      </c>
      <c r="F834" s="2" t="s">
        <v>6003</v>
      </c>
      <c r="G834" s="2">
        <v>0</v>
      </c>
      <c r="H834" s="2" t="s">
        <v>6003</v>
      </c>
      <c r="I834" s="2" t="str">
        <f t="shared" ref="I834:I897" si="26">IF(B834&lt;18.5,"UNDERWEIGHT",IF(B834&lt;=24.9,"NORMAL WEIGHT",IF(B834&lt;=29.9,"OVERWEIGHT","OBESITY")))</f>
        <v>OVERWEIGHT</v>
      </c>
      <c r="J834" s="7" t="str">
        <f t="shared" ref="J834:J897" si="27">IF(C834&lt;5.7,"NORMAL",IF(C834&lt;=6.4,"PRE DIABETES","DIABETES"))</f>
        <v>DIABETES</v>
      </c>
    </row>
    <row r="835" spans="1:10" x14ac:dyDescent="0.25">
      <c r="A835" s="2" t="s">
        <v>841</v>
      </c>
      <c r="B835" s="9">
        <v>42.74</v>
      </c>
      <c r="C835" s="9">
        <v>6.31</v>
      </c>
      <c r="D835" s="2" t="s">
        <v>6002</v>
      </c>
      <c r="E835" s="2" t="s">
        <v>6003</v>
      </c>
      <c r="F835" s="2" t="s">
        <v>6003</v>
      </c>
      <c r="G835" s="2">
        <v>1</v>
      </c>
      <c r="H835" s="2" t="s">
        <v>6003</v>
      </c>
      <c r="I835" s="2" t="str">
        <f t="shared" si="26"/>
        <v>OBESITY</v>
      </c>
      <c r="J835" s="7" t="str">
        <f t="shared" si="27"/>
        <v>PRE DIABETES</v>
      </c>
    </row>
    <row r="836" spans="1:10" x14ac:dyDescent="0.25">
      <c r="A836" s="2" t="s">
        <v>842</v>
      </c>
      <c r="B836" s="9">
        <v>36.130000000000003</v>
      </c>
      <c r="C836" s="9">
        <v>7.19</v>
      </c>
      <c r="D836" s="2" t="s">
        <v>6002</v>
      </c>
      <c r="E836" s="2" t="s">
        <v>6003</v>
      </c>
      <c r="F836" s="2" t="s">
        <v>6003</v>
      </c>
      <c r="G836" s="2">
        <v>2</v>
      </c>
      <c r="H836" s="2" t="s">
        <v>6003</v>
      </c>
      <c r="I836" s="2" t="str">
        <f t="shared" si="26"/>
        <v>OBESITY</v>
      </c>
      <c r="J836" s="7" t="str">
        <f t="shared" si="27"/>
        <v>DIABETES</v>
      </c>
    </row>
    <row r="837" spans="1:10" x14ac:dyDescent="0.25">
      <c r="A837" s="2" t="s">
        <v>843</v>
      </c>
      <c r="B837" s="9">
        <v>31.55</v>
      </c>
      <c r="C837" s="9">
        <v>6.11</v>
      </c>
      <c r="D837" s="2" t="s">
        <v>6002</v>
      </c>
      <c r="E837" s="2" t="s">
        <v>6003</v>
      </c>
      <c r="F837" s="2" t="s">
        <v>6003</v>
      </c>
      <c r="G837" s="2">
        <v>1</v>
      </c>
      <c r="H837" s="2" t="s">
        <v>6003</v>
      </c>
      <c r="I837" s="2" t="str">
        <f t="shared" si="26"/>
        <v>OBESITY</v>
      </c>
      <c r="J837" s="7" t="str">
        <f t="shared" si="27"/>
        <v>PRE DIABETES</v>
      </c>
    </row>
    <row r="838" spans="1:10" x14ac:dyDescent="0.25">
      <c r="A838" s="2" t="s">
        <v>844</v>
      </c>
      <c r="B838" s="9">
        <v>52.75</v>
      </c>
      <c r="C838" s="9">
        <v>6.02</v>
      </c>
      <c r="D838" s="2" t="s">
        <v>6003</v>
      </c>
      <c r="E838" s="2" t="s">
        <v>6003</v>
      </c>
      <c r="F838" s="2" t="s">
        <v>6003</v>
      </c>
      <c r="G838" s="2">
        <v>1</v>
      </c>
      <c r="H838" s="2" t="s">
        <v>6003</v>
      </c>
      <c r="I838" s="2" t="str">
        <f t="shared" si="26"/>
        <v>OBESITY</v>
      </c>
      <c r="J838" s="7" t="str">
        <f t="shared" si="27"/>
        <v>PRE DIABETES</v>
      </c>
    </row>
    <row r="839" spans="1:10" x14ac:dyDescent="0.25">
      <c r="A839" s="2" t="s">
        <v>845</v>
      </c>
      <c r="B839" s="9">
        <v>36.67</v>
      </c>
      <c r="C839" s="9">
        <v>11.86</v>
      </c>
      <c r="D839" s="2" t="s">
        <v>6003</v>
      </c>
      <c r="E839" s="2" t="s">
        <v>6003</v>
      </c>
      <c r="F839" s="2" t="s">
        <v>6003</v>
      </c>
      <c r="G839" s="2">
        <v>0</v>
      </c>
      <c r="H839" s="2" t="s">
        <v>6003</v>
      </c>
      <c r="I839" s="2" t="str">
        <f t="shared" si="26"/>
        <v>OBESITY</v>
      </c>
      <c r="J839" s="7" t="str">
        <f t="shared" si="27"/>
        <v>DIABETES</v>
      </c>
    </row>
    <row r="840" spans="1:10" x14ac:dyDescent="0.25">
      <c r="A840" s="2" t="s">
        <v>846</v>
      </c>
      <c r="B840" s="9">
        <v>38.06</v>
      </c>
      <c r="C840" s="9">
        <v>8.25</v>
      </c>
      <c r="D840" s="2" t="s">
        <v>6003</v>
      </c>
      <c r="E840" s="2" t="s">
        <v>6003</v>
      </c>
      <c r="F840" s="2" t="s">
        <v>6003</v>
      </c>
      <c r="G840" s="2">
        <v>0</v>
      </c>
      <c r="H840" s="2" t="s">
        <v>6003</v>
      </c>
      <c r="I840" s="2" t="str">
        <f t="shared" si="26"/>
        <v>OBESITY</v>
      </c>
      <c r="J840" s="7" t="str">
        <f t="shared" si="27"/>
        <v>DIABETES</v>
      </c>
    </row>
    <row r="841" spans="1:10" x14ac:dyDescent="0.25">
      <c r="A841" s="2" t="s">
        <v>847</v>
      </c>
      <c r="B841" s="9">
        <v>38</v>
      </c>
      <c r="C841" s="9">
        <v>8.1300000000000008</v>
      </c>
      <c r="D841" s="2" t="s">
        <v>6003</v>
      </c>
      <c r="E841" s="2" t="s">
        <v>6003</v>
      </c>
      <c r="F841" s="2" t="s">
        <v>6003</v>
      </c>
      <c r="G841" s="2">
        <v>0</v>
      </c>
      <c r="H841" s="2" t="s">
        <v>6003</v>
      </c>
      <c r="I841" s="2" t="str">
        <f t="shared" si="26"/>
        <v>OBESITY</v>
      </c>
      <c r="J841" s="7" t="str">
        <f t="shared" si="27"/>
        <v>DIABETES</v>
      </c>
    </row>
    <row r="842" spans="1:10" x14ac:dyDescent="0.25">
      <c r="A842" s="2" t="s">
        <v>848</v>
      </c>
      <c r="B842" s="9">
        <v>35.1</v>
      </c>
      <c r="C842" s="9">
        <v>10.1</v>
      </c>
      <c r="D842" s="2" t="s">
        <v>6003</v>
      </c>
      <c r="E842" s="2" t="s">
        <v>6003</v>
      </c>
      <c r="F842" s="2" t="s">
        <v>6003</v>
      </c>
      <c r="G842" s="2">
        <v>0</v>
      </c>
      <c r="H842" s="2" t="s">
        <v>6003</v>
      </c>
      <c r="I842" s="2" t="str">
        <f t="shared" si="26"/>
        <v>OBESITY</v>
      </c>
      <c r="J842" s="7" t="str">
        <f t="shared" si="27"/>
        <v>DIABETES</v>
      </c>
    </row>
    <row r="843" spans="1:10" x14ac:dyDescent="0.25">
      <c r="A843" s="2" t="s">
        <v>849</v>
      </c>
      <c r="B843" s="9">
        <v>33.82</v>
      </c>
      <c r="C843" s="9">
        <v>5.89</v>
      </c>
      <c r="D843" s="2" t="s">
        <v>6002</v>
      </c>
      <c r="E843" s="2" t="s">
        <v>6003</v>
      </c>
      <c r="F843" s="2" t="s">
        <v>6003</v>
      </c>
      <c r="G843" s="2">
        <v>2</v>
      </c>
      <c r="H843" s="2" t="s">
        <v>6003</v>
      </c>
      <c r="I843" s="2" t="str">
        <f t="shared" si="26"/>
        <v>OBESITY</v>
      </c>
      <c r="J843" s="7" t="str">
        <f t="shared" si="27"/>
        <v>PRE DIABETES</v>
      </c>
    </row>
    <row r="844" spans="1:10" x14ac:dyDescent="0.25">
      <c r="A844" s="2" t="s">
        <v>850</v>
      </c>
      <c r="B844" s="9">
        <v>37.43</v>
      </c>
      <c r="C844" s="9">
        <v>4.97</v>
      </c>
      <c r="D844" s="2" t="s">
        <v>6003</v>
      </c>
      <c r="E844" s="2" t="s">
        <v>6003</v>
      </c>
      <c r="F844" s="2" t="s">
        <v>6003</v>
      </c>
      <c r="G844" s="2">
        <v>2</v>
      </c>
      <c r="H844" s="2" t="s">
        <v>6003</v>
      </c>
      <c r="I844" s="2" t="str">
        <f t="shared" si="26"/>
        <v>OBESITY</v>
      </c>
      <c r="J844" s="7" t="str">
        <f t="shared" si="27"/>
        <v>NORMAL</v>
      </c>
    </row>
    <row r="845" spans="1:10" x14ac:dyDescent="0.25">
      <c r="A845" s="2" t="s">
        <v>851</v>
      </c>
      <c r="B845" s="9">
        <v>30.5</v>
      </c>
      <c r="C845" s="9">
        <v>9.9</v>
      </c>
      <c r="D845" s="2" t="s">
        <v>6003</v>
      </c>
      <c r="E845" s="2" t="s">
        <v>6003</v>
      </c>
      <c r="F845" s="2" t="s">
        <v>6003</v>
      </c>
      <c r="G845" s="2">
        <v>0</v>
      </c>
      <c r="H845" s="2" t="s">
        <v>6003</v>
      </c>
      <c r="I845" s="2" t="str">
        <f t="shared" si="26"/>
        <v>OBESITY</v>
      </c>
      <c r="J845" s="7" t="str">
        <f t="shared" si="27"/>
        <v>DIABETES</v>
      </c>
    </row>
    <row r="846" spans="1:10" x14ac:dyDescent="0.25">
      <c r="A846" s="2" t="s">
        <v>852</v>
      </c>
      <c r="B846" s="9">
        <v>24.53</v>
      </c>
      <c r="C846" s="9">
        <v>9.0500000000000007</v>
      </c>
      <c r="D846" s="2" t="s">
        <v>6003</v>
      </c>
      <c r="E846" s="2" t="s">
        <v>6003</v>
      </c>
      <c r="F846" s="2" t="s">
        <v>6003</v>
      </c>
      <c r="G846" s="2">
        <v>0</v>
      </c>
      <c r="H846" s="2" t="s">
        <v>6003</v>
      </c>
      <c r="I846" s="2" t="str">
        <f t="shared" si="26"/>
        <v>NORMAL WEIGHT</v>
      </c>
      <c r="J846" s="7" t="str">
        <f t="shared" si="27"/>
        <v>DIABETES</v>
      </c>
    </row>
    <row r="847" spans="1:10" x14ac:dyDescent="0.25">
      <c r="A847" s="2" t="s">
        <v>853</v>
      </c>
      <c r="B847" s="9">
        <v>25.74</v>
      </c>
      <c r="C847" s="9">
        <v>10.93</v>
      </c>
      <c r="D847" s="2" t="s">
        <v>6003</v>
      </c>
      <c r="E847" s="2" t="s">
        <v>6003</v>
      </c>
      <c r="F847" s="2" t="s">
        <v>6003</v>
      </c>
      <c r="G847" s="2">
        <v>0</v>
      </c>
      <c r="H847" s="2" t="s">
        <v>6003</v>
      </c>
      <c r="I847" s="2" t="str">
        <f t="shared" si="26"/>
        <v>OVERWEIGHT</v>
      </c>
      <c r="J847" s="7" t="str">
        <f t="shared" si="27"/>
        <v>DIABETES</v>
      </c>
    </row>
    <row r="848" spans="1:10" x14ac:dyDescent="0.25">
      <c r="A848" s="2" t="s">
        <v>854</v>
      </c>
      <c r="B848" s="9">
        <v>34.08</v>
      </c>
      <c r="C848" s="9">
        <v>7.58</v>
      </c>
      <c r="D848" s="2" t="s">
        <v>6002</v>
      </c>
      <c r="E848" s="2" t="s">
        <v>6003</v>
      </c>
      <c r="F848" s="2" t="s">
        <v>6003</v>
      </c>
      <c r="G848" s="2">
        <v>2</v>
      </c>
      <c r="H848" s="2" t="s">
        <v>6003</v>
      </c>
      <c r="I848" s="2" t="str">
        <f t="shared" si="26"/>
        <v>OBESITY</v>
      </c>
      <c r="J848" s="7" t="str">
        <f t="shared" si="27"/>
        <v>DIABETES</v>
      </c>
    </row>
    <row r="849" spans="1:10" x14ac:dyDescent="0.25">
      <c r="A849" s="2" t="s">
        <v>855</v>
      </c>
      <c r="B849" s="9">
        <v>31.35</v>
      </c>
      <c r="C849" s="9">
        <v>11</v>
      </c>
      <c r="D849" s="2" t="s">
        <v>6002</v>
      </c>
      <c r="E849" s="2" t="s">
        <v>6003</v>
      </c>
      <c r="F849" s="2" t="s">
        <v>6002</v>
      </c>
      <c r="G849" s="2">
        <v>1</v>
      </c>
      <c r="H849" s="2" t="s">
        <v>6003</v>
      </c>
      <c r="I849" s="2" t="str">
        <f t="shared" si="26"/>
        <v>OBESITY</v>
      </c>
      <c r="J849" s="7" t="str">
        <f t="shared" si="27"/>
        <v>DIABETES</v>
      </c>
    </row>
    <row r="850" spans="1:10" x14ac:dyDescent="0.25">
      <c r="A850" s="2" t="s">
        <v>856</v>
      </c>
      <c r="B850" s="9">
        <v>26.79</v>
      </c>
      <c r="C850" s="9">
        <v>5.0599999999999996</v>
      </c>
      <c r="D850" s="2" t="s">
        <v>6003</v>
      </c>
      <c r="E850" s="2" t="s">
        <v>6003</v>
      </c>
      <c r="F850" s="2" t="s">
        <v>6003</v>
      </c>
      <c r="G850" s="2">
        <v>1</v>
      </c>
      <c r="H850" s="2" t="s">
        <v>6003</v>
      </c>
      <c r="I850" s="2" t="str">
        <f t="shared" si="26"/>
        <v>OVERWEIGHT</v>
      </c>
      <c r="J850" s="7" t="str">
        <f t="shared" si="27"/>
        <v>NORMAL</v>
      </c>
    </row>
    <row r="851" spans="1:10" x14ac:dyDescent="0.25">
      <c r="A851" s="2" t="s">
        <v>857</v>
      </c>
      <c r="B851" s="9">
        <v>42.78</v>
      </c>
      <c r="C851" s="9">
        <v>6.11</v>
      </c>
      <c r="D851" s="2" t="s">
        <v>6002</v>
      </c>
      <c r="E851" s="2" t="s">
        <v>6003</v>
      </c>
      <c r="F851" s="2" t="s">
        <v>6003</v>
      </c>
      <c r="G851" s="2">
        <v>1</v>
      </c>
      <c r="H851" s="2" t="s">
        <v>6003</v>
      </c>
      <c r="I851" s="2" t="str">
        <f t="shared" si="26"/>
        <v>OBESITY</v>
      </c>
      <c r="J851" s="7" t="str">
        <f t="shared" si="27"/>
        <v>PRE DIABETES</v>
      </c>
    </row>
    <row r="852" spans="1:10" x14ac:dyDescent="0.25">
      <c r="A852" s="2" t="s">
        <v>858</v>
      </c>
      <c r="B852" s="9">
        <v>46.75</v>
      </c>
      <c r="C852" s="9">
        <v>6.66</v>
      </c>
      <c r="D852" s="2" t="s">
        <v>6002</v>
      </c>
      <c r="E852" s="2" t="s">
        <v>6003</v>
      </c>
      <c r="F852" s="2" t="s">
        <v>6003</v>
      </c>
      <c r="G852" s="2">
        <v>2</v>
      </c>
      <c r="H852" s="2" t="s">
        <v>6003</v>
      </c>
      <c r="I852" s="2" t="str">
        <f t="shared" si="26"/>
        <v>OBESITY</v>
      </c>
      <c r="J852" s="7" t="str">
        <f t="shared" si="27"/>
        <v>DIABETES</v>
      </c>
    </row>
    <row r="853" spans="1:10" x14ac:dyDescent="0.25">
      <c r="A853" s="2" t="s">
        <v>859</v>
      </c>
      <c r="B853" s="9">
        <v>32.15</v>
      </c>
      <c r="C853" s="9">
        <v>4.0199999999999996</v>
      </c>
      <c r="D853" s="2" t="s">
        <v>6002</v>
      </c>
      <c r="E853" s="2" t="s">
        <v>6003</v>
      </c>
      <c r="F853" s="2" t="s">
        <v>6002</v>
      </c>
      <c r="G853" s="2">
        <v>1</v>
      </c>
      <c r="H853" s="2" t="s">
        <v>6003</v>
      </c>
      <c r="I853" s="2" t="str">
        <f t="shared" si="26"/>
        <v>OBESITY</v>
      </c>
      <c r="J853" s="7" t="str">
        <f t="shared" si="27"/>
        <v>NORMAL</v>
      </c>
    </row>
    <row r="854" spans="1:10" x14ac:dyDescent="0.25">
      <c r="A854" s="2" t="s">
        <v>860</v>
      </c>
      <c r="B854" s="9">
        <v>43.4</v>
      </c>
      <c r="C854" s="9">
        <v>8.81</v>
      </c>
      <c r="D854" s="2" t="s">
        <v>6002</v>
      </c>
      <c r="E854" s="2" t="s">
        <v>6003</v>
      </c>
      <c r="F854" s="2" t="s">
        <v>6003</v>
      </c>
      <c r="G854" s="2">
        <v>2</v>
      </c>
      <c r="H854" s="2" t="s">
        <v>6003</v>
      </c>
      <c r="I854" s="2" t="str">
        <f t="shared" si="26"/>
        <v>OBESITY</v>
      </c>
      <c r="J854" s="7" t="str">
        <f t="shared" si="27"/>
        <v>DIABETES</v>
      </c>
    </row>
    <row r="855" spans="1:10" x14ac:dyDescent="0.25">
      <c r="A855" s="2" t="s">
        <v>861</v>
      </c>
      <c r="B855" s="9">
        <v>31.57</v>
      </c>
      <c r="C855" s="9">
        <v>7.92</v>
      </c>
      <c r="D855" s="2" t="s">
        <v>6002</v>
      </c>
      <c r="E855" s="2" t="s">
        <v>6003</v>
      </c>
      <c r="F855" s="2" t="s">
        <v>6003</v>
      </c>
      <c r="G855" s="2">
        <v>2</v>
      </c>
      <c r="H855" s="2" t="s">
        <v>6003</v>
      </c>
      <c r="I855" s="2" t="str">
        <f t="shared" si="26"/>
        <v>OBESITY</v>
      </c>
      <c r="J855" s="7" t="str">
        <f t="shared" si="27"/>
        <v>DIABETES</v>
      </c>
    </row>
    <row r="856" spans="1:10" x14ac:dyDescent="0.25">
      <c r="A856" s="2" t="s">
        <v>862</v>
      </c>
      <c r="B856" s="9">
        <v>24.32</v>
      </c>
      <c r="C856" s="9">
        <v>7.48</v>
      </c>
      <c r="D856" s="2" t="s">
        <v>6003</v>
      </c>
      <c r="E856" s="2" t="s">
        <v>6003</v>
      </c>
      <c r="F856" s="2" t="s">
        <v>6003</v>
      </c>
      <c r="G856" s="2">
        <v>0</v>
      </c>
      <c r="H856" s="2" t="s">
        <v>6003</v>
      </c>
      <c r="I856" s="2" t="str">
        <f t="shared" si="26"/>
        <v>NORMAL WEIGHT</v>
      </c>
      <c r="J856" s="7" t="str">
        <f t="shared" si="27"/>
        <v>DIABETES</v>
      </c>
    </row>
    <row r="857" spans="1:10" x14ac:dyDescent="0.25">
      <c r="A857" s="2" t="s">
        <v>863</v>
      </c>
      <c r="B857" s="9">
        <v>31.07</v>
      </c>
      <c r="C857" s="9">
        <v>4.62</v>
      </c>
      <c r="D857" s="2" t="s">
        <v>6002</v>
      </c>
      <c r="E857" s="2" t="s">
        <v>6003</v>
      </c>
      <c r="F857" s="2" t="s">
        <v>6003</v>
      </c>
      <c r="G857" s="2">
        <v>2</v>
      </c>
      <c r="H857" s="2" t="s">
        <v>6003</v>
      </c>
      <c r="I857" s="2" t="str">
        <f t="shared" si="26"/>
        <v>OBESITY</v>
      </c>
      <c r="J857" s="7" t="str">
        <f t="shared" si="27"/>
        <v>NORMAL</v>
      </c>
    </row>
    <row r="858" spans="1:10" x14ac:dyDescent="0.25">
      <c r="A858" s="2" t="s">
        <v>864</v>
      </c>
      <c r="B858" s="9">
        <v>35.814999999999998</v>
      </c>
      <c r="C858" s="9">
        <v>8.4700000000000006</v>
      </c>
      <c r="D858" s="2" t="s">
        <v>6003</v>
      </c>
      <c r="E858" s="2" t="s">
        <v>6003</v>
      </c>
      <c r="F858" s="2" t="s">
        <v>6003</v>
      </c>
      <c r="G858" s="2">
        <v>0</v>
      </c>
      <c r="H858" s="2" t="s">
        <v>6003</v>
      </c>
      <c r="I858" s="2" t="str">
        <f t="shared" si="26"/>
        <v>OBESITY</v>
      </c>
      <c r="J858" s="7" t="str">
        <f t="shared" si="27"/>
        <v>DIABETES</v>
      </c>
    </row>
    <row r="859" spans="1:10" x14ac:dyDescent="0.25">
      <c r="A859" s="2" t="s">
        <v>865</v>
      </c>
      <c r="B859" s="9">
        <v>40.81</v>
      </c>
      <c r="C859" s="9">
        <v>10.58</v>
      </c>
      <c r="D859" s="2" t="s">
        <v>6002</v>
      </c>
      <c r="E859" s="2" t="s">
        <v>6003</v>
      </c>
      <c r="F859" s="2" t="s">
        <v>6003</v>
      </c>
      <c r="G859" s="2">
        <v>0</v>
      </c>
      <c r="H859" s="2" t="s">
        <v>6003</v>
      </c>
      <c r="I859" s="2" t="str">
        <f t="shared" si="26"/>
        <v>OBESITY</v>
      </c>
      <c r="J859" s="7" t="str">
        <f t="shared" si="27"/>
        <v>DIABETES</v>
      </c>
    </row>
    <row r="860" spans="1:10" x14ac:dyDescent="0.25">
      <c r="A860" s="2" t="s">
        <v>866</v>
      </c>
      <c r="B860" s="9">
        <v>24.605</v>
      </c>
      <c r="C860" s="9">
        <v>7.48</v>
      </c>
      <c r="D860" s="2" t="s">
        <v>6003</v>
      </c>
      <c r="E860" s="2" t="s">
        <v>6003</v>
      </c>
      <c r="F860" s="2" t="s">
        <v>6003</v>
      </c>
      <c r="G860" s="2">
        <v>0</v>
      </c>
      <c r="H860" s="2" t="s">
        <v>6003</v>
      </c>
      <c r="I860" s="2" t="str">
        <f t="shared" si="26"/>
        <v>NORMAL WEIGHT</v>
      </c>
      <c r="J860" s="7" t="str">
        <f t="shared" si="27"/>
        <v>DIABETES</v>
      </c>
    </row>
    <row r="861" spans="1:10" x14ac:dyDescent="0.25">
      <c r="A861" s="2" t="s">
        <v>867</v>
      </c>
      <c r="B861" s="9">
        <v>21.47</v>
      </c>
      <c r="C861" s="9">
        <v>7.82</v>
      </c>
      <c r="D861" s="2" t="s">
        <v>6003</v>
      </c>
      <c r="E861" s="2" t="s">
        <v>6003</v>
      </c>
      <c r="F861" s="2" t="s">
        <v>6003</v>
      </c>
      <c r="G861" s="2">
        <v>0</v>
      </c>
      <c r="H861" s="2" t="s">
        <v>6003</v>
      </c>
      <c r="I861" s="2" t="str">
        <f t="shared" si="26"/>
        <v>NORMAL WEIGHT</v>
      </c>
      <c r="J861" s="7" t="str">
        <f t="shared" si="27"/>
        <v>DIABETES</v>
      </c>
    </row>
    <row r="862" spans="1:10" x14ac:dyDescent="0.25">
      <c r="A862" s="2" t="s">
        <v>868</v>
      </c>
      <c r="B862" s="9">
        <v>52.89</v>
      </c>
      <c r="C862" s="9">
        <v>4.96</v>
      </c>
      <c r="D862" s="2" t="s">
        <v>6002</v>
      </c>
      <c r="E862" s="2" t="s">
        <v>6003</v>
      </c>
      <c r="F862" s="2" t="s">
        <v>6003</v>
      </c>
      <c r="G862" s="2">
        <v>1</v>
      </c>
      <c r="H862" s="2" t="s">
        <v>6003</v>
      </c>
      <c r="I862" s="2" t="str">
        <f t="shared" si="26"/>
        <v>OBESITY</v>
      </c>
      <c r="J862" s="7" t="str">
        <f t="shared" si="27"/>
        <v>NORMAL</v>
      </c>
    </row>
    <row r="863" spans="1:10" x14ac:dyDescent="0.25">
      <c r="A863" s="2" t="s">
        <v>869</v>
      </c>
      <c r="B863" s="9">
        <v>32.965000000000003</v>
      </c>
      <c r="C863" s="9">
        <v>6.15</v>
      </c>
      <c r="D863" s="2" t="s">
        <v>6002</v>
      </c>
      <c r="E863" s="2" t="s">
        <v>6003</v>
      </c>
      <c r="F863" s="2" t="s">
        <v>6003</v>
      </c>
      <c r="G863" s="2">
        <v>1</v>
      </c>
      <c r="H863" s="2" t="s">
        <v>6003</v>
      </c>
      <c r="I863" s="2" t="str">
        <f t="shared" si="26"/>
        <v>OBESITY</v>
      </c>
      <c r="J863" s="7" t="str">
        <f t="shared" si="27"/>
        <v>PRE DIABETES</v>
      </c>
    </row>
    <row r="864" spans="1:10" x14ac:dyDescent="0.25">
      <c r="A864" s="2" t="s">
        <v>870</v>
      </c>
      <c r="B864" s="9">
        <v>36.799999999999997</v>
      </c>
      <c r="C864" s="9">
        <v>4.62</v>
      </c>
      <c r="D864" s="2" t="s">
        <v>6003</v>
      </c>
      <c r="E864" s="2" t="s">
        <v>6003</v>
      </c>
      <c r="F864" s="2" t="s">
        <v>6002</v>
      </c>
      <c r="G864" s="2">
        <v>1</v>
      </c>
      <c r="H864" s="2" t="s">
        <v>6003</v>
      </c>
      <c r="I864" s="2" t="str">
        <f t="shared" si="26"/>
        <v>OBESITY</v>
      </c>
      <c r="J864" s="7" t="str">
        <f t="shared" si="27"/>
        <v>NORMAL</v>
      </c>
    </row>
    <row r="865" spans="1:10" x14ac:dyDescent="0.25">
      <c r="A865" s="2" t="s">
        <v>871</v>
      </c>
      <c r="B865" s="9">
        <v>34.299999999999997</v>
      </c>
      <c r="C865" s="9">
        <v>4.87</v>
      </c>
      <c r="D865" s="2" t="s">
        <v>6003</v>
      </c>
      <c r="E865" s="2" t="s">
        <v>6003</v>
      </c>
      <c r="F865" s="2" t="s">
        <v>6003</v>
      </c>
      <c r="G865" s="2">
        <v>2</v>
      </c>
      <c r="H865" s="2" t="s">
        <v>6003</v>
      </c>
      <c r="I865" s="2" t="str">
        <f t="shared" si="26"/>
        <v>OBESITY</v>
      </c>
      <c r="J865" s="7" t="str">
        <f t="shared" si="27"/>
        <v>NORMAL</v>
      </c>
    </row>
    <row r="866" spans="1:10" x14ac:dyDescent="0.25">
      <c r="A866" s="2" t="s">
        <v>872</v>
      </c>
      <c r="B866" s="9">
        <v>35.244999999999997</v>
      </c>
      <c r="C866" s="9">
        <v>4.63</v>
      </c>
      <c r="D866" s="2" t="s">
        <v>6003</v>
      </c>
      <c r="E866" s="2" t="s">
        <v>6003</v>
      </c>
      <c r="F866" s="2" t="s">
        <v>6003</v>
      </c>
      <c r="G866" s="2">
        <v>0</v>
      </c>
      <c r="H866" s="2" t="s">
        <v>6003</v>
      </c>
      <c r="I866" s="2" t="str">
        <f t="shared" si="26"/>
        <v>OBESITY</v>
      </c>
      <c r="J866" s="7" t="str">
        <f t="shared" si="27"/>
        <v>NORMAL</v>
      </c>
    </row>
    <row r="867" spans="1:10" x14ac:dyDescent="0.25">
      <c r="A867" s="2" t="s">
        <v>873</v>
      </c>
      <c r="B867" s="9">
        <v>26.23</v>
      </c>
      <c r="C867" s="9">
        <v>11.93</v>
      </c>
      <c r="D867" s="2" t="s">
        <v>6003</v>
      </c>
      <c r="E867" s="2" t="s">
        <v>6003</v>
      </c>
      <c r="F867" s="2" t="s">
        <v>6003</v>
      </c>
      <c r="G867" s="2">
        <v>0</v>
      </c>
      <c r="H867" s="2" t="s">
        <v>6003</v>
      </c>
      <c r="I867" s="2" t="str">
        <f t="shared" si="26"/>
        <v>OVERWEIGHT</v>
      </c>
      <c r="J867" s="7" t="str">
        <f t="shared" si="27"/>
        <v>DIABETES</v>
      </c>
    </row>
    <row r="868" spans="1:10" x14ac:dyDescent="0.25">
      <c r="A868" s="2" t="s">
        <v>874</v>
      </c>
      <c r="B868" s="9">
        <v>36.1</v>
      </c>
      <c r="C868" s="9">
        <v>5.65</v>
      </c>
      <c r="D868" s="2" t="s">
        <v>6002</v>
      </c>
      <c r="E868" s="2" t="s">
        <v>6003</v>
      </c>
      <c r="F868" s="2" t="s">
        <v>6003</v>
      </c>
      <c r="G868" s="2">
        <v>2</v>
      </c>
      <c r="H868" s="2" t="s">
        <v>6003</v>
      </c>
      <c r="I868" s="2" t="str">
        <f t="shared" si="26"/>
        <v>OBESITY</v>
      </c>
      <c r="J868" s="7" t="str">
        <f t="shared" si="27"/>
        <v>NORMAL</v>
      </c>
    </row>
    <row r="869" spans="1:10" x14ac:dyDescent="0.25">
      <c r="A869" s="2" t="s">
        <v>875</v>
      </c>
      <c r="B869" s="9">
        <v>37.1</v>
      </c>
      <c r="C869" s="9">
        <v>11.21</v>
      </c>
      <c r="D869" s="2" t="s">
        <v>6002</v>
      </c>
      <c r="E869" s="2" t="s">
        <v>6003</v>
      </c>
      <c r="F869" s="2" t="s">
        <v>6002</v>
      </c>
      <c r="G869" s="2">
        <v>1</v>
      </c>
      <c r="H869" s="2" t="s">
        <v>6003</v>
      </c>
      <c r="I869" s="2" t="str">
        <f t="shared" si="26"/>
        <v>OBESITY</v>
      </c>
      <c r="J869" s="7" t="str">
        <f t="shared" si="27"/>
        <v>DIABETES</v>
      </c>
    </row>
    <row r="870" spans="1:10" x14ac:dyDescent="0.25">
      <c r="A870" s="2" t="s">
        <v>876</v>
      </c>
      <c r="B870" s="9">
        <v>27.5</v>
      </c>
      <c r="C870" s="9">
        <v>10.62</v>
      </c>
      <c r="D870" s="2" t="s">
        <v>6002</v>
      </c>
      <c r="E870" s="2" t="s">
        <v>6003</v>
      </c>
      <c r="F870" s="2" t="s">
        <v>6002</v>
      </c>
      <c r="G870" s="2">
        <v>1</v>
      </c>
      <c r="H870" s="2" t="s">
        <v>6003</v>
      </c>
      <c r="I870" s="2" t="str">
        <f t="shared" si="26"/>
        <v>OVERWEIGHT</v>
      </c>
      <c r="J870" s="7" t="str">
        <f t="shared" si="27"/>
        <v>DIABETES</v>
      </c>
    </row>
    <row r="871" spans="1:10" x14ac:dyDescent="0.25">
      <c r="A871" s="2" t="s">
        <v>877</v>
      </c>
      <c r="B871" s="9">
        <v>24.7</v>
      </c>
      <c r="C871" s="9">
        <v>10.7</v>
      </c>
      <c r="D871" s="2" t="s">
        <v>6002</v>
      </c>
      <c r="E871" s="2" t="s">
        <v>6003</v>
      </c>
      <c r="F871" s="2" t="s">
        <v>6002</v>
      </c>
      <c r="G871" s="2">
        <v>1</v>
      </c>
      <c r="H871" s="2" t="s">
        <v>6003</v>
      </c>
      <c r="I871" s="2" t="str">
        <f t="shared" si="26"/>
        <v>NORMAL WEIGHT</v>
      </c>
      <c r="J871" s="7" t="str">
        <f t="shared" si="27"/>
        <v>DIABETES</v>
      </c>
    </row>
    <row r="872" spans="1:10" x14ac:dyDescent="0.25">
      <c r="A872" s="2" t="s">
        <v>878</v>
      </c>
      <c r="B872" s="9">
        <v>26.78</v>
      </c>
      <c r="C872" s="9">
        <v>10.02</v>
      </c>
      <c r="D872" s="2" t="s">
        <v>6002</v>
      </c>
      <c r="E872" s="2" t="s">
        <v>6003</v>
      </c>
      <c r="F872" s="2" t="s">
        <v>6002</v>
      </c>
      <c r="G872" s="2">
        <v>1</v>
      </c>
      <c r="H872" s="2" t="s">
        <v>6003</v>
      </c>
      <c r="I872" s="2" t="str">
        <f t="shared" si="26"/>
        <v>OVERWEIGHT</v>
      </c>
      <c r="J872" s="7" t="str">
        <f t="shared" si="27"/>
        <v>DIABETES</v>
      </c>
    </row>
    <row r="873" spans="1:10" x14ac:dyDescent="0.25">
      <c r="A873" s="2" t="s">
        <v>879</v>
      </c>
      <c r="B873" s="9">
        <v>45.8</v>
      </c>
      <c r="C873" s="9">
        <v>4.8499999999999996</v>
      </c>
      <c r="D873" s="2" t="s">
        <v>6003</v>
      </c>
      <c r="E873" s="2" t="s">
        <v>6003</v>
      </c>
      <c r="F873" s="2" t="s">
        <v>6003</v>
      </c>
      <c r="G873" s="2">
        <v>0</v>
      </c>
      <c r="H873" s="2" t="s">
        <v>6003</v>
      </c>
      <c r="I873" s="2" t="str">
        <f t="shared" si="26"/>
        <v>OBESITY</v>
      </c>
      <c r="J873" s="7" t="str">
        <f t="shared" si="27"/>
        <v>NORMAL</v>
      </c>
    </row>
    <row r="874" spans="1:10" x14ac:dyDescent="0.25">
      <c r="A874" s="2" t="s">
        <v>880</v>
      </c>
      <c r="B874" s="9">
        <v>29</v>
      </c>
      <c r="C874" s="9">
        <v>4.3899999999999997</v>
      </c>
      <c r="D874" s="2" t="s">
        <v>6002</v>
      </c>
      <c r="E874" s="2" t="s">
        <v>6003</v>
      </c>
      <c r="F874" s="2" t="s">
        <v>6003</v>
      </c>
      <c r="G874" s="2">
        <v>2</v>
      </c>
      <c r="H874" s="2" t="s">
        <v>6003</v>
      </c>
      <c r="I874" s="2" t="str">
        <f t="shared" si="26"/>
        <v>OVERWEIGHT</v>
      </c>
      <c r="J874" s="7" t="str">
        <f t="shared" si="27"/>
        <v>NORMAL</v>
      </c>
    </row>
    <row r="875" spans="1:10" x14ac:dyDescent="0.25">
      <c r="A875" s="2" t="s">
        <v>881</v>
      </c>
      <c r="B875" s="9">
        <v>33.534999999999997</v>
      </c>
      <c r="C875" s="9">
        <v>8.24</v>
      </c>
      <c r="D875" s="2" t="s">
        <v>6002</v>
      </c>
      <c r="E875" s="2" t="s">
        <v>6003</v>
      </c>
      <c r="F875" s="2" t="s">
        <v>6003</v>
      </c>
      <c r="G875" s="2">
        <v>0</v>
      </c>
      <c r="H875" s="2" t="s">
        <v>6003</v>
      </c>
      <c r="I875" s="2" t="str">
        <f t="shared" si="26"/>
        <v>OBESITY</v>
      </c>
      <c r="J875" s="7" t="str">
        <f t="shared" si="27"/>
        <v>DIABETES</v>
      </c>
    </row>
    <row r="876" spans="1:10" x14ac:dyDescent="0.25">
      <c r="A876" s="2" t="s">
        <v>882</v>
      </c>
      <c r="B876" s="9">
        <v>32.774999999999999</v>
      </c>
      <c r="C876" s="9">
        <v>9.77</v>
      </c>
      <c r="D876" s="2" t="s">
        <v>6002</v>
      </c>
      <c r="E876" s="2" t="s">
        <v>6003</v>
      </c>
      <c r="F876" s="2" t="s">
        <v>6003</v>
      </c>
      <c r="G876" s="2">
        <v>0</v>
      </c>
      <c r="H876" s="2" t="s">
        <v>6003</v>
      </c>
      <c r="I876" s="2" t="str">
        <f t="shared" si="26"/>
        <v>OBESITY</v>
      </c>
      <c r="J876" s="7" t="str">
        <f t="shared" si="27"/>
        <v>DIABETES</v>
      </c>
    </row>
    <row r="877" spans="1:10" x14ac:dyDescent="0.25">
      <c r="A877" s="2" t="s">
        <v>883</v>
      </c>
      <c r="B877" s="9">
        <v>37.51</v>
      </c>
      <c r="C877" s="9">
        <v>5.5</v>
      </c>
      <c r="D877" s="2" t="s">
        <v>6002</v>
      </c>
      <c r="E877" s="2" t="s">
        <v>6003</v>
      </c>
      <c r="F877" s="2" t="s">
        <v>6003</v>
      </c>
      <c r="G877" s="2">
        <v>2</v>
      </c>
      <c r="H877" s="2" t="s">
        <v>6003</v>
      </c>
      <c r="I877" s="2" t="str">
        <f t="shared" si="26"/>
        <v>OBESITY</v>
      </c>
      <c r="J877" s="7" t="str">
        <f t="shared" si="27"/>
        <v>NORMAL</v>
      </c>
    </row>
    <row r="878" spans="1:10" x14ac:dyDescent="0.25">
      <c r="A878" s="2" t="s">
        <v>884</v>
      </c>
      <c r="B878" s="9">
        <v>39.86</v>
      </c>
      <c r="C878" s="9">
        <v>11.84</v>
      </c>
      <c r="D878" s="2" t="s">
        <v>6002</v>
      </c>
      <c r="E878" s="2" t="s">
        <v>6003</v>
      </c>
      <c r="F878" s="2" t="s">
        <v>6003</v>
      </c>
      <c r="G878" s="2">
        <v>1</v>
      </c>
      <c r="H878" s="2" t="s">
        <v>6003</v>
      </c>
      <c r="I878" s="2" t="str">
        <f t="shared" si="26"/>
        <v>OBESITY</v>
      </c>
      <c r="J878" s="7" t="str">
        <f t="shared" si="27"/>
        <v>DIABETES</v>
      </c>
    </row>
    <row r="879" spans="1:10" x14ac:dyDescent="0.25">
      <c r="A879" s="2" t="s">
        <v>885</v>
      </c>
      <c r="B879" s="9">
        <v>42.13</v>
      </c>
      <c r="C879" s="9">
        <v>4.66</v>
      </c>
      <c r="D879" s="2" t="s">
        <v>6003</v>
      </c>
      <c r="E879" s="2" t="s">
        <v>6003</v>
      </c>
      <c r="F879" s="2" t="s">
        <v>6003</v>
      </c>
      <c r="G879" s="2">
        <v>0</v>
      </c>
      <c r="H879" s="2" t="s">
        <v>6003</v>
      </c>
      <c r="I879" s="2" t="str">
        <f t="shared" si="26"/>
        <v>OBESITY</v>
      </c>
      <c r="J879" s="7" t="str">
        <f t="shared" si="27"/>
        <v>NORMAL</v>
      </c>
    </row>
    <row r="880" spans="1:10" x14ac:dyDescent="0.25">
      <c r="A880" s="2" t="s">
        <v>886</v>
      </c>
      <c r="B880" s="9">
        <v>35.99</v>
      </c>
      <c r="C880" s="9">
        <v>11.11</v>
      </c>
      <c r="D880" s="2" t="s">
        <v>6003</v>
      </c>
      <c r="E880" s="2" t="s">
        <v>6003</v>
      </c>
      <c r="F880" s="2" t="s">
        <v>6003</v>
      </c>
      <c r="G880" s="2">
        <v>0</v>
      </c>
      <c r="H880" s="2" t="s">
        <v>6003</v>
      </c>
      <c r="I880" s="2" t="str">
        <f t="shared" si="26"/>
        <v>OBESITY</v>
      </c>
      <c r="J880" s="7" t="str">
        <f t="shared" si="27"/>
        <v>DIABETES</v>
      </c>
    </row>
    <row r="881" spans="1:10" x14ac:dyDescent="0.25">
      <c r="A881" s="2" t="s">
        <v>887</v>
      </c>
      <c r="B881" s="9">
        <v>35.200000000000003</v>
      </c>
      <c r="C881" s="9">
        <v>7.72</v>
      </c>
      <c r="D881" s="2" t="s">
        <v>6002</v>
      </c>
      <c r="E881" s="2" t="s">
        <v>6003</v>
      </c>
      <c r="F881" s="2" t="s">
        <v>6002</v>
      </c>
      <c r="G881" s="2">
        <v>1</v>
      </c>
      <c r="H881" s="2" t="s">
        <v>6003</v>
      </c>
      <c r="I881" s="2" t="str">
        <f t="shared" si="26"/>
        <v>OBESITY</v>
      </c>
      <c r="J881" s="7" t="str">
        <f t="shared" si="27"/>
        <v>DIABETES</v>
      </c>
    </row>
    <row r="882" spans="1:10" x14ac:dyDescent="0.25">
      <c r="A882" s="2" t="s">
        <v>888</v>
      </c>
      <c r="B882" s="9">
        <v>29.91</v>
      </c>
      <c r="C882" s="9">
        <v>5.55</v>
      </c>
      <c r="D882" s="2" t="s">
        <v>6002</v>
      </c>
      <c r="E882" s="2" t="s">
        <v>6003</v>
      </c>
      <c r="F882" s="2" t="s">
        <v>6003</v>
      </c>
      <c r="G882" s="2">
        <v>2</v>
      </c>
      <c r="H882" s="2" t="s">
        <v>6003</v>
      </c>
      <c r="I882" s="2" t="str">
        <f t="shared" si="26"/>
        <v>OBESITY</v>
      </c>
      <c r="J882" s="7" t="str">
        <f t="shared" si="27"/>
        <v>NORMAL</v>
      </c>
    </row>
    <row r="883" spans="1:10" x14ac:dyDescent="0.25">
      <c r="A883" s="2" t="s">
        <v>889</v>
      </c>
      <c r="B883" s="9">
        <v>36.479999999999997</v>
      </c>
      <c r="C883" s="9">
        <v>5.05</v>
      </c>
      <c r="D883" s="2" t="s">
        <v>6002</v>
      </c>
      <c r="E883" s="2" t="s">
        <v>6003</v>
      </c>
      <c r="F883" s="2" t="s">
        <v>6003</v>
      </c>
      <c r="G883" s="2">
        <v>1</v>
      </c>
      <c r="H883" s="2" t="s">
        <v>6003</v>
      </c>
      <c r="I883" s="2" t="str">
        <f t="shared" si="26"/>
        <v>OBESITY</v>
      </c>
      <c r="J883" s="7" t="str">
        <f t="shared" si="27"/>
        <v>NORMAL</v>
      </c>
    </row>
    <row r="884" spans="1:10" x14ac:dyDescent="0.25">
      <c r="A884" s="2" t="s">
        <v>890</v>
      </c>
      <c r="B884" s="9">
        <v>27.5</v>
      </c>
      <c r="C884" s="9">
        <v>8.69</v>
      </c>
      <c r="D884" s="2" t="s">
        <v>6002</v>
      </c>
      <c r="E884" s="2" t="s">
        <v>6003</v>
      </c>
      <c r="F884" s="2" t="s">
        <v>6002</v>
      </c>
      <c r="G884" s="2">
        <v>1</v>
      </c>
      <c r="H884" s="2" t="s">
        <v>6003</v>
      </c>
      <c r="I884" s="2" t="str">
        <f t="shared" si="26"/>
        <v>OVERWEIGHT</v>
      </c>
      <c r="J884" s="7" t="str">
        <f t="shared" si="27"/>
        <v>DIABETES</v>
      </c>
    </row>
    <row r="885" spans="1:10" x14ac:dyDescent="0.25">
      <c r="A885" s="2" t="s">
        <v>891</v>
      </c>
      <c r="B885" s="9">
        <v>33.44</v>
      </c>
      <c r="C885" s="9">
        <v>5.9</v>
      </c>
      <c r="D885" s="2" t="s">
        <v>6002</v>
      </c>
      <c r="E885" s="2" t="s">
        <v>6003</v>
      </c>
      <c r="F885" s="2" t="s">
        <v>6003</v>
      </c>
      <c r="G885" s="2">
        <v>1</v>
      </c>
      <c r="H885" s="2" t="s">
        <v>6003</v>
      </c>
      <c r="I885" s="2" t="str">
        <f t="shared" si="26"/>
        <v>OBESITY</v>
      </c>
      <c r="J885" s="7" t="str">
        <f t="shared" si="27"/>
        <v>PRE DIABETES</v>
      </c>
    </row>
    <row r="886" spans="1:10" x14ac:dyDescent="0.25">
      <c r="A886" s="2" t="s">
        <v>892</v>
      </c>
      <c r="B886" s="9">
        <v>28.215</v>
      </c>
      <c r="C886" s="9">
        <v>6.29</v>
      </c>
      <c r="D886" s="2" t="s">
        <v>6002</v>
      </c>
      <c r="E886" s="2" t="s">
        <v>6003</v>
      </c>
      <c r="F886" s="2" t="s">
        <v>6003</v>
      </c>
      <c r="G886" s="2">
        <v>1</v>
      </c>
      <c r="H886" s="2" t="s">
        <v>6003</v>
      </c>
      <c r="I886" s="2" t="str">
        <f t="shared" si="26"/>
        <v>OVERWEIGHT</v>
      </c>
      <c r="J886" s="7" t="str">
        <f t="shared" si="27"/>
        <v>PRE DIABETES</v>
      </c>
    </row>
    <row r="887" spans="1:10" x14ac:dyDescent="0.25">
      <c r="A887" s="2" t="s">
        <v>893</v>
      </c>
      <c r="B887" s="9">
        <v>27.17</v>
      </c>
      <c r="C887" s="9">
        <v>5.84</v>
      </c>
      <c r="D887" s="2" t="s">
        <v>6002</v>
      </c>
      <c r="E887" s="2" t="s">
        <v>6003</v>
      </c>
      <c r="F887" s="2" t="s">
        <v>6003</v>
      </c>
      <c r="G887" s="2">
        <v>1</v>
      </c>
      <c r="H887" s="2" t="s">
        <v>6003</v>
      </c>
      <c r="I887" s="2" t="str">
        <f t="shared" si="26"/>
        <v>OVERWEIGHT</v>
      </c>
      <c r="J887" s="7" t="str">
        <f t="shared" si="27"/>
        <v>PRE DIABETES</v>
      </c>
    </row>
    <row r="888" spans="1:10" x14ac:dyDescent="0.25">
      <c r="A888" s="2" t="s">
        <v>894</v>
      </c>
      <c r="B888" s="9">
        <v>35.380000000000003</v>
      </c>
      <c r="C888" s="9">
        <v>6.12</v>
      </c>
      <c r="D888" s="2" t="s">
        <v>6003</v>
      </c>
      <c r="E888" s="2" t="s">
        <v>6003</v>
      </c>
      <c r="F888" s="2" t="s">
        <v>6003</v>
      </c>
      <c r="G888" s="2">
        <v>0</v>
      </c>
      <c r="H888" s="2" t="s">
        <v>6003</v>
      </c>
      <c r="I888" s="2" t="str">
        <f t="shared" si="26"/>
        <v>OBESITY</v>
      </c>
      <c r="J888" s="7" t="str">
        <f t="shared" si="27"/>
        <v>PRE DIABETES</v>
      </c>
    </row>
    <row r="889" spans="1:10" x14ac:dyDescent="0.25">
      <c r="A889" s="2" t="s">
        <v>895</v>
      </c>
      <c r="B889" s="9">
        <v>43.48</v>
      </c>
      <c r="C889" s="9">
        <v>6.24</v>
      </c>
      <c r="D889" s="2" t="s">
        <v>6003</v>
      </c>
      <c r="E889" s="2" t="s">
        <v>6003</v>
      </c>
      <c r="F889" s="2" t="s">
        <v>6003</v>
      </c>
      <c r="G889" s="2">
        <v>0</v>
      </c>
      <c r="H889" s="2" t="s">
        <v>6003</v>
      </c>
      <c r="I889" s="2" t="str">
        <f t="shared" si="26"/>
        <v>OBESITY</v>
      </c>
      <c r="J889" s="7" t="str">
        <f t="shared" si="27"/>
        <v>PRE DIABETES</v>
      </c>
    </row>
    <row r="890" spans="1:10" x14ac:dyDescent="0.25">
      <c r="A890" s="2" t="s">
        <v>896</v>
      </c>
      <c r="B890" s="9">
        <v>41.73</v>
      </c>
      <c r="C890" s="9">
        <v>6.25</v>
      </c>
      <c r="D890" s="2" t="s">
        <v>6003</v>
      </c>
      <c r="E890" s="2" t="s">
        <v>6003</v>
      </c>
      <c r="F890" s="2" t="s">
        <v>6003</v>
      </c>
      <c r="G890" s="2">
        <v>1</v>
      </c>
      <c r="H890" s="2" t="s">
        <v>6003</v>
      </c>
      <c r="I890" s="2" t="str">
        <f t="shared" si="26"/>
        <v>OBESITY</v>
      </c>
      <c r="J890" s="7" t="str">
        <f t="shared" si="27"/>
        <v>PRE DIABETES</v>
      </c>
    </row>
    <row r="891" spans="1:10" x14ac:dyDescent="0.25">
      <c r="A891" s="2" t="s">
        <v>897</v>
      </c>
      <c r="B891" s="9">
        <v>28.9</v>
      </c>
      <c r="C891" s="9">
        <v>11.96</v>
      </c>
      <c r="D891" s="2" t="s">
        <v>6003</v>
      </c>
      <c r="E891" s="2" t="s">
        <v>6003</v>
      </c>
      <c r="F891" s="2" t="s">
        <v>6003</v>
      </c>
      <c r="G891" s="2">
        <v>0</v>
      </c>
      <c r="H891" s="2" t="s">
        <v>6003</v>
      </c>
      <c r="I891" s="2" t="str">
        <f t="shared" si="26"/>
        <v>OVERWEIGHT</v>
      </c>
      <c r="J891" s="7" t="str">
        <f t="shared" si="27"/>
        <v>DIABETES</v>
      </c>
    </row>
    <row r="892" spans="1:10" x14ac:dyDescent="0.25">
      <c r="A892" s="2" t="s">
        <v>898</v>
      </c>
      <c r="B892" s="9">
        <v>25.74</v>
      </c>
      <c r="C892" s="9">
        <v>7.69</v>
      </c>
      <c r="D892" s="2" t="s">
        <v>6003</v>
      </c>
      <c r="E892" s="2" t="s">
        <v>6003</v>
      </c>
      <c r="F892" s="2" t="s">
        <v>6003</v>
      </c>
      <c r="G892" s="2">
        <v>0</v>
      </c>
      <c r="H892" s="2" t="s">
        <v>6003</v>
      </c>
      <c r="I892" s="2" t="str">
        <f t="shared" si="26"/>
        <v>OVERWEIGHT</v>
      </c>
      <c r="J892" s="7" t="str">
        <f t="shared" si="27"/>
        <v>DIABETES</v>
      </c>
    </row>
    <row r="893" spans="1:10" x14ac:dyDescent="0.25">
      <c r="A893" s="2" t="s">
        <v>899</v>
      </c>
      <c r="B893" s="9">
        <v>36.06</v>
      </c>
      <c r="C893" s="9">
        <v>8.83</v>
      </c>
      <c r="D893" s="2" t="s">
        <v>6003</v>
      </c>
      <c r="E893" s="2" t="s">
        <v>6003</v>
      </c>
      <c r="F893" s="2" t="s">
        <v>6003</v>
      </c>
      <c r="G893" s="2">
        <v>0</v>
      </c>
      <c r="H893" s="2" t="s">
        <v>6003</v>
      </c>
      <c r="I893" s="2" t="str">
        <f t="shared" si="26"/>
        <v>OBESITY</v>
      </c>
      <c r="J893" s="7" t="str">
        <f t="shared" si="27"/>
        <v>DIABETES</v>
      </c>
    </row>
    <row r="894" spans="1:10" x14ac:dyDescent="0.25">
      <c r="A894" s="2" t="s">
        <v>900</v>
      </c>
      <c r="B894" s="9">
        <v>43.28</v>
      </c>
      <c r="C894" s="9">
        <v>4.41</v>
      </c>
      <c r="D894" s="2" t="s">
        <v>6003</v>
      </c>
      <c r="E894" s="2" t="s">
        <v>6003</v>
      </c>
      <c r="F894" s="2" t="s">
        <v>6003</v>
      </c>
      <c r="G894" s="2">
        <v>0</v>
      </c>
      <c r="H894" s="2" t="s">
        <v>6003</v>
      </c>
      <c r="I894" s="2" t="str">
        <f t="shared" si="26"/>
        <v>OBESITY</v>
      </c>
      <c r="J894" s="7" t="str">
        <f t="shared" si="27"/>
        <v>NORMAL</v>
      </c>
    </row>
    <row r="895" spans="1:10" x14ac:dyDescent="0.25">
      <c r="A895" s="2" t="s">
        <v>901</v>
      </c>
      <c r="B895" s="9">
        <v>28.785</v>
      </c>
      <c r="C895" s="9">
        <v>9.1</v>
      </c>
      <c r="D895" s="2" t="s">
        <v>6002</v>
      </c>
      <c r="E895" s="2" t="s">
        <v>6003</v>
      </c>
      <c r="F895" s="2" t="s">
        <v>6002</v>
      </c>
      <c r="G895" s="2">
        <v>1</v>
      </c>
      <c r="H895" s="2" t="s">
        <v>6003</v>
      </c>
      <c r="I895" s="2" t="str">
        <f t="shared" si="26"/>
        <v>OVERWEIGHT</v>
      </c>
      <c r="J895" s="7" t="str">
        <f t="shared" si="27"/>
        <v>DIABETES</v>
      </c>
    </row>
    <row r="896" spans="1:10" x14ac:dyDescent="0.25">
      <c r="A896" s="2" t="s">
        <v>902</v>
      </c>
      <c r="B896" s="9">
        <v>25.46</v>
      </c>
      <c r="C896" s="9">
        <v>11.52</v>
      </c>
      <c r="D896" s="2" t="s">
        <v>6002</v>
      </c>
      <c r="E896" s="2" t="s">
        <v>6003</v>
      </c>
      <c r="F896" s="2" t="s">
        <v>6002</v>
      </c>
      <c r="G896" s="2">
        <v>1</v>
      </c>
      <c r="H896" s="2" t="s">
        <v>6003</v>
      </c>
      <c r="I896" s="2" t="str">
        <f t="shared" si="26"/>
        <v>OVERWEIGHT</v>
      </c>
      <c r="J896" s="7" t="str">
        <f t="shared" si="27"/>
        <v>DIABETES</v>
      </c>
    </row>
    <row r="897" spans="1:10" x14ac:dyDescent="0.25">
      <c r="A897" s="2" t="s">
        <v>903</v>
      </c>
      <c r="B897" s="9">
        <v>30.8</v>
      </c>
      <c r="C897" s="9">
        <v>10.95</v>
      </c>
      <c r="D897" s="2" t="s">
        <v>6003</v>
      </c>
      <c r="E897" s="2" t="s">
        <v>6003</v>
      </c>
      <c r="F897" s="2" t="s">
        <v>6003</v>
      </c>
      <c r="G897" s="2">
        <v>0</v>
      </c>
      <c r="H897" s="2" t="s">
        <v>6003</v>
      </c>
      <c r="I897" s="2" t="str">
        <f t="shared" si="26"/>
        <v>OBESITY</v>
      </c>
      <c r="J897" s="7" t="str">
        <f t="shared" si="27"/>
        <v>DIABETES</v>
      </c>
    </row>
    <row r="898" spans="1:10" x14ac:dyDescent="0.25">
      <c r="A898" s="2" t="s">
        <v>904</v>
      </c>
      <c r="B898" s="9">
        <v>28.88</v>
      </c>
      <c r="C898" s="9">
        <v>11.5</v>
      </c>
      <c r="D898" s="2" t="s">
        <v>6003</v>
      </c>
      <c r="E898" s="2" t="s">
        <v>6003</v>
      </c>
      <c r="F898" s="2" t="s">
        <v>6003</v>
      </c>
      <c r="G898" s="2">
        <v>0</v>
      </c>
      <c r="H898" s="2" t="s">
        <v>6003</v>
      </c>
      <c r="I898" s="2" t="str">
        <f t="shared" ref="I898:I961" si="28">IF(B898&lt;18.5,"UNDERWEIGHT",IF(B898&lt;=24.9,"NORMAL WEIGHT",IF(B898&lt;=29.9,"OVERWEIGHT","OBESITY")))</f>
        <v>OVERWEIGHT</v>
      </c>
      <c r="J898" s="7" t="str">
        <f t="shared" ref="J898:J961" si="29">IF(C898&lt;5.7,"NORMAL",IF(C898&lt;=6.4,"PRE DIABETES","DIABETES"))</f>
        <v>DIABETES</v>
      </c>
    </row>
    <row r="899" spans="1:10" x14ac:dyDescent="0.25">
      <c r="A899" s="2" t="s">
        <v>905</v>
      </c>
      <c r="B899" s="9">
        <v>23</v>
      </c>
      <c r="C899" s="9">
        <v>9.8800000000000008</v>
      </c>
      <c r="D899" s="2" t="s">
        <v>6003</v>
      </c>
      <c r="E899" s="2" t="s">
        <v>6003</v>
      </c>
      <c r="F899" s="2" t="s">
        <v>6003</v>
      </c>
      <c r="G899" s="2">
        <v>0</v>
      </c>
      <c r="H899" s="2" t="s">
        <v>6003</v>
      </c>
      <c r="I899" s="2" t="str">
        <f t="shared" si="28"/>
        <v>NORMAL WEIGHT</v>
      </c>
      <c r="J899" s="7" t="str">
        <f t="shared" si="29"/>
        <v>DIABETES</v>
      </c>
    </row>
    <row r="900" spans="1:10" x14ac:dyDescent="0.25">
      <c r="A900" s="2" t="s">
        <v>906</v>
      </c>
      <c r="B900" s="9">
        <v>38.25</v>
      </c>
      <c r="C900" s="9">
        <v>6.2</v>
      </c>
      <c r="D900" s="2" t="s">
        <v>6003</v>
      </c>
      <c r="E900" s="2" t="s">
        <v>6003</v>
      </c>
      <c r="F900" s="2" t="s">
        <v>6003</v>
      </c>
      <c r="G900" s="2">
        <v>1</v>
      </c>
      <c r="H900" s="2" t="s">
        <v>6003</v>
      </c>
      <c r="I900" s="2" t="str">
        <f t="shared" si="28"/>
        <v>OBESITY</v>
      </c>
      <c r="J900" s="7" t="str">
        <f t="shared" si="29"/>
        <v>PRE DIABETES</v>
      </c>
    </row>
    <row r="901" spans="1:10" x14ac:dyDescent="0.25">
      <c r="A901" s="2" t="s">
        <v>907</v>
      </c>
      <c r="B901" s="9">
        <v>39.25</v>
      </c>
      <c r="C901" s="9">
        <v>8.41</v>
      </c>
      <c r="D901" s="2" t="s">
        <v>6002</v>
      </c>
      <c r="E901" s="2" t="s">
        <v>6003</v>
      </c>
      <c r="F901" s="2" t="s">
        <v>6003</v>
      </c>
      <c r="G901" s="2">
        <v>1</v>
      </c>
      <c r="H901" s="2" t="s">
        <v>6003</v>
      </c>
      <c r="I901" s="2" t="str">
        <f t="shared" si="28"/>
        <v>OBESITY</v>
      </c>
      <c r="J901" s="7" t="str">
        <f t="shared" si="29"/>
        <v>DIABETES</v>
      </c>
    </row>
    <row r="902" spans="1:10" x14ac:dyDescent="0.25">
      <c r="A902" s="2" t="s">
        <v>908</v>
      </c>
      <c r="B902" s="9">
        <v>26.6</v>
      </c>
      <c r="C902" s="9">
        <v>5.07</v>
      </c>
      <c r="D902" s="2" t="s">
        <v>6002</v>
      </c>
      <c r="E902" s="2" t="s">
        <v>6003</v>
      </c>
      <c r="F902" s="2" t="s">
        <v>6003</v>
      </c>
      <c r="G902" s="2">
        <v>2</v>
      </c>
      <c r="H902" s="2" t="s">
        <v>6003</v>
      </c>
      <c r="I902" s="2" t="str">
        <f t="shared" si="28"/>
        <v>OVERWEIGHT</v>
      </c>
      <c r="J902" s="7" t="str">
        <f t="shared" si="29"/>
        <v>NORMAL</v>
      </c>
    </row>
    <row r="903" spans="1:10" x14ac:dyDescent="0.25">
      <c r="A903" s="2" t="s">
        <v>909</v>
      </c>
      <c r="B903" s="9">
        <v>35.700000000000003</v>
      </c>
      <c r="C903" s="9">
        <v>4.0599999999999996</v>
      </c>
      <c r="D903" s="2" t="s">
        <v>6003</v>
      </c>
      <c r="E903" s="2" t="s">
        <v>6003</v>
      </c>
      <c r="F903" s="2" t="s">
        <v>6002</v>
      </c>
      <c r="G903" s="2">
        <v>1</v>
      </c>
      <c r="H903" s="2" t="s">
        <v>6003</v>
      </c>
      <c r="I903" s="2" t="str">
        <f t="shared" si="28"/>
        <v>OBESITY</v>
      </c>
      <c r="J903" s="7" t="str">
        <f t="shared" si="29"/>
        <v>NORMAL</v>
      </c>
    </row>
    <row r="904" spans="1:10" x14ac:dyDescent="0.25">
      <c r="A904" s="2" t="s">
        <v>910</v>
      </c>
      <c r="B904" s="9">
        <v>20.100000000000001</v>
      </c>
      <c r="C904" s="9">
        <v>10.52</v>
      </c>
      <c r="D904" s="2" t="s">
        <v>6003</v>
      </c>
      <c r="E904" s="2" t="s">
        <v>6003</v>
      </c>
      <c r="F904" s="2" t="s">
        <v>6003</v>
      </c>
      <c r="G904" s="2">
        <v>0</v>
      </c>
      <c r="H904" s="2" t="s">
        <v>6003</v>
      </c>
      <c r="I904" s="2" t="str">
        <f t="shared" si="28"/>
        <v>NORMAL WEIGHT</v>
      </c>
      <c r="J904" s="7" t="str">
        <f t="shared" si="29"/>
        <v>DIABETES</v>
      </c>
    </row>
    <row r="905" spans="1:10" x14ac:dyDescent="0.25">
      <c r="A905" s="2" t="s">
        <v>911</v>
      </c>
      <c r="B905" s="9">
        <v>22.23</v>
      </c>
      <c r="C905" s="9">
        <v>9.65</v>
      </c>
      <c r="D905" s="2" t="s">
        <v>6003</v>
      </c>
      <c r="E905" s="2" t="s">
        <v>6003</v>
      </c>
      <c r="F905" s="2" t="s">
        <v>6003</v>
      </c>
      <c r="G905" s="2">
        <v>0</v>
      </c>
      <c r="H905" s="2" t="s">
        <v>6003</v>
      </c>
      <c r="I905" s="2" t="str">
        <f t="shared" si="28"/>
        <v>NORMAL WEIGHT</v>
      </c>
      <c r="J905" s="7" t="str">
        <f t="shared" si="29"/>
        <v>DIABETES</v>
      </c>
    </row>
    <row r="906" spans="1:10" x14ac:dyDescent="0.25">
      <c r="A906" s="2" t="s">
        <v>912</v>
      </c>
      <c r="B906" s="9">
        <v>36.47</v>
      </c>
      <c r="C906" s="9">
        <v>6.21</v>
      </c>
      <c r="D906" s="2" t="s">
        <v>6003</v>
      </c>
      <c r="E906" s="2" t="s">
        <v>6003</v>
      </c>
      <c r="F906" s="2" t="s">
        <v>6003</v>
      </c>
      <c r="G906" s="2">
        <v>0</v>
      </c>
      <c r="H906" s="2" t="s">
        <v>6003</v>
      </c>
      <c r="I906" s="2" t="str">
        <f t="shared" si="28"/>
        <v>OBESITY</v>
      </c>
      <c r="J906" s="7" t="str">
        <f t="shared" si="29"/>
        <v>PRE DIABETES</v>
      </c>
    </row>
    <row r="907" spans="1:10" x14ac:dyDescent="0.25">
      <c r="A907" s="2" t="s">
        <v>913</v>
      </c>
      <c r="B907" s="9">
        <v>49.64</v>
      </c>
      <c r="C907" s="9">
        <v>4.76</v>
      </c>
      <c r="D907" s="2" t="s">
        <v>6003</v>
      </c>
      <c r="E907" s="2" t="s">
        <v>6003</v>
      </c>
      <c r="F907" s="2" t="s">
        <v>6002</v>
      </c>
      <c r="G907" s="2">
        <v>1</v>
      </c>
      <c r="H907" s="2" t="s">
        <v>6003</v>
      </c>
      <c r="I907" s="2" t="str">
        <f t="shared" si="28"/>
        <v>OBESITY</v>
      </c>
      <c r="J907" s="7" t="str">
        <f t="shared" si="29"/>
        <v>NORMAL</v>
      </c>
    </row>
    <row r="908" spans="1:10" x14ac:dyDescent="0.25">
      <c r="A908" s="2" t="s">
        <v>914</v>
      </c>
      <c r="B908" s="9">
        <v>36.799999999999997</v>
      </c>
      <c r="C908" s="9">
        <v>5.73</v>
      </c>
      <c r="D908" s="2" t="s">
        <v>6002</v>
      </c>
      <c r="E908" s="2" t="s">
        <v>6003</v>
      </c>
      <c r="F908" s="2" t="s">
        <v>6002</v>
      </c>
      <c r="G908" s="2">
        <v>1</v>
      </c>
      <c r="H908" s="2" t="s">
        <v>6003</v>
      </c>
      <c r="I908" s="2" t="str">
        <f t="shared" si="28"/>
        <v>OBESITY</v>
      </c>
      <c r="J908" s="7" t="str">
        <f t="shared" si="29"/>
        <v>PRE DIABETES</v>
      </c>
    </row>
    <row r="909" spans="1:10" x14ac:dyDescent="0.25">
      <c r="A909" s="2" t="s">
        <v>915</v>
      </c>
      <c r="B909" s="9">
        <v>33.880000000000003</v>
      </c>
      <c r="C909" s="9">
        <v>10.78</v>
      </c>
      <c r="D909" s="2" t="s">
        <v>6002</v>
      </c>
      <c r="E909" s="2" t="s">
        <v>6003</v>
      </c>
      <c r="F909" s="2" t="s">
        <v>6003</v>
      </c>
      <c r="G909" s="2">
        <v>0</v>
      </c>
      <c r="H909" s="2" t="s">
        <v>6003</v>
      </c>
      <c r="I909" s="2" t="str">
        <f t="shared" si="28"/>
        <v>OBESITY</v>
      </c>
      <c r="J909" s="7" t="str">
        <f t="shared" si="29"/>
        <v>DIABETES</v>
      </c>
    </row>
    <row r="910" spans="1:10" x14ac:dyDescent="0.25">
      <c r="A910" s="2" t="s">
        <v>916</v>
      </c>
      <c r="B910" s="9">
        <v>32.01</v>
      </c>
      <c r="C910" s="9">
        <v>5.08</v>
      </c>
      <c r="D910" s="2" t="s">
        <v>6002</v>
      </c>
      <c r="E910" s="2" t="s">
        <v>6003</v>
      </c>
      <c r="F910" s="2" t="s">
        <v>6003</v>
      </c>
      <c r="G910" s="2">
        <v>1</v>
      </c>
      <c r="H910" s="2" t="s">
        <v>6003</v>
      </c>
      <c r="I910" s="2" t="str">
        <f t="shared" si="28"/>
        <v>OBESITY</v>
      </c>
      <c r="J910" s="7" t="str">
        <f t="shared" si="29"/>
        <v>NORMAL</v>
      </c>
    </row>
    <row r="911" spans="1:10" x14ac:dyDescent="0.25">
      <c r="A911" s="2" t="s">
        <v>917</v>
      </c>
      <c r="B911" s="9">
        <v>33.630000000000003</v>
      </c>
      <c r="C911" s="9">
        <v>11.39</v>
      </c>
      <c r="D911" s="2" t="s">
        <v>6003</v>
      </c>
      <c r="E911" s="2" t="s">
        <v>6003</v>
      </c>
      <c r="F911" s="2" t="s">
        <v>6003</v>
      </c>
      <c r="G911" s="2">
        <v>0</v>
      </c>
      <c r="H911" s="2" t="s">
        <v>6003</v>
      </c>
      <c r="I911" s="2" t="str">
        <f t="shared" si="28"/>
        <v>OBESITY</v>
      </c>
      <c r="J911" s="7" t="str">
        <f t="shared" si="29"/>
        <v>DIABETES</v>
      </c>
    </row>
    <row r="912" spans="1:10" x14ac:dyDescent="0.25">
      <c r="A912" s="2" t="s">
        <v>918</v>
      </c>
      <c r="B912" s="9">
        <v>34.865000000000002</v>
      </c>
      <c r="C912" s="9">
        <v>5.35</v>
      </c>
      <c r="D912" s="2" t="s">
        <v>6002</v>
      </c>
      <c r="E912" s="2" t="s">
        <v>6003</v>
      </c>
      <c r="F912" s="2" t="s">
        <v>6003</v>
      </c>
      <c r="G912" s="2">
        <v>1</v>
      </c>
      <c r="H912" s="2" t="s">
        <v>6003</v>
      </c>
      <c r="I912" s="2" t="str">
        <f t="shared" si="28"/>
        <v>OBESITY</v>
      </c>
      <c r="J912" s="7" t="str">
        <f t="shared" si="29"/>
        <v>NORMAL</v>
      </c>
    </row>
    <row r="913" spans="1:10" x14ac:dyDescent="0.25">
      <c r="A913" s="2" t="s">
        <v>919</v>
      </c>
      <c r="B913" s="9">
        <v>43.11</v>
      </c>
      <c r="C913" s="9">
        <v>5.6</v>
      </c>
      <c r="D913" s="2" t="s">
        <v>6003</v>
      </c>
      <c r="E913" s="2" t="s">
        <v>6003</v>
      </c>
      <c r="F913" s="2" t="s">
        <v>6003</v>
      </c>
      <c r="G913" s="2">
        <v>0</v>
      </c>
      <c r="H913" s="2" t="s">
        <v>6003</v>
      </c>
      <c r="I913" s="2" t="str">
        <f t="shared" si="28"/>
        <v>OBESITY</v>
      </c>
      <c r="J913" s="7" t="str">
        <f t="shared" si="29"/>
        <v>NORMAL</v>
      </c>
    </row>
    <row r="914" spans="1:10" x14ac:dyDescent="0.25">
      <c r="A914" s="2" t="s">
        <v>920</v>
      </c>
      <c r="B914" s="9">
        <v>30.305</v>
      </c>
      <c r="C914" s="9">
        <v>4.2699999999999996</v>
      </c>
      <c r="D914" s="2" t="s">
        <v>6002</v>
      </c>
      <c r="E914" s="2" t="s">
        <v>6003</v>
      </c>
      <c r="F914" s="2" t="s">
        <v>6003</v>
      </c>
      <c r="G914" s="2">
        <v>1</v>
      </c>
      <c r="H914" s="2" t="s">
        <v>6003</v>
      </c>
      <c r="I914" s="2" t="str">
        <f t="shared" si="28"/>
        <v>OBESITY</v>
      </c>
      <c r="J914" s="7" t="str">
        <f t="shared" si="29"/>
        <v>NORMAL</v>
      </c>
    </row>
    <row r="915" spans="1:10" x14ac:dyDescent="0.25">
      <c r="A915" s="2" t="s">
        <v>921</v>
      </c>
      <c r="B915" s="9">
        <v>25.175000000000001</v>
      </c>
      <c r="C915" s="9">
        <v>5.57</v>
      </c>
      <c r="D915" s="2" t="s">
        <v>6002</v>
      </c>
      <c r="E915" s="2" t="s">
        <v>6003</v>
      </c>
      <c r="F915" s="2" t="s">
        <v>6003</v>
      </c>
      <c r="G915" s="2">
        <v>1</v>
      </c>
      <c r="H915" s="2" t="s">
        <v>6003</v>
      </c>
      <c r="I915" s="2" t="str">
        <f t="shared" si="28"/>
        <v>OVERWEIGHT</v>
      </c>
      <c r="J915" s="7" t="str">
        <f t="shared" si="29"/>
        <v>NORMAL</v>
      </c>
    </row>
    <row r="916" spans="1:10" x14ac:dyDescent="0.25">
      <c r="A916" s="2" t="s">
        <v>922</v>
      </c>
      <c r="B916" s="9">
        <v>26.8</v>
      </c>
      <c r="C916" s="9">
        <v>5.68</v>
      </c>
      <c r="D916" s="2" t="s">
        <v>6002</v>
      </c>
      <c r="E916" s="2" t="s">
        <v>6003</v>
      </c>
      <c r="F916" s="2" t="s">
        <v>6003</v>
      </c>
      <c r="G916" s="2">
        <v>1</v>
      </c>
      <c r="H916" s="2" t="s">
        <v>6003</v>
      </c>
      <c r="I916" s="2" t="str">
        <f t="shared" si="28"/>
        <v>OVERWEIGHT</v>
      </c>
      <c r="J916" s="7" t="str">
        <f t="shared" si="29"/>
        <v>NORMAL</v>
      </c>
    </row>
    <row r="917" spans="1:10" x14ac:dyDescent="0.25">
      <c r="A917" s="2" t="s">
        <v>923</v>
      </c>
      <c r="B917" s="9">
        <v>21.78</v>
      </c>
      <c r="C917" s="9">
        <v>5.3</v>
      </c>
      <c r="D917" s="2" t="s">
        <v>6003</v>
      </c>
      <c r="E917" s="2" t="s">
        <v>6002</v>
      </c>
      <c r="F917" s="2" t="s">
        <v>6003</v>
      </c>
      <c r="G917" s="2">
        <v>1</v>
      </c>
      <c r="H917" s="2" t="s">
        <v>6003</v>
      </c>
      <c r="I917" s="2" t="str">
        <f t="shared" si="28"/>
        <v>NORMAL WEIGHT</v>
      </c>
      <c r="J917" s="7" t="str">
        <f t="shared" si="29"/>
        <v>NORMAL</v>
      </c>
    </row>
    <row r="918" spans="1:10" x14ac:dyDescent="0.25">
      <c r="A918" s="2" t="s">
        <v>924</v>
      </c>
      <c r="B918" s="9">
        <v>30.14</v>
      </c>
      <c r="C918" s="9">
        <v>9.4499999999999993</v>
      </c>
      <c r="D918" s="2" t="s">
        <v>6002</v>
      </c>
      <c r="E918" s="2" t="s">
        <v>6003</v>
      </c>
      <c r="F918" s="2" t="s">
        <v>6003</v>
      </c>
      <c r="G918" s="2">
        <v>0</v>
      </c>
      <c r="H918" s="2" t="s">
        <v>6003</v>
      </c>
      <c r="I918" s="2" t="str">
        <f t="shared" si="28"/>
        <v>OBESITY</v>
      </c>
      <c r="J918" s="7" t="str">
        <f t="shared" si="29"/>
        <v>DIABETES</v>
      </c>
    </row>
    <row r="919" spans="1:10" x14ac:dyDescent="0.25">
      <c r="A919" s="2" t="s">
        <v>925</v>
      </c>
      <c r="B919" s="9">
        <v>29.7</v>
      </c>
      <c r="C919" s="9">
        <v>6.79</v>
      </c>
      <c r="D919" s="2" t="s">
        <v>6002</v>
      </c>
      <c r="E919" s="2" t="s">
        <v>6003</v>
      </c>
      <c r="F919" s="2" t="s">
        <v>6003</v>
      </c>
      <c r="G919" s="2">
        <v>0</v>
      </c>
      <c r="H919" s="2" t="s">
        <v>6003</v>
      </c>
      <c r="I919" s="2" t="str">
        <f t="shared" si="28"/>
        <v>OVERWEIGHT</v>
      </c>
      <c r="J919" s="7" t="str">
        <f t="shared" si="29"/>
        <v>DIABETES</v>
      </c>
    </row>
    <row r="920" spans="1:10" x14ac:dyDescent="0.25">
      <c r="A920" s="2" t="s">
        <v>926</v>
      </c>
      <c r="B920" s="9">
        <v>32.395000000000003</v>
      </c>
      <c r="C920" s="9">
        <v>11.1</v>
      </c>
      <c r="D920" s="2" t="s">
        <v>6002</v>
      </c>
      <c r="E920" s="2" t="s">
        <v>6003</v>
      </c>
      <c r="F920" s="2" t="s">
        <v>6003</v>
      </c>
      <c r="G920" s="2">
        <v>0</v>
      </c>
      <c r="H920" s="2" t="s">
        <v>6003</v>
      </c>
      <c r="I920" s="2" t="str">
        <f t="shared" si="28"/>
        <v>OBESITY</v>
      </c>
      <c r="J920" s="7" t="str">
        <f t="shared" si="29"/>
        <v>DIABETES</v>
      </c>
    </row>
    <row r="921" spans="1:10" x14ac:dyDescent="0.25">
      <c r="A921" s="2" t="s">
        <v>927</v>
      </c>
      <c r="B921" s="9">
        <v>36.64</v>
      </c>
      <c r="C921" s="9">
        <v>7.26</v>
      </c>
      <c r="D921" s="2" t="s">
        <v>6003</v>
      </c>
      <c r="E921" s="2" t="s">
        <v>6003</v>
      </c>
      <c r="F921" s="2" t="s">
        <v>6003</v>
      </c>
      <c r="G921" s="2">
        <v>0</v>
      </c>
      <c r="H921" s="2" t="s">
        <v>6003</v>
      </c>
      <c r="I921" s="2" t="str">
        <f t="shared" si="28"/>
        <v>OBESITY</v>
      </c>
      <c r="J921" s="7" t="str">
        <f t="shared" si="29"/>
        <v>DIABETES</v>
      </c>
    </row>
    <row r="922" spans="1:10" x14ac:dyDescent="0.25">
      <c r="A922" s="2" t="s">
        <v>928</v>
      </c>
      <c r="B922" s="9">
        <v>39.049999999999997</v>
      </c>
      <c r="C922" s="9">
        <v>5.27</v>
      </c>
      <c r="D922" s="2" t="s">
        <v>6002</v>
      </c>
      <c r="E922" s="2" t="s">
        <v>6003</v>
      </c>
      <c r="F922" s="2" t="s">
        <v>6003</v>
      </c>
      <c r="G922" s="2">
        <v>1</v>
      </c>
      <c r="H922" s="2" t="s">
        <v>6003</v>
      </c>
      <c r="I922" s="2" t="str">
        <f t="shared" si="28"/>
        <v>OBESITY</v>
      </c>
      <c r="J922" s="7" t="str">
        <f t="shared" si="29"/>
        <v>NORMAL</v>
      </c>
    </row>
    <row r="923" spans="1:10" x14ac:dyDescent="0.25">
      <c r="A923" s="2" t="s">
        <v>929</v>
      </c>
      <c r="B923" s="9">
        <v>33.1</v>
      </c>
      <c r="C923" s="9">
        <v>5.46</v>
      </c>
      <c r="D923" s="2" t="s">
        <v>6002</v>
      </c>
      <c r="E923" s="2" t="s">
        <v>6003</v>
      </c>
      <c r="F923" s="2" t="s">
        <v>6003</v>
      </c>
      <c r="G923" s="2">
        <v>1</v>
      </c>
      <c r="H923" s="2" t="s">
        <v>6003</v>
      </c>
      <c r="I923" s="2" t="str">
        <f t="shared" si="28"/>
        <v>OBESITY</v>
      </c>
      <c r="J923" s="7" t="str">
        <f t="shared" si="29"/>
        <v>NORMAL</v>
      </c>
    </row>
    <row r="924" spans="1:10" x14ac:dyDescent="0.25">
      <c r="A924" s="2" t="s">
        <v>930</v>
      </c>
      <c r="B924" s="9">
        <v>31.824999999999999</v>
      </c>
      <c r="C924" s="9">
        <v>8.1300000000000008</v>
      </c>
      <c r="D924" s="2" t="s">
        <v>6003</v>
      </c>
      <c r="E924" s="2" t="s">
        <v>6003</v>
      </c>
      <c r="F924" s="2" t="s">
        <v>6003</v>
      </c>
      <c r="G924" s="2">
        <v>0</v>
      </c>
      <c r="H924" s="2" t="s">
        <v>6003</v>
      </c>
      <c r="I924" s="2" t="str">
        <f t="shared" si="28"/>
        <v>OBESITY</v>
      </c>
      <c r="J924" s="7" t="str">
        <f t="shared" si="29"/>
        <v>DIABETES</v>
      </c>
    </row>
    <row r="925" spans="1:10" x14ac:dyDescent="0.25">
      <c r="A925" s="2" t="s">
        <v>931</v>
      </c>
      <c r="B925" s="9">
        <v>29</v>
      </c>
      <c r="C925" s="9">
        <v>4.25</v>
      </c>
      <c r="D925" s="2" t="s">
        <v>6002</v>
      </c>
      <c r="E925" s="2" t="s">
        <v>6003</v>
      </c>
      <c r="F925" s="2" t="s">
        <v>6003</v>
      </c>
      <c r="G925" s="2">
        <v>1</v>
      </c>
      <c r="H925" s="2" t="s">
        <v>6003</v>
      </c>
      <c r="I925" s="2" t="str">
        <f t="shared" si="28"/>
        <v>OVERWEIGHT</v>
      </c>
      <c r="J925" s="7" t="str">
        <f t="shared" si="29"/>
        <v>NORMAL</v>
      </c>
    </row>
    <row r="926" spans="1:10" x14ac:dyDescent="0.25">
      <c r="A926" s="2" t="s">
        <v>932</v>
      </c>
      <c r="B926" s="9">
        <v>30.495000000000001</v>
      </c>
      <c r="C926" s="9">
        <v>8.68</v>
      </c>
      <c r="D926" s="2" t="s">
        <v>6003</v>
      </c>
      <c r="E926" s="2" t="s">
        <v>6003</v>
      </c>
      <c r="F926" s="2" t="s">
        <v>6003</v>
      </c>
      <c r="G926" s="2">
        <v>0</v>
      </c>
      <c r="H926" s="2" t="s">
        <v>6003</v>
      </c>
      <c r="I926" s="2" t="str">
        <f t="shared" si="28"/>
        <v>OBESITY</v>
      </c>
      <c r="J926" s="7" t="str">
        <f t="shared" si="29"/>
        <v>DIABETES</v>
      </c>
    </row>
    <row r="927" spans="1:10" x14ac:dyDescent="0.25">
      <c r="A927" s="2" t="s">
        <v>933</v>
      </c>
      <c r="B927" s="9">
        <v>25.2</v>
      </c>
      <c r="C927" s="9">
        <v>6.25</v>
      </c>
      <c r="D927" s="2" t="s">
        <v>6002</v>
      </c>
      <c r="E927" s="2" t="s">
        <v>6003</v>
      </c>
      <c r="F927" s="2" t="s">
        <v>6003</v>
      </c>
      <c r="G927" s="2">
        <v>1</v>
      </c>
      <c r="H927" s="2" t="s">
        <v>6003</v>
      </c>
      <c r="I927" s="2" t="str">
        <f t="shared" si="28"/>
        <v>OVERWEIGHT</v>
      </c>
      <c r="J927" s="7" t="str">
        <f t="shared" si="29"/>
        <v>PRE DIABETES</v>
      </c>
    </row>
    <row r="928" spans="1:10" x14ac:dyDescent="0.25">
      <c r="A928" s="2" t="s">
        <v>934</v>
      </c>
      <c r="B928" s="9">
        <v>22.77</v>
      </c>
      <c r="C928" s="9">
        <v>4.47</v>
      </c>
      <c r="D928" s="2" t="s">
        <v>6002</v>
      </c>
      <c r="E928" s="2" t="s">
        <v>6003</v>
      </c>
      <c r="F928" s="2" t="s">
        <v>6003</v>
      </c>
      <c r="G928" s="2">
        <v>1</v>
      </c>
      <c r="H928" s="2" t="s">
        <v>6003</v>
      </c>
      <c r="I928" s="2" t="str">
        <f t="shared" si="28"/>
        <v>NORMAL WEIGHT</v>
      </c>
      <c r="J928" s="7" t="str">
        <f t="shared" si="29"/>
        <v>NORMAL</v>
      </c>
    </row>
    <row r="929" spans="1:10" x14ac:dyDescent="0.25">
      <c r="A929" s="2" t="s">
        <v>935</v>
      </c>
      <c r="B929" s="9">
        <v>23.18</v>
      </c>
      <c r="C929" s="9">
        <v>8.31</v>
      </c>
      <c r="D929" s="2" t="s">
        <v>6003</v>
      </c>
      <c r="E929" s="2" t="s">
        <v>6003</v>
      </c>
      <c r="F929" s="2" t="s">
        <v>6003</v>
      </c>
      <c r="G929" s="2">
        <v>0</v>
      </c>
      <c r="H929" s="2" t="s">
        <v>6003</v>
      </c>
      <c r="I929" s="2" t="str">
        <f t="shared" si="28"/>
        <v>NORMAL WEIGHT</v>
      </c>
      <c r="J929" s="7" t="str">
        <f t="shared" si="29"/>
        <v>DIABETES</v>
      </c>
    </row>
    <row r="930" spans="1:10" x14ac:dyDescent="0.25">
      <c r="A930" s="2" t="s">
        <v>936</v>
      </c>
      <c r="B930" s="9">
        <v>35.409999999999997</v>
      </c>
      <c r="C930" s="9">
        <v>5.68</v>
      </c>
      <c r="D930" s="2" t="s">
        <v>6003</v>
      </c>
      <c r="E930" s="2" t="s">
        <v>6003</v>
      </c>
      <c r="F930" s="2" t="s">
        <v>6003</v>
      </c>
      <c r="G930" s="2">
        <v>0</v>
      </c>
      <c r="H930" s="2" t="s">
        <v>6003</v>
      </c>
      <c r="I930" s="2" t="str">
        <f t="shared" si="28"/>
        <v>OBESITY</v>
      </c>
      <c r="J930" s="7" t="str">
        <f t="shared" si="29"/>
        <v>NORMAL</v>
      </c>
    </row>
    <row r="931" spans="1:10" x14ac:dyDescent="0.25">
      <c r="A931" s="2" t="s">
        <v>937</v>
      </c>
      <c r="B931" s="9">
        <v>32.11</v>
      </c>
      <c r="C931" s="9">
        <v>4.75</v>
      </c>
      <c r="D931" s="2" t="s">
        <v>6002</v>
      </c>
      <c r="E931" s="2" t="s">
        <v>6003</v>
      </c>
      <c r="F931" s="2" t="s">
        <v>6003</v>
      </c>
      <c r="G931" s="2">
        <v>2</v>
      </c>
      <c r="H931" s="2" t="s">
        <v>6003</v>
      </c>
      <c r="I931" s="2" t="str">
        <f t="shared" si="28"/>
        <v>OBESITY</v>
      </c>
      <c r="J931" s="7" t="str">
        <f t="shared" si="29"/>
        <v>NORMAL</v>
      </c>
    </row>
    <row r="932" spans="1:10" x14ac:dyDescent="0.25">
      <c r="A932" s="2" t="s">
        <v>938</v>
      </c>
      <c r="B932" s="9">
        <v>34.479999999999997</v>
      </c>
      <c r="C932" s="9">
        <v>6.31</v>
      </c>
      <c r="D932" s="2" t="s">
        <v>6003</v>
      </c>
      <c r="E932" s="2" t="s">
        <v>6003</v>
      </c>
      <c r="F932" s="2" t="s">
        <v>6002</v>
      </c>
      <c r="G932" s="2">
        <v>1</v>
      </c>
      <c r="H932" s="2" t="s">
        <v>6003</v>
      </c>
      <c r="I932" s="2" t="str">
        <f t="shared" si="28"/>
        <v>OBESITY</v>
      </c>
      <c r="J932" s="7" t="str">
        <f t="shared" si="29"/>
        <v>PRE DIABETES</v>
      </c>
    </row>
    <row r="933" spans="1:10" x14ac:dyDescent="0.25">
      <c r="A933" s="2" t="s">
        <v>939</v>
      </c>
      <c r="B933" s="9">
        <v>34.39</v>
      </c>
      <c r="C933" s="9">
        <v>6.28</v>
      </c>
      <c r="D933" s="2" t="s">
        <v>6002</v>
      </c>
      <c r="E933" s="2" t="s">
        <v>6003</v>
      </c>
      <c r="F933" s="2" t="s">
        <v>6003</v>
      </c>
      <c r="G933" s="2">
        <v>1</v>
      </c>
      <c r="H933" s="2" t="s">
        <v>6003</v>
      </c>
      <c r="I933" s="2" t="str">
        <f t="shared" si="28"/>
        <v>OBESITY</v>
      </c>
      <c r="J933" s="7" t="str">
        <f t="shared" si="29"/>
        <v>PRE DIABETES</v>
      </c>
    </row>
    <row r="934" spans="1:10" x14ac:dyDescent="0.25">
      <c r="A934" s="2" t="s">
        <v>940</v>
      </c>
      <c r="B934" s="9">
        <v>26.4</v>
      </c>
      <c r="C934" s="9">
        <v>9.2899999999999991</v>
      </c>
      <c r="D934" s="2" t="s">
        <v>6002</v>
      </c>
      <c r="E934" s="2" t="s">
        <v>6003</v>
      </c>
      <c r="F934" s="2" t="s">
        <v>6002</v>
      </c>
      <c r="G934" s="2">
        <v>1</v>
      </c>
      <c r="H934" s="2" t="s">
        <v>6003</v>
      </c>
      <c r="I934" s="2" t="str">
        <f t="shared" si="28"/>
        <v>OVERWEIGHT</v>
      </c>
      <c r="J934" s="7" t="str">
        <f t="shared" si="29"/>
        <v>DIABETES</v>
      </c>
    </row>
    <row r="935" spans="1:10" x14ac:dyDescent="0.25">
      <c r="A935" s="2" t="s">
        <v>941</v>
      </c>
      <c r="B935" s="9">
        <v>28.1</v>
      </c>
      <c r="C935" s="9">
        <v>5.79</v>
      </c>
      <c r="D935" s="2" t="s">
        <v>6002</v>
      </c>
      <c r="E935" s="2" t="s">
        <v>6003</v>
      </c>
      <c r="F935" s="2" t="s">
        <v>6002</v>
      </c>
      <c r="G935" s="2">
        <v>1</v>
      </c>
      <c r="H935" s="2" t="s">
        <v>6003</v>
      </c>
      <c r="I935" s="2" t="str">
        <f t="shared" si="28"/>
        <v>OVERWEIGHT</v>
      </c>
      <c r="J935" s="7" t="str">
        <f t="shared" si="29"/>
        <v>PRE DIABETES</v>
      </c>
    </row>
    <row r="936" spans="1:10" x14ac:dyDescent="0.25">
      <c r="A936" s="2" t="s">
        <v>942</v>
      </c>
      <c r="B936" s="9">
        <v>27</v>
      </c>
      <c r="C936" s="9">
        <v>4.54</v>
      </c>
      <c r="D936" s="2" t="s">
        <v>6002</v>
      </c>
      <c r="E936" s="2" t="s">
        <v>6003</v>
      </c>
      <c r="F936" s="2" t="s">
        <v>6003</v>
      </c>
      <c r="G936" s="2">
        <v>1</v>
      </c>
      <c r="H936" s="2" t="s">
        <v>6003</v>
      </c>
      <c r="I936" s="2" t="str">
        <f t="shared" si="28"/>
        <v>OVERWEIGHT</v>
      </c>
      <c r="J936" s="7" t="str">
        <f t="shared" si="29"/>
        <v>NORMAL</v>
      </c>
    </row>
    <row r="937" spans="1:10" x14ac:dyDescent="0.25">
      <c r="A937" s="2" t="s">
        <v>943</v>
      </c>
      <c r="B937" s="9">
        <v>28.594999999999999</v>
      </c>
      <c r="C937" s="9">
        <v>4.68</v>
      </c>
      <c r="D937" s="2" t="s">
        <v>6002</v>
      </c>
      <c r="E937" s="2" t="s">
        <v>6003</v>
      </c>
      <c r="F937" s="2" t="s">
        <v>6003</v>
      </c>
      <c r="G937" s="2">
        <v>1</v>
      </c>
      <c r="H937" s="2" t="s">
        <v>6003</v>
      </c>
      <c r="I937" s="2" t="str">
        <f t="shared" si="28"/>
        <v>OVERWEIGHT</v>
      </c>
      <c r="J937" s="7" t="str">
        <f t="shared" si="29"/>
        <v>NORMAL</v>
      </c>
    </row>
    <row r="938" spans="1:10" x14ac:dyDescent="0.25">
      <c r="A938" s="2" t="s">
        <v>944</v>
      </c>
      <c r="B938" s="9">
        <v>36.799999999999997</v>
      </c>
      <c r="C938" s="9">
        <v>5.88</v>
      </c>
      <c r="D938" s="2" t="s">
        <v>6003</v>
      </c>
      <c r="E938" s="2" t="s">
        <v>6003</v>
      </c>
      <c r="F938" s="2" t="s">
        <v>6003</v>
      </c>
      <c r="G938" s="2">
        <v>1</v>
      </c>
      <c r="H938" s="2" t="s">
        <v>6003</v>
      </c>
      <c r="I938" s="2" t="str">
        <f t="shared" si="28"/>
        <v>OBESITY</v>
      </c>
      <c r="J938" s="7" t="str">
        <f t="shared" si="29"/>
        <v>PRE DIABETES</v>
      </c>
    </row>
    <row r="939" spans="1:10" x14ac:dyDescent="0.25">
      <c r="A939" s="2" t="s">
        <v>945</v>
      </c>
      <c r="B939" s="9">
        <v>23.75</v>
      </c>
      <c r="C939" s="9">
        <v>5.42</v>
      </c>
      <c r="D939" s="2" t="s">
        <v>6002</v>
      </c>
      <c r="E939" s="2" t="s">
        <v>6003</v>
      </c>
      <c r="F939" s="2" t="s">
        <v>6002</v>
      </c>
      <c r="G939" s="2">
        <v>1</v>
      </c>
      <c r="H939" s="2" t="s">
        <v>6003</v>
      </c>
      <c r="I939" s="2" t="str">
        <f t="shared" si="28"/>
        <v>NORMAL WEIGHT</v>
      </c>
      <c r="J939" s="7" t="str">
        <f t="shared" si="29"/>
        <v>NORMAL</v>
      </c>
    </row>
    <row r="940" spans="1:10" x14ac:dyDescent="0.25">
      <c r="A940" s="2" t="s">
        <v>946</v>
      </c>
      <c r="B940" s="9">
        <v>35.619999999999997</v>
      </c>
      <c r="C940" s="9">
        <v>4.16</v>
      </c>
      <c r="D940" s="2" t="s">
        <v>6003</v>
      </c>
      <c r="E940" s="2" t="s">
        <v>6003</v>
      </c>
      <c r="F940" s="2" t="s">
        <v>6003</v>
      </c>
      <c r="G940" s="2">
        <v>0</v>
      </c>
      <c r="H940" s="2" t="s">
        <v>6003</v>
      </c>
      <c r="I940" s="2" t="str">
        <f t="shared" si="28"/>
        <v>OBESITY</v>
      </c>
      <c r="J940" s="7" t="str">
        <f t="shared" si="29"/>
        <v>NORMAL</v>
      </c>
    </row>
    <row r="941" spans="1:10" x14ac:dyDescent="0.25">
      <c r="A941" s="2" t="s">
        <v>947</v>
      </c>
      <c r="B941" s="9">
        <v>30.69</v>
      </c>
      <c r="C941" s="9">
        <v>7.05</v>
      </c>
      <c r="D941" s="2" t="s">
        <v>6002</v>
      </c>
      <c r="E941" s="2" t="s">
        <v>6003</v>
      </c>
      <c r="F941" s="2" t="s">
        <v>6003</v>
      </c>
      <c r="G941" s="2">
        <v>2</v>
      </c>
      <c r="H941" s="2" t="s">
        <v>6003</v>
      </c>
      <c r="I941" s="2" t="str">
        <f t="shared" si="28"/>
        <v>OBESITY</v>
      </c>
      <c r="J941" s="7" t="str">
        <f t="shared" si="29"/>
        <v>DIABETES</v>
      </c>
    </row>
    <row r="942" spans="1:10" x14ac:dyDescent="0.25">
      <c r="A942" s="2" t="s">
        <v>948</v>
      </c>
      <c r="B942" s="9">
        <v>35.799999999999997</v>
      </c>
      <c r="C942" s="9">
        <v>5.63</v>
      </c>
      <c r="D942" s="2" t="s">
        <v>6002</v>
      </c>
      <c r="E942" s="2" t="s">
        <v>6003</v>
      </c>
      <c r="F942" s="2" t="s">
        <v>6003</v>
      </c>
      <c r="G942" s="2">
        <v>2</v>
      </c>
      <c r="H942" s="2" t="s">
        <v>6003</v>
      </c>
      <c r="I942" s="2" t="str">
        <f t="shared" si="28"/>
        <v>OBESITY</v>
      </c>
      <c r="J942" s="7" t="str">
        <f t="shared" si="29"/>
        <v>NORMAL</v>
      </c>
    </row>
    <row r="943" spans="1:10" x14ac:dyDescent="0.25">
      <c r="A943" s="2" t="s">
        <v>949</v>
      </c>
      <c r="B943" s="9">
        <v>28.785</v>
      </c>
      <c r="C943" s="9">
        <v>4.24</v>
      </c>
      <c r="D943" s="2" t="s">
        <v>6002</v>
      </c>
      <c r="E943" s="2" t="s">
        <v>6003</v>
      </c>
      <c r="F943" s="2" t="s">
        <v>6003</v>
      </c>
      <c r="G943" s="2">
        <v>2</v>
      </c>
      <c r="H943" s="2" t="s">
        <v>6003</v>
      </c>
      <c r="I943" s="2" t="str">
        <f t="shared" si="28"/>
        <v>OVERWEIGHT</v>
      </c>
      <c r="J943" s="7" t="str">
        <f t="shared" si="29"/>
        <v>NORMAL</v>
      </c>
    </row>
    <row r="944" spans="1:10" x14ac:dyDescent="0.25">
      <c r="A944" s="2" t="s">
        <v>950</v>
      </c>
      <c r="B944" s="9">
        <v>28.594999999999999</v>
      </c>
      <c r="C944" s="9">
        <v>4.96</v>
      </c>
      <c r="D944" s="2" t="s">
        <v>6002</v>
      </c>
      <c r="E944" s="2" t="s">
        <v>6003</v>
      </c>
      <c r="F944" s="2" t="s">
        <v>6003</v>
      </c>
      <c r="G944" s="2">
        <v>2</v>
      </c>
      <c r="H944" s="2" t="s">
        <v>6003</v>
      </c>
      <c r="I944" s="2" t="str">
        <f t="shared" si="28"/>
        <v>OVERWEIGHT</v>
      </c>
      <c r="J944" s="7" t="str">
        <f t="shared" si="29"/>
        <v>NORMAL</v>
      </c>
    </row>
    <row r="945" spans="1:10" x14ac:dyDescent="0.25">
      <c r="A945" s="2" t="s">
        <v>951</v>
      </c>
      <c r="B945" s="9">
        <v>48.75</v>
      </c>
      <c r="C945" s="9">
        <v>4.34</v>
      </c>
      <c r="D945" s="2" t="s">
        <v>6003</v>
      </c>
      <c r="E945" s="2" t="s">
        <v>6003</v>
      </c>
      <c r="F945" s="2" t="s">
        <v>6003</v>
      </c>
      <c r="G945" s="2">
        <v>0</v>
      </c>
      <c r="H945" s="2" t="s">
        <v>6003</v>
      </c>
      <c r="I945" s="2" t="str">
        <f t="shared" si="28"/>
        <v>OBESITY</v>
      </c>
      <c r="J945" s="7" t="str">
        <f t="shared" si="29"/>
        <v>NORMAL</v>
      </c>
    </row>
    <row r="946" spans="1:10" x14ac:dyDescent="0.25">
      <c r="A946" s="2" t="s">
        <v>952</v>
      </c>
      <c r="B946" s="9">
        <v>28.31</v>
      </c>
      <c r="C946" s="9">
        <v>5.43</v>
      </c>
      <c r="D946" s="2" t="s">
        <v>6002</v>
      </c>
      <c r="E946" s="2" t="s">
        <v>6003</v>
      </c>
      <c r="F946" s="2" t="s">
        <v>6003</v>
      </c>
      <c r="G946" s="2">
        <v>2</v>
      </c>
      <c r="H946" s="2" t="s">
        <v>6003</v>
      </c>
      <c r="I946" s="2" t="str">
        <f t="shared" si="28"/>
        <v>OVERWEIGHT</v>
      </c>
      <c r="J946" s="7" t="str">
        <f t="shared" si="29"/>
        <v>NORMAL</v>
      </c>
    </row>
    <row r="947" spans="1:10" x14ac:dyDescent="0.25">
      <c r="A947" s="2" t="s">
        <v>953</v>
      </c>
      <c r="B947" s="9">
        <v>38.39</v>
      </c>
      <c r="C947" s="9">
        <v>8.33</v>
      </c>
      <c r="D947" s="2" t="s">
        <v>6002</v>
      </c>
      <c r="E947" s="2" t="s">
        <v>6003</v>
      </c>
      <c r="F947" s="2" t="s">
        <v>6003</v>
      </c>
      <c r="G947" s="2">
        <v>1</v>
      </c>
      <c r="H947" s="2" t="s">
        <v>6003</v>
      </c>
      <c r="I947" s="2" t="str">
        <f t="shared" si="28"/>
        <v>OBESITY</v>
      </c>
      <c r="J947" s="7" t="str">
        <f t="shared" si="29"/>
        <v>DIABETES</v>
      </c>
    </row>
    <row r="948" spans="1:10" x14ac:dyDescent="0.25">
      <c r="A948" s="2" t="s">
        <v>954</v>
      </c>
      <c r="B948" s="9">
        <v>25.87</v>
      </c>
      <c r="C948" s="9">
        <v>5.63</v>
      </c>
      <c r="D948" s="2" t="s">
        <v>6002</v>
      </c>
      <c r="E948" s="2" t="s">
        <v>6003</v>
      </c>
      <c r="F948" s="2" t="s">
        <v>6003</v>
      </c>
      <c r="G948" s="2">
        <v>1</v>
      </c>
      <c r="H948" s="2" t="s">
        <v>6003</v>
      </c>
      <c r="I948" s="2" t="str">
        <f t="shared" si="28"/>
        <v>OVERWEIGHT</v>
      </c>
      <c r="J948" s="7" t="str">
        <f t="shared" si="29"/>
        <v>NORMAL</v>
      </c>
    </row>
    <row r="949" spans="1:10" x14ac:dyDescent="0.25">
      <c r="A949" s="2" t="s">
        <v>955</v>
      </c>
      <c r="B949" s="9">
        <v>43.7</v>
      </c>
      <c r="C949" s="9">
        <v>7.23</v>
      </c>
      <c r="D949" s="2" t="s">
        <v>6003</v>
      </c>
      <c r="E949" s="2" t="s">
        <v>6003</v>
      </c>
      <c r="F949" s="2" t="s">
        <v>6003</v>
      </c>
      <c r="G949" s="2">
        <v>0</v>
      </c>
      <c r="H949" s="2" t="s">
        <v>6003</v>
      </c>
      <c r="I949" s="2" t="str">
        <f t="shared" si="28"/>
        <v>OBESITY</v>
      </c>
      <c r="J949" s="7" t="str">
        <f t="shared" si="29"/>
        <v>DIABETES</v>
      </c>
    </row>
    <row r="950" spans="1:10" x14ac:dyDescent="0.25">
      <c r="A950" s="2" t="s">
        <v>956</v>
      </c>
      <c r="B950" s="9">
        <v>40.945</v>
      </c>
      <c r="C950" s="9">
        <v>10.57</v>
      </c>
      <c r="D950" s="2" t="s">
        <v>6003</v>
      </c>
      <c r="E950" s="2" t="s">
        <v>6003</v>
      </c>
      <c r="F950" s="2" t="s">
        <v>6003</v>
      </c>
      <c r="G950" s="2">
        <v>0</v>
      </c>
      <c r="H950" s="2" t="s">
        <v>6003</v>
      </c>
      <c r="I950" s="2" t="str">
        <f t="shared" si="28"/>
        <v>OBESITY</v>
      </c>
      <c r="J950" s="7" t="str">
        <f t="shared" si="29"/>
        <v>DIABETES</v>
      </c>
    </row>
    <row r="951" spans="1:10" x14ac:dyDescent="0.25">
      <c r="A951" s="2" t="s">
        <v>957</v>
      </c>
      <c r="B951" s="9">
        <v>27.94</v>
      </c>
      <c r="C951" s="9">
        <v>7.92</v>
      </c>
      <c r="D951" s="2" t="s">
        <v>6003</v>
      </c>
      <c r="E951" s="2" t="s">
        <v>6003</v>
      </c>
      <c r="F951" s="2" t="s">
        <v>6003</v>
      </c>
      <c r="G951" s="2">
        <v>0</v>
      </c>
      <c r="H951" s="2" t="s">
        <v>6003</v>
      </c>
      <c r="I951" s="2" t="str">
        <f t="shared" si="28"/>
        <v>OVERWEIGHT</v>
      </c>
      <c r="J951" s="7" t="str">
        <f t="shared" si="29"/>
        <v>DIABETES</v>
      </c>
    </row>
    <row r="952" spans="1:10" x14ac:dyDescent="0.25">
      <c r="A952" s="2" t="s">
        <v>958</v>
      </c>
      <c r="B952" s="9">
        <v>31.9</v>
      </c>
      <c r="C952" s="9">
        <v>10.119999999999999</v>
      </c>
      <c r="D952" s="2" t="s">
        <v>6003</v>
      </c>
      <c r="E952" s="2" t="s">
        <v>6003</v>
      </c>
      <c r="F952" s="2" t="s">
        <v>6003</v>
      </c>
      <c r="G952" s="2">
        <v>2</v>
      </c>
      <c r="H952" s="2" t="s">
        <v>6003</v>
      </c>
      <c r="I952" s="2" t="str">
        <f t="shared" si="28"/>
        <v>OBESITY</v>
      </c>
      <c r="J952" s="7" t="str">
        <f t="shared" si="29"/>
        <v>DIABETES</v>
      </c>
    </row>
    <row r="953" spans="1:10" x14ac:dyDescent="0.25">
      <c r="A953" s="2" t="s">
        <v>959</v>
      </c>
      <c r="B953" s="9">
        <v>31.64</v>
      </c>
      <c r="C953" s="9">
        <v>7.91</v>
      </c>
      <c r="D953" s="2" t="s">
        <v>6003</v>
      </c>
      <c r="E953" s="2" t="s">
        <v>6003</v>
      </c>
      <c r="F953" s="2" t="s">
        <v>6003</v>
      </c>
      <c r="G953" s="2">
        <v>0</v>
      </c>
      <c r="H953" s="2" t="s">
        <v>6003</v>
      </c>
      <c r="I953" s="2" t="str">
        <f t="shared" si="28"/>
        <v>OBESITY</v>
      </c>
      <c r="J953" s="7" t="str">
        <f t="shared" si="29"/>
        <v>DIABETES</v>
      </c>
    </row>
    <row r="954" spans="1:10" x14ac:dyDescent="0.25">
      <c r="A954" s="2" t="s">
        <v>960</v>
      </c>
      <c r="B954" s="9">
        <v>46.7</v>
      </c>
      <c r="C954" s="9">
        <v>10.9</v>
      </c>
      <c r="D954" s="2" t="s">
        <v>6003</v>
      </c>
      <c r="E954" s="2" t="s">
        <v>6003</v>
      </c>
      <c r="F954" s="2" t="s">
        <v>6003</v>
      </c>
      <c r="G954" s="2">
        <v>0</v>
      </c>
      <c r="H954" s="2" t="s">
        <v>6003</v>
      </c>
      <c r="I954" s="2" t="str">
        <f t="shared" si="28"/>
        <v>OBESITY</v>
      </c>
      <c r="J954" s="7" t="str">
        <f t="shared" si="29"/>
        <v>DIABETES</v>
      </c>
    </row>
    <row r="955" spans="1:10" x14ac:dyDescent="0.25">
      <c r="A955" s="2" t="s">
        <v>961</v>
      </c>
      <c r="B955" s="9">
        <v>18.335000000000001</v>
      </c>
      <c r="C955" s="9">
        <v>11.83</v>
      </c>
      <c r="D955" s="2" t="s">
        <v>6003</v>
      </c>
      <c r="E955" s="2" t="s">
        <v>6003</v>
      </c>
      <c r="F955" s="2" t="s">
        <v>6003</v>
      </c>
      <c r="G955" s="2">
        <v>0</v>
      </c>
      <c r="H955" s="2" t="s">
        <v>6003</v>
      </c>
      <c r="I955" s="2" t="str">
        <f t="shared" si="28"/>
        <v>UNDERWEIGHT</v>
      </c>
      <c r="J955" s="7" t="str">
        <f t="shared" si="29"/>
        <v>DIABETES</v>
      </c>
    </row>
    <row r="956" spans="1:10" x14ac:dyDescent="0.25">
      <c r="A956" s="2" t="s">
        <v>962</v>
      </c>
      <c r="B956" s="9">
        <v>31.24</v>
      </c>
      <c r="C956" s="9">
        <v>7.42</v>
      </c>
      <c r="D956" s="2" t="s">
        <v>6002</v>
      </c>
      <c r="E956" s="2" t="s">
        <v>6003</v>
      </c>
      <c r="F956" s="2" t="s">
        <v>6003</v>
      </c>
      <c r="G956" s="2">
        <v>2</v>
      </c>
      <c r="H956" s="2" t="s">
        <v>6003</v>
      </c>
      <c r="I956" s="2" t="str">
        <f t="shared" si="28"/>
        <v>OBESITY</v>
      </c>
      <c r="J956" s="7" t="str">
        <f t="shared" si="29"/>
        <v>DIABETES</v>
      </c>
    </row>
    <row r="957" spans="1:10" x14ac:dyDescent="0.25">
      <c r="A957" s="2" t="s">
        <v>963</v>
      </c>
      <c r="B957" s="9">
        <v>39.22</v>
      </c>
      <c r="C957" s="9">
        <v>5.62</v>
      </c>
      <c r="D957" s="2" t="s">
        <v>6002</v>
      </c>
      <c r="E957" s="2" t="s">
        <v>6003</v>
      </c>
      <c r="F957" s="2" t="s">
        <v>6003</v>
      </c>
      <c r="G957" s="2">
        <v>1</v>
      </c>
      <c r="H957" s="2" t="s">
        <v>6003</v>
      </c>
      <c r="I957" s="2" t="str">
        <f t="shared" si="28"/>
        <v>OBESITY</v>
      </c>
      <c r="J957" s="7" t="str">
        <f t="shared" si="29"/>
        <v>NORMAL</v>
      </c>
    </row>
    <row r="958" spans="1:10" x14ac:dyDescent="0.25">
      <c r="A958" s="2" t="s">
        <v>964</v>
      </c>
      <c r="B958" s="9">
        <v>24.414999999999999</v>
      </c>
      <c r="C958" s="9">
        <v>7.16</v>
      </c>
      <c r="D958" s="2" t="s">
        <v>6003</v>
      </c>
      <c r="E958" s="2" t="s">
        <v>6003</v>
      </c>
      <c r="F958" s="2" t="s">
        <v>6003</v>
      </c>
      <c r="G958" s="2">
        <v>0</v>
      </c>
      <c r="H958" s="2" t="s">
        <v>6003</v>
      </c>
      <c r="I958" s="2" t="str">
        <f t="shared" si="28"/>
        <v>NORMAL WEIGHT</v>
      </c>
      <c r="J958" s="7" t="str">
        <f t="shared" si="29"/>
        <v>DIABETES</v>
      </c>
    </row>
    <row r="959" spans="1:10" x14ac:dyDescent="0.25">
      <c r="A959" s="2" t="s">
        <v>965</v>
      </c>
      <c r="B959" s="9">
        <v>32.299999999999997</v>
      </c>
      <c r="C959" s="9">
        <v>9.89</v>
      </c>
      <c r="D959" s="2" t="s">
        <v>6003</v>
      </c>
      <c r="E959" s="2" t="s">
        <v>6003</v>
      </c>
      <c r="F959" s="2" t="s">
        <v>6003</v>
      </c>
      <c r="G959" s="2">
        <v>0</v>
      </c>
      <c r="H959" s="2" t="s">
        <v>6003</v>
      </c>
      <c r="I959" s="2" t="str">
        <f t="shared" si="28"/>
        <v>OBESITY</v>
      </c>
      <c r="J959" s="7" t="str">
        <f t="shared" si="29"/>
        <v>DIABETES</v>
      </c>
    </row>
    <row r="960" spans="1:10" x14ac:dyDescent="0.25">
      <c r="A960" s="2" t="s">
        <v>966</v>
      </c>
      <c r="B960" s="9">
        <v>39.94</v>
      </c>
      <c r="C960" s="9">
        <v>5.14</v>
      </c>
      <c r="D960" s="2" t="s">
        <v>6003</v>
      </c>
      <c r="E960" s="2" t="s">
        <v>6003</v>
      </c>
      <c r="F960" s="2" t="s">
        <v>6003</v>
      </c>
      <c r="G960" s="2">
        <v>0</v>
      </c>
      <c r="H960" s="2" t="s">
        <v>6003</v>
      </c>
      <c r="I960" s="2" t="str">
        <f t="shared" si="28"/>
        <v>OBESITY</v>
      </c>
      <c r="J960" s="7" t="str">
        <f t="shared" si="29"/>
        <v>NORMAL</v>
      </c>
    </row>
    <row r="961" spans="1:10" x14ac:dyDescent="0.25">
      <c r="A961" s="2" t="s">
        <v>967</v>
      </c>
      <c r="B961" s="9">
        <v>30</v>
      </c>
      <c r="C961" s="9">
        <v>5.61</v>
      </c>
      <c r="D961" s="2" t="s">
        <v>6002</v>
      </c>
      <c r="E961" s="2" t="s">
        <v>6003</v>
      </c>
      <c r="F961" s="2" t="s">
        <v>6002</v>
      </c>
      <c r="G961" s="2">
        <v>1</v>
      </c>
      <c r="H961" s="2" t="s">
        <v>6003</v>
      </c>
      <c r="I961" s="2" t="str">
        <f t="shared" si="28"/>
        <v>OBESITY</v>
      </c>
      <c r="J961" s="7" t="str">
        <f t="shared" si="29"/>
        <v>NORMAL</v>
      </c>
    </row>
    <row r="962" spans="1:10" x14ac:dyDescent="0.25">
      <c r="A962" s="2" t="s">
        <v>968</v>
      </c>
      <c r="B962" s="9">
        <v>35.340000000000003</v>
      </c>
      <c r="C962" s="9">
        <v>5.51</v>
      </c>
      <c r="D962" s="2" t="s">
        <v>6002</v>
      </c>
      <c r="E962" s="2" t="s">
        <v>6003</v>
      </c>
      <c r="F962" s="2" t="s">
        <v>6002</v>
      </c>
      <c r="G962" s="2">
        <v>1</v>
      </c>
      <c r="H962" s="2" t="s">
        <v>6003</v>
      </c>
      <c r="I962" s="2" t="str">
        <f t="shared" ref="I962:I1025" si="30">IF(B962&lt;18.5,"UNDERWEIGHT",IF(B962&lt;=24.9,"NORMAL WEIGHT",IF(B962&lt;=29.9,"OVERWEIGHT","OBESITY")))</f>
        <v>OBESITY</v>
      </c>
      <c r="J962" s="7" t="str">
        <f t="shared" ref="J962:J1025" si="31">IF(C962&lt;5.7,"NORMAL",IF(C962&lt;=6.4,"PRE DIABETES","DIABETES"))</f>
        <v>NORMAL</v>
      </c>
    </row>
    <row r="963" spans="1:10" x14ac:dyDescent="0.25">
      <c r="A963" s="2" t="s">
        <v>969</v>
      </c>
      <c r="B963" s="9">
        <v>32.204999999999998</v>
      </c>
      <c r="C963" s="9">
        <v>8.3800000000000008</v>
      </c>
      <c r="D963" s="2" t="s">
        <v>6002</v>
      </c>
      <c r="E963" s="2" t="s">
        <v>6003</v>
      </c>
      <c r="F963" s="2" t="s">
        <v>6003</v>
      </c>
      <c r="G963" s="2">
        <v>2</v>
      </c>
      <c r="H963" s="2" t="s">
        <v>6003</v>
      </c>
      <c r="I963" s="2" t="str">
        <f t="shared" si="30"/>
        <v>OBESITY</v>
      </c>
      <c r="J963" s="7" t="str">
        <f t="shared" si="31"/>
        <v>DIABETES</v>
      </c>
    </row>
    <row r="964" spans="1:10" x14ac:dyDescent="0.25">
      <c r="A964" s="2" t="s">
        <v>970</v>
      </c>
      <c r="B964" s="9">
        <v>33.880000000000003</v>
      </c>
      <c r="C964" s="9">
        <v>4.68</v>
      </c>
      <c r="D964" s="2" t="s">
        <v>6003</v>
      </c>
      <c r="E964" s="2" t="s">
        <v>6002</v>
      </c>
      <c r="F964" s="2" t="s">
        <v>6003</v>
      </c>
      <c r="G964" s="2">
        <v>1</v>
      </c>
      <c r="H964" s="2" t="s">
        <v>6003</v>
      </c>
      <c r="I964" s="2" t="str">
        <f t="shared" si="30"/>
        <v>OBESITY</v>
      </c>
      <c r="J964" s="7" t="str">
        <f t="shared" si="31"/>
        <v>NORMAL</v>
      </c>
    </row>
    <row r="965" spans="1:10" x14ac:dyDescent="0.25">
      <c r="A965" s="2" t="s">
        <v>971</v>
      </c>
      <c r="B965" s="9">
        <v>26.63</v>
      </c>
      <c r="C965" s="9">
        <v>4.3600000000000003</v>
      </c>
      <c r="D965" s="2" t="s">
        <v>6002</v>
      </c>
      <c r="E965" s="2" t="s">
        <v>6003</v>
      </c>
      <c r="F965" s="2" t="s">
        <v>6003</v>
      </c>
      <c r="G965" s="2">
        <v>2</v>
      </c>
      <c r="H965" s="2" t="s">
        <v>6003</v>
      </c>
      <c r="I965" s="2" t="str">
        <f t="shared" si="30"/>
        <v>OVERWEIGHT</v>
      </c>
      <c r="J965" s="7" t="str">
        <f t="shared" si="31"/>
        <v>NORMAL</v>
      </c>
    </row>
    <row r="966" spans="1:10" x14ac:dyDescent="0.25">
      <c r="A966" s="2" t="s">
        <v>972</v>
      </c>
      <c r="B966" s="9">
        <v>28.7</v>
      </c>
      <c r="C966" s="9">
        <v>7.74</v>
      </c>
      <c r="D966" s="2" t="s">
        <v>6003</v>
      </c>
      <c r="E966" s="2" t="s">
        <v>6003</v>
      </c>
      <c r="F966" s="2" t="s">
        <v>6003</v>
      </c>
      <c r="G966" s="2">
        <v>0</v>
      </c>
      <c r="H966" s="2" t="s">
        <v>6003</v>
      </c>
      <c r="I966" s="2" t="str">
        <f t="shared" si="30"/>
        <v>OVERWEIGHT</v>
      </c>
      <c r="J966" s="7" t="str">
        <f t="shared" si="31"/>
        <v>DIABETES</v>
      </c>
    </row>
    <row r="967" spans="1:10" x14ac:dyDescent="0.25">
      <c r="A967" s="2" t="s">
        <v>973</v>
      </c>
      <c r="B967" s="9">
        <v>25.65</v>
      </c>
      <c r="C967" s="9">
        <v>4.05</v>
      </c>
      <c r="D967" s="2" t="s">
        <v>6002</v>
      </c>
      <c r="E967" s="2" t="s">
        <v>6003</v>
      </c>
      <c r="F967" s="2" t="s">
        <v>6003</v>
      </c>
      <c r="G967" s="2">
        <v>2</v>
      </c>
      <c r="H967" s="2" t="s">
        <v>6003</v>
      </c>
      <c r="I967" s="2" t="str">
        <f t="shared" si="30"/>
        <v>OVERWEIGHT</v>
      </c>
      <c r="J967" s="7" t="str">
        <f t="shared" si="31"/>
        <v>NORMAL</v>
      </c>
    </row>
    <row r="968" spans="1:10" x14ac:dyDescent="0.25">
      <c r="A968" s="2" t="s">
        <v>974</v>
      </c>
      <c r="B968" s="9">
        <v>36.384999999999998</v>
      </c>
      <c r="C968" s="9">
        <v>11.49</v>
      </c>
      <c r="D968" s="2" t="s">
        <v>6003</v>
      </c>
      <c r="E968" s="2" t="s">
        <v>6003</v>
      </c>
      <c r="F968" s="2" t="s">
        <v>6003</v>
      </c>
      <c r="G968" s="2">
        <v>0</v>
      </c>
      <c r="H968" s="2" t="s">
        <v>6003</v>
      </c>
      <c r="I968" s="2" t="str">
        <f t="shared" si="30"/>
        <v>OBESITY</v>
      </c>
      <c r="J968" s="7" t="str">
        <f t="shared" si="31"/>
        <v>DIABETES</v>
      </c>
    </row>
    <row r="969" spans="1:10" x14ac:dyDescent="0.25">
      <c r="A969" s="2" t="s">
        <v>975</v>
      </c>
      <c r="B969" s="9">
        <v>34.69</v>
      </c>
      <c r="C969" s="9">
        <v>5.65</v>
      </c>
      <c r="D969" s="2" t="s">
        <v>6003</v>
      </c>
      <c r="E969" s="2" t="s">
        <v>6003</v>
      </c>
      <c r="F969" s="2" t="s">
        <v>6003</v>
      </c>
      <c r="G969" s="2">
        <v>0</v>
      </c>
      <c r="H969" s="2" t="s">
        <v>6003</v>
      </c>
      <c r="I969" s="2" t="str">
        <f t="shared" si="30"/>
        <v>OBESITY</v>
      </c>
      <c r="J969" s="7" t="str">
        <f t="shared" si="31"/>
        <v>NORMAL</v>
      </c>
    </row>
    <row r="970" spans="1:10" x14ac:dyDescent="0.25">
      <c r="A970" s="2" t="s">
        <v>976</v>
      </c>
      <c r="B970" s="9">
        <v>37.68</v>
      </c>
      <c r="C970" s="9">
        <v>4.29</v>
      </c>
      <c r="D970" s="2" t="s">
        <v>6002</v>
      </c>
      <c r="E970" s="2" t="s">
        <v>6003</v>
      </c>
      <c r="F970" s="2" t="s">
        <v>6003</v>
      </c>
      <c r="G970" s="2">
        <v>0</v>
      </c>
      <c r="H970" s="2" t="s">
        <v>6003</v>
      </c>
      <c r="I970" s="2" t="str">
        <f t="shared" si="30"/>
        <v>OBESITY</v>
      </c>
      <c r="J970" s="7" t="str">
        <f t="shared" si="31"/>
        <v>NORMAL</v>
      </c>
    </row>
    <row r="971" spans="1:10" x14ac:dyDescent="0.25">
      <c r="A971" s="2" t="s">
        <v>977</v>
      </c>
      <c r="B971" s="9">
        <v>35.49</v>
      </c>
      <c r="C971" s="9">
        <v>4.74</v>
      </c>
      <c r="D971" s="2" t="s">
        <v>6002</v>
      </c>
      <c r="E971" s="2" t="s">
        <v>6003</v>
      </c>
      <c r="F971" s="2" t="s">
        <v>6002</v>
      </c>
      <c r="G971" s="2">
        <v>1</v>
      </c>
      <c r="H971" s="2" t="s">
        <v>6003</v>
      </c>
      <c r="I971" s="2" t="str">
        <f t="shared" si="30"/>
        <v>OBESITY</v>
      </c>
      <c r="J971" s="7" t="str">
        <f t="shared" si="31"/>
        <v>NORMAL</v>
      </c>
    </row>
    <row r="972" spans="1:10" x14ac:dyDescent="0.25">
      <c r="A972" s="2" t="s">
        <v>978</v>
      </c>
      <c r="B972" s="9">
        <v>44.7</v>
      </c>
      <c r="C972" s="9">
        <v>7.6</v>
      </c>
      <c r="D972" s="2" t="s">
        <v>6002</v>
      </c>
      <c r="E972" s="2" t="s">
        <v>6003</v>
      </c>
      <c r="F972" s="2" t="s">
        <v>6003</v>
      </c>
      <c r="G972" s="2">
        <v>2</v>
      </c>
      <c r="H972" s="2" t="s">
        <v>6003</v>
      </c>
      <c r="I972" s="2" t="str">
        <f t="shared" si="30"/>
        <v>OBESITY</v>
      </c>
      <c r="J972" s="7" t="str">
        <f t="shared" si="31"/>
        <v>DIABETES</v>
      </c>
    </row>
    <row r="973" spans="1:10" x14ac:dyDescent="0.25">
      <c r="A973" s="2" t="s">
        <v>979</v>
      </c>
      <c r="B973" s="9">
        <v>38.380000000000003</v>
      </c>
      <c r="C973" s="9">
        <v>8.5</v>
      </c>
      <c r="D973" s="2" t="s">
        <v>6002</v>
      </c>
      <c r="E973" s="2" t="s">
        <v>6003</v>
      </c>
      <c r="F973" s="2" t="s">
        <v>6003</v>
      </c>
      <c r="G973" s="2">
        <v>2</v>
      </c>
      <c r="H973" s="2" t="s">
        <v>6003</v>
      </c>
      <c r="I973" s="2" t="str">
        <f t="shared" si="30"/>
        <v>OBESITY</v>
      </c>
      <c r="J973" s="7" t="str">
        <f t="shared" si="31"/>
        <v>DIABETES</v>
      </c>
    </row>
    <row r="974" spans="1:10" x14ac:dyDescent="0.25">
      <c r="A974" s="2" t="s">
        <v>980</v>
      </c>
      <c r="B974" s="9">
        <v>35.244999999999997</v>
      </c>
      <c r="C974" s="9">
        <v>11.22</v>
      </c>
      <c r="D974" s="2" t="s">
        <v>6002</v>
      </c>
      <c r="E974" s="2" t="s">
        <v>6003</v>
      </c>
      <c r="F974" s="2" t="s">
        <v>6003</v>
      </c>
      <c r="G974" s="2">
        <v>0</v>
      </c>
      <c r="H974" s="2" t="s">
        <v>6003</v>
      </c>
      <c r="I974" s="2" t="str">
        <f t="shared" si="30"/>
        <v>OBESITY</v>
      </c>
      <c r="J974" s="7" t="str">
        <f t="shared" si="31"/>
        <v>DIABETES</v>
      </c>
    </row>
    <row r="975" spans="1:10" x14ac:dyDescent="0.25">
      <c r="A975" s="2" t="s">
        <v>981</v>
      </c>
      <c r="B975" s="9">
        <v>49.84</v>
      </c>
      <c r="C975" s="9">
        <v>5.0999999999999996</v>
      </c>
      <c r="D975" s="2" t="s">
        <v>6002</v>
      </c>
      <c r="E975" s="2" t="s">
        <v>6003</v>
      </c>
      <c r="F975" s="2" t="s">
        <v>6002</v>
      </c>
      <c r="G975" s="2">
        <v>1</v>
      </c>
      <c r="H975" s="2" t="s">
        <v>6003</v>
      </c>
      <c r="I975" s="2" t="str">
        <f t="shared" si="30"/>
        <v>OBESITY</v>
      </c>
      <c r="J975" s="7" t="str">
        <f t="shared" si="31"/>
        <v>NORMAL</v>
      </c>
    </row>
    <row r="976" spans="1:10" x14ac:dyDescent="0.25">
      <c r="A976" s="2" t="s">
        <v>982</v>
      </c>
      <c r="B976" s="9">
        <v>49.06</v>
      </c>
      <c r="C976" s="9">
        <v>5.43</v>
      </c>
      <c r="D976" s="2" t="s">
        <v>6002</v>
      </c>
      <c r="E976" s="2" t="s">
        <v>6003</v>
      </c>
      <c r="F976" s="2" t="s">
        <v>6003</v>
      </c>
      <c r="G976" s="2">
        <v>1</v>
      </c>
      <c r="H976" s="2" t="s">
        <v>6003</v>
      </c>
      <c r="I976" s="2" t="str">
        <f t="shared" si="30"/>
        <v>OBESITY</v>
      </c>
      <c r="J976" s="7" t="str">
        <f t="shared" si="31"/>
        <v>NORMAL</v>
      </c>
    </row>
    <row r="977" spans="1:10" x14ac:dyDescent="0.25">
      <c r="A977" s="2" t="s">
        <v>983</v>
      </c>
      <c r="B977" s="9">
        <v>30.88</v>
      </c>
      <c r="C977" s="9">
        <v>5.82</v>
      </c>
      <c r="D977" s="2" t="s">
        <v>6003</v>
      </c>
      <c r="E977" s="2" t="s">
        <v>6003</v>
      </c>
      <c r="F977" s="2" t="s">
        <v>6003</v>
      </c>
      <c r="G977" s="2">
        <v>2</v>
      </c>
      <c r="H977" s="2" t="s">
        <v>6003</v>
      </c>
      <c r="I977" s="2" t="str">
        <f t="shared" si="30"/>
        <v>OBESITY</v>
      </c>
      <c r="J977" s="7" t="str">
        <f t="shared" si="31"/>
        <v>PRE DIABETES</v>
      </c>
    </row>
    <row r="978" spans="1:10" x14ac:dyDescent="0.25">
      <c r="A978" s="2" t="s">
        <v>984</v>
      </c>
      <c r="B978" s="9">
        <v>33.35</v>
      </c>
      <c r="C978" s="9">
        <v>6.05</v>
      </c>
      <c r="D978" s="2" t="s">
        <v>6003</v>
      </c>
      <c r="E978" s="2" t="s">
        <v>6003</v>
      </c>
      <c r="F978" s="2" t="s">
        <v>6002</v>
      </c>
      <c r="G978" s="2">
        <v>1</v>
      </c>
      <c r="H978" s="2" t="s">
        <v>6003</v>
      </c>
      <c r="I978" s="2" t="str">
        <f t="shared" si="30"/>
        <v>OBESITY</v>
      </c>
      <c r="J978" s="7" t="str">
        <f t="shared" si="31"/>
        <v>PRE DIABETES</v>
      </c>
    </row>
    <row r="979" spans="1:10" x14ac:dyDescent="0.25">
      <c r="A979" s="2" t="s">
        <v>985</v>
      </c>
      <c r="B979" s="9">
        <v>38</v>
      </c>
      <c r="C979" s="9">
        <v>6.38</v>
      </c>
      <c r="D979" s="2" t="s">
        <v>6002</v>
      </c>
      <c r="E979" s="2" t="s">
        <v>6003</v>
      </c>
      <c r="F979" s="2" t="s">
        <v>6003</v>
      </c>
      <c r="G979" s="2">
        <v>1</v>
      </c>
      <c r="H979" s="2" t="s">
        <v>6003</v>
      </c>
      <c r="I979" s="2" t="str">
        <f t="shared" si="30"/>
        <v>OBESITY</v>
      </c>
      <c r="J979" s="7" t="str">
        <f t="shared" si="31"/>
        <v>PRE DIABETES</v>
      </c>
    </row>
    <row r="980" spans="1:10" x14ac:dyDescent="0.25">
      <c r="A980" s="2" t="s">
        <v>986</v>
      </c>
      <c r="B980" s="9">
        <v>36.08</v>
      </c>
      <c r="C980" s="9">
        <v>5.73</v>
      </c>
      <c r="D980" s="2" t="s">
        <v>6002</v>
      </c>
      <c r="E980" s="2" t="s">
        <v>6003</v>
      </c>
      <c r="F980" s="2" t="s">
        <v>6003</v>
      </c>
      <c r="G980" s="2">
        <v>1</v>
      </c>
      <c r="H980" s="2" t="s">
        <v>6003</v>
      </c>
      <c r="I980" s="2" t="str">
        <f t="shared" si="30"/>
        <v>OBESITY</v>
      </c>
      <c r="J980" s="7" t="str">
        <f t="shared" si="31"/>
        <v>PRE DIABETES</v>
      </c>
    </row>
    <row r="981" spans="1:10" x14ac:dyDescent="0.25">
      <c r="A981" s="2" t="s">
        <v>987</v>
      </c>
      <c r="B981" s="9">
        <v>35.700000000000003</v>
      </c>
      <c r="C981" s="9">
        <v>5.47</v>
      </c>
      <c r="D981" s="2" t="s">
        <v>6002</v>
      </c>
      <c r="E981" s="2" t="s">
        <v>6003</v>
      </c>
      <c r="F981" s="2" t="s">
        <v>6003</v>
      </c>
      <c r="G981" s="2">
        <v>1</v>
      </c>
      <c r="H981" s="2" t="s">
        <v>6003</v>
      </c>
      <c r="I981" s="2" t="str">
        <f t="shared" si="30"/>
        <v>OBESITY</v>
      </c>
      <c r="J981" s="7" t="str">
        <f t="shared" si="31"/>
        <v>NORMAL</v>
      </c>
    </row>
    <row r="982" spans="1:10" x14ac:dyDescent="0.25">
      <c r="A982" s="2" t="s">
        <v>988</v>
      </c>
      <c r="B982" s="9">
        <v>34.01</v>
      </c>
      <c r="C982" s="9">
        <v>11.3</v>
      </c>
      <c r="D982" s="2" t="s">
        <v>6003</v>
      </c>
      <c r="E982" s="2" t="s">
        <v>6003</v>
      </c>
      <c r="F982" s="2" t="s">
        <v>6003</v>
      </c>
      <c r="G982" s="2">
        <v>0</v>
      </c>
      <c r="H982" s="2" t="s">
        <v>6003</v>
      </c>
      <c r="I982" s="2" t="str">
        <f t="shared" si="30"/>
        <v>OBESITY</v>
      </c>
      <c r="J982" s="7" t="str">
        <f t="shared" si="31"/>
        <v>DIABETES</v>
      </c>
    </row>
    <row r="983" spans="1:10" x14ac:dyDescent="0.25">
      <c r="A983" s="2" t="s">
        <v>989</v>
      </c>
      <c r="B983" s="9">
        <v>31.54</v>
      </c>
      <c r="C983" s="9">
        <v>6.72</v>
      </c>
      <c r="D983" s="2" t="s">
        <v>6003</v>
      </c>
      <c r="E983" s="2" t="s">
        <v>6003</v>
      </c>
      <c r="F983" s="2" t="s">
        <v>6003</v>
      </c>
      <c r="G983" s="2">
        <v>0</v>
      </c>
      <c r="H983" s="2" t="s">
        <v>6003</v>
      </c>
      <c r="I983" s="2" t="str">
        <f t="shared" si="30"/>
        <v>OBESITY</v>
      </c>
      <c r="J983" s="7" t="str">
        <f t="shared" si="31"/>
        <v>DIABETES</v>
      </c>
    </row>
    <row r="984" spans="1:10" x14ac:dyDescent="0.25">
      <c r="A984" s="2" t="s">
        <v>990</v>
      </c>
      <c r="B984" s="9">
        <v>23.3</v>
      </c>
      <c r="C984" s="9">
        <v>5.36</v>
      </c>
      <c r="D984" s="2" t="s">
        <v>6002</v>
      </c>
      <c r="E984" s="2" t="s">
        <v>6003</v>
      </c>
      <c r="F984" s="2" t="s">
        <v>6003</v>
      </c>
      <c r="G984" s="2">
        <v>1</v>
      </c>
      <c r="H984" s="2" t="s">
        <v>6003</v>
      </c>
      <c r="I984" s="2" t="str">
        <f t="shared" si="30"/>
        <v>NORMAL WEIGHT</v>
      </c>
      <c r="J984" s="7" t="str">
        <f t="shared" si="31"/>
        <v>NORMAL</v>
      </c>
    </row>
    <row r="985" spans="1:10" x14ac:dyDescent="0.25">
      <c r="A985" s="2" t="s">
        <v>991</v>
      </c>
      <c r="B985" s="9">
        <v>27.75</v>
      </c>
      <c r="C985" s="9">
        <v>9.8800000000000008</v>
      </c>
      <c r="D985" s="2" t="s">
        <v>6003</v>
      </c>
      <c r="E985" s="2" t="s">
        <v>6003</v>
      </c>
      <c r="F985" s="2" t="s">
        <v>6003</v>
      </c>
      <c r="G985" s="2">
        <v>0</v>
      </c>
      <c r="H985" s="2" t="s">
        <v>6003</v>
      </c>
      <c r="I985" s="2" t="str">
        <f t="shared" si="30"/>
        <v>OVERWEIGHT</v>
      </c>
      <c r="J985" s="7" t="str">
        <f t="shared" si="31"/>
        <v>DIABETES</v>
      </c>
    </row>
    <row r="986" spans="1:10" x14ac:dyDescent="0.25">
      <c r="A986" s="2" t="s">
        <v>992</v>
      </c>
      <c r="B986" s="9">
        <v>42.46</v>
      </c>
      <c r="C986" s="9">
        <v>4.1100000000000003</v>
      </c>
      <c r="D986" s="2" t="s">
        <v>6003</v>
      </c>
      <c r="E986" s="2" t="s">
        <v>6003</v>
      </c>
      <c r="F986" s="2" t="s">
        <v>6003</v>
      </c>
      <c r="G986" s="2">
        <v>0</v>
      </c>
      <c r="H986" s="2" t="s">
        <v>6003</v>
      </c>
      <c r="I986" s="2" t="str">
        <f t="shared" si="30"/>
        <v>OBESITY</v>
      </c>
      <c r="J986" s="7" t="str">
        <f t="shared" si="31"/>
        <v>NORMAL</v>
      </c>
    </row>
    <row r="987" spans="1:10" x14ac:dyDescent="0.25">
      <c r="A987" s="2" t="s">
        <v>993</v>
      </c>
      <c r="B987" s="9">
        <v>54.47</v>
      </c>
      <c r="C987" s="9">
        <v>7.48</v>
      </c>
      <c r="D987" s="2" t="s">
        <v>6003</v>
      </c>
      <c r="E987" s="2" t="s">
        <v>6003</v>
      </c>
      <c r="F987" s="2" t="s">
        <v>6003</v>
      </c>
      <c r="G987" s="2">
        <v>0</v>
      </c>
      <c r="H987" s="2" t="s">
        <v>6003</v>
      </c>
      <c r="I987" s="2" t="str">
        <f t="shared" si="30"/>
        <v>OBESITY</v>
      </c>
      <c r="J987" s="7" t="str">
        <f t="shared" si="31"/>
        <v>DIABETES</v>
      </c>
    </row>
    <row r="988" spans="1:10" x14ac:dyDescent="0.25">
      <c r="A988" s="2" t="s">
        <v>994</v>
      </c>
      <c r="B988" s="9">
        <v>24.93</v>
      </c>
      <c r="C988" s="9">
        <v>9.18</v>
      </c>
      <c r="D988" s="2" t="s">
        <v>6002</v>
      </c>
      <c r="E988" s="2" t="s">
        <v>6003</v>
      </c>
      <c r="F988" s="2" t="s">
        <v>6002</v>
      </c>
      <c r="G988" s="2">
        <v>1</v>
      </c>
      <c r="H988" s="2" t="s">
        <v>6003</v>
      </c>
      <c r="I988" s="2" t="str">
        <f t="shared" si="30"/>
        <v>OVERWEIGHT</v>
      </c>
      <c r="J988" s="7" t="str">
        <f t="shared" si="31"/>
        <v>DIABETES</v>
      </c>
    </row>
    <row r="989" spans="1:10" x14ac:dyDescent="0.25">
      <c r="A989" s="2" t="s">
        <v>995</v>
      </c>
      <c r="B989" s="9">
        <v>48.12</v>
      </c>
      <c r="C989" s="9">
        <v>4.51</v>
      </c>
      <c r="D989" s="2" t="s">
        <v>6002</v>
      </c>
      <c r="E989" s="2" t="s">
        <v>6003</v>
      </c>
      <c r="F989" s="2" t="s">
        <v>6003</v>
      </c>
      <c r="G989" s="2">
        <v>1</v>
      </c>
      <c r="H989" s="2" t="s">
        <v>6003</v>
      </c>
      <c r="I989" s="2" t="str">
        <f t="shared" si="30"/>
        <v>OBESITY</v>
      </c>
      <c r="J989" s="7" t="str">
        <f t="shared" si="31"/>
        <v>NORMAL</v>
      </c>
    </row>
    <row r="990" spans="1:10" x14ac:dyDescent="0.25">
      <c r="A990" s="2" t="s">
        <v>996</v>
      </c>
      <c r="B990" s="9">
        <v>24.91</v>
      </c>
      <c r="C990" s="9">
        <v>7.33</v>
      </c>
      <c r="D990" s="2" t="s">
        <v>6002</v>
      </c>
      <c r="E990" s="2" t="s">
        <v>6003</v>
      </c>
      <c r="F990" s="2" t="s">
        <v>6002</v>
      </c>
      <c r="G990" s="2">
        <v>1</v>
      </c>
      <c r="H990" s="2" t="s">
        <v>6003</v>
      </c>
      <c r="I990" s="2" t="str">
        <f t="shared" si="30"/>
        <v>OVERWEIGHT</v>
      </c>
      <c r="J990" s="7" t="str">
        <f t="shared" si="31"/>
        <v>DIABETES</v>
      </c>
    </row>
    <row r="991" spans="1:10" x14ac:dyDescent="0.25">
      <c r="A991" s="2" t="s">
        <v>997</v>
      </c>
      <c r="B991" s="9">
        <v>27.645</v>
      </c>
      <c r="C991" s="9">
        <v>10.56</v>
      </c>
      <c r="D991" s="2" t="s">
        <v>6003</v>
      </c>
      <c r="E991" s="2" t="s">
        <v>6003</v>
      </c>
      <c r="F991" s="2" t="s">
        <v>6003</v>
      </c>
      <c r="G991" s="2">
        <v>0</v>
      </c>
      <c r="H991" s="2" t="s">
        <v>6003</v>
      </c>
      <c r="I991" s="2" t="str">
        <f t="shared" si="30"/>
        <v>OVERWEIGHT</v>
      </c>
      <c r="J991" s="7" t="str">
        <f t="shared" si="31"/>
        <v>DIABETES</v>
      </c>
    </row>
    <row r="992" spans="1:10" x14ac:dyDescent="0.25">
      <c r="A992" s="2" t="s">
        <v>998</v>
      </c>
      <c r="B992" s="9">
        <v>33.700000000000003</v>
      </c>
      <c r="C992" s="9">
        <v>4.01</v>
      </c>
      <c r="D992" s="2" t="s">
        <v>6003</v>
      </c>
      <c r="E992" s="2" t="s">
        <v>6003</v>
      </c>
      <c r="F992" s="2" t="s">
        <v>6003</v>
      </c>
      <c r="G992" s="2">
        <v>2</v>
      </c>
      <c r="H992" s="2" t="s">
        <v>6003</v>
      </c>
      <c r="I992" s="2" t="str">
        <f t="shared" si="30"/>
        <v>OBESITY</v>
      </c>
      <c r="J992" s="7" t="str">
        <f t="shared" si="31"/>
        <v>NORMAL</v>
      </c>
    </row>
    <row r="993" spans="1:10" x14ac:dyDescent="0.25">
      <c r="A993" s="2" t="s">
        <v>999</v>
      </c>
      <c r="B993" s="9">
        <v>38.93</v>
      </c>
      <c r="C993" s="9">
        <v>5.64</v>
      </c>
      <c r="D993" s="2" t="s">
        <v>6002</v>
      </c>
      <c r="E993" s="2" t="s">
        <v>6003</v>
      </c>
      <c r="F993" s="2" t="s">
        <v>6003</v>
      </c>
      <c r="G993" s="2">
        <v>1</v>
      </c>
      <c r="H993" s="2" t="s">
        <v>6003</v>
      </c>
      <c r="I993" s="2" t="str">
        <f t="shared" si="30"/>
        <v>OBESITY</v>
      </c>
      <c r="J993" s="7" t="str">
        <f t="shared" si="31"/>
        <v>NORMAL</v>
      </c>
    </row>
    <row r="994" spans="1:10" x14ac:dyDescent="0.25">
      <c r="A994" s="2" t="s">
        <v>1000</v>
      </c>
      <c r="B994" s="9">
        <v>32.774999999999999</v>
      </c>
      <c r="C994" s="9">
        <v>8.02</v>
      </c>
      <c r="D994" s="2" t="s">
        <v>6002</v>
      </c>
      <c r="E994" s="2" t="s">
        <v>6003</v>
      </c>
      <c r="F994" s="2" t="s">
        <v>6003</v>
      </c>
      <c r="G994" s="2">
        <v>2</v>
      </c>
      <c r="H994" s="2" t="s">
        <v>6003</v>
      </c>
      <c r="I994" s="2" t="str">
        <f t="shared" si="30"/>
        <v>OBESITY</v>
      </c>
      <c r="J994" s="7" t="str">
        <f t="shared" si="31"/>
        <v>DIABETES</v>
      </c>
    </row>
    <row r="995" spans="1:10" x14ac:dyDescent="0.25">
      <c r="A995" s="2" t="s">
        <v>1001</v>
      </c>
      <c r="B995" s="9">
        <v>29.83</v>
      </c>
      <c r="C995" s="9">
        <v>7.2</v>
      </c>
      <c r="D995" s="2" t="s">
        <v>6002</v>
      </c>
      <c r="E995" s="2" t="s">
        <v>6003</v>
      </c>
      <c r="F995" s="2" t="s">
        <v>6003</v>
      </c>
      <c r="G995" s="2">
        <v>0</v>
      </c>
      <c r="H995" s="2" t="s">
        <v>6003</v>
      </c>
      <c r="I995" s="2" t="str">
        <f t="shared" si="30"/>
        <v>OVERWEIGHT</v>
      </c>
      <c r="J995" s="7" t="str">
        <f t="shared" si="31"/>
        <v>DIABETES</v>
      </c>
    </row>
    <row r="996" spans="1:10" x14ac:dyDescent="0.25">
      <c r="A996" s="2" t="s">
        <v>1002</v>
      </c>
      <c r="B996" s="9">
        <v>28.31</v>
      </c>
      <c r="C996" s="9">
        <v>4.55</v>
      </c>
      <c r="D996" s="2" t="s">
        <v>6003</v>
      </c>
      <c r="E996" s="2" t="s">
        <v>6002</v>
      </c>
      <c r="F996" s="2" t="s">
        <v>6003</v>
      </c>
      <c r="G996" s="2">
        <v>1</v>
      </c>
      <c r="H996" s="2" t="s">
        <v>6003</v>
      </c>
      <c r="I996" s="2" t="str">
        <f t="shared" si="30"/>
        <v>OVERWEIGHT</v>
      </c>
      <c r="J996" s="7" t="str">
        <f t="shared" si="31"/>
        <v>NORMAL</v>
      </c>
    </row>
    <row r="997" spans="1:10" x14ac:dyDescent="0.25">
      <c r="A997" s="2" t="s">
        <v>1003</v>
      </c>
      <c r="B997" s="9">
        <v>29.79</v>
      </c>
      <c r="C997" s="9">
        <v>9.0299999999999994</v>
      </c>
      <c r="D997" s="2" t="s">
        <v>6003</v>
      </c>
      <c r="E997" s="2" t="s">
        <v>6003</v>
      </c>
      <c r="F997" s="2" t="s">
        <v>6003</v>
      </c>
      <c r="G997" s="2">
        <v>0</v>
      </c>
      <c r="H997" s="2" t="s">
        <v>6003</v>
      </c>
      <c r="I997" s="2" t="str">
        <f t="shared" si="30"/>
        <v>OVERWEIGHT</v>
      </c>
      <c r="J997" s="7" t="str">
        <f t="shared" si="31"/>
        <v>DIABETES</v>
      </c>
    </row>
    <row r="998" spans="1:10" x14ac:dyDescent="0.25">
      <c r="A998" s="2" t="s">
        <v>1004</v>
      </c>
      <c r="B998" s="9">
        <v>36.6</v>
      </c>
      <c r="C998" s="9">
        <v>5.2</v>
      </c>
      <c r="D998" s="2" t="s">
        <v>6002</v>
      </c>
      <c r="E998" s="2" t="s">
        <v>6003</v>
      </c>
      <c r="F998" s="2" t="s">
        <v>6002</v>
      </c>
      <c r="G998" s="2">
        <v>1</v>
      </c>
      <c r="H998" s="2" t="s">
        <v>6003</v>
      </c>
      <c r="I998" s="2" t="str">
        <f t="shared" si="30"/>
        <v>OBESITY</v>
      </c>
      <c r="J998" s="7" t="str">
        <f t="shared" si="31"/>
        <v>NORMAL</v>
      </c>
    </row>
    <row r="999" spans="1:10" x14ac:dyDescent="0.25">
      <c r="A999" s="2" t="s">
        <v>1005</v>
      </c>
      <c r="B999" s="9">
        <v>35.93</v>
      </c>
      <c r="C999" s="9">
        <v>8.3000000000000007</v>
      </c>
      <c r="D999" s="2" t="s">
        <v>6002</v>
      </c>
      <c r="E999" s="2" t="s">
        <v>6003</v>
      </c>
      <c r="F999" s="2" t="s">
        <v>6003</v>
      </c>
      <c r="G999" s="2">
        <v>0</v>
      </c>
      <c r="H999" s="2" t="s">
        <v>6003</v>
      </c>
      <c r="I999" s="2" t="str">
        <f t="shared" si="30"/>
        <v>OBESITY</v>
      </c>
      <c r="J999" s="7" t="str">
        <f t="shared" si="31"/>
        <v>DIABETES</v>
      </c>
    </row>
    <row r="1000" spans="1:10" x14ac:dyDescent="0.25">
      <c r="A1000" s="2" t="s">
        <v>1006</v>
      </c>
      <c r="B1000" s="9">
        <v>28.6</v>
      </c>
      <c r="C1000" s="9">
        <v>5.56</v>
      </c>
      <c r="D1000" s="2" t="s">
        <v>6002</v>
      </c>
      <c r="E1000" s="2" t="s">
        <v>6003</v>
      </c>
      <c r="F1000" s="2" t="s">
        <v>6002</v>
      </c>
      <c r="G1000" s="2">
        <v>1</v>
      </c>
      <c r="H1000" s="2" t="s">
        <v>6003</v>
      </c>
      <c r="I1000" s="2" t="str">
        <f t="shared" si="30"/>
        <v>OVERWEIGHT</v>
      </c>
      <c r="J1000" s="7" t="str">
        <f t="shared" si="31"/>
        <v>NORMAL</v>
      </c>
    </row>
    <row r="1001" spans="1:10" x14ac:dyDescent="0.25">
      <c r="A1001" s="2" t="s">
        <v>1007</v>
      </c>
      <c r="B1001" s="9">
        <v>39.17</v>
      </c>
      <c r="C1001" s="9">
        <v>4.1500000000000004</v>
      </c>
      <c r="D1001" s="2" t="s">
        <v>6003</v>
      </c>
      <c r="E1001" s="2" t="s">
        <v>6003</v>
      </c>
      <c r="F1001" s="2" t="s">
        <v>6003</v>
      </c>
      <c r="G1001" s="2">
        <v>0</v>
      </c>
      <c r="H1001" s="2" t="s">
        <v>6003</v>
      </c>
      <c r="I1001" s="2" t="str">
        <f t="shared" si="30"/>
        <v>OBESITY</v>
      </c>
      <c r="J1001" s="7" t="str">
        <f t="shared" si="31"/>
        <v>NORMAL</v>
      </c>
    </row>
    <row r="1002" spans="1:10" x14ac:dyDescent="0.25">
      <c r="A1002" s="2" t="s">
        <v>1008</v>
      </c>
      <c r="B1002" s="9">
        <v>26.41</v>
      </c>
      <c r="C1002" s="9">
        <v>5.99</v>
      </c>
      <c r="D1002" s="2" t="s">
        <v>6002</v>
      </c>
      <c r="E1002" s="2" t="s">
        <v>6003</v>
      </c>
      <c r="F1002" s="2" t="s">
        <v>6002</v>
      </c>
      <c r="G1002" s="2">
        <v>1</v>
      </c>
      <c r="H1002" s="2" t="s">
        <v>6003</v>
      </c>
      <c r="I1002" s="2" t="str">
        <f t="shared" si="30"/>
        <v>OVERWEIGHT</v>
      </c>
      <c r="J1002" s="7" t="str">
        <f t="shared" si="31"/>
        <v>PRE DIABETES</v>
      </c>
    </row>
    <row r="1003" spans="1:10" x14ac:dyDescent="0.25">
      <c r="A1003" s="2" t="s">
        <v>1009</v>
      </c>
      <c r="B1003" s="9">
        <v>30.63</v>
      </c>
      <c r="C1003" s="9">
        <v>5.8</v>
      </c>
      <c r="D1003" s="2" t="s">
        <v>6002</v>
      </c>
      <c r="E1003" s="2" t="s">
        <v>6003</v>
      </c>
      <c r="F1003" s="2" t="s">
        <v>6003</v>
      </c>
      <c r="G1003" s="2">
        <v>0</v>
      </c>
      <c r="H1003" s="2" t="s">
        <v>6003</v>
      </c>
      <c r="I1003" s="2" t="str">
        <f t="shared" si="30"/>
        <v>OBESITY</v>
      </c>
      <c r="J1003" s="7" t="str">
        <f t="shared" si="31"/>
        <v>PRE DIABETES</v>
      </c>
    </row>
    <row r="1004" spans="1:10" x14ac:dyDescent="0.25">
      <c r="A1004" s="2" t="s">
        <v>1010</v>
      </c>
      <c r="B1004" s="9">
        <v>31.73</v>
      </c>
      <c r="C1004" s="9">
        <v>7.32</v>
      </c>
      <c r="D1004" s="2" t="s">
        <v>6002</v>
      </c>
      <c r="E1004" s="2" t="s">
        <v>6003</v>
      </c>
      <c r="F1004" s="2" t="s">
        <v>6003</v>
      </c>
      <c r="G1004" s="2">
        <v>2</v>
      </c>
      <c r="H1004" s="2" t="s">
        <v>6003</v>
      </c>
      <c r="I1004" s="2" t="str">
        <f t="shared" si="30"/>
        <v>OBESITY</v>
      </c>
      <c r="J1004" s="7" t="str">
        <f t="shared" si="31"/>
        <v>DIABETES</v>
      </c>
    </row>
    <row r="1005" spans="1:10" x14ac:dyDescent="0.25">
      <c r="A1005" s="2" t="s">
        <v>1011</v>
      </c>
      <c r="B1005" s="9">
        <v>30.7</v>
      </c>
      <c r="C1005" s="9">
        <v>5.16</v>
      </c>
      <c r="D1005" s="2" t="s">
        <v>6003</v>
      </c>
      <c r="E1005" s="2" t="s">
        <v>6003</v>
      </c>
      <c r="F1005" s="2" t="s">
        <v>6003</v>
      </c>
      <c r="G1005" s="2">
        <v>2</v>
      </c>
      <c r="H1005" s="2" t="s">
        <v>6003</v>
      </c>
      <c r="I1005" s="2" t="str">
        <f t="shared" si="30"/>
        <v>OBESITY</v>
      </c>
      <c r="J1005" s="7" t="str">
        <f t="shared" si="31"/>
        <v>NORMAL</v>
      </c>
    </row>
    <row r="1006" spans="1:10" x14ac:dyDescent="0.25">
      <c r="A1006" s="2" t="s">
        <v>1012</v>
      </c>
      <c r="B1006" s="9">
        <v>25.934999999999999</v>
      </c>
      <c r="C1006" s="9">
        <v>5.96</v>
      </c>
      <c r="D1006" s="2" t="s">
        <v>6002</v>
      </c>
      <c r="E1006" s="2" t="s">
        <v>6003</v>
      </c>
      <c r="F1006" s="2" t="s">
        <v>6003</v>
      </c>
      <c r="G1006" s="2">
        <v>2</v>
      </c>
      <c r="H1006" s="2" t="s">
        <v>6003</v>
      </c>
      <c r="I1006" s="2" t="str">
        <f t="shared" si="30"/>
        <v>OVERWEIGHT</v>
      </c>
      <c r="J1006" s="7" t="str">
        <f t="shared" si="31"/>
        <v>PRE DIABETES</v>
      </c>
    </row>
    <row r="1007" spans="1:10" x14ac:dyDescent="0.25">
      <c r="A1007" s="2" t="s">
        <v>1013</v>
      </c>
      <c r="B1007" s="9">
        <v>35.9</v>
      </c>
      <c r="C1007" s="9">
        <v>4.8499999999999996</v>
      </c>
      <c r="D1007" s="2" t="s">
        <v>6002</v>
      </c>
      <c r="E1007" s="2" t="s">
        <v>6003</v>
      </c>
      <c r="F1007" s="2" t="s">
        <v>6002</v>
      </c>
      <c r="G1007" s="2">
        <v>1</v>
      </c>
      <c r="H1007" s="2" t="s">
        <v>6003</v>
      </c>
      <c r="I1007" s="2" t="str">
        <f t="shared" si="30"/>
        <v>OBESITY</v>
      </c>
      <c r="J1007" s="7" t="str">
        <f t="shared" si="31"/>
        <v>NORMAL</v>
      </c>
    </row>
    <row r="1008" spans="1:10" x14ac:dyDescent="0.25">
      <c r="A1008" s="2" t="s">
        <v>1014</v>
      </c>
      <c r="B1008" s="9">
        <v>26.7</v>
      </c>
      <c r="C1008" s="9">
        <v>5.09</v>
      </c>
      <c r="D1008" s="2" t="s">
        <v>6002</v>
      </c>
      <c r="E1008" s="2" t="s">
        <v>6003</v>
      </c>
      <c r="F1008" s="2" t="s">
        <v>6002</v>
      </c>
      <c r="G1008" s="2">
        <v>1</v>
      </c>
      <c r="H1008" s="2" t="s">
        <v>6003</v>
      </c>
      <c r="I1008" s="2" t="str">
        <f t="shared" si="30"/>
        <v>OVERWEIGHT</v>
      </c>
      <c r="J1008" s="7" t="str">
        <f t="shared" si="31"/>
        <v>NORMAL</v>
      </c>
    </row>
    <row r="1009" spans="1:10" x14ac:dyDescent="0.25">
      <c r="A1009" s="2" t="s">
        <v>1015</v>
      </c>
      <c r="B1009" s="9">
        <v>33.71</v>
      </c>
      <c r="C1009" s="9">
        <v>4.9400000000000004</v>
      </c>
      <c r="D1009" s="2" t="s">
        <v>6003</v>
      </c>
      <c r="E1009" s="2" t="s">
        <v>6003</v>
      </c>
      <c r="F1009" s="2" t="s">
        <v>6003</v>
      </c>
      <c r="G1009" s="2">
        <v>0</v>
      </c>
      <c r="H1009" s="2" t="s">
        <v>6003</v>
      </c>
      <c r="I1009" s="2" t="str">
        <f t="shared" si="30"/>
        <v>OBESITY</v>
      </c>
      <c r="J1009" s="7" t="str">
        <f t="shared" si="31"/>
        <v>NORMAL</v>
      </c>
    </row>
    <row r="1010" spans="1:10" x14ac:dyDescent="0.25">
      <c r="A1010" s="2" t="s">
        <v>1016</v>
      </c>
      <c r="B1010" s="9">
        <v>41.91</v>
      </c>
      <c r="C1010" s="9">
        <v>4.92</v>
      </c>
      <c r="D1010" s="2" t="s">
        <v>6002</v>
      </c>
      <c r="E1010" s="2" t="s">
        <v>6003</v>
      </c>
      <c r="F1010" s="2" t="s">
        <v>6003</v>
      </c>
      <c r="G1010" s="2">
        <v>2</v>
      </c>
      <c r="H1010" s="2" t="s">
        <v>6003</v>
      </c>
      <c r="I1010" s="2" t="str">
        <f t="shared" si="30"/>
        <v>OBESITY</v>
      </c>
      <c r="J1010" s="7" t="str">
        <f t="shared" si="31"/>
        <v>NORMAL</v>
      </c>
    </row>
    <row r="1011" spans="1:10" x14ac:dyDescent="0.25">
      <c r="A1011" s="2" t="s">
        <v>1017</v>
      </c>
      <c r="B1011" s="9">
        <v>39.82</v>
      </c>
      <c r="C1011" s="9">
        <v>6.05</v>
      </c>
      <c r="D1011" s="2" t="s">
        <v>6002</v>
      </c>
      <c r="E1011" s="2" t="s">
        <v>6003</v>
      </c>
      <c r="F1011" s="2" t="s">
        <v>6003</v>
      </c>
      <c r="G1011" s="2">
        <v>2</v>
      </c>
      <c r="H1011" s="2" t="s">
        <v>6003</v>
      </c>
      <c r="I1011" s="2" t="str">
        <f t="shared" si="30"/>
        <v>OBESITY</v>
      </c>
      <c r="J1011" s="7" t="str">
        <f t="shared" si="31"/>
        <v>PRE DIABETES</v>
      </c>
    </row>
    <row r="1012" spans="1:10" x14ac:dyDescent="0.25">
      <c r="A1012" s="2" t="s">
        <v>1018</v>
      </c>
      <c r="B1012" s="9">
        <v>28.12</v>
      </c>
      <c r="C1012" s="9">
        <v>4.67</v>
      </c>
      <c r="D1012" s="2" t="s">
        <v>6003</v>
      </c>
      <c r="E1012" s="2" t="s">
        <v>6003</v>
      </c>
      <c r="F1012" s="2" t="s">
        <v>6003</v>
      </c>
      <c r="G1012" s="2">
        <v>2</v>
      </c>
      <c r="H1012" s="2" t="s">
        <v>6003</v>
      </c>
      <c r="I1012" s="2" t="str">
        <f t="shared" si="30"/>
        <v>OVERWEIGHT</v>
      </c>
      <c r="J1012" s="7" t="str">
        <f t="shared" si="31"/>
        <v>NORMAL</v>
      </c>
    </row>
    <row r="1013" spans="1:10" x14ac:dyDescent="0.25">
      <c r="A1013" s="2" t="s">
        <v>1019</v>
      </c>
      <c r="B1013" s="9">
        <v>26.98</v>
      </c>
      <c r="C1013" s="9">
        <v>9.81</v>
      </c>
      <c r="D1013" s="2" t="s">
        <v>6002</v>
      </c>
      <c r="E1013" s="2" t="s">
        <v>6003</v>
      </c>
      <c r="F1013" s="2" t="s">
        <v>6003</v>
      </c>
      <c r="G1013" s="2">
        <v>0</v>
      </c>
      <c r="H1013" s="2" t="s">
        <v>6003</v>
      </c>
      <c r="I1013" s="2" t="str">
        <f t="shared" si="30"/>
        <v>OVERWEIGHT</v>
      </c>
      <c r="J1013" s="7" t="str">
        <f t="shared" si="31"/>
        <v>DIABETES</v>
      </c>
    </row>
    <row r="1014" spans="1:10" x14ac:dyDescent="0.25">
      <c r="A1014" s="2" t="s">
        <v>1020</v>
      </c>
      <c r="B1014" s="9">
        <v>27.2</v>
      </c>
      <c r="C1014" s="9">
        <v>6.06</v>
      </c>
      <c r="D1014" s="2" t="s">
        <v>6002</v>
      </c>
      <c r="E1014" s="2" t="s">
        <v>6003</v>
      </c>
      <c r="F1014" s="2" t="s">
        <v>6003</v>
      </c>
      <c r="G1014" s="2">
        <v>2</v>
      </c>
      <c r="H1014" s="2" t="s">
        <v>6003</v>
      </c>
      <c r="I1014" s="2" t="str">
        <f t="shared" si="30"/>
        <v>OVERWEIGHT</v>
      </c>
      <c r="J1014" s="7" t="str">
        <f t="shared" si="31"/>
        <v>PRE DIABETES</v>
      </c>
    </row>
    <row r="1015" spans="1:10" x14ac:dyDescent="0.25">
      <c r="A1015" s="2" t="s">
        <v>1021</v>
      </c>
      <c r="B1015" s="9">
        <v>25.3</v>
      </c>
      <c r="C1015" s="9">
        <v>5.19</v>
      </c>
      <c r="D1015" s="2" t="s">
        <v>6002</v>
      </c>
      <c r="E1015" s="2" t="s">
        <v>6003</v>
      </c>
      <c r="F1015" s="2" t="s">
        <v>6003</v>
      </c>
      <c r="G1015" s="2">
        <v>2</v>
      </c>
      <c r="H1015" s="2" t="s">
        <v>6003</v>
      </c>
      <c r="I1015" s="2" t="str">
        <f t="shared" si="30"/>
        <v>OVERWEIGHT</v>
      </c>
      <c r="J1015" s="7" t="str">
        <f t="shared" si="31"/>
        <v>NORMAL</v>
      </c>
    </row>
    <row r="1016" spans="1:10" x14ac:dyDescent="0.25">
      <c r="A1016" s="2" t="s">
        <v>1022</v>
      </c>
      <c r="B1016" s="9">
        <v>30.25</v>
      </c>
      <c r="C1016" s="9">
        <v>10.16</v>
      </c>
      <c r="D1016" s="2" t="s">
        <v>6003</v>
      </c>
      <c r="E1016" s="2" t="s">
        <v>6003</v>
      </c>
      <c r="F1016" s="2" t="s">
        <v>6003</v>
      </c>
      <c r="G1016" s="2">
        <v>0</v>
      </c>
      <c r="H1016" s="2" t="s">
        <v>6003</v>
      </c>
      <c r="I1016" s="2" t="str">
        <f t="shared" si="30"/>
        <v>OBESITY</v>
      </c>
      <c r="J1016" s="7" t="str">
        <f t="shared" si="31"/>
        <v>DIABETES</v>
      </c>
    </row>
    <row r="1017" spans="1:10" x14ac:dyDescent="0.25">
      <c r="A1017" s="2" t="s">
        <v>1023</v>
      </c>
      <c r="B1017" s="9">
        <v>54</v>
      </c>
      <c r="C1017" s="9">
        <v>4.68</v>
      </c>
      <c r="D1017" s="2" t="s">
        <v>6002</v>
      </c>
      <c r="E1017" s="2" t="s">
        <v>6002</v>
      </c>
      <c r="F1017" s="2" t="s">
        <v>6003</v>
      </c>
      <c r="G1017" s="2">
        <v>2</v>
      </c>
      <c r="H1017" s="2" t="s">
        <v>6003</v>
      </c>
      <c r="I1017" s="2" t="str">
        <f t="shared" si="30"/>
        <v>OBESITY</v>
      </c>
      <c r="J1017" s="7" t="str">
        <f t="shared" si="31"/>
        <v>NORMAL</v>
      </c>
    </row>
    <row r="1018" spans="1:10" x14ac:dyDescent="0.25">
      <c r="A1018" s="2" t="s">
        <v>1024</v>
      </c>
      <c r="B1018" s="9">
        <v>51.86</v>
      </c>
      <c r="C1018" s="9">
        <v>5.32</v>
      </c>
      <c r="D1018" s="2" t="s">
        <v>6002</v>
      </c>
      <c r="E1018" s="2" t="s">
        <v>6003</v>
      </c>
      <c r="F1018" s="2" t="s">
        <v>6003</v>
      </c>
      <c r="G1018" s="2">
        <v>0</v>
      </c>
      <c r="H1018" s="2" t="s">
        <v>6003</v>
      </c>
      <c r="I1018" s="2" t="str">
        <f t="shared" si="30"/>
        <v>OBESITY</v>
      </c>
      <c r="J1018" s="7" t="str">
        <f t="shared" si="31"/>
        <v>NORMAL</v>
      </c>
    </row>
    <row r="1019" spans="1:10" x14ac:dyDescent="0.25">
      <c r="A1019" s="2" t="s">
        <v>1025</v>
      </c>
      <c r="B1019" s="9">
        <v>31.39</v>
      </c>
      <c r="C1019" s="9">
        <v>6.99</v>
      </c>
      <c r="D1019" s="2" t="s">
        <v>6003</v>
      </c>
      <c r="E1019" s="2" t="s">
        <v>6003</v>
      </c>
      <c r="F1019" s="2" t="s">
        <v>6003</v>
      </c>
      <c r="G1019" s="2">
        <v>0</v>
      </c>
      <c r="H1019" s="2" t="s">
        <v>6003</v>
      </c>
      <c r="I1019" s="2" t="str">
        <f t="shared" si="30"/>
        <v>OBESITY</v>
      </c>
      <c r="J1019" s="7" t="str">
        <f t="shared" si="31"/>
        <v>DIABETES</v>
      </c>
    </row>
    <row r="1020" spans="1:10" x14ac:dyDescent="0.25">
      <c r="A1020" s="2" t="s">
        <v>1026</v>
      </c>
      <c r="B1020" s="9">
        <v>39.97</v>
      </c>
      <c r="C1020" s="9">
        <v>5.55</v>
      </c>
      <c r="D1020" s="2" t="s">
        <v>6003</v>
      </c>
      <c r="E1020" s="2" t="s">
        <v>6003</v>
      </c>
      <c r="F1020" s="2" t="s">
        <v>6003</v>
      </c>
      <c r="G1020" s="2">
        <v>0</v>
      </c>
      <c r="H1020" s="2" t="s">
        <v>6003</v>
      </c>
      <c r="I1020" s="2" t="str">
        <f t="shared" si="30"/>
        <v>OBESITY</v>
      </c>
      <c r="J1020" s="7" t="str">
        <f t="shared" si="31"/>
        <v>NORMAL</v>
      </c>
    </row>
    <row r="1021" spans="1:10" x14ac:dyDescent="0.25">
      <c r="A1021" s="2" t="s">
        <v>1027</v>
      </c>
      <c r="B1021" s="9">
        <v>41.23</v>
      </c>
      <c r="C1021" s="9">
        <v>6.94</v>
      </c>
      <c r="D1021" s="2" t="s">
        <v>6003</v>
      </c>
      <c r="E1021" s="2" t="s">
        <v>6003</v>
      </c>
      <c r="F1021" s="2" t="s">
        <v>6003</v>
      </c>
      <c r="G1021" s="2">
        <v>0</v>
      </c>
      <c r="H1021" s="2" t="s">
        <v>6003</v>
      </c>
      <c r="I1021" s="2" t="str">
        <f t="shared" si="30"/>
        <v>OBESITY</v>
      </c>
      <c r="J1021" s="7" t="str">
        <f t="shared" si="31"/>
        <v>DIABETES</v>
      </c>
    </row>
    <row r="1022" spans="1:10" x14ac:dyDescent="0.25">
      <c r="A1022" s="2" t="s">
        <v>1028</v>
      </c>
      <c r="B1022" s="9">
        <v>49.45</v>
      </c>
      <c r="C1022" s="9">
        <v>4.2</v>
      </c>
      <c r="D1022" s="2" t="s">
        <v>6002</v>
      </c>
      <c r="E1022" s="2" t="s">
        <v>6003</v>
      </c>
      <c r="F1022" s="2" t="s">
        <v>6003</v>
      </c>
      <c r="G1022" s="2">
        <v>0</v>
      </c>
      <c r="H1022" s="2" t="s">
        <v>6003</v>
      </c>
      <c r="I1022" s="2" t="str">
        <f t="shared" si="30"/>
        <v>OBESITY</v>
      </c>
      <c r="J1022" s="7" t="str">
        <f t="shared" si="31"/>
        <v>NORMAL</v>
      </c>
    </row>
    <row r="1023" spans="1:10" x14ac:dyDescent="0.25">
      <c r="A1023" s="2" t="s">
        <v>1029</v>
      </c>
      <c r="B1023" s="9">
        <v>41.04</v>
      </c>
      <c r="C1023" s="9">
        <v>5.59</v>
      </c>
      <c r="D1023" s="2" t="s">
        <v>6003</v>
      </c>
      <c r="E1023" s="2" t="s">
        <v>6003</v>
      </c>
      <c r="F1023" s="2" t="s">
        <v>6003</v>
      </c>
      <c r="G1023" s="2">
        <v>0</v>
      </c>
      <c r="H1023" s="2" t="s">
        <v>6003</v>
      </c>
      <c r="I1023" s="2" t="str">
        <f t="shared" si="30"/>
        <v>OBESITY</v>
      </c>
      <c r="J1023" s="7" t="str">
        <f t="shared" si="31"/>
        <v>NORMAL</v>
      </c>
    </row>
    <row r="1024" spans="1:10" x14ac:dyDescent="0.25">
      <c r="A1024" s="2" t="s">
        <v>1030</v>
      </c>
      <c r="B1024" s="9">
        <v>27.93</v>
      </c>
      <c r="C1024" s="9">
        <v>9.9600000000000009</v>
      </c>
      <c r="D1024" s="2" t="s">
        <v>6003</v>
      </c>
      <c r="E1024" s="2" t="s">
        <v>6003</v>
      </c>
      <c r="F1024" s="2" t="s">
        <v>6003</v>
      </c>
      <c r="G1024" s="2">
        <v>0</v>
      </c>
      <c r="H1024" s="2" t="s">
        <v>6003</v>
      </c>
      <c r="I1024" s="2" t="str">
        <f t="shared" si="30"/>
        <v>OVERWEIGHT</v>
      </c>
      <c r="J1024" s="7" t="str">
        <f t="shared" si="31"/>
        <v>DIABETES</v>
      </c>
    </row>
    <row r="1025" spans="1:10" x14ac:dyDescent="0.25">
      <c r="A1025" s="2" t="s">
        <v>1031</v>
      </c>
      <c r="B1025" s="9">
        <v>21.01</v>
      </c>
      <c r="C1025" s="9">
        <v>7.37</v>
      </c>
      <c r="D1025" s="2" t="s">
        <v>6003</v>
      </c>
      <c r="E1025" s="2" t="s">
        <v>6003</v>
      </c>
      <c r="F1025" s="2" t="s">
        <v>6003</v>
      </c>
      <c r="G1025" s="2">
        <v>0</v>
      </c>
      <c r="H1025" s="2" t="s">
        <v>6003</v>
      </c>
      <c r="I1025" s="2" t="str">
        <f t="shared" si="30"/>
        <v>NORMAL WEIGHT</v>
      </c>
      <c r="J1025" s="7" t="str">
        <f t="shared" si="31"/>
        <v>DIABETES</v>
      </c>
    </row>
    <row r="1026" spans="1:10" x14ac:dyDescent="0.25">
      <c r="A1026" s="2" t="s">
        <v>1032</v>
      </c>
      <c r="B1026" s="9">
        <v>52.37</v>
      </c>
      <c r="C1026" s="9">
        <v>5.0599999999999996</v>
      </c>
      <c r="D1026" s="2" t="s">
        <v>6002</v>
      </c>
      <c r="E1026" s="2" t="s">
        <v>6002</v>
      </c>
      <c r="F1026" s="2" t="s">
        <v>6003</v>
      </c>
      <c r="G1026" s="2">
        <v>2</v>
      </c>
      <c r="H1026" s="2" t="s">
        <v>6003</v>
      </c>
      <c r="I1026" s="2" t="str">
        <f t="shared" ref="I1026:I1089" si="32">IF(B1026&lt;18.5,"UNDERWEIGHT",IF(B1026&lt;=24.9,"NORMAL WEIGHT",IF(B1026&lt;=29.9,"OVERWEIGHT","OBESITY")))</f>
        <v>OBESITY</v>
      </c>
      <c r="J1026" s="7" t="str">
        <f t="shared" ref="J1026:J1089" si="33">IF(C1026&lt;5.7,"NORMAL",IF(C1026&lt;=6.4,"PRE DIABETES","DIABETES"))</f>
        <v>NORMAL</v>
      </c>
    </row>
    <row r="1027" spans="1:10" x14ac:dyDescent="0.25">
      <c r="A1027" s="2" t="s">
        <v>1033</v>
      </c>
      <c r="B1027" s="9">
        <v>40.369999999999997</v>
      </c>
      <c r="C1027" s="9">
        <v>8.2100000000000009</v>
      </c>
      <c r="D1027" s="2" t="s">
        <v>6003</v>
      </c>
      <c r="E1027" s="2" t="s">
        <v>6003</v>
      </c>
      <c r="F1027" s="2" t="s">
        <v>6003</v>
      </c>
      <c r="G1027" s="2">
        <v>0</v>
      </c>
      <c r="H1027" s="2" t="s">
        <v>6003</v>
      </c>
      <c r="I1027" s="2" t="str">
        <f t="shared" si="32"/>
        <v>OBESITY</v>
      </c>
      <c r="J1027" s="7" t="str">
        <f t="shared" si="33"/>
        <v>DIABETES</v>
      </c>
    </row>
    <row r="1028" spans="1:10" x14ac:dyDescent="0.25">
      <c r="A1028" s="2" t="s">
        <v>1034</v>
      </c>
      <c r="B1028" s="9">
        <v>41.47</v>
      </c>
      <c r="C1028" s="9">
        <v>10.34</v>
      </c>
      <c r="D1028" s="2" t="s">
        <v>6003</v>
      </c>
      <c r="E1028" s="2" t="s">
        <v>6003</v>
      </c>
      <c r="F1028" s="2" t="s">
        <v>6003</v>
      </c>
      <c r="G1028" s="2">
        <v>2</v>
      </c>
      <c r="H1028" s="2" t="s">
        <v>6003</v>
      </c>
      <c r="I1028" s="2" t="str">
        <f t="shared" si="32"/>
        <v>OBESITY</v>
      </c>
      <c r="J1028" s="7" t="str">
        <f t="shared" si="33"/>
        <v>DIABETES</v>
      </c>
    </row>
    <row r="1029" spans="1:10" x14ac:dyDescent="0.25">
      <c r="A1029" s="2" t="s">
        <v>1035</v>
      </c>
      <c r="B1029" s="9">
        <v>33.725000000000001</v>
      </c>
      <c r="C1029" s="9">
        <v>5.51</v>
      </c>
      <c r="D1029" s="2" t="s">
        <v>6002</v>
      </c>
      <c r="E1029" s="2" t="s">
        <v>6003</v>
      </c>
      <c r="F1029" s="2" t="s">
        <v>6003</v>
      </c>
      <c r="G1029" s="2">
        <v>2</v>
      </c>
      <c r="H1029" s="2" t="s">
        <v>6003</v>
      </c>
      <c r="I1029" s="2" t="str">
        <f t="shared" si="32"/>
        <v>OBESITY</v>
      </c>
      <c r="J1029" s="7" t="str">
        <f t="shared" si="33"/>
        <v>NORMAL</v>
      </c>
    </row>
    <row r="1030" spans="1:10" x14ac:dyDescent="0.25">
      <c r="A1030" s="2" t="s">
        <v>1036</v>
      </c>
      <c r="B1030" s="9">
        <v>28.1</v>
      </c>
      <c r="C1030" s="9">
        <v>11.2</v>
      </c>
      <c r="D1030" s="2" t="s">
        <v>6003</v>
      </c>
      <c r="E1030" s="2" t="s">
        <v>6003</v>
      </c>
      <c r="F1030" s="2" t="s">
        <v>6003</v>
      </c>
      <c r="G1030" s="2">
        <v>0</v>
      </c>
      <c r="H1030" s="2" t="s">
        <v>6003</v>
      </c>
      <c r="I1030" s="2" t="str">
        <f t="shared" si="32"/>
        <v>OVERWEIGHT</v>
      </c>
      <c r="J1030" s="7" t="str">
        <f t="shared" si="33"/>
        <v>DIABETES</v>
      </c>
    </row>
    <row r="1031" spans="1:10" x14ac:dyDescent="0.25">
      <c r="A1031" s="2" t="s">
        <v>1037</v>
      </c>
      <c r="B1031" s="9">
        <v>37.43</v>
      </c>
      <c r="C1031" s="9">
        <v>4.3499999999999996</v>
      </c>
      <c r="D1031" s="2" t="s">
        <v>6002</v>
      </c>
      <c r="E1031" s="2" t="s">
        <v>6003</v>
      </c>
      <c r="F1031" s="2" t="s">
        <v>6002</v>
      </c>
      <c r="G1031" s="2">
        <v>1</v>
      </c>
      <c r="H1031" s="2" t="s">
        <v>6003</v>
      </c>
      <c r="I1031" s="2" t="str">
        <f t="shared" si="32"/>
        <v>OBESITY</v>
      </c>
      <c r="J1031" s="7" t="str">
        <f t="shared" si="33"/>
        <v>NORMAL</v>
      </c>
    </row>
    <row r="1032" spans="1:10" x14ac:dyDescent="0.25">
      <c r="A1032" s="2" t="s">
        <v>1038</v>
      </c>
      <c r="B1032" s="9">
        <v>23.7</v>
      </c>
      <c r="C1032" s="9">
        <v>10.45</v>
      </c>
      <c r="D1032" s="2" t="s">
        <v>6003</v>
      </c>
      <c r="E1032" s="2" t="s">
        <v>6003</v>
      </c>
      <c r="F1032" s="2" t="s">
        <v>6003</v>
      </c>
      <c r="G1032" s="2">
        <v>0</v>
      </c>
      <c r="H1032" s="2" t="s">
        <v>6003</v>
      </c>
      <c r="I1032" s="2" t="str">
        <f t="shared" si="32"/>
        <v>NORMAL WEIGHT</v>
      </c>
      <c r="J1032" s="7" t="str">
        <f t="shared" si="33"/>
        <v>DIABETES</v>
      </c>
    </row>
    <row r="1033" spans="1:10" x14ac:dyDescent="0.25">
      <c r="A1033" s="2" t="s">
        <v>1039</v>
      </c>
      <c r="B1033" s="9">
        <v>24.795000000000002</v>
      </c>
      <c r="C1033" s="9">
        <v>4.07</v>
      </c>
      <c r="D1033" s="2" t="s">
        <v>6002</v>
      </c>
      <c r="E1033" s="2" t="s">
        <v>6003</v>
      </c>
      <c r="F1033" s="2" t="s">
        <v>6002</v>
      </c>
      <c r="G1033" s="2">
        <v>1</v>
      </c>
      <c r="H1033" s="2" t="s">
        <v>6003</v>
      </c>
      <c r="I1033" s="2" t="str">
        <f t="shared" si="32"/>
        <v>NORMAL WEIGHT</v>
      </c>
      <c r="J1033" s="7" t="str">
        <f t="shared" si="33"/>
        <v>NORMAL</v>
      </c>
    </row>
    <row r="1034" spans="1:10" x14ac:dyDescent="0.25">
      <c r="A1034" s="2" t="s">
        <v>1040</v>
      </c>
      <c r="B1034" s="9">
        <v>31.9</v>
      </c>
      <c r="C1034" s="9">
        <v>8.34</v>
      </c>
      <c r="D1034" s="2" t="s">
        <v>6003</v>
      </c>
      <c r="E1034" s="2" t="s">
        <v>6003</v>
      </c>
      <c r="F1034" s="2" t="s">
        <v>6003</v>
      </c>
      <c r="G1034" s="2">
        <v>0</v>
      </c>
      <c r="H1034" s="2" t="s">
        <v>6003</v>
      </c>
      <c r="I1034" s="2" t="str">
        <f t="shared" si="32"/>
        <v>OBESITY</v>
      </c>
      <c r="J1034" s="7" t="str">
        <f t="shared" si="33"/>
        <v>DIABETES</v>
      </c>
    </row>
    <row r="1035" spans="1:10" x14ac:dyDescent="0.25">
      <c r="A1035" s="2" t="s">
        <v>1041</v>
      </c>
      <c r="B1035" s="9">
        <v>32.68</v>
      </c>
      <c r="C1035" s="9">
        <v>7.41</v>
      </c>
      <c r="D1035" s="2" t="s">
        <v>6003</v>
      </c>
      <c r="E1035" s="2" t="s">
        <v>6003</v>
      </c>
      <c r="F1035" s="2" t="s">
        <v>6003</v>
      </c>
      <c r="G1035" s="2">
        <v>0</v>
      </c>
      <c r="H1035" s="2" t="s">
        <v>6003</v>
      </c>
      <c r="I1035" s="2" t="str">
        <f t="shared" si="32"/>
        <v>OBESITY</v>
      </c>
      <c r="J1035" s="7" t="str">
        <f t="shared" si="33"/>
        <v>DIABETES</v>
      </c>
    </row>
    <row r="1036" spans="1:10" x14ac:dyDescent="0.25">
      <c r="A1036" s="2" t="s">
        <v>1042</v>
      </c>
      <c r="B1036" s="9">
        <v>47.13</v>
      </c>
      <c r="C1036" s="9">
        <v>4.3099999999999996</v>
      </c>
      <c r="D1036" s="2" t="s">
        <v>6003</v>
      </c>
      <c r="E1036" s="2" t="s">
        <v>6003</v>
      </c>
      <c r="F1036" s="2" t="s">
        <v>6003</v>
      </c>
      <c r="G1036" s="2">
        <v>0</v>
      </c>
      <c r="H1036" s="2" t="s">
        <v>6003</v>
      </c>
      <c r="I1036" s="2" t="str">
        <f t="shared" si="32"/>
        <v>OBESITY</v>
      </c>
      <c r="J1036" s="7" t="str">
        <f t="shared" si="33"/>
        <v>NORMAL</v>
      </c>
    </row>
    <row r="1037" spans="1:10" x14ac:dyDescent="0.25">
      <c r="A1037" s="2" t="s">
        <v>1043</v>
      </c>
      <c r="B1037" s="9">
        <v>36.67</v>
      </c>
      <c r="C1037" s="9">
        <v>10.83</v>
      </c>
      <c r="D1037" s="2" t="s">
        <v>6003</v>
      </c>
      <c r="E1037" s="2" t="s">
        <v>6003</v>
      </c>
      <c r="F1037" s="2" t="s">
        <v>6003</v>
      </c>
      <c r="G1037" s="2">
        <v>0</v>
      </c>
      <c r="H1037" s="2" t="s">
        <v>6003</v>
      </c>
      <c r="I1037" s="2" t="str">
        <f t="shared" si="32"/>
        <v>OBESITY</v>
      </c>
      <c r="J1037" s="7" t="str">
        <f t="shared" si="33"/>
        <v>DIABETES</v>
      </c>
    </row>
    <row r="1038" spans="1:10" x14ac:dyDescent="0.25">
      <c r="A1038" s="2" t="s">
        <v>1044</v>
      </c>
      <c r="B1038" s="9">
        <v>33.630000000000003</v>
      </c>
      <c r="C1038" s="9">
        <v>11.31</v>
      </c>
      <c r="D1038" s="2" t="s">
        <v>6003</v>
      </c>
      <c r="E1038" s="2" t="s">
        <v>6003</v>
      </c>
      <c r="F1038" s="2" t="s">
        <v>6003</v>
      </c>
      <c r="G1038" s="2">
        <v>0</v>
      </c>
      <c r="H1038" s="2" t="s">
        <v>6003</v>
      </c>
      <c r="I1038" s="2" t="str">
        <f t="shared" si="32"/>
        <v>OBESITY</v>
      </c>
      <c r="J1038" s="7" t="str">
        <f t="shared" si="33"/>
        <v>DIABETES</v>
      </c>
    </row>
    <row r="1039" spans="1:10" x14ac:dyDescent="0.25">
      <c r="A1039" s="2" t="s">
        <v>1045</v>
      </c>
      <c r="B1039" s="9">
        <v>32.67</v>
      </c>
      <c r="C1039" s="9">
        <v>11.81</v>
      </c>
      <c r="D1039" s="2" t="s">
        <v>6002</v>
      </c>
      <c r="E1039" s="2" t="s">
        <v>6003</v>
      </c>
      <c r="F1039" s="2" t="s">
        <v>6003</v>
      </c>
      <c r="G1039" s="2">
        <v>0</v>
      </c>
      <c r="H1039" s="2" t="s">
        <v>6003</v>
      </c>
      <c r="I1039" s="2" t="str">
        <f t="shared" si="32"/>
        <v>OBESITY</v>
      </c>
      <c r="J1039" s="7" t="str">
        <f t="shared" si="33"/>
        <v>DIABETES</v>
      </c>
    </row>
    <row r="1040" spans="1:10" x14ac:dyDescent="0.25">
      <c r="A1040" s="2" t="s">
        <v>1046</v>
      </c>
      <c r="B1040" s="9">
        <v>33.299999999999997</v>
      </c>
      <c r="C1040" s="9">
        <v>8.26</v>
      </c>
      <c r="D1040" s="2" t="s">
        <v>6002</v>
      </c>
      <c r="E1040" s="2" t="s">
        <v>6003</v>
      </c>
      <c r="F1040" s="2" t="s">
        <v>6003</v>
      </c>
      <c r="G1040" s="2">
        <v>2</v>
      </c>
      <c r="H1040" s="2" t="s">
        <v>6003</v>
      </c>
      <c r="I1040" s="2" t="str">
        <f t="shared" si="32"/>
        <v>OBESITY</v>
      </c>
      <c r="J1040" s="7" t="str">
        <f t="shared" si="33"/>
        <v>DIABETES</v>
      </c>
    </row>
    <row r="1041" spans="1:10" x14ac:dyDescent="0.25">
      <c r="A1041" s="2" t="s">
        <v>1047</v>
      </c>
      <c r="B1041" s="9">
        <v>30.78</v>
      </c>
      <c r="C1041" s="9">
        <v>10.74</v>
      </c>
      <c r="D1041" s="2" t="s">
        <v>6002</v>
      </c>
      <c r="E1041" s="2" t="s">
        <v>6003</v>
      </c>
      <c r="F1041" s="2" t="s">
        <v>6003</v>
      </c>
      <c r="G1041" s="2">
        <v>2</v>
      </c>
      <c r="H1041" s="2" t="s">
        <v>6003</v>
      </c>
      <c r="I1041" s="2" t="str">
        <f t="shared" si="32"/>
        <v>OBESITY</v>
      </c>
      <c r="J1041" s="7" t="str">
        <f t="shared" si="33"/>
        <v>DIABETES</v>
      </c>
    </row>
    <row r="1042" spans="1:10" x14ac:dyDescent="0.25">
      <c r="A1042" s="2" t="s">
        <v>1048</v>
      </c>
      <c r="B1042" s="9">
        <v>28.975000000000001</v>
      </c>
      <c r="C1042" s="9">
        <v>7.69</v>
      </c>
      <c r="D1042" s="2" t="s">
        <v>6002</v>
      </c>
      <c r="E1042" s="2" t="s">
        <v>6003</v>
      </c>
      <c r="F1042" s="2" t="s">
        <v>6003</v>
      </c>
      <c r="G1042" s="2">
        <v>0</v>
      </c>
      <c r="H1042" s="2" t="s">
        <v>6003</v>
      </c>
      <c r="I1042" s="2" t="str">
        <f t="shared" si="32"/>
        <v>OVERWEIGHT</v>
      </c>
      <c r="J1042" s="7" t="str">
        <f t="shared" si="33"/>
        <v>DIABETES</v>
      </c>
    </row>
    <row r="1043" spans="1:10" x14ac:dyDescent="0.25">
      <c r="A1043" s="2" t="s">
        <v>1049</v>
      </c>
      <c r="B1043" s="9">
        <v>33.4</v>
      </c>
      <c r="C1043" s="9">
        <v>4.84</v>
      </c>
      <c r="D1043" s="2" t="s">
        <v>6003</v>
      </c>
      <c r="E1043" s="2" t="s">
        <v>6003</v>
      </c>
      <c r="F1043" s="2" t="s">
        <v>6003</v>
      </c>
      <c r="G1043" s="2">
        <v>0</v>
      </c>
      <c r="H1043" s="2" t="s">
        <v>6003</v>
      </c>
      <c r="I1043" s="2" t="str">
        <f t="shared" si="32"/>
        <v>OBESITY</v>
      </c>
      <c r="J1043" s="7" t="str">
        <f t="shared" si="33"/>
        <v>NORMAL</v>
      </c>
    </row>
    <row r="1044" spans="1:10" x14ac:dyDescent="0.25">
      <c r="A1044" s="2" t="s">
        <v>1050</v>
      </c>
      <c r="B1044" s="9">
        <v>21.5</v>
      </c>
      <c r="C1044" s="9">
        <v>9.77</v>
      </c>
      <c r="D1044" s="2" t="s">
        <v>6002</v>
      </c>
      <c r="E1044" s="2" t="s">
        <v>6003</v>
      </c>
      <c r="F1044" s="2" t="s">
        <v>6003</v>
      </c>
      <c r="G1044" s="2">
        <v>0</v>
      </c>
      <c r="H1044" s="2" t="s">
        <v>6003</v>
      </c>
      <c r="I1044" s="2" t="str">
        <f t="shared" si="32"/>
        <v>NORMAL WEIGHT</v>
      </c>
      <c r="J1044" s="7" t="str">
        <f t="shared" si="33"/>
        <v>DIABETES</v>
      </c>
    </row>
    <row r="1045" spans="1:10" x14ac:dyDescent="0.25">
      <c r="A1045" s="2" t="s">
        <v>1051</v>
      </c>
      <c r="B1045" s="9">
        <v>38.14</v>
      </c>
      <c r="C1045" s="9">
        <v>5.84</v>
      </c>
      <c r="D1045" s="2" t="s">
        <v>6003</v>
      </c>
      <c r="E1045" s="2" t="s">
        <v>6003</v>
      </c>
      <c r="F1045" s="2" t="s">
        <v>6003</v>
      </c>
      <c r="G1045" s="2">
        <v>0</v>
      </c>
      <c r="H1045" s="2" t="s">
        <v>6003</v>
      </c>
      <c r="I1045" s="2" t="str">
        <f t="shared" si="32"/>
        <v>OBESITY</v>
      </c>
      <c r="J1045" s="7" t="str">
        <f t="shared" si="33"/>
        <v>PRE DIABETES</v>
      </c>
    </row>
    <row r="1046" spans="1:10" x14ac:dyDescent="0.25">
      <c r="A1046" s="2" t="s">
        <v>1052</v>
      </c>
      <c r="B1046" s="9">
        <v>35.42</v>
      </c>
      <c r="C1046" s="9">
        <v>8.6999999999999993</v>
      </c>
      <c r="D1046" s="2" t="s">
        <v>6002</v>
      </c>
      <c r="E1046" s="2" t="s">
        <v>6003</v>
      </c>
      <c r="F1046" s="2" t="s">
        <v>6003</v>
      </c>
      <c r="G1046" s="2">
        <v>1</v>
      </c>
      <c r="H1046" s="2" t="s">
        <v>6003</v>
      </c>
      <c r="I1046" s="2" t="str">
        <f t="shared" si="32"/>
        <v>OBESITY</v>
      </c>
      <c r="J1046" s="7" t="str">
        <f t="shared" si="33"/>
        <v>DIABETES</v>
      </c>
    </row>
    <row r="1047" spans="1:10" x14ac:dyDescent="0.25">
      <c r="A1047" s="2" t="s">
        <v>1053</v>
      </c>
      <c r="B1047" s="9">
        <v>35.625</v>
      </c>
      <c r="C1047" s="9">
        <v>10.79</v>
      </c>
      <c r="D1047" s="2" t="s">
        <v>6003</v>
      </c>
      <c r="E1047" s="2" t="s">
        <v>6003</v>
      </c>
      <c r="F1047" s="2" t="s">
        <v>6003</v>
      </c>
      <c r="G1047" s="2">
        <v>0</v>
      </c>
      <c r="H1047" s="2" t="s">
        <v>6003</v>
      </c>
      <c r="I1047" s="2" t="str">
        <f t="shared" si="32"/>
        <v>OBESITY</v>
      </c>
      <c r="J1047" s="7" t="str">
        <f t="shared" si="33"/>
        <v>DIABETES</v>
      </c>
    </row>
    <row r="1048" spans="1:10" x14ac:dyDescent="0.25">
      <c r="A1048" s="2" t="s">
        <v>1054</v>
      </c>
      <c r="B1048" s="9">
        <v>45.51</v>
      </c>
      <c r="C1048" s="9">
        <v>4.32</v>
      </c>
      <c r="D1048" s="2" t="s">
        <v>6003</v>
      </c>
      <c r="E1048" s="2" t="s">
        <v>6003</v>
      </c>
      <c r="F1048" s="2" t="s">
        <v>6003</v>
      </c>
      <c r="G1048" s="2">
        <v>1</v>
      </c>
      <c r="H1048" s="2" t="s">
        <v>6003</v>
      </c>
      <c r="I1048" s="2" t="str">
        <f t="shared" si="32"/>
        <v>OBESITY</v>
      </c>
      <c r="J1048" s="7" t="str">
        <f t="shared" si="33"/>
        <v>NORMAL</v>
      </c>
    </row>
    <row r="1049" spans="1:10" x14ac:dyDescent="0.25">
      <c r="A1049" s="2" t="s">
        <v>1055</v>
      </c>
      <c r="B1049" s="9">
        <v>37.1</v>
      </c>
      <c r="C1049" s="9">
        <v>7.19</v>
      </c>
      <c r="D1049" s="2" t="s">
        <v>6002</v>
      </c>
      <c r="E1049" s="2" t="s">
        <v>6003</v>
      </c>
      <c r="F1049" s="2" t="s">
        <v>6003</v>
      </c>
      <c r="G1049" s="2">
        <v>0</v>
      </c>
      <c r="H1049" s="2" t="s">
        <v>6003</v>
      </c>
      <c r="I1049" s="2" t="str">
        <f t="shared" si="32"/>
        <v>OBESITY</v>
      </c>
      <c r="J1049" s="7" t="str">
        <f t="shared" si="33"/>
        <v>DIABETES</v>
      </c>
    </row>
    <row r="1050" spans="1:10" x14ac:dyDescent="0.25">
      <c r="A1050" s="2" t="s">
        <v>1056</v>
      </c>
      <c r="B1050" s="9">
        <v>30.5</v>
      </c>
      <c r="C1050" s="9">
        <v>11.94</v>
      </c>
      <c r="D1050" s="2" t="s">
        <v>6002</v>
      </c>
      <c r="E1050" s="2" t="s">
        <v>6003</v>
      </c>
      <c r="F1050" s="2" t="s">
        <v>6003</v>
      </c>
      <c r="G1050" s="2">
        <v>0</v>
      </c>
      <c r="H1050" s="2" t="s">
        <v>6003</v>
      </c>
      <c r="I1050" s="2" t="str">
        <f t="shared" si="32"/>
        <v>OBESITY</v>
      </c>
      <c r="J1050" s="7" t="str">
        <f t="shared" si="33"/>
        <v>DIABETES</v>
      </c>
    </row>
    <row r="1051" spans="1:10" x14ac:dyDescent="0.25">
      <c r="A1051" s="2" t="s">
        <v>1057</v>
      </c>
      <c r="B1051" s="9">
        <v>28.16</v>
      </c>
      <c r="C1051" s="9">
        <v>5.56</v>
      </c>
      <c r="D1051" s="2" t="s">
        <v>6003</v>
      </c>
      <c r="E1051" s="2" t="s">
        <v>6003</v>
      </c>
      <c r="F1051" s="2" t="s">
        <v>6003</v>
      </c>
      <c r="G1051" s="2">
        <v>2</v>
      </c>
      <c r="H1051" s="2" t="s">
        <v>6003</v>
      </c>
      <c r="I1051" s="2" t="str">
        <f t="shared" si="32"/>
        <v>OVERWEIGHT</v>
      </c>
      <c r="J1051" s="7" t="str">
        <f t="shared" si="33"/>
        <v>NORMAL</v>
      </c>
    </row>
    <row r="1052" spans="1:10" x14ac:dyDescent="0.25">
      <c r="A1052" s="2" t="s">
        <v>1058</v>
      </c>
      <c r="B1052" s="9">
        <v>29.1</v>
      </c>
      <c r="C1052" s="9">
        <v>5.64</v>
      </c>
      <c r="D1052" s="2" t="s">
        <v>6002</v>
      </c>
      <c r="E1052" s="2" t="s">
        <v>6003</v>
      </c>
      <c r="F1052" s="2" t="s">
        <v>6003</v>
      </c>
      <c r="G1052" s="2">
        <v>0</v>
      </c>
      <c r="H1052" s="2" t="s">
        <v>6003</v>
      </c>
      <c r="I1052" s="2" t="str">
        <f t="shared" si="32"/>
        <v>OVERWEIGHT</v>
      </c>
      <c r="J1052" s="7" t="str">
        <f t="shared" si="33"/>
        <v>NORMAL</v>
      </c>
    </row>
    <row r="1053" spans="1:10" x14ac:dyDescent="0.25">
      <c r="A1053" s="2" t="s">
        <v>1059</v>
      </c>
      <c r="B1053" s="9">
        <v>30.22</v>
      </c>
      <c r="C1053" s="9">
        <v>4.6500000000000004</v>
      </c>
      <c r="D1053" s="2" t="s">
        <v>6003</v>
      </c>
      <c r="E1053" s="2" t="s">
        <v>6003</v>
      </c>
      <c r="F1053" s="2" t="s">
        <v>6003</v>
      </c>
      <c r="G1053" s="2">
        <v>0</v>
      </c>
      <c r="H1053" s="2" t="s">
        <v>6003</v>
      </c>
      <c r="I1053" s="2" t="str">
        <f t="shared" si="32"/>
        <v>OBESITY</v>
      </c>
      <c r="J1053" s="7" t="str">
        <f t="shared" si="33"/>
        <v>NORMAL</v>
      </c>
    </row>
    <row r="1054" spans="1:10" x14ac:dyDescent="0.25">
      <c r="A1054" s="2" t="s">
        <v>1060</v>
      </c>
      <c r="B1054" s="9">
        <v>24.29</v>
      </c>
      <c r="C1054" s="9">
        <v>9.0500000000000007</v>
      </c>
      <c r="D1054" s="2" t="s">
        <v>6003</v>
      </c>
      <c r="E1054" s="2" t="s">
        <v>6003</v>
      </c>
      <c r="F1054" s="2" t="s">
        <v>6003</v>
      </c>
      <c r="G1054" s="2">
        <v>0</v>
      </c>
      <c r="H1054" s="2" t="s">
        <v>6003</v>
      </c>
      <c r="I1054" s="2" t="str">
        <f t="shared" si="32"/>
        <v>NORMAL WEIGHT</v>
      </c>
      <c r="J1054" s="7" t="str">
        <f t="shared" si="33"/>
        <v>DIABETES</v>
      </c>
    </row>
    <row r="1055" spans="1:10" x14ac:dyDescent="0.25">
      <c r="A1055" s="2" t="s">
        <v>1061</v>
      </c>
      <c r="B1055" s="9">
        <v>29.39</v>
      </c>
      <c r="C1055" s="9">
        <v>4.5199999999999996</v>
      </c>
      <c r="D1055" s="2" t="s">
        <v>6002</v>
      </c>
      <c r="E1055" s="2" t="s">
        <v>6003</v>
      </c>
      <c r="F1055" s="2" t="s">
        <v>6003</v>
      </c>
      <c r="G1055" s="2">
        <v>0</v>
      </c>
      <c r="H1055" s="2" t="s">
        <v>6003</v>
      </c>
      <c r="I1055" s="2" t="str">
        <f t="shared" si="32"/>
        <v>OVERWEIGHT</v>
      </c>
      <c r="J1055" s="7" t="str">
        <f t="shared" si="33"/>
        <v>NORMAL</v>
      </c>
    </row>
    <row r="1056" spans="1:10" x14ac:dyDescent="0.25">
      <c r="A1056" s="2" t="s">
        <v>1062</v>
      </c>
      <c r="B1056" s="9">
        <v>25.66</v>
      </c>
      <c r="C1056" s="9">
        <v>4.62</v>
      </c>
      <c r="D1056" s="2" t="s">
        <v>6002</v>
      </c>
      <c r="E1056" s="2" t="s">
        <v>6003</v>
      </c>
      <c r="F1056" s="2" t="s">
        <v>6003</v>
      </c>
      <c r="G1056" s="2">
        <v>1</v>
      </c>
      <c r="H1056" s="2" t="s">
        <v>6003</v>
      </c>
      <c r="I1056" s="2" t="str">
        <f t="shared" si="32"/>
        <v>OVERWEIGHT</v>
      </c>
      <c r="J1056" s="7" t="str">
        <f t="shared" si="33"/>
        <v>NORMAL</v>
      </c>
    </row>
    <row r="1057" spans="1:10" x14ac:dyDescent="0.25">
      <c r="A1057" s="2" t="s">
        <v>1063</v>
      </c>
      <c r="B1057" s="9">
        <v>39.11</v>
      </c>
      <c r="C1057" s="9">
        <v>5.87</v>
      </c>
      <c r="D1057" s="2" t="s">
        <v>6003</v>
      </c>
      <c r="E1057" s="2" t="s">
        <v>6003</v>
      </c>
      <c r="F1057" s="2" t="s">
        <v>6003</v>
      </c>
      <c r="G1057" s="2">
        <v>0</v>
      </c>
      <c r="H1057" s="2" t="s">
        <v>6003</v>
      </c>
      <c r="I1057" s="2" t="str">
        <f t="shared" si="32"/>
        <v>OBESITY</v>
      </c>
      <c r="J1057" s="7" t="str">
        <f t="shared" si="33"/>
        <v>PRE DIABETES</v>
      </c>
    </row>
    <row r="1058" spans="1:10" x14ac:dyDescent="0.25">
      <c r="A1058" s="2" t="s">
        <v>1064</v>
      </c>
      <c r="B1058" s="9">
        <v>43.78</v>
      </c>
      <c r="C1058" s="9">
        <v>5.71</v>
      </c>
      <c r="D1058" s="2" t="s">
        <v>6003</v>
      </c>
      <c r="E1058" s="2" t="s">
        <v>6003</v>
      </c>
      <c r="F1058" s="2" t="s">
        <v>6003</v>
      </c>
      <c r="G1058" s="2">
        <v>1</v>
      </c>
      <c r="H1058" s="2" t="s">
        <v>6003</v>
      </c>
      <c r="I1058" s="2" t="str">
        <f t="shared" si="32"/>
        <v>OBESITY</v>
      </c>
      <c r="J1058" s="7" t="str">
        <f t="shared" si="33"/>
        <v>PRE DIABETES</v>
      </c>
    </row>
    <row r="1059" spans="1:10" x14ac:dyDescent="0.25">
      <c r="A1059" s="2" t="s">
        <v>1065</v>
      </c>
      <c r="B1059" s="9">
        <v>24.35</v>
      </c>
      <c r="C1059" s="9">
        <v>9.08</v>
      </c>
      <c r="D1059" s="2" t="s">
        <v>6003</v>
      </c>
      <c r="E1059" s="2" t="s">
        <v>6003</v>
      </c>
      <c r="F1059" s="2" t="s">
        <v>6003</v>
      </c>
      <c r="G1059" s="2">
        <v>0</v>
      </c>
      <c r="H1059" s="2" t="s">
        <v>6003</v>
      </c>
      <c r="I1059" s="2" t="str">
        <f t="shared" si="32"/>
        <v>NORMAL WEIGHT</v>
      </c>
      <c r="J1059" s="7" t="str">
        <f t="shared" si="33"/>
        <v>DIABETES</v>
      </c>
    </row>
    <row r="1060" spans="1:10" x14ac:dyDescent="0.25">
      <c r="A1060" s="2" t="s">
        <v>1066</v>
      </c>
      <c r="B1060" s="9">
        <v>40.299999999999997</v>
      </c>
      <c r="C1060" s="9">
        <v>5.3</v>
      </c>
      <c r="D1060" s="2" t="s">
        <v>6002</v>
      </c>
      <c r="E1060" s="2" t="s">
        <v>6003</v>
      </c>
      <c r="F1060" s="2" t="s">
        <v>6003</v>
      </c>
      <c r="G1060" s="2">
        <v>2</v>
      </c>
      <c r="H1060" s="2" t="s">
        <v>6003</v>
      </c>
      <c r="I1060" s="2" t="str">
        <f t="shared" si="32"/>
        <v>OBESITY</v>
      </c>
      <c r="J1060" s="7" t="str">
        <f t="shared" si="33"/>
        <v>NORMAL</v>
      </c>
    </row>
    <row r="1061" spans="1:10" x14ac:dyDescent="0.25">
      <c r="A1061" s="2" t="s">
        <v>1067</v>
      </c>
      <c r="B1061" s="9">
        <v>32.774999999999999</v>
      </c>
      <c r="C1061" s="9">
        <v>11.76</v>
      </c>
      <c r="D1061" s="2" t="s">
        <v>6002</v>
      </c>
      <c r="E1061" s="2" t="s">
        <v>6003</v>
      </c>
      <c r="F1061" s="2" t="s">
        <v>6003</v>
      </c>
      <c r="G1061" s="2">
        <v>0</v>
      </c>
      <c r="H1061" s="2" t="s">
        <v>6003</v>
      </c>
      <c r="I1061" s="2" t="str">
        <f t="shared" si="32"/>
        <v>OBESITY</v>
      </c>
      <c r="J1061" s="7" t="str">
        <f t="shared" si="33"/>
        <v>DIABETES</v>
      </c>
    </row>
    <row r="1062" spans="1:10" x14ac:dyDescent="0.25">
      <c r="A1062" s="2" t="s">
        <v>1068</v>
      </c>
      <c r="B1062" s="9">
        <v>39.6</v>
      </c>
      <c r="C1062" s="9">
        <v>5.1100000000000003</v>
      </c>
      <c r="D1062" s="2" t="s">
        <v>6002</v>
      </c>
      <c r="E1062" s="2" t="s">
        <v>6003</v>
      </c>
      <c r="F1062" s="2" t="s">
        <v>6003</v>
      </c>
      <c r="G1062" s="2">
        <v>2</v>
      </c>
      <c r="H1062" s="2" t="s">
        <v>6003</v>
      </c>
      <c r="I1062" s="2" t="str">
        <f t="shared" si="32"/>
        <v>OBESITY</v>
      </c>
      <c r="J1062" s="7" t="str">
        <f t="shared" si="33"/>
        <v>NORMAL</v>
      </c>
    </row>
    <row r="1063" spans="1:10" x14ac:dyDescent="0.25">
      <c r="A1063" s="2" t="s">
        <v>1069</v>
      </c>
      <c r="B1063" s="9">
        <v>30.97</v>
      </c>
      <c r="C1063" s="9">
        <v>5.54</v>
      </c>
      <c r="D1063" s="2" t="s">
        <v>6003</v>
      </c>
      <c r="E1063" s="2" t="s">
        <v>6003</v>
      </c>
      <c r="F1063" s="2" t="s">
        <v>6003</v>
      </c>
      <c r="G1063" s="2">
        <v>2</v>
      </c>
      <c r="H1063" s="2" t="s">
        <v>6003</v>
      </c>
      <c r="I1063" s="2" t="str">
        <f t="shared" si="32"/>
        <v>OBESITY</v>
      </c>
      <c r="J1063" s="7" t="str">
        <f t="shared" si="33"/>
        <v>NORMAL</v>
      </c>
    </row>
    <row r="1064" spans="1:10" x14ac:dyDescent="0.25">
      <c r="A1064" s="2" t="s">
        <v>1070</v>
      </c>
      <c r="B1064" s="9">
        <v>27.645</v>
      </c>
      <c r="C1064" s="9">
        <v>8.8699999999999992</v>
      </c>
      <c r="D1064" s="2" t="s">
        <v>6002</v>
      </c>
      <c r="E1064" s="2" t="s">
        <v>6003</v>
      </c>
      <c r="F1064" s="2" t="s">
        <v>6003</v>
      </c>
      <c r="G1064" s="2">
        <v>0</v>
      </c>
      <c r="H1064" s="2" t="s">
        <v>6003</v>
      </c>
      <c r="I1064" s="2" t="str">
        <f t="shared" si="32"/>
        <v>OVERWEIGHT</v>
      </c>
      <c r="J1064" s="7" t="str">
        <f t="shared" si="33"/>
        <v>DIABETES</v>
      </c>
    </row>
    <row r="1065" spans="1:10" x14ac:dyDescent="0.25">
      <c r="A1065" s="2" t="s">
        <v>1071</v>
      </c>
      <c r="B1065" s="9">
        <v>34.43</v>
      </c>
      <c r="C1065" s="9">
        <v>5.96</v>
      </c>
      <c r="D1065" s="2" t="s">
        <v>6002</v>
      </c>
      <c r="E1065" s="2" t="s">
        <v>6003</v>
      </c>
      <c r="F1065" s="2" t="s">
        <v>6003</v>
      </c>
      <c r="G1065" s="2">
        <v>2</v>
      </c>
      <c r="H1065" s="2" t="s">
        <v>6003</v>
      </c>
      <c r="I1065" s="2" t="str">
        <f t="shared" si="32"/>
        <v>OBESITY</v>
      </c>
      <c r="J1065" s="7" t="str">
        <f t="shared" si="33"/>
        <v>PRE DIABETES</v>
      </c>
    </row>
    <row r="1066" spans="1:10" x14ac:dyDescent="0.25">
      <c r="A1066" s="2" t="s">
        <v>1072</v>
      </c>
      <c r="B1066" s="9">
        <v>39.6</v>
      </c>
      <c r="C1066" s="9">
        <v>4.4400000000000004</v>
      </c>
      <c r="D1066" s="2" t="s">
        <v>6002</v>
      </c>
      <c r="E1066" s="2" t="s">
        <v>6003</v>
      </c>
      <c r="F1066" s="2" t="s">
        <v>6002</v>
      </c>
      <c r="G1066" s="2">
        <v>1</v>
      </c>
      <c r="H1066" s="2" t="s">
        <v>6003</v>
      </c>
      <c r="I1066" s="2" t="str">
        <f t="shared" si="32"/>
        <v>OBESITY</v>
      </c>
      <c r="J1066" s="7" t="str">
        <f t="shared" si="33"/>
        <v>NORMAL</v>
      </c>
    </row>
    <row r="1067" spans="1:10" x14ac:dyDescent="0.25">
      <c r="A1067" s="2" t="s">
        <v>1073</v>
      </c>
      <c r="B1067" s="9">
        <v>22.1</v>
      </c>
      <c r="C1067" s="9">
        <v>4.6500000000000004</v>
      </c>
      <c r="D1067" s="2" t="s">
        <v>6002</v>
      </c>
      <c r="E1067" s="2" t="s">
        <v>6003</v>
      </c>
      <c r="F1067" s="2" t="s">
        <v>6003</v>
      </c>
      <c r="G1067" s="2">
        <v>2</v>
      </c>
      <c r="H1067" s="2" t="s">
        <v>6003</v>
      </c>
      <c r="I1067" s="2" t="str">
        <f t="shared" si="32"/>
        <v>NORMAL WEIGHT</v>
      </c>
      <c r="J1067" s="7" t="str">
        <f t="shared" si="33"/>
        <v>NORMAL</v>
      </c>
    </row>
    <row r="1068" spans="1:10" x14ac:dyDescent="0.25">
      <c r="A1068" s="2" t="s">
        <v>1074</v>
      </c>
      <c r="B1068" s="9">
        <v>33.25</v>
      </c>
      <c r="C1068" s="9">
        <v>5.64</v>
      </c>
      <c r="D1068" s="2" t="s">
        <v>6002</v>
      </c>
      <c r="E1068" s="2" t="s">
        <v>6003</v>
      </c>
      <c r="F1068" s="2" t="s">
        <v>6002</v>
      </c>
      <c r="G1068" s="2">
        <v>1</v>
      </c>
      <c r="H1068" s="2" t="s">
        <v>6003</v>
      </c>
      <c r="I1068" s="2" t="str">
        <f t="shared" si="32"/>
        <v>OBESITY</v>
      </c>
      <c r="J1068" s="7" t="str">
        <f t="shared" si="33"/>
        <v>NORMAL</v>
      </c>
    </row>
    <row r="1069" spans="1:10" x14ac:dyDescent="0.25">
      <c r="A1069" s="2" t="s">
        <v>1075</v>
      </c>
      <c r="B1069" s="9">
        <v>33.33</v>
      </c>
      <c r="C1069" s="9">
        <v>10.19</v>
      </c>
      <c r="D1069" s="2" t="s">
        <v>6003</v>
      </c>
      <c r="E1069" s="2" t="s">
        <v>6003</v>
      </c>
      <c r="F1069" s="2" t="s">
        <v>6003</v>
      </c>
      <c r="G1069" s="2">
        <v>0</v>
      </c>
      <c r="H1069" s="2" t="s">
        <v>6003</v>
      </c>
      <c r="I1069" s="2" t="str">
        <f t="shared" si="32"/>
        <v>OBESITY</v>
      </c>
      <c r="J1069" s="7" t="str">
        <f t="shared" si="33"/>
        <v>DIABETES</v>
      </c>
    </row>
    <row r="1070" spans="1:10" x14ac:dyDescent="0.25">
      <c r="A1070" s="2" t="s">
        <v>1076</v>
      </c>
      <c r="B1070" s="9">
        <v>30.5</v>
      </c>
      <c r="C1070" s="9">
        <v>10.79</v>
      </c>
      <c r="D1070" s="2" t="s">
        <v>6003</v>
      </c>
      <c r="E1070" s="2" t="s">
        <v>6003</v>
      </c>
      <c r="F1070" s="2" t="s">
        <v>6003</v>
      </c>
      <c r="G1070" s="2">
        <v>0</v>
      </c>
      <c r="H1070" s="2" t="s">
        <v>6003</v>
      </c>
      <c r="I1070" s="2" t="str">
        <f t="shared" si="32"/>
        <v>OBESITY</v>
      </c>
      <c r="J1070" s="7" t="str">
        <f t="shared" si="33"/>
        <v>DIABETES</v>
      </c>
    </row>
    <row r="1071" spans="1:10" x14ac:dyDescent="0.25">
      <c r="A1071" s="2" t="s">
        <v>1077</v>
      </c>
      <c r="B1071" s="9">
        <v>30.3</v>
      </c>
      <c r="C1071" s="9">
        <v>4.24</v>
      </c>
      <c r="D1071" s="2" t="s">
        <v>6003</v>
      </c>
      <c r="E1071" s="2" t="s">
        <v>6003</v>
      </c>
      <c r="F1071" s="2" t="s">
        <v>6003</v>
      </c>
      <c r="G1071" s="2">
        <v>0</v>
      </c>
      <c r="H1071" s="2" t="s">
        <v>6003</v>
      </c>
      <c r="I1071" s="2" t="str">
        <f t="shared" si="32"/>
        <v>OBESITY</v>
      </c>
      <c r="J1071" s="7" t="str">
        <f t="shared" si="33"/>
        <v>NORMAL</v>
      </c>
    </row>
    <row r="1072" spans="1:10" x14ac:dyDescent="0.25">
      <c r="A1072" s="2" t="s">
        <v>1078</v>
      </c>
      <c r="B1072" s="9">
        <v>26.22</v>
      </c>
      <c r="C1072" s="9">
        <v>5.83</v>
      </c>
      <c r="D1072" s="2" t="s">
        <v>6003</v>
      </c>
      <c r="E1072" s="2" t="s">
        <v>6003</v>
      </c>
      <c r="F1072" s="2" t="s">
        <v>6003</v>
      </c>
      <c r="G1072" s="2">
        <v>2</v>
      </c>
      <c r="H1072" s="2" t="s">
        <v>6003</v>
      </c>
      <c r="I1072" s="2" t="str">
        <f t="shared" si="32"/>
        <v>OVERWEIGHT</v>
      </c>
      <c r="J1072" s="7" t="str">
        <f t="shared" si="33"/>
        <v>PRE DIABETES</v>
      </c>
    </row>
    <row r="1073" spans="1:10" x14ac:dyDescent="0.25">
      <c r="A1073" s="2" t="s">
        <v>1079</v>
      </c>
      <c r="B1073" s="9">
        <v>29.99</v>
      </c>
      <c r="C1073" s="9">
        <v>11.85</v>
      </c>
      <c r="D1073" s="2" t="s">
        <v>6003</v>
      </c>
      <c r="E1073" s="2" t="s">
        <v>6003</v>
      </c>
      <c r="F1073" s="2" t="s">
        <v>6003</v>
      </c>
      <c r="G1073" s="2">
        <v>0</v>
      </c>
      <c r="H1073" s="2" t="s">
        <v>6003</v>
      </c>
      <c r="I1073" s="2" t="str">
        <f t="shared" si="32"/>
        <v>OBESITY</v>
      </c>
      <c r="J1073" s="7" t="str">
        <f t="shared" si="33"/>
        <v>DIABETES</v>
      </c>
    </row>
    <row r="1074" spans="1:10" x14ac:dyDescent="0.25">
      <c r="A1074" s="2" t="s">
        <v>1080</v>
      </c>
      <c r="B1074" s="9">
        <v>36.380000000000003</v>
      </c>
      <c r="C1074" s="9">
        <v>5.98</v>
      </c>
      <c r="D1074" s="2" t="s">
        <v>6003</v>
      </c>
      <c r="E1074" s="2" t="s">
        <v>6003</v>
      </c>
      <c r="F1074" s="2" t="s">
        <v>6003</v>
      </c>
      <c r="G1074" s="2">
        <v>1</v>
      </c>
      <c r="H1074" s="2" t="s">
        <v>6003</v>
      </c>
      <c r="I1074" s="2" t="str">
        <f t="shared" si="32"/>
        <v>OBESITY</v>
      </c>
      <c r="J1074" s="7" t="str">
        <f t="shared" si="33"/>
        <v>PRE DIABETES</v>
      </c>
    </row>
    <row r="1075" spans="1:10" x14ac:dyDescent="0.25">
      <c r="A1075" s="2" t="s">
        <v>1081</v>
      </c>
      <c r="B1075" s="9">
        <v>31.16</v>
      </c>
      <c r="C1075" s="9">
        <v>4.26</v>
      </c>
      <c r="D1075" s="2" t="s">
        <v>6002</v>
      </c>
      <c r="E1075" s="2" t="s">
        <v>6003</v>
      </c>
      <c r="F1075" s="2" t="s">
        <v>6002</v>
      </c>
      <c r="G1075" s="2">
        <v>1</v>
      </c>
      <c r="H1075" s="2" t="s">
        <v>6003</v>
      </c>
      <c r="I1075" s="2" t="str">
        <f t="shared" si="32"/>
        <v>OBESITY</v>
      </c>
      <c r="J1075" s="7" t="str">
        <f t="shared" si="33"/>
        <v>NORMAL</v>
      </c>
    </row>
    <row r="1076" spans="1:10" x14ac:dyDescent="0.25">
      <c r="A1076" s="2" t="s">
        <v>1082</v>
      </c>
      <c r="B1076" s="9">
        <v>25.55</v>
      </c>
      <c r="C1076" s="9">
        <v>4.96</v>
      </c>
      <c r="D1076" s="2" t="s">
        <v>6002</v>
      </c>
      <c r="E1076" s="2" t="s">
        <v>6003</v>
      </c>
      <c r="F1076" s="2" t="s">
        <v>6003</v>
      </c>
      <c r="G1076" s="2">
        <v>1</v>
      </c>
      <c r="H1076" s="2" t="s">
        <v>6003</v>
      </c>
      <c r="I1076" s="2" t="str">
        <f t="shared" si="32"/>
        <v>OVERWEIGHT</v>
      </c>
      <c r="J1076" s="7" t="str">
        <f t="shared" si="33"/>
        <v>NORMAL</v>
      </c>
    </row>
    <row r="1077" spans="1:10" x14ac:dyDescent="0.25">
      <c r="A1077" s="2" t="s">
        <v>1083</v>
      </c>
      <c r="B1077" s="9">
        <v>28.77</v>
      </c>
      <c r="C1077" s="9">
        <v>4</v>
      </c>
      <c r="D1077" s="2" t="s">
        <v>6002</v>
      </c>
      <c r="E1077" s="2" t="s">
        <v>6003</v>
      </c>
      <c r="F1077" s="2" t="s">
        <v>6003</v>
      </c>
      <c r="G1077" s="2">
        <v>0</v>
      </c>
      <c r="H1077" s="2" t="s">
        <v>6003</v>
      </c>
      <c r="I1077" s="2" t="str">
        <f t="shared" si="32"/>
        <v>OVERWEIGHT</v>
      </c>
      <c r="J1077" s="7" t="str">
        <f t="shared" si="33"/>
        <v>NORMAL</v>
      </c>
    </row>
    <row r="1078" spans="1:10" x14ac:dyDescent="0.25">
      <c r="A1078" s="2" t="s">
        <v>1084</v>
      </c>
      <c r="B1078" s="9">
        <v>23.14</v>
      </c>
      <c r="C1078" s="9">
        <v>4.1500000000000004</v>
      </c>
      <c r="D1078" s="2" t="s">
        <v>6002</v>
      </c>
      <c r="E1078" s="2" t="s">
        <v>6003</v>
      </c>
      <c r="F1078" s="2" t="s">
        <v>6003</v>
      </c>
      <c r="G1078" s="2">
        <v>1</v>
      </c>
      <c r="H1078" s="2" t="s">
        <v>6003</v>
      </c>
      <c r="I1078" s="2" t="str">
        <f t="shared" si="32"/>
        <v>NORMAL WEIGHT</v>
      </c>
      <c r="J1078" s="7" t="str">
        <f t="shared" si="33"/>
        <v>NORMAL</v>
      </c>
    </row>
    <row r="1079" spans="1:10" x14ac:dyDescent="0.25">
      <c r="A1079" s="2" t="s">
        <v>1085</v>
      </c>
      <c r="B1079" s="9">
        <v>39.6</v>
      </c>
      <c r="C1079" s="9">
        <v>11.36</v>
      </c>
      <c r="D1079" s="2" t="s">
        <v>6003</v>
      </c>
      <c r="E1079" s="2" t="s">
        <v>6003</v>
      </c>
      <c r="F1079" s="2" t="s">
        <v>6003</v>
      </c>
      <c r="G1079" s="2">
        <v>0</v>
      </c>
      <c r="H1079" s="2" t="s">
        <v>6003</v>
      </c>
      <c r="I1079" s="2" t="str">
        <f t="shared" si="32"/>
        <v>OBESITY</v>
      </c>
      <c r="J1079" s="7" t="str">
        <f t="shared" si="33"/>
        <v>DIABETES</v>
      </c>
    </row>
    <row r="1080" spans="1:10" x14ac:dyDescent="0.25">
      <c r="A1080" s="2" t="s">
        <v>1086</v>
      </c>
      <c r="B1080" s="9">
        <v>29.2</v>
      </c>
      <c r="C1080" s="9">
        <v>7.53</v>
      </c>
      <c r="D1080" s="2" t="s">
        <v>6003</v>
      </c>
      <c r="E1080" s="2" t="s">
        <v>6003</v>
      </c>
      <c r="F1080" s="2" t="s">
        <v>6003</v>
      </c>
      <c r="G1080" s="2">
        <v>0</v>
      </c>
      <c r="H1080" s="2" t="s">
        <v>6003</v>
      </c>
      <c r="I1080" s="2" t="str">
        <f t="shared" si="32"/>
        <v>OVERWEIGHT</v>
      </c>
      <c r="J1080" s="7" t="str">
        <f t="shared" si="33"/>
        <v>DIABETES</v>
      </c>
    </row>
    <row r="1081" spans="1:10" x14ac:dyDescent="0.25">
      <c r="A1081" s="2" t="s">
        <v>1087</v>
      </c>
      <c r="B1081" s="9">
        <v>32.774999999999999</v>
      </c>
      <c r="C1081" s="9">
        <v>7.95</v>
      </c>
      <c r="D1081" s="2" t="s">
        <v>6003</v>
      </c>
      <c r="E1081" s="2" t="s">
        <v>6003</v>
      </c>
      <c r="F1081" s="2" t="s">
        <v>6003</v>
      </c>
      <c r="G1081" s="2">
        <v>0</v>
      </c>
      <c r="H1081" s="2" t="s">
        <v>6003</v>
      </c>
      <c r="I1081" s="2" t="str">
        <f t="shared" si="32"/>
        <v>OBESITY</v>
      </c>
      <c r="J1081" s="7" t="str">
        <f t="shared" si="33"/>
        <v>DIABETES</v>
      </c>
    </row>
    <row r="1082" spans="1:10" x14ac:dyDescent="0.25">
      <c r="A1082" s="2" t="s">
        <v>1088</v>
      </c>
      <c r="B1082" s="9">
        <v>24.035</v>
      </c>
      <c r="C1082" s="9">
        <v>8.5</v>
      </c>
      <c r="D1082" s="2" t="s">
        <v>6003</v>
      </c>
      <c r="E1082" s="2" t="s">
        <v>6003</v>
      </c>
      <c r="F1082" s="2" t="s">
        <v>6003</v>
      </c>
      <c r="G1082" s="2">
        <v>0</v>
      </c>
      <c r="H1082" s="2" t="s">
        <v>6003</v>
      </c>
      <c r="I1082" s="2" t="str">
        <f t="shared" si="32"/>
        <v>NORMAL WEIGHT</v>
      </c>
      <c r="J1082" s="7" t="str">
        <f t="shared" si="33"/>
        <v>DIABETES</v>
      </c>
    </row>
    <row r="1083" spans="1:10" x14ac:dyDescent="0.25">
      <c r="A1083" s="2" t="s">
        <v>1089</v>
      </c>
      <c r="B1083" s="9">
        <v>30.55</v>
      </c>
      <c r="C1083" s="9">
        <v>5.89</v>
      </c>
      <c r="D1083" s="2" t="s">
        <v>6003</v>
      </c>
      <c r="E1083" s="2" t="s">
        <v>6003</v>
      </c>
      <c r="F1083" s="2" t="s">
        <v>6002</v>
      </c>
      <c r="G1083" s="2">
        <v>1</v>
      </c>
      <c r="H1083" s="2" t="s">
        <v>6003</v>
      </c>
      <c r="I1083" s="2" t="str">
        <f t="shared" si="32"/>
        <v>OBESITY</v>
      </c>
      <c r="J1083" s="7" t="str">
        <f t="shared" si="33"/>
        <v>PRE DIABETES</v>
      </c>
    </row>
    <row r="1084" spans="1:10" x14ac:dyDescent="0.25">
      <c r="A1084" s="2" t="s">
        <v>1090</v>
      </c>
      <c r="B1084" s="9">
        <v>28.81</v>
      </c>
      <c r="C1084" s="9">
        <v>8.76</v>
      </c>
      <c r="D1084" s="2" t="s">
        <v>6003</v>
      </c>
      <c r="E1084" s="2" t="s">
        <v>6003</v>
      </c>
      <c r="F1084" s="2" t="s">
        <v>6003</v>
      </c>
      <c r="G1084" s="2">
        <v>2</v>
      </c>
      <c r="H1084" s="2" t="s">
        <v>6003</v>
      </c>
      <c r="I1084" s="2" t="str">
        <f t="shared" si="32"/>
        <v>OVERWEIGHT</v>
      </c>
      <c r="J1084" s="7" t="str">
        <f t="shared" si="33"/>
        <v>DIABETES</v>
      </c>
    </row>
    <row r="1085" spans="1:10" x14ac:dyDescent="0.25">
      <c r="A1085" s="2" t="s">
        <v>1091</v>
      </c>
      <c r="B1085" s="9">
        <v>31.66</v>
      </c>
      <c r="C1085" s="9">
        <v>4.1100000000000003</v>
      </c>
      <c r="D1085" s="2" t="s">
        <v>6003</v>
      </c>
      <c r="E1085" s="2" t="s">
        <v>6003</v>
      </c>
      <c r="F1085" s="2" t="s">
        <v>6003</v>
      </c>
      <c r="G1085" s="2">
        <v>0</v>
      </c>
      <c r="H1085" s="2" t="s">
        <v>6003</v>
      </c>
      <c r="I1085" s="2" t="str">
        <f t="shared" si="32"/>
        <v>OBESITY</v>
      </c>
      <c r="J1085" s="7" t="str">
        <f t="shared" si="33"/>
        <v>NORMAL</v>
      </c>
    </row>
    <row r="1086" spans="1:10" x14ac:dyDescent="0.25">
      <c r="A1086" s="2" t="s">
        <v>1092</v>
      </c>
      <c r="B1086" s="9">
        <v>28.215</v>
      </c>
      <c r="C1086" s="9">
        <v>7.56</v>
      </c>
      <c r="D1086" s="2" t="s">
        <v>6002</v>
      </c>
      <c r="E1086" s="2" t="s">
        <v>6003</v>
      </c>
      <c r="F1086" s="2" t="s">
        <v>6003</v>
      </c>
      <c r="G1086" s="2">
        <v>1</v>
      </c>
      <c r="H1086" s="2" t="s">
        <v>6003</v>
      </c>
      <c r="I1086" s="2" t="str">
        <f t="shared" si="32"/>
        <v>OVERWEIGHT</v>
      </c>
      <c r="J1086" s="7" t="str">
        <f t="shared" si="33"/>
        <v>DIABETES</v>
      </c>
    </row>
    <row r="1087" spans="1:10" x14ac:dyDescent="0.25">
      <c r="A1087" s="2" t="s">
        <v>1093</v>
      </c>
      <c r="B1087" s="9">
        <v>26.12</v>
      </c>
      <c r="C1087" s="9">
        <v>4.17</v>
      </c>
      <c r="D1087" s="2" t="s">
        <v>6002</v>
      </c>
      <c r="E1087" s="2" t="s">
        <v>6003</v>
      </c>
      <c r="F1087" s="2" t="s">
        <v>6002</v>
      </c>
      <c r="G1087" s="2">
        <v>1</v>
      </c>
      <c r="H1087" s="2" t="s">
        <v>6003</v>
      </c>
      <c r="I1087" s="2" t="str">
        <f t="shared" si="32"/>
        <v>OVERWEIGHT</v>
      </c>
      <c r="J1087" s="7" t="str">
        <f t="shared" si="33"/>
        <v>NORMAL</v>
      </c>
    </row>
    <row r="1088" spans="1:10" x14ac:dyDescent="0.25">
      <c r="A1088" s="2" t="s">
        <v>1094</v>
      </c>
      <c r="B1088" s="9">
        <v>36.630000000000003</v>
      </c>
      <c r="C1088" s="9">
        <v>11.42</v>
      </c>
      <c r="D1088" s="2" t="s">
        <v>6003</v>
      </c>
      <c r="E1088" s="2" t="s">
        <v>6003</v>
      </c>
      <c r="F1088" s="2" t="s">
        <v>6003</v>
      </c>
      <c r="G1088" s="2">
        <v>2</v>
      </c>
      <c r="H1088" s="2" t="s">
        <v>6003</v>
      </c>
      <c r="I1088" s="2" t="str">
        <f t="shared" si="32"/>
        <v>OBESITY</v>
      </c>
      <c r="J1088" s="7" t="str">
        <f t="shared" si="33"/>
        <v>DIABETES</v>
      </c>
    </row>
    <row r="1089" spans="1:10" x14ac:dyDescent="0.25">
      <c r="A1089" s="2" t="s">
        <v>1095</v>
      </c>
      <c r="B1089" s="9">
        <v>33.344999999999999</v>
      </c>
      <c r="C1089" s="9">
        <v>7.33</v>
      </c>
      <c r="D1089" s="2" t="s">
        <v>6003</v>
      </c>
      <c r="E1089" s="2" t="s">
        <v>6003</v>
      </c>
      <c r="F1089" s="2" t="s">
        <v>6003</v>
      </c>
      <c r="G1089" s="2">
        <v>2</v>
      </c>
      <c r="H1089" s="2" t="s">
        <v>6003</v>
      </c>
      <c r="I1089" s="2" t="str">
        <f t="shared" si="32"/>
        <v>OBESITY</v>
      </c>
      <c r="J1089" s="7" t="str">
        <f t="shared" si="33"/>
        <v>DIABETES</v>
      </c>
    </row>
    <row r="1090" spans="1:10" x14ac:dyDescent="0.25">
      <c r="A1090" s="2" t="s">
        <v>1096</v>
      </c>
      <c r="B1090" s="9">
        <v>27.11</v>
      </c>
      <c r="C1090" s="9">
        <v>6.7</v>
      </c>
      <c r="D1090" s="2" t="s">
        <v>6003</v>
      </c>
      <c r="E1090" s="2" t="s">
        <v>6003</v>
      </c>
      <c r="F1090" s="2" t="s">
        <v>6003</v>
      </c>
      <c r="G1090" s="2">
        <v>0</v>
      </c>
      <c r="H1090" s="2" t="s">
        <v>6003</v>
      </c>
      <c r="I1090" s="2" t="str">
        <f t="shared" ref="I1090:I1153" si="34">IF(B1090&lt;18.5,"UNDERWEIGHT",IF(B1090&lt;=24.9,"NORMAL WEIGHT",IF(B1090&lt;=29.9,"OVERWEIGHT","OBESITY")))</f>
        <v>OVERWEIGHT</v>
      </c>
      <c r="J1090" s="7" t="str">
        <f t="shared" ref="J1090:J1153" si="35">IF(C1090&lt;5.7,"NORMAL",IF(C1090&lt;=6.4,"PRE DIABETES","DIABETES"))</f>
        <v>DIABETES</v>
      </c>
    </row>
    <row r="1091" spans="1:10" x14ac:dyDescent="0.25">
      <c r="A1091" s="2" t="s">
        <v>1097</v>
      </c>
      <c r="B1091" s="9">
        <v>26.6</v>
      </c>
      <c r="C1091" s="9">
        <v>5.27</v>
      </c>
      <c r="D1091" s="2" t="s">
        <v>6002</v>
      </c>
      <c r="E1091" s="2" t="s">
        <v>6003</v>
      </c>
      <c r="F1091" s="2" t="s">
        <v>6002</v>
      </c>
      <c r="G1091" s="2">
        <v>1</v>
      </c>
      <c r="H1091" s="2" t="s">
        <v>6003</v>
      </c>
      <c r="I1091" s="2" t="str">
        <f t="shared" si="34"/>
        <v>OVERWEIGHT</v>
      </c>
      <c r="J1091" s="7" t="str">
        <f t="shared" si="35"/>
        <v>NORMAL</v>
      </c>
    </row>
    <row r="1092" spans="1:10" x14ac:dyDescent="0.25">
      <c r="A1092" s="2" t="s">
        <v>1098</v>
      </c>
      <c r="B1092" s="9">
        <v>30.41</v>
      </c>
      <c r="C1092" s="9">
        <v>7.72</v>
      </c>
      <c r="D1092" s="2" t="s">
        <v>6003</v>
      </c>
      <c r="E1092" s="2" t="s">
        <v>6003</v>
      </c>
      <c r="F1092" s="2" t="s">
        <v>6003</v>
      </c>
      <c r="G1092" s="2">
        <v>0</v>
      </c>
      <c r="H1092" s="2" t="s">
        <v>6003</v>
      </c>
      <c r="I1092" s="2" t="str">
        <f t="shared" si="34"/>
        <v>OBESITY</v>
      </c>
      <c r="J1092" s="7" t="str">
        <f t="shared" si="35"/>
        <v>DIABETES</v>
      </c>
    </row>
    <row r="1093" spans="1:10" x14ac:dyDescent="0.25">
      <c r="A1093" s="2" t="s">
        <v>1099</v>
      </c>
      <c r="B1093" s="9">
        <v>28.98</v>
      </c>
      <c r="C1093" s="9">
        <v>8.68</v>
      </c>
      <c r="D1093" s="2" t="s">
        <v>6003</v>
      </c>
      <c r="E1093" s="2" t="s">
        <v>6003</v>
      </c>
      <c r="F1093" s="2" t="s">
        <v>6003</v>
      </c>
      <c r="G1093" s="2">
        <v>2</v>
      </c>
      <c r="H1093" s="2" t="s">
        <v>6003</v>
      </c>
      <c r="I1093" s="2" t="str">
        <f t="shared" si="34"/>
        <v>OVERWEIGHT</v>
      </c>
      <c r="J1093" s="7" t="str">
        <f t="shared" si="35"/>
        <v>DIABETES</v>
      </c>
    </row>
    <row r="1094" spans="1:10" x14ac:dyDescent="0.25">
      <c r="A1094" s="2" t="s">
        <v>1100</v>
      </c>
      <c r="B1094" s="9">
        <v>31.24</v>
      </c>
      <c r="C1094" s="9">
        <v>9.8000000000000007</v>
      </c>
      <c r="D1094" s="2" t="s">
        <v>6003</v>
      </c>
      <c r="E1094" s="2" t="s">
        <v>6003</v>
      </c>
      <c r="F1094" s="2" t="s">
        <v>6003</v>
      </c>
      <c r="G1094" s="2">
        <v>0</v>
      </c>
      <c r="H1094" s="2" t="s">
        <v>6003</v>
      </c>
      <c r="I1094" s="2" t="str">
        <f t="shared" si="34"/>
        <v>OBESITY</v>
      </c>
      <c r="J1094" s="7" t="str">
        <f t="shared" si="35"/>
        <v>DIABETES</v>
      </c>
    </row>
    <row r="1095" spans="1:10" x14ac:dyDescent="0.25">
      <c r="A1095" s="2" t="s">
        <v>1101</v>
      </c>
      <c r="B1095" s="9">
        <v>31.54</v>
      </c>
      <c r="C1095" s="9">
        <v>4.4400000000000004</v>
      </c>
      <c r="D1095" s="2" t="s">
        <v>6003</v>
      </c>
      <c r="E1095" s="2" t="s">
        <v>6003</v>
      </c>
      <c r="F1095" s="2" t="s">
        <v>6003</v>
      </c>
      <c r="G1095" s="2">
        <v>0</v>
      </c>
      <c r="H1095" s="2" t="s">
        <v>6003</v>
      </c>
      <c r="I1095" s="2" t="str">
        <f t="shared" si="34"/>
        <v>OBESITY</v>
      </c>
      <c r="J1095" s="7" t="str">
        <f t="shared" si="35"/>
        <v>NORMAL</v>
      </c>
    </row>
    <row r="1096" spans="1:10" x14ac:dyDescent="0.25">
      <c r="A1096" s="2" t="s">
        <v>1102</v>
      </c>
      <c r="B1096" s="9">
        <v>38.6</v>
      </c>
      <c r="C1096" s="9">
        <v>7.19</v>
      </c>
      <c r="D1096" s="2" t="s">
        <v>6002</v>
      </c>
      <c r="E1096" s="2" t="s">
        <v>6003</v>
      </c>
      <c r="F1096" s="2" t="s">
        <v>6003</v>
      </c>
      <c r="G1096" s="2">
        <v>2</v>
      </c>
      <c r="H1096" s="2" t="s">
        <v>6003</v>
      </c>
      <c r="I1096" s="2" t="str">
        <f t="shared" si="34"/>
        <v>OBESITY</v>
      </c>
      <c r="J1096" s="7" t="str">
        <f t="shared" si="35"/>
        <v>DIABETES</v>
      </c>
    </row>
    <row r="1097" spans="1:10" x14ac:dyDescent="0.25">
      <c r="A1097" s="2" t="s">
        <v>1103</v>
      </c>
      <c r="B1097" s="9">
        <v>37.950000000000003</v>
      </c>
      <c r="C1097" s="9">
        <v>6.06</v>
      </c>
      <c r="D1097" s="2" t="s">
        <v>6003</v>
      </c>
      <c r="E1097" s="2" t="s">
        <v>6003</v>
      </c>
      <c r="F1097" s="2" t="s">
        <v>6003</v>
      </c>
      <c r="G1097" s="2">
        <v>0</v>
      </c>
      <c r="H1097" s="2" t="s">
        <v>6003</v>
      </c>
      <c r="I1097" s="2" t="str">
        <f t="shared" si="34"/>
        <v>OBESITY</v>
      </c>
      <c r="J1097" s="7" t="str">
        <f t="shared" si="35"/>
        <v>PRE DIABETES</v>
      </c>
    </row>
    <row r="1098" spans="1:10" x14ac:dyDescent="0.25">
      <c r="A1098" s="2" t="s">
        <v>1104</v>
      </c>
      <c r="B1098" s="9">
        <v>38.97</v>
      </c>
      <c r="C1098" s="9">
        <v>5.12</v>
      </c>
      <c r="D1098" s="2" t="s">
        <v>6003</v>
      </c>
      <c r="E1098" s="2" t="s">
        <v>6003</v>
      </c>
      <c r="F1098" s="2" t="s">
        <v>6003</v>
      </c>
      <c r="G1098" s="2">
        <v>0</v>
      </c>
      <c r="H1098" s="2" t="s">
        <v>6003</v>
      </c>
      <c r="I1098" s="2" t="str">
        <f t="shared" si="34"/>
        <v>OBESITY</v>
      </c>
      <c r="J1098" s="7" t="str">
        <f t="shared" si="35"/>
        <v>NORMAL</v>
      </c>
    </row>
    <row r="1099" spans="1:10" x14ac:dyDescent="0.25">
      <c r="A1099" s="2" t="s">
        <v>1105</v>
      </c>
      <c r="B1099" s="9">
        <v>21.2</v>
      </c>
      <c r="C1099" s="9">
        <v>10.72</v>
      </c>
      <c r="D1099" s="2" t="s">
        <v>6003</v>
      </c>
      <c r="E1099" s="2" t="s">
        <v>6003</v>
      </c>
      <c r="F1099" s="2" t="s">
        <v>6003</v>
      </c>
      <c r="G1099" s="2">
        <v>0</v>
      </c>
      <c r="H1099" s="2" t="s">
        <v>6003</v>
      </c>
      <c r="I1099" s="2" t="str">
        <f t="shared" si="34"/>
        <v>NORMAL WEIGHT</v>
      </c>
      <c r="J1099" s="7" t="str">
        <f t="shared" si="35"/>
        <v>DIABETES</v>
      </c>
    </row>
    <row r="1100" spans="1:10" x14ac:dyDescent="0.25">
      <c r="A1100" s="2" t="s">
        <v>1106</v>
      </c>
      <c r="B1100" s="9">
        <v>23.96</v>
      </c>
      <c r="C1100" s="9">
        <v>9.58</v>
      </c>
      <c r="D1100" s="2" t="s">
        <v>6002</v>
      </c>
      <c r="E1100" s="2" t="s">
        <v>6003</v>
      </c>
      <c r="F1100" s="2" t="s">
        <v>6002</v>
      </c>
      <c r="G1100" s="2">
        <v>1</v>
      </c>
      <c r="H1100" s="2" t="s">
        <v>6003</v>
      </c>
      <c r="I1100" s="2" t="str">
        <f t="shared" si="34"/>
        <v>NORMAL WEIGHT</v>
      </c>
      <c r="J1100" s="7" t="str">
        <f t="shared" si="35"/>
        <v>DIABETES</v>
      </c>
    </row>
    <row r="1101" spans="1:10" x14ac:dyDescent="0.25">
      <c r="A1101" s="2" t="s">
        <v>1107</v>
      </c>
      <c r="B1101" s="9">
        <v>35.93</v>
      </c>
      <c r="C1101" s="9">
        <v>6.4</v>
      </c>
      <c r="D1101" s="2" t="s">
        <v>6002</v>
      </c>
      <c r="E1101" s="2" t="s">
        <v>6003</v>
      </c>
      <c r="F1101" s="2" t="s">
        <v>6003</v>
      </c>
      <c r="G1101" s="2">
        <v>1</v>
      </c>
      <c r="H1101" s="2" t="s">
        <v>6003</v>
      </c>
      <c r="I1101" s="2" t="str">
        <f t="shared" si="34"/>
        <v>OBESITY</v>
      </c>
      <c r="J1101" s="7" t="str">
        <f t="shared" si="35"/>
        <v>PRE DIABETES</v>
      </c>
    </row>
    <row r="1102" spans="1:10" x14ac:dyDescent="0.25">
      <c r="A1102" s="2" t="s">
        <v>1108</v>
      </c>
      <c r="B1102" s="9">
        <v>26.11</v>
      </c>
      <c r="C1102" s="9">
        <v>6.8</v>
      </c>
      <c r="D1102" s="2" t="s">
        <v>6002</v>
      </c>
      <c r="E1102" s="2" t="s">
        <v>6003</v>
      </c>
      <c r="F1102" s="2" t="s">
        <v>6003</v>
      </c>
      <c r="G1102" s="2">
        <v>2</v>
      </c>
      <c r="H1102" s="2" t="s">
        <v>6003</v>
      </c>
      <c r="I1102" s="2" t="str">
        <f t="shared" si="34"/>
        <v>OVERWEIGHT</v>
      </c>
      <c r="J1102" s="7" t="str">
        <f t="shared" si="35"/>
        <v>DIABETES</v>
      </c>
    </row>
    <row r="1103" spans="1:10" x14ac:dyDescent="0.25">
      <c r="A1103" s="2" t="s">
        <v>1109</v>
      </c>
      <c r="B1103" s="9">
        <v>32.299999999999997</v>
      </c>
      <c r="C1103" s="9">
        <v>9.48</v>
      </c>
      <c r="D1103" s="2" t="s">
        <v>6003</v>
      </c>
      <c r="E1103" s="2" t="s">
        <v>6003</v>
      </c>
      <c r="F1103" s="2" t="s">
        <v>6003</v>
      </c>
      <c r="G1103" s="2">
        <v>2</v>
      </c>
      <c r="H1103" s="2" t="s">
        <v>6003</v>
      </c>
      <c r="I1103" s="2" t="str">
        <f t="shared" si="34"/>
        <v>OBESITY</v>
      </c>
      <c r="J1103" s="7" t="str">
        <f t="shared" si="35"/>
        <v>DIABETES</v>
      </c>
    </row>
    <row r="1104" spans="1:10" x14ac:dyDescent="0.25">
      <c r="A1104" s="2" t="s">
        <v>1110</v>
      </c>
      <c r="B1104" s="9">
        <v>28.69</v>
      </c>
      <c r="C1104" s="9">
        <v>7.45</v>
      </c>
      <c r="D1104" s="2" t="s">
        <v>6003</v>
      </c>
      <c r="E1104" s="2" t="s">
        <v>6003</v>
      </c>
      <c r="F1104" s="2" t="s">
        <v>6003</v>
      </c>
      <c r="G1104" s="2">
        <v>2</v>
      </c>
      <c r="H1104" s="2" t="s">
        <v>6003</v>
      </c>
      <c r="I1104" s="2" t="str">
        <f t="shared" si="34"/>
        <v>OVERWEIGHT</v>
      </c>
      <c r="J1104" s="7" t="str">
        <f t="shared" si="35"/>
        <v>DIABETES</v>
      </c>
    </row>
    <row r="1105" spans="1:10" x14ac:dyDescent="0.25">
      <c r="A1105" s="2" t="s">
        <v>1111</v>
      </c>
      <c r="B1105" s="9">
        <v>31.28</v>
      </c>
      <c r="C1105" s="9">
        <v>6.94</v>
      </c>
      <c r="D1105" s="2" t="s">
        <v>6002</v>
      </c>
      <c r="E1105" s="2" t="s">
        <v>6003</v>
      </c>
      <c r="F1105" s="2" t="s">
        <v>6003</v>
      </c>
      <c r="G1105" s="2">
        <v>1</v>
      </c>
      <c r="H1105" s="2" t="s">
        <v>6003</v>
      </c>
      <c r="I1105" s="2" t="str">
        <f t="shared" si="34"/>
        <v>OBESITY</v>
      </c>
      <c r="J1105" s="7" t="str">
        <f t="shared" si="35"/>
        <v>DIABETES</v>
      </c>
    </row>
    <row r="1106" spans="1:10" x14ac:dyDescent="0.25">
      <c r="A1106" s="2" t="s">
        <v>1112</v>
      </c>
      <c r="B1106" s="9">
        <v>30.21</v>
      </c>
      <c r="C1106" s="9">
        <v>7.83</v>
      </c>
      <c r="D1106" s="2" t="s">
        <v>6003</v>
      </c>
      <c r="E1106" s="2" t="s">
        <v>6003</v>
      </c>
      <c r="F1106" s="2" t="s">
        <v>6003</v>
      </c>
      <c r="G1106" s="2">
        <v>0</v>
      </c>
      <c r="H1106" s="2" t="s">
        <v>6003</v>
      </c>
      <c r="I1106" s="2" t="str">
        <f t="shared" si="34"/>
        <v>OBESITY</v>
      </c>
      <c r="J1106" s="7" t="str">
        <f t="shared" si="35"/>
        <v>DIABETES</v>
      </c>
    </row>
    <row r="1107" spans="1:10" x14ac:dyDescent="0.25">
      <c r="A1107" s="2" t="s">
        <v>1113</v>
      </c>
      <c r="B1107" s="9">
        <v>38.28</v>
      </c>
      <c r="C1107" s="9">
        <v>10.17</v>
      </c>
      <c r="D1107" s="2" t="s">
        <v>6002</v>
      </c>
      <c r="E1107" s="2" t="s">
        <v>6003</v>
      </c>
      <c r="F1107" s="2" t="s">
        <v>6003</v>
      </c>
      <c r="G1107" s="2">
        <v>0</v>
      </c>
      <c r="H1107" s="2" t="s">
        <v>6003</v>
      </c>
      <c r="I1107" s="2" t="str">
        <f t="shared" si="34"/>
        <v>OBESITY</v>
      </c>
      <c r="J1107" s="7" t="str">
        <f t="shared" si="35"/>
        <v>DIABETES</v>
      </c>
    </row>
    <row r="1108" spans="1:10" x14ac:dyDescent="0.25">
      <c r="A1108" s="2" t="s">
        <v>1114</v>
      </c>
      <c r="B1108" s="9">
        <v>29.9</v>
      </c>
      <c r="C1108" s="9">
        <v>8.9600000000000009</v>
      </c>
      <c r="D1108" s="2" t="s">
        <v>6002</v>
      </c>
      <c r="E1108" s="2" t="s">
        <v>6003</v>
      </c>
      <c r="F1108" s="2" t="s">
        <v>6003</v>
      </c>
      <c r="G1108" s="2">
        <v>0</v>
      </c>
      <c r="H1108" s="2" t="s">
        <v>6003</v>
      </c>
      <c r="I1108" s="2" t="str">
        <f t="shared" si="34"/>
        <v>OVERWEIGHT</v>
      </c>
      <c r="J1108" s="7" t="str">
        <f t="shared" si="35"/>
        <v>DIABETES</v>
      </c>
    </row>
    <row r="1109" spans="1:10" x14ac:dyDescent="0.25">
      <c r="A1109" s="2" t="s">
        <v>1115</v>
      </c>
      <c r="B1109" s="9">
        <v>23.18</v>
      </c>
      <c r="C1109" s="9">
        <v>6.96</v>
      </c>
      <c r="D1109" s="2" t="s">
        <v>6002</v>
      </c>
      <c r="E1109" s="2" t="s">
        <v>6003</v>
      </c>
      <c r="F1109" s="2" t="s">
        <v>6003</v>
      </c>
      <c r="G1109" s="2">
        <v>2</v>
      </c>
      <c r="H1109" s="2" t="s">
        <v>6003</v>
      </c>
      <c r="I1109" s="2" t="str">
        <f t="shared" si="34"/>
        <v>NORMAL WEIGHT</v>
      </c>
      <c r="J1109" s="7" t="str">
        <f t="shared" si="35"/>
        <v>DIABETES</v>
      </c>
    </row>
    <row r="1110" spans="1:10" x14ac:dyDescent="0.25">
      <c r="A1110" s="2" t="s">
        <v>1116</v>
      </c>
      <c r="B1110" s="9">
        <v>33.020000000000003</v>
      </c>
      <c r="C1110" s="9">
        <v>5.07</v>
      </c>
      <c r="D1110" s="2" t="s">
        <v>6002</v>
      </c>
      <c r="E1110" s="2" t="s">
        <v>6003</v>
      </c>
      <c r="F1110" s="2" t="s">
        <v>6003</v>
      </c>
      <c r="G1110" s="2">
        <v>0</v>
      </c>
      <c r="H1110" s="2" t="s">
        <v>6003</v>
      </c>
      <c r="I1110" s="2" t="str">
        <f t="shared" si="34"/>
        <v>OBESITY</v>
      </c>
      <c r="J1110" s="7" t="str">
        <f t="shared" si="35"/>
        <v>NORMAL</v>
      </c>
    </row>
    <row r="1111" spans="1:10" x14ac:dyDescent="0.25">
      <c r="A1111" s="2" t="s">
        <v>1117</v>
      </c>
      <c r="B1111" s="9">
        <v>27.29</v>
      </c>
      <c r="C1111" s="9">
        <v>5.85</v>
      </c>
      <c r="D1111" s="2" t="s">
        <v>6003</v>
      </c>
      <c r="E1111" s="2" t="s">
        <v>6003</v>
      </c>
      <c r="F1111" s="2" t="s">
        <v>6003</v>
      </c>
      <c r="G1111" s="2">
        <v>2</v>
      </c>
      <c r="H1111" s="2" t="s">
        <v>6003</v>
      </c>
      <c r="I1111" s="2" t="str">
        <f t="shared" si="34"/>
        <v>OVERWEIGHT</v>
      </c>
      <c r="J1111" s="7" t="str">
        <f t="shared" si="35"/>
        <v>PRE DIABETES</v>
      </c>
    </row>
    <row r="1112" spans="1:10" x14ac:dyDescent="0.25">
      <c r="A1112" s="2" t="s">
        <v>1118</v>
      </c>
      <c r="B1112" s="9">
        <v>23.18</v>
      </c>
      <c r="C1112" s="9">
        <v>10.56</v>
      </c>
      <c r="D1112" s="2" t="s">
        <v>6003</v>
      </c>
      <c r="E1112" s="2" t="s">
        <v>6003</v>
      </c>
      <c r="F1112" s="2" t="s">
        <v>6003</v>
      </c>
      <c r="G1112" s="2">
        <v>2</v>
      </c>
      <c r="H1112" s="2" t="s">
        <v>6003</v>
      </c>
      <c r="I1112" s="2" t="str">
        <f t="shared" si="34"/>
        <v>NORMAL WEIGHT</v>
      </c>
      <c r="J1112" s="7" t="str">
        <f t="shared" si="35"/>
        <v>DIABETES</v>
      </c>
    </row>
    <row r="1113" spans="1:10" x14ac:dyDescent="0.25">
      <c r="A1113" s="2" t="s">
        <v>1119</v>
      </c>
      <c r="B1113" s="9">
        <v>32.659999999999997</v>
      </c>
      <c r="C1113" s="9">
        <v>8.92</v>
      </c>
      <c r="D1113" s="2" t="s">
        <v>6002</v>
      </c>
      <c r="E1113" s="2" t="s">
        <v>6003</v>
      </c>
      <c r="F1113" s="2" t="s">
        <v>6003</v>
      </c>
      <c r="G1113" s="2">
        <v>0</v>
      </c>
      <c r="H1113" s="2" t="s">
        <v>6003</v>
      </c>
      <c r="I1113" s="2" t="str">
        <f t="shared" si="34"/>
        <v>OBESITY</v>
      </c>
      <c r="J1113" s="7" t="str">
        <f t="shared" si="35"/>
        <v>DIABETES</v>
      </c>
    </row>
    <row r="1114" spans="1:10" x14ac:dyDescent="0.25">
      <c r="A1114" s="2" t="s">
        <v>1120</v>
      </c>
      <c r="B1114" s="9">
        <v>30.78</v>
      </c>
      <c r="C1114" s="9">
        <v>8.6300000000000008</v>
      </c>
      <c r="D1114" s="2" t="s">
        <v>6003</v>
      </c>
      <c r="E1114" s="2" t="s">
        <v>6003</v>
      </c>
      <c r="F1114" s="2" t="s">
        <v>6003</v>
      </c>
      <c r="G1114" s="2">
        <v>0</v>
      </c>
      <c r="H1114" s="2" t="s">
        <v>6003</v>
      </c>
      <c r="I1114" s="2" t="str">
        <f t="shared" si="34"/>
        <v>OBESITY</v>
      </c>
      <c r="J1114" s="7" t="str">
        <f t="shared" si="35"/>
        <v>DIABETES</v>
      </c>
    </row>
    <row r="1115" spans="1:10" x14ac:dyDescent="0.25">
      <c r="A1115" s="2" t="s">
        <v>1121</v>
      </c>
      <c r="B1115" s="9">
        <v>47.2</v>
      </c>
      <c r="C1115" s="9">
        <v>6.29</v>
      </c>
      <c r="D1115" s="2" t="s">
        <v>6002</v>
      </c>
      <c r="E1115" s="2" t="s">
        <v>6003</v>
      </c>
      <c r="F1115" s="2" t="s">
        <v>6002</v>
      </c>
      <c r="G1115" s="2">
        <v>1</v>
      </c>
      <c r="H1115" s="2" t="s">
        <v>6003</v>
      </c>
      <c r="I1115" s="2" t="str">
        <f t="shared" si="34"/>
        <v>OBESITY</v>
      </c>
      <c r="J1115" s="7" t="str">
        <f t="shared" si="35"/>
        <v>PRE DIABETES</v>
      </c>
    </row>
    <row r="1116" spans="1:10" x14ac:dyDescent="0.25">
      <c r="A1116" s="2" t="s">
        <v>1122</v>
      </c>
      <c r="B1116" s="9">
        <v>31.6</v>
      </c>
      <c r="C1116" s="9">
        <v>5.75</v>
      </c>
      <c r="D1116" s="2" t="s">
        <v>6003</v>
      </c>
      <c r="E1116" s="2" t="s">
        <v>6003</v>
      </c>
      <c r="F1116" s="2" t="s">
        <v>6003</v>
      </c>
      <c r="G1116" s="2">
        <v>2</v>
      </c>
      <c r="H1116" s="2" t="s">
        <v>6003</v>
      </c>
      <c r="I1116" s="2" t="str">
        <f t="shared" si="34"/>
        <v>OBESITY</v>
      </c>
      <c r="J1116" s="7" t="str">
        <f t="shared" si="35"/>
        <v>PRE DIABETES</v>
      </c>
    </row>
    <row r="1117" spans="1:10" x14ac:dyDescent="0.25">
      <c r="A1117" s="2" t="s">
        <v>1123</v>
      </c>
      <c r="B1117" s="9">
        <v>33.914999999999999</v>
      </c>
      <c r="C1117" s="9">
        <v>6.66</v>
      </c>
      <c r="D1117" s="2" t="s">
        <v>6002</v>
      </c>
      <c r="E1117" s="2" t="s">
        <v>6003</v>
      </c>
      <c r="F1117" s="2" t="s">
        <v>6003</v>
      </c>
      <c r="G1117" s="2">
        <v>1</v>
      </c>
      <c r="H1117" s="2" t="s">
        <v>6003</v>
      </c>
      <c r="I1117" s="2" t="str">
        <f t="shared" si="34"/>
        <v>OBESITY</v>
      </c>
      <c r="J1117" s="7" t="str">
        <f t="shared" si="35"/>
        <v>DIABETES</v>
      </c>
    </row>
    <row r="1118" spans="1:10" x14ac:dyDescent="0.25">
      <c r="A1118" s="2" t="s">
        <v>1124</v>
      </c>
      <c r="B1118" s="9">
        <v>23.54</v>
      </c>
      <c r="C1118" s="9">
        <v>5.0999999999999996</v>
      </c>
      <c r="D1118" s="2" t="s">
        <v>6003</v>
      </c>
      <c r="E1118" s="2" t="s">
        <v>6003</v>
      </c>
      <c r="F1118" s="2" t="s">
        <v>6003</v>
      </c>
      <c r="G1118" s="2">
        <v>2</v>
      </c>
      <c r="H1118" s="2" t="s">
        <v>6003</v>
      </c>
      <c r="I1118" s="2" t="str">
        <f t="shared" si="34"/>
        <v>NORMAL WEIGHT</v>
      </c>
      <c r="J1118" s="7" t="str">
        <f t="shared" si="35"/>
        <v>NORMAL</v>
      </c>
    </row>
    <row r="1119" spans="1:10" x14ac:dyDescent="0.25">
      <c r="A1119" s="2" t="s">
        <v>1125</v>
      </c>
      <c r="B1119" s="9">
        <v>27.074999999999999</v>
      </c>
      <c r="C1119" s="9">
        <v>4.41</v>
      </c>
      <c r="D1119" s="2" t="s">
        <v>6003</v>
      </c>
      <c r="E1119" s="2" t="s">
        <v>6003</v>
      </c>
      <c r="F1119" s="2" t="s">
        <v>6003</v>
      </c>
      <c r="G1119" s="2">
        <v>2</v>
      </c>
      <c r="H1119" s="2" t="s">
        <v>6003</v>
      </c>
      <c r="I1119" s="2" t="str">
        <f t="shared" si="34"/>
        <v>OVERWEIGHT</v>
      </c>
      <c r="J1119" s="7" t="str">
        <f t="shared" si="35"/>
        <v>NORMAL</v>
      </c>
    </row>
    <row r="1120" spans="1:10" x14ac:dyDescent="0.25">
      <c r="A1120" s="2" t="s">
        <v>1126</v>
      </c>
      <c r="B1120" s="9">
        <v>25.8</v>
      </c>
      <c r="C1120" s="9">
        <v>5.52</v>
      </c>
      <c r="D1120" s="2" t="s">
        <v>6002</v>
      </c>
      <c r="E1120" s="2" t="s">
        <v>6003</v>
      </c>
      <c r="F1120" s="2" t="s">
        <v>6003</v>
      </c>
      <c r="G1120" s="2">
        <v>0</v>
      </c>
      <c r="H1120" s="2" t="s">
        <v>6003</v>
      </c>
      <c r="I1120" s="2" t="str">
        <f t="shared" si="34"/>
        <v>OVERWEIGHT</v>
      </c>
      <c r="J1120" s="7" t="str">
        <f t="shared" si="35"/>
        <v>NORMAL</v>
      </c>
    </row>
    <row r="1121" spans="1:10" x14ac:dyDescent="0.25">
      <c r="A1121" s="2" t="s">
        <v>1127</v>
      </c>
      <c r="B1121" s="9">
        <v>36.1</v>
      </c>
      <c r="C1121" s="9">
        <v>4.62</v>
      </c>
      <c r="D1121" s="2" t="s">
        <v>6002</v>
      </c>
      <c r="E1121" s="2" t="s">
        <v>6003</v>
      </c>
      <c r="F1121" s="2" t="s">
        <v>6002</v>
      </c>
      <c r="G1121" s="2">
        <v>1</v>
      </c>
      <c r="H1121" s="2" t="s">
        <v>6003</v>
      </c>
      <c r="I1121" s="2" t="str">
        <f t="shared" si="34"/>
        <v>OBESITY</v>
      </c>
      <c r="J1121" s="7" t="str">
        <f t="shared" si="35"/>
        <v>NORMAL</v>
      </c>
    </row>
    <row r="1122" spans="1:10" x14ac:dyDescent="0.25">
      <c r="A1122" s="2" t="s">
        <v>1128</v>
      </c>
      <c r="B1122" s="9">
        <v>30.495000000000001</v>
      </c>
      <c r="C1122" s="9">
        <v>5.74</v>
      </c>
      <c r="D1122" s="2" t="s">
        <v>6002</v>
      </c>
      <c r="E1122" s="2" t="s">
        <v>6003</v>
      </c>
      <c r="F1122" s="2" t="s">
        <v>6002</v>
      </c>
      <c r="G1122" s="2">
        <v>1</v>
      </c>
      <c r="H1122" s="2" t="s">
        <v>6003</v>
      </c>
      <c r="I1122" s="2" t="str">
        <f t="shared" si="34"/>
        <v>OBESITY</v>
      </c>
      <c r="J1122" s="7" t="str">
        <f t="shared" si="35"/>
        <v>PRE DIABETES</v>
      </c>
    </row>
    <row r="1123" spans="1:10" x14ac:dyDescent="0.25">
      <c r="A1123" s="2" t="s">
        <v>1129</v>
      </c>
      <c r="B1123" s="9">
        <v>21.4</v>
      </c>
      <c r="C1123" s="9">
        <v>6.3</v>
      </c>
      <c r="D1123" s="2" t="s">
        <v>6002</v>
      </c>
      <c r="E1123" s="2" t="s">
        <v>6003</v>
      </c>
      <c r="F1123" s="2" t="s">
        <v>6002</v>
      </c>
      <c r="G1123" s="2">
        <v>1</v>
      </c>
      <c r="H1123" s="2" t="s">
        <v>6003</v>
      </c>
      <c r="I1123" s="2" t="str">
        <f t="shared" si="34"/>
        <v>NORMAL WEIGHT</v>
      </c>
      <c r="J1123" s="7" t="str">
        <f t="shared" si="35"/>
        <v>PRE DIABETES</v>
      </c>
    </row>
    <row r="1124" spans="1:10" x14ac:dyDescent="0.25">
      <c r="A1124" s="2" t="s">
        <v>1130</v>
      </c>
      <c r="B1124" s="9">
        <v>32.299999999999997</v>
      </c>
      <c r="C1124" s="9">
        <v>10.27</v>
      </c>
      <c r="D1124" s="2" t="s">
        <v>6003</v>
      </c>
      <c r="E1124" s="2" t="s">
        <v>6003</v>
      </c>
      <c r="F1124" s="2" t="s">
        <v>6003</v>
      </c>
      <c r="G1124" s="2">
        <v>0</v>
      </c>
      <c r="H1124" s="2" t="s">
        <v>6003</v>
      </c>
      <c r="I1124" s="2" t="str">
        <f t="shared" si="34"/>
        <v>OBESITY</v>
      </c>
      <c r="J1124" s="7" t="str">
        <f t="shared" si="35"/>
        <v>DIABETES</v>
      </c>
    </row>
    <row r="1125" spans="1:10" x14ac:dyDescent="0.25">
      <c r="A1125" s="2" t="s">
        <v>1131</v>
      </c>
      <c r="B1125" s="9">
        <v>29.78</v>
      </c>
      <c r="C1125" s="9">
        <v>5.85</v>
      </c>
      <c r="D1125" s="2" t="s">
        <v>6003</v>
      </c>
      <c r="E1125" s="2" t="s">
        <v>6003</v>
      </c>
      <c r="F1125" s="2" t="s">
        <v>6002</v>
      </c>
      <c r="G1125" s="2">
        <v>1</v>
      </c>
      <c r="H1125" s="2" t="s">
        <v>6003</v>
      </c>
      <c r="I1125" s="2" t="str">
        <f t="shared" si="34"/>
        <v>OVERWEIGHT</v>
      </c>
      <c r="J1125" s="7" t="str">
        <f t="shared" si="35"/>
        <v>PRE DIABETES</v>
      </c>
    </row>
    <row r="1126" spans="1:10" x14ac:dyDescent="0.25">
      <c r="A1126" s="2" t="s">
        <v>1132</v>
      </c>
      <c r="B1126" s="9">
        <v>34.76</v>
      </c>
      <c r="C1126" s="9">
        <v>5.92</v>
      </c>
      <c r="D1126" s="2" t="s">
        <v>6002</v>
      </c>
      <c r="E1126" s="2" t="s">
        <v>6003</v>
      </c>
      <c r="F1126" s="2" t="s">
        <v>6003</v>
      </c>
      <c r="G1126" s="2">
        <v>1</v>
      </c>
      <c r="H1126" s="2" t="s">
        <v>6003</v>
      </c>
      <c r="I1126" s="2" t="str">
        <f t="shared" si="34"/>
        <v>OBESITY</v>
      </c>
      <c r="J1126" s="7" t="str">
        <f t="shared" si="35"/>
        <v>PRE DIABETES</v>
      </c>
    </row>
    <row r="1127" spans="1:10" x14ac:dyDescent="0.25">
      <c r="A1127" s="2" t="s">
        <v>1133</v>
      </c>
      <c r="B1127" s="9">
        <v>18.335000000000001</v>
      </c>
      <c r="C1127" s="9">
        <v>10.01</v>
      </c>
      <c r="D1127" s="2" t="s">
        <v>6002</v>
      </c>
      <c r="E1127" s="2" t="s">
        <v>6003</v>
      </c>
      <c r="F1127" s="2" t="s">
        <v>6003</v>
      </c>
      <c r="G1127" s="2">
        <v>2</v>
      </c>
      <c r="H1127" s="2" t="s">
        <v>6003</v>
      </c>
      <c r="I1127" s="2" t="str">
        <f t="shared" si="34"/>
        <v>UNDERWEIGHT</v>
      </c>
      <c r="J1127" s="7" t="str">
        <f t="shared" si="35"/>
        <v>DIABETES</v>
      </c>
    </row>
    <row r="1128" spans="1:10" x14ac:dyDescent="0.25">
      <c r="A1128" s="2" t="s">
        <v>1134</v>
      </c>
      <c r="B1128" s="9">
        <v>32.299999999999997</v>
      </c>
      <c r="C1128" s="9">
        <v>9.59</v>
      </c>
      <c r="D1128" s="2" t="s">
        <v>6003</v>
      </c>
      <c r="E1128" s="2" t="s">
        <v>6003</v>
      </c>
      <c r="F1128" s="2" t="s">
        <v>6003</v>
      </c>
      <c r="G1128" s="2">
        <v>0</v>
      </c>
      <c r="H1128" s="2" t="s">
        <v>6003</v>
      </c>
      <c r="I1128" s="2" t="str">
        <f t="shared" si="34"/>
        <v>OBESITY</v>
      </c>
      <c r="J1128" s="7" t="str">
        <f t="shared" si="35"/>
        <v>DIABETES</v>
      </c>
    </row>
    <row r="1129" spans="1:10" x14ac:dyDescent="0.25">
      <c r="A1129" s="2" t="s">
        <v>1135</v>
      </c>
      <c r="B1129" s="9">
        <v>27.74</v>
      </c>
      <c r="C1129" s="9">
        <v>10.37</v>
      </c>
      <c r="D1129" s="2" t="s">
        <v>6003</v>
      </c>
      <c r="E1129" s="2" t="s">
        <v>6003</v>
      </c>
      <c r="F1129" s="2" t="s">
        <v>6003</v>
      </c>
      <c r="G1129" s="2">
        <v>0</v>
      </c>
      <c r="H1129" s="2" t="s">
        <v>6003</v>
      </c>
      <c r="I1129" s="2" t="str">
        <f t="shared" si="34"/>
        <v>OVERWEIGHT</v>
      </c>
      <c r="J1129" s="7" t="str">
        <f t="shared" si="35"/>
        <v>DIABETES</v>
      </c>
    </row>
    <row r="1130" spans="1:10" x14ac:dyDescent="0.25">
      <c r="A1130" s="2" t="s">
        <v>1136</v>
      </c>
      <c r="B1130" s="9">
        <v>24</v>
      </c>
      <c r="C1130" s="9">
        <v>4.01</v>
      </c>
      <c r="D1130" s="2" t="s">
        <v>6002</v>
      </c>
      <c r="E1130" s="2" t="s">
        <v>6003</v>
      </c>
      <c r="F1130" s="2" t="s">
        <v>6003</v>
      </c>
      <c r="G1130" s="2">
        <v>1</v>
      </c>
      <c r="H1130" s="2" t="s">
        <v>6003</v>
      </c>
      <c r="I1130" s="2" t="str">
        <f t="shared" si="34"/>
        <v>NORMAL WEIGHT</v>
      </c>
      <c r="J1130" s="7" t="str">
        <f t="shared" si="35"/>
        <v>NORMAL</v>
      </c>
    </row>
    <row r="1131" spans="1:10" x14ac:dyDescent="0.25">
      <c r="A1131" s="2" t="s">
        <v>1137</v>
      </c>
      <c r="B1131" s="9">
        <v>31.78</v>
      </c>
      <c r="C1131" s="9">
        <v>4.24</v>
      </c>
      <c r="D1131" s="2" t="s">
        <v>6002</v>
      </c>
      <c r="E1131" s="2" t="s">
        <v>6003</v>
      </c>
      <c r="F1131" s="2" t="s">
        <v>6002</v>
      </c>
      <c r="G1131" s="2">
        <v>1</v>
      </c>
      <c r="H1131" s="2" t="s">
        <v>6003</v>
      </c>
      <c r="I1131" s="2" t="str">
        <f t="shared" si="34"/>
        <v>OBESITY</v>
      </c>
      <c r="J1131" s="7" t="str">
        <f t="shared" si="35"/>
        <v>NORMAL</v>
      </c>
    </row>
    <row r="1132" spans="1:10" x14ac:dyDescent="0.25">
      <c r="A1132" s="2" t="s">
        <v>1138</v>
      </c>
      <c r="B1132" s="9">
        <v>32.25</v>
      </c>
      <c r="C1132" s="9">
        <v>5.36</v>
      </c>
      <c r="D1132" s="2" t="s">
        <v>6002</v>
      </c>
      <c r="E1132" s="2" t="s">
        <v>6003</v>
      </c>
      <c r="F1132" s="2" t="s">
        <v>6003</v>
      </c>
      <c r="G1132" s="2">
        <v>0</v>
      </c>
      <c r="H1132" s="2" t="s">
        <v>6003</v>
      </c>
      <c r="I1132" s="2" t="str">
        <f t="shared" si="34"/>
        <v>OBESITY</v>
      </c>
      <c r="J1132" s="7" t="str">
        <f t="shared" si="35"/>
        <v>NORMAL</v>
      </c>
    </row>
    <row r="1133" spans="1:10" x14ac:dyDescent="0.25">
      <c r="A1133" s="2" t="s">
        <v>1139</v>
      </c>
      <c r="B1133" s="9">
        <v>30.114999999999998</v>
      </c>
      <c r="C1133" s="9">
        <v>4.99</v>
      </c>
      <c r="D1133" s="2" t="s">
        <v>6003</v>
      </c>
      <c r="E1133" s="2" t="s">
        <v>6003</v>
      </c>
      <c r="F1133" s="2" t="s">
        <v>6003</v>
      </c>
      <c r="G1133" s="2">
        <v>2</v>
      </c>
      <c r="H1133" s="2" t="s">
        <v>6003</v>
      </c>
      <c r="I1133" s="2" t="str">
        <f t="shared" si="34"/>
        <v>OBESITY</v>
      </c>
      <c r="J1133" s="7" t="str">
        <f t="shared" si="35"/>
        <v>NORMAL</v>
      </c>
    </row>
    <row r="1134" spans="1:10" x14ac:dyDescent="0.25">
      <c r="A1134" s="2" t="s">
        <v>1140</v>
      </c>
      <c r="B1134" s="9">
        <v>22.41</v>
      </c>
      <c r="C1134" s="9">
        <v>8.68</v>
      </c>
      <c r="D1134" s="2" t="s">
        <v>6003</v>
      </c>
      <c r="E1134" s="2" t="s">
        <v>6003</v>
      </c>
      <c r="F1134" s="2" t="s">
        <v>6003</v>
      </c>
      <c r="G1134" s="2">
        <v>0</v>
      </c>
      <c r="H1134" s="2" t="s">
        <v>6003</v>
      </c>
      <c r="I1134" s="2" t="str">
        <f t="shared" si="34"/>
        <v>NORMAL WEIGHT</v>
      </c>
      <c r="J1134" s="7" t="str">
        <f t="shared" si="35"/>
        <v>DIABETES</v>
      </c>
    </row>
    <row r="1135" spans="1:10" x14ac:dyDescent="0.25">
      <c r="A1135" s="2" t="s">
        <v>1141</v>
      </c>
      <c r="B1135" s="9">
        <v>45.72</v>
      </c>
      <c r="C1135" s="9">
        <v>4.2300000000000004</v>
      </c>
      <c r="D1135" s="2" t="s">
        <v>6002</v>
      </c>
      <c r="E1135" s="2" t="s">
        <v>6003</v>
      </c>
      <c r="F1135" s="2" t="s">
        <v>6003</v>
      </c>
      <c r="G1135" s="2">
        <v>0</v>
      </c>
      <c r="H1135" s="2" t="s">
        <v>6003</v>
      </c>
      <c r="I1135" s="2" t="str">
        <f t="shared" si="34"/>
        <v>OBESITY</v>
      </c>
      <c r="J1135" s="7" t="str">
        <f t="shared" si="35"/>
        <v>NORMAL</v>
      </c>
    </row>
    <row r="1136" spans="1:10" x14ac:dyDescent="0.25">
      <c r="A1136" s="2" t="s">
        <v>1142</v>
      </c>
      <c r="B1136" s="9">
        <v>25</v>
      </c>
      <c r="C1136" s="9">
        <v>5.32</v>
      </c>
      <c r="D1136" s="2" t="s">
        <v>6002</v>
      </c>
      <c r="E1136" s="2" t="s">
        <v>6003</v>
      </c>
      <c r="F1136" s="2" t="s">
        <v>6003</v>
      </c>
      <c r="G1136" s="2">
        <v>2</v>
      </c>
      <c r="H1136" s="2" t="s">
        <v>6003</v>
      </c>
      <c r="I1136" s="2" t="str">
        <f t="shared" si="34"/>
        <v>OVERWEIGHT</v>
      </c>
      <c r="J1136" s="7" t="str">
        <f t="shared" si="35"/>
        <v>NORMAL</v>
      </c>
    </row>
    <row r="1137" spans="1:10" x14ac:dyDescent="0.25">
      <c r="A1137" s="2" t="s">
        <v>1143</v>
      </c>
      <c r="B1137" s="9">
        <v>39.5</v>
      </c>
      <c r="C1137" s="9">
        <v>6.66</v>
      </c>
      <c r="D1137" s="2" t="s">
        <v>6003</v>
      </c>
      <c r="E1137" s="2" t="s">
        <v>6003</v>
      </c>
      <c r="F1137" s="2" t="s">
        <v>6003</v>
      </c>
      <c r="G1137" s="2">
        <v>0</v>
      </c>
      <c r="H1137" s="2" t="s">
        <v>6003</v>
      </c>
      <c r="I1137" s="2" t="str">
        <f t="shared" si="34"/>
        <v>OBESITY</v>
      </c>
      <c r="J1137" s="7" t="str">
        <f t="shared" si="35"/>
        <v>DIABETES</v>
      </c>
    </row>
    <row r="1138" spans="1:10" x14ac:dyDescent="0.25">
      <c r="A1138" s="2" t="s">
        <v>1144</v>
      </c>
      <c r="B1138" s="9">
        <v>37.729999999999997</v>
      </c>
      <c r="C1138" s="9">
        <v>7.4</v>
      </c>
      <c r="D1138" s="2" t="s">
        <v>6003</v>
      </c>
      <c r="E1138" s="2" t="s">
        <v>6003</v>
      </c>
      <c r="F1138" s="2" t="s">
        <v>6003</v>
      </c>
      <c r="G1138" s="2">
        <v>0</v>
      </c>
      <c r="H1138" s="2" t="s">
        <v>6003</v>
      </c>
      <c r="I1138" s="2" t="str">
        <f t="shared" si="34"/>
        <v>OBESITY</v>
      </c>
      <c r="J1138" s="7" t="str">
        <f t="shared" si="35"/>
        <v>DIABETES</v>
      </c>
    </row>
    <row r="1139" spans="1:10" x14ac:dyDescent="0.25">
      <c r="A1139" s="2" t="s">
        <v>1145</v>
      </c>
      <c r="B1139" s="9">
        <v>40.659999999999997</v>
      </c>
      <c r="C1139" s="9">
        <v>10.08</v>
      </c>
      <c r="D1139" s="2" t="s">
        <v>6003</v>
      </c>
      <c r="E1139" s="2" t="s">
        <v>6003</v>
      </c>
      <c r="F1139" s="2" t="s">
        <v>6003</v>
      </c>
      <c r="G1139" s="2">
        <v>0</v>
      </c>
      <c r="H1139" s="2" t="s">
        <v>6003</v>
      </c>
      <c r="I1139" s="2" t="str">
        <f t="shared" si="34"/>
        <v>OBESITY</v>
      </c>
      <c r="J1139" s="7" t="str">
        <f t="shared" si="35"/>
        <v>DIABETES</v>
      </c>
    </row>
    <row r="1140" spans="1:10" x14ac:dyDescent="0.25">
      <c r="A1140" s="2" t="s">
        <v>1146</v>
      </c>
      <c r="B1140" s="9">
        <v>34.200000000000003</v>
      </c>
      <c r="C1140" s="9">
        <v>8.58</v>
      </c>
      <c r="D1140" s="2" t="s">
        <v>6003</v>
      </c>
      <c r="E1140" s="2" t="s">
        <v>6003</v>
      </c>
      <c r="F1140" s="2" t="s">
        <v>6003</v>
      </c>
      <c r="G1140" s="2">
        <v>0</v>
      </c>
      <c r="H1140" s="2" t="s">
        <v>6003</v>
      </c>
      <c r="I1140" s="2" t="str">
        <f t="shared" si="34"/>
        <v>OBESITY</v>
      </c>
      <c r="J1140" s="7" t="str">
        <f t="shared" si="35"/>
        <v>DIABETES</v>
      </c>
    </row>
    <row r="1141" spans="1:10" x14ac:dyDescent="0.25">
      <c r="A1141" s="2" t="s">
        <v>1147</v>
      </c>
      <c r="B1141" s="9">
        <v>46.51</v>
      </c>
      <c r="C1141" s="9">
        <v>5.84</v>
      </c>
      <c r="D1141" s="2" t="s">
        <v>6003</v>
      </c>
      <c r="E1141" s="2" t="s">
        <v>6003</v>
      </c>
      <c r="F1141" s="2" t="s">
        <v>6003</v>
      </c>
      <c r="G1141" s="2">
        <v>1</v>
      </c>
      <c r="H1141" s="2" t="s">
        <v>6003</v>
      </c>
      <c r="I1141" s="2" t="str">
        <f t="shared" si="34"/>
        <v>OBESITY</v>
      </c>
      <c r="J1141" s="7" t="str">
        <f t="shared" si="35"/>
        <v>PRE DIABETES</v>
      </c>
    </row>
    <row r="1142" spans="1:10" x14ac:dyDescent="0.25">
      <c r="A1142" s="2" t="s">
        <v>1148</v>
      </c>
      <c r="B1142" s="9">
        <v>28.88</v>
      </c>
      <c r="C1142" s="9">
        <v>4.8600000000000003</v>
      </c>
      <c r="D1142" s="2" t="s">
        <v>6002</v>
      </c>
      <c r="E1142" s="2" t="s">
        <v>6003</v>
      </c>
      <c r="F1142" s="2" t="s">
        <v>6002</v>
      </c>
      <c r="G1142" s="2">
        <v>1</v>
      </c>
      <c r="H1142" s="2" t="s">
        <v>6003</v>
      </c>
      <c r="I1142" s="2" t="str">
        <f t="shared" si="34"/>
        <v>OVERWEIGHT</v>
      </c>
      <c r="J1142" s="7" t="str">
        <f t="shared" si="35"/>
        <v>NORMAL</v>
      </c>
    </row>
    <row r="1143" spans="1:10" x14ac:dyDescent="0.25">
      <c r="A1143" s="2" t="s">
        <v>1149</v>
      </c>
      <c r="B1143" s="9">
        <v>33.914999999999999</v>
      </c>
      <c r="C1143" s="9">
        <v>11.52</v>
      </c>
      <c r="D1143" s="2" t="s">
        <v>6003</v>
      </c>
      <c r="E1143" s="2" t="s">
        <v>6003</v>
      </c>
      <c r="F1143" s="2" t="s">
        <v>6003</v>
      </c>
      <c r="G1143" s="2">
        <v>0</v>
      </c>
      <c r="H1143" s="2" t="s">
        <v>6003</v>
      </c>
      <c r="I1143" s="2" t="str">
        <f t="shared" si="34"/>
        <v>OBESITY</v>
      </c>
      <c r="J1143" s="7" t="str">
        <f t="shared" si="35"/>
        <v>DIABETES</v>
      </c>
    </row>
    <row r="1144" spans="1:10" x14ac:dyDescent="0.25">
      <c r="A1144" s="2" t="s">
        <v>1150</v>
      </c>
      <c r="B1144" s="9">
        <v>24.32</v>
      </c>
      <c r="C1144" s="9">
        <v>6.15</v>
      </c>
      <c r="D1144" s="2" t="s">
        <v>6002</v>
      </c>
      <c r="E1144" s="2" t="s">
        <v>6003</v>
      </c>
      <c r="F1144" s="2" t="s">
        <v>6002</v>
      </c>
      <c r="G1144" s="2">
        <v>1</v>
      </c>
      <c r="H1144" s="2" t="s">
        <v>6003</v>
      </c>
      <c r="I1144" s="2" t="str">
        <f t="shared" si="34"/>
        <v>NORMAL WEIGHT</v>
      </c>
      <c r="J1144" s="7" t="str">
        <f t="shared" si="35"/>
        <v>PRE DIABETES</v>
      </c>
    </row>
    <row r="1145" spans="1:10" x14ac:dyDescent="0.25">
      <c r="A1145" s="2" t="s">
        <v>1151</v>
      </c>
      <c r="B1145" s="9">
        <v>25.8</v>
      </c>
      <c r="C1145" s="9">
        <v>9.94</v>
      </c>
      <c r="D1145" s="2" t="s">
        <v>6003</v>
      </c>
      <c r="E1145" s="2" t="s">
        <v>6003</v>
      </c>
      <c r="F1145" s="2" t="s">
        <v>6003</v>
      </c>
      <c r="G1145" s="2">
        <v>0</v>
      </c>
      <c r="H1145" s="2" t="s">
        <v>6003</v>
      </c>
      <c r="I1145" s="2" t="str">
        <f t="shared" si="34"/>
        <v>OVERWEIGHT</v>
      </c>
      <c r="J1145" s="7" t="str">
        <f t="shared" si="35"/>
        <v>DIABETES</v>
      </c>
    </row>
    <row r="1146" spans="1:10" x14ac:dyDescent="0.25">
      <c r="A1146" s="2" t="s">
        <v>1152</v>
      </c>
      <c r="B1146" s="9">
        <v>21.56</v>
      </c>
      <c r="C1146" s="9">
        <v>10.56</v>
      </c>
      <c r="D1146" s="2" t="s">
        <v>6003</v>
      </c>
      <c r="E1146" s="2" t="s">
        <v>6003</v>
      </c>
      <c r="F1146" s="2" t="s">
        <v>6003</v>
      </c>
      <c r="G1146" s="2">
        <v>0</v>
      </c>
      <c r="H1146" s="2" t="s">
        <v>6003</v>
      </c>
      <c r="I1146" s="2" t="str">
        <f t="shared" si="34"/>
        <v>NORMAL WEIGHT</v>
      </c>
      <c r="J1146" s="7" t="str">
        <f t="shared" si="35"/>
        <v>DIABETES</v>
      </c>
    </row>
    <row r="1147" spans="1:10" x14ac:dyDescent="0.25">
      <c r="A1147" s="2" t="s">
        <v>1153</v>
      </c>
      <c r="B1147" s="9">
        <v>31.6</v>
      </c>
      <c r="C1147" s="9">
        <v>6.79</v>
      </c>
      <c r="D1147" s="2" t="s">
        <v>6003</v>
      </c>
      <c r="E1147" s="2" t="s">
        <v>6003</v>
      </c>
      <c r="F1147" s="2" t="s">
        <v>6003</v>
      </c>
      <c r="G1147" s="2">
        <v>0</v>
      </c>
      <c r="H1147" s="2" t="s">
        <v>6003</v>
      </c>
      <c r="I1147" s="2" t="str">
        <f t="shared" si="34"/>
        <v>OBESITY</v>
      </c>
      <c r="J1147" s="7" t="str">
        <f t="shared" si="35"/>
        <v>DIABETES</v>
      </c>
    </row>
    <row r="1148" spans="1:10" x14ac:dyDescent="0.25">
      <c r="A1148" s="2" t="s">
        <v>1154</v>
      </c>
      <c r="B1148" s="9">
        <v>42.93</v>
      </c>
      <c r="C1148" s="9">
        <v>4.8</v>
      </c>
      <c r="D1148" s="2" t="s">
        <v>6003</v>
      </c>
      <c r="E1148" s="2" t="s">
        <v>6003</v>
      </c>
      <c r="F1148" s="2" t="s">
        <v>6003</v>
      </c>
      <c r="G1148" s="2">
        <v>1</v>
      </c>
      <c r="H1148" s="2" t="s">
        <v>6003</v>
      </c>
      <c r="I1148" s="2" t="str">
        <f t="shared" si="34"/>
        <v>OBESITY</v>
      </c>
      <c r="J1148" s="7" t="str">
        <f t="shared" si="35"/>
        <v>NORMAL</v>
      </c>
    </row>
    <row r="1149" spans="1:10" x14ac:dyDescent="0.25">
      <c r="A1149" s="2" t="s">
        <v>1155</v>
      </c>
      <c r="B1149" s="9">
        <v>26.72</v>
      </c>
      <c r="C1149" s="9">
        <v>5.75</v>
      </c>
      <c r="D1149" s="2" t="s">
        <v>6003</v>
      </c>
      <c r="E1149" s="2" t="s">
        <v>6003</v>
      </c>
      <c r="F1149" s="2" t="s">
        <v>6003</v>
      </c>
      <c r="G1149" s="2">
        <v>2</v>
      </c>
      <c r="H1149" s="2" t="s">
        <v>6003</v>
      </c>
      <c r="I1149" s="2" t="str">
        <f t="shared" si="34"/>
        <v>OVERWEIGHT</v>
      </c>
      <c r="J1149" s="7" t="str">
        <f t="shared" si="35"/>
        <v>PRE DIABETES</v>
      </c>
    </row>
    <row r="1150" spans="1:10" x14ac:dyDescent="0.25">
      <c r="A1150" s="2" t="s">
        <v>1156</v>
      </c>
      <c r="B1150" s="9">
        <v>26.67</v>
      </c>
      <c r="C1150" s="9">
        <v>5.81</v>
      </c>
      <c r="D1150" s="2" t="s">
        <v>6003</v>
      </c>
      <c r="E1150" s="2" t="s">
        <v>6003</v>
      </c>
      <c r="F1150" s="2" t="s">
        <v>6003</v>
      </c>
      <c r="G1150" s="2">
        <v>2</v>
      </c>
      <c r="H1150" s="2" t="s">
        <v>6003</v>
      </c>
      <c r="I1150" s="2" t="str">
        <f t="shared" si="34"/>
        <v>OVERWEIGHT</v>
      </c>
      <c r="J1150" s="7" t="str">
        <f t="shared" si="35"/>
        <v>PRE DIABETES</v>
      </c>
    </row>
    <row r="1151" spans="1:10" x14ac:dyDescent="0.25">
      <c r="A1151" s="2" t="s">
        <v>1157</v>
      </c>
      <c r="B1151" s="9">
        <v>42.68</v>
      </c>
      <c r="C1151" s="9">
        <v>9.2799999999999994</v>
      </c>
      <c r="D1151" s="2" t="s">
        <v>6003</v>
      </c>
      <c r="E1151" s="2" t="s">
        <v>6003</v>
      </c>
      <c r="F1151" s="2" t="s">
        <v>6003</v>
      </c>
      <c r="G1151" s="2">
        <v>2</v>
      </c>
      <c r="H1151" s="2" t="s">
        <v>6003</v>
      </c>
      <c r="I1151" s="2" t="str">
        <f t="shared" si="34"/>
        <v>OBESITY</v>
      </c>
      <c r="J1151" s="7" t="str">
        <f t="shared" si="35"/>
        <v>DIABETES</v>
      </c>
    </row>
    <row r="1152" spans="1:10" x14ac:dyDescent="0.25">
      <c r="A1152" s="2" t="s">
        <v>1158</v>
      </c>
      <c r="B1152" s="9">
        <v>24.31</v>
      </c>
      <c r="C1152" s="9">
        <v>6.37</v>
      </c>
      <c r="D1152" s="2" t="s">
        <v>6003</v>
      </c>
      <c r="E1152" s="2" t="s">
        <v>6003</v>
      </c>
      <c r="F1152" s="2" t="s">
        <v>6003</v>
      </c>
      <c r="G1152" s="2">
        <v>0</v>
      </c>
      <c r="H1152" s="2" t="s">
        <v>6003</v>
      </c>
      <c r="I1152" s="2" t="str">
        <f t="shared" si="34"/>
        <v>NORMAL WEIGHT</v>
      </c>
      <c r="J1152" s="7" t="str">
        <f t="shared" si="35"/>
        <v>PRE DIABETES</v>
      </c>
    </row>
    <row r="1153" spans="1:10" x14ac:dyDescent="0.25">
      <c r="A1153" s="2" t="s">
        <v>1159</v>
      </c>
      <c r="B1153" s="9">
        <v>44.75</v>
      </c>
      <c r="C1153" s="9">
        <v>5.09</v>
      </c>
      <c r="D1153" s="2" t="s">
        <v>6002</v>
      </c>
      <c r="E1153" s="2" t="s">
        <v>6003</v>
      </c>
      <c r="F1153" s="2" t="s">
        <v>6003</v>
      </c>
      <c r="G1153" s="2">
        <v>0</v>
      </c>
      <c r="H1153" s="2" t="s">
        <v>6003</v>
      </c>
      <c r="I1153" s="2" t="str">
        <f t="shared" si="34"/>
        <v>OBESITY</v>
      </c>
      <c r="J1153" s="7" t="str">
        <f t="shared" si="35"/>
        <v>NORMAL</v>
      </c>
    </row>
    <row r="1154" spans="1:10" x14ac:dyDescent="0.25">
      <c r="A1154" s="2" t="s">
        <v>1160</v>
      </c>
      <c r="B1154" s="9">
        <v>30.78</v>
      </c>
      <c r="C1154" s="9">
        <v>7.94</v>
      </c>
      <c r="D1154" s="2" t="s">
        <v>6003</v>
      </c>
      <c r="E1154" s="2" t="s">
        <v>6003</v>
      </c>
      <c r="F1154" s="2" t="s">
        <v>6003</v>
      </c>
      <c r="G1154" s="2">
        <v>2</v>
      </c>
      <c r="H1154" s="2" t="s">
        <v>6003</v>
      </c>
      <c r="I1154" s="2" t="str">
        <f t="shared" ref="I1154:I1217" si="36">IF(B1154&lt;18.5,"UNDERWEIGHT",IF(B1154&lt;=24.9,"NORMAL WEIGHT",IF(B1154&lt;=29.9,"OVERWEIGHT","OBESITY")))</f>
        <v>OBESITY</v>
      </c>
      <c r="J1154" s="7" t="str">
        <f t="shared" ref="J1154:J1217" si="37">IF(C1154&lt;5.7,"NORMAL",IF(C1154&lt;=6.4,"PRE DIABETES","DIABETES"))</f>
        <v>DIABETES</v>
      </c>
    </row>
    <row r="1155" spans="1:10" x14ac:dyDescent="0.25">
      <c r="A1155" s="2" t="s">
        <v>1161</v>
      </c>
      <c r="B1155" s="9">
        <v>21.86</v>
      </c>
      <c r="C1155" s="9">
        <v>10.95</v>
      </c>
      <c r="D1155" s="2" t="s">
        <v>6003</v>
      </c>
      <c r="E1155" s="2" t="s">
        <v>6003</v>
      </c>
      <c r="F1155" s="2" t="s">
        <v>6003</v>
      </c>
      <c r="G1155" s="2">
        <v>0</v>
      </c>
      <c r="H1155" s="2" t="s">
        <v>6003</v>
      </c>
      <c r="I1155" s="2" t="str">
        <f t="shared" si="36"/>
        <v>NORMAL WEIGHT</v>
      </c>
      <c r="J1155" s="7" t="str">
        <f t="shared" si="37"/>
        <v>DIABETES</v>
      </c>
    </row>
    <row r="1156" spans="1:10" x14ac:dyDescent="0.25">
      <c r="A1156" s="2" t="s">
        <v>1162</v>
      </c>
      <c r="B1156" s="9">
        <v>49.09</v>
      </c>
      <c r="C1156" s="9">
        <v>6.3</v>
      </c>
      <c r="D1156" s="2" t="s">
        <v>6002</v>
      </c>
      <c r="E1156" s="2" t="s">
        <v>6003</v>
      </c>
      <c r="F1156" s="2" t="s">
        <v>6003</v>
      </c>
      <c r="G1156" s="2">
        <v>0</v>
      </c>
      <c r="H1156" s="2" t="s">
        <v>6003</v>
      </c>
      <c r="I1156" s="2" t="str">
        <f t="shared" si="36"/>
        <v>OBESITY</v>
      </c>
      <c r="J1156" s="7" t="str">
        <f t="shared" si="37"/>
        <v>PRE DIABETES</v>
      </c>
    </row>
    <row r="1157" spans="1:10" x14ac:dyDescent="0.25">
      <c r="A1157" s="2" t="s">
        <v>1163</v>
      </c>
      <c r="B1157" s="9">
        <v>47.74</v>
      </c>
      <c r="C1157" s="9">
        <v>8.0500000000000007</v>
      </c>
      <c r="D1157" s="2" t="s">
        <v>6002</v>
      </c>
      <c r="E1157" s="2" t="s">
        <v>6003</v>
      </c>
      <c r="F1157" s="2" t="s">
        <v>6003</v>
      </c>
      <c r="G1157" s="2">
        <v>2</v>
      </c>
      <c r="H1157" s="2" t="s">
        <v>6003</v>
      </c>
      <c r="I1157" s="2" t="str">
        <f t="shared" si="36"/>
        <v>OBESITY</v>
      </c>
      <c r="J1157" s="7" t="str">
        <f t="shared" si="37"/>
        <v>DIABETES</v>
      </c>
    </row>
    <row r="1158" spans="1:10" x14ac:dyDescent="0.25">
      <c r="A1158" s="2" t="s">
        <v>1164</v>
      </c>
      <c r="B1158" s="9">
        <v>30.2</v>
      </c>
      <c r="C1158" s="9">
        <v>9.8800000000000008</v>
      </c>
      <c r="D1158" s="2" t="s">
        <v>6002</v>
      </c>
      <c r="E1158" s="2" t="s">
        <v>6003</v>
      </c>
      <c r="F1158" s="2" t="s">
        <v>6003</v>
      </c>
      <c r="G1158" s="2">
        <v>2</v>
      </c>
      <c r="H1158" s="2" t="s">
        <v>6003</v>
      </c>
      <c r="I1158" s="2" t="str">
        <f t="shared" si="36"/>
        <v>OBESITY</v>
      </c>
      <c r="J1158" s="7" t="str">
        <f t="shared" si="37"/>
        <v>DIABETES</v>
      </c>
    </row>
    <row r="1159" spans="1:10" x14ac:dyDescent="0.25">
      <c r="A1159" s="2" t="s">
        <v>1165</v>
      </c>
      <c r="B1159" s="9">
        <v>33.25</v>
      </c>
      <c r="C1159" s="9">
        <v>7.42</v>
      </c>
      <c r="D1159" s="2" t="s">
        <v>6002</v>
      </c>
      <c r="E1159" s="2" t="s">
        <v>6003</v>
      </c>
      <c r="F1159" s="2" t="s">
        <v>6003</v>
      </c>
      <c r="G1159" s="2">
        <v>2</v>
      </c>
      <c r="H1159" s="2" t="s">
        <v>6003</v>
      </c>
      <c r="I1159" s="2" t="str">
        <f t="shared" si="36"/>
        <v>OBESITY</v>
      </c>
      <c r="J1159" s="7" t="str">
        <f t="shared" si="37"/>
        <v>DIABETES</v>
      </c>
    </row>
    <row r="1160" spans="1:10" x14ac:dyDescent="0.25">
      <c r="A1160" s="2" t="s">
        <v>1166</v>
      </c>
      <c r="B1160" s="9">
        <v>26.6</v>
      </c>
      <c r="C1160" s="9">
        <v>8.4499999999999993</v>
      </c>
      <c r="D1160" s="2" t="s">
        <v>6002</v>
      </c>
      <c r="E1160" s="2" t="s">
        <v>6003</v>
      </c>
      <c r="F1160" s="2" t="s">
        <v>6003</v>
      </c>
      <c r="G1160" s="2">
        <v>1</v>
      </c>
      <c r="H1160" s="2" t="s">
        <v>6003</v>
      </c>
      <c r="I1160" s="2" t="str">
        <f t="shared" si="36"/>
        <v>OVERWEIGHT</v>
      </c>
      <c r="J1160" s="7" t="str">
        <f t="shared" si="37"/>
        <v>DIABETES</v>
      </c>
    </row>
    <row r="1161" spans="1:10" x14ac:dyDescent="0.25">
      <c r="A1161" s="2" t="s">
        <v>1167</v>
      </c>
      <c r="B1161" s="9">
        <v>26.35</v>
      </c>
      <c r="C1161" s="9">
        <v>6.21</v>
      </c>
      <c r="D1161" s="2" t="s">
        <v>6003</v>
      </c>
      <c r="E1161" s="2" t="s">
        <v>6003</v>
      </c>
      <c r="F1161" s="2" t="s">
        <v>6003</v>
      </c>
      <c r="G1161" s="2">
        <v>2</v>
      </c>
      <c r="H1161" s="2" t="s">
        <v>6003</v>
      </c>
      <c r="I1161" s="2" t="str">
        <f t="shared" si="36"/>
        <v>OVERWEIGHT</v>
      </c>
      <c r="J1161" s="7" t="str">
        <f t="shared" si="37"/>
        <v>PRE DIABETES</v>
      </c>
    </row>
    <row r="1162" spans="1:10" x14ac:dyDescent="0.25">
      <c r="A1162" s="2" t="s">
        <v>1168</v>
      </c>
      <c r="B1162" s="9">
        <v>39.994999999999997</v>
      </c>
      <c r="C1162" s="9">
        <v>4.6500000000000004</v>
      </c>
      <c r="D1162" s="2" t="s">
        <v>6003</v>
      </c>
      <c r="E1162" s="2" t="s">
        <v>6003</v>
      </c>
      <c r="F1162" s="2" t="s">
        <v>6003</v>
      </c>
      <c r="G1162" s="2">
        <v>0</v>
      </c>
      <c r="H1162" s="2" t="s">
        <v>6003</v>
      </c>
      <c r="I1162" s="2" t="str">
        <f t="shared" si="36"/>
        <v>OBESITY</v>
      </c>
      <c r="J1162" s="7" t="str">
        <f t="shared" si="37"/>
        <v>NORMAL</v>
      </c>
    </row>
    <row r="1163" spans="1:10" x14ac:dyDescent="0.25">
      <c r="A1163" s="2" t="s">
        <v>1169</v>
      </c>
      <c r="B1163" s="9">
        <v>22.92</v>
      </c>
      <c r="C1163" s="9">
        <v>5.87</v>
      </c>
      <c r="D1163" s="2" t="s">
        <v>6002</v>
      </c>
      <c r="E1163" s="2" t="s">
        <v>6003</v>
      </c>
      <c r="F1163" s="2" t="s">
        <v>6003</v>
      </c>
      <c r="G1163" s="2">
        <v>1</v>
      </c>
      <c r="H1163" s="2" t="s">
        <v>6003</v>
      </c>
      <c r="I1163" s="2" t="str">
        <f t="shared" si="36"/>
        <v>NORMAL WEIGHT</v>
      </c>
      <c r="J1163" s="7" t="str">
        <f t="shared" si="37"/>
        <v>PRE DIABETES</v>
      </c>
    </row>
    <row r="1164" spans="1:10" x14ac:dyDescent="0.25">
      <c r="A1164" s="2" t="s">
        <v>1170</v>
      </c>
      <c r="B1164" s="9">
        <v>24.78</v>
      </c>
      <c r="C1164" s="9">
        <v>4.24</v>
      </c>
      <c r="D1164" s="2" t="s">
        <v>6002</v>
      </c>
      <c r="E1164" s="2" t="s">
        <v>6003</v>
      </c>
      <c r="F1164" s="2" t="s">
        <v>6003</v>
      </c>
      <c r="G1164" s="2">
        <v>2</v>
      </c>
      <c r="H1164" s="2" t="s">
        <v>6003</v>
      </c>
      <c r="I1164" s="2" t="str">
        <f t="shared" si="36"/>
        <v>NORMAL WEIGHT</v>
      </c>
      <c r="J1164" s="7" t="str">
        <f t="shared" si="37"/>
        <v>NORMAL</v>
      </c>
    </row>
    <row r="1165" spans="1:10" x14ac:dyDescent="0.25">
      <c r="A1165" s="2" t="s">
        <v>1171</v>
      </c>
      <c r="B1165" s="9">
        <v>34.07</v>
      </c>
      <c r="C1165" s="9">
        <v>7.81</v>
      </c>
      <c r="D1165" s="2" t="s">
        <v>6002</v>
      </c>
      <c r="E1165" s="2" t="s">
        <v>6003</v>
      </c>
      <c r="F1165" s="2" t="s">
        <v>6003</v>
      </c>
      <c r="G1165" s="2">
        <v>0</v>
      </c>
      <c r="H1165" s="2" t="s">
        <v>6003</v>
      </c>
      <c r="I1165" s="2" t="str">
        <f t="shared" si="36"/>
        <v>OBESITY</v>
      </c>
      <c r="J1165" s="7" t="str">
        <f t="shared" si="37"/>
        <v>DIABETES</v>
      </c>
    </row>
    <row r="1166" spans="1:10" x14ac:dyDescent="0.25">
      <c r="A1166" s="2" t="s">
        <v>1172</v>
      </c>
      <c r="B1166" s="9">
        <v>30.14</v>
      </c>
      <c r="C1166" s="9">
        <v>9.85</v>
      </c>
      <c r="D1166" s="2" t="s">
        <v>6003</v>
      </c>
      <c r="E1166" s="2" t="s">
        <v>6003</v>
      </c>
      <c r="F1166" s="2" t="s">
        <v>6003</v>
      </c>
      <c r="G1166" s="2">
        <v>0</v>
      </c>
      <c r="H1166" s="2" t="s">
        <v>6003</v>
      </c>
      <c r="I1166" s="2" t="str">
        <f t="shared" si="36"/>
        <v>OBESITY</v>
      </c>
      <c r="J1166" s="7" t="str">
        <f t="shared" si="37"/>
        <v>DIABETES</v>
      </c>
    </row>
    <row r="1167" spans="1:10" x14ac:dyDescent="0.25">
      <c r="A1167" s="2" t="s">
        <v>1173</v>
      </c>
      <c r="B1167" s="9">
        <v>18.05</v>
      </c>
      <c r="C1167" s="9">
        <v>6.94</v>
      </c>
      <c r="D1167" s="2" t="s">
        <v>6003</v>
      </c>
      <c r="E1167" s="2" t="s">
        <v>6003</v>
      </c>
      <c r="F1167" s="2" t="s">
        <v>6003</v>
      </c>
      <c r="G1167" s="2">
        <v>0</v>
      </c>
      <c r="H1167" s="2" t="s">
        <v>6003</v>
      </c>
      <c r="I1167" s="2" t="str">
        <f t="shared" si="36"/>
        <v>UNDERWEIGHT</v>
      </c>
      <c r="J1167" s="7" t="str">
        <f t="shared" si="37"/>
        <v>DIABETES</v>
      </c>
    </row>
    <row r="1168" spans="1:10" x14ac:dyDescent="0.25">
      <c r="A1168" s="2" t="s">
        <v>1174</v>
      </c>
      <c r="B1168" s="9">
        <v>37.4</v>
      </c>
      <c r="C1168" s="9">
        <v>11.3</v>
      </c>
      <c r="D1168" s="2" t="s">
        <v>6002</v>
      </c>
      <c r="E1168" s="2" t="s">
        <v>6003</v>
      </c>
      <c r="F1168" s="2" t="s">
        <v>6003</v>
      </c>
      <c r="G1168" s="2">
        <v>2</v>
      </c>
      <c r="H1168" s="2" t="s">
        <v>6003</v>
      </c>
      <c r="I1168" s="2" t="str">
        <f t="shared" si="36"/>
        <v>OBESITY</v>
      </c>
      <c r="J1168" s="7" t="str">
        <f t="shared" si="37"/>
        <v>DIABETES</v>
      </c>
    </row>
    <row r="1169" spans="1:10" x14ac:dyDescent="0.25">
      <c r="A1169" s="2" t="s">
        <v>1175</v>
      </c>
      <c r="B1169" s="9">
        <v>25.75</v>
      </c>
      <c r="C1169" s="9">
        <v>9.23</v>
      </c>
      <c r="D1169" s="2" t="s">
        <v>6003</v>
      </c>
      <c r="E1169" s="2" t="s">
        <v>6003</v>
      </c>
      <c r="F1169" s="2" t="s">
        <v>6003</v>
      </c>
      <c r="G1169" s="2">
        <v>0</v>
      </c>
      <c r="H1169" s="2" t="s">
        <v>6003</v>
      </c>
      <c r="I1169" s="2" t="str">
        <f t="shared" si="36"/>
        <v>OVERWEIGHT</v>
      </c>
      <c r="J1169" s="7" t="str">
        <f t="shared" si="37"/>
        <v>DIABETES</v>
      </c>
    </row>
    <row r="1170" spans="1:10" x14ac:dyDescent="0.25">
      <c r="A1170" s="2" t="s">
        <v>1176</v>
      </c>
      <c r="B1170" s="9">
        <v>32.299999999999997</v>
      </c>
      <c r="C1170" s="9">
        <v>4.37</v>
      </c>
      <c r="D1170" s="2" t="s">
        <v>6003</v>
      </c>
      <c r="E1170" s="2" t="s">
        <v>6003</v>
      </c>
      <c r="F1170" s="2" t="s">
        <v>6003</v>
      </c>
      <c r="G1170" s="2">
        <v>2</v>
      </c>
      <c r="H1170" s="2" t="s">
        <v>6003</v>
      </c>
      <c r="I1170" s="2" t="str">
        <f t="shared" si="36"/>
        <v>OBESITY</v>
      </c>
      <c r="J1170" s="7" t="str">
        <f t="shared" si="37"/>
        <v>NORMAL</v>
      </c>
    </row>
    <row r="1171" spans="1:10" x14ac:dyDescent="0.25">
      <c r="A1171" s="2" t="s">
        <v>1177</v>
      </c>
      <c r="B1171" s="9">
        <v>28.61</v>
      </c>
      <c r="C1171" s="9">
        <v>5.76</v>
      </c>
      <c r="D1171" s="2" t="s">
        <v>6003</v>
      </c>
      <c r="E1171" s="2" t="s">
        <v>6003</v>
      </c>
      <c r="F1171" s="2" t="s">
        <v>6002</v>
      </c>
      <c r="G1171" s="2">
        <v>1</v>
      </c>
      <c r="H1171" s="2" t="s">
        <v>6003</v>
      </c>
      <c r="I1171" s="2" t="str">
        <f t="shared" si="36"/>
        <v>OVERWEIGHT</v>
      </c>
      <c r="J1171" s="7" t="str">
        <f t="shared" si="37"/>
        <v>PRE DIABETES</v>
      </c>
    </row>
    <row r="1172" spans="1:10" x14ac:dyDescent="0.25">
      <c r="A1172" s="2" t="s">
        <v>1178</v>
      </c>
      <c r="B1172" s="9">
        <v>45.41</v>
      </c>
      <c r="C1172" s="9">
        <v>4.96</v>
      </c>
      <c r="D1172" s="2" t="s">
        <v>6003</v>
      </c>
      <c r="E1172" s="2" t="s">
        <v>6003</v>
      </c>
      <c r="F1172" s="2" t="s">
        <v>6003</v>
      </c>
      <c r="G1172" s="2">
        <v>1</v>
      </c>
      <c r="H1172" s="2" t="s">
        <v>6003</v>
      </c>
      <c r="I1172" s="2" t="str">
        <f t="shared" si="36"/>
        <v>OBESITY</v>
      </c>
      <c r="J1172" s="7" t="str">
        <f t="shared" si="37"/>
        <v>NORMAL</v>
      </c>
    </row>
    <row r="1173" spans="1:10" x14ac:dyDescent="0.25">
      <c r="A1173" s="2" t="s">
        <v>1179</v>
      </c>
      <c r="B1173" s="9">
        <v>31.2</v>
      </c>
      <c r="C1173" s="9">
        <v>11.04</v>
      </c>
      <c r="D1173" s="2" t="s">
        <v>6002</v>
      </c>
      <c r="E1173" s="2" t="s">
        <v>6003</v>
      </c>
      <c r="F1173" s="2" t="s">
        <v>6003</v>
      </c>
      <c r="G1173" s="2">
        <v>2</v>
      </c>
      <c r="H1173" s="2" t="s">
        <v>6003</v>
      </c>
      <c r="I1173" s="2" t="str">
        <f t="shared" si="36"/>
        <v>OBESITY</v>
      </c>
      <c r="J1173" s="7" t="str">
        <f t="shared" si="37"/>
        <v>DIABETES</v>
      </c>
    </row>
    <row r="1174" spans="1:10" x14ac:dyDescent="0.25">
      <c r="A1174" s="2" t="s">
        <v>1180</v>
      </c>
      <c r="B1174" s="9">
        <v>29.83</v>
      </c>
      <c r="C1174" s="9">
        <v>7.81</v>
      </c>
      <c r="D1174" s="2" t="s">
        <v>6002</v>
      </c>
      <c r="E1174" s="2" t="s">
        <v>6003</v>
      </c>
      <c r="F1174" s="2" t="s">
        <v>6003</v>
      </c>
      <c r="G1174" s="2">
        <v>1</v>
      </c>
      <c r="H1174" s="2" t="s">
        <v>6003</v>
      </c>
      <c r="I1174" s="2" t="str">
        <f t="shared" si="36"/>
        <v>OVERWEIGHT</v>
      </c>
      <c r="J1174" s="7" t="str">
        <f t="shared" si="37"/>
        <v>DIABETES</v>
      </c>
    </row>
    <row r="1175" spans="1:10" x14ac:dyDescent="0.25">
      <c r="A1175" s="2" t="s">
        <v>1181</v>
      </c>
      <c r="B1175" s="9">
        <v>29.06</v>
      </c>
      <c r="C1175" s="9">
        <v>4.55</v>
      </c>
      <c r="D1175" s="2" t="s">
        <v>6003</v>
      </c>
      <c r="E1175" s="2" t="s">
        <v>6003</v>
      </c>
      <c r="F1175" s="2" t="s">
        <v>6003</v>
      </c>
      <c r="G1175" s="2">
        <v>0</v>
      </c>
      <c r="H1175" s="2" t="s">
        <v>6003</v>
      </c>
      <c r="I1175" s="2" t="str">
        <f t="shared" si="36"/>
        <v>OVERWEIGHT</v>
      </c>
      <c r="J1175" s="7" t="str">
        <f t="shared" si="37"/>
        <v>NORMAL</v>
      </c>
    </row>
    <row r="1176" spans="1:10" x14ac:dyDescent="0.25">
      <c r="A1176" s="2" t="s">
        <v>1182</v>
      </c>
      <c r="B1176" s="9">
        <v>27.454999999999998</v>
      </c>
      <c r="C1176" s="9">
        <v>6.13</v>
      </c>
      <c r="D1176" s="2" t="s">
        <v>6003</v>
      </c>
      <c r="E1176" s="2" t="s">
        <v>6003</v>
      </c>
      <c r="F1176" s="2" t="s">
        <v>6003</v>
      </c>
      <c r="G1176" s="2">
        <v>2</v>
      </c>
      <c r="H1176" s="2" t="s">
        <v>6003</v>
      </c>
      <c r="I1176" s="2" t="str">
        <f t="shared" si="36"/>
        <v>OVERWEIGHT</v>
      </c>
      <c r="J1176" s="7" t="str">
        <f t="shared" si="37"/>
        <v>PRE DIABETES</v>
      </c>
    </row>
    <row r="1177" spans="1:10" x14ac:dyDescent="0.25">
      <c r="A1177" s="2" t="s">
        <v>1183</v>
      </c>
      <c r="B1177" s="9">
        <v>23.01</v>
      </c>
      <c r="C1177" s="9">
        <v>6.04</v>
      </c>
      <c r="D1177" s="2" t="s">
        <v>6002</v>
      </c>
      <c r="E1177" s="2" t="s">
        <v>6003</v>
      </c>
      <c r="F1177" s="2" t="s">
        <v>6003</v>
      </c>
      <c r="G1177" s="2">
        <v>1</v>
      </c>
      <c r="H1177" s="2" t="s">
        <v>6003</v>
      </c>
      <c r="I1177" s="2" t="str">
        <f t="shared" si="36"/>
        <v>NORMAL WEIGHT</v>
      </c>
      <c r="J1177" s="7" t="str">
        <f t="shared" si="37"/>
        <v>PRE DIABETES</v>
      </c>
    </row>
    <row r="1178" spans="1:10" x14ac:dyDescent="0.25">
      <c r="A1178" s="2" t="s">
        <v>1184</v>
      </c>
      <c r="B1178" s="9">
        <v>31.39</v>
      </c>
      <c r="C1178" s="9">
        <v>8.85</v>
      </c>
      <c r="D1178" s="2" t="s">
        <v>6002</v>
      </c>
      <c r="E1178" s="2" t="s">
        <v>6003</v>
      </c>
      <c r="F1178" s="2" t="s">
        <v>6003</v>
      </c>
      <c r="G1178" s="2">
        <v>0</v>
      </c>
      <c r="H1178" s="2" t="s">
        <v>6003</v>
      </c>
      <c r="I1178" s="2" t="str">
        <f t="shared" si="36"/>
        <v>OBESITY</v>
      </c>
      <c r="J1178" s="7" t="str">
        <f t="shared" si="37"/>
        <v>DIABETES</v>
      </c>
    </row>
    <row r="1179" spans="1:10" x14ac:dyDescent="0.25">
      <c r="A1179" s="2" t="s">
        <v>1185</v>
      </c>
      <c r="B1179" s="9">
        <v>34.770000000000003</v>
      </c>
      <c r="C1179" s="9">
        <v>10.54</v>
      </c>
      <c r="D1179" s="2" t="s">
        <v>6003</v>
      </c>
      <c r="E1179" s="2" t="s">
        <v>6003</v>
      </c>
      <c r="F1179" s="2" t="s">
        <v>6003</v>
      </c>
      <c r="G1179" s="2">
        <v>2</v>
      </c>
      <c r="H1179" s="2" t="s">
        <v>6003</v>
      </c>
      <c r="I1179" s="2" t="str">
        <f t="shared" si="36"/>
        <v>OBESITY</v>
      </c>
      <c r="J1179" s="7" t="str">
        <f t="shared" si="37"/>
        <v>DIABETES</v>
      </c>
    </row>
    <row r="1180" spans="1:10" x14ac:dyDescent="0.25">
      <c r="A1180" s="2" t="s">
        <v>1186</v>
      </c>
      <c r="B1180" s="9">
        <v>24.48</v>
      </c>
      <c r="C1180" s="9">
        <v>4.37</v>
      </c>
      <c r="D1180" s="2" t="s">
        <v>6002</v>
      </c>
      <c r="E1180" s="2" t="s">
        <v>6003</v>
      </c>
      <c r="F1180" s="2" t="s">
        <v>6003</v>
      </c>
      <c r="G1180" s="2">
        <v>2</v>
      </c>
      <c r="H1180" s="2" t="s">
        <v>6003</v>
      </c>
      <c r="I1180" s="2" t="str">
        <f t="shared" si="36"/>
        <v>NORMAL WEIGHT</v>
      </c>
      <c r="J1180" s="7" t="str">
        <f t="shared" si="37"/>
        <v>NORMAL</v>
      </c>
    </row>
    <row r="1181" spans="1:10" x14ac:dyDescent="0.25">
      <c r="A1181" s="2" t="s">
        <v>1187</v>
      </c>
      <c r="B1181" s="9">
        <v>22.61</v>
      </c>
      <c r="C1181" s="9">
        <v>9.6300000000000008</v>
      </c>
      <c r="D1181" s="2" t="s">
        <v>6003</v>
      </c>
      <c r="E1181" s="2" t="s">
        <v>6003</v>
      </c>
      <c r="F1181" s="2" t="s">
        <v>6003</v>
      </c>
      <c r="G1181" s="2">
        <v>2</v>
      </c>
      <c r="H1181" s="2" t="s">
        <v>6003</v>
      </c>
      <c r="I1181" s="2" t="str">
        <f t="shared" si="36"/>
        <v>NORMAL WEIGHT</v>
      </c>
      <c r="J1181" s="7" t="str">
        <f t="shared" si="37"/>
        <v>DIABETES</v>
      </c>
    </row>
    <row r="1182" spans="1:10" x14ac:dyDescent="0.25">
      <c r="A1182" s="2" t="s">
        <v>1188</v>
      </c>
      <c r="B1182" s="9">
        <v>34.299999999999997</v>
      </c>
      <c r="C1182" s="9">
        <v>10.37</v>
      </c>
      <c r="D1182" s="2" t="s">
        <v>6003</v>
      </c>
      <c r="E1182" s="2" t="s">
        <v>6003</v>
      </c>
      <c r="F1182" s="2" t="s">
        <v>6003</v>
      </c>
      <c r="G1182" s="2">
        <v>0</v>
      </c>
      <c r="H1182" s="2" t="s">
        <v>6003</v>
      </c>
      <c r="I1182" s="2" t="str">
        <f t="shared" si="36"/>
        <v>OBESITY</v>
      </c>
      <c r="J1182" s="7" t="str">
        <f t="shared" si="37"/>
        <v>DIABETES</v>
      </c>
    </row>
    <row r="1183" spans="1:10" x14ac:dyDescent="0.25">
      <c r="A1183" s="2" t="s">
        <v>1189</v>
      </c>
      <c r="B1183" s="9">
        <v>46.09</v>
      </c>
      <c r="C1183" s="9">
        <v>5.44</v>
      </c>
      <c r="D1183" s="2" t="s">
        <v>6003</v>
      </c>
      <c r="E1183" s="2" t="s">
        <v>6003</v>
      </c>
      <c r="F1183" s="2" t="s">
        <v>6003</v>
      </c>
      <c r="G1183" s="2">
        <v>2</v>
      </c>
      <c r="H1183" s="2" t="s">
        <v>6003</v>
      </c>
      <c r="I1183" s="2" t="str">
        <f t="shared" si="36"/>
        <v>OBESITY</v>
      </c>
      <c r="J1183" s="7" t="str">
        <f t="shared" si="37"/>
        <v>NORMAL</v>
      </c>
    </row>
    <row r="1184" spans="1:10" x14ac:dyDescent="0.25">
      <c r="A1184" s="2" t="s">
        <v>1190</v>
      </c>
      <c r="B1184" s="9">
        <v>44.744999999999997</v>
      </c>
      <c r="C1184" s="9">
        <v>5.19</v>
      </c>
      <c r="D1184" s="2" t="s">
        <v>6003</v>
      </c>
      <c r="E1184" s="2" t="s">
        <v>6003</v>
      </c>
      <c r="F1184" s="2" t="s">
        <v>6003</v>
      </c>
      <c r="G1184" s="2">
        <v>2</v>
      </c>
      <c r="H1184" s="2" t="s">
        <v>6003</v>
      </c>
      <c r="I1184" s="2" t="str">
        <f t="shared" si="36"/>
        <v>OBESITY</v>
      </c>
      <c r="J1184" s="7" t="str">
        <f t="shared" si="37"/>
        <v>NORMAL</v>
      </c>
    </row>
    <row r="1185" spans="1:10" x14ac:dyDescent="0.25">
      <c r="A1185" s="2" t="s">
        <v>1191</v>
      </c>
      <c r="B1185" s="9">
        <v>26.33</v>
      </c>
      <c r="C1185" s="9">
        <v>11.8</v>
      </c>
      <c r="D1185" s="2" t="s">
        <v>6002</v>
      </c>
      <c r="E1185" s="2" t="s">
        <v>6003</v>
      </c>
      <c r="F1185" s="2" t="s">
        <v>6003</v>
      </c>
      <c r="G1185" s="2">
        <v>1</v>
      </c>
      <c r="H1185" s="2" t="s">
        <v>6003</v>
      </c>
      <c r="I1185" s="2" t="str">
        <f t="shared" si="36"/>
        <v>OVERWEIGHT</v>
      </c>
      <c r="J1185" s="7" t="str">
        <f t="shared" si="37"/>
        <v>DIABETES</v>
      </c>
    </row>
    <row r="1186" spans="1:10" x14ac:dyDescent="0.25">
      <c r="A1186" s="2" t="s">
        <v>1192</v>
      </c>
      <c r="B1186" s="9">
        <v>26.6</v>
      </c>
      <c r="C1186" s="9">
        <v>8.3800000000000008</v>
      </c>
      <c r="D1186" s="2" t="s">
        <v>6003</v>
      </c>
      <c r="E1186" s="2" t="s">
        <v>6003</v>
      </c>
      <c r="F1186" s="2" t="s">
        <v>6003</v>
      </c>
      <c r="G1186" s="2">
        <v>2</v>
      </c>
      <c r="H1186" s="2" t="s">
        <v>6003</v>
      </c>
      <c r="I1186" s="2" t="str">
        <f t="shared" si="36"/>
        <v>OVERWEIGHT</v>
      </c>
      <c r="J1186" s="7" t="str">
        <f t="shared" si="37"/>
        <v>DIABETES</v>
      </c>
    </row>
    <row r="1187" spans="1:10" x14ac:dyDescent="0.25">
      <c r="A1187" s="2" t="s">
        <v>1193</v>
      </c>
      <c r="B1187" s="9">
        <v>27.5</v>
      </c>
      <c r="C1187" s="9">
        <v>7.58</v>
      </c>
      <c r="D1187" s="2" t="s">
        <v>6003</v>
      </c>
      <c r="E1187" s="2" t="s">
        <v>6003</v>
      </c>
      <c r="F1187" s="2" t="s">
        <v>6003</v>
      </c>
      <c r="G1187" s="2">
        <v>0</v>
      </c>
      <c r="H1187" s="2" t="s">
        <v>6003</v>
      </c>
      <c r="I1187" s="2" t="str">
        <f t="shared" si="36"/>
        <v>OVERWEIGHT</v>
      </c>
      <c r="J1187" s="7" t="str">
        <f t="shared" si="37"/>
        <v>DIABETES</v>
      </c>
    </row>
    <row r="1188" spans="1:10" x14ac:dyDescent="0.25">
      <c r="A1188" s="2" t="s">
        <v>1194</v>
      </c>
      <c r="B1188" s="9">
        <v>41.55</v>
      </c>
      <c r="C1188" s="9">
        <v>4.6100000000000003</v>
      </c>
      <c r="D1188" s="2" t="s">
        <v>6003</v>
      </c>
      <c r="E1188" s="2" t="s">
        <v>6003</v>
      </c>
      <c r="F1188" s="2" t="s">
        <v>6003</v>
      </c>
      <c r="G1188" s="2">
        <v>1</v>
      </c>
      <c r="H1188" s="2" t="s">
        <v>6003</v>
      </c>
      <c r="I1188" s="2" t="str">
        <f t="shared" si="36"/>
        <v>OBESITY</v>
      </c>
      <c r="J1188" s="7" t="str">
        <f t="shared" si="37"/>
        <v>NORMAL</v>
      </c>
    </row>
    <row r="1189" spans="1:10" x14ac:dyDescent="0.25">
      <c r="A1189" s="2" t="s">
        <v>1195</v>
      </c>
      <c r="B1189" s="9">
        <v>41.47</v>
      </c>
      <c r="C1189" s="9">
        <v>4.7</v>
      </c>
      <c r="D1189" s="2" t="s">
        <v>6002</v>
      </c>
      <c r="E1189" s="2" t="s">
        <v>6003</v>
      </c>
      <c r="F1189" s="2" t="s">
        <v>6002</v>
      </c>
      <c r="G1189" s="2">
        <v>1</v>
      </c>
      <c r="H1189" s="2" t="s">
        <v>6003</v>
      </c>
      <c r="I1189" s="2" t="str">
        <f t="shared" si="36"/>
        <v>OBESITY</v>
      </c>
      <c r="J1189" s="7" t="str">
        <f t="shared" si="37"/>
        <v>NORMAL</v>
      </c>
    </row>
    <row r="1190" spans="1:10" x14ac:dyDescent="0.25">
      <c r="A1190" s="2" t="s">
        <v>1196</v>
      </c>
      <c r="B1190" s="9">
        <v>24.795000000000002</v>
      </c>
      <c r="C1190" s="9">
        <v>6.05</v>
      </c>
      <c r="D1190" s="2" t="s">
        <v>6002</v>
      </c>
      <c r="E1190" s="2" t="s">
        <v>6003</v>
      </c>
      <c r="F1190" s="2" t="s">
        <v>6003</v>
      </c>
      <c r="G1190" s="2">
        <v>0</v>
      </c>
      <c r="H1190" s="2" t="s">
        <v>6003</v>
      </c>
      <c r="I1190" s="2" t="str">
        <f t="shared" si="36"/>
        <v>NORMAL WEIGHT</v>
      </c>
      <c r="J1190" s="7" t="str">
        <f t="shared" si="37"/>
        <v>PRE DIABETES</v>
      </c>
    </row>
    <row r="1191" spans="1:10" x14ac:dyDescent="0.25">
      <c r="A1191" s="2" t="s">
        <v>1197</v>
      </c>
      <c r="B1191" s="9">
        <v>29.48</v>
      </c>
      <c r="C1191" s="9">
        <v>5.63</v>
      </c>
      <c r="D1191" s="2" t="s">
        <v>6002</v>
      </c>
      <c r="E1191" s="2" t="s">
        <v>6003</v>
      </c>
      <c r="F1191" s="2" t="s">
        <v>6002</v>
      </c>
      <c r="G1191" s="2">
        <v>1</v>
      </c>
      <c r="H1191" s="2" t="s">
        <v>6003</v>
      </c>
      <c r="I1191" s="2" t="str">
        <f t="shared" si="36"/>
        <v>OVERWEIGHT</v>
      </c>
      <c r="J1191" s="7" t="str">
        <f t="shared" si="37"/>
        <v>NORMAL</v>
      </c>
    </row>
    <row r="1192" spans="1:10" x14ac:dyDescent="0.25">
      <c r="A1192" s="2" t="s">
        <v>1198</v>
      </c>
      <c r="B1192" s="9">
        <v>28.09</v>
      </c>
      <c r="C1192" s="9">
        <v>6.06</v>
      </c>
      <c r="D1192" s="2" t="s">
        <v>6003</v>
      </c>
      <c r="E1192" s="2" t="s">
        <v>6003</v>
      </c>
      <c r="F1192" s="2" t="s">
        <v>6002</v>
      </c>
      <c r="G1192" s="2">
        <v>1</v>
      </c>
      <c r="H1192" s="2" t="s">
        <v>6003</v>
      </c>
      <c r="I1192" s="2" t="str">
        <f t="shared" si="36"/>
        <v>OVERWEIGHT</v>
      </c>
      <c r="J1192" s="7" t="str">
        <f t="shared" si="37"/>
        <v>PRE DIABETES</v>
      </c>
    </row>
    <row r="1193" spans="1:10" x14ac:dyDescent="0.25">
      <c r="A1193" s="2" t="s">
        <v>1199</v>
      </c>
      <c r="B1193" s="9">
        <v>32.729999999999997</v>
      </c>
      <c r="C1193" s="9">
        <v>5.19</v>
      </c>
      <c r="D1193" s="2" t="s">
        <v>6003</v>
      </c>
      <c r="E1193" s="2" t="s">
        <v>6003</v>
      </c>
      <c r="F1193" s="2" t="s">
        <v>6003</v>
      </c>
      <c r="G1193" s="2">
        <v>1</v>
      </c>
      <c r="H1193" s="2" t="s">
        <v>6003</v>
      </c>
      <c r="I1193" s="2" t="str">
        <f t="shared" si="36"/>
        <v>OBESITY</v>
      </c>
      <c r="J1193" s="7" t="str">
        <f t="shared" si="37"/>
        <v>NORMAL</v>
      </c>
    </row>
    <row r="1194" spans="1:10" x14ac:dyDescent="0.25">
      <c r="A1194" s="2" t="s">
        <v>1200</v>
      </c>
      <c r="B1194" s="9">
        <v>27.36</v>
      </c>
      <c r="C1194" s="9">
        <v>8.9600000000000009</v>
      </c>
      <c r="D1194" s="2" t="s">
        <v>6003</v>
      </c>
      <c r="E1194" s="2" t="s">
        <v>6003</v>
      </c>
      <c r="F1194" s="2" t="s">
        <v>6003</v>
      </c>
      <c r="G1194" s="2">
        <v>0</v>
      </c>
      <c r="H1194" s="2" t="s">
        <v>6003</v>
      </c>
      <c r="I1194" s="2" t="str">
        <f t="shared" si="36"/>
        <v>OVERWEIGHT</v>
      </c>
      <c r="J1194" s="7" t="str">
        <f t="shared" si="37"/>
        <v>DIABETES</v>
      </c>
    </row>
    <row r="1195" spans="1:10" x14ac:dyDescent="0.25">
      <c r="A1195" s="2" t="s">
        <v>1201</v>
      </c>
      <c r="B1195" s="9">
        <v>27.265000000000001</v>
      </c>
      <c r="C1195" s="9">
        <v>11.39</v>
      </c>
      <c r="D1195" s="2" t="s">
        <v>6003</v>
      </c>
      <c r="E1195" s="2" t="s">
        <v>6003</v>
      </c>
      <c r="F1195" s="2" t="s">
        <v>6003</v>
      </c>
      <c r="G1195" s="2">
        <v>0</v>
      </c>
      <c r="H1195" s="2" t="s">
        <v>6003</v>
      </c>
      <c r="I1195" s="2" t="str">
        <f t="shared" si="36"/>
        <v>OVERWEIGHT</v>
      </c>
      <c r="J1195" s="7" t="str">
        <f t="shared" si="37"/>
        <v>DIABETES</v>
      </c>
    </row>
    <row r="1196" spans="1:10" x14ac:dyDescent="0.25">
      <c r="A1196" s="2" t="s">
        <v>1202</v>
      </c>
      <c r="B1196" s="9">
        <v>48.07</v>
      </c>
      <c r="C1196" s="9">
        <v>4.0599999999999996</v>
      </c>
      <c r="D1196" s="2" t="s">
        <v>6002</v>
      </c>
      <c r="E1196" s="2" t="s">
        <v>6003</v>
      </c>
      <c r="F1196" s="2" t="s">
        <v>6003</v>
      </c>
      <c r="G1196" s="2">
        <v>0</v>
      </c>
      <c r="H1196" s="2" t="s">
        <v>6003</v>
      </c>
      <c r="I1196" s="2" t="str">
        <f t="shared" si="36"/>
        <v>OBESITY</v>
      </c>
      <c r="J1196" s="7" t="str">
        <f t="shared" si="37"/>
        <v>NORMAL</v>
      </c>
    </row>
    <row r="1197" spans="1:10" x14ac:dyDescent="0.25">
      <c r="A1197" s="2" t="s">
        <v>1203</v>
      </c>
      <c r="B1197" s="9">
        <v>30.8</v>
      </c>
      <c r="C1197" s="9">
        <v>5.23</v>
      </c>
      <c r="D1197" s="2" t="s">
        <v>6002</v>
      </c>
      <c r="E1197" s="2" t="s">
        <v>6003</v>
      </c>
      <c r="F1197" s="2" t="s">
        <v>6003</v>
      </c>
      <c r="G1197" s="2">
        <v>0</v>
      </c>
      <c r="H1197" s="2" t="s">
        <v>6003</v>
      </c>
      <c r="I1197" s="2" t="str">
        <f t="shared" si="36"/>
        <v>OBESITY</v>
      </c>
      <c r="J1197" s="7" t="str">
        <f t="shared" si="37"/>
        <v>NORMAL</v>
      </c>
    </row>
    <row r="1198" spans="1:10" x14ac:dyDescent="0.25">
      <c r="A1198" s="2" t="s">
        <v>1204</v>
      </c>
      <c r="B1198" s="9">
        <v>32.299999999999997</v>
      </c>
      <c r="C1198" s="9">
        <v>5.05</v>
      </c>
      <c r="D1198" s="2" t="s">
        <v>6002</v>
      </c>
      <c r="E1198" s="2" t="s">
        <v>6003</v>
      </c>
      <c r="F1198" s="2" t="s">
        <v>6003</v>
      </c>
      <c r="G1198" s="2">
        <v>0</v>
      </c>
      <c r="H1198" s="2" t="s">
        <v>6003</v>
      </c>
      <c r="I1198" s="2" t="str">
        <f t="shared" si="36"/>
        <v>OBESITY</v>
      </c>
      <c r="J1198" s="7" t="str">
        <f t="shared" si="37"/>
        <v>NORMAL</v>
      </c>
    </row>
    <row r="1199" spans="1:10" x14ac:dyDescent="0.25">
      <c r="A1199" s="2" t="s">
        <v>1205</v>
      </c>
      <c r="B1199" s="9">
        <v>39.700000000000003</v>
      </c>
      <c r="C1199" s="9">
        <v>7.34</v>
      </c>
      <c r="D1199" s="2" t="s">
        <v>6003</v>
      </c>
      <c r="E1199" s="2" t="s">
        <v>6003</v>
      </c>
      <c r="F1199" s="2" t="s">
        <v>6003</v>
      </c>
      <c r="G1199" s="2">
        <v>0</v>
      </c>
      <c r="H1199" s="2" t="s">
        <v>6003</v>
      </c>
      <c r="I1199" s="2" t="str">
        <f t="shared" si="36"/>
        <v>OBESITY</v>
      </c>
      <c r="J1199" s="7" t="str">
        <f t="shared" si="37"/>
        <v>DIABETES</v>
      </c>
    </row>
    <row r="1200" spans="1:10" x14ac:dyDescent="0.25">
      <c r="A1200" s="2" t="s">
        <v>1206</v>
      </c>
      <c r="B1200" s="9">
        <v>35.97</v>
      </c>
      <c r="C1200" s="9">
        <v>8.1300000000000008</v>
      </c>
      <c r="D1200" s="2" t="s">
        <v>6003</v>
      </c>
      <c r="E1200" s="2" t="s">
        <v>6003</v>
      </c>
      <c r="F1200" s="2" t="s">
        <v>6003</v>
      </c>
      <c r="G1200" s="2">
        <v>0</v>
      </c>
      <c r="H1200" s="2" t="s">
        <v>6003</v>
      </c>
      <c r="I1200" s="2" t="str">
        <f t="shared" si="36"/>
        <v>OBESITY</v>
      </c>
      <c r="J1200" s="7" t="str">
        <f t="shared" si="37"/>
        <v>DIABETES</v>
      </c>
    </row>
    <row r="1201" spans="1:10" x14ac:dyDescent="0.25">
      <c r="A1201" s="2" t="s">
        <v>1207</v>
      </c>
      <c r="B1201" s="9">
        <v>25.86</v>
      </c>
      <c r="C1201" s="9">
        <v>6.68</v>
      </c>
      <c r="D1201" s="2" t="s">
        <v>6002</v>
      </c>
      <c r="E1201" s="2" t="s">
        <v>6003</v>
      </c>
      <c r="F1201" s="2" t="s">
        <v>6003</v>
      </c>
      <c r="G1201" s="2">
        <v>1</v>
      </c>
      <c r="H1201" s="2" t="s">
        <v>6003</v>
      </c>
      <c r="I1201" s="2" t="str">
        <f t="shared" si="36"/>
        <v>OVERWEIGHT</v>
      </c>
      <c r="J1201" s="7" t="str">
        <f t="shared" si="37"/>
        <v>DIABETES</v>
      </c>
    </row>
    <row r="1202" spans="1:10" x14ac:dyDescent="0.25">
      <c r="A1202" s="2" t="s">
        <v>1208</v>
      </c>
      <c r="B1202" s="9">
        <v>30.03</v>
      </c>
      <c r="C1202" s="9">
        <v>11.51</v>
      </c>
      <c r="D1202" s="2" t="s">
        <v>6003</v>
      </c>
      <c r="E1202" s="2" t="s">
        <v>6003</v>
      </c>
      <c r="F1202" s="2" t="s">
        <v>6003</v>
      </c>
      <c r="G1202" s="2">
        <v>0</v>
      </c>
      <c r="H1202" s="2" t="s">
        <v>6003</v>
      </c>
      <c r="I1202" s="2" t="str">
        <f t="shared" si="36"/>
        <v>OBESITY</v>
      </c>
      <c r="J1202" s="7" t="str">
        <f t="shared" si="37"/>
        <v>DIABETES</v>
      </c>
    </row>
    <row r="1203" spans="1:10" x14ac:dyDescent="0.25">
      <c r="A1203" s="2" t="s">
        <v>1209</v>
      </c>
      <c r="B1203" s="9">
        <v>25.76</v>
      </c>
      <c r="C1203" s="9">
        <v>6.02</v>
      </c>
      <c r="D1203" s="2" t="s">
        <v>6002</v>
      </c>
      <c r="E1203" s="2" t="s">
        <v>6003</v>
      </c>
      <c r="F1203" s="2" t="s">
        <v>6002</v>
      </c>
      <c r="G1203" s="2">
        <v>1</v>
      </c>
      <c r="H1203" s="2" t="s">
        <v>6003</v>
      </c>
      <c r="I1203" s="2" t="str">
        <f t="shared" si="36"/>
        <v>OVERWEIGHT</v>
      </c>
      <c r="J1203" s="7" t="str">
        <f t="shared" si="37"/>
        <v>PRE DIABETES</v>
      </c>
    </row>
    <row r="1204" spans="1:10" x14ac:dyDescent="0.25">
      <c r="A1204" s="2" t="s">
        <v>1210</v>
      </c>
      <c r="B1204" s="9">
        <v>22.42</v>
      </c>
      <c r="C1204" s="9">
        <v>7.96</v>
      </c>
      <c r="D1204" s="2" t="s">
        <v>6003</v>
      </c>
      <c r="E1204" s="2" t="s">
        <v>6003</v>
      </c>
      <c r="F1204" s="2" t="s">
        <v>6003</v>
      </c>
      <c r="G1204" s="2">
        <v>0</v>
      </c>
      <c r="H1204" s="2" t="s">
        <v>6003</v>
      </c>
      <c r="I1204" s="2" t="str">
        <f t="shared" si="36"/>
        <v>NORMAL WEIGHT</v>
      </c>
      <c r="J1204" s="7" t="str">
        <f t="shared" si="37"/>
        <v>DIABETES</v>
      </c>
    </row>
    <row r="1205" spans="1:10" x14ac:dyDescent="0.25">
      <c r="A1205" s="2" t="s">
        <v>1211</v>
      </c>
      <c r="B1205" s="9">
        <v>33.18</v>
      </c>
      <c r="C1205" s="9">
        <v>6.01</v>
      </c>
      <c r="D1205" s="2" t="s">
        <v>6002</v>
      </c>
      <c r="E1205" s="2" t="s">
        <v>6003</v>
      </c>
      <c r="F1205" s="2" t="s">
        <v>6003</v>
      </c>
      <c r="G1205" s="2">
        <v>1</v>
      </c>
      <c r="H1205" s="2" t="s">
        <v>6003</v>
      </c>
      <c r="I1205" s="2" t="str">
        <f t="shared" si="36"/>
        <v>OBESITY</v>
      </c>
      <c r="J1205" s="7" t="str">
        <f t="shared" si="37"/>
        <v>PRE DIABETES</v>
      </c>
    </row>
    <row r="1206" spans="1:10" x14ac:dyDescent="0.25">
      <c r="A1206" s="2" t="s">
        <v>1212</v>
      </c>
      <c r="B1206" s="9">
        <v>43.04</v>
      </c>
      <c r="C1206" s="9">
        <v>5.9</v>
      </c>
      <c r="D1206" s="2" t="s">
        <v>6002</v>
      </c>
      <c r="E1206" s="2" t="s">
        <v>6003</v>
      </c>
      <c r="F1206" s="2" t="s">
        <v>6003</v>
      </c>
      <c r="G1206" s="2">
        <v>0</v>
      </c>
      <c r="H1206" s="2" t="s">
        <v>6003</v>
      </c>
      <c r="I1206" s="2" t="str">
        <f t="shared" si="36"/>
        <v>OBESITY</v>
      </c>
      <c r="J1206" s="7" t="str">
        <f t="shared" si="37"/>
        <v>PRE DIABETES</v>
      </c>
    </row>
    <row r="1207" spans="1:10" x14ac:dyDescent="0.25">
      <c r="A1207" s="2" t="s">
        <v>1213</v>
      </c>
      <c r="B1207" s="9">
        <v>34.15</v>
      </c>
      <c r="C1207" s="9">
        <v>4.49</v>
      </c>
      <c r="D1207" s="2" t="s">
        <v>6002</v>
      </c>
      <c r="E1207" s="2" t="s">
        <v>6003</v>
      </c>
      <c r="F1207" s="2" t="s">
        <v>6003</v>
      </c>
      <c r="G1207" s="2">
        <v>1</v>
      </c>
      <c r="H1207" s="2" t="s">
        <v>6003</v>
      </c>
      <c r="I1207" s="2" t="str">
        <f t="shared" si="36"/>
        <v>OBESITY</v>
      </c>
      <c r="J1207" s="7" t="str">
        <f t="shared" si="37"/>
        <v>NORMAL</v>
      </c>
    </row>
    <row r="1208" spans="1:10" x14ac:dyDescent="0.25">
      <c r="A1208" s="2" t="s">
        <v>1214</v>
      </c>
      <c r="B1208" s="9">
        <v>25.78</v>
      </c>
      <c r="C1208" s="9">
        <v>6.25</v>
      </c>
      <c r="D1208" s="2" t="s">
        <v>6003</v>
      </c>
      <c r="E1208" s="2" t="s">
        <v>6003</v>
      </c>
      <c r="F1208" s="2" t="s">
        <v>6003</v>
      </c>
      <c r="G1208" s="2">
        <v>0</v>
      </c>
      <c r="H1208" s="2" t="s">
        <v>6003</v>
      </c>
      <c r="I1208" s="2" t="str">
        <f t="shared" si="36"/>
        <v>OVERWEIGHT</v>
      </c>
      <c r="J1208" s="7" t="str">
        <f t="shared" si="37"/>
        <v>PRE DIABETES</v>
      </c>
    </row>
    <row r="1209" spans="1:10" x14ac:dyDescent="0.25">
      <c r="A1209" s="2" t="s">
        <v>1215</v>
      </c>
      <c r="B1209" s="9">
        <v>21.02</v>
      </c>
      <c r="C1209" s="9">
        <v>9.6199999999999992</v>
      </c>
      <c r="D1209" s="2" t="s">
        <v>6002</v>
      </c>
      <c r="E1209" s="2" t="s">
        <v>6003</v>
      </c>
      <c r="F1209" s="2" t="s">
        <v>6002</v>
      </c>
      <c r="G1209" s="2">
        <v>1</v>
      </c>
      <c r="H1209" s="2" t="s">
        <v>6003</v>
      </c>
      <c r="I1209" s="2" t="str">
        <f t="shared" si="36"/>
        <v>NORMAL WEIGHT</v>
      </c>
      <c r="J1209" s="7" t="str">
        <f t="shared" si="37"/>
        <v>DIABETES</v>
      </c>
    </row>
    <row r="1210" spans="1:10" x14ac:dyDescent="0.25">
      <c r="A1210" s="2" t="s">
        <v>1216</v>
      </c>
      <c r="B1210" s="9">
        <v>37.51</v>
      </c>
      <c r="C1210" s="9">
        <v>11.06</v>
      </c>
      <c r="D1210" s="2" t="s">
        <v>6003</v>
      </c>
      <c r="E1210" s="2" t="s">
        <v>6003</v>
      </c>
      <c r="F1210" s="2" t="s">
        <v>6003</v>
      </c>
      <c r="G1210" s="2">
        <v>2</v>
      </c>
      <c r="H1210" s="2" t="s">
        <v>6003</v>
      </c>
      <c r="I1210" s="2" t="str">
        <f t="shared" si="36"/>
        <v>OBESITY</v>
      </c>
      <c r="J1210" s="7" t="str">
        <f t="shared" si="37"/>
        <v>DIABETES</v>
      </c>
    </row>
    <row r="1211" spans="1:10" x14ac:dyDescent="0.25">
      <c r="A1211" s="2" t="s">
        <v>1217</v>
      </c>
      <c r="B1211" s="9">
        <v>25.745000000000001</v>
      </c>
      <c r="C1211" s="9">
        <v>6.11</v>
      </c>
      <c r="D1211" s="2" t="s">
        <v>6002</v>
      </c>
      <c r="E1211" s="2" t="s">
        <v>6003</v>
      </c>
      <c r="F1211" s="2" t="s">
        <v>6003</v>
      </c>
      <c r="G1211" s="2">
        <v>0</v>
      </c>
      <c r="H1211" s="2" t="s">
        <v>6003</v>
      </c>
      <c r="I1211" s="2" t="str">
        <f t="shared" si="36"/>
        <v>OVERWEIGHT</v>
      </c>
      <c r="J1211" s="7" t="str">
        <f t="shared" si="37"/>
        <v>PRE DIABETES</v>
      </c>
    </row>
    <row r="1212" spans="1:10" x14ac:dyDescent="0.25">
      <c r="A1212" s="2" t="s">
        <v>1218</v>
      </c>
      <c r="B1212" s="9">
        <v>31.35</v>
      </c>
      <c r="C1212" s="9">
        <v>11.49</v>
      </c>
      <c r="D1212" s="2" t="s">
        <v>6003</v>
      </c>
      <c r="E1212" s="2" t="s">
        <v>6003</v>
      </c>
      <c r="F1212" s="2" t="s">
        <v>6003</v>
      </c>
      <c r="G1212" s="2">
        <v>2</v>
      </c>
      <c r="H1212" s="2" t="s">
        <v>6003</v>
      </c>
      <c r="I1212" s="2" t="str">
        <f t="shared" si="36"/>
        <v>OBESITY</v>
      </c>
      <c r="J1212" s="7" t="str">
        <f t="shared" si="37"/>
        <v>DIABETES</v>
      </c>
    </row>
    <row r="1213" spans="1:10" x14ac:dyDescent="0.25">
      <c r="A1213" s="2" t="s">
        <v>1219</v>
      </c>
      <c r="B1213" s="9">
        <v>29.83</v>
      </c>
      <c r="C1213" s="9">
        <v>8.68</v>
      </c>
      <c r="D1213" s="2" t="s">
        <v>6003</v>
      </c>
      <c r="E1213" s="2" t="s">
        <v>6003</v>
      </c>
      <c r="F1213" s="2" t="s">
        <v>6003</v>
      </c>
      <c r="G1213" s="2">
        <v>2</v>
      </c>
      <c r="H1213" s="2" t="s">
        <v>6003</v>
      </c>
      <c r="I1213" s="2" t="str">
        <f t="shared" si="36"/>
        <v>OVERWEIGHT</v>
      </c>
      <c r="J1213" s="7" t="str">
        <f t="shared" si="37"/>
        <v>DIABETES</v>
      </c>
    </row>
    <row r="1214" spans="1:10" x14ac:dyDescent="0.25">
      <c r="A1214" s="2" t="s">
        <v>1220</v>
      </c>
      <c r="B1214" s="9">
        <v>25.49</v>
      </c>
      <c r="C1214" s="9">
        <v>5.68</v>
      </c>
      <c r="D1214" s="2" t="s">
        <v>6002</v>
      </c>
      <c r="E1214" s="2" t="s">
        <v>6003</v>
      </c>
      <c r="F1214" s="2" t="s">
        <v>6002</v>
      </c>
      <c r="G1214" s="2">
        <v>1</v>
      </c>
      <c r="H1214" s="2" t="s">
        <v>6003</v>
      </c>
      <c r="I1214" s="2" t="str">
        <f t="shared" si="36"/>
        <v>OVERWEIGHT</v>
      </c>
      <c r="J1214" s="7" t="str">
        <f t="shared" si="37"/>
        <v>NORMAL</v>
      </c>
    </row>
    <row r="1215" spans="1:10" x14ac:dyDescent="0.25">
      <c r="A1215" s="2" t="s">
        <v>1221</v>
      </c>
      <c r="B1215" s="9">
        <v>34.1</v>
      </c>
      <c r="C1215" s="9">
        <v>8.4499999999999993</v>
      </c>
      <c r="D1215" s="2" t="s">
        <v>6003</v>
      </c>
      <c r="E1215" s="2" t="s">
        <v>6003</v>
      </c>
      <c r="F1215" s="2" t="s">
        <v>6003</v>
      </c>
      <c r="G1215" s="2">
        <v>0</v>
      </c>
      <c r="H1215" s="2" t="s">
        <v>6003</v>
      </c>
      <c r="I1215" s="2" t="str">
        <f t="shared" si="36"/>
        <v>OBESITY</v>
      </c>
      <c r="J1215" s="7" t="str">
        <f t="shared" si="37"/>
        <v>DIABETES</v>
      </c>
    </row>
    <row r="1216" spans="1:10" x14ac:dyDescent="0.25">
      <c r="A1216" s="2" t="s">
        <v>1222</v>
      </c>
      <c r="B1216" s="9">
        <v>25.84</v>
      </c>
      <c r="C1216" s="9">
        <v>8.51</v>
      </c>
      <c r="D1216" s="2" t="s">
        <v>6003</v>
      </c>
      <c r="E1216" s="2" t="s">
        <v>6003</v>
      </c>
      <c r="F1216" s="2" t="s">
        <v>6003</v>
      </c>
      <c r="G1216" s="2">
        <v>2</v>
      </c>
      <c r="H1216" s="2" t="s">
        <v>6003</v>
      </c>
      <c r="I1216" s="2" t="str">
        <f t="shared" si="36"/>
        <v>OVERWEIGHT</v>
      </c>
      <c r="J1216" s="7" t="str">
        <f t="shared" si="37"/>
        <v>DIABETES</v>
      </c>
    </row>
    <row r="1217" spans="1:10" x14ac:dyDescent="0.25">
      <c r="A1217" s="2" t="s">
        <v>1223</v>
      </c>
      <c r="B1217" s="9">
        <v>20.6</v>
      </c>
      <c r="C1217" s="9">
        <v>7.62</v>
      </c>
      <c r="D1217" s="2" t="s">
        <v>6003</v>
      </c>
      <c r="E1217" s="2" t="s">
        <v>6003</v>
      </c>
      <c r="F1217" s="2" t="s">
        <v>6003</v>
      </c>
      <c r="G1217" s="2">
        <v>0</v>
      </c>
      <c r="H1217" s="2" t="s">
        <v>6003</v>
      </c>
      <c r="I1217" s="2" t="str">
        <f t="shared" si="36"/>
        <v>NORMAL WEIGHT</v>
      </c>
      <c r="J1217" s="7" t="str">
        <f t="shared" si="37"/>
        <v>DIABETES</v>
      </c>
    </row>
    <row r="1218" spans="1:10" x14ac:dyDescent="0.25">
      <c r="A1218" s="2" t="s">
        <v>1224</v>
      </c>
      <c r="B1218" s="9">
        <v>28.88</v>
      </c>
      <c r="C1218" s="9">
        <v>10.18</v>
      </c>
      <c r="D1218" s="2" t="s">
        <v>6003</v>
      </c>
      <c r="E1218" s="2" t="s">
        <v>6003</v>
      </c>
      <c r="F1218" s="2" t="s">
        <v>6003</v>
      </c>
      <c r="G1218" s="2">
        <v>0</v>
      </c>
      <c r="H1218" s="2" t="s">
        <v>6003</v>
      </c>
      <c r="I1218" s="2" t="str">
        <f t="shared" ref="I1218:I1281" si="38">IF(B1218&lt;18.5,"UNDERWEIGHT",IF(B1218&lt;=24.9,"NORMAL WEIGHT",IF(B1218&lt;=29.9,"OVERWEIGHT","OBESITY")))</f>
        <v>OVERWEIGHT</v>
      </c>
      <c r="J1218" s="7" t="str">
        <f t="shared" ref="J1218:J1281" si="39">IF(C1218&lt;5.7,"NORMAL",IF(C1218&lt;=6.4,"PRE DIABETES","DIABETES"))</f>
        <v>DIABETES</v>
      </c>
    </row>
    <row r="1219" spans="1:10" x14ac:dyDescent="0.25">
      <c r="A1219" s="2" t="s">
        <v>1225</v>
      </c>
      <c r="B1219" s="9">
        <v>28.24</v>
      </c>
      <c r="C1219" s="9">
        <v>5.36</v>
      </c>
      <c r="D1219" s="2" t="s">
        <v>6003</v>
      </c>
      <c r="E1219" s="2" t="s">
        <v>6003</v>
      </c>
      <c r="F1219" s="2" t="s">
        <v>6003</v>
      </c>
      <c r="G1219" s="2">
        <v>0</v>
      </c>
      <c r="H1219" s="2" t="s">
        <v>6003</v>
      </c>
      <c r="I1219" s="2" t="str">
        <f t="shared" si="38"/>
        <v>OVERWEIGHT</v>
      </c>
      <c r="J1219" s="7" t="str">
        <f t="shared" si="39"/>
        <v>NORMAL</v>
      </c>
    </row>
    <row r="1220" spans="1:10" x14ac:dyDescent="0.25">
      <c r="A1220" s="2" t="s">
        <v>1226</v>
      </c>
      <c r="B1220" s="9">
        <v>25.46</v>
      </c>
      <c r="C1220" s="9">
        <v>11.78</v>
      </c>
      <c r="D1220" s="2" t="s">
        <v>6002</v>
      </c>
      <c r="E1220" s="2" t="s">
        <v>6003</v>
      </c>
      <c r="F1220" s="2" t="s">
        <v>6003</v>
      </c>
      <c r="G1220" s="2">
        <v>1</v>
      </c>
      <c r="H1220" s="2" t="s">
        <v>6003</v>
      </c>
      <c r="I1220" s="2" t="str">
        <f t="shared" si="38"/>
        <v>OVERWEIGHT</v>
      </c>
      <c r="J1220" s="7" t="str">
        <f t="shared" si="39"/>
        <v>DIABETES</v>
      </c>
    </row>
    <row r="1221" spans="1:10" x14ac:dyDescent="0.25">
      <c r="A1221" s="2" t="s">
        <v>1227</v>
      </c>
      <c r="B1221" s="9">
        <v>29.64</v>
      </c>
      <c r="C1221" s="9">
        <v>10.82</v>
      </c>
      <c r="D1221" s="2" t="s">
        <v>6002</v>
      </c>
      <c r="E1221" s="2" t="s">
        <v>6003</v>
      </c>
      <c r="F1221" s="2" t="s">
        <v>6003</v>
      </c>
      <c r="G1221" s="2">
        <v>0</v>
      </c>
      <c r="H1221" s="2" t="s">
        <v>6003</v>
      </c>
      <c r="I1221" s="2" t="str">
        <f t="shared" si="38"/>
        <v>OVERWEIGHT</v>
      </c>
      <c r="J1221" s="7" t="str">
        <f t="shared" si="39"/>
        <v>DIABETES</v>
      </c>
    </row>
    <row r="1222" spans="1:10" x14ac:dyDescent="0.25">
      <c r="A1222" s="2" t="s">
        <v>1228</v>
      </c>
      <c r="B1222" s="9">
        <v>31.27</v>
      </c>
      <c r="C1222" s="9">
        <v>7.73</v>
      </c>
      <c r="D1222" s="2" t="s">
        <v>6002</v>
      </c>
      <c r="E1222" s="2" t="s">
        <v>6003</v>
      </c>
      <c r="F1222" s="2" t="s">
        <v>6003</v>
      </c>
      <c r="G1222" s="2">
        <v>1</v>
      </c>
      <c r="H1222" s="2" t="s">
        <v>6003</v>
      </c>
      <c r="I1222" s="2" t="str">
        <f t="shared" si="38"/>
        <v>OBESITY</v>
      </c>
      <c r="J1222" s="7" t="str">
        <f t="shared" si="39"/>
        <v>DIABETES</v>
      </c>
    </row>
    <row r="1223" spans="1:10" x14ac:dyDescent="0.25">
      <c r="A1223" s="2" t="s">
        <v>1229</v>
      </c>
      <c r="B1223" s="9">
        <v>19.95</v>
      </c>
      <c r="C1223" s="9">
        <v>6.24</v>
      </c>
      <c r="D1223" s="2" t="s">
        <v>6002</v>
      </c>
      <c r="E1223" s="2" t="s">
        <v>6003</v>
      </c>
      <c r="F1223" s="2" t="s">
        <v>6003</v>
      </c>
      <c r="G1223" s="2">
        <v>0</v>
      </c>
      <c r="H1223" s="2" t="s">
        <v>6003</v>
      </c>
      <c r="I1223" s="2" t="str">
        <f t="shared" si="38"/>
        <v>NORMAL WEIGHT</v>
      </c>
      <c r="J1223" s="7" t="str">
        <f t="shared" si="39"/>
        <v>PRE DIABETES</v>
      </c>
    </row>
    <row r="1224" spans="1:10" x14ac:dyDescent="0.25">
      <c r="A1224" s="2" t="s">
        <v>1230</v>
      </c>
      <c r="B1224" s="9">
        <v>21.3</v>
      </c>
      <c r="C1224" s="9">
        <v>10.42</v>
      </c>
      <c r="D1224" s="2" t="s">
        <v>6003</v>
      </c>
      <c r="E1224" s="2" t="s">
        <v>6003</v>
      </c>
      <c r="F1224" s="2" t="s">
        <v>6003</v>
      </c>
      <c r="G1224" s="2">
        <v>2</v>
      </c>
      <c r="H1224" s="2" t="s">
        <v>6003</v>
      </c>
      <c r="I1224" s="2" t="str">
        <f t="shared" si="38"/>
        <v>NORMAL WEIGHT</v>
      </c>
      <c r="J1224" s="7" t="str">
        <f t="shared" si="39"/>
        <v>DIABETES</v>
      </c>
    </row>
    <row r="1225" spans="1:10" x14ac:dyDescent="0.25">
      <c r="A1225" s="2" t="s">
        <v>1231</v>
      </c>
      <c r="B1225" s="9">
        <v>31.635000000000002</v>
      </c>
      <c r="C1225" s="9">
        <v>11.11</v>
      </c>
      <c r="D1225" s="2" t="s">
        <v>6003</v>
      </c>
      <c r="E1225" s="2" t="s">
        <v>6003</v>
      </c>
      <c r="F1225" s="2" t="s">
        <v>6003</v>
      </c>
      <c r="G1225" s="2">
        <v>0</v>
      </c>
      <c r="H1225" s="2" t="s">
        <v>6003</v>
      </c>
      <c r="I1225" s="2" t="str">
        <f t="shared" si="38"/>
        <v>OBESITY</v>
      </c>
      <c r="J1225" s="7" t="str">
        <f t="shared" si="39"/>
        <v>DIABETES</v>
      </c>
    </row>
    <row r="1226" spans="1:10" x14ac:dyDescent="0.25">
      <c r="A1226" s="2" t="s">
        <v>1232</v>
      </c>
      <c r="B1226" s="9">
        <v>23.9</v>
      </c>
      <c r="C1226" s="9">
        <v>7.67</v>
      </c>
      <c r="D1226" s="2" t="s">
        <v>6002</v>
      </c>
      <c r="E1226" s="2" t="s">
        <v>6003</v>
      </c>
      <c r="F1226" s="2" t="s">
        <v>6003</v>
      </c>
      <c r="G1226" s="2">
        <v>2</v>
      </c>
      <c r="H1226" s="2" t="s">
        <v>6003</v>
      </c>
      <c r="I1226" s="2" t="str">
        <f t="shared" si="38"/>
        <v>NORMAL WEIGHT</v>
      </c>
      <c r="J1226" s="7" t="str">
        <f t="shared" si="39"/>
        <v>DIABETES</v>
      </c>
    </row>
    <row r="1227" spans="1:10" x14ac:dyDescent="0.25">
      <c r="A1227" s="2" t="s">
        <v>1233</v>
      </c>
      <c r="B1227" s="9">
        <v>34.15</v>
      </c>
      <c r="C1227" s="9">
        <v>6.15</v>
      </c>
      <c r="D1227" s="2" t="s">
        <v>6003</v>
      </c>
      <c r="E1227" s="2" t="s">
        <v>6003</v>
      </c>
      <c r="F1227" s="2" t="s">
        <v>6003</v>
      </c>
      <c r="G1227" s="2">
        <v>0</v>
      </c>
      <c r="H1227" s="2" t="s">
        <v>6003</v>
      </c>
      <c r="I1227" s="2" t="str">
        <f t="shared" si="38"/>
        <v>OBESITY</v>
      </c>
      <c r="J1227" s="7" t="str">
        <f t="shared" si="39"/>
        <v>PRE DIABETES</v>
      </c>
    </row>
    <row r="1228" spans="1:10" x14ac:dyDescent="0.25">
      <c r="A1228" s="2" t="s">
        <v>1234</v>
      </c>
      <c r="B1228" s="9">
        <v>28.71</v>
      </c>
      <c r="C1228" s="9">
        <v>5.71</v>
      </c>
      <c r="D1228" s="2" t="s">
        <v>6003</v>
      </c>
      <c r="E1228" s="2" t="s">
        <v>6003</v>
      </c>
      <c r="F1228" s="2" t="s">
        <v>6003</v>
      </c>
      <c r="G1228" s="2">
        <v>0</v>
      </c>
      <c r="H1228" s="2" t="s">
        <v>6003</v>
      </c>
      <c r="I1228" s="2" t="str">
        <f t="shared" si="38"/>
        <v>OVERWEIGHT</v>
      </c>
      <c r="J1228" s="7" t="str">
        <f t="shared" si="39"/>
        <v>PRE DIABETES</v>
      </c>
    </row>
    <row r="1229" spans="1:10" x14ac:dyDescent="0.25">
      <c r="A1229" s="2" t="s">
        <v>1235</v>
      </c>
      <c r="B1229" s="9">
        <v>36.700000000000003</v>
      </c>
      <c r="C1229" s="9">
        <v>8.6999999999999993</v>
      </c>
      <c r="D1229" s="2" t="s">
        <v>6002</v>
      </c>
      <c r="E1229" s="2" t="s">
        <v>6003</v>
      </c>
      <c r="F1229" s="2" t="s">
        <v>6003</v>
      </c>
      <c r="G1229" s="2">
        <v>2</v>
      </c>
      <c r="H1229" s="2" t="s">
        <v>6003</v>
      </c>
      <c r="I1229" s="2" t="str">
        <f t="shared" si="38"/>
        <v>OBESITY</v>
      </c>
      <c r="J1229" s="7" t="str">
        <f t="shared" si="39"/>
        <v>DIABETES</v>
      </c>
    </row>
    <row r="1230" spans="1:10" x14ac:dyDescent="0.25">
      <c r="A1230" s="2" t="s">
        <v>1236</v>
      </c>
      <c r="B1230" s="9">
        <v>34.1</v>
      </c>
      <c r="C1230" s="9">
        <v>9.0399999999999991</v>
      </c>
      <c r="D1230" s="2" t="s">
        <v>6002</v>
      </c>
      <c r="E1230" s="2" t="s">
        <v>6003</v>
      </c>
      <c r="F1230" s="2" t="s">
        <v>6003</v>
      </c>
      <c r="G1230" s="2">
        <v>2</v>
      </c>
      <c r="H1230" s="2" t="s">
        <v>6003</v>
      </c>
      <c r="I1230" s="2" t="str">
        <f t="shared" si="38"/>
        <v>OBESITY</v>
      </c>
      <c r="J1230" s="7" t="str">
        <f t="shared" si="39"/>
        <v>DIABETES</v>
      </c>
    </row>
    <row r="1231" spans="1:10" x14ac:dyDescent="0.25">
      <c r="A1231" s="2" t="s">
        <v>1237</v>
      </c>
      <c r="B1231" s="9">
        <v>25.7</v>
      </c>
      <c r="C1231" s="9">
        <v>5.61</v>
      </c>
      <c r="D1231" s="2" t="s">
        <v>6003</v>
      </c>
      <c r="E1231" s="2" t="s">
        <v>6003</v>
      </c>
      <c r="F1231" s="2" t="s">
        <v>6003</v>
      </c>
      <c r="G1231" s="2">
        <v>0</v>
      </c>
      <c r="H1231" s="2" t="s">
        <v>6003</v>
      </c>
      <c r="I1231" s="2" t="str">
        <f t="shared" si="38"/>
        <v>OVERWEIGHT</v>
      </c>
      <c r="J1231" s="7" t="str">
        <f t="shared" si="39"/>
        <v>NORMAL</v>
      </c>
    </row>
    <row r="1232" spans="1:10" x14ac:dyDescent="0.25">
      <c r="A1232" s="2" t="s">
        <v>1238</v>
      </c>
      <c r="B1232" s="9">
        <v>21.68</v>
      </c>
      <c r="C1232" s="9">
        <v>8.1199999999999992</v>
      </c>
      <c r="D1232" s="2" t="s">
        <v>6003</v>
      </c>
      <c r="E1232" s="2" t="s">
        <v>6003</v>
      </c>
      <c r="F1232" s="2" t="s">
        <v>6003</v>
      </c>
      <c r="G1232" s="2">
        <v>0</v>
      </c>
      <c r="H1232" s="2" t="s">
        <v>6003</v>
      </c>
      <c r="I1232" s="2" t="str">
        <f t="shared" si="38"/>
        <v>NORMAL WEIGHT</v>
      </c>
      <c r="J1232" s="7" t="str">
        <f t="shared" si="39"/>
        <v>DIABETES</v>
      </c>
    </row>
    <row r="1233" spans="1:10" x14ac:dyDescent="0.25">
      <c r="A1233" s="2" t="s">
        <v>1239</v>
      </c>
      <c r="B1233" s="9">
        <v>25.175000000000001</v>
      </c>
      <c r="C1233" s="9">
        <v>4.74</v>
      </c>
      <c r="D1233" s="2" t="s">
        <v>6003</v>
      </c>
      <c r="E1233" s="2" t="s">
        <v>6003</v>
      </c>
      <c r="F1233" s="2" t="s">
        <v>6003</v>
      </c>
      <c r="G1233" s="2">
        <v>0</v>
      </c>
      <c r="H1233" s="2" t="s">
        <v>6003</v>
      </c>
      <c r="I1233" s="2" t="str">
        <f t="shared" si="38"/>
        <v>OVERWEIGHT</v>
      </c>
      <c r="J1233" s="7" t="str">
        <f t="shared" si="39"/>
        <v>NORMAL</v>
      </c>
    </row>
    <row r="1234" spans="1:10" x14ac:dyDescent="0.25">
      <c r="A1234" s="2" t="s">
        <v>1240</v>
      </c>
      <c r="B1234" s="9">
        <v>44.77</v>
      </c>
      <c r="C1234" s="9">
        <v>4.0599999999999996</v>
      </c>
      <c r="D1234" s="2" t="s">
        <v>6003</v>
      </c>
      <c r="E1234" s="2" t="s">
        <v>6003</v>
      </c>
      <c r="F1234" s="2" t="s">
        <v>6003</v>
      </c>
      <c r="G1234" s="2">
        <v>2</v>
      </c>
      <c r="H1234" s="2" t="s">
        <v>6003</v>
      </c>
      <c r="I1234" s="2" t="str">
        <f t="shared" si="38"/>
        <v>OBESITY</v>
      </c>
      <c r="J1234" s="7" t="str">
        <f t="shared" si="39"/>
        <v>NORMAL</v>
      </c>
    </row>
    <row r="1235" spans="1:10" x14ac:dyDescent="0.25">
      <c r="A1235" s="2" t="s">
        <v>1241</v>
      </c>
      <c r="B1235" s="9">
        <v>37.07</v>
      </c>
      <c r="C1235" s="9">
        <v>5.69</v>
      </c>
      <c r="D1235" s="2" t="s">
        <v>6003</v>
      </c>
      <c r="E1235" s="2" t="s">
        <v>6003</v>
      </c>
      <c r="F1235" s="2" t="s">
        <v>6003</v>
      </c>
      <c r="G1235" s="2">
        <v>2</v>
      </c>
      <c r="H1235" s="2" t="s">
        <v>6003</v>
      </c>
      <c r="I1235" s="2" t="str">
        <f t="shared" si="38"/>
        <v>OBESITY</v>
      </c>
      <c r="J1235" s="7" t="str">
        <f t="shared" si="39"/>
        <v>NORMAL</v>
      </c>
    </row>
    <row r="1236" spans="1:10" x14ac:dyDescent="0.25">
      <c r="A1236" s="2" t="s">
        <v>1242</v>
      </c>
      <c r="B1236" s="9">
        <v>39.799999999999997</v>
      </c>
      <c r="C1236" s="9">
        <v>5.66</v>
      </c>
      <c r="D1236" s="2" t="s">
        <v>6003</v>
      </c>
      <c r="E1236" s="2" t="s">
        <v>6003</v>
      </c>
      <c r="F1236" s="2" t="s">
        <v>6002</v>
      </c>
      <c r="G1236" s="2">
        <v>1</v>
      </c>
      <c r="H1236" s="2" t="s">
        <v>6003</v>
      </c>
      <c r="I1236" s="2" t="str">
        <f t="shared" si="38"/>
        <v>OBESITY</v>
      </c>
      <c r="J1236" s="7" t="str">
        <f t="shared" si="39"/>
        <v>NORMAL</v>
      </c>
    </row>
    <row r="1237" spans="1:10" x14ac:dyDescent="0.25">
      <c r="A1237" s="2" t="s">
        <v>1243</v>
      </c>
      <c r="B1237" s="9">
        <v>26.36</v>
      </c>
      <c r="C1237" s="9">
        <v>4.32</v>
      </c>
      <c r="D1237" s="2" t="s">
        <v>6003</v>
      </c>
      <c r="E1237" s="2" t="s">
        <v>6003</v>
      </c>
      <c r="F1237" s="2" t="s">
        <v>6002</v>
      </c>
      <c r="G1237" s="2">
        <v>1</v>
      </c>
      <c r="H1237" s="2" t="s">
        <v>6003</v>
      </c>
      <c r="I1237" s="2" t="str">
        <f t="shared" si="38"/>
        <v>OVERWEIGHT</v>
      </c>
      <c r="J1237" s="7" t="str">
        <f t="shared" si="39"/>
        <v>NORMAL</v>
      </c>
    </row>
    <row r="1238" spans="1:10" x14ac:dyDescent="0.25">
      <c r="A1238" s="2" t="s">
        <v>1244</v>
      </c>
      <c r="B1238" s="9">
        <v>29.925000000000001</v>
      </c>
      <c r="C1238" s="9">
        <v>8.2899999999999991</v>
      </c>
      <c r="D1238" s="2" t="s">
        <v>6003</v>
      </c>
      <c r="E1238" s="2" t="s">
        <v>6003</v>
      </c>
      <c r="F1238" s="2" t="s">
        <v>6003</v>
      </c>
      <c r="G1238" s="2">
        <v>2</v>
      </c>
      <c r="H1238" s="2" t="s">
        <v>6003</v>
      </c>
      <c r="I1238" s="2" t="str">
        <f t="shared" si="38"/>
        <v>OBESITY</v>
      </c>
      <c r="J1238" s="7" t="str">
        <f t="shared" si="39"/>
        <v>DIABETES</v>
      </c>
    </row>
    <row r="1239" spans="1:10" x14ac:dyDescent="0.25">
      <c r="A1239" s="2" t="s">
        <v>1245</v>
      </c>
      <c r="B1239" s="9">
        <v>37.29</v>
      </c>
      <c r="C1239" s="9">
        <v>10.46</v>
      </c>
      <c r="D1239" s="2" t="s">
        <v>6003</v>
      </c>
      <c r="E1239" s="2" t="s">
        <v>6003</v>
      </c>
      <c r="F1239" s="2" t="s">
        <v>6003</v>
      </c>
      <c r="G1239" s="2">
        <v>0</v>
      </c>
      <c r="H1239" s="2" t="s">
        <v>6003</v>
      </c>
      <c r="I1239" s="2" t="str">
        <f t="shared" si="38"/>
        <v>OBESITY</v>
      </c>
      <c r="J1239" s="7" t="str">
        <f t="shared" si="39"/>
        <v>DIABETES</v>
      </c>
    </row>
    <row r="1240" spans="1:10" x14ac:dyDescent="0.25">
      <c r="A1240" s="2" t="s">
        <v>1246</v>
      </c>
      <c r="B1240" s="9">
        <v>30.2</v>
      </c>
      <c r="C1240" s="9">
        <v>11.96</v>
      </c>
      <c r="D1240" s="2" t="s">
        <v>6003</v>
      </c>
      <c r="E1240" s="2" t="s">
        <v>6003</v>
      </c>
      <c r="F1240" s="2" t="s">
        <v>6003</v>
      </c>
      <c r="G1240" s="2">
        <v>0</v>
      </c>
      <c r="H1240" s="2" t="s">
        <v>6003</v>
      </c>
      <c r="I1240" s="2" t="str">
        <f t="shared" si="38"/>
        <v>OBESITY</v>
      </c>
      <c r="J1240" s="7" t="str">
        <f t="shared" si="39"/>
        <v>DIABETES</v>
      </c>
    </row>
    <row r="1241" spans="1:10" x14ac:dyDescent="0.25">
      <c r="A1241" s="2" t="s">
        <v>1247</v>
      </c>
      <c r="B1241" s="9">
        <v>24.225000000000001</v>
      </c>
      <c r="C1241" s="9">
        <v>4.25</v>
      </c>
      <c r="D1241" s="2" t="s">
        <v>6002</v>
      </c>
      <c r="E1241" s="2" t="s">
        <v>6003</v>
      </c>
      <c r="F1241" s="2" t="s">
        <v>6002</v>
      </c>
      <c r="G1241" s="2">
        <v>1</v>
      </c>
      <c r="H1241" s="2" t="s">
        <v>6003</v>
      </c>
      <c r="I1241" s="2" t="str">
        <f t="shared" si="38"/>
        <v>NORMAL WEIGHT</v>
      </c>
      <c r="J1241" s="7" t="str">
        <f t="shared" si="39"/>
        <v>NORMAL</v>
      </c>
    </row>
    <row r="1242" spans="1:10" x14ac:dyDescent="0.25">
      <c r="A1242" s="2" t="s">
        <v>1248</v>
      </c>
      <c r="B1242" s="9">
        <v>31.445</v>
      </c>
      <c r="C1242" s="9">
        <v>8.33</v>
      </c>
      <c r="D1242" s="2" t="s">
        <v>6003</v>
      </c>
      <c r="E1242" s="2" t="s">
        <v>6003</v>
      </c>
      <c r="F1242" s="2" t="s">
        <v>6003</v>
      </c>
      <c r="G1242" s="2">
        <v>0</v>
      </c>
      <c r="H1242" s="2" t="s">
        <v>6003</v>
      </c>
      <c r="I1242" s="2" t="str">
        <f t="shared" si="38"/>
        <v>OBESITY</v>
      </c>
      <c r="J1242" s="7" t="str">
        <f t="shared" si="39"/>
        <v>DIABETES</v>
      </c>
    </row>
    <row r="1243" spans="1:10" x14ac:dyDescent="0.25">
      <c r="A1243" s="2" t="s">
        <v>1249</v>
      </c>
      <c r="B1243" s="9">
        <v>38.880000000000003</v>
      </c>
      <c r="C1243" s="9">
        <v>4.29</v>
      </c>
      <c r="D1243" s="2" t="s">
        <v>6003</v>
      </c>
      <c r="E1243" s="2" t="s">
        <v>6003</v>
      </c>
      <c r="F1243" s="2" t="s">
        <v>6003</v>
      </c>
      <c r="G1243" s="2">
        <v>1</v>
      </c>
      <c r="H1243" s="2" t="s">
        <v>6003</v>
      </c>
      <c r="I1243" s="2" t="str">
        <f t="shared" si="38"/>
        <v>OBESITY</v>
      </c>
      <c r="J1243" s="7" t="str">
        <f t="shared" si="39"/>
        <v>NORMAL</v>
      </c>
    </row>
    <row r="1244" spans="1:10" x14ac:dyDescent="0.25">
      <c r="A1244" s="2" t="s">
        <v>1250</v>
      </c>
      <c r="B1244" s="9">
        <v>43.89</v>
      </c>
      <c r="C1244" s="9">
        <v>6.32</v>
      </c>
      <c r="D1244" s="2" t="s">
        <v>6002</v>
      </c>
      <c r="E1244" s="2" t="s">
        <v>6003</v>
      </c>
      <c r="F1244" s="2" t="s">
        <v>6003</v>
      </c>
      <c r="G1244" s="2">
        <v>0</v>
      </c>
      <c r="H1244" s="2" t="s">
        <v>6003</v>
      </c>
      <c r="I1244" s="2" t="str">
        <f t="shared" si="38"/>
        <v>OBESITY</v>
      </c>
      <c r="J1244" s="7" t="str">
        <f t="shared" si="39"/>
        <v>PRE DIABETES</v>
      </c>
    </row>
    <row r="1245" spans="1:10" x14ac:dyDescent="0.25">
      <c r="A1245" s="2" t="s">
        <v>1251</v>
      </c>
      <c r="B1245" s="9">
        <v>25.6</v>
      </c>
      <c r="C1245" s="9">
        <v>5.65</v>
      </c>
      <c r="D1245" s="2" t="s">
        <v>6003</v>
      </c>
      <c r="E1245" s="2" t="s">
        <v>6003</v>
      </c>
      <c r="F1245" s="2" t="s">
        <v>6003</v>
      </c>
      <c r="G1245" s="2">
        <v>2</v>
      </c>
      <c r="H1245" s="2" t="s">
        <v>6003</v>
      </c>
      <c r="I1245" s="2" t="str">
        <f t="shared" si="38"/>
        <v>OVERWEIGHT</v>
      </c>
      <c r="J1245" s="7" t="str">
        <f t="shared" si="39"/>
        <v>NORMAL</v>
      </c>
    </row>
    <row r="1246" spans="1:10" x14ac:dyDescent="0.25">
      <c r="A1246" s="2" t="s">
        <v>1252</v>
      </c>
      <c r="B1246" s="9">
        <v>29.545000000000002</v>
      </c>
      <c r="C1246" s="9">
        <v>8.41</v>
      </c>
      <c r="D1246" s="2" t="s">
        <v>6002</v>
      </c>
      <c r="E1246" s="2" t="s">
        <v>6003</v>
      </c>
      <c r="F1246" s="2" t="s">
        <v>6003</v>
      </c>
      <c r="G1246" s="2">
        <v>1</v>
      </c>
      <c r="H1246" s="2" t="s">
        <v>6003</v>
      </c>
      <c r="I1246" s="2" t="str">
        <f t="shared" si="38"/>
        <v>OVERWEIGHT</v>
      </c>
      <c r="J1246" s="7" t="str">
        <f t="shared" si="39"/>
        <v>DIABETES</v>
      </c>
    </row>
    <row r="1247" spans="1:10" x14ac:dyDescent="0.25">
      <c r="A1247" s="2" t="s">
        <v>1253</v>
      </c>
      <c r="B1247" s="9">
        <v>23.25</v>
      </c>
      <c r="C1247" s="9">
        <v>11.96</v>
      </c>
      <c r="D1247" s="2" t="s">
        <v>6002</v>
      </c>
      <c r="E1247" s="2" t="s">
        <v>6003</v>
      </c>
      <c r="F1247" s="2" t="s">
        <v>6003</v>
      </c>
      <c r="G1247" s="2">
        <v>0</v>
      </c>
      <c r="H1247" s="2" t="s">
        <v>6003</v>
      </c>
      <c r="I1247" s="2" t="str">
        <f t="shared" si="38"/>
        <v>NORMAL WEIGHT</v>
      </c>
      <c r="J1247" s="7" t="str">
        <f t="shared" si="39"/>
        <v>DIABETES</v>
      </c>
    </row>
    <row r="1248" spans="1:10" x14ac:dyDescent="0.25">
      <c r="A1248" s="2" t="s">
        <v>1254</v>
      </c>
      <c r="B1248" s="9">
        <v>43.95</v>
      </c>
      <c r="C1248" s="9">
        <v>5.17</v>
      </c>
      <c r="D1248" s="2" t="s">
        <v>6002</v>
      </c>
      <c r="E1248" s="2" t="s">
        <v>6003</v>
      </c>
      <c r="F1248" s="2" t="s">
        <v>6002</v>
      </c>
      <c r="G1248" s="2">
        <v>1</v>
      </c>
      <c r="H1248" s="2" t="s">
        <v>6003</v>
      </c>
      <c r="I1248" s="2" t="str">
        <f t="shared" si="38"/>
        <v>OBESITY</v>
      </c>
      <c r="J1248" s="7" t="str">
        <f t="shared" si="39"/>
        <v>NORMAL</v>
      </c>
    </row>
    <row r="1249" spans="1:10" x14ac:dyDescent="0.25">
      <c r="A1249" s="2" t="s">
        <v>1255</v>
      </c>
      <c r="B1249" s="9">
        <v>21.85</v>
      </c>
      <c r="C1249" s="9">
        <v>8.76</v>
      </c>
      <c r="D1249" s="2" t="s">
        <v>6003</v>
      </c>
      <c r="E1249" s="2" t="s">
        <v>6003</v>
      </c>
      <c r="F1249" s="2" t="s">
        <v>6003</v>
      </c>
      <c r="G1249" s="2">
        <v>0</v>
      </c>
      <c r="H1249" s="2" t="s">
        <v>6003</v>
      </c>
      <c r="I1249" s="2" t="str">
        <f t="shared" si="38"/>
        <v>NORMAL WEIGHT</v>
      </c>
      <c r="J1249" s="7" t="str">
        <f t="shared" si="39"/>
        <v>DIABETES</v>
      </c>
    </row>
    <row r="1250" spans="1:10" x14ac:dyDescent="0.25">
      <c r="A1250" s="2" t="s">
        <v>1256</v>
      </c>
      <c r="B1250" s="9">
        <v>25.73</v>
      </c>
      <c r="C1250" s="9">
        <v>7.99</v>
      </c>
      <c r="D1250" s="2" t="s">
        <v>6003</v>
      </c>
      <c r="E1250" s="2" t="s">
        <v>6003</v>
      </c>
      <c r="F1250" s="2" t="s">
        <v>6003</v>
      </c>
      <c r="G1250" s="2">
        <v>2</v>
      </c>
      <c r="H1250" s="2" t="s">
        <v>6003</v>
      </c>
      <c r="I1250" s="2" t="str">
        <f t="shared" si="38"/>
        <v>OVERWEIGHT</v>
      </c>
      <c r="J1250" s="7" t="str">
        <f t="shared" si="39"/>
        <v>DIABETES</v>
      </c>
    </row>
    <row r="1251" spans="1:10" x14ac:dyDescent="0.25">
      <c r="A1251" s="2" t="s">
        <v>1257</v>
      </c>
      <c r="B1251" s="9">
        <v>32.229999999999997</v>
      </c>
      <c r="C1251" s="9">
        <v>8.59</v>
      </c>
      <c r="D1251" s="2" t="s">
        <v>6003</v>
      </c>
      <c r="E1251" s="2" t="s">
        <v>6003</v>
      </c>
      <c r="F1251" s="2" t="s">
        <v>6003</v>
      </c>
      <c r="G1251" s="2">
        <v>0</v>
      </c>
      <c r="H1251" s="2" t="s">
        <v>6003</v>
      </c>
      <c r="I1251" s="2" t="str">
        <f t="shared" si="38"/>
        <v>OBESITY</v>
      </c>
      <c r="J1251" s="7" t="str">
        <f t="shared" si="39"/>
        <v>DIABETES</v>
      </c>
    </row>
    <row r="1252" spans="1:10" x14ac:dyDescent="0.25">
      <c r="A1252" s="2" t="s">
        <v>1258</v>
      </c>
      <c r="B1252" s="9">
        <v>32.204999999999998</v>
      </c>
      <c r="C1252" s="9">
        <v>6.14</v>
      </c>
      <c r="D1252" s="2" t="s">
        <v>6003</v>
      </c>
      <c r="E1252" s="2" t="s">
        <v>6003</v>
      </c>
      <c r="F1252" s="2" t="s">
        <v>6003</v>
      </c>
      <c r="G1252" s="2">
        <v>2</v>
      </c>
      <c r="H1252" s="2" t="s">
        <v>6003</v>
      </c>
      <c r="I1252" s="2" t="str">
        <f t="shared" si="38"/>
        <v>OBESITY</v>
      </c>
      <c r="J1252" s="7" t="str">
        <f t="shared" si="39"/>
        <v>PRE DIABETES</v>
      </c>
    </row>
    <row r="1253" spans="1:10" x14ac:dyDescent="0.25">
      <c r="A1253" s="2" t="s">
        <v>1259</v>
      </c>
      <c r="B1253" s="9">
        <v>26.41</v>
      </c>
      <c r="C1253" s="9">
        <v>4.08</v>
      </c>
      <c r="D1253" s="2" t="s">
        <v>6003</v>
      </c>
      <c r="E1253" s="2" t="s">
        <v>6003</v>
      </c>
      <c r="F1253" s="2" t="s">
        <v>6003</v>
      </c>
      <c r="G1253" s="2">
        <v>2</v>
      </c>
      <c r="H1253" s="2" t="s">
        <v>6003</v>
      </c>
      <c r="I1253" s="2" t="str">
        <f t="shared" si="38"/>
        <v>OVERWEIGHT</v>
      </c>
      <c r="J1253" s="7" t="str">
        <f t="shared" si="39"/>
        <v>NORMAL</v>
      </c>
    </row>
    <row r="1254" spans="1:10" x14ac:dyDescent="0.25">
      <c r="A1254" s="2" t="s">
        <v>1260</v>
      </c>
      <c r="B1254" s="9">
        <v>30.2</v>
      </c>
      <c r="C1254" s="9">
        <v>6.25</v>
      </c>
      <c r="D1254" s="2" t="s">
        <v>6002</v>
      </c>
      <c r="E1254" s="2" t="s">
        <v>6003</v>
      </c>
      <c r="F1254" s="2" t="s">
        <v>6003</v>
      </c>
      <c r="G1254" s="2">
        <v>0</v>
      </c>
      <c r="H1254" s="2" t="s">
        <v>6003</v>
      </c>
      <c r="I1254" s="2" t="str">
        <f t="shared" si="38"/>
        <v>OBESITY</v>
      </c>
      <c r="J1254" s="7" t="str">
        <f t="shared" si="39"/>
        <v>PRE DIABETES</v>
      </c>
    </row>
    <row r="1255" spans="1:10" x14ac:dyDescent="0.25">
      <c r="A1255" s="2" t="s">
        <v>1261</v>
      </c>
      <c r="B1255" s="9">
        <v>31.26</v>
      </c>
      <c r="C1255" s="9">
        <v>5.94</v>
      </c>
      <c r="D1255" s="2" t="s">
        <v>6002</v>
      </c>
      <c r="E1255" s="2" t="s">
        <v>6003</v>
      </c>
      <c r="F1255" s="2" t="s">
        <v>6003</v>
      </c>
      <c r="G1255" s="2">
        <v>1</v>
      </c>
      <c r="H1255" s="2" t="s">
        <v>6003</v>
      </c>
      <c r="I1255" s="2" t="str">
        <f t="shared" si="38"/>
        <v>OBESITY</v>
      </c>
      <c r="J1255" s="7" t="str">
        <f t="shared" si="39"/>
        <v>PRE DIABETES</v>
      </c>
    </row>
    <row r="1256" spans="1:10" x14ac:dyDescent="0.25">
      <c r="A1256" s="2" t="s">
        <v>1262</v>
      </c>
      <c r="B1256" s="9">
        <v>33.725000000000001</v>
      </c>
      <c r="C1256" s="9">
        <v>6.45</v>
      </c>
      <c r="D1256" s="2" t="s">
        <v>6002</v>
      </c>
      <c r="E1256" s="2" t="s">
        <v>6003</v>
      </c>
      <c r="F1256" s="2" t="s">
        <v>6003</v>
      </c>
      <c r="G1256" s="2">
        <v>0</v>
      </c>
      <c r="H1256" s="2" t="s">
        <v>6003</v>
      </c>
      <c r="I1256" s="2" t="str">
        <f t="shared" si="38"/>
        <v>OBESITY</v>
      </c>
      <c r="J1256" s="7" t="str">
        <f t="shared" si="39"/>
        <v>DIABETES</v>
      </c>
    </row>
    <row r="1257" spans="1:10" x14ac:dyDescent="0.25">
      <c r="A1257" s="2" t="s">
        <v>1263</v>
      </c>
      <c r="B1257" s="9">
        <v>28.9</v>
      </c>
      <c r="C1257" s="9">
        <v>5.74</v>
      </c>
      <c r="D1257" s="2" t="s">
        <v>6002</v>
      </c>
      <c r="E1257" s="2" t="s">
        <v>6003</v>
      </c>
      <c r="F1257" s="2" t="s">
        <v>6003</v>
      </c>
      <c r="G1257" s="2">
        <v>0</v>
      </c>
      <c r="H1257" s="2" t="s">
        <v>6003</v>
      </c>
      <c r="I1257" s="2" t="str">
        <f t="shared" si="38"/>
        <v>OVERWEIGHT</v>
      </c>
      <c r="J1257" s="7" t="str">
        <f t="shared" si="39"/>
        <v>PRE DIABETES</v>
      </c>
    </row>
    <row r="1258" spans="1:10" x14ac:dyDescent="0.25">
      <c r="A1258" s="2" t="s">
        <v>1264</v>
      </c>
      <c r="B1258" s="9">
        <v>45.69</v>
      </c>
      <c r="C1258" s="9">
        <v>4.43</v>
      </c>
      <c r="D1258" s="2" t="s">
        <v>6002</v>
      </c>
      <c r="E1258" s="2" t="s">
        <v>6003</v>
      </c>
      <c r="F1258" s="2" t="s">
        <v>6003</v>
      </c>
      <c r="G1258" s="2">
        <v>0</v>
      </c>
      <c r="H1258" s="2" t="s">
        <v>6003</v>
      </c>
      <c r="I1258" s="2" t="str">
        <f t="shared" si="38"/>
        <v>OBESITY</v>
      </c>
      <c r="J1258" s="7" t="str">
        <f t="shared" si="39"/>
        <v>NORMAL</v>
      </c>
    </row>
    <row r="1259" spans="1:10" x14ac:dyDescent="0.25">
      <c r="A1259" s="2" t="s">
        <v>1265</v>
      </c>
      <c r="B1259" s="9">
        <v>21.03</v>
      </c>
      <c r="C1259" s="9">
        <v>6.5</v>
      </c>
      <c r="D1259" s="2" t="s">
        <v>6003</v>
      </c>
      <c r="E1259" s="2" t="s">
        <v>6003</v>
      </c>
      <c r="F1259" s="2" t="s">
        <v>6003</v>
      </c>
      <c r="G1259" s="2">
        <v>0</v>
      </c>
      <c r="H1259" s="2" t="s">
        <v>6003</v>
      </c>
      <c r="I1259" s="2" t="str">
        <f t="shared" si="38"/>
        <v>NORMAL WEIGHT</v>
      </c>
      <c r="J1259" s="7" t="str">
        <f t="shared" si="39"/>
        <v>DIABETES</v>
      </c>
    </row>
    <row r="1260" spans="1:10" x14ac:dyDescent="0.25">
      <c r="A1260" s="2" t="s">
        <v>1266</v>
      </c>
      <c r="B1260" s="9">
        <v>37</v>
      </c>
      <c r="C1260" s="9">
        <v>8.75</v>
      </c>
      <c r="D1260" s="2" t="s">
        <v>6003</v>
      </c>
      <c r="E1260" s="2" t="s">
        <v>6003</v>
      </c>
      <c r="F1260" s="2" t="s">
        <v>6003</v>
      </c>
      <c r="G1260" s="2">
        <v>0</v>
      </c>
      <c r="H1260" s="2" t="s">
        <v>6003</v>
      </c>
      <c r="I1260" s="2" t="str">
        <f t="shared" si="38"/>
        <v>OBESITY</v>
      </c>
      <c r="J1260" s="7" t="str">
        <f t="shared" si="39"/>
        <v>DIABETES</v>
      </c>
    </row>
    <row r="1261" spans="1:10" x14ac:dyDescent="0.25">
      <c r="A1261" s="2" t="s">
        <v>1267</v>
      </c>
      <c r="B1261" s="9">
        <v>25.4</v>
      </c>
      <c r="C1261" s="9">
        <v>11.96</v>
      </c>
      <c r="D1261" s="2" t="s">
        <v>6003</v>
      </c>
      <c r="E1261" s="2" t="s">
        <v>6003</v>
      </c>
      <c r="F1261" s="2" t="s">
        <v>6003</v>
      </c>
      <c r="G1261" s="2">
        <v>0</v>
      </c>
      <c r="H1261" s="2" t="s">
        <v>6003</v>
      </c>
      <c r="I1261" s="2" t="str">
        <f t="shared" si="38"/>
        <v>OVERWEIGHT</v>
      </c>
      <c r="J1261" s="7" t="str">
        <f t="shared" si="39"/>
        <v>DIABETES</v>
      </c>
    </row>
    <row r="1262" spans="1:10" x14ac:dyDescent="0.25">
      <c r="A1262" s="2" t="s">
        <v>1268</v>
      </c>
      <c r="B1262" s="9">
        <v>32.299999999999997</v>
      </c>
      <c r="C1262" s="9">
        <v>10.54</v>
      </c>
      <c r="D1262" s="2" t="s">
        <v>6003</v>
      </c>
      <c r="E1262" s="2" t="s">
        <v>6003</v>
      </c>
      <c r="F1262" s="2" t="s">
        <v>6003</v>
      </c>
      <c r="G1262" s="2">
        <v>0</v>
      </c>
      <c r="H1262" s="2" t="s">
        <v>6003</v>
      </c>
      <c r="I1262" s="2" t="str">
        <f t="shared" si="38"/>
        <v>OBESITY</v>
      </c>
      <c r="J1262" s="7" t="str">
        <f t="shared" si="39"/>
        <v>DIABETES</v>
      </c>
    </row>
    <row r="1263" spans="1:10" x14ac:dyDescent="0.25">
      <c r="A1263" s="2" t="s">
        <v>1269</v>
      </c>
      <c r="B1263" s="9">
        <v>23.94</v>
      </c>
      <c r="C1263" s="9">
        <v>4.54</v>
      </c>
      <c r="D1263" s="2" t="s">
        <v>6002</v>
      </c>
      <c r="E1263" s="2" t="s">
        <v>6003</v>
      </c>
      <c r="F1263" s="2" t="s">
        <v>6002</v>
      </c>
      <c r="G1263" s="2">
        <v>1</v>
      </c>
      <c r="H1263" s="2" t="s">
        <v>6003</v>
      </c>
      <c r="I1263" s="2" t="str">
        <f t="shared" si="38"/>
        <v>NORMAL WEIGHT</v>
      </c>
      <c r="J1263" s="7" t="str">
        <f t="shared" si="39"/>
        <v>NORMAL</v>
      </c>
    </row>
    <row r="1264" spans="1:10" x14ac:dyDescent="0.25">
      <c r="A1264" s="2" t="s">
        <v>1270</v>
      </c>
      <c r="B1264" s="9">
        <v>46.4</v>
      </c>
      <c r="C1264" s="9">
        <v>5.71</v>
      </c>
      <c r="D1264" s="2" t="s">
        <v>6003</v>
      </c>
      <c r="E1264" s="2" t="s">
        <v>6003</v>
      </c>
      <c r="F1264" s="2" t="s">
        <v>6003</v>
      </c>
      <c r="G1264" s="2">
        <v>0</v>
      </c>
      <c r="H1264" s="2" t="s">
        <v>6003</v>
      </c>
      <c r="I1264" s="2" t="str">
        <f t="shared" si="38"/>
        <v>OBESITY</v>
      </c>
      <c r="J1264" s="7" t="str">
        <f t="shared" si="39"/>
        <v>PRE DIABETES</v>
      </c>
    </row>
    <row r="1265" spans="1:10" x14ac:dyDescent="0.25">
      <c r="A1265" s="2" t="s">
        <v>1271</v>
      </c>
      <c r="B1265" s="9">
        <v>40.375</v>
      </c>
      <c r="C1265" s="9">
        <v>6.25</v>
      </c>
      <c r="D1265" s="2" t="s">
        <v>6002</v>
      </c>
      <c r="E1265" s="2" t="s">
        <v>6003</v>
      </c>
      <c r="F1265" s="2" t="s">
        <v>6003</v>
      </c>
      <c r="G1265" s="2">
        <v>0</v>
      </c>
      <c r="H1265" s="2" t="s">
        <v>6003</v>
      </c>
      <c r="I1265" s="2" t="str">
        <f t="shared" si="38"/>
        <v>OBESITY</v>
      </c>
      <c r="J1265" s="7" t="str">
        <f t="shared" si="39"/>
        <v>PRE DIABETES</v>
      </c>
    </row>
    <row r="1266" spans="1:10" x14ac:dyDescent="0.25">
      <c r="A1266" s="2" t="s">
        <v>1272</v>
      </c>
      <c r="B1266" s="9">
        <v>28.7</v>
      </c>
      <c r="C1266" s="9">
        <v>9.4700000000000006</v>
      </c>
      <c r="D1266" s="2" t="s">
        <v>6003</v>
      </c>
      <c r="E1266" s="2" t="s">
        <v>6003</v>
      </c>
      <c r="F1266" s="2" t="s">
        <v>6003</v>
      </c>
      <c r="G1266" s="2">
        <v>2</v>
      </c>
      <c r="H1266" s="2" t="s">
        <v>6003</v>
      </c>
      <c r="I1266" s="2" t="str">
        <f t="shared" si="38"/>
        <v>OVERWEIGHT</v>
      </c>
      <c r="J1266" s="7" t="str">
        <f t="shared" si="39"/>
        <v>DIABETES</v>
      </c>
    </row>
    <row r="1267" spans="1:10" x14ac:dyDescent="0.25">
      <c r="A1267" s="2" t="s">
        <v>1273</v>
      </c>
      <c r="B1267" s="9">
        <v>26.63</v>
      </c>
      <c r="C1267" s="9">
        <v>5.7</v>
      </c>
      <c r="D1267" s="2" t="s">
        <v>6003</v>
      </c>
      <c r="E1267" s="2" t="s">
        <v>6003</v>
      </c>
      <c r="F1267" s="2" t="s">
        <v>6003</v>
      </c>
      <c r="G1267" s="2">
        <v>0</v>
      </c>
      <c r="H1267" s="2" t="s">
        <v>6003</v>
      </c>
      <c r="I1267" s="2" t="str">
        <f t="shared" si="38"/>
        <v>OVERWEIGHT</v>
      </c>
      <c r="J1267" s="7" t="str">
        <f t="shared" si="39"/>
        <v>PRE DIABETES</v>
      </c>
    </row>
    <row r="1268" spans="1:10" x14ac:dyDescent="0.25">
      <c r="A1268" s="2" t="s">
        <v>1274</v>
      </c>
      <c r="B1268" s="9">
        <v>22.515000000000001</v>
      </c>
      <c r="C1268" s="9">
        <v>11.18</v>
      </c>
      <c r="D1268" s="2" t="s">
        <v>6003</v>
      </c>
      <c r="E1268" s="2" t="s">
        <v>6003</v>
      </c>
      <c r="F1268" s="2" t="s">
        <v>6003</v>
      </c>
      <c r="G1268" s="2">
        <v>2</v>
      </c>
      <c r="H1268" s="2" t="s">
        <v>6003</v>
      </c>
      <c r="I1268" s="2" t="str">
        <f t="shared" si="38"/>
        <v>NORMAL WEIGHT</v>
      </c>
      <c r="J1268" s="7" t="str">
        <f t="shared" si="39"/>
        <v>DIABETES</v>
      </c>
    </row>
    <row r="1269" spans="1:10" x14ac:dyDescent="0.25">
      <c r="A1269" s="2" t="s">
        <v>1275</v>
      </c>
      <c r="B1269" s="9">
        <v>36.575000000000003</v>
      </c>
      <c r="C1269" s="9">
        <v>10.98</v>
      </c>
      <c r="D1269" s="2" t="s">
        <v>6003</v>
      </c>
      <c r="E1269" s="2" t="s">
        <v>6003</v>
      </c>
      <c r="F1269" s="2" t="s">
        <v>6003</v>
      </c>
      <c r="G1269" s="2">
        <v>0</v>
      </c>
      <c r="H1269" s="2" t="s">
        <v>6003</v>
      </c>
      <c r="I1269" s="2" t="str">
        <f t="shared" si="38"/>
        <v>OBESITY</v>
      </c>
      <c r="J1269" s="7" t="str">
        <f t="shared" si="39"/>
        <v>DIABETES</v>
      </c>
    </row>
    <row r="1270" spans="1:10" x14ac:dyDescent="0.25">
      <c r="A1270" s="2" t="s">
        <v>1276</v>
      </c>
      <c r="B1270" s="9">
        <v>23.66</v>
      </c>
      <c r="C1270" s="9">
        <v>5.1100000000000003</v>
      </c>
      <c r="D1270" s="2" t="s">
        <v>6002</v>
      </c>
      <c r="E1270" s="2" t="s">
        <v>6003</v>
      </c>
      <c r="F1270" s="2" t="s">
        <v>6002</v>
      </c>
      <c r="G1270" s="2">
        <v>1</v>
      </c>
      <c r="H1270" s="2" t="s">
        <v>6003</v>
      </c>
      <c r="I1270" s="2" t="str">
        <f t="shared" si="38"/>
        <v>NORMAL WEIGHT</v>
      </c>
      <c r="J1270" s="7" t="str">
        <f t="shared" si="39"/>
        <v>NORMAL</v>
      </c>
    </row>
    <row r="1271" spans="1:10" x14ac:dyDescent="0.25">
      <c r="A1271" s="2" t="s">
        <v>1277</v>
      </c>
      <c r="B1271" s="9">
        <v>18.62</v>
      </c>
      <c r="C1271" s="9">
        <v>10.24</v>
      </c>
      <c r="D1271" s="2" t="s">
        <v>6003</v>
      </c>
      <c r="E1271" s="2" t="s">
        <v>6003</v>
      </c>
      <c r="F1271" s="2" t="s">
        <v>6003</v>
      </c>
      <c r="G1271" s="2">
        <v>0</v>
      </c>
      <c r="H1271" s="2" t="s">
        <v>6003</v>
      </c>
      <c r="I1271" s="2" t="str">
        <f t="shared" si="38"/>
        <v>NORMAL WEIGHT</v>
      </c>
      <c r="J1271" s="7" t="str">
        <f t="shared" si="39"/>
        <v>DIABETES</v>
      </c>
    </row>
    <row r="1272" spans="1:10" x14ac:dyDescent="0.25">
      <c r="A1272" s="2" t="s">
        <v>1278</v>
      </c>
      <c r="B1272" s="9">
        <v>19.190000000000001</v>
      </c>
      <c r="C1272" s="9">
        <v>7.71</v>
      </c>
      <c r="D1272" s="2" t="s">
        <v>6002</v>
      </c>
      <c r="E1272" s="2" t="s">
        <v>6003</v>
      </c>
      <c r="F1272" s="2" t="s">
        <v>6003</v>
      </c>
      <c r="G1272" s="2">
        <v>1</v>
      </c>
      <c r="H1272" s="2" t="s">
        <v>6003</v>
      </c>
      <c r="I1272" s="2" t="str">
        <f t="shared" si="38"/>
        <v>NORMAL WEIGHT</v>
      </c>
      <c r="J1272" s="7" t="str">
        <f t="shared" si="39"/>
        <v>DIABETES</v>
      </c>
    </row>
    <row r="1273" spans="1:10" x14ac:dyDescent="0.25">
      <c r="A1273" s="2" t="s">
        <v>1279</v>
      </c>
      <c r="B1273" s="9">
        <v>27.5</v>
      </c>
      <c r="C1273" s="9">
        <v>6.03</v>
      </c>
      <c r="D1273" s="2" t="s">
        <v>6003</v>
      </c>
      <c r="E1273" s="2" t="s">
        <v>6003</v>
      </c>
      <c r="F1273" s="2" t="s">
        <v>6003</v>
      </c>
      <c r="G1273" s="2">
        <v>0</v>
      </c>
      <c r="H1273" s="2" t="s">
        <v>6003</v>
      </c>
      <c r="I1273" s="2" t="str">
        <f t="shared" si="38"/>
        <v>OVERWEIGHT</v>
      </c>
      <c r="J1273" s="7" t="str">
        <f t="shared" si="39"/>
        <v>PRE DIABETES</v>
      </c>
    </row>
    <row r="1274" spans="1:10" x14ac:dyDescent="0.25">
      <c r="A1274" s="2" t="s">
        <v>1280</v>
      </c>
      <c r="B1274" s="9">
        <v>27.36</v>
      </c>
      <c r="C1274" s="9">
        <v>5.96</v>
      </c>
      <c r="D1274" s="2" t="s">
        <v>6003</v>
      </c>
      <c r="E1274" s="2" t="s">
        <v>6003</v>
      </c>
      <c r="F1274" s="2" t="s">
        <v>6002</v>
      </c>
      <c r="G1274" s="2">
        <v>1</v>
      </c>
      <c r="H1274" s="2" t="s">
        <v>6003</v>
      </c>
      <c r="I1274" s="2" t="str">
        <f t="shared" si="38"/>
        <v>OVERWEIGHT</v>
      </c>
      <c r="J1274" s="7" t="str">
        <f t="shared" si="39"/>
        <v>PRE DIABETES</v>
      </c>
    </row>
    <row r="1275" spans="1:10" x14ac:dyDescent="0.25">
      <c r="A1275" s="2" t="s">
        <v>1281</v>
      </c>
      <c r="B1275" s="9">
        <v>20.350000000000001</v>
      </c>
      <c r="C1275" s="9">
        <v>4.16</v>
      </c>
      <c r="D1275" s="2" t="s">
        <v>6003</v>
      </c>
      <c r="E1275" s="2" t="s">
        <v>6003</v>
      </c>
      <c r="F1275" s="2" t="s">
        <v>6003</v>
      </c>
      <c r="G1275" s="2">
        <v>0</v>
      </c>
      <c r="H1275" s="2" t="s">
        <v>6003</v>
      </c>
      <c r="I1275" s="2" t="str">
        <f t="shared" si="38"/>
        <v>NORMAL WEIGHT</v>
      </c>
      <c r="J1275" s="7" t="str">
        <f t="shared" si="39"/>
        <v>NORMAL</v>
      </c>
    </row>
    <row r="1276" spans="1:10" x14ac:dyDescent="0.25">
      <c r="A1276" s="2" t="s">
        <v>1282</v>
      </c>
      <c r="B1276" s="9">
        <v>24.035</v>
      </c>
      <c r="C1276" s="9">
        <v>6.11</v>
      </c>
      <c r="D1276" s="2" t="s">
        <v>6003</v>
      </c>
      <c r="E1276" s="2" t="s">
        <v>6003</v>
      </c>
      <c r="F1276" s="2" t="s">
        <v>6003</v>
      </c>
      <c r="G1276" s="2">
        <v>0</v>
      </c>
      <c r="H1276" s="2" t="s">
        <v>6003</v>
      </c>
      <c r="I1276" s="2" t="str">
        <f t="shared" si="38"/>
        <v>NORMAL WEIGHT</v>
      </c>
      <c r="J1276" s="7" t="str">
        <f t="shared" si="39"/>
        <v>PRE DIABETES</v>
      </c>
    </row>
    <row r="1277" spans="1:10" x14ac:dyDescent="0.25">
      <c r="A1277" s="2" t="s">
        <v>1283</v>
      </c>
      <c r="B1277" s="9">
        <v>23.56</v>
      </c>
      <c r="C1277" s="9">
        <v>5.97</v>
      </c>
      <c r="D1277" s="2" t="s">
        <v>6003</v>
      </c>
      <c r="E1277" s="2" t="s">
        <v>6003</v>
      </c>
      <c r="F1277" s="2" t="s">
        <v>6003</v>
      </c>
      <c r="G1277" s="2">
        <v>0</v>
      </c>
      <c r="H1277" s="2" t="s">
        <v>6003</v>
      </c>
      <c r="I1277" s="2" t="str">
        <f t="shared" si="38"/>
        <v>NORMAL WEIGHT</v>
      </c>
      <c r="J1277" s="7" t="str">
        <f t="shared" si="39"/>
        <v>PRE DIABETES</v>
      </c>
    </row>
    <row r="1278" spans="1:10" x14ac:dyDescent="0.25">
      <c r="A1278" s="2" t="s">
        <v>1284</v>
      </c>
      <c r="B1278" s="9">
        <v>27.17</v>
      </c>
      <c r="C1278" s="9">
        <v>10.81</v>
      </c>
      <c r="D1278" s="2" t="s">
        <v>6003</v>
      </c>
      <c r="E1278" s="2" t="s">
        <v>6003</v>
      </c>
      <c r="F1278" s="2" t="s">
        <v>6003</v>
      </c>
      <c r="G1278" s="2">
        <v>2</v>
      </c>
      <c r="H1278" s="2" t="s">
        <v>6003</v>
      </c>
      <c r="I1278" s="2" t="str">
        <f t="shared" si="38"/>
        <v>OVERWEIGHT</v>
      </c>
      <c r="J1278" s="7" t="str">
        <f t="shared" si="39"/>
        <v>DIABETES</v>
      </c>
    </row>
    <row r="1279" spans="1:10" x14ac:dyDescent="0.25">
      <c r="A1279" s="2" t="s">
        <v>1285</v>
      </c>
      <c r="B1279" s="9">
        <v>34.32</v>
      </c>
      <c r="C1279" s="9">
        <v>5.7</v>
      </c>
      <c r="D1279" s="2" t="s">
        <v>6002</v>
      </c>
      <c r="E1279" s="2" t="s">
        <v>6003</v>
      </c>
      <c r="F1279" s="2" t="s">
        <v>6002</v>
      </c>
      <c r="G1279" s="2">
        <v>1</v>
      </c>
      <c r="H1279" s="2" t="s">
        <v>6003</v>
      </c>
      <c r="I1279" s="2" t="str">
        <f t="shared" si="38"/>
        <v>OBESITY</v>
      </c>
      <c r="J1279" s="7" t="str">
        <f t="shared" si="39"/>
        <v>PRE DIABETES</v>
      </c>
    </row>
    <row r="1280" spans="1:10" x14ac:dyDescent="0.25">
      <c r="A1280" s="2" t="s">
        <v>1286</v>
      </c>
      <c r="B1280" s="9">
        <v>23.87</v>
      </c>
      <c r="C1280" s="9">
        <v>4.7699999999999996</v>
      </c>
      <c r="D1280" s="2" t="s">
        <v>6002</v>
      </c>
      <c r="E1280" s="2" t="s">
        <v>6003</v>
      </c>
      <c r="F1280" s="2" t="s">
        <v>6002</v>
      </c>
      <c r="G1280" s="2">
        <v>1</v>
      </c>
      <c r="H1280" s="2" t="s">
        <v>6003</v>
      </c>
      <c r="I1280" s="2" t="str">
        <f t="shared" si="38"/>
        <v>NORMAL WEIGHT</v>
      </c>
      <c r="J1280" s="7" t="str">
        <f t="shared" si="39"/>
        <v>NORMAL</v>
      </c>
    </row>
    <row r="1281" spans="1:10" x14ac:dyDescent="0.25">
      <c r="A1281" s="2" t="s">
        <v>1287</v>
      </c>
      <c r="B1281" s="9">
        <v>30.15</v>
      </c>
      <c r="C1281" s="9">
        <v>4.25</v>
      </c>
      <c r="D1281" s="2" t="s">
        <v>6003</v>
      </c>
      <c r="E1281" s="2" t="s">
        <v>6003</v>
      </c>
      <c r="F1281" s="2" t="s">
        <v>6003</v>
      </c>
      <c r="G1281" s="2">
        <v>1</v>
      </c>
      <c r="H1281" s="2" t="s">
        <v>6003</v>
      </c>
      <c r="I1281" s="2" t="str">
        <f t="shared" si="38"/>
        <v>OBESITY</v>
      </c>
      <c r="J1281" s="7" t="str">
        <f t="shared" si="39"/>
        <v>NORMAL</v>
      </c>
    </row>
    <row r="1282" spans="1:10" x14ac:dyDescent="0.25">
      <c r="A1282" s="2" t="s">
        <v>1288</v>
      </c>
      <c r="B1282" s="9">
        <v>26.36</v>
      </c>
      <c r="C1282" s="9">
        <v>5.52</v>
      </c>
      <c r="D1282" s="2" t="s">
        <v>6003</v>
      </c>
      <c r="E1282" s="2" t="s">
        <v>6003</v>
      </c>
      <c r="F1282" s="2" t="s">
        <v>6003</v>
      </c>
      <c r="G1282" s="2">
        <v>0</v>
      </c>
      <c r="H1282" s="2" t="s">
        <v>6003</v>
      </c>
      <c r="I1282" s="2" t="str">
        <f t="shared" ref="I1282:I1345" si="40">IF(B1282&lt;18.5,"UNDERWEIGHT",IF(B1282&lt;=24.9,"NORMAL WEIGHT",IF(B1282&lt;=29.9,"OVERWEIGHT","OBESITY")))</f>
        <v>OVERWEIGHT</v>
      </c>
      <c r="J1282" s="7" t="str">
        <f t="shared" ref="J1282:J1345" si="41">IF(C1282&lt;5.7,"NORMAL",IF(C1282&lt;=6.4,"PRE DIABETES","DIABETES"))</f>
        <v>NORMAL</v>
      </c>
    </row>
    <row r="1283" spans="1:10" x14ac:dyDescent="0.25">
      <c r="A1283" s="2" t="s">
        <v>1289</v>
      </c>
      <c r="B1283" s="9">
        <v>45.32</v>
      </c>
      <c r="C1283" s="9">
        <v>6.53</v>
      </c>
      <c r="D1283" s="2" t="s">
        <v>6002</v>
      </c>
      <c r="E1283" s="2" t="s">
        <v>6003</v>
      </c>
      <c r="F1283" s="2" t="s">
        <v>6003</v>
      </c>
      <c r="G1283" s="2">
        <v>1</v>
      </c>
      <c r="H1283" s="2" t="s">
        <v>6003</v>
      </c>
      <c r="I1283" s="2" t="str">
        <f t="shared" si="40"/>
        <v>OBESITY</v>
      </c>
      <c r="J1283" s="7" t="str">
        <f t="shared" si="41"/>
        <v>DIABETES</v>
      </c>
    </row>
    <row r="1284" spans="1:10" x14ac:dyDescent="0.25">
      <c r="A1284" s="2" t="s">
        <v>1290</v>
      </c>
      <c r="B1284" s="9">
        <v>31.93</v>
      </c>
      <c r="C1284" s="9">
        <v>4.82</v>
      </c>
      <c r="D1284" s="2" t="s">
        <v>6002</v>
      </c>
      <c r="E1284" s="2" t="s">
        <v>6003</v>
      </c>
      <c r="F1284" s="2" t="s">
        <v>6003</v>
      </c>
      <c r="G1284" s="2">
        <v>1</v>
      </c>
      <c r="H1284" s="2" t="s">
        <v>6003</v>
      </c>
      <c r="I1284" s="2" t="str">
        <f t="shared" si="40"/>
        <v>OBESITY</v>
      </c>
      <c r="J1284" s="7" t="str">
        <f t="shared" si="41"/>
        <v>NORMAL</v>
      </c>
    </row>
    <row r="1285" spans="1:10" x14ac:dyDescent="0.25">
      <c r="A1285" s="2" t="s">
        <v>1291</v>
      </c>
      <c r="B1285" s="9">
        <v>36</v>
      </c>
      <c r="C1285" s="9">
        <v>11.94</v>
      </c>
      <c r="D1285" s="2" t="s">
        <v>6002</v>
      </c>
      <c r="E1285" s="2" t="s">
        <v>6003</v>
      </c>
      <c r="F1285" s="2" t="s">
        <v>6003</v>
      </c>
      <c r="G1285" s="2">
        <v>1</v>
      </c>
      <c r="H1285" s="2" t="s">
        <v>6003</v>
      </c>
      <c r="I1285" s="2" t="str">
        <f t="shared" si="40"/>
        <v>OBESITY</v>
      </c>
      <c r="J1285" s="7" t="str">
        <f t="shared" si="41"/>
        <v>DIABETES</v>
      </c>
    </row>
    <row r="1286" spans="1:10" x14ac:dyDescent="0.25">
      <c r="A1286" s="2" t="s">
        <v>1292</v>
      </c>
      <c r="B1286" s="9">
        <v>32</v>
      </c>
      <c r="C1286" s="9">
        <v>7.85</v>
      </c>
      <c r="D1286" s="2" t="s">
        <v>6002</v>
      </c>
      <c r="E1286" s="2" t="s">
        <v>6003</v>
      </c>
      <c r="F1286" s="2" t="s">
        <v>6003</v>
      </c>
      <c r="G1286" s="2">
        <v>1</v>
      </c>
      <c r="H1286" s="2" t="s">
        <v>6003</v>
      </c>
      <c r="I1286" s="2" t="str">
        <f t="shared" si="40"/>
        <v>OBESITY</v>
      </c>
      <c r="J1286" s="7" t="str">
        <f t="shared" si="41"/>
        <v>DIABETES</v>
      </c>
    </row>
    <row r="1287" spans="1:10" x14ac:dyDescent="0.25">
      <c r="A1287" s="2" t="s">
        <v>1293</v>
      </c>
      <c r="B1287" s="9">
        <v>29.37</v>
      </c>
      <c r="C1287" s="9">
        <v>8.01</v>
      </c>
      <c r="D1287" s="2" t="s">
        <v>6002</v>
      </c>
      <c r="E1287" s="2" t="s">
        <v>6003</v>
      </c>
      <c r="F1287" s="2" t="s">
        <v>6003</v>
      </c>
      <c r="G1287" s="2">
        <v>1</v>
      </c>
      <c r="H1287" s="2" t="s">
        <v>6003</v>
      </c>
      <c r="I1287" s="2" t="str">
        <f t="shared" si="40"/>
        <v>OVERWEIGHT</v>
      </c>
      <c r="J1287" s="7" t="str">
        <f t="shared" si="41"/>
        <v>DIABETES</v>
      </c>
    </row>
    <row r="1288" spans="1:10" x14ac:dyDescent="0.25">
      <c r="A1288" s="2" t="s">
        <v>1294</v>
      </c>
      <c r="B1288" s="9">
        <v>23.6</v>
      </c>
      <c r="C1288" s="9">
        <v>7.4</v>
      </c>
      <c r="D1288" s="2" t="s">
        <v>6002</v>
      </c>
      <c r="E1288" s="2" t="s">
        <v>6003</v>
      </c>
      <c r="F1288" s="2" t="s">
        <v>6003</v>
      </c>
      <c r="G1288" s="2">
        <v>1</v>
      </c>
      <c r="H1288" s="2" t="s">
        <v>6003</v>
      </c>
      <c r="I1288" s="2" t="str">
        <f t="shared" si="40"/>
        <v>NORMAL WEIGHT</v>
      </c>
      <c r="J1288" s="7" t="str">
        <f t="shared" si="41"/>
        <v>DIABETES</v>
      </c>
    </row>
    <row r="1289" spans="1:10" x14ac:dyDescent="0.25">
      <c r="A1289" s="2" t="s">
        <v>1295</v>
      </c>
      <c r="B1289" s="9">
        <v>33.155000000000001</v>
      </c>
      <c r="C1289" s="9">
        <v>8.3800000000000008</v>
      </c>
      <c r="D1289" s="2" t="s">
        <v>6002</v>
      </c>
      <c r="E1289" s="2" t="s">
        <v>6003</v>
      </c>
      <c r="F1289" s="2" t="s">
        <v>6003</v>
      </c>
      <c r="G1289" s="2">
        <v>0</v>
      </c>
      <c r="H1289" s="2" t="s">
        <v>6003</v>
      </c>
      <c r="I1289" s="2" t="str">
        <f t="shared" si="40"/>
        <v>OBESITY</v>
      </c>
      <c r="J1289" s="7" t="str">
        <f t="shared" si="41"/>
        <v>DIABETES</v>
      </c>
    </row>
    <row r="1290" spans="1:10" x14ac:dyDescent="0.25">
      <c r="A1290" s="2" t="s">
        <v>1296</v>
      </c>
      <c r="B1290" s="9">
        <v>24.32</v>
      </c>
      <c r="C1290" s="9">
        <v>11.56</v>
      </c>
      <c r="D1290" s="2" t="s">
        <v>6002</v>
      </c>
      <c r="E1290" s="2" t="s">
        <v>6003</v>
      </c>
      <c r="F1290" s="2" t="s">
        <v>6003</v>
      </c>
      <c r="G1290" s="2">
        <v>1</v>
      </c>
      <c r="H1290" s="2" t="s">
        <v>6003</v>
      </c>
      <c r="I1290" s="2" t="str">
        <f t="shared" si="40"/>
        <v>NORMAL WEIGHT</v>
      </c>
      <c r="J1290" s="7" t="str">
        <f t="shared" si="41"/>
        <v>DIABETES</v>
      </c>
    </row>
    <row r="1291" spans="1:10" x14ac:dyDescent="0.25">
      <c r="A1291" s="2" t="s">
        <v>1297</v>
      </c>
      <c r="B1291" s="9">
        <v>36.299999999999997</v>
      </c>
      <c r="C1291" s="9">
        <v>4.6100000000000003</v>
      </c>
      <c r="D1291" s="2" t="s">
        <v>6003</v>
      </c>
      <c r="E1291" s="2" t="s">
        <v>6003</v>
      </c>
      <c r="F1291" s="2" t="s">
        <v>6003</v>
      </c>
      <c r="G1291" s="2">
        <v>0</v>
      </c>
      <c r="H1291" s="2" t="s">
        <v>6003</v>
      </c>
      <c r="I1291" s="2" t="str">
        <f t="shared" si="40"/>
        <v>OBESITY</v>
      </c>
      <c r="J1291" s="7" t="str">
        <f t="shared" si="41"/>
        <v>NORMAL</v>
      </c>
    </row>
    <row r="1292" spans="1:10" x14ac:dyDescent="0.25">
      <c r="A1292" s="2" t="s">
        <v>1298</v>
      </c>
      <c r="B1292" s="9">
        <v>34.4</v>
      </c>
      <c r="C1292" s="9">
        <v>4.95</v>
      </c>
      <c r="D1292" s="2" t="s">
        <v>6003</v>
      </c>
      <c r="E1292" s="2" t="s">
        <v>6003</v>
      </c>
      <c r="F1292" s="2" t="s">
        <v>6002</v>
      </c>
      <c r="G1292" s="2">
        <v>1</v>
      </c>
      <c r="H1292" s="2" t="s">
        <v>6003</v>
      </c>
      <c r="I1292" s="2" t="str">
        <f t="shared" si="40"/>
        <v>OBESITY</v>
      </c>
      <c r="J1292" s="7" t="str">
        <f t="shared" si="41"/>
        <v>NORMAL</v>
      </c>
    </row>
    <row r="1293" spans="1:10" x14ac:dyDescent="0.25">
      <c r="A1293" s="2" t="s">
        <v>1299</v>
      </c>
      <c r="B1293" s="9">
        <v>30.9</v>
      </c>
      <c r="C1293" s="9">
        <v>5.04</v>
      </c>
      <c r="D1293" s="2" t="s">
        <v>6003</v>
      </c>
      <c r="E1293" s="2" t="s">
        <v>6003</v>
      </c>
      <c r="F1293" s="2" t="s">
        <v>6003</v>
      </c>
      <c r="G1293" s="2">
        <v>0</v>
      </c>
      <c r="H1293" s="2" t="s">
        <v>6003</v>
      </c>
      <c r="I1293" s="2" t="str">
        <f t="shared" si="40"/>
        <v>OBESITY</v>
      </c>
      <c r="J1293" s="7" t="str">
        <f t="shared" si="41"/>
        <v>NORMAL</v>
      </c>
    </row>
    <row r="1294" spans="1:10" x14ac:dyDescent="0.25">
      <c r="A1294" s="2" t="s">
        <v>1300</v>
      </c>
      <c r="B1294" s="9">
        <v>28.6</v>
      </c>
      <c r="C1294" s="9">
        <v>5.42</v>
      </c>
      <c r="D1294" s="2" t="s">
        <v>6003</v>
      </c>
      <c r="E1294" s="2" t="s">
        <v>6003</v>
      </c>
      <c r="F1294" s="2" t="s">
        <v>6003</v>
      </c>
      <c r="G1294" s="2">
        <v>0</v>
      </c>
      <c r="H1294" s="2" t="s">
        <v>6003</v>
      </c>
      <c r="I1294" s="2" t="str">
        <f t="shared" si="40"/>
        <v>OVERWEIGHT</v>
      </c>
      <c r="J1294" s="7" t="str">
        <f t="shared" si="41"/>
        <v>NORMAL</v>
      </c>
    </row>
    <row r="1295" spans="1:10" x14ac:dyDescent="0.25">
      <c r="A1295" s="2" t="s">
        <v>1301</v>
      </c>
      <c r="B1295" s="9">
        <v>27.83</v>
      </c>
      <c r="C1295" s="9">
        <v>5.39</v>
      </c>
      <c r="D1295" s="2" t="s">
        <v>6003</v>
      </c>
      <c r="E1295" s="2" t="s">
        <v>6003</v>
      </c>
      <c r="F1295" s="2" t="s">
        <v>6003</v>
      </c>
      <c r="G1295" s="2">
        <v>0</v>
      </c>
      <c r="H1295" s="2" t="s">
        <v>6003</v>
      </c>
      <c r="I1295" s="2" t="str">
        <f t="shared" si="40"/>
        <v>OVERWEIGHT</v>
      </c>
      <c r="J1295" s="7" t="str">
        <f t="shared" si="41"/>
        <v>NORMAL</v>
      </c>
    </row>
    <row r="1296" spans="1:10" x14ac:dyDescent="0.25">
      <c r="A1296" s="2" t="s">
        <v>1302</v>
      </c>
      <c r="B1296" s="9">
        <v>39.64</v>
      </c>
      <c r="C1296" s="9">
        <v>6</v>
      </c>
      <c r="D1296" s="2" t="s">
        <v>6003</v>
      </c>
      <c r="E1296" s="2" t="s">
        <v>6003</v>
      </c>
      <c r="F1296" s="2" t="s">
        <v>6002</v>
      </c>
      <c r="G1296" s="2">
        <v>1</v>
      </c>
      <c r="H1296" s="2" t="s">
        <v>6003</v>
      </c>
      <c r="I1296" s="2" t="str">
        <f t="shared" si="40"/>
        <v>OBESITY</v>
      </c>
      <c r="J1296" s="7" t="str">
        <f t="shared" si="41"/>
        <v>PRE DIABETES</v>
      </c>
    </row>
    <row r="1297" spans="1:10" x14ac:dyDescent="0.25">
      <c r="A1297" s="2" t="s">
        <v>1303</v>
      </c>
      <c r="B1297" s="9">
        <v>38.479999999999997</v>
      </c>
      <c r="C1297" s="9">
        <v>6.02</v>
      </c>
      <c r="D1297" s="2" t="s">
        <v>6003</v>
      </c>
      <c r="E1297" s="2" t="s">
        <v>6003</v>
      </c>
      <c r="F1297" s="2" t="s">
        <v>6003</v>
      </c>
      <c r="G1297" s="2">
        <v>1</v>
      </c>
      <c r="H1297" s="2" t="s">
        <v>6003</v>
      </c>
      <c r="I1297" s="2" t="str">
        <f t="shared" si="40"/>
        <v>OBESITY</v>
      </c>
      <c r="J1297" s="7" t="str">
        <f t="shared" si="41"/>
        <v>PRE DIABETES</v>
      </c>
    </row>
    <row r="1298" spans="1:10" x14ac:dyDescent="0.25">
      <c r="A1298" s="2" t="s">
        <v>1304</v>
      </c>
      <c r="B1298" s="9">
        <v>36.200000000000003</v>
      </c>
      <c r="C1298" s="9">
        <v>4.62</v>
      </c>
      <c r="D1298" s="2" t="s">
        <v>6003</v>
      </c>
      <c r="E1298" s="2" t="s">
        <v>6003</v>
      </c>
      <c r="F1298" s="2" t="s">
        <v>6003</v>
      </c>
      <c r="G1298" s="2">
        <v>2</v>
      </c>
      <c r="H1298" s="2" t="s">
        <v>6003</v>
      </c>
      <c r="I1298" s="2" t="str">
        <f t="shared" si="40"/>
        <v>OBESITY</v>
      </c>
      <c r="J1298" s="7" t="str">
        <f t="shared" si="41"/>
        <v>NORMAL</v>
      </c>
    </row>
    <row r="1299" spans="1:10" x14ac:dyDescent="0.25">
      <c r="A1299" s="2" t="s">
        <v>1305</v>
      </c>
      <c r="B1299" s="9">
        <v>27.13</v>
      </c>
      <c r="C1299" s="9">
        <v>5.59</v>
      </c>
      <c r="D1299" s="2" t="s">
        <v>6003</v>
      </c>
      <c r="E1299" s="2" t="s">
        <v>6003</v>
      </c>
      <c r="F1299" s="2" t="s">
        <v>6003</v>
      </c>
      <c r="G1299" s="2">
        <v>1</v>
      </c>
      <c r="H1299" s="2" t="s">
        <v>6003</v>
      </c>
      <c r="I1299" s="2" t="str">
        <f t="shared" si="40"/>
        <v>OVERWEIGHT</v>
      </c>
      <c r="J1299" s="7" t="str">
        <f t="shared" si="41"/>
        <v>NORMAL</v>
      </c>
    </row>
    <row r="1300" spans="1:10" x14ac:dyDescent="0.25">
      <c r="A1300" s="2" t="s">
        <v>1306</v>
      </c>
      <c r="B1300" s="9">
        <v>20.75</v>
      </c>
      <c r="C1300" s="9">
        <v>5.18</v>
      </c>
      <c r="D1300" s="2" t="s">
        <v>6002</v>
      </c>
      <c r="E1300" s="2" t="s">
        <v>6003</v>
      </c>
      <c r="F1300" s="2" t="s">
        <v>6003</v>
      </c>
      <c r="G1300" s="2">
        <v>2</v>
      </c>
      <c r="H1300" s="2" t="s">
        <v>6003</v>
      </c>
      <c r="I1300" s="2" t="str">
        <f t="shared" si="40"/>
        <v>NORMAL WEIGHT</v>
      </c>
      <c r="J1300" s="7" t="str">
        <f t="shared" si="41"/>
        <v>NORMAL</v>
      </c>
    </row>
    <row r="1301" spans="1:10" x14ac:dyDescent="0.25">
      <c r="A1301" s="2" t="s">
        <v>1307</v>
      </c>
      <c r="B1301" s="9">
        <v>26.6</v>
      </c>
      <c r="C1301" s="9">
        <v>6.29</v>
      </c>
      <c r="D1301" s="2" t="s">
        <v>6003</v>
      </c>
      <c r="E1301" s="2" t="s">
        <v>6003</v>
      </c>
      <c r="F1301" s="2" t="s">
        <v>6003</v>
      </c>
      <c r="G1301" s="2">
        <v>2</v>
      </c>
      <c r="H1301" s="2" t="s">
        <v>6003</v>
      </c>
      <c r="I1301" s="2" t="str">
        <f t="shared" si="40"/>
        <v>OVERWEIGHT</v>
      </c>
      <c r="J1301" s="7" t="str">
        <f t="shared" si="41"/>
        <v>PRE DIABETES</v>
      </c>
    </row>
    <row r="1302" spans="1:10" x14ac:dyDescent="0.25">
      <c r="A1302" s="2" t="s">
        <v>1308</v>
      </c>
      <c r="B1302" s="9">
        <v>25.3</v>
      </c>
      <c r="C1302" s="9">
        <v>4.49</v>
      </c>
      <c r="D1302" s="2" t="s">
        <v>6003</v>
      </c>
      <c r="E1302" s="2" t="s">
        <v>6003</v>
      </c>
      <c r="F1302" s="2" t="s">
        <v>6003</v>
      </c>
      <c r="G1302" s="2">
        <v>2</v>
      </c>
      <c r="H1302" s="2" t="s">
        <v>6003</v>
      </c>
      <c r="I1302" s="2" t="str">
        <f t="shared" si="40"/>
        <v>OVERWEIGHT</v>
      </c>
      <c r="J1302" s="7" t="str">
        <f t="shared" si="41"/>
        <v>NORMAL</v>
      </c>
    </row>
    <row r="1303" spans="1:10" x14ac:dyDescent="0.25">
      <c r="A1303" s="2" t="s">
        <v>1309</v>
      </c>
      <c r="B1303" s="9">
        <v>18.84</v>
      </c>
      <c r="C1303" s="9">
        <v>11.82</v>
      </c>
      <c r="D1303" s="2" t="s">
        <v>6002</v>
      </c>
      <c r="E1303" s="2" t="s">
        <v>6003</v>
      </c>
      <c r="F1303" s="2" t="s">
        <v>6002</v>
      </c>
      <c r="G1303" s="2">
        <v>1</v>
      </c>
      <c r="H1303" s="2" t="s">
        <v>6003</v>
      </c>
      <c r="I1303" s="2" t="str">
        <f t="shared" si="40"/>
        <v>NORMAL WEIGHT</v>
      </c>
      <c r="J1303" s="7" t="str">
        <f t="shared" si="41"/>
        <v>DIABETES</v>
      </c>
    </row>
    <row r="1304" spans="1:10" x14ac:dyDescent="0.25">
      <c r="A1304" s="2" t="s">
        <v>1310</v>
      </c>
      <c r="B1304" s="9">
        <v>19.57</v>
      </c>
      <c r="C1304" s="9">
        <v>7.41</v>
      </c>
      <c r="D1304" s="2" t="s">
        <v>6002</v>
      </c>
      <c r="E1304" s="2" t="s">
        <v>6003</v>
      </c>
      <c r="F1304" s="2" t="s">
        <v>6003</v>
      </c>
      <c r="G1304" s="2">
        <v>1</v>
      </c>
      <c r="H1304" s="2" t="s">
        <v>6003</v>
      </c>
      <c r="I1304" s="2" t="str">
        <f t="shared" si="40"/>
        <v>NORMAL WEIGHT</v>
      </c>
      <c r="J1304" s="7" t="str">
        <f t="shared" si="41"/>
        <v>DIABETES</v>
      </c>
    </row>
    <row r="1305" spans="1:10" x14ac:dyDescent="0.25">
      <c r="A1305" s="2" t="s">
        <v>1311</v>
      </c>
      <c r="B1305" s="9">
        <v>30.495000000000001</v>
      </c>
      <c r="C1305" s="9">
        <v>5.97</v>
      </c>
      <c r="D1305" s="2" t="s">
        <v>6003</v>
      </c>
      <c r="E1305" s="2" t="s">
        <v>6003</v>
      </c>
      <c r="F1305" s="2" t="s">
        <v>6003</v>
      </c>
      <c r="G1305" s="2">
        <v>0</v>
      </c>
      <c r="H1305" s="2" t="s">
        <v>6003</v>
      </c>
      <c r="I1305" s="2" t="str">
        <f t="shared" si="40"/>
        <v>OBESITY</v>
      </c>
      <c r="J1305" s="7" t="str">
        <f t="shared" si="41"/>
        <v>PRE DIABETES</v>
      </c>
    </row>
    <row r="1306" spans="1:10" x14ac:dyDescent="0.25">
      <c r="A1306" s="2" t="s">
        <v>1312</v>
      </c>
      <c r="B1306" s="9">
        <v>30.114999999999998</v>
      </c>
      <c r="C1306" s="9">
        <v>5.74</v>
      </c>
      <c r="D1306" s="2" t="s">
        <v>6003</v>
      </c>
      <c r="E1306" s="2" t="s">
        <v>6003</v>
      </c>
      <c r="F1306" s="2" t="s">
        <v>6002</v>
      </c>
      <c r="G1306" s="2">
        <v>1</v>
      </c>
      <c r="H1306" s="2" t="s">
        <v>6003</v>
      </c>
      <c r="I1306" s="2" t="str">
        <f t="shared" si="40"/>
        <v>OBESITY</v>
      </c>
      <c r="J1306" s="7" t="str">
        <f t="shared" si="41"/>
        <v>PRE DIABETES</v>
      </c>
    </row>
    <row r="1307" spans="1:10" x14ac:dyDescent="0.25">
      <c r="A1307" s="2" t="s">
        <v>1313</v>
      </c>
      <c r="B1307" s="9">
        <v>24.78</v>
      </c>
      <c r="C1307" s="9">
        <v>9.85</v>
      </c>
      <c r="D1307" s="2" t="s">
        <v>6003</v>
      </c>
      <c r="E1307" s="2" t="s">
        <v>6003</v>
      </c>
      <c r="F1307" s="2" t="s">
        <v>6003</v>
      </c>
      <c r="G1307" s="2">
        <v>0</v>
      </c>
      <c r="H1307" s="2" t="s">
        <v>6003</v>
      </c>
      <c r="I1307" s="2" t="str">
        <f t="shared" si="40"/>
        <v>NORMAL WEIGHT</v>
      </c>
      <c r="J1307" s="7" t="str">
        <f t="shared" si="41"/>
        <v>DIABETES</v>
      </c>
    </row>
    <row r="1308" spans="1:10" x14ac:dyDescent="0.25">
      <c r="A1308" s="2" t="s">
        <v>1314</v>
      </c>
      <c r="B1308" s="9">
        <v>24.77</v>
      </c>
      <c r="C1308" s="9">
        <v>7.59</v>
      </c>
      <c r="D1308" s="2" t="s">
        <v>6003</v>
      </c>
      <c r="E1308" s="2" t="s">
        <v>6003</v>
      </c>
      <c r="F1308" s="2" t="s">
        <v>6003</v>
      </c>
      <c r="G1308" s="2">
        <v>0</v>
      </c>
      <c r="H1308" s="2" t="s">
        <v>6003</v>
      </c>
      <c r="I1308" s="2" t="str">
        <f t="shared" si="40"/>
        <v>NORMAL WEIGHT</v>
      </c>
      <c r="J1308" s="7" t="str">
        <f t="shared" si="41"/>
        <v>DIABETES</v>
      </c>
    </row>
    <row r="1309" spans="1:10" x14ac:dyDescent="0.25">
      <c r="A1309" s="2" t="s">
        <v>1315</v>
      </c>
      <c r="B1309" s="9">
        <v>16.579999999999998</v>
      </c>
      <c r="C1309" s="9">
        <v>6.98</v>
      </c>
      <c r="D1309" s="2" t="s">
        <v>6002</v>
      </c>
      <c r="E1309" s="2" t="s">
        <v>6003</v>
      </c>
      <c r="F1309" s="2" t="s">
        <v>6002</v>
      </c>
      <c r="G1309" s="2">
        <v>1</v>
      </c>
      <c r="H1309" s="2" t="s">
        <v>6003</v>
      </c>
      <c r="I1309" s="2" t="str">
        <f t="shared" si="40"/>
        <v>UNDERWEIGHT</v>
      </c>
      <c r="J1309" s="7" t="str">
        <f t="shared" si="41"/>
        <v>DIABETES</v>
      </c>
    </row>
    <row r="1310" spans="1:10" x14ac:dyDescent="0.25">
      <c r="A1310" s="2" t="s">
        <v>1316</v>
      </c>
      <c r="B1310" s="9">
        <v>38.17</v>
      </c>
      <c r="C1310" s="9">
        <v>4.7300000000000004</v>
      </c>
      <c r="D1310" s="2" t="s">
        <v>6002</v>
      </c>
      <c r="E1310" s="2" t="s">
        <v>6003</v>
      </c>
      <c r="F1310" s="2" t="s">
        <v>6003</v>
      </c>
      <c r="G1310" s="2">
        <v>0</v>
      </c>
      <c r="H1310" s="2" t="s">
        <v>6003</v>
      </c>
      <c r="I1310" s="2" t="str">
        <f t="shared" si="40"/>
        <v>OBESITY</v>
      </c>
      <c r="J1310" s="7" t="str">
        <f t="shared" si="41"/>
        <v>NORMAL</v>
      </c>
    </row>
    <row r="1311" spans="1:10" x14ac:dyDescent="0.25">
      <c r="A1311" s="2" t="s">
        <v>1317</v>
      </c>
      <c r="B1311" s="9">
        <v>39.424999999999997</v>
      </c>
      <c r="C1311" s="9">
        <v>4.76</v>
      </c>
      <c r="D1311" s="2" t="s">
        <v>6002</v>
      </c>
      <c r="E1311" s="2" t="s">
        <v>6003</v>
      </c>
      <c r="F1311" s="2" t="s">
        <v>6003</v>
      </c>
      <c r="G1311" s="2">
        <v>0</v>
      </c>
      <c r="H1311" s="2" t="s">
        <v>6003</v>
      </c>
      <c r="I1311" s="2" t="str">
        <f t="shared" si="40"/>
        <v>OBESITY</v>
      </c>
      <c r="J1311" s="7" t="str">
        <f t="shared" si="41"/>
        <v>NORMAL</v>
      </c>
    </row>
    <row r="1312" spans="1:10" x14ac:dyDescent="0.25">
      <c r="A1312" s="2" t="s">
        <v>1318</v>
      </c>
      <c r="B1312" s="9">
        <v>33.44</v>
      </c>
      <c r="C1312" s="9">
        <v>6.24</v>
      </c>
      <c r="D1312" s="2" t="s">
        <v>6002</v>
      </c>
      <c r="E1312" s="2" t="s">
        <v>6003</v>
      </c>
      <c r="F1312" s="2" t="s">
        <v>6003</v>
      </c>
      <c r="G1312" s="2">
        <v>0</v>
      </c>
      <c r="H1312" s="2" t="s">
        <v>6003</v>
      </c>
      <c r="I1312" s="2" t="str">
        <f t="shared" si="40"/>
        <v>OBESITY</v>
      </c>
      <c r="J1312" s="7" t="str">
        <f t="shared" si="41"/>
        <v>PRE DIABETES</v>
      </c>
    </row>
    <row r="1313" spans="1:10" x14ac:dyDescent="0.25">
      <c r="A1313" s="2" t="s">
        <v>1319</v>
      </c>
      <c r="B1313" s="9">
        <v>33.344999999999999</v>
      </c>
      <c r="C1313" s="9">
        <v>5.44</v>
      </c>
      <c r="D1313" s="2" t="s">
        <v>6002</v>
      </c>
      <c r="E1313" s="2" t="s">
        <v>6003</v>
      </c>
      <c r="F1313" s="2" t="s">
        <v>6003</v>
      </c>
      <c r="G1313" s="2">
        <v>0</v>
      </c>
      <c r="H1313" s="2" t="s">
        <v>6003</v>
      </c>
      <c r="I1313" s="2" t="str">
        <f t="shared" si="40"/>
        <v>OBESITY</v>
      </c>
      <c r="J1313" s="7" t="str">
        <f t="shared" si="41"/>
        <v>NORMAL</v>
      </c>
    </row>
    <row r="1314" spans="1:10" x14ac:dyDescent="0.25">
      <c r="A1314" s="2" t="s">
        <v>1320</v>
      </c>
      <c r="B1314" s="9">
        <v>38.79</v>
      </c>
      <c r="C1314" s="9">
        <v>5.08</v>
      </c>
      <c r="D1314" s="2" t="s">
        <v>6003</v>
      </c>
      <c r="E1314" s="2" t="s">
        <v>6003</v>
      </c>
      <c r="F1314" s="2" t="s">
        <v>6002</v>
      </c>
      <c r="G1314" s="2">
        <v>1</v>
      </c>
      <c r="H1314" s="2" t="s">
        <v>6003</v>
      </c>
      <c r="I1314" s="2" t="str">
        <f t="shared" si="40"/>
        <v>OBESITY</v>
      </c>
      <c r="J1314" s="7" t="str">
        <f t="shared" si="41"/>
        <v>NORMAL</v>
      </c>
    </row>
    <row r="1315" spans="1:10" x14ac:dyDescent="0.25">
      <c r="A1315" s="2" t="s">
        <v>1321</v>
      </c>
      <c r="B1315" s="9">
        <v>30.684999999999999</v>
      </c>
      <c r="C1315" s="9">
        <v>4.87</v>
      </c>
      <c r="D1315" s="2" t="s">
        <v>6003</v>
      </c>
      <c r="E1315" s="2" t="s">
        <v>6003</v>
      </c>
      <c r="F1315" s="2" t="s">
        <v>6002</v>
      </c>
      <c r="G1315" s="2">
        <v>1</v>
      </c>
      <c r="H1315" s="2" t="s">
        <v>6003</v>
      </c>
      <c r="I1315" s="2" t="str">
        <f t="shared" si="40"/>
        <v>OBESITY</v>
      </c>
      <c r="J1315" s="7" t="str">
        <f t="shared" si="41"/>
        <v>NORMAL</v>
      </c>
    </row>
    <row r="1316" spans="1:10" x14ac:dyDescent="0.25">
      <c r="A1316" s="2" t="s">
        <v>1322</v>
      </c>
      <c r="B1316" s="9">
        <v>22.135000000000002</v>
      </c>
      <c r="C1316" s="9">
        <v>8.17</v>
      </c>
      <c r="D1316" s="2" t="s">
        <v>6003</v>
      </c>
      <c r="E1316" s="2" t="s">
        <v>6003</v>
      </c>
      <c r="F1316" s="2" t="s">
        <v>6003</v>
      </c>
      <c r="G1316" s="2">
        <v>0</v>
      </c>
      <c r="H1316" s="2" t="s">
        <v>6003</v>
      </c>
      <c r="I1316" s="2" t="str">
        <f t="shared" si="40"/>
        <v>NORMAL WEIGHT</v>
      </c>
      <c r="J1316" s="7" t="str">
        <f t="shared" si="41"/>
        <v>DIABETES</v>
      </c>
    </row>
    <row r="1317" spans="1:10" x14ac:dyDescent="0.25">
      <c r="A1317" s="2" t="s">
        <v>1323</v>
      </c>
      <c r="B1317" s="9">
        <v>33.33</v>
      </c>
      <c r="C1317" s="9">
        <v>7.61</v>
      </c>
      <c r="D1317" s="2" t="s">
        <v>6003</v>
      </c>
      <c r="E1317" s="2" t="s">
        <v>6003</v>
      </c>
      <c r="F1317" s="2" t="s">
        <v>6003</v>
      </c>
      <c r="G1317" s="2">
        <v>0</v>
      </c>
      <c r="H1317" s="2" t="s">
        <v>6003</v>
      </c>
      <c r="I1317" s="2" t="str">
        <f t="shared" si="40"/>
        <v>OBESITY</v>
      </c>
      <c r="J1317" s="7" t="str">
        <f t="shared" si="41"/>
        <v>DIABETES</v>
      </c>
    </row>
    <row r="1318" spans="1:10" x14ac:dyDescent="0.25">
      <c r="A1318" s="2" t="s">
        <v>1324</v>
      </c>
      <c r="B1318" s="9">
        <v>31.13</v>
      </c>
      <c r="C1318" s="9">
        <v>10.1</v>
      </c>
      <c r="D1318" s="2" t="s">
        <v>6003</v>
      </c>
      <c r="E1318" s="2" t="s">
        <v>6003</v>
      </c>
      <c r="F1318" s="2" t="s">
        <v>6003</v>
      </c>
      <c r="G1318" s="2">
        <v>0</v>
      </c>
      <c r="H1318" s="2" t="s">
        <v>6003</v>
      </c>
      <c r="I1318" s="2" t="str">
        <f t="shared" si="40"/>
        <v>OBESITY</v>
      </c>
      <c r="J1318" s="7" t="str">
        <f t="shared" si="41"/>
        <v>DIABETES</v>
      </c>
    </row>
    <row r="1319" spans="1:10" x14ac:dyDescent="0.25">
      <c r="A1319" s="2" t="s">
        <v>1325</v>
      </c>
      <c r="B1319" s="9">
        <v>28.9</v>
      </c>
      <c r="C1319" s="9">
        <v>11.24</v>
      </c>
      <c r="D1319" s="2" t="s">
        <v>6003</v>
      </c>
      <c r="E1319" s="2" t="s">
        <v>6003</v>
      </c>
      <c r="F1319" s="2" t="s">
        <v>6003</v>
      </c>
      <c r="G1319" s="2">
        <v>0</v>
      </c>
      <c r="H1319" s="2" t="s">
        <v>6003</v>
      </c>
      <c r="I1319" s="2" t="str">
        <f t="shared" si="40"/>
        <v>OVERWEIGHT</v>
      </c>
      <c r="J1319" s="7" t="str">
        <f t="shared" si="41"/>
        <v>DIABETES</v>
      </c>
    </row>
    <row r="1320" spans="1:10" x14ac:dyDescent="0.25">
      <c r="A1320" s="2" t="s">
        <v>1326</v>
      </c>
      <c r="B1320" s="9">
        <v>43.31</v>
      </c>
      <c r="C1320" s="9">
        <v>6.1</v>
      </c>
      <c r="D1320" s="2" t="s">
        <v>6002</v>
      </c>
      <c r="E1320" s="2" t="s">
        <v>6002</v>
      </c>
      <c r="F1320" s="2" t="s">
        <v>6003</v>
      </c>
      <c r="G1320" s="2">
        <v>1</v>
      </c>
      <c r="H1320" s="2" t="s">
        <v>6003</v>
      </c>
      <c r="I1320" s="2" t="str">
        <f t="shared" si="40"/>
        <v>OBESITY</v>
      </c>
      <c r="J1320" s="7" t="str">
        <f t="shared" si="41"/>
        <v>PRE DIABETES</v>
      </c>
    </row>
    <row r="1321" spans="1:10" x14ac:dyDescent="0.25">
      <c r="A1321" s="2" t="s">
        <v>1327</v>
      </c>
      <c r="B1321" s="9">
        <v>22.8</v>
      </c>
      <c r="C1321" s="9">
        <v>6.98</v>
      </c>
      <c r="D1321" s="2" t="s">
        <v>6003</v>
      </c>
      <c r="E1321" s="2" t="s">
        <v>6003</v>
      </c>
      <c r="F1321" s="2" t="s">
        <v>6003</v>
      </c>
      <c r="G1321" s="2">
        <v>0</v>
      </c>
      <c r="H1321" s="2" t="s">
        <v>6003</v>
      </c>
      <c r="I1321" s="2" t="str">
        <f t="shared" si="40"/>
        <v>NORMAL WEIGHT</v>
      </c>
      <c r="J1321" s="7" t="str">
        <f t="shared" si="41"/>
        <v>DIABETES</v>
      </c>
    </row>
    <row r="1322" spans="1:10" x14ac:dyDescent="0.25">
      <c r="A1322" s="2" t="s">
        <v>1328</v>
      </c>
      <c r="B1322" s="9">
        <v>19.09</v>
      </c>
      <c r="C1322" s="9">
        <v>4</v>
      </c>
      <c r="D1322" s="2" t="s">
        <v>6002</v>
      </c>
      <c r="E1322" s="2" t="s">
        <v>6003</v>
      </c>
      <c r="F1322" s="2" t="s">
        <v>6003</v>
      </c>
      <c r="G1322" s="2">
        <v>1</v>
      </c>
      <c r="H1322" s="2" t="s">
        <v>6003</v>
      </c>
      <c r="I1322" s="2" t="str">
        <f t="shared" si="40"/>
        <v>NORMAL WEIGHT</v>
      </c>
      <c r="J1322" s="7" t="str">
        <f t="shared" si="41"/>
        <v>NORMAL</v>
      </c>
    </row>
    <row r="1323" spans="1:10" x14ac:dyDescent="0.25">
      <c r="A1323" s="2" t="s">
        <v>1329</v>
      </c>
      <c r="B1323" s="9">
        <v>23.37</v>
      </c>
      <c r="C1323" s="9">
        <v>4.2300000000000004</v>
      </c>
      <c r="D1323" s="2" t="s">
        <v>6003</v>
      </c>
      <c r="E1323" s="2" t="s">
        <v>6003</v>
      </c>
      <c r="F1323" s="2" t="s">
        <v>6003</v>
      </c>
      <c r="G1323" s="2">
        <v>0</v>
      </c>
      <c r="H1323" s="2" t="s">
        <v>6003</v>
      </c>
      <c r="I1323" s="2" t="str">
        <f t="shared" si="40"/>
        <v>NORMAL WEIGHT</v>
      </c>
      <c r="J1323" s="7" t="str">
        <f t="shared" si="41"/>
        <v>NORMAL</v>
      </c>
    </row>
    <row r="1324" spans="1:10" x14ac:dyDescent="0.25">
      <c r="A1324" s="2" t="s">
        <v>1330</v>
      </c>
      <c r="B1324" s="9">
        <v>33.44</v>
      </c>
      <c r="C1324" s="9">
        <v>4.72</v>
      </c>
      <c r="D1324" s="2" t="s">
        <v>6002</v>
      </c>
      <c r="E1324" s="2" t="s">
        <v>6003</v>
      </c>
      <c r="F1324" s="2" t="s">
        <v>6003</v>
      </c>
      <c r="G1324" s="2">
        <v>0</v>
      </c>
      <c r="H1324" s="2" t="s">
        <v>6003</v>
      </c>
      <c r="I1324" s="2" t="str">
        <f t="shared" si="40"/>
        <v>OBESITY</v>
      </c>
      <c r="J1324" s="7" t="str">
        <f t="shared" si="41"/>
        <v>NORMAL</v>
      </c>
    </row>
    <row r="1325" spans="1:10" x14ac:dyDescent="0.25">
      <c r="A1325" s="2" t="s">
        <v>1331</v>
      </c>
      <c r="B1325" s="9">
        <v>28.05</v>
      </c>
      <c r="C1325" s="9">
        <v>5.63</v>
      </c>
      <c r="D1325" s="2" t="s">
        <v>6002</v>
      </c>
      <c r="E1325" s="2" t="s">
        <v>6003</v>
      </c>
      <c r="F1325" s="2" t="s">
        <v>6003</v>
      </c>
      <c r="G1325" s="2">
        <v>0</v>
      </c>
      <c r="H1325" s="2" t="s">
        <v>6003</v>
      </c>
      <c r="I1325" s="2" t="str">
        <f t="shared" si="40"/>
        <v>OVERWEIGHT</v>
      </c>
      <c r="J1325" s="7" t="str">
        <f t="shared" si="41"/>
        <v>NORMAL</v>
      </c>
    </row>
    <row r="1326" spans="1:10" x14ac:dyDescent="0.25">
      <c r="A1326" s="2" t="s">
        <v>1332</v>
      </c>
      <c r="B1326" s="9">
        <v>27.72</v>
      </c>
      <c r="C1326" s="9">
        <v>5.83</v>
      </c>
      <c r="D1326" s="2" t="s">
        <v>6002</v>
      </c>
      <c r="E1326" s="2" t="s">
        <v>6003</v>
      </c>
      <c r="F1326" s="2" t="s">
        <v>6003</v>
      </c>
      <c r="G1326" s="2">
        <v>0</v>
      </c>
      <c r="H1326" s="2" t="s">
        <v>6003</v>
      </c>
      <c r="I1326" s="2" t="str">
        <f t="shared" si="40"/>
        <v>OVERWEIGHT</v>
      </c>
      <c r="J1326" s="7" t="str">
        <f t="shared" si="41"/>
        <v>PRE DIABETES</v>
      </c>
    </row>
    <row r="1327" spans="1:10" x14ac:dyDescent="0.25">
      <c r="A1327" s="2" t="s">
        <v>1333</v>
      </c>
      <c r="B1327" s="9">
        <v>29.81</v>
      </c>
      <c r="C1327" s="9">
        <v>9.23</v>
      </c>
      <c r="D1327" s="2" t="s">
        <v>6003</v>
      </c>
      <c r="E1327" s="2" t="s">
        <v>6003</v>
      </c>
      <c r="F1327" s="2" t="s">
        <v>6003</v>
      </c>
      <c r="G1327" s="2">
        <v>0</v>
      </c>
      <c r="H1327" s="2" t="s">
        <v>6003</v>
      </c>
      <c r="I1327" s="2" t="str">
        <f t="shared" si="40"/>
        <v>OVERWEIGHT</v>
      </c>
      <c r="J1327" s="7" t="str">
        <f t="shared" si="41"/>
        <v>DIABETES</v>
      </c>
    </row>
    <row r="1328" spans="1:10" x14ac:dyDescent="0.25">
      <c r="A1328" s="2" t="s">
        <v>1334</v>
      </c>
      <c r="B1328" s="9">
        <v>23.98</v>
      </c>
      <c r="C1328" s="9">
        <v>9.89</v>
      </c>
      <c r="D1328" s="2" t="s">
        <v>6003</v>
      </c>
      <c r="E1328" s="2" t="s">
        <v>6003</v>
      </c>
      <c r="F1328" s="2" t="s">
        <v>6003</v>
      </c>
      <c r="G1328" s="2">
        <v>0</v>
      </c>
      <c r="H1328" s="2" t="s">
        <v>6003</v>
      </c>
      <c r="I1328" s="2" t="str">
        <f t="shared" si="40"/>
        <v>NORMAL WEIGHT</v>
      </c>
      <c r="J1328" s="7" t="str">
        <f t="shared" si="41"/>
        <v>DIABETES</v>
      </c>
    </row>
    <row r="1329" spans="1:10" x14ac:dyDescent="0.25">
      <c r="A1329" s="2" t="s">
        <v>1335</v>
      </c>
      <c r="B1329" s="9">
        <v>17.34</v>
      </c>
      <c r="C1329" s="9">
        <v>12</v>
      </c>
      <c r="D1329" s="2" t="s">
        <v>6003</v>
      </c>
      <c r="E1329" s="2" t="s">
        <v>6003</v>
      </c>
      <c r="F1329" s="2" t="s">
        <v>6003</v>
      </c>
      <c r="G1329" s="2">
        <v>0</v>
      </c>
      <c r="H1329" s="2" t="s">
        <v>6003</v>
      </c>
      <c r="I1329" s="2" t="str">
        <f t="shared" si="40"/>
        <v>UNDERWEIGHT</v>
      </c>
      <c r="J1329" s="7" t="str">
        <f t="shared" si="41"/>
        <v>DIABETES</v>
      </c>
    </row>
    <row r="1330" spans="1:10" x14ac:dyDescent="0.25">
      <c r="A1330" s="2" t="s">
        <v>1336</v>
      </c>
      <c r="B1330" s="9">
        <v>40.39</v>
      </c>
      <c r="C1330" s="9">
        <v>4.24</v>
      </c>
      <c r="D1330" s="2" t="s">
        <v>6002</v>
      </c>
      <c r="E1330" s="2" t="s">
        <v>6003</v>
      </c>
      <c r="F1330" s="2" t="s">
        <v>6002</v>
      </c>
      <c r="G1330" s="2">
        <v>1</v>
      </c>
      <c r="H1330" s="2" t="s">
        <v>6003</v>
      </c>
      <c r="I1330" s="2" t="str">
        <f t="shared" si="40"/>
        <v>OBESITY</v>
      </c>
      <c r="J1330" s="7" t="str">
        <f t="shared" si="41"/>
        <v>NORMAL</v>
      </c>
    </row>
    <row r="1331" spans="1:10" x14ac:dyDescent="0.25">
      <c r="A1331" s="2" t="s">
        <v>1337</v>
      </c>
      <c r="B1331" s="9">
        <v>25.96</v>
      </c>
      <c r="C1331" s="9">
        <v>4.68</v>
      </c>
      <c r="D1331" s="2" t="s">
        <v>6002</v>
      </c>
      <c r="E1331" s="2" t="s">
        <v>6003</v>
      </c>
      <c r="F1331" s="2" t="s">
        <v>6002</v>
      </c>
      <c r="G1331" s="2">
        <v>1</v>
      </c>
      <c r="H1331" s="2" t="s">
        <v>6003</v>
      </c>
      <c r="I1331" s="2" t="str">
        <f t="shared" si="40"/>
        <v>OVERWEIGHT</v>
      </c>
      <c r="J1331" s="7" t="str">
        <f t="shared" si="41"/>
        <v>NORMAL</v>
      </c>
    </row>
    <row r="1332" spans="1:10" x14ac:dyDescent="0.25">
      <c r="A1332" s="2" t="s">
        <v>1338</v>
      </c>
      <c r="B1332" s="9">
        <v>17.68</v>
      </c>
      <c r="C1332" s="9">
        <v>8.57</v>
      </c>
      <c r="D1332" s="2" t="s">
        <v>6002</v>
      </c>
      <c r="E1332" s="2" t="s">
        <v>6003</v>
      </c>
      <c r="F1332" s="2" t="s">
        <v>6002</v>
      </c>
      <c r="G1332" s="2">
        <v>1</v>
      </c>
      <c r="H1332" s="2" t="s">
        <v>6003</v>
      </c>
      <c r="I1332" s="2" t="str">
        <f t="shared" si="40"/>
        <v>UNDERWEIGHT</v>
      </c>
      <c r="J1332" s="7" t="str">
        <f t="shared" si="41"/>
        <v>DIABETES</v>
      </c>
    </row>
    <row r="1333" spans="1:10" x14ac:dyDescent="0.25">
      <c r="A1333" s="2" t="s">
        <v>1339</v>
      </c>
      <c r="B1333" s="9">
        <v>30.875</v>
      </c>
      <c r="C1333" s="9">
        <v>4.0999999999999996</v>
      </c>
      <c r="D1333" s="2" t="s">
        <v>6003</v>
      </c>
      <c r="E1333" s="2" t="s">
        <v>6003</v>
      </c>
      <c r="F1333" s="2" t="s">
        <v>6003</v>
      </c>
      <c r="G1333" s="2">
        <v>0</v>
      </c>
      <c r="H1333" s="2" t="s">
        <v>6003</v>
      </c>
      <c r="I1333" s="2" t="str">
        <f t="shared" si="40"/>
        <v>OBESITY</v>
      </c>
      <c r="J1333" s="7" t="str">
        <f t="shared" si="41"/>
        <v>NORMAL</v>
      </c>
    </row>
    <row r="1334" spans="1:10" x14ac:dyDescent="0.25">
      <c r="A1334" s="2" t="s">
        <v>1340</v>
      </c>
      <c r="B1334" s="9">
        <v>30.81</v>
      </c>
      <c r="C1334" s="9">
        <v>4.49</v>
      </c>
      <c r="D1334" s="2" t="s">
        <v>6003</v>
      </c>
      <c r="E1334" s="2" t="s">
        <v>6003</v>
      </c>
      <c r="F1334" s="2" t="s">
        <v>6003</v>
      </c>
      <c r="G1334" s="2">
        <v>0</v>
      </c>
      <c r="H1334" s="2" t="s">
        <v>6003</v>
      </c>
      <c r="I1334" s="2" t="str">
        <f t="shared" si="40"/>
        <v>OBESITY</v>
      </c>
      <c r="J1334" s="7" t="str">
        <f t="shared" si="41"/>
        <v>NORMAL</v>
      </c>
    </row>
    <row r="1335" spans="1:10" x14ac:dyDescent="0.25">
      <c r="A1335" s="2" t="s">
        <v>1341</v>
      </c>
      <c r="B1335" s="9">
        <v>36.85</v>
      </c>
      <c r="C1335" s="9">
        <v>8.8000000000000007</v>
      </c>
      <c r="D1335" s="2" t="s">
        <v>6003</v>
      </c>
      <c r="E1335" s="2" t="s">
        <v>6003</v>
      </c>
      <c r="F1335" s="2" t="s">
        <v>6003</v>
      </c>
      <c r="G1335" s="2">
        <v>2</v>
      </c>
      <c r="H1335" s="2" t="s">
        <v>6003</v>
      </c>
      <c r="I1335" s="2" t="str">
        <f t="shared" si="40"/>
        <v>OBESITY</v>
      </c>
      <c r="J1335" s="7" t="str">
        <f t="shared" si="41"/>
        <v>DIABETES</v>
      </c>
    </row>
    <row r="1336" spans="1:10" x14ac:dyDescent="0.25">
      <c r="A1336" s="2" t="s">
        <v>1342</v>
      </c>
      <c r="B1336" s="9">
        <v>35.86</v>
      </c>
      <c r="C1336" s="9">
        <v>7.93</v>
      </c>
      <c r="D1336" s="2" t="s">
        <v>6003</v>
      </c>
      <c r="E1336" s="2" t="s">
        <v>6003</v>
      </c>
      <c r="F1336" s="2" t="s">
        <v>6003</v>
      </c>
      <c r="G1336" s="2">
        <v>2</v>
      </c>
      <c r="H1336" s="2" t="s">
        <v>6003</v>
      </c>
      <c r="I1336" s="2" t="str">
        <f t="shared" si="40"/>
        <v>OBESITY</v>
      </c>
      <c r="J1336" s="7" t="str">
        <f t="shared" si="41"/>
        <v>DIABETES</v>
      </c>
    </row>
    <row r="1337" spans="1:10" x14ac:dyDescent="0.25">
      <c r="A1337" s="2" t="s">
        <v>1343</v>
      </c>
      <c r="B1337" s="9">
        <v>30.3</v>
      </c>
      <c r="C1337" s="9">
        <v>9.4499999999999993</v>
      </c>
      <c r="D1337" s="2" t="s">
        <v>6003</v>
      </c>
      <c r="E1337" s="2" t="s">
        <v>6003</v>
      </c>
      <c r="F1337" s="2" t="s">
        <v>6003</v>
      </c>
      <c r="G1337" s="2">
        <v>2</v>
      </c>
      <c r="H1337" s="2" t="s">
        <v>6003</v>
      </c>
      <c r="I1337" s="2" t="str">
        <f t="shared" si="40"/>
        <v>OBESITY</v>
      </c>
      <c r="J1337" s="7" t="str">
        <f t="shared" si="41"/>
        <v>DIABETES</v>
      </c>
    </row>
    <row r="1338" spans="1:10" x14ac:dyDescent="0.25">
      <c r="A1338" s="2" t="s">
        <v>1344</v>
      </c>
      <c r="B1338" s="9">
        <v>32.015000000000001</v>
      </c>
      <c r="C1338" s="9">
        <v>7.67</v>
      </c>
      <c r="D1338" s="2" t="s">
        <v>6003</v>
      </c>
      <c r="E1338" s="2" t="s">
        <v>6003</v>
      </c>
      <c r="F1338" s="2" t="s">
        <v>6003</v>
      </c>
      <c r="G1338" s="2">
        <v>0</v>
      </c>
      <c r="H1338" s="2" t="s">
        <v>6003</v>
      </c>
      <c r="I1338" s="2" t="str">
        <f t="shared" si="40"/>
        <v>OBESITY</v>
      </c>
      <c r="J1338" s="7" t="str">
        <f t="shared" si="41"/>
        <v>DIABETES</v>
      </c>
    </row>
    <row r="1339" spans="1:10" x14ac:dyDescent="0.25">
      <c r="A1339" s="2" t="s">
        <v>1345</v>
      </c>
      <c r="B1339" s="9">
        <v>25.06</v>
      </c>
      <c r="C1339" s="9">
        <v>10.53</v>
      </c>
      <c r="D1339" s="2" t="s">
        <v>6003</v>
      </c>
      <c r="E1339" s="2" t="s">
        <v>6003</v>
      </c>
      <c r="F1339" s="2" t="s">
        <v>6003</v>
      </c>
      <c r="G1339" s="2">
        <v>2</v>
      </c>
      <c r="H1339" s="2" t="s">
        <v>6003</v>
      </c>
      <c r="I1339" s="2" t="str">
        <f t="shared" si="40"/>
        <v>OVERWEIGHT</v>
      </c>
      <c r="J1339" s="7" t="str">
        <f t="shared" si="41"/>
        <v>DIABETES</v>
      </c>
    </row>
    <row r="1340" spans="1:10" x14ac:dyDescent="0.25">
      <c r="A1340" s="2" t="s">
        <v>1346</v>
      </c>
      <c r="B1340" s="9">
        <v>18.829999999999998</v>
      </c>
      <c r="C1340" s="9">
        <v>10.08</v>
      </c>
      <c r="D1340" s="2" t="s">
        <v>6002</v>
      </c>
      <c r="E1340" s="2" t="s">
        <v>6003</v>
      </c>
      <c r="F1340" s="2" t="s">
        <v>6003</v>
      </c>
      <c r="G1340" s="2">
        <v>0</v>
      </c>
      <c r="H1340" s="2" t="s">
        <v>6003</v>
      </c>
      <c r="I1340" s="2" t="str">
        <f t="shared" si="40"/>
        <v>NORMAL WEIGHT</v>
      </c>
      <c r="J1340" s="7" t="str">
        <f t="shared" si="41"/>
        <v>DIABETES</v>
      </c>
    </row>
    <row r="1341" spans="1:10" x14ac:dyDescent="0.25">
      <c r="A1341" s="2" t="s">
        <v>1347</v>
      </c>
      <c r="B1341" s="9">
        <v>47.52</v>
      </c>
      <c r="C1341" s="9">
        <v>11.39</v>
      </c>
      <c r="D1341" s="2" t="s">
        <v>6002</v>
      </c>
      <c r="E1341" s="2" t="s">
        <v>6003</v>
      </c>
      <c r="F1341" s="2" t="s">
        <v>6003</v>
      </c>
      <c r="G1341" s="2">
        <v>1</v>
      </c>
      <c r="H1341" s="2" t="s">
        <v>6003</v>
      </c>
      <c r="I1341" s="2" t="str">
        <f t="shared" si="40"/>
        <v>OBESITY</v>
      </c>
      <c r="J1341" s="7" t="str">
        <f t="shared" si="41"/>
        <v>DIABETES</v>
      </c>
    </row>
    <row r="1342" spans="1:10" x14ac:dyDescent="0.25">
      <c r="A1342" s="2" t="s">
        <v>1348</v>
      </c>
      <c r="B1342" s="9">
        <v>37.82</v>
      </c>
      <c r="C1342" s="9">
        <v>6.36</v>
      </c>
      <c r="D1342" s="2" t="s">
        <v>6003</v>
      </c>
      <c r="E1342" s="2" t="s">
        <v>6003</v>
      </c>
      <c r="F1342" s="2" t="s">
        <v>6003</v>
      </c>
      <c r="G1342" s="2">
        <v>0</v>
      </c>
      <c r="H1342" s="2" t="s">
        <v>6003</v>
      </c>
      <c r="I1342" s="2" t="str">
        <f t="shared" si="40"/>
        <v>OBESITY</v>
      </c>
      <c r="J1342" s="7" t="str">
        <f t="shared" si="41"/>
        <v>PRE DIABETES</v>
      </c>
    </row>
    <row r="1343" spans="1:10" x14ac:dyDescent="0.25">
      <c r="A1343" s="2" t="s">
        <v>1349</v>
      </c>
      <c r="B1343" s="9">
        <v>44.16</v>
      </c>
      <c r="C1343" s="9">
        <v>5.31</v>
      </c>
      <c r="D1343" s="2" t="s">
        <v>6002</v>
      </c>
      <c r="E1343" s="2" t="s">
        <v>6003</v>
      </c>
      <c r="F1343" s="2" t="s">
        <v>6003</v>
      </c>
      <c r="G1343" s="2">
        <v>0</v>
      </c>
      <c r="H1343" s="2" t="s">
        <v>6003</v>
      </c>
      <c r="I1343" s="2" t="str">
        <f t="shared" si="40"/>
        <v>OBESITY</v>
      </c>
      <c r="J1343" s="7" t="str">
        <f t="shared" si="41"/>
        <v>NORMAL</v>
      </c>
    </row>
    <row r="1344" spans="1:10" x14ac:dyDescent="0.25">
      <c r="A1344" s="2" t="s">
        <v>1350</v>
      </c>
      <c r="B1344" s="9">
        <v>37.049999999999997</v>
      </c>
      <c r="C1344" s="9">
        <v>4.74</v>
      </c>
      <c r="D1344" s="2" t="s">
        <v>6003</v>
      </c>
      <c r="E1344" s="2" t="s">
        <v>6003</v>
      </c>
      <c r="F1344" s="2" t="s">
        <v>6002</v>
      </c>
      <c r="G1344" s="2">
        <v>1</v>
      </c>
      <c r="H1344" s="2" t="s">
        <v>6003</v>
      </c>
      <c r="I1344" s="2" t="str">
        <f t="shared" si="40"/>
        <v>OBESITY</v>
      </c>
      <c r="J1344" s="7" t="str">
        <f t="shared" si="41"/>
        <v>NORMAL</v>
      </c>
    </row>
    <row r="1345" spans="1:10" x14ac:dyDescent="0.25">
      <c r="A1345" s="2" t="s">
        <v>1351</v>
      </c>
      <c r="B1345" s="9">
        <v>18.66</v>
      </c>
      <c r="C1345" s="9">
        <v>11.35</v>
      </c>
      <c r="D1345" s="2" t="s">
        <v>6003</v>
      </c>
      <c r="E1345" s="2" t="s">
        <v>6003</v>
      </c>
      <c r="F1345" s="2" t="s">
        <v>6003</v>
      </c>
      <c r="G1345" s="2">
        <v>0</v>
      </c>
      <c r="H1345" s="2" t="s">
        <v>6003</v>
      </c>
      <c r="I1345" s="2" t="str">
        <f t="shared" si="40"/>
        <v>NORMAL WEIGHT</v>
      </c>
      <c r="J1345" s="7" t="str">
        <f t="shared" si="41"/>
        <v>DIABETES</v>
      </c>
    </row>
    <row r="1346" spans="1:10" x14ac:dyDescent="0.25">
      <c r="A1346" s="2" t="s">
        <v>1352</v>
      </c>
      <c r="B1346" s="9">
        <v>36.200000000000003</v>
      </c>
      <c r="C1346" s="9">
        <v>6.81</v>
      </c>
      <c r="D1346" s="2" t="s">
        <v>6002</v>
      </c>
      <c r="E1346" s="2" t="s">
        <v>6003</v>
      </c>
      <c r="F1346" s="2" t="s">
        <v>6003</v>
      </c>
      <c r="G1346" s="2">
        <v>1</v>
      </c>
      <c r="H1346" s="2" t="s">
        <v>6003</v>
      </c>
      <c r="I1346" s="2" t="str">
        <f t="shared" ref="I1346:I1409" si="42">IF(B1346&lt;18.5,"UNDERWEIGHT",IF(B1346&lt;=24.9,"NORMAL WEIGHT",IF(B1346&lt;=29.9,"OVERWEIGHT","OBESITY")))</f>
        <v>OBESITY</v>
      </c>
      <c r="J1346" s="7" t="str">
        <f t="shared" ref="J1346:J1409" si="43">IF(C1346&lt;5.7,"NORMAL",IF(C1346&lt;=6.4,"PRE DIABETES","DIABETES"))</f>
        <v>DIABETES</v>
      </c>
    </row>
    <row r="1347" spans="1:10" x14ac:dyDescent="0.25">
      <c r="A1347" s="2" t="s">
        <v>1353</v>
      </c>
      <c r="B1347" s="9">
        <v>18.87</v>
      </c>
      <c r="C1347" s="9">
        <v>8.06</v>
      </c>
      <c r="D1347" s="2" t="s">
        <v>6003</v>
      </c>
      <c r="E1347" s="2" t="s">
        <v>6003</v>
      </c>
      <c r="F1347" s="2" t="s">
        <v>6003</v>
      </c>
      <c r="G1347" s="2">
        <v>0</v>
      </c>
      <c r="H1347" s="2" t="s">
        <v>6003</v>
      </c>
      <c r="I1347" s="2" t="str">
        <f t="shared" si="42"/>
        <v>NORMAL WEIGHT</v>
      </c>
      <c r="J1347" s="7" t="str">
        <f t="shared" si="43"/>
        <v>DIABETES</v>
      </c>
    </row>
    <row r="1348" spans="1:10" x14ac:dyDescent="0.25">
      <c r="A1348" s="2" t="s">
        <v>1354</v>
      </c>
      <c r="B1348" s="9">
        <v>32.299999999999997</v>
      </c>
      <c r="C1348" s="9">
        <v>6.74</v>
      </c>
      <c r="D1348" s="2" t="s">
        <v>6002</v>
      </c>
      <c r="E1348" s="2" t="s">
        <v>6003</v>
      </c>
      <c r="F1348" s="2" t="s">
        <v>6003</v>
      </c>
      <c r="G1348" s="2">
        <v>1</v>
      </c>
      <c r="H1348" s="2" t="s">
        <v>6003</v>
      </c>
      <c r="I1348" s="2" t="str">
        <f t="shared" si="42"/>
        <v>OBESITY</v>
      </c>
      <c r="J1348" s="7" t="str">
        <f t="shared" si="43"/>
        <v>DIABETES</v>
      </c>
    </row>
    <row r="1349" spans="1:10" x14ac:dyDescent="0.25">
      <c r="A1349" s="2" t="s">
        <v>1355</v>
      </c>
      <c r="B1349" s="9">
        <v>22.64</v>
      </c>
      <c r="C1349" s="9">
        <v>6.54</v>
      </c>
      <c r="D1349" s="2" t="s">
        <v>6002</v>
      </c>
      <c r="E1349" s="2" t="s">
        <v>6003</v>
      </c>
      <c r="F1349" s="2" t="s">
        <v>6003</v>
      </c>
      <c r="G1349" s="2">
        <v>2</v>
      </c>
      <c r="H1349" s="2" t="s">
        <v>6003</v>
      </c>
      <c r="I1349" s="2" t="str">
        <f t="shared" si="42"/>
        <v>NORMAL WEIGHT</v>
      </c>
      <c r="J1349" s="7" t="str">
        <f t="shared" si="43"/>
        <v>DIABETES</v>
      </c>
    </row>
    <row r="1350" spans="1:10" x14ac:dyDescent="0.25">
      <c r="A1350" s="2" t="s">
        <v>1356</v>
      </c>
      <c r="B1350" s="9">
        <v>28.69</v>
      </c>
      <c r="C1350" s="9">
        <v>5.4</v>
      </c>
      <c r="D1350" s="2" t="s">
        <v>6003</v>
      </c>
      <c r="E1350" s="2" t="s">
        <v>6003</v>
      </c>
      <c r="F1350" s="2" t="s">
        <v>6003</v>
      </c>
      <c r="G1350" s="2">
        <v>0</v>
      </c>
      <c r="H1350" s="2" t="s">
        <v>6003</v>
      </c>
      <c r="I1350" s="2" t="str">
        <f t="shared" si="42"/>
        <v>OVERWEIGHT</v>
      </c>
      <c r="J1350" s="7" t="str">
        <f t="shared" si="43"/>
        <v>NORMAL</v>
      </c>
    </row>
    <row r="1351" spans="1:10" x14ac:dyDescent="0.25">
      <c r="A1351" s="2" t="s">
        <v>1357</v>
      </c>
      <c r="B1351" s="9">
        <v>28.16</v>
      </c>
      <c r="C1351" s="9">
        <v>5.58</v>
      </c>
      <c r="D1351" s="2" t="s">
        <v>6002</v>
      </c>
      <c r="E1351" s="2" t="s">
        <v>6003</v>
      </c>
      <c r="F1351" s="2" t="s">
        <v>6003</v>
      </c>
      <c r="G1351" s="2">
        <v>0</v>
      </c>
      <c r="H1351" s="2" t="s">
        <v>6003</v>
      </c>
      <c r="I1351" s="2" t="str">
        <f t="shared" si="42"/>
        <v>OVERWEIGHT</v>
      </c>
      <c r="J1351" s="7" t="str">
        <f t="shared" si="43"/>
        <v>NORMAL</v>
      </c>
    </row>
    <row r="1352" spans="1:10" x14ac:dyDescent="0.25">
      <c r="A1352" s="2" t="s">
        <v>1358</v>
      </c>
      <c r="B1352" s="9">
        <v>45.54</v>
      </c>
      <c r="C1352" s="9">
        <v>5.84</v>
      </c>
      <c r="D1352" s="2" t="s">
        <v>6003</v>
      </c>
      <c r="E1352" s="2" t="s">
        <v>6003</v>
      </c>
      <c r="F1352" s="2" t="s">
        <v>6002</v>
      </c>
      <c r="G1352" s="2">
        <v>1</v>
      </c>
      <c r="H1352" s="2" t="s">
        <v>6003</v>
      </c>
      <c r="I1352" s="2" t="str">
        <f t="shared" si="42"/>
        <v>OBESITY</v>
      </c>
      <c r="J1352" s="7" t="str">
        <f t="shared" si="43"/>
        <v>PRE DIABETES</v>
      </c>
    </row>
    <row r="1353" spans="1:10" x14ac:dyDescent="0.25">
      <c r="A1353" s="2" t="s">
        <v>1359</v>
      </c>
      <c r="B1353" s="9">
        <v>28.7</v>
      </c>
      <c r="C1353" s="9">
        <v>4.2</v>
      </c>
      <c r="D1353" s="2" t="s">
        <v>6003</v>
      </c>
      <c r="E1353" s="2" t="s">
        <v>6003</v>
      </c>
      <c r="F1353" s="2" t="s">
        <v>6003</v>
      </c>
      <c r="G1353" s="2">
        <v>0</v>
      </c>
      <c r="H1353" s="2" t="s">
        <v>6003</v>
      </c>
      <c r="I1353" s="2" t="str">
        <f t="shared" si="42"/>
        <v>OVERWEIGHT</v>
      </c>
      <c r="J1353" s="7" t="str">
        <f t="shared" si="43"/>
        <v>NORMAL</v>
      </c>
    </row>
    <row r="1354" spans="1:10" x14ac:dyDescent="0.25">
      <c r="A1354" s="2" t="s">
        <v>1360</v>
      </c>
      <c r="B1354" s="9">
        <v>27.74</v>
      </c>
      <c r="C1354" s="9">
        <v>6.06</v>
      </c>
      <c r="D1354" s="2" t="s">
        <v>6002</v>
      </c>
      <c r="E1354" s="2" t="s">
        <v>6003</v>
      </c>
      <c r="F1354" s="2" t="s">
        <v>6003</v>
      </c>
      <c r="G1354" s="2">
        <v>0</v>
      </c>
      <c r="H1354" s="2" t="s">
        <v>6003</v>
      </c>
      <c r="I1354" s="2" t="str">
        <f t="shared" si="42"/>
        <v>OVERWEIGHT</v>
      </c>
      <c r="J1354" s="7" t="str">
        <f t="shared" si="43"/>
        <v>PRE DIABETES</v>
      </c>
    </row>
    <row r="1355" spans="1:10" x14ac:dyDescent="0.25">
      <c r="A1355" s="2" t="s">
        <v>1361</v>
      </c>
      <c r="B1355" s="9">
        <v>36.954999999999998</v>
      </c>
      <c r="C1355" s="9">
        <v>7.57</v>
      </c>
      <c r="D1355" s="2" t="s">
        <v>6003</v>
      </c>
      <c r="E1355" s="2" t="s">
        <v>6003</v>
      </c>
      <c r="F1355" s="2" t="s">
        <v>6003</v>
      </c>
      <c r="G1355" s="2">
        <v>0</v>
      </c>
      <c r="H1355" s="2" t="s">
        <v>6003</v>
      </c>
      <c r="I1355" s="2" t="str">
        <f t="shared" si="42"/>
        <v>OBESITY</v>
      </c>
      <c r="J1355" s="7" t="str">
        <f t="shared" si="43"/>
        <v>DIABETES</v>
      </c>
    </row>
    <row r="1356" spans="1:10" x14ac:dyDescent="0.25">
      <c r="A1356" s="2" t="s">
        <v>1362</v>
      </c>
      <c r="B1356" s="9">
        <v>30.69</v>
      </c>
      <c r="C1356" s="9">
        <v>6.15</v>
      </c>
      <c r="D1356" s="2" t="s">
        <v>6003</v>
      </c>
      <c r="E1356" s="2" t="s">
        <v>6003</v>
      </c>
      <c r="F1356" s="2" t="s">
        <v>6003</v>
      </c>
      <c r="G1356" s="2">
        <v>0</v>
      </c>
      <c r="H1356" s="2" t="s">
        <v>6003</v>
      </c>
      <c r="I1356" s="2" t="str">
        <f t="shared" si="42"/>
        <v>OBESITY</v>
      </c>
      <c r="J1356" s="7" t="str">
        <f t="shared" si="43"/>
        <v>PRE DIABETES</v>
      </c>
    </row>
    <row r="1357" spans="1:10" x14ac:dyDescent="0.25">
      <c r="A1357" s="2" t="s">
        <v>1363</v>
      </c>
      <c r="B1357" s="9">
        <v>24.984999999999999</v>
      </c>
      <c r="C1357" s="9">
        <v>4.5599999999999996</v>
      </c>
      <c r="D1357" s="2" t="s">
        <v>6003</v>
      </c>
      <c r="E1357" s="2" t="s">
        <v>6003</v>
      </c>
      <c r="F1357" s="2" t="s">
        <v>6003</v>
      </c>
      <c r="G1357" s="2">
        <v>0</v>
      </c>
      <c r="H1357" s="2" t="s">
        <v>6003</v>
      </c>
      <c r="I1357" s="2" t="str">
        <f t="shared" si="42"/>
        <v>OVERWEIGHT</v>
      </c>
      <c r="J1357" s="7" t="str">
        <f t="shared" si="43"/>
        <v>NORMAL</v>
      </c>
    </row>
    <row r="1358" spans="1:10" x14ac:dyDescent="0.25">
      <c r="A1358" s="2" t="s">
        <v>1364</v>
      </c>
      <c r="B1358" s="9">
        <v>39.42</v>
      </c>
      <c r="C1358" s="9">
        <v>4.72</v>
      </c>
      <c r="D1358" s="2" t="s">
        <v>6002</v>
      </c>
      <c r="E1358" s="2" t="s">
        <v>6003</v>
      </c>
      <c r="F1358" s="2" t="s">
        <v>6003</v>
      </c>
      <c r="G1358" s="2">
        <v>1</v>
      </c>
      <c r="H1358" s="2" t="s">
        <v>6003</v>
      </c>
      <c r="I1358" s="2" t="str">
        <f t="shared" si="42"/>
        <v>OBESITY</v>
      </c>
      <c r="J1358" s="7" t="str">
        <f t="shared" si="43"/>
        <v>NORMAL</v>
      </c>
    </row>
    <row r="1359" spans="1:10" x14ac:dyDescent="0.25">
      <c r="A1359" s="2" t="s">
        <v>1365</v>
      </c>
      <c r="B1359" s="9">
        <v>16.8</v>
      </c>
      <c r="C1359" s="9">
        <v>7.98</v>
      </c>
      <c r="D1359" s="2" t="s">
        <v>6003</v>
      </c>
      <c r="E1359" s="2" t="s">
        <v>6003</v>
      </c>
      <c r="F1359" s="2" t="s">
        <v>6003</v>
      </c>
      <c r="G1359" s="2">
        <v>0</v>
      </c>
      <c r="H1359" s="2" t="s">
        <v>6003</v>
      </c>
      <c r="I1359" s="2" t="str">
        <f t="shared" si="42"/>
        <v>UNDERWEIGHT</v>
      </c>
      <c r="J1359" s="7" t="str">
        <f t="shared" si="43"/>
        <v>DIABETES</v>
      </c>
    </row>
    <row r="1360" spans="1:10" x14ac:dyDescent="0.25">
      <c r="A1360" s="2" t="s">
        <v>1366</v>
      </c>
      <c r="B1360" s="9">
        <v>23.274999999999999</v>
      </c>
      <c r="C1360" s="9">
        <v>6.26</v>
      </c>
      <c r="D1360" s="2" t="s">
        <v>6002</v>
      </c>
      <c r="E1360" s="2" t="s">
        <v>6003</v>
      </c>
      <c r="F1360" s="2" t="s">
        <v>6002</v>
      </c>
      <c r="G1360" s="2">
        <v>1</v>
      </c>
      <c r="H1360" s="2" t="s">
        <v>6003</v>
      </c>
      <c r="I1360" s="2" t="str">
        <f t="shared" si="42"/>
        <v>NORMAL WEIGHT</v>
      </c>
      <c r="J1360" s="7" t="str">
        <f t="shared" si="43"/>
        <v>PRE DIABETES</v>
      </c>
    </row>
    <row r="1361" spans="1:10" x14ac:dyDescent="0.25">
      <c r="A1361" s="2" t="s">
        <v>1367</v>
      </c>
      <c r="B1361" s="9">
        <v>22.8</v>
      </c>
      <c r="C1361" s="9">
        <v>4.29</v>
      </c>
      <c r="D1361" s="2" t="s">
        <v>6002</v>
      </c>
      <c r="E1361" s="2" t="s">
        <v>6003</v>
      </c>
      <c r="F1361" s="2" t="s">
        <v>6002</v>
      </c>
      <c r="G1361" s="2">
        <v>1</v>
      </c>
      <c r="H1361" s="2" t="s">
        <v>6003</v>
      </c>
      <c r="I1361" s="2" t="str">
        <f t="shared" si="42"/>
        <v>NORMAL WEIGHT</v>
      </c>
      <c r="J1361" s="7" t="str">
        <f t="shared" si="43"/>
        <v>NORMAL</v>
      </c>
    </row>
    <row r="1362" spans="1:10" x14ac:dyDescent="0.25">
      <c r="A1362" s="2" t="s">
        <v>1368</v>
      </c>
      <c r="B1362" s="9">
        <v>24.3</v>
      </c>
      <c r="C1362" s="9">
        <v>5.43</v>
      </c>
      <c r="D1362" s="2" t="s">
        <v>6003</v>
      </c>
      <c r="E1362" s="2" t="s">
        <v>6003</v>
      </c>
      <c r="F1362" s="2" t="s">
        <v>6003</v>
      </c>
      <c r="G1362" s="2">
        <v>2</v>
      </c>
      <c r="H1362" s="2" t="s">
        <v>6003</v>
      </c>
      <c r="I1362" s="2" t="str">
        <f t="shared" si="42"/>
        <v>NORMAL WEIGHT</v>
      </c>
      <c r="J1362" s="7" t="str">
        <f t="shared" si="43"/>
        <v>NORMAL</v>
      </c>
    </row>
    <row r="1363" spans="1:10" x14ac:dyDescent="0.25">
      <c r="A1363" s="2" t="s">
        <v>1369</v>
      </c>
      <c r="B1363" s="9">
        <v>25.13</v>
      </c>
      <c r="C1363" s="9">
        <v>8</v>
      </c>
      <c r="D1363" s="2" t="s">
        <v>6002</v>
      </c>
      <c r="E1363" s="2" t="s">
        <v>6003</v>
      </c>
      <c r="F1363" s="2" t="s">
        <v>6003</v>
      </c>
      <c r="G1363" s="2">
        <v>1</v>
      </c>
      <c r="H1363" s="2" t="s">
        <v>6003</v>
      </c>
      <c r="I1363" s="2" t="str">
        <f t="shared" si="42"/>
        <v>OVERWEIGHT</v>
      </c>
      <c r="J1363" s="7" t="str">
        <f t="shared" si="43"/>
        <v>DIABETES</v>
      </c>
    </row>
    <row r="1364" spans="1:10" x14ac:dyDescent="0.25">
      <c r="A1364" s="2" t="s">
        <v>1370</v>
      </c>
      <c r="B1364" s="9">
        <v>22.72</v>
      </c>
      <c r="C1364" s="9">
        <v>9.9600000000000009</v>
      </c>
      <c r="D1364" s="2" t="s">
        <v>6002</v>
      </c>
      <c r="E1364" s="2" t="s">
        <v>6003</v>
      </c>
      <c r="F1364" s="2" t="s">
        <v>6003</v>
      </c>
      <c r="G1364" s="2">
        <v>2</v>
      </c>
      <c r="H1364" s="2" t="s">
        <v>6003</v>
      </c>
      <c r="I1364" s="2" t="str">
        <f t="shared" si="42"/>
        <v>NORMAL WEIGHT</v>
      </c>
      <c r="J1364" s="7" t="str">
        <f t="shared" si="43"/>
        <v>DIABETES</v>
      </c>
    </row>
    <row r="1365" spans="1:10" x14ac:dyDescent="0.25">
      <c r="A1365" s="2" t="s">
        <v>1371</v>
      </c>
      <c r="B1365" s="9">
        <v>32.6</v>
      </c>
      <c r="C1365" s="9">
        <v>6.8</v>
      </c>
      <c r="D1365" s="2" t="s">
        <v>6002</v>
      </c>
      <c r="E1365" s="2" t="s">
        <v>6003</v>
      </c>
      <c r="F1365" s="2" t="s">
        <v>6003</v>
      </c>
      <c r="G1365" s="2">
        <v>0</v>
      </c>
      <c r="H1365" s="2" t="s">
        <v>6003</v>
      </c>
      <c r="I1365" s="2" t="str">
        <f t="shared" si="42"/>
        <v>OBESITY</v>
      </c>
      <c r="J1365" s="7" t="str">
        <f t="shared" si="43"/>
        <v>DIABETES</v>
      </c>
    </row>
    <row r="1366" spans="1:10" x14ac:dyDescent="0.25">
      <c r="A1366" s="2" t="s">
        <v>1372</v>
      </c>
      <c r="B1366" s="9">
        <v>17.28</v>
      </c>
      <c r="C1366" s="9">
        <v>6.22</v>
      </c>
      <c r="D1366" s="2" t="s">
        <v>6002</v>
      </c>
      <c r="E1366" s="2" t="s">
        <v>6003</v>
      </c>
      <c r="F1366" s="2" t="s">
        <v>6003</v>
      </c>
      <c r="G1366" s="2">
        <v>2</v>
      </c>
      <c r="H1366" s="2" t="s">
        <v>6003</v>
      </c>
      <c r="I1366" s="2" t="str">
        <f t="shared" si="42"/>
        <v>UNDERWEIGHT</v>
      </c>
      <c r="J1366" s="7" t="str">
        <f t="shared" si="43"/>
        <v>PRE DIABETES</v>
      </c>
    </row>
    <row r="1367" spans="1:10" x14ac:dyDescent="0.25">
      <c r="A1367" s="2" t="s">
        <v>1373</v>
      </c>
      <c r="B1367" s="9">
        <v>27.92</v>
      </c>
      <c r="C1367" s="9">
        <v>5.79</v>
      </c>
      <c r="D1367" s="2" t="s">
        <v>6003</v>
      </c>
      <c r="E1367" s="2" t="s">
        <v>6003</v>
      </c>
      <c r="F1367" s="2" t="s">
        <v>6003</v>
      </c>
      <c r="G1367" s="2">
        <v>1</v>
      </c>
      <c r="H1367" s="2" t="s">
        <v>6003</v>
      </c>
      <c r="I1367" s="2" t="str">
        <f t="shared" si="42"/>
        <v>OVERWEIGHT</v>
      </c>
      <c r="J1367" s="7" t="str">
        <f t="shared" si="43"/>
        <v>PRE DIABETES</v>
      </c>
    </row>
    <row r="1368" spans="1:10" x14ac:dyDescent="0.25">
      <c r="A1368" s="2" t="s">
        <v>1374</v>
      </c>
      <c r="B1368" s="9">
        <v>38.284999999999997</v>
      </c>
      <c r="C1368" s="9">
        <v>5.41</v>
      </c>
      <c r="D1368" s="2" t="s">
        <v>6003</v>
      </c>
      <c r="E1368" s="2" t="s">
        <v>6003</v>
      </c>
      <c r="F1368" s="2" t="s">
        <v>6003</v>
      </c>
      <c r="G1368" s="2">
        <v>0</v>
      </c>
      <c r="H1368" s="2" t="s">
        <v>6003</v>
      </c>
      <c r="I1368" s="2" t="str">
        <f t="shared" si="42"/>
        <v>OBESITY</v>
      </c>
      <c r="J1368" s="7" t="str">
        <f t="shared" si="43"/>
        <v>NORMAL</v>
      </c>
    </row>
    <row r="1369" spans="1:10" x14ac:dyDescent="0.25">
      <c r="A1369" s="2" t="s">
        <v>1375</v>
      </c>
      <c r="B1369" s="9">
        <v>16.48</v>
      </c>
      <c r="C1369" s="9">
        <v>11.05</v>
      </c>
      <c r="D1369" s="2" t="s">
        <v>6003</v>
      </c>
      <c r="E1369" s="2" t="s">
        <v>6003</v>
      </c>
      <c r="F1369" s="2" t="s">
        <v>6003</v>
      </c>
      <c r="G1369" s="2">
        <v>0</v>
      </c>
      <c r="H1369" s="2" t="s">
        <v>6003</v>
      </c>
      <c r="I1369" s="2" t="str">
        <f t="shared" si="42"/>
        <v>UNDERWEIGHT</v>
      </c>
      <c r="J1369" s="7" t="str">
        <f t="shared" si="43"/>
        <v>DIABETES</v>
      </c>
    </row>
    <row r="1370" spans="1:10" x14ac:dyDescent="0.25">
      <c r="A1370" s="2" t="s">
        <v>1376</v>
      </c>
      <c r="B1370" s="9">
        <v>38.57</v>
      </c>
      <c r="C1370" s="9">
        <v>6.27</v>
      </c>
      <c r="D1370" s="2" t="s">
        <v>6003</v>
      </c>
      <c r="E1370" s="2" t="s">
        <v>6003</v>
      </c>
      <c r="F1370" s="2" t="s">
        <v>6003</v>
      </c>
      <c r="G1370" s="2">
        <v>0</v>
      </c>
      <c r="H1370" s="2" t="s">
        <v>6003</v>
      </c>
      <c r="I1370" s="2" t="str">
        <f t="shared" si="42"/>
        <v>OBESITY</v>
      </c>
      <c r="J1370" s="7" t="str">
        <f t="shared" si="43"/>
        <v>PRE DIABETES</v>
      </c>
    </row>
    <row r="1371" spans="1:10" x14ac:dyDescent="0.25">
      <c r="A1371" s="2" t="s">
        <v>1377</v>
      </c>
      <c r="B1371" s="9">
        <v>43.85</v>
      </c>
      <c r="C1371" s="9">
        <v>4.7699999999999996</v>
      </c>
      <c r="D1371" s="2" t="s">
        <v>6002</v>
      </c>
      <c r="E1371" s="2" t="s">
        <v>6003</v>
      </c>
      <c r="F1371" s="2" t="s">
        <v>6003</v>
      </c>
      <c r="G1371" s="2">
        <v>0</v>
      </c>
      <c r="H1371" s="2" t="s">
        <v>6003</v>
      </c>
      <c r="I1371" s="2" t="str">
        <f t="shared" si="42"/>
        <v>OBESITY</v>
      </c>
      <c r="J1371" s="7" t="str">
        <f t="shared" si="43"/>
        <v>NORMAL</v>
      </c>
    </row>
    <row r="1372" spans="1:10" x14ac:dyDescent="0.25">
      <c r="A1372" s="2" t="s">
        <v>1378</v>
      </c>
      <c r="B1372" s="9">
        <v>30.11</v>
      </c>
      <c r="C1372" s="9">
        <v>4.08</v>
      </c>
      <c r="D1372" s="2" t="s">
        <v>6003</v>
      </c>
      <c r="E1372" s="2" t="s">
        <v>6003</v>
      </c>
      <c r="F1372" s="2" t="s">
        <v>6003</v>
      </c>
      <c r="G1372" s="2">
        <v>0</v>
      </c>
      <c r="H1372" s="2" t="s">
        <v>6003</v>
      </c>
      <c r="I1372" s="2" t="str">
        <f t="shared" si="42"/>
        <v>OBESITY</v>
      </c>
      <c r="J1372" s="7" t="str">
        <f t="shared" si="43"/>
        <v>NORMAL</v>
      </c>
    </row>
    <row r="1373" spans="1:10" x14ac:dyDescent="0.25">
      <c r="A1373" s="2" t="s">
        <v>1379</v>
      </c>
      <c r="B1373" s="9">
        <v>31.59</v>
      </c>
      <c r="C1373" s="9">
        <v>6.01</v>
      </c>
      <c r="D1373" s="2" t="s">
        <v>6003</v>
      </c>
      <c r="E1373" s="2" t="s">
        <v>6003</v>
      </c>
      <c r="F1373" s="2" t="s">
        <v>6003</v>
      </c>
      <c r="G1373" s="2">
        <v>0</v>
      </c>
      <c r="H1373" s="2" t="s">
        <v>6003</v>
      </c>
      <c r="I1373" s="2" t="str">
        <f t="shared" si="42"/>
        <v>OBESITY</v>
      </c>
      <c r="J1373" s="7" t="str">
        <f t="shared" si="43"/>
        <v>PRE DIABETES</v>
      </c>
    </row>
    <row r="1374" spans="1:10" x14ac:dyDescent="0.25">
      <c r="A1374" s="2" t="s">
        <v>1380</v>
      </c>
      <c r="B1374" s="9">
        <v>40.15</v>
      </c>
      <c r="C1374" s="9">
        <v>11.84</v>
      </c>
      <c r="D1374" s="2" t="s">
        <v>6003</v>
      </c>
      <c r="E1374" s="2" t="s">
        <v>6003</v>
      </c>
      <c r="F1374" s="2" t="s">
        <v>6003</v>
      </c>
      <c r="G1374" s="2">
        <v>0</v>
      </c>
      <c r="H1374" s="2" t="s">
        <v>6003</v>
      </c>
      <c r="I1374" s="2" t="str">
        <f t="shared" si="42"/>
        <v>OBESITY</v>
      </c>
      <c r="J1374" s="7" t="str">
        <f t="shared" si="43"/>
        <v>DIABETES</v>
      </c>
    </row>
    <row r="1375" spans="1:10" x14ac:dyDescent="0.25">
      <c r="A1375" s="2" t="s">
        <v>1381</v>
      </c>
      <c r="B1375" s="9">
        <v>40.700000000000003</v>
      </c>
      <c r="C1375" s="9">
        <v>6.27</v>
      </c>
      <c r="D1375" s="2" t="s">
        <v>6002</v>
      </c>
      <c r="E1375" s="2" t="s">
        <v>6003</v>
      </c>
      <c r="F1375" s="2" t="s">
        <v>6002</v>
      </c>
      <c r="G1375" s="2">
        <v>1</v>
      </c>
      <c r="H1375" s="2" t="s">
        <v>6003</v>
      </c>
      <c r="I1375" s="2" t="str">
        <f t="shared" si="42"/>
        <v>OBESITY</v>
      </c>
      <c r="J1375" s="7" t="str">
        <f t="shared" si="43"/>
        <v>PRE DIABETES</v>
      </c>
    </row>
    <row r="1376" spans="1:10" x14ac:dyDescent="0.25">
      <c r="A1376" s="2" t="s">
        <v>1382</v>
      </c>
      <c r="B1376" s="9">
        <v>40.76</v>
      </c>
      <c r="C1376" s="9">
        <v>5.28</v>
      </c>
      <c r="D1376" s="2" t="s">
        <v>6003</v>
      </c>
      <c r="E1376" s="2" t="s">
        <v>6003</v>
      </c>
      <c r="F1376" s="2" t="s">
        <v>6003</v>
      </c>
      <c r="G1376" s="2">
        <v>0</v>
      </c>
      <c r="H1376" s="2" t="s">
        <v>6003</v>
      </c>
      <c r="I1376" s="2" t="str">
        <f t="shared" si="42"/>
        <v>OBESITY</v>
      </c>
      <c r="J1376" s="7" t="str">
        <f t="shared" si="43"/>
        <v>NORMAL</v>
      </c>
    </row>
    <row r="1377" spans="1:10" x14ac:dyDescent="0.25">
      <c r="A1377" s="2" t="s">
        <v>1383</v>
      </c>
      <c r="B1377" s="9">
        <v>29.7</v>
      </c>
      <c r="C1377" s="9">
        <v>7.03</v>
      </c>
      <c r="D1377" s="2" t="s">
        <v>6003</v>
      </c>
      <c r="E1377" s="2" t="s">
        <v>6003</v>
      </c>
      <c r="F1377" s="2" t="s">
        <v>6003</v>
      </c>
      <c r="G1377" s="2">
        <v>0</v>
      </c>
      <c r="H1377" s="2" t="s">
        <v>6003</v>
      </c>
      <c r="I1377" s="2" t="str">
        <f t="shared" si="42"/>
        <v>OVERWEIGHT</v>
      </c>
      <c r="J1377" s="7" t="str">
        <f t="shared" si="43"/>
        <v>DIABETES</v>
      </c>
    </row>
    <row r="1378" spans="1:10" x14ac:dyDescent="0.25">
      <c r="A1378" s="2" t="s">
        <v>1384</v>
      </c>
      <c r="B1378" s="9">
        <v>40.58</v>
      </c>
      <c r="C1378" s="9">
        <v>5.32</v>
      </c>
      <c r="D1378" s="2" t="s">
        <v>6002</v>
      </c>
      <c r="E1378" s="2" t="s">
        <v>6003</v>
      </c>
      <c r="F1378" s="2" t="s">
        <v>6002</v>
      </c>
      <c r="G1378" s="2">
        <v>1</v>
      </c>
      <c r="H1378" s="2" t="s">
        <v>6003</v>
      </c>
      <c r="I1378" s="2" t="str">
        <f t="shared" si="42"/>
        <v>OBESITY</v>
      </c>
      <c r="J1378" s="7" t="str">
        <f t="shared" si="43"/>
        <v>NORMAL</v>
      </c>
    </row>
    <row r="1379" spans="1:10" x14ac:dyDescent="0.25">
      <c r="A1379" s="2" t="s">
        <v>1385</v>
      </c>
      <c r="B1379" s="9">
        <v>33.06</v>
      </c>
      <c r="C1379" s="9">
        <v>9.59</v>
      </c>
      <c r="D1379" s="2" t="s">
        <v>6002</v>
      </c>
      <c r="E1379" s="2" t="s">
        <v>6003</v>
      </c>
      <c r="F1379" s="2" t="s">
        <v>6003</v>
      </c>
      <c r="G1379" s="2">
        <v>0</v>
      </c>
      <c r="H1379" s="2" t="s">
        <v>6003</v>
      </c>
      <c r="I1379" s="2" t="str">
        <f t="shared" si="42"/>
        <v>OBESITY</v>
      </c>
      <c r="J1379" s="7" t="str">
        <f t="shared" si="43"/>
        <v>DIABETES</v>
      </c>
    </row>
    <row r="1380" spans="1:10" x14ac:dyDescent="0.25">
      <c r="A1380" s="2" t="s">
        <v>1386</v>
      </c>
      <c r="B1380" s="9">
        <v>26.62</v>
      </c>
      <c r="C1380" s="9">
        <v>6.15</v>
      </c>
      <c r="D1380" s="2" t="s">
        <v>6002</v>
      </c>
      <c r="E1380" s="2" t="s">
        <v>6003</v>
      </c>
      <c r="F1380" s="2" t="s">
        <v>6003</v>
      </c>
      <c r="G1380" s="2">
        <v>0</v>
      </c>
      <c r="H1380" s="2" t="s">
        <v>6003</v>
      </c>
      <c r="I1380" s="2" t="str">
        <f t="shared" si="42"/>
        <v>OVERWEIGHT</v>
      </c>
      <c r="J1380" s="7" t="str">
        <f t="shared" si="43"/>
        <v>PRE DIABETES</v>
      </c>
    </row>
    <row r="1381" spans="1:10" x14ac:dyDescent="0.25">
      <c r="A1381" s="2" t="s">
        <v>1387</v>
      </c>
      <c r="B1381" s="9">
        <v>37.1</v>
      </c>
      <c r="C1381" s="9">
        <v>11.08</v>
      </c>
      <c r="D1381" s="2" t="s">
        <v>6003</v>
      </c>
      <c r="E1381" s="2" t="s">
        <v>6003</v>
      </c>
      <c r="F1381" s="2" t="s">
        <v>6003</v>
      </c>
      <c r="G1381" s="2">
        <v>0</v>
      </c>
      <c r="H1381" s="2" t="s">
        <v>6003</v>
      </c>
      <c r="I1381" s="2" t="str">
        <f t="shared" si="42"/>
        <v>OBESITY</v>
      </c>
      <c r="J1381" s="7" t="str">
        <f t="shared" si="43"/>
        <v>DIABETES</v>
      </c>
    </row>
    <row r="1382" spans="1:10" x14ac:dyDescent="0.25">
      <c r="A1382" s="2" t="s">
        <v>1388</v>
      </c>
      <c r="B1382" s="9">
        <v>18.28</v>
      </c>
      <c r="C1382" s="9">
        <v>7.95</v>
      </c>
      <c r="D1382" s="2" t="s">
        <v>6003</v>
      </c>
      <c r="E1382" s="2" t="s">
        <v>6003</v>
      </c>
      <c r="F1382" s="2" t="s">
        <v>6003</v>
      </c>
      <c r="G1382" s="2">
        <v>0</v>
      </c>
      <c r="H1382" s="2" t="s">
        <v>6003</v>
      </c>
      <c r="I1382" s="2" t="str">
        <f t="shared" si="42"/>
        <v>UNDERWEIGHT</v>
      </c>
      <c r="J1382" s="7" t="str">
        <f t="shared" si="43"/>
        <v>DIABETES</v>
      </c>
    </row>
    <row r="1383" spans="1:10" x14ac:dyDescent="0.25">
      <c r="A1383" s="2" t="s">
        <v>1389</v>
      </c>
      <c r="B1383" s="9">
        <v>35.814999999999998</v>
      </c>
      <c r="C1383" s="9">
        <v>6.23</v>
      </c>
      <c r="D1383" s="2" t="s">
        <v>6003</v>
      </c>
      <c r="E1383" s="2" t="s">
        <v>6003</v>
      </c>
      <c r="F1383" s="2" t="s">
        <v>6003</v>
      </c>
      <c r="G1383" s="2">
        <v>0</v>
      </c>
      <c r="H1383" s="2" t="s">
        <v>6003</v>
      </c>
      <c r="I1383" s="2" t="str">
        <f t="shared" si="42"/>
        <v>OBESITY</v>
      </c>
      <c r="J1383" s="7" t="str">
        <f t="shared" si="43"/>
        <v>PRE DIABETES</v>
      </c>
    </row>
    <row r="1384" spans="1:10" x14ac:dyDescent="0.25">
      <c r="A1384" s="2" t="s">
        <v>1390</v>
      </c>
      <c r="B1384" s="9">
        <v>30.69</v>
      </c>
      <c r="C1384" s="9">
        <v>6.5</v>
      </c>
      <c r="D1384" s="2" t="s">
        <v>6003</v>
      </c>
      <c r="E1384" s="2" t="s">
        <v>6003</v>
      </c>
      <c r="F1384" s="2" t="s">
        <v>6003</v>
      </c>
      <c r="G1384" s="2">
        <v>0</v>
      </c>
      <c r="H1384" s="2" t="s">
        <v>6003</v>
      </c>
      <c r="I1384" s="2" t="str">
        <f t="shared" si="42"/>
        <v>OBESITY</v>
      </c>
      <c r="J1384" s="7" t="str">
        <f t="shared" si="43"/>
        <v>DIABETES</v>
      </c>
    </row>
    <row r="1385" spans="1:10" x14ac:dyDescent="0.25">
      <c r="A1385" s="2" t="s">
        <v>1391</v>
      </c>
      <c r="B1385" s="9">
        <v>26.125</v>
      </c>
      <c r="C1385" s="9">
        <v>5.22</v>
      </c>
      <c r="D1385" s="2" t="s">
        <v>6003</v>
      </c>
      <c r="E1385" s="2" t="s">
        <v>6003</v>
      </c>
      <c r="F1385" s="2" t="s">
        <v>6003</v>
      </c>
      <c r="G1385" s="2">
        <v>0</v>
      </c>
      <c r="H1385" s="2" t="s">
        <v>6003</v>
      </c>
      <c r="I1385" s="2" t="str">
        <f t="shared" si="42"/>
        <v>OVERWEIGHT</v>
      </c>
      <c r="J1385" s="7" t="str">
        <f t="shared" si="43"/>
        <v>NORMAL</v>
      </c>
    </row>
    <row r="1386" spans="1:10" x14ac:dyDescent="0.25">
      <c r="A1386" s="2" t="s">
        <v>1392</v>
      </c>
      <c r="B1386" s="9">
        <v>34.58</v>
      </c>
      <c r="C1386" s="9">
        <v>6.3</v>
      </c>
      <c r="D1386" s="2" t="s">
        <v>6003</v>
      </c>
      <c r="E1386" s="2" t="s">
        <v>6003</v>
      </c>
      <c r="F1386" s="2" t="s">
        <v>6002</v>
      </c>
      <c r="G1386" s="2">
        <v>1</v>
      </c>
      <c r="H1386" s="2" t="s">
        <v>6003</v>
      </c>
      <c r="I1386" s="2" t="str">
        <f t="shared" si="42"/>
        <v>OBESITY</v>
      </c>
      <c r="J1386" s="7" t="str">
        <f t="shared" si="43"/>
        <v>PRE DIABETES</v>
      </c>
    </row>
    <row r="1387" spans="1:10" x14ac:dyDescent="0.25">
      <c r="A1387" s="2" t="s">
        <v>1393</v>
      </c>
      <c r="B1387" s="9">
        <v>27.4</v>
      </c>
      <c r="C1387" s="9">
        <v>8.84</v>
      </c>
      <c r="D1387" s="2" t="s">
        <v>6003</v>
      </c>
      <c r="E1387" s="2" t="s">
        <v>6003</v>
      </c>
      <c r="F1387" s="2" t="s">
        <v>6003</v>
      </c>
      <c r="G1387" s="2">
        <v>0</v>
      </c>
      <c r="H1387" s="2" t="s">
        <v>6003</v>
      </c>
      <c r="I1387" s="2" t="str">
        <f t="shared" si="42"/>
        <v>OVERWEIGHT</v>
      </c>
      <c r="J1387" s="7" t="str">
        <f t="shared" si="43"/>
        <v>DIABETES</v>
      </c>
    </row>
    <row r="1388" spans="1:10" x14ac:dyDescent="0.25">
      <c r="A1388" s="2" t="s">
        <v>1394</v>
      </c>
      <c r="B1388" s="9">
        <v>27.53</v>
      </c>
      <c r="C1388" s="9">
        <v>4.1100000000000003</v>
      </c>
      <c r="D1388" s="2" t="s">
        <v>6003</v>
      </c>
      <c r="E1388" s="2" t="s">
        <v>6003</v>
      </c>
      <c r="F1388" s="2" t="s">
        <v>6003</v>
      </c>
      <c r="G1388" s="2">
        <v>1</v>
      </c>
      <c r="H1388" s="2" t="s">
        <v>6003</v>
      </c>
      <c r="I1388" s="2" t="str">
        <f t="shared" si="42"/>
        <v>OVERWEIGHT</v>
      </c>
      <c r="J1388" s="7" t="str">
        <f t="shared" si="43"/>
        <v>NORMAL</v>
      </c>
    </row>
    <row r="1389" spans="1:10" x14ac:dyDescent="0.25">
      <c r="A1389" s="2" t="s">
        <v>1395</v>
      </c>
      <c r="B1389" s="9">
        <v>33</v>
      </c>
      <c r="C1389" s="9">
        <v>4.57</v>
      </c>
      <c r="D1389" s="2" t="s">
        <v>6003</v>
      </c>
      <c r="E1389" s="2" t="s">
        <v>6003</v>
      </c>
      <c r="F1389" s="2" t="s">
        <v>6003</v>
      </c>
      <c r="G1389" s="2">
        <v>0</v>
      </c>
      <c r="H1389" s="2" t="s">
        <v>6003</v>
      </c>
      <c r="I1389" s="2" t="str">
        <f t="shared" si="42"/>
        <v>OBESITY</v>
      </c>
      <c r="J1389" s="7" t="str">
        <f t="shared" si="43"/>
        <v>NORMAL</v>
      </c>
    </row>
    <row r="1390" spans="1:10" x14ac:dyDescent="0.25">
      <c r="A1390" s="2" t="s">
        <v>1396</v>
      </c>
      <c r="B1390" s="9">
        <v>25.78</v>
      </c>
      <c r="C1390" s="9">
        <v>11.06</v>
      </c>
      <c r="D1390" s="2" t="s">
        <v>6002</v>
      </c>
      <c r="E1390" s="2" t="s">
        <v>6003</v>
      </c>
      <c r="F1390" s="2" t="s">
        <v>6003</v>
      </c>
      <c r="G1390" s="2">
        <v>0</v>
      </c>
      <c r="H1390" s="2" t="s">
        <v>6003</v>
      </c>
      <c r="I1390" s="2" t="str">
        <f t="shared" si="42"/>
        <v>OVERWEIGHT</v>
      </c>
      <c r="J1390" s="7" t="str">
        <f t="shared" si="43"/>
        <v>DIABETES</v>
      </c>
    </row>
    <row r="1391" spans="1:10" x14ac:dyDescent="0.25">
      <c r="A1391" s="2" t="s">
        <v>1397</v>
      </c>
      <c r="B1391" s="9">
        <v>22.66</v>
      </c>
      <c r="C1391" s="9">
        <v>10.68</v>
      </c>
      <c r="D1391" s="2" t="s">
        <v>6003</v>
      </c>
      <c r="E1391" s="2" t="s">
        <v>6003</v>
      </c>
      <c r="F1391" s="2" t="s">
        <v>6003</v>
      </c>
      <c r="G1391" s="2">
        <v>0</v>
      </c>
      <c r="H1391" s="2" t="s">
        <v>6003</v>
      </c>
      <c r="I1391" s="2" t="str">
        <f t="shared" si="42"/>
        <v>NORMAL WEIGHT</v>
      </c>
      <c r="J1391" s="7" t="str">
        <f t="shared" si="43"/>
        <v>DIABETES</v>
      </c>
    </row>
    <row r="1392" spans="1:10" x14ac:dyDescent="0.25">
      <c r="A1392" s="2" t="s">
        <v>1398</v>
      </c>
      <c r="B1392" s="9">
        <v>38.81</v>
      </c>
      <c r="C1392" s="9">
        <v>6.14</v>
      </c>
      <c r="D1392" s="2" t="s">
        <v>6002</v>
      </c>
      <c r="E1392" s="2" t="s">
        <v>6003</v>
      </c>
      <c r="F1392" s="2" t="s">
        <v>6003</v>
      </c>
      <c r="G1392" s="2">
        <v>1</v>
      </c>
      <c r="H1392" s="2" t="s">
        <v>6003</v>
      </c>
      <c r="I1392" s="2" t="str">
        <f t="shared" si="42"/>
        <v>OBESITY</v>
      </c>
      <c r="J1392" s="7" t="str">
        <f t="shared" si="43"/>
        <v>PRE DIABETES</v>
      </c>
    </row>
    <row r="1393" spans="1:10" x14ac:dyDescent="0.25">
      <c r="A1393" s="2" t="s">
        <v>1399</v>
      </c>
      <c r="B1393" s="9">
        <v>38.51</v>
      </c>
      <c r="C1393" s="9">
        <v>5.45</v>
      </c>
      <c r="D1393" s="2" t="s">
        <v>6002</v>
      </c>
      <c r="E1393" s="2" t="s">
        <v>6003</v>
      </c>
      <c r="F1393" s="2" t="s">
        <v>6003</v>
      </c>
      <c r="G1393" s="2">
        <v>0</v>
      </c>
      <c r="H1393" s="2" t="s">
        <v>6003</v>
      </c>
      <c r="I1393" s="2" t="str">
        <f t="shared" si="42"/>
        <v>OBESITY</v>
      </c>
      <c r="J1393" s="7" t="str">
        <f t="shared" si="43"/>
        <v>NORMAL</v>
      </c>
    </row>
    <row r="1394" spans="1:10" x14ac:dyDescent="0.25">
      <c r="A1394" s="2" t="s">
        <v>1400</v>
      </c>
      <c r="B1394" s="9">
        <v>22.98</v>
      </c>
      <c r="C1394" s="9">
        <v>6.14</v>
      </c>
      <c r="D1394" s="2" t="s">
        <v>6002</v>
      </c>
      <c r="E1394" s="2" t="s">
        <v>6003</v>
      </c>
      <c r="F1394" s="2" t="s">
        <v>6003</v>
      </c>
      <c r="G1394" s="2">
        <v>0</v>
      </c>
      <c r="H1394" s="2" t="s">
        <v>6003</v>
      </c>
      <c r="I1394" s="2" t="str">
        <f t="shared" si="42"/>
        <v>NORMAL WEIGHT</v>
      </c>
      <c r="J1394" s="7" t="str">
        <f t="shared" si="43"/>
        <v>PRE DIABETES</v>
      </c>
    </row>
    <row r="1395" spans="1:10" x14ac:dyDescent="0.25">
      <c r="A1395" s="2" t="s">
        <v>1401</v>
      </c>
      <c r="B1395" s="9">
        <v>15.65</v>
      </c>
      <c r="C1395" s="9">
        <v>7.85</v>
      </c>
      <c r="D1395" s="2" t="s">
        <v>6003</v>
      </c>
      <c r="E1395" s="2" t="s">
        <v>6003</v>
      </c>
      <c r="F1395" s="2" t="s">
        <v>6003</v>
      </c>
      <c r="G1395" s="2">
        <v>0</v>
      </c>
      <c r="H1395" s="2" t="s">
        <v>6003</v>
      </c>
      <c r="I1395" s="2" t="str">
        <f t="shared" si="42"/>
        <v>UNDERWEIGHT</v>
      </c>
      <c r="J1395" s="7" t="str">
        <f t="shared" si="43"/>
        <v>DIABETES</v>
      </c>
    </row>
    <row r="1396" spans="1:10" x14ac:dyDescent="0.25">
      <c r="A1396" s="2" t="s">
        <v>1402</v>
      </c>
      <c r="B1396" s="9">
        <v>39.97</v>
      </c>
      <c r="C1396" s="9">
        <v>4.09</v>
      </c>
      <c r="D1396" s="2" t="s">
        <v>6003</v>
      </c>
      <c r="E1396" s="2" t="s">
        <v>6003</v>
      </c>
      <c r="F1396" s="2" t="s">
        <v>6003</v>
      </c>
      <c r="G1396" s="2">
        <v>1</v>
      </c>
      <c r="H1396" s="2" t="s">
        <v>6003</v>
      </c>
      <c r="I1396" s="2" t="str">
        <f t="shared" si="42"/>
        <v>OBESITY</v>
      </c>
      <c r="J1396" s="7" t="str">
        <f t="shared" si="43"/>
        <v>NORMAL</v>
      </c>
    </row>
    <row r="1397" spans="1:10" x14ac:dyDescent="0.25">
      <c r="A1397" s="2" t="s">
        <v>1403</v>
      </c>
      <c r="B1397" s="9">
        <v>37.22</v>
      </c>
      <c r="C1397" s="9">
        <v>4.62</v>
      </c>
      <c r="D1397" s="2" t="s">
        <v>6003</v>
      </c>
      <c r="E1397" s="2" t="s">
        <v>6003</v>
      </c>
      <c r="F1397" s="2" t="s">
        <v>6002</v>
      </c>
      <c r="G1397" s="2">
        <v>1</v>
      </c>
      <c r="H1397" s="2" t="s">
        <v>6003</v>
      </c>
      <c r="I1397" s="2" t="str">
        <f t="shared" si="42"/>
        <v>OBESITY</v>
      </c>
      <c r="J1397" s="7" t="str">
        <f t="shared" si="43"/>
        <v>NORMAL</v>
      </c>
    </row>
    <row r="1398" spans="1:10" x14ac:dyDescent="0.25">
      <c r="A1398" s="2" t="s">
        <v>1404</v>
      </c>
      <c r="B1398" s="9">
        <v>41.325000000000003</v>
      </c>
      <c r="C1398" s="9">
        <v>5.77</v>
      </c>
      <c r="D1398" s="2" t="s">
        <v>6003</v>
      </c>
      <c r="E1398" s="2" t="s">
        <v>6003</v>
      </c>
      <c r="F1398" s="2" t="s">
        <v>6003</v>
      </c>
      <c r="G1398" s="2">
        <v>0</v>
      </c>
      <c r="H1398" s="2" t="s">
        <v>6003</v>
      </c>
      <c r="I1398" s="2" t="str">
        <f t="shared" si="42"/>
        <v>OBESITY</v>
      </c>
      <c r="J1398" s="7" t="str">
        <f t="shared" si="43"/>
        <v>PRE DIABETES</v>
      </c>
    </row>
    <row r="1399" spans="1:10" x14ac:dyDescent="0.25">
      <c r="A1399" s="2" t="s">
        <v>1405</v>
      </c>
      <c r="B1399" s="9">
        <v>40.31</v>
      </c>
      <c r="C1399" s="9">
        <v>5.84</v>
      </c>
      <c r="D1399" s="2" t="s">
        <v>6003</v>
      </c>
      <c r="E1399" s="2" t="s">
        <v>6003</v>
      </c>
      <c r="F1399" s="2" t="s">
        <v>6003</v>
      </c>
      <c r="G1399" s="2">
        <v>0</v>
      </c>
      <c r="H1399" s="2" t="s">
        <v>6003</v>
      </c>
      <c r="I1399" s="2" t="str">
        <f t="shared" si="42"/>
        <v>OBESITY</v>
      </c>
      <c r="J1399" s="7" t="str">
        <f t="shared" si="43"/>
        <v>PRE DIABETES</v>
      </c>
    </row>
    <row r="1400" spans="1:10" x14ac:dyDescent="0.25">
      <c r="A1400" s="2" t="s">
        <v>1406</v>
      </c>
      <c r="B1400" s="9">
        <v>29.48</v>
      </c>
      <c r="C1400" s="9">
        <v>4.91</v>
      </c>
      <c r="D1400" s="2" t="s">
        <v>6003</v>
      </c>
      <c r="E1400" s="2" t="s">
        <v>6003</v>
      </c>
      <c r="F1400" s="2" t="s">
        <v>6003</v>
      </c>
      <c r="G1400" s="2">
        <v>0</v>
      </c>
      <c r="H1400" s="2" t="s">
        <v>6003</v>
      </c>
      <c r="I1400" s="2" t="str">
        <f t="shared" si="42"/>
        <v>OVERWEIGHT</v>
      </c>
      <c r="J1400" s="7" t="str">
        <f t="shared" si="43"/>
        <v>NORMAL</v>
      </c>
    </row>
    <row r="1401" spans="1:10" x14ac:dyDescent="0.25">
      <c r="A1401" s="2" t="s">
        <v>1407</v>
      </c>
      <c r="B1401" s="9">
        <v>33.155000000000001</v>
      </c>
      <c r="C1401" s="9">
        <v>5.07</v>
      </c>
      <c r="D1401" s="2" t="s">
        <v>6003</v>
      </c>
      <c r="E1401" s="2" t="s">
        <v>6003</v>
      </c>
      <c r="F1401" s="2" t="s">
        <v>6003</v>
      </c>
      <c r="G1401" s="2">
        <v>0</v>
      </c>
      <c r="H1401" s="2" t="s">
        <v>6003</v>
      </c>
      <c r="I1401" s="2" t="str">
        <f t="shared" si="42"/>
        <v>OBESITY</v>
      </c>
      <c r="J1401" s="7" t="str">
        <f t="shared" si="43"/>
        <v>NORMAL</v>
      </c>
    </row>
    <row r="1402" spans="1:10" x14ac:dyDescent="0.25">
      <c r="A1402" s="2" t="s">
        <v>1408</v>
      </c>
      <c r="B1402" s="9">
        <v>42.85</v>
      </c>
      <c r="C1402" s="9">
        <v>5.81</v>
      </c>
      <c r="D1402" s="2" t="s">
        <v>6002</v>
      </c>
      <c r="E1402" s="2" t="s">
        <v>6003</v>
      </c>
      <c r="F1402" s="2" t="s">
        <v>6003</v>
      </c>
      <c r="G1402" s="2">
        <v>0</v>
      </c>
      <c r="H1402" s="2" t="s">
        <v>6003</v>
      </c>
      <c r="I1402" s="2" t="str">
        <f t="shared" si="42"/>
        <v>OBESITY</v>
      </c>
      <c r="J1402" s="7" t="str">
        <f t="shared" si="43"/>
        <v>PRE DIABETES</v>
      </c>
    </row>
    <row r="1403" spans="1:10" x14ac:dyDescent="0.25">
      <c r="A1403" s="2" t="s">
        <v>1409</v>
      </c>
      <c r="B1403" s="9">
        <v>32.340000000000003</v>
      </c>
      <c r="C1403" s="9">
        <v>11.2</v>
      </c>
      <c r="D1403" s="2" t="s">
        <v>6003</v>
      </c>
      <c r="E1403" s="2" t="s">
        <v>6003</v>
      </c>
      <c r="F1403" s="2" t="s">
        <v>6003</v>
      </c>
      <c r="G1403" s="2">
        <v>0</v>
      </c>
      <c r="H1403" s="2" t="s">
        <v>6003</v>
      </c>
      <c r="I1403" s="2" t="str">
        <f t="shared" si="42"/>
        <v>OBESITY</v>
      </c>
      <c r="J1403" s="7" t="str">
        <f t="shared" si="43"/>
        <v>DIABETES</v>
      </c>
    </row>
    <row r="1404" spans="1:10" x14ac:dyDescent="0.25">
      <c r="A1404" s="2" t="s">
        <v>1410</v>
      </c>
      <c r="B1404" s="9">
        <v>27.5</v>
      </c>
      <c r="C1404" s="9">
        <v>10.75</v>
      </c>
      <c r="D1404" s="2" t="s">
        <v>6003</v>
      </c>
      <c r="E1404" s="2" t="s">
        <v>6003</v>
      </c>
      <c r="F1404" s="2" t="s">
        <v>6003</v>
      </c>
      <c r="G1404" s="2">
        <v>0</v>
      </c>
      <c r="H1404" s="2" t="s">
        <v>6003</v>
      </c>
      <c r="I1404" s="2" t="str">
        <f t="shared" si="42"/>
        <v>OVERWEIGHT</v>
      </c>
      <c r="J1404" s="7" t="str">
        <f t="shared" si="43"/>
        <v>DIABETES</v>
      </c>
    </row>
    <row r="1405" spans="1:10" x14ac:dyDescent="0.25">
      <c r="A1405" s="2" t="s">
        <v>1411</v>
      </c>
      <c r="B1405" s="9">
        <v>25.8</v>
      </c>
      <c r="C1405" s="9">
        <v>7.8</v>
      </c>
      <c r="D1405" s="2" t="s">
        <v>6003</v>
      </c>
      <c r="E1405" s="2" t="s">
        <v>6003</v>
      </c>
      <c r="F1405" s="2" t="s">
        <v>6003</v>
      </c>
      <c r="G1405" s="2">
        <v>0</v>
      </c>
      <c r="H1405" s="2" t="s">
        <v>6003</v>
      </c>
      <c r="I1405" s="2" t="str">
        <f t="shared" si="42"/>
        <v>OVERWEIGHT</v>
      </c>
      <c r="J1405" s="7" t="str">
        <f t="shared" si="43"/>
        <v>DIABETES</v>
      </c>
    </row>
    <row r="1406" spans="1:10" x14ac:dyDescent="0.25">
      <c r="A1406" s="2" t="s">
        <v>1412</v>
      </c>
      <c r="B1406" s="9">
        <v>25</v>
      </c>
      <c r="C1406" s="9">
        <v>7.04</v>
      </c>
      <c r="D1406" s="2" t="s">
        <v>6003</v>
      </c>
      <c r="E1406" s="2" t="s">
        <v>6003</v>
      </c>
      <c r="F1406" s="2" t="s">
        <v>6003</v>
      </c>
      <c r="G1406" s="2">
        <v>0</v>
      </c>
      <c r="H1406" s="2" t="s">
        <v>6003</v>
      </c>
      <c r="I1406" s="2" t="str">
        <f t="shared" si="42"/>
        <v>OVERWEIGHT</v>
      </c>
      <c r="J1406" s="7" t="str">
        <f t="shared" si="43"/>
        <v>DIABETES</v>
      </c>
    </row>
    <row r="1407" spans="1:10" x14ac:dyDescent="0.25">
      <c r="A1407" s="2" t="s">
        <v>1413</v>
      </c>
      <c r="B1407" s="9">
        <v>41.2</v>
      </c>
      <c r="C1407" s="9">
        <v>4.18</v>
      </c>
      <c r="D1407" s="2" t="s">
        <v>6002</v>
      </c>
      <c r="E1407" s="2" t="s">
        <v>6003</v>
      </c>
      <c r="F1407" s="2" t="s">
        <v>6003</v>
      </c>
      <c r="G1407" s="2">
        <v>0</v>
      </c>
      <c r="H1407" s="2" t="s">
        <v>6003</v>
      </c>
      <c r="I1407" s="2" t="str">
        <f t="shared" si="42"/>
        <v>OBESITY</v>
      </c>
      <c r="J1407" s="7" t="str">
        <f t="shared" si="43"/>
        <v>NORMAL</v>
      </c>
    </row>
    <row r="1408" spans="1:10" x14ac:dyDescent="0.25">
      <c r="A1408" s="2" t="s">
        <v>1414</v>
      </c>
      <c r="B1408" s="9">
        <v>17.78</v>
      </c>
      <c r="C1408" s="9">
        <v>8.19</v>
      </c>
      <c r="D1408" s="2" t="s">
        <v>6003</v>
      </c>
      <c r="E1408" s="2" t="s">
        <v>6003</v>
      </c>
      <c r="F1408" s="2" t="s">
        <v>6003</v>
      </c>
      <c r="G1408" s="2">
        <v>0</v>
      </c>
      <c r="H1408" s="2" t="s">
        <v>6003</v>
      </c>
      <c r="I1408" s="2" t="str">
        <f t="shared" si="42"/>
        <v>UNDERWEIGHT</v>
      </c>
      <c r="J1408" s="7" t="str">
        <f t="shared" si="43"/>
        <v>DIABETES</v>
      </c>
    </row>
    <row r="1409" spans="1:10" x14ac:dyDescent="0.25">
      <c r="A1409" s="2" t="s">
        <v>1415</v>
      </c>
      <c r="B1409" s="9">
        <v>40.119999999999997</v>
      </c>
      <c r="C1409" s="9">
        <v>6.22</v>
      </c>
      <c r="D1409" s="2" t="s">
        <v>6002</v>
      </c>
      <c r="E1409" s="2" t="s">
        <v>6003</v>
      </c>
      <c r="F1409" s="2" t="s">
        <v>6002</v>
      </c>
      <c r="G1409" s="2">
        <v>1</v>
      </c>
      <c r="H1409" s="2" t="s">
        <v>6003</v>
      </c>
      <c r="I1409" s="2" t="str">
        <f t="shared" si="42"/>
        <v>OBESITY</v>
      </c>
      <c r="J1409" s="7" t="str">
        <f t="shared" si="43"/>
        <v>PRE DIABETES</v>
      </c>
    </row>
    <row r="1410" spans="1:10" x14ac:dyDescent="0.25">
      <c r="A1410" s="2" t="s">
        <v>1416</v>
      </c>
      <c r="B1410" s="9">
        <v>19.350000000000001</v>
      </c>
      <c r="C1410" s="9">
        <v>8.2200000000000006</v>
      </c>
      <c r="D1410" s="2" t="s">
        <v>6002</v>
      </c>
      <c r="E1410" s="2" t="s">
        <v>6003</v>
      </c>
      <c r="F1410" s="2" t="s">
        <v>6003</v>
      </c>
      <c r="G1410" s="2">
        <v>0</v>
      </c>
      <c r="H1410" s="2" t="s">
        <v>6003</v>
      </c>
      <c r="I1410" s="2" t="str">
        <f t="shared" ref="I1410:I1473" si="44">IF(B1410&lt;18.5,"UNDERWEIGHT",IF(B1410&lt;=24.9,"NORMAL WEIGHT",IF(B1410&lt;=29.9,"OVERWEIGHT","OBESITY")))</f>
        <v>NORMAL WEIGHT</v>
      </c>
      <c r="J1410" s="7" t="str">
        <f t="shared" ref="J1410:J1473" si="45">IF(C1410&lt;5.7,"NORMAL",IF(C1410&lt;=6.4,"PRE DIABETES","DIABETES"))</f>
        <v>DIABETES</v>
      </c>
    </row>
    <row r="1411" spans="1:10" x14ac:dyDescent="0.25">
      <c r="A1411" s="2" t="s">
        <v>1417</v>
      </c>
      <c r="B1411" s="9">
        <v>36.69</v>
      </c>
      <c r="C1411" s="9">
        <v>6.15</v>
      </c>
      <c r="D1411" s="2" t="s">
        <v>6003</v>
      </c>
      <c r="E1411" s="2" t="s">
        <v>6003</v>
      </c>
      <c r="F1411" s="2" t="s">
        <v>6003</v>
      </c>
      <c r="G1411" s="2">
        <v>0</v>
      </c>
      <c r="H1411" s="2" t="s">
        <v>6003</v>
      </c>
      <c r="I1411" s="2" t="str">
        <f t="shared" si="44"/>
        <v>OBESITY</v>
      </c>
      <c r="J1411" s="7" t="str">
        <f t="shared" si="45"/>
        <v>PRE DIABETES</v>
      </c>
    </row>
    <row r="1412" spans="1:10" x14ac:dyDescent="0.25">
      <c r="A1412" s="2" t="s">
        <v>1418</v>
      </c>
      <c r="B1412" s="9">
        <v>28.51</v>
      </c>
      <c r="C1412" s="9">
        <v>5.65</v>
      </c>
      <c r="D1412" s="2" t="s">
        <v>6002</v>
      </c>
      <c r="E1412" s="2" t="s">
        <v>6003</v>
      </c>
      <c r="F1412" s="2" t="s">
        <v>6003</v>
      </c>
      <c r="G1412" s="2">
        <v>1</v>
      </c>
      <c r="H1412" s="2" t="s">
        <v>6003</v>
      </c>
      <c r="I1412" s="2" t="str">
        <f t="shared" si="44"/>
        <v>OVERWEIGHT</v>
      </c>
      <c r="J1412" s="7" t="str">
        <f t="shared" si="45"/>
        <v>NORMAL</v>
      </c>
    </row>
    <row r="1413" spans="1:10" x14ac:dyDescent="0.25">
      <c r="A1413" s="2" t="s">
        <v>1419</v>
      </c>
      <c r="B1413" s="9">
        <v>30.21</v>
      </c>
      <c r="C1413" s="9">
        <v>5.5</v>
      </c>
      <c r="D1413" s="2" t="s">
        <v>6003</v>
      </c>
      <c r="E1413" s="2" t="s">
        <v>6003</v>
      </c>
      <c r="F1413" s="2" t="s">
        <v>6003</v>
      </c>
      <c r="G1413" s="2">
        <v>1</v>
      </c>
      <c r="H1413" s="2" t="s">
        <v>6003</v>
      </c>
      <c r="I1413" s="2" t="str">
        <f t="shared" si="44"/>
        <v>OBESITY</v>
      </c>
      <c r="J1413" s="7" t="str">
        <f t="shared" si="45"/>
        <v>NORMAL</v>
      </c>
    </row>
    <row r="1414" spans="1:10" x14ac:dyDescent="0.25">
      <c r="A1414" s="2" t="s">
        <v>1420</v>
      </c>
      <c r="B1414" s="9">
        <v>24.33</v>
      </c>
      <c r="C1414" s="9">
        <v>8</v>
      </c>
      <c r="D1414" s="2" t="s">
        <v>6003</v>
      </c>
      <c r="E1414" s="2" t="s">
        <v>6003</v>
      </c>
      <c r="F1414" s="2" t="s">
        <v>6003</v>
      </c>
      <c r="G1414" s="2">
        <v>0</v>
      </c>
      <c r="H1414" s="2" t="s">
        <v>6003</v>
      </c>
      <c r="I1414" s="2" t="str">
        <f t="shared" si="44"/>
        <v>NORMAL WEIGHT</v>
      </c>
      <c r="J1414" s="7" t="str">
        <f t="shared" si="45"/>
        <v>DIABETES</v>
      </c>
    </row>
    <row r="1415" spans="1:10" x14ac:dyDescent="0.25">
      <c r="A1415" s="2" t="s">
        <v>1421</v>
      </c>
      <c r="B1415" s="9">
        <v>19.855</v>
      </c>
      <c r="C1415" s="9">
        <v>5.71</v>
      </c>
      <c r="D1415" s="2" t="s">
        <v>6002</v>
      </c>
      <c r="E1415" s="2" t="s">
        <v>6003</v>
      </c>
      <c r="F1415" s="2" t="s">
        <v>6003</v>
      </c>
      <c r="G1415" s="2">
        <v>0</v>
      </c>
      <c r="H1415" s="2" t="s">
        <v>6003</v>
      </c>
      <c r="I1415" s="2" t="str">
        <f t="shared" si="44"/>
        <v>NORMAL WEIGHT</v>
      </c>
      <c r="J1415" s="7" t="str">
        <f t="shared" si="45"/>
        <v>PRE DIABETES</v>
      </c>
    </row>
    <row r="1416" spans="1:10" x14ac:dyDescent="0.25">
      <c r="A1416" s="2" t="s">
        <v>1422</v>
      </c>
      <c r="B1416" s="9">
        <v>25.364999999999998</v>
      </c>
      <c r="C1416" s="9">
        <v>11.71</v>
      </c>
      <c r="D1416" s="2" t="s">
        <v>6003</v>
      </c>
      <c r="E1416" s="2" t="s">
        <v>6003</v>
      </c>
      <c r="F1416" s="2" t="s">
        <v>6003</v>
      </c>
      <c r="G1416" s="2">
        <v>0</v>
      </c>
      <c r="H1416" s="2" t="s">
        <v>6003</v>
      </c>
      <c r="I1416" s="2" t="str">
        <f t="shared" si="44"/>
        <v>OVERWEIGHT</v>
      </c>
      <c r="J1416" s="7" t="str">
        <f t="shared" si="45"/>
        <v>DIABETES</v>
      </c>
    </row>
    <row r="1417" spans="1:10" x14ac:dyDescent="0.25">
      <c r="A1417" s="2" t="s">
        <v>1423</v>
      </c>
      <c r="B1417" s="9">
        <v>29.6</v>
      </c>
      <c r="C1417" s="9">
        <v>6.17</v>
      </c>
      <c r="D1417" s="2" t="s">
        <v>6002</v>
      </c>
      <c r="E1417" s="2" t="s">
        <v>6003</v>
      </c>
      <c r="F1417" s="2" t="s">
        <v>6002</v>
      </c>
      <c r="G1417" s="2">
        <v>1</v>
      </c>
      <c r="H1417" s="2" t="s">
        <v>6003</v>
      </c>
      <c r="I1417" s="2" t="str">
        <f t="shared" si="44"/>
        <v>OVERWEIGHT</v>
      </c>
      <c r="J1417" s="7" t="str">
        <f t="shared" si="45"/>
        <v>PRE DIABETES</v>
      </c>
    </row>
    <row r="1418" spans="1:10" x14ac:dyDescent="0.25">
      <c r="A1418" s="2" t="s">
        <v>1424</v>
      </c>
      <c r="B1418" s="9">
        <v>39.43</v>
      </c>
      <c r="C1418" s="9">
        <v>6.1</v>
      </c>
      <c r="D1418" s="2" t="s">
        <v>6002</v>
      </c>
      <c r="E1418" s="2" t="s">
        <v>6003</v>
      </c>
      <c r="F1418" s="2" t="s">
        <v>6002</v>
      </c>
      <c r="G1418" s="2">
        <v>1</v>
      </c>
      <c r="H1418" s="2" t="s">
        <v>6003</v>
      </c>
      <c r="I1418" s="2" t="str">
        <f t="shared" si="44"/>
        <v>OBESITY</v>
      </c>
      <c r="J1418" s="7" t="str">
        <f t="shared" si="45"/>
        <v>PRE DIABETES</v>
      </c>
    </row>
    <row r="1419" spans="1:10" x14ac:dyDescent="0.25">
      <c r="A1419" s="2" t="s">
        <v>1425</v>
      </c>
      <c r="B1419" s="9">
        <v>27.34</v>
      </c>
      <c r="C1419" s="9">
        <v>5.19</v>
      </c>
      <c r="D1419" s="2" t="s">
        <v>6002</v>
      </c>
      <c r="E1419" s="2" t="s">
        <v>6003</v>
      </c>
      <c r="F1419" s="2" t="s">
        <v>6003</v>
      </c>
      <c r="G1419" s="2">
        <v>1</v>
      </c>
      <c r="H1419" s="2" t="s">
        <v>6003</v>
      </c>
      <c r="I1419" s="2" t="str">
        <f t="shared" si="44"/>
        <v>OVERWEIGHT</v>
      </c>
      <c r="J1419" s="7" t="str">
        <f t="shared" si="45"/>
        <v>NORMAL</v>
      </c>
    </row>
    <row r="1420" spans="1:10" x14ac:dyDescent="0.25">
      <c r="A1420" s="2" t="s">
        <v>1426</v>
      </c>
      <c r="B1420" s="9">
        <v>39.01</v>
      </c>
      <c r="C1420" s="9">
        <v>5.37</v>
      </c>
      <c r="D1420" s="2" t="s">
        <v>6002</v>
      </c>
      <c r="E1420" s="2" t="s">
        <v>6003</v>
      </c>
      <c r="F1420" s="2" t="s">
        <v>6003</v>
      </c>
      <c r="G1420" s="2">
        <v>0</v>
      </c>
      <c r="H1420" s="2" t="s">
        <v>6003</v>
      </c>
      <c r="I1420" s="2" t="str">
        <f t="shared" si="44"/>
        <v>OBESITY</v>
      </c>
      <c r="J1420" s="7" t="str">
        <f t="shared" si="45"/>
        <v>NORMAL</v>
      </c>
    </row>
    <row r="1421" spans="1:10" x14ac:dyDescent="0.25">
      <c r="A1421" s="2" t="s">
        <v>1427</v>
      </c>
      <c r="B1421" s="9">
        <v>18.989999999999998</v>
      </c>
      <c r="C1421" s="9">
        <v>10.82</v>
      </c>
      <c r="D1421" s="2" t="s">
        <v>6002</v>
      </c>
      <c r="E1421" s="2" t="s">
        <v>6003</v>
      </c>
      <c r="F1421" s="2" t="s">
        <v>6003</v>
      </c>
      <c r="G1421" s="2">
        <v>0</v>
      </c>
      <c r="H1421" s="2" t="s">
        <v>6003</v>
      </c>
      <c r="I1421" s="2" t="str">
        <f t="shared" si="44"/>
        <v>NORMAL WEIGHT</v>
      </c>
      <c r="J1421" s="7" t="str">
        <f t="shared" si="45"/>
        <v>DIABETES</v>
      </c>
    </row>
    <row r="1422" spans="1:10" x14ac:dyDescent="0.25">
      <c r="A1422" s="2" t="s">
        <v>1428</v>
      </c>
      <c r="B1422" s="9">
        <v>42.3</v>
      </c>
      <c r="C1422" s="9">
        <v>6.06</v>
      </c>
      <c r="D1422" s="2" t="s">
        <v>6002</v>
      </c>
      <c r="E1422" s="2" t="s">
        <v>6003</v>
      </c>
      <c r="F1422" s="2" t="s">
        <v>6003</v>
      </c>
      <c r="G1422" s="2">
        <v>0</v>
      </c>
      <c r="H1422" s="2" t="s">
        <v>6003</v>
      </c>
      <c r="I1422" s="2" t="str">
        <f t="shared" si="44"/>
        <v>OBESITY</v>
      </c>
      <c r="J1422" s="7" t="str">
        <f t="shared" si="45"/>
        <v>PRE DIABETES</v>
      </c>
    </row>
    <row r="1423" spans="1:10" x14ac:dyDescent="0.25">
      <c r="A1423" s="2" t="s">
        <v>1429</v>
      </c>
      <c r="B1423" s="9">
        <v>39.805</v>
      </c>
      <c r="C1423" s="9">
        <v>5.91</v>
      </c>
      <c r="D1423" s="2" t="s">
        <v>6003</v>
      </c>
      <c r="E1423" s="2" t="s">
        <v>6003</v>
      </c>
      <c r="F1423" s="2" t="s">
        <v>6003</v>
      </c>
      <c r="G1423" s="2">
        <v>0</v>
      </c>
      <c r="H1423" s="2" t="s">
        <v>6003</v>
      </c>
      <c r="I1423" s="2" t="str">
        <f t="shared" si="44"/>
        <v>OBESITY</v>
      </c>
      <c r="J1423" s="7" t="str">
        <f t="shared" si="45"/>
        <v>PRE DIABETES</v>
      </c>
    </row>
    <row r="1424" spans="1:10" x14ac:dyDescent="0.25">
      <c r="A1424" s="2" t="s">
        <v>1430</v>
      </c>
      <c r="B1424" s="9">
        <v>33.700000000000003</v>
      </c>
      <c r="C1424" s="9">
        <v>5.87</v>
      </c>
      <c r="D1424" s="2" t="s">
        <v>6003</v>
      </c>
      <c r="E1424" s="2" t="s">
        <v>6003</v>
      </c>
      <c r="F1424" s="2" t="s">
        <v>6003</v>
      </c>
      <c r="G1424" s="2">
        <v>0</v>
      </c>
      <c r="H1424" s="2" t="s">
        <v>6003</v>
      </c>
      <c r="I1424" s="2" t="str">
        <f t="shared" si="44"/>
        <v>OBESITY</v>
      </c>
      <c r="J1424" s="7" t="str">
        <f t="shared" si="45"/>
        <v>PRE DIABETES</v>
      </c>
    </row>
    <row r="1425" spans="1:10" x14ac:dyDescent="0.25">
      <c r="A1425" s="2" t="s">
        <v>1431</v>
      </c>
      <c r="B1425" s="9">
        <v>36.195</v>
      </c>
      <c r="C1425" s="9">
        <v>6.22</v>
      </c>
      <c r="D1425" s="2" t="s">
        <v>6003</v>
      </c>
      <c r="E1425" s="2" t="s">
        <v>6003</v>
      </c>
      <c r="F1425" s="2" t="s">
        <v>6003</v>
      </c>
      <c r="G1425" s="2">
        <v>0</v>
      </c>
      <c r="H1425" s="2" t="s">
        <v>6003</v>
      </c>
      <c r="I1425" s="2" t="str">
        <f t="shared" si="44"/>
        <v>OBESITY</v>
      </c>
      <c r="J1425" s="7" t="str">
        <f t="shared" si="45"/>
        <v>PRE DIABETES</v>
      </c>
    </row>
    <row r="1426" spans="1:10" x14ac:dyDescent="0.25">
      <c r="A1426" s="2" t="s">
        <v>1432</v>
      </c>
      <c r="B1426" s="9">
        <v>32.6</v>
      </c>
      <c r="C1426" s="9">
        <v>5.73</v>
      </c>
      <c r="D1426" s="2" t="s">
        <v>6003</v>
      </c>
      <c r="E1426" s="2" t="s">
        <v>6003</v>
      </c>
      <c r="F1426" s="2" t="s">
        <v>6002</v>
      </c>
      <c r="G1426" s="2">
        <v>1</v>
      </c>
      <c r="H1426" s="2" t="s">
        <v>6003</v>
      </c>
      <c r="I1426" s="2" t="str">
        <f t="shared" si="44"/>
        <v>OBESITY</v>
      </c>
      <c r="J1426" s="7" t="str">
        <f t="shared" si="45"/>
        <v>PRE DIABETES</v>
      </c>
    </row>
    <row r="1427" spans="1:10" x14ac:dyDescent="0.25">
      <c r="A1427" s="2" t="s">
        <v>1433</v>
      </c>
      <c r="B1427" s="9">
        <v>30.2</v>
      </c>
      <c r="C1427" s="9">
        <v>5.7</v>
      </c>
      <c r="D1427" s="2" t="s">
        <v>6003</v>
      </c>
      <c r="E1427" s="2" t="s">
        <v>6003</v>
      </c>
      <c r="F1427" s="2" t="s">
        <v>6003</v>
      </c>
      <c r="G1427" s="2">
        <v>0</v>
      </c>
      <c r="H1427" s="2" t="s">
        <v>6003</v>
      </c>
      <c r="I1427" s="2" t="str">
        <f t="shared" si="44"/>
        <v>OBESITY</v>
      </c>
      <c r="J1427" s="7" t="str">
        <f t="shared" si="45"/>
        <v>PRE DIABETES</v>
      </c>
    </row>
    <row r="1428" spans="1:10" x14ac:dyDescent="0.25">
      <c r="A1428" s="2" t="s">
        <v>1434</v>
      </c>
      <c r="B1428" s="9">
        <v>27.645</v>
      </c>
      <c r="C1428" s="9">
        <v>9.91</v>
      </c>
      <c r="D1428" s="2" t="s">
        <v>6003</v>
      </c>
      <c r="E1428" s="2" t="s">
        <v>6003</v>
      </c>
      <c r="F1428" s="2" t="s">
        <v>6003</v>
      </c>
      <c r="G1428" s="2">
        <v>0</v>
      </c>
      <c r="H1428" s="2" t="s">
        <v>6003</v>
      </c>
      <c r="I1428" s="2" t="str">
        <f t="shared" si="44"/>
        <v>OVERWEIGHT</v>
      </c>
      <c r="J1428" s="7" t="str">
        <f t="shared" si="45"/>
        <v>DIABETES</v>
      </c>
    </row>
    <row r="1429" spans="1:10" x14ac:dyDescent="0.25">
      <c r="A1429" s="2" t="s">
        <v>1435</v>
      </c>
      <c r="B1429" s="9">
        <v>26.41</v>
      </c>
      <c r="C1429" s="9">
        <v>11.4</v>
      </c>
      <c r="D1429" s="2" t="s">
        <v>6003</v>
      </c>
      <c r="E1429" s="2" t="s">
        <v>6003</v>
      </c>
      <c r="F1429" s="2" t="s">
        <v>6003</v>
      </c>
      <c r="G1429" s="2">
        <v>0</v>
      </c>
      <c r="H1429" s="2" t="s">
        <v>6003</v>
      </c>
      <c r="I1429" s="2" t="str">
        <f t="shared" si="44"/>
        <v>OVERWEIGHT</v>
      </c>
      <c r="J1429" s="7" t="str">
        <f t="shared" si="45"/>
        <v>DIABETES</v>
      </c>
    </row>
    <row r="1430" spans="1:10" x14ac:dyDescent="0.25">
      <c r="A1430" s="2" t="s">
        <v>1436</v>
      </c>
      <c r="B1430" s="9">
        <v>34.1</v>
      </c>
      <c r="C1430" s="9">
        <v>6.29</v>
      </c>
      <c r="D1430" s="2" t="s">
        <v>6002</v>
      </c>
      <c r="E1430" s="2" t="s">
        <v>6003</v>
      </c>
      <c r="F1430" s="2" t="s">
        <v>6002</v>
      </c>
      <c r="G1430" s="2">
        <v>1</v>
      </c>
      <c r="H1430" s="2" t="s">
        <v>6003</v>
      </c>
      <c r="I1430" s="2" t="str">
        <f t="shared" si="44"/>
        <v>OBESITY</v>
      </c>
      <c r="J1430" s="7" t="str">
        <f t="shared" si="45"/>
        <v>PRE DIABETES</v>
      </c>
    </row>
    <row r="1431" spans="1:10" x14ac:dyDescent="0.25">
      <c r="A1431" s="2" t="s">
        <v>1437</v>
      </c>
      <c r="B1431" s="9">
        <v>17.3</v>
      </c>
      <c r="C1431" s="9">
        <v>9.2799999999999994</v>
      </c>
      <c r="D1431" s="2" t="s">
        <v>6003</v>
      </c>
      <c r="E1431" s="2" t="s">
        <v>6003</v>
      </c>
      <c r="F1431" s="2" t="s">
        <v>6003</v>
      </c>
      <c r="G1431" s="2">
        <v>0</v>
      </c>
      <c r="H1431" s="2" t="s">
        <v>6003</v>
      </c>
      <c r="I1431" s="2" t="str">
        <f t="shared" si="44"/>
        <v>UNDERWEIGHT</v>
      </c>
      <c r="J1431" s="7" t="str">
        <f t="shared" si="45"/>
        <v>DIABETES</v>
      </c>
    </row>
    <row r="1432" spans="1:10" x14ac:dyDescent="0.25">
      <c r="A1432" s="2" t="s">
        <v>1438</v>
      </c>
      <c r="B1432" s="9">
        <v>35.020000000000003</v>
      </c>
      <c r="C1432" s="9">
        <v>4.78</v>
      </c>
      <c r="D1432" s="2" t="s">
        <v>6003</v>
      </c>
      <c r="E1432" s="2" t="s">
        <v>6003</v>
      </c>
      <c r="F1432" s="2" t="s">
        <v>6002</v>
      </c>
      <c r="G1432" s="2">
        <v>1</v>
      </c>
      <c r="H1432" s="2" t="s">
        <v>6003</v>
      </c>
      <c r="I1432" s="2" t="str">
        <f t="shared" si="44"/>
        <v>OBESITY</v>
      </c>
      <c r="J1432" s="7" t="str">
        <f t="shared" si="45"/>
        <v>NORMAL</v>
      </c>
    </row>
    <row r="1433" spans="1:10" x14ac:dyDescent="0.25">
      <c r="A1433" s="2" t="s">
        <v>1439</v>
      </c>
      <c r="B1433" s="9">
        <v>37.1</v>
      </c>
      <c r="C1433" s="9">
        <v>8.8699999999999992</v>
      </c>
      <c r="D1433" s="2" t="s">
        <v>6002</v>
      </c>
      <c r="E1433" s="2" t="s">
        <v>6003</v>
      </c>
      <c r="F1433" s="2" t="s">
        <v>6003</v>
      </c>
      <c r="G1433" s="2">
        <v>0</v>
      </c>
      <c r="H1433" s="2" t="s">
        <v>6003</v>
      </c>
      <c r="I1433" s="2" t="str">
        <f t="shared" si="44"/>
        <v>OBESITY</v>
      </c>
      <c r="J1433" s="7" t="str">
        <f t="shared" si="45"/>
        <v>DIABETES</v>
      </c>
    </row>
    <row r="1434" spans="1:10" x14ac:dyDescent="0.25">
      <c r="A1434" s="2" t="s">
        <v>1440</v>
      </c>
      <c r="B1434" s="9">
        <v>16.79</v>
      </c>
      <c r="C1434" s="9">
        <v>11.4</v>
      </c>
      <c r="D1434" s="2" t="s">
        <v>6003</v>
      </c>
      <c r="E1434" s="2" t="s">
        <v>6003</v>
      </c>
      <c r="F1434" s="2" t="s">
        <v>6003</v>
      </c>
      <c r="G1434" s="2">
        <v>0</v>
      </c>
      <c r="H1434" s="2" t="s">
        <v>6003</v>
      </c>
      <c r="I1434" s="2" t="str">
        <f t="shared" si="44"/>
        <v>UNDERWEIGHT</v>
      </c>
      <c r="J1434" s="7" t="str">
        <f t="shared" si="45"/>
        <v>DIABETES</v>
      </c>
    </row>
    <row r="1435" spans="1:10" x14ac:dyDescent="0.25">
      <c r="A1435" s="2" t="s">
        <v>1441</v>
      </c>
      <c r="B1435" s="9">
        <v>31.635000000000002</v>
      </c>
      <c r="C1435" s="9">
        <v>9.1300000000000008</v>
      </c>
      <c r="D1435" s="2" t="s">
        <v>6002</v>
      </c>
      <c r="E1435" s="2" t="s">
        <v>6003</v>
      </c>
      <c r="F1435" s="2" t="s">
        <v>6003</v>
      </c>
      <c r="G1435" s="2">
        <v>0</v>
      </c>
      <c r="H1435" s="2" t="s">
        <v>6003</v>
      </c>
      <c r="I1435" s="2" t="str">
        <f t="shared" si="44"/>
        <v>OBESITY</v>
      </c>
      <c r="J1435" s="7" t="str">
        <f t="shared" si="45"/>
        <v>DIABETES</v>
      </c>
    </row>
    <row r="1436" spans="1:10" x14ac:dyDescent="0.25">
      <c r="A1436" s="2" t="s">
        <v>1442</v>
      </c>
      <c r="B1436" s="9">
        <v>24.19</v>
      </c>
      <c r="C1436" s="9">
        <v>6.22</v>
      </c>
      <c r="D1436" s="2" t="s">
        <v>6002</v>
      </c>
      <c r="E1436" s="2" t="s">
        <v>6003</v>
      </c>
      <c r="F1436" s="2" t="s">
        <v>6002</v>
      </c>
      <c r="G1436" s="2">
        <v>1</v>
      </c>
      <c r="H1436" s="2" t="s">
        <v>6003</v>
      </c>
      <c r="I1436" s="2" t="str">
        <f t="shared" si="44"/>
        <v>NORMAL WEIGHT</v>
      </c>
      <c r="J1436" s="7" t="str">
        <f t="shared" si="45"/>
        <v>PRE DIABETES</v>
      </c>
    </row>
    <row r="1437" spans="1:10" x14ac:dyDescent="0.25">
      <c r="A1437" s="2" t="s">
        <v>1443</v>
      </c>
      <c r="B1437" s="9">
        <v>35.29</v>
      </c>
      <c r="C1437" s="9">
        <v>5.9</v>
      </c>
      <c r="D1437" s="2" t="s">
        <v>6003</v>
      </c>
      <c r="E1437" s="2" t="s">
        <v>6003</v>
      </c>
      <c r="F1437" s="2" t="s">
        <v>6002</v>
      </c>
      <c r="G1437" s="2">
        <v>1</v>
      </c>
      <c r="H1437" s="2" t="s">
        <v>6003</v>
      </c>
      <c r="I1437" s="2" t="str">
        <f t="shared" si="44"/>
        <v>OBESITY</v>
      </c>
      <c r="J1437" s="7" t="str">
        <f t="shared" si="45"/>
        <v>PRE DIABETES</v>
      </c>
    </row>
    <row r="1438" spans="1:10" x14ac:dyDescent="0.25">
      <c r="A1438" s="2" t="s">
        <v>1444</v>
      </c>
      <c r="B1438" s="9">
        <v>35.299999999999997</v>
      </c>
      <c r="C1438" s="9">
        <v>4.45</v>
      </c>
      <c r="D1438" s="2" t="s">
        <v>6003</v>
      </c>
      <c r="E1438" s="2" t="s">
        <v>6003</v>
      </c>
      <c r="F1438" s="2" t="s">
        <v>6003</v>
      </c>
      <c r="G1438" s="2">
        <v>0</v>
      </c>
      <c r="H1438" s="2" t="s">
        <v>6003</v>
      </c>
      <c r="I1438" s="2" t="str">
        <f t="shared" si="44"/>
        <v>OBESITY</v>
      </c>
      <c r="J1438" s="7" t="str">
        <f t="shared" si="45"/>
        <v>NORMAL</v>
      </c>
    </row>
    <row r="1439" spans="1:10" x14ac:dyDescent="0.25">
      <c r="A1439" s="2" t="s">
        <v>1445</v>
      </c>
      <c r="B1439" s="9">
        <v>35.64</v>
      </c>
      <c r="C1439" s="9">
        <v>6.17</v>
      </c>
      <c r="D1439" s="2" t="s">
        <v>6003</v>
      </c>
      <c r="E1439" s="2" t="s">
        <v>6003</v>
      </c>
      <c r="F1439" s="2" t="s">
        <v>6002</v>
      </c>
      <c r="G1439" s="2">
        <v>1</v>
      </c>
      <c r="H1439" s="2" t="s">
        <v>6003</v>
      </c>
      <c r="I1439" s="2" t="str">
        <f t="shared" si="44"/>
        <v>OBESITY</v>
      </c>
      <c r="J1439" s="7" t="str">
        <f t="shared" si="45"/>
        <v>PRE DIABETES</v>
      </c>
    </row>
    <row r="1440" spans="1:10" x14ac:dyDescent="0.25">
      <c r="A1440" s="2" t="s">
        <v>1446</v>
      </c>
      <c r="B1440" s="9">
        <v>33.1</v>
      </c>
      <c r="C1440" s="9">
        <v>4.93</v>
      </c>
      <c r="D1440" s="2" t="s">
        <v>6003</v>
      </c>
      <c r="E1440" s="2" t="s">
        <v>6003</v>
      </c>
      <c r="F1440" s="2" t="s">
        <v>6003</v>
      </c>
      <c r="G1440" s="2">
        <v>0</v>
      </c>
      <c r="H1440" s="2" t="s">
        <v>6003</v>
      </c>
      <c r="I1440" s="2" t="str">
        <f t="shared" si="44"/>
        <v>OBESITY</v>
      </c>
      <c r="J1440" s="7" t="str">
        <f t="shared" si="45"/>
        <v>NORMAL</v>
      </c>
    </row>
    <row r="1441" spans="1:10" x14ac:dyDescent="0.25">
      <c r="A1441" s="2" t="s">
        <v>1447</v>
      </c>
      <c r="B1441" s="9">
        <v>26.41</v>
      </c>
      <c r="C1441" s="9">
        <v>7.32</v>
      </c>
      <c r="D1441" s="2" t="s">
        <v>6002</v>
      </c>
      <c r="E1441" s="2" t="s">
        <v>6003</v>
      </c>
      <c r="F1441" s="2" t="s">
        <v>6003</v>
      </c>
      <c r="G1441" s="2">
        <v>1</v>
      </c>
      <c r="H1441" s="2" t="s">
        <v>6003</v>
      </c>
      <c r="I1441" s="2" t="str">
        <f t="shared" si="44"/>
        <v>OVERWEIGHT</v>
      </c>
      <c r="J1441" s="7" t="str">
        <f t="shared" si="45"/>
        <v>DIABETES</v>
      </c>
    </row>
    <row r="1442" spans="1:10" x14ac:dyDescent="0.25">
      <c r="A1442" s="2" t="s">
        <v>1448</v>
      </c>
      <c r="B1442" s="9">
        <v>29.9</v>
      </c>
      <c r="C1442" s="9">
        <v>5.27</v>
      </c>
      <c r="D1442" s="2" t="s">
        <v>6003</v>
      </c>
      <c r="E1442" s="2" t="s">
        <v>6003</v>
      </c>
      <c r="F1442" s="2" t="s">
        <v>6002</v>
      </c>
      <c r="G1442" s="2">
        <v>1</v>
      </c>
      <c r="H1442" s="2" t="s">
        <v>6003</v>
      </c>
      <c r="I1442" s="2" t="str">
        <f t="shared" si="44"/>
        <v>OVERWEIGHT</v>
      </c>
      <c r="J1442" s="7" t="str">
        <f t="shared" si="45"/>
        <v>NORMAL</v>
      </c>
    </row>
    <row r="1443" spans="1:10" x14ac:dyDescent="0.25">
      <c r="A1443" s="2" t="s">
        <v>1449</v>
      </c>
      <c r="B1443" s="9">
        <v>25.24</v>
      </c>
      <c r="C1443" s="9">
        <v>5.82</v>
      </c>
      <c r="D1443" s="2" t="s">
        <v>6003</v>
      </c>
      <c r="E1443" s="2" t="s">
        <v>6003</v>
      </c>
      <c r="F1443" s="2" t="s">
        <v>6003</v>
      </c>
      <c r="G1443" s="2">
        <v>1</v>
      </c>
      <c r="H1443" s="2" t="s">
        <v>6003</v>
      </c>
      <c r="I1443" s="2" t="str">
        <f t="shared" si="44"/>
        <v>OVERWEIGHT</v>
      </c>
      <c r="J1443" s="7" t="str">
        <f t="shared" si="45"/>
        <v>PRE DIABETES</v>
      </c>
    </row>
    <row r="1444" spans="1:10" x14ac:dyDescent="0.25">
      <c r="A1444" s="2" t="s">
        <v>1450</v>
      </c>
      <c r="B1444" s="9">
        <v>25.08</v>
      </c>
      <c r="C1444" s="9">
        <v>5.8</v>
      </c>
      <c r="D1444" s="2" t="s">
        <v>6003</v>
      </c>
      <c r="E1444" s="2" t="s">
        <v>6003</v>
      </c>
      <c r="F1444" s="2" t="s">
        <v>6002</v>
      </c>
      <c r="G1444" s="2">
        <v>1</v>
      </c>
      <c r="H1444" s="2" t="s">
        <v>6003</v>
      </c>
      <c r="I1444" s="2" t="str">
        <f t="shared" si="44"/>
        <v>OVERWEIGHT</v>
      </c>
      <c r="J1444" s="7" t="str">
        <f t="shared" si="45"/>
        <v>PRE DIABETES</v>
      </c>
    </row>
    <row r="1445" spans="1:10" x14ac:dyDescent="0.25">
      <c r="A1445" s="2" t="s">
        <v>1451</v>
      </c>
      <c r="B1445" s="9">
        <v>29.164999999999999</v>
      </c>
      <c r="C1445" s="9">
        <v>4.87</v>
      </c>
      <c r="D1445" s="2" t="s">
        <v>6003</v>
      </c>
      <c r="E1445" s="2" t="s">
        <v>6002</v>
      </c>
      <c r="F1445" s="2" t="s">
        <v>6003</v>
      </c>
      <c r="G1445" s="2">
        <v>1</v>
      </c>
      <c r="H1445" s="2" t="s">
        <v>6003</v>
      </c>
      <c r="I1445" s="2" t="str">
        <f t="shared" si="44"/>
        <v>OVERWEIGHT</v>
      </c>
      <c r="J1445" s="7" t="str">
        <f t="shared" si="45"/>
        <v>NORMAL</v>
      </c>
    </row>
    <row r="1446" spans="1:10" x14ac:dyDescent="0.25">
      <c r="A1446" s="2" t="s">
        <v>1452</v>
      </c>
      <c r="B1446" s="9">
        <v>15.05</v>
      </c>
      <c r="C1446" s="9">
        <v>8.1199999999999992</v>
      </c>
      <c r="D1446" s="2" t="s">
        <v>6003</v>
      </c>
      <c r="E1446" s="2" t="s">
        <v>6003</v>
      </c>
      <c r="F1446" s="2" t="s">
        <v>6003</v>
      </c>
      <c r="G1446" s="2">
        <v>0</v>
      </c>
      <c r="H1446" s="2" t="s">
        <v>6003</v>
      </c>
      <c r="I1446" s="2" t="str">
        <f t="shared" si="44"/>
        <v>UNDERWEIGHT</v>
      </c>
      <c r="J1446" s="7" t="str">
        <f t="shared" si="45"/>
        <v>DIABETES</v>
      </c>
    </row>
    <row r="1447" spans="1:10" x14ac:dyDescent="0.25">
      <c r="A1447" s="2" t="s">
        <v>1453</v>
      </c>
      <c r="B1447" s="9">
        <v>19.95</v>
      </c>
      <c r="C1447" s="9">
        <v>4.3600000000000003</v>
      </c>
      <c r="D1447" s="2" t="s">
        <v>6003</v>
      </c>
      <c r="E1447" s="2" t="s">
        <v>6003</v>
      </c>
      <c r="F1447" s="2" t="s">
        <v>6003</v>
      </c>
      <c r="G1447" s="2">
        <v>2</v>
      </c>
      <c r="H1447" s="2" t="s">
        <v>6003</v>
      </c>
      <c r="I1447" s="2" t="str">
        <f t="shared" si="44"/>
        <v>NORMAL WEIGHT</v>
      </c>
      <c r="J1447" s="7" t="str">
        <f t="shared" si="45"/>
        <v>NORMAL</v>
      </c>
    </row>
    <row r="1448" spans="1:10" x14ac:dyDescent="0.25">
      <c r="A1448" s="2" t="s">
        <v>1454</v>
      </c>
      <c r="B1448" s="9">
        <v>16.66</v>
      </c>
      <c r="C1448" s="9">
        <v>9.16</v>
      </c>
      <c r="D1448" s="2" t="s">
        <v>6003</v>
      </c>
      <c r="E1448" s="2" t="s">
        <v>6003</v>
      </c>
      <c r="F1448" s="2" t="s">
        <v>6003</v>
      </c>
      <c r="G1448" s="2">
        <v>0</v>
      </c>
      <c r="H1448" s="2" t="s">
        <v>6003</v>
      </c>
      <c r="I1448" s="2" t="str">
        <f t="shared" si="44"/>
        <v>UNDERWEIGHT</v>
      </c>
      <c r="J1448" s="7" t="str">
        <f t="shared" si="45"/>
        <v>DIABETES</v>
      </c>
    </row>
    <row r="1449" spans="1:10" x14ac:dyDescent="0.25">
      <c r="A1449" s="2" t="s">
        <v>1455</v>
      </c>
      <c r="B1449" s="9">
        <v>16.62</v>
      </c>
      <c r="C1449" s="9">
        <v>9.14</v>
      </c>
      <c r="D1449" s="2" t="s">
        <v>6003</v>
      </c>
      <c r="E1449" s="2" t="s">
        <v>6003</v>
      </c>
      <c r="F1449" s="2" t="s">
        <v>6003</v>
      </c>
      <c r="G1449" s="2">
        <v>0</v>
      </c>
      <c r="H1449" s="2" t="s">
        <v>6003</v>
      </c>
      <c r="I1449" s="2" t="str">
        <f t="shared" si="44"/>
        <v>UNDERWEIGHT</v>
      </c>
      <c r="J1449" s="7" t="str">
        <f t="shared" si="45"/>
        <v>DIABETES</v>
      </c>
    </row>
    <row r="1450" spans="1:10" x14ac:dyDescent="0.25">
      <c r="A1450" s="2" t="s">
        <v>1456</v>
      </c>
      <c r="B1450" s="9">
        <v>15.36</v>
      </c>
      <c r="C1450" s="9">
        <v>5.49</v>
      </c>
      <c r="D1450" s="2" t="s">
        <v>6002</v>
      </c>
      <c r="E1450" s="2" t="s">
        <v>6003</v>
      </c>
      <c r="F1450" s="2" t="s">
        <v>6003</v>
      </c>
      <c r="G1450" s="2">
        <v>2</v>
      </c>
      <c r="H1450" s="2" t="s">
        <v>6003</v>
      </c>
      <c r="I1450" s="2" t="str">
        <f t="shared" si="44"/>
        <v>UNDERWEIGHT</v>
      </c>
      <c r="J1450" s="7" t="str">
        <f t="shared" si="45"/>
        <v>NORMAL</v>
      </c>
    </row>
    <row r="1451" spans="1:10" x14ac:dyDescent="0.25">
      <c r="A1451" s="2" t="s">
        <v>1457</v>
      </c>
      <c r="B1451" s="9">
        <v>27.74</v>
      </c>
      <c r="C1451" s="9">
        <v>5.96</v>
      </c>
      <c r="D1451" s="2" t="s">
        <v>6002</v>
      </c>
      <c r="E1451" s="2" t="s">
        <v>6003</v>
      </c>
      <c r="F1451" s="2" t="s">
        <v>6003</v>
      </c>
      <c r="G1451" s="2">
        <v>0</v>
      </c>
      <c r="H1451" s="2" t="s">
        <v>6003</v>
      </c>
      <c r="I1451" s="2" t="str">
        <f t="shared" si="44"/>
        <v>OVERWEIGHT</v>
      </c>
      <c r="J1451" s="7" t="str">
        <f t="shared" si="45"/>
        <v>PRE DIABETES</v>
      </c>
    </row>
    <row r="1452" spans="1:10" x14ac:dyDescent="0.25">
      <c r="A1452" s="2" t="s">
        <v>1458</v>
      </c>
      <c r="B1452" s="9">
        <v>22.44</v>
      </c>
      <c r="C1452" s="9">
        <v>4.62</v>
      </c>
      <c r="D1452" s="2" t="s">
        <v>6002</v>
      </c>
      <c r="E1452" s="2" t="s">
        <v>6003</v>
      </c>
      <c r="F1452" s="2" t="s">
        <v>6003</v>
      </c>
      <c r="G1452" s="2">
        <v>0</v>
      </c>
      <c r="H1452" s="2" t="s">
        <v>6003</v>
      </c>
      <c r="I1452" s="2" t="str">
        <f t="shared" si="44"/>
        <v>NORMAL WEIGHT</v>
      </c>
      <c r="J1452" s="7" t="str">
        <f t="shared" si="45"/>
        <v>NORMAL</v>
      </c>
    </row>
    <row r="1453" spans="1:10" x14ac:dyDescent="0.25">
      <c r="A1453" s="2" t="s">
        <v>1459</v>
      </c>
      <c r="B1453" s="9">
        <v>37.049999999999997</v>
      </c>
      <c r="C1453" s="9">
        <v>9.9600000000000009</v>
      </c>
      <c r="D1453" s="2" t="s">
        <v>6002</v>
      </c>
      <c r="E1453" s="2" t="s">
        <v>6003</v>
      </c>
      <c r="F1453" s="2" t="s">
        <v>6003</v>
      </c>
      <c r="G1453" s="2">
        <v>0</v>
      </c>
      <c r="H1453" s="2" t="s">
        <v>6003</v>
      </c>
      <c r="I1453" s="2" t="str">
        <f t="shared" si="44"/>
        <v>OBESITY</v>
      </c>
      <c r="J1453" s="7" t="str">
        <f t="shared" si="45"/>
        <v>DIABETES</v>
      </c>
    </row>
    <row r="1454" spans="1:10" x14ac:dyDescent="0.25">
      <c r="A1454" s="2" t="s">
        <v>1460</v>
      </c>
      <c r="B1454" s="9">
        <v>22.95</v>
      </c>
      <c r="C1454" s="9">
        <v>10.53</v>
      </c>
      <c r="D1454" s="2" t="s">
        <v>6003</v>
      </c>
      <c r="E1454" s="2" t="s">
        <v>6003</v>
      </c>
      <c r="F1454" s="2" t="s">
        <v>6003</v>
      </c>
      <c r="G1454" s="2">
        <v>2</v>
      </c>
      <c r="H1454" s="2" t="s">
        <v>6003</v>
      </c>
      <c r="I1454" s="2" t="str">
        <f t="shared" si="44"/>
        <v>NORMAL WEIGHT</v>
      </c>
      <c r="J1454" s="7" t="str">
        <f t="shared" si="45"/>
        <v>DIABETES</v>
      </c>
    </row>
    <row r="1455" spans="1:10" x14ac:dyDescent="0.25">
      <c r="A1455" s="2" t="s">
        <v>1461</v>
      </c>
      <c r="B1455" s="9">
        <v>34.200000000000003</v>
      </c>
      <c r="C1455" s="9">
        <v>6.69</v>
      </c>
      <c r="D1455" s="2" t="s">
        <v>6002</v>
      </c>
      <c r="E1455" s="2" t="s">
        <v>6003</v>
      </c>
      <c r="F1455" s="2" t="s">
        <v>6003</v>
      </c>
      <c r="G1455" s="2">
        <v>0</v>
      </c>
      <c r="H1455" s="2" t="s">
        <v>6003</v>
      </c>
      <c r="I1455" s="2" t="str">
        <f t="shared" si="44"/>
        <v>OBESITY</v>
      </c>
      <c r="J1455" s="7" t="str">
        <f t="shared" si="45"/>
        <v>DIABETES</v>
      </c>
    </row>
    <row r="1456" spans="1:10" x14ac:dyDescent="0.25">
      <c r="A1456" s="2" t="s">
        <v>1462</v>
      </c>
      <c r="B1456" s="9">
        <v>30.59</v>
      </c>
      <c r="C1456" s="9">
        <v>9.5500000000000007</v>
      </c>
      <c r="D1456" s="2" t="s">
        <v>6002</v>
      </c>
      <c r="E1456" s="2" t="s">
        <v>6003</v>
      </c>
      <c r="F1456" s="2" t="s">
        <v>6003</v>
      </c>
      <c r="G1456" s="2">
        <v>0</v>
      </c>
      <c r="H1456" s="2" t="s">
        <v>6003</v>
      </c>
      <c r="I1456" s="2" t="str">
        <f t="shared" si="44"/>
        <v>OBESITY</v>
      </c>
      <c r="J1456" s="7" t="str">
        <f t="shared" si="45"/>
        <v>DIABETES</v>
      </c>
    </row>
    <row r="1457" spans="1:10" x14ac:dyDescent="0.25">
      <c r="A1457" s="2" t="s">
        <v>1463</v>
      </c>
      <c r="B1457" s="9">
        <v>25.51</v>
      </c>
      <c r="C1457" s="9">
        <v>6.05</v>
      </c>
      <c r="D1457" s="2" t="s">
        <v>6003</v>
      </c>
      <c r="E1457" s="2" t="s">
        <v>6003</v>
      </c>
      <c r="F1457" s="2" t="s">
        <v>6003</v>
      </c>
      <c r="G1457" s="2">
        <v>0</v>
      </c>
      <c r="H1457" s="2" t="s">
        <v>6003</v>
      </c>
      <c r="I1457" s="2" t="str">
        <f t="shared" si="44"/>
        <v>OVERWEIGHT</v>
      </c>
      <c r="J1457" s="7" t="str">
        <f t="shared" si="45"/>
        <v>PRE DIABETES</v>
      </c>
    </row>
    <row r="1458" spans="1:10" x14ac:dyDescent="0.25">
      <c r="A1458" s="2" t="s">
        <v>1464</v>
      </c>
      <c r="B1458" s="9">
        <v>29.04</v>
      </c>
      <c r="C1458" s="9">
        <v>10.56</v>
      </c>
      <c r="D1458" s="2" t="s">
        <v>6002</v>
      </c>
      <c r="E1458" s="2" t="s">
        <v>6003</v>
      </c>
      <c r="F1458" s="2" t="s">
        <v>6003</v>
      </c>
      <c r="G1458" s="2">
        <v>1</v>
      </c>
      <c r="H1458" s="2" t="s">
        <v>6003</v>
      </c>
      <c r="I1458" s="2" t="str">
        <f t="shared" si="44"/>
        <v>OVERWEIGHT</v>
      </c>
      <c r="J1458" s="7" t="str">
        <f t="shared" si="45"/>
        <v>DIABETES</v>
      </c>
    </row>
    <row r="1459" spans="1:10" x14ac:dyDescent="0.25">
      <c r="A1459" s="2" t="s">
        <v>1465</v>
      </c>
      <c r="B1459" s="9">
        <v>22.135000000000002</v>
      </c>
      <c r="C1459" s="9">
        <v>10.81</v>
      </c>
      <c r="D1459" s="2" t="s">
        <v>6002</v>
      </c>
      <c r="E1459" s="2" t="s">
        <v>6003</v>
      </c>
      <c r="F1459" s="2" t="s">
        <v>6003</v>
      </c>
      <c r="G1459" s="2">
        <v>1</v>
      </c>
      <c r="H1459" s="2" t="s">
        <v>6003</v>
      </c>
      <c r="I1459" s="2" t="str">
        <f t="shared" si="44"/>
        <v>NORMAL WEIGHT</v>
      </c>
      <c r="J1459" s="7" t="str">
        <f t="shared" si="45"/>
        <v>DIABETES</v>
      </c>
    </row>
    <row r="1460" spans="1:10" x14ac:dyDescent="0.25">
      <c r="A1460" s="2" t="s">
        <v>1466</v>
      </c>
      <c r="B1460" s="9">
        <v>21.375</v>
      </c>
      <c r="C1460" s="9">
        <v>4.32</v>
      </c>
      <c r="D1460" s="2" t="s">
        <v>6003</v>
      </c>
      <c r="E1460" s="2" t="s">
        <v>6003</v>
      </c>
      <c r="F1460" s="2" t="s">
        <v>6003</v>
      </c>
      <c r="G1460" s="2">
        <v>0</v>
      </c>
      <c r="H1460" s="2" t="s">
        <v>6003</v>
      </c>
      <c r="I1460" s="2" t="str">
        <f t="shared" si="44"/>
        <v>NORMAL WEIGHT</v>
      </c>
      <c r="J1460" s="7" t="str">
        <f t="shared" si="45"/>
        <v>NORMAL</v>
      </c>
    </row>
    <row r="1461" spans="1:10" x14ac:dyDescent="0.25">
      <c r="A1461" s="2" t="s">
        <v>1467</v>
      </c>
      <c r="B1461" s="9">
        <v>29.19</v>
      </c>
      <c r="C1461" s="9">
        <v>4.37</v>
      </c>
      <c r="D1461" s="2" t="s">
        <v>6003</v>
      </c>
      <c r="E1461" s="2" t="s">
        <v>6003</v>
      </c>
      <c r="F1461" s="2" t="s">
        <v>6003</v>
      </c>
      <c r="G1461" s="2">
        <v>0</v>
      </c>
      <c r="H1461" s="2" t="s">
        <v>6003</v>
      </c>
      <c r="I1461" s="2" t="str">
        <f t="shared" si="44"/>
        <v>OVERWEIGHT</v>
      </c>
      <c r="J1461" s="7" t="str">
        <f t="shared" si="45"/>
        <v>NORMAL</v>
      </c>
    </row>
    <row r="1462" spans="1:10" x14ac:dyDescent="0.25">
      <c r="A1462" s="2" t="s">
        <v>1468</v>
      </c>
      <c r="B1462" s="9">
        <v>31.92</v>
      </c>
      <c r="C1462" s="9">
        <v>4.8099999999999996</v>
      </c>
      <c r="D1462" s="2" t="s">
        <v>6002</v>
      </c>
      <c r="E1462" s="2" t="s">
        <v>6003</v>
      </c>
      <c r="F1462" s="2" t="s">
        <v>6002</v>
      </c>
      <c r="G1462" s="2">
        <v>1</v>
      </c>
      <c r="H1462" s="2" t="s">
        <v>6003</v>
      </c>
      <c r="I1462" s="2" t="str">
        <f t="shared" si="44"/>
        <v>OBESITY</v>
      </c>
      <c r="J1462" s="7" t="str">
        <f t="shared" si="45"/>
        <v>NORMAL</v>
      </c>
    </row>
    <row r="1463" spans="1:10" x14ac:dyDescent="0.25">
      <c r="A1463" s="2" t="s">
        <v>1469</v>
      </c>
      <c r="B1463" s="9">
        <v>26.315000000000001</v>
      </c>
      <c r="C1463" s="9">
        <v>4.5599999999999996</v>
      </c>
      <c r="D1463" s="2" t="s">
        <v>6002</v>
      </c>
      <c r="E1463" s="2" t="s">
        <v>6003</v>
      </c>
      <c r="F1463" s="2" t="s">
        <v>6002</v>
      </c>
      <c r="G1463" s="2">
        <v>1</v>
      </c>
      <c r="H1463" s="2" t="s">
        <v>6003</v>
      </c>
      <c r="I1463" s="2" t="str">
        <f t="shared" si="44"/>
        <v>OVERWEIGHT</v>
      </c>
      <c r="J1463" s="7" t="str">
        <f t="shared" si="45"/>
        <v>NORMAL</v>
      </c>
    </row>
    <row r="1464" spans="1:10" x14ac:dyDescent="0.25">
      <c r="A1464" s="2" t="s">
        <v>1470</v>
      </c>
      <c r="B1464" s="9">
        <v>35.299999999999997</v>
      </c>
      <c r="C1464" s="9">
        <v>4.3899999999999997</v>
      </c>
      <c r="D1464" s="2" t="s">
        <v>6003</v>
      </c>
      <c r="E1464" s="2" t="s">
        <v>6003</v>
      </c>
      <c r="F1464" s="2" t="s">
        <v>6003</v>
      </c>
      <c r="G1464" s="2">
        <v>0</v>
      </c>
      <c r="H1464" s="2" t="s">
        <v>6003</v>
      </c>
      <c r="I1464" s="2" t="str">
        <f t="shared" si="44"/>
        <v>OBESITY</v>
      </c>
      <c r="J1464" s="7" t="str">
        <f t="shared" si="45"/>
        <v>NORMAL</v>
      </c>
    </row>
    <row r="1465" spans="1:10" x14ac:dyDescent="0.25">
      <c r="A1465" s="2" t="s">
        <v>1471</v>
      </c>
      <c r="B1465" s="9">
        <v>18.91</v>
      </c>
      <c r="C1465" s="9">
        <v>11.44</v>
      </c>
      <c r="D1465" s="2" t="s">
        <v>6003</v>
      </c>
      <c r="E1465" s="2" t="s">
        <v>6003</v>
      </c>
      <c r="F1465" s="2" t="s">
        <v>6003</v>
      </c>
      <c r="G1465" s="2">
        <v>0</v>
      </c>
      <c r="H1465" s="2" t="s">
        <v>6003</v>
      </c>
      <c r="I1465" s="2" t="str">
        <f t="shared" si="44"/>
        <v>NORMAL WEIGHT</v>
      </c>
      <c r="J1465" s="7" t="str">
        <f t="shared" si="45"/>
        <v>DIABETES</v>
      </c>
    </row>
    <row r="1466" spans="1:10" x14ac:dyDescent="0.25">
      <c r="A1466" s="2" t="s">
        <v>1472</v>
      </c>
      <c r="B1466" s="9">
        <v>22.41</v>
      </c>
      <c r="C1466" s="9">
        <v>11.37</v>
      </c>
      <c r="D1466" s="2" t="s">
        <v>6002</v>
      </c>
      <c r="E1466" s="2" t="s">
        <v>6003</v>
      </c>
      <c r="F1466" s="2" t="s">
        <v>6003</v>
      </c>
      <c r="G1466" s="2">
        <v>1</v>
      </c>
      <c r="H1466" s="2" t="s">
        <v>6003</v>
      </c>
      <c r="I1466" s="2" t="str">
        <f t="shared" si="44"/>
        <v>NORMAL WEIGHT</v>
      </c>
      <c r="J1466" s="7" t="str">
        <f t="shared" si="45"/>
        <v>DIABETES</v>
      </c>
    </row>
    <row r="1467" spans="1:10" x14ac:dyDescent="0.25">
      <c r="A1467" s="2" t="s">
        <v>1473</v>
      </c>
      <c r="B1467" s="9">
        <v>22.704999999999998</v>
      </c>
      <c r="C1467" s="9">
        <v>6.14</v>
      </c>
      <c r="D1467" s="2" t="s">
        <v>6003</v>
      </c>
      <c r="E1467" s="2" t="s">
        <v>6003</v>
      </c>
      <c r="F1467" s="2" t="s">
        <v>6003</v>
      </c>
      <c r="G1467" s="2">
        <v>0</v>
      </c>
      <c r="H1467" s="2" t="s">
        <v>6003</v>
      </c>
      <c r="I1467" s="2" t="str">
        <f t="shared" si="44"/>
        <v>NORMAL WEIGHT</v>
      </c>
      <c r="J1467" s="7" t="str">
        <f t="shared" si="45"/>
        <v>PRE DIABETES</v>
      </c>
    </row>
    <row r="1468" spans="1:10" x14ac:dyDescent="0.25">
      <c r="A1468" s="2" t="s">
        <v>1474</v>
      </c>
      <c r="B1468" s="9">
        <v>37.18</v>
      </c>
      <c r="C1468" s="9">
        <v>4.8899999999999997</v>
      </c>
      <c r="D1468" s="2" t="s">
        <v>6003</v>
      </c>
      <c r="E1468" s="2" t="s">
        <v>6003</v>
      </c>
      <c r="F1468" s="2" t="s">
        <v>6003</v>
      </c>
      <c r="G1468" s="2">
        <v>0</v>
      </c>
      <c r="H1468" s="2" t="s">
        <v>6003</v>
      </c>
      <c r="I1468" s="2" t="str">
        <f t="shared" si="44"/>
        <v>OBESITY</v>
      </c>
      <c r="J1468" s="7" t="str">
        <f t="shared" si="45"/>
        <v>NORMAL</v>
      </c>
    </row>
    <row r="1469" spans="1:10" x14ac:dyDescent="0.25">
      <c r="A1469" s="2" t="s">
        <v>1475</v>
      </c>
      <c r="B1469" s="9">
        <v>35.97</v>
      </c>
      <c r="C1469" s="9">
        <v>4.5999999999999996</v>
      </c>
      <c r="D1469" s="2" t="s">
        <v>6003</v>
      </c>
      <c r="E1469" s="2" t="s">
        <v>6003</v>
      </c>
      <c r="F1469" s="2" t="s">
        <v>6003</v>
      </c>
      <c r="G1469" s="2">
        <v>0</v>
      </c>
      <c r="H1469" s="2" t="s">
        <v>6003</v>
      </c>
      <c r="I1469" s="2" t="str">
        <f t="shared" si="44"/>
        <v>OBESITY</v>
      </c>
      <c r="J1469" s="7" t="str">
        <f t="shared" si="45"/>
        <v>NORMAL</v>
      </c>
    </row>
    <row r="1470" spans="1:10" x14ac:dyDescent="0.25">
      <c r="A1470" s="2" t="s">
        <v>1476</v>
      </c>
      <c r="B1470" s="9">
        <v>35.799999999999997</v>
      </c>
      <c r="C1470" s="9">
        <v>4.42</v>
      </c>
      <c r="D1470" s="2" t="s">
        <v>6003</v>
      </c>
      <c r="E1470" s="2" t="s">
        <v>6003</v>
      </c>
      <c r="F1470" s="2" t="s">
        <v>6003</v>
      </c>
      <c r="G1470" s="2">
        <v>0</v>
      </c>
      <c r="H1470" s="2" t="s">
        <v>6003</v>
      </c>
      <c r="I1470" s="2" t="str">
        <f t="shared" si="44"/>
        <v>OBESITY</v>
      </c>
      <c r="J1470" s="7" t="str">
        <f t="shared" si="45"/>
        <v>NORMAL</v>
      </c>
    </row>
    <row r="1471" spans="1:10" x14ac:dyDescent="0.25">
      <c r="A1471" s="2" t="s">
        <v>1477</v>
      </c>
      <c r="B1471" s="9">
        <v>28.31</v>
      </c>
      <c r="C1471" s="9">
        <v>7.48</v>
      </c>
      <c r="D1471" s="2" t="s">
        <v>6002</v>
      </c>
      <c r="E1471" s="2" t="s">
        <v>6003</v>
      </c>
      <c r="F1471" s="2" t="s">
        <v>6003</v>
      </c>
      <c r="G1471" s="2">
        <v>0</v>
      </c>
      <c r="H1471" s="2" t="s">
        <v>6003</v>
      </c>
      <c r="I1471" s="2" t="str">
        <f t="shared" si="44"/>
        <v>OVERWEIGHT</v>
      </c>
      <c r="J1471" s="7" t="str">
        <f t="shared" si="45"/>
        <v>DIABETES</v>
      </c>
    </row>
    <row r="1472" spans="1:10" x14ac:dyDescent="0.25">
      <c r="A1472" s="2" t="s">
        <v>1478</v>
      </c>
      <c r="B1472" s="9">
        <v>38.06</v>
      </c>
      <c r="C1472" s="9">
        <v>10.74</v>
      </c>
      <c r="D1472" s="2" t="s">
        <v>6003</v>
      </c>
      <c r="E1472" s="2" t="s">
        <v>6003</v>
      </c>
      <c r="F1472" s="2" t="s">
        <v>6003</v>
      </c>
      <c r="G1472" s="2">
        <v>0</v>
      </c>
      <c r="H1472" s="2" t="s">
        <v>6003</v>
      </c>
      <c r="I1472" s="2" t="str">
        <f t="shared" si="44"/>
        <v>OBESITY</v>
      </c>
      <c r="J1472" s="7" t="str">
        <f t="shared" si="45"/>
        <v>DIABETES</v>
      </c>
    </row>
    <row r="1473" spans="1:10" x14ac:dyDescent="0.25">
      <c r="A1473" s="2" t="s">
        <v>1479</v>
      </c>
      <c r="B1473" s="9">
        <v>28</v>
      </c>
      <c r="C1473" s="9">
        <v>5.19</v>
      </c>
      <c r="D1473" s="2" t="s">
        <v>6003</v>
      </c>
      <c r="E1473" s="2" t="s">
        <v>6003</v>
      </c>
      <c r="F1473" s="2" t="s">
        <v>6003</v>
      </c>
      <c r="G1473" s="2">
        <v>1</v>
      </c>
      <c r="H1473" s="2" t="s">
        <v>6003</v>
      </c>
      <c r="I1473" s="2" t="str">
        <f t="shared" si="44"/>
        <v>OVERWEIGHT</v>
      </c>
      <c r="J1473" s="7" t="str">
        <f t="shared" si="45"/>
        <v>NORMAL</v>
      </c>
    </row>
    <row r="1474" spans="1:10" x14ac:dyDescent="0.25">
      <c r="A1474" s="2" t="s">
        <v>1480</v>
      </c>
      <c r="B1474" s="9">
        <v>34.32</v>
      </c>
      <c r="C1474" s="9">
        <v>9.17</v>
      </c>
      <c r="D1474" s="2" t="s">
        <v>6003</v>
      </c>
      <c r="E1474" s="2" t="s">
        <v>6003</v>
      </c>
      <c r="F1474" s="2" t="s">
        <v>6003</v>
      </c>
      <c r="G1474" s="2">
        <v>0</v>
      </c>
      <c r="H1474" s="2" t="s">
        <v>6003</v>
      </c>
      <c r="I1474" s="2" t="str">
        <f t="shared" ref="I1474:I1537" si="46">IF(B1474&lt;18.5,"UNDERWEIGHT",IF(B1474&lt;=24.9,"NORMAL WEIGHT",IF(B1474&lt;=29.9,"OVERWEIGHT","OBESITY")))</f>
        <v>OBESITY</v>
      </c>
      <c r="J1474" s="7" t="str">
        <f t="shared" ref="J1474:J1537" si="47">IF(C1474&lt;5.7,"NORMAL",IF(C1474&lt;=6.4,"PRE DIABETES","DIABETES"))</f>
        <v>DIABETES</v>
      </c>
    </row>
    <row r="1475" spans="1:10" x14ac:dyDescent="0.25">
      <c r="A1475" s="2" t="s">
        <v>1481</v>
      </c>
      <c r="B1475" s="9">
        <v>22.3</v>
      </c>
      <c r="C1475" s="9">
        <v>4.95</v>
      </c>
      <c r="D1475" s="2" t="s">
        <v>6002</v>
      </c>
      <c r="E1475" s="2" t="s">
        <v>6003</v>
      </c>
      <c r="F1475" s="2" t="s">
        <v>6003</v>
      </c>
      <c r="G1475" s="2">
        <v>0</v>
      </c>
      <c r="H1475" s="2" t="s">
        <v>6003</v>
      </c>
      <c r="I1475" s="2" t="str">
        <f t="shared" si="46"/>
        <v>NORMAL WEIGHT</v>
      </c>
      <c r="J1475" s="7" t="str">
        <f t="shared" si="47"/>
        <v>NORMAL</v>
      </c>
    </row>
    <row r="1476" spans="1:10" x14ac:dyDescent="0.25">
      <c r="A1476" s="2" t="s">
        <v>1482</v>
      </c>
      <c r="B1476" s="9">
        <v>27.835000000000001</v>
      </c>
      <c r="C1476" s="9">
        <v>6.03</v>
      </c>
      <c r="D1476" s="2" t="s">
        <v>6003</v>
      </c>
      <c r="E1476" s="2" t="s">
        <v>6003</v>
      </c>
      <c r="F1476" s="2" t="s">
        <v>6003</v>
      </c>
      <c r="G1476" s="2">
        <v>1</v>
      </c>
      <c r="H1476" s="2" t="s">
        <v>6003</v>
      </c>
      <c r="I1476" s="2" t="str">
        <f t="shared" si="46"/>
        <v>OVERWEIGHT</v>
      </c>
      <c r="J1476" s="7" t="str">
        <f t="shared" si="47"/>
        <v>PRE DIABETES</v>
      </c>
    </row>
    <row r="1477" spans="1:10" x14ac:dyDescent="0.25">
      <c r="A1477" s="2" t="s">
        <v>1483</v>
      </c>
      <c r="B1477" s="9">
        <v>39.229999999999997</v>
      </c>
      <c r="C1477" s="9">
        <v>5.36</v>
      </c>
      <c r="D1477" s="2" t="s">
        <v>6003</v>
      </c>
      <c r="E1477" s="2" t="s">
        <v>6003</v>
      </c>
      <c r="F1477" s="2" t="s">
        <v>6003</v>
      </c>
      <c r="G1477" s="2">
        <v>0</v>
      </c>
      <c r="H1477" s="2" t="s">
        <v>6003</v>
      </c>
      <c r="I1477" s="2" t="str">
        <f t="shared" si="46"/>
        <v>OBESITY</v>
      </c>
      <c r="J1477" s="7" t="str">
        <f t="shared" si="47"/>
        <v>NORMAL</v>
      </c>
    </row>
    <row r="1478" spans="1:10" x14ac:dyDescent="0.25">
      <c r="A1478" s="2" t="s">
        <v>1484</v>
      </c>
      <c r="B1478" s="9">
        <v>19.95</v>
      </c>
      <c r="C1478" s="9">
        <v>6.11</v>
      </c>
      <c r="D1478" s="2" t="s">
        <v>6003</v>
      </c>
      <c r="E1478" s="2" t="s">
        <v>6003</v>
      </c>
      <c r="F1478" s="2" t="s">
        <v>6003</v>
      </c>
      <c r="G1478" s="2">
        <v>1</v>
      </c>
      <c r="H1478" s="2" t="s">
        <v>6003</v>
      </c>
      <c r="I1478" s="2" t="str">
        <f t="shared" si="46"/>
        <v>NORMAL WEIGHT</v>
      </c>
      <c r="J1478" s="7" t="str">
        <f t="shared" si="47"/>
        <v>PRE DIABETES</v>
      </c>
    </row>
    <row r="1479" spans="1:10" x14ac:dyDescent="0.25">
      <c r="A1479" s="2" t="s">
        <v>1485</v>
      </c>
      <c r="B1479" s="9">
        <v>34.64</v>
      </c>
      <c r="C1479" s="9">
        <v>4.88</v>
      </c>
      <c r="D1479" s="2" t="s">
        <v>6003</v>
      </c>
      <c r="E1479" s="2" t="s">
        <v>6003</v>
      </c>
      <c r="F1479" s="2" t="s">
        <v>6002</v>
      </c>
      <c r="G1479" s="2">
        <v>1</v>
      </c>
      <c r="H1479" s="2" t="s">
        <v>6003</v>
      </c>
      <c r="I1479" s="2" t="str">
        <f t="shared" si="46"/>
        <v>OBESITY</v>
      </c>
      <c r="J1479" s="7" t="str">
        <f t="shared" si="47"/>
        <v>NORMAL</v>
      </c>
    </row>
    <row r="1480" spans="1:10" x14ac:dyDescent="0.25">
      <c r="A1480" s="2" t="s">
        <v>1486</v>
      </c>
      <c r="B1480" s="9">
        <v>18.75</v>
      </c>
      <c r="C1480" s="9">
        <v>6.72</v>
      </c>
      <c r="D1480" s="2" t="s">
        <v>6003</v>
      </c>
      <c r="E1480" s="2" t="s">
        <v>6003</v>
      </c>
      <c r="F1480" s="2" t="s">
        <v>6003</v>
      </c>
      <c r="G1480" s="2">
        <v>0</v>
      </c>
      <c r="H1480" s="2" t="s">
        <v>6003</v>
      </c>
      <c r="I1480" s="2" t="str">
        <f t="shared" si="46"/>
        <v>NORMAL WEIGHT</v>
      </c>
      <c r="J1480" s="7" t="str">
        <f t="shared" si="47"/>
        <v>DIABETES</v>
      </c>
    </row>
    <row r="1481" spans="1:10" x14ac:dyDescent="0.25">
      <c r="A1481" s="2" t="s">
        <v>1487</v>
      </c>
      <c r="B1481" s="9">
        <v>26.48</v>
      </c>
      <c r="C1481" s="9">
        <v>4.2</v>
      </c>
      <c r="D1481" s="2" t="s">
        <v>6003</v>
      </c>
      <c r="E1481" s="2" t="s">
        <v>6003</v>
      </c>
      <c r="F1481" s="2" t="s">
        <v>6003</v>
      </c>
      <c r="G1481" s="2">
        <v>1</v>
      </c>
      <c r="H1481" s="2" t="s">
        <v>6003</v>
      </c>
      <c r="I1481" s="2" t="str">
        <f t="shared" si="46"/>
        <v>OVERWEIGHT</v>
      </c>
      <c r="J1481" s="7" t="str">
        <f t="shared" si="47"/>
        <v>NORMAL</v>
      </c>
    </row>
    <row r="1482" spans="1:10" x14ac:dyDescent="0.25">
      <c r="A1482" s="2" t="s">
        <v>1488</v>
      </c>
      <c r="B1482" s="9">
        <v>34.83</v>
      </c>
      <c r="C1482" s="9">
        <v>5.79</v>
      </c>
      <c r="D1482" s="2" t="s">
        <v>6003</v>
      </c>
      <c r="E1482" s="2" t="s">
        <v>6003</v>
      </c>
      <c r="F1482" s="2" t="s">
        <v>6003</v>
      </c>
      <c r="G1482" s="2">
        <v>1</v>
      </c>
      <c r="H1482" s="2" t="s">
        <v>6003</v>
      </c>
      <c r="I1482" s="2" t="str">
        <f t="shared" si="46"/>
        <v>OBESITY</v>
      </c>
      <c r="J1482" s="7" t="str">
        <f t="shared" si="47"/>
        <v>PRE DIABETES</v>
      </c>
    </row>
    <row r="1483" spans="1:10" x14ac:dyDescent="0.25">
      <c r="A1483" s="2" t="s">
        <v>1489</v>
      </c>
      <c r="B1483" s="9">
        <v>25.46</v>
      </c>
      <c r="C1483" s="9">
        <v>4.29</v>
      </c>
      <c r="D1483" s="2" t="s">
        <v>6003</v>
      </c>
      <c r="E1483" s="2" t="s">
        <v>6003</v>
      </c>
      <c r="F1483" s="2" t="s">
        <v>6003</v>
      </c>
      <c r="G1483" s="2">
        <v>0</v>
      </c>
      <c r="H1483" s="2" t="s">
        <v>6003</v>
      </c>
      <c r="I1483" s="2" t="str">
        <f t="shared" si="46"/>
        <v>OVERWEIGHT</v>
      </c>
      <c r="J1483" s="7" t="str">
        <f t="shared" si="47"/>
        <v>NORMAL</v>
      </c>
    </row>
    <row r="1484" spans="1:10" x14ac:dyDescent="0.25">
      <c r="A1484" s="2" t="s">
        <v>1490</v>
      </c>
      <c r="B1484" s="9">
        <v>23.31</v>
      </c>
      <c r="C1484" s="9">
        <v>8.27</v>
      </c>
      <c r="D1484" s="2" t="s">
        <v>6003</v>
      </c>
      <c r="E1484" s="2" t="s">
        <v>6003</v>
      </c>
      <c r="F1484" s="2" t="s">
        <v>6003</v>
      </c>
      <c r="G1484" s="2">
        <v>0</v>
      </c>
      <c r="H1484" s="2" t="s">
        <v>6003</v>
      </c>
      <c r="I1484" s="2" t="str">
        <f t="shared" si="46"/>
        <v>NORMAL WEIGHT</v>
      </c>
      <c r="J1484" s="7" t="str">
        <f t="shared" si="47"/>
        <v>DIABETES</v>
      </c>
    </row>
    <row r="1485" spans="1:10" x14ac:dyDescent="0.25">
      <c r="A1485" s="2" t="s">
        <v>1491</v>
      </c>
      <c r="B1485" s="9">
        <v>29</v>
      </c>
      <c r="C1485" s="9">
        <v>4.5599999999999996</v>
      </c>
      <c r="D1485" s="2" t="s">
        <v>6003</v>
      </c>
      <c r="E1485" s="2" t="s">
        <v>6003</v>
      </c>
      <c r="F1485" s="2" t="s">
        <v>6003</v>
      </c>
      <c r="G1485" s="2">
        <v>0</v>
      </c>
      <c r="H1485" s="2" t="s">
        <v>6003</v>
      </c>
      <c r="I1485" s="2" t="str">
        <f t="shared" si="46"/>
        <v>OVERWEIGHT</v>
      </c>
      <c r="J1485" s="7" t="str">
        <f t="shared" si="47"/>
        <v>NORMAL</v>
      </c>
    </row>
    <row r="1486" spans="1:10" x14ac:dyDescent="0.25">
      <c r="A1486" s="2" t="s">
        <v>1492</v>
      </c>
      <c r="B1486" s="9">
        <v>32.869999999999997</v>
      </c>
      <c r="C1486" s="9">
        <v>5.33</v>
      </c>
      <c r="D1486" s="2" t="s">
        <v>6003</v>
      </c>
      <c r="E1486" s="2" t="s">
        <v>6003</v>
      </c>
      <c r="F1486" s="2" t="s">
        <v>6003</v>
      </c>
      <c r="G1486" s="2">
        <v>0</v>
      </c>
      <c r="H1486" s="2" t="s">
        <v>6003</v>
      </c>
      <c r="I1486" s="2" t="str">
        <f t="shared" si="46"/>
        <v>OBESITY</v>
      </c>
      <c r="J1486" s="7" t="str">
        <f t="shared" si="47"/>
        <v>NORMAL</v>
      </c>
    </row>
    <row r="1487" spans="1:10" x14ac:dyDescent="0.25">
      <c r="A1487" s="2" t="s">
        <v>1493</v>
      </c>
      <c r="B1487" s="9">
        <v>26.18</v>
      </c>
      <c r="C1487" s="9">
        <v>5.63</v>
      </c>
      <c r="D1487" s="2" t="s">
        <v>6003</v>
      </c>
      <c r="E1487" s="2" t="s">
        <v>6003</v>
      </c>
      <c r="F1487" s="2" t="s">
        <v>6003</v>
      </c>
      <c r="G1487" s="2">
        <v>0</v>
      </c>
      <c r="H1487" s="2" t="s">
        <v>6003</v>
      </c>
      <c r="I1487" s="2" t="str">
        <f t="shared" si="46"/>
        <v>OVERWEIGHT</v>
      </c>
      <c r="J1487" s="7" t="str">
        <f t="shared" si="47"/>
        <v>NORMAL</v>
      </c>
    </row>
    <row r="1488" spans="1:10" x14ac:dyDescent="0.25">
      <c r="A1488" s="2" t="s">
        <v>1494</v>
      </c>
      <c r="B1488" s="9">
        <v>25.3</v>
      </c>
      <c r="C1488" s="9">
        <v>5.12</v>
      </c>
      <c r="D1488" s="2" t="s">
        <v>6003</v>
      </c>
      <c r="E1488" s="2" t="s">
        <v>6003</v>
      </c>
      <c r="F1488" s="2" t="s">
        <v>6003</v>
      </c>
      <c r="G1488" s="2">
        <v>0</v>
      </c>
      <c r="H1488" s="2" t="s">
        <v>6003</v>
      </c>
      <c r="I1488" s="2" t="str">
        <f t="shared" si="46"/>
        <v>OVERWEIGHT</v>
      </c>
      <c r="J1488" s="7" t="str">
        <f t="shared" si="47"/>
        <v>NORMAL</v>
      </c>
    </row>
    <row r="1489" spans="1:10" x14ac:dyDescent="0.25">
      <c r="A1489" s="2" t="s">
        <v>1495</v>
      </c>
      <c r="B1489" s="9">
        <v>36.94</v>
      </c>
      <c r="C1489" s="9">
        <v>5.15</v>
      </c>
      <c r="D1489" s="2" t="s">
        <v>6002</v>
      </c>
      <c r="E1489" s="2" t="s">
        <v>6003</v>
      </c>
      <c r="F1489" s="2" t="s">
        <v>6003</v>
      </c>
      <c r="G1489" s="2">
        <v>1</v>
      </c>
      <c r="H1489" s="2" t="s">
        <v>6003</v>
      </c>
      <c r="I1489" s="2" t="str">
        <f t="shared" si="46"/>
        <v>OBESITY</v>
      </c>
      <c r="J1489" s="7" t="str">
        <f t="shared" si="47"/>
        <v>NORMAL</v>
      </c>
    </row>
    <row r="1490" spans="1:10" x14ac:dyDescent="0.25">
      <c r="A1490" s="2" t="s">
        <v>1496</v>
      </c>
      <c r="B1490" s="9">
        <v>22.86</v>
      </c>
      <c r="C1490" s="9">
        <v>7.5</v>
      </c>
      <c r="D1490" s="2" t="s">
        <v>6003</v>
      </c>
      <c r="E1490" s="2" t="s">
        <v>6003</v>
      </c>
      <c r="F1490" s="2" t="s">
        <v>6003</v>
      </c>
      <c r="G1490" s="2">
        <v>0</v>
      </c>
      <c r="H1490" s="2" t="s">
        <v>6003</v>
      </c>
      <c r="I1490" s="2" t="str">
        <f t="shared" si="46"/>
        <v>NORMAL WEIGHT</v>
      </c>
      <c r="J1490" s="7" t="str">
        <f t="shared" si="47"/>
        <v>DIABETES</v>
      </c>
    </row>
    <row r="1491" spans="1:10" x14ac:dyDescent="0.25">
      <c r="A1491" s="2" t="s">
        <v>1497</v>
      </c>
      <c r="B1491" s="9">
        <v>18.760000000000002</v>
      </c>
      <c r="C1491" s="9">
        <v>4.88</v>
      </c>
      <c r="D1491" s="2" t="s">
        <v>6002</v>
      </c>
      <c r="E1491" s="2" t="s">
        <v>6003</v>
      </c>
      <c r="F1491" s="2" t="s">
        <v>6002</v>
      </c>
      <c r="G1491" s="2">
        <v>1</v>
      </c>
      <c r="H1491" s="2" t="s">
        <v>6003</v>
      </c>
      <c r="I1491" s="2" t="str">
        <f t="shared" si="46"/>
        <v>NORMAL WEIGHT</v>
      </c>
      <c r="J1491" s="7" t="str">
        <f t="shared" si="47"/>
        <v>NORMAL</v>
      </c>
    </row>
    <row r="1492" spans="1:10" x14ac:dyDescent="0.25">
      <c r="A1492" s="2" t="s">
        <v>1498</v>
      </c>
      <c r="B1492" s="9">
        <v>24.36</v>
      </c>
      <c r="C1492" s="9">
        <v>5.57</v>
      </c>
      <c r="D1492" s="2" t="s">
        <v>6003</v>
      </c>
      <c r="E1492" s="2" t="s">
        <v>6003</v>
      </c>
      <c r="F1492" s="2" t="s">
        <v>6003</v>
      </c>
      <c r="G1492" s="2">
        <v>0</v>
      </c>
      <c r="H1492" s="2" t="s">
        <v>6003</v>
      </c>
      <c r="I1492" s="2" t="str">
        <f t="shared" si="46"/>
        <v>NORMAL WEIGHT</v>
      </c>
      <c r="J1492" s="7" t="str">
        <f t="shared" si="47"/>
        <v>NORMAL</v>
      </c>
    </row>
    <row r="1493" spans="1:10" x14ac:dyDescent="0.25">
      <c r="A1493" s="2" t="s">
        <v>1499</v>
      </c>
      <c r="B1493" s="9">
        <v>32.299999999999997</v>
      </c>
      <c r="C1493" s="9">
        <v>5.31</v>
      </c>
      <c r="D1493" s="2" t="s">
        <v>6003</v>
      </c>
      <c r="E1493" s="2" t="s">
        <v>6003</v>
      </c>
      <c r="F1493" s="2" t="s">
        <v>6003</v>
      </c>
      <c r="G1493" s="2">
        <v>0</v>
      </c>
      <c r="H1493" s="2" t="s">
        <v>6003</v>
      </c>
      <c r="I1493" s="2" t="str">
        <f t="shared" si="46"/>
        <v>OBESITY</v>
      </c>
      <c r="J1493" s="7" t="str">
        <f t="shared" si="47"/>
        <v>NORMAL</v>
      </c>
    </row>
    <row r="1494" spans="1:10" x14ac:dyDescent="0.25">
      <c r="A1494" s="2" t="s">
        <v>1500</v>
      </c>
      <c r="B1494" s="9">
        <v>22.704999999999998</v>
      </c>
      <c r="C1494" s="9">
        <v>4.57</v>
      </c>
      <c r="D1494" s="2" t="s">
        <v>6002</v>
      </c>
      <c r="E1494" s="2" t="s">
        <v>6003</v>
      </c>
      <c r="F1494" s="2" t="s">
        <v>6003</v>
      </c>
      <c r="G1494" s="2">
        <v>0</v>
      </c>
      <c r="H1494" s="2" t="s">
        <v>6003</v>
      </c>
      <c r="I1494" s="2" t="str">
        <f t="shared" si="46"/>
        <v>NORMAL WEIGHT</v>
      </c>
      <c r="J1494" s="7" t="str">
        <f t="shared" si="47"/>
        <v>NORMAL</v>
      </c>
    </row>
    <row r="1495" spans="1:10" x14ac:dyDescent="0.25">
      <c r="A1495" s="2" t="s">
        <v>1501</v>
      </c>
      <c r="B1495" s="9">
        <v>21.79</v>
      </c>
      <c r="C1495" s="9">
        <v>8.6999999999999993</v>
      </c>
      <c r="D1495" s="2" t="s">
        <v>6002</v>
      </c>
      <c r="E1495" s="2" t="s">
        <v>6003</v>
      </c>
      <c r="F1495" s="2" t="s">
        <v>6003</v>
      </c>
      <c r="G1495" s="2">
        <v>1</v>
      </c>
      <c r="H1495" s="2" t="s">
        <v>6003</v>
      </c>
      <c r="I1495" s="2" t="str">
        <f t="shared" si="46"/>
        <v>NORMAL WEIGHT</v>
      </c>
      <c r="J1495" s="7" t="str">
        <f t="shared" si="47"/>
        <v>DIABETES</v>
      </c>
    </row>
    <row r="1496" spans="1:10" x14ac:dyDescent="0.25">
      <c r="A1496" s="2" t="s">
        <v>1502</v>
      </c>
      <c r="B1496" s="9">
        <v>24.52</v>
      </c>
      <c r="C1496" s="9">
        <v>4.76</v>
      </c>
      <c r="D1496" s="2" t="s">
        <v>6003</v>
      </c>
      <c r="E1496" s="2" t="s">
        <v>6003</v>
      </c>
      <c r="F1496" s="2" t="s">
        <v>6003</v>
      </c>
      <c r="G1496" s="2">
        <v>0</v>
      </c>
      <c r="H1496" s="2" t="s">
        <v>6003</v>
      </c>
      <c r="I1496" s="2" t="str">
        <f t="shared" si="46"/>
        <v>NORMAL WEIGHT</v>
      </c>
      <c r="J1496" s="7" t="str">
        <f t="shared" si="47"/>
        <v>NORMAL</v>
      </c>
    </row>
    <row r="1497" spans="1:10" x14ac:dyDescent="0.25">
      <c r="A1497" s="2" t="s">
        <v>1503</v>
      </c>
      <c r="B1497" s="9">
        <v>39.520000000000003</v>
      </c>
      <c r="C1497" s="9">
        <v>11.81</v>
      </c>
      <c r="D1497" s="2" t="s">
        <v>6003</v>
      </c>
      <c r="E1497" s="2" t="s">
        <v>6003</v>
      </c>
      <c r="F1497" s="2" t="s">
        <v>6003</v>
      </c>
      <c r="G1497" s="2">
        <v>0</v>
      </c>
      <c r="H1497" s="2" t="s">
        <v>6003</v>
      </c>
      <c r="I1497" s="2" t="str">
        <f t="shared" si="46"/>
        <v>OBESITY</v>
      </c>
      <c r="J1497" s="7" t="str">
        <f t="shared" si="47"/>
        <v>DIABETES</v>
      </c>
    </row>
    <row r="1498" spans="1:10" x14ac:dyDescent="0.25">
      <c r="A1498" s="2" t="s">
        <v>1504</v>
      </c>
      <c r="B1498" s="9">
        <v>24.49</v>
      </c>
      <c r="C1498" s="9">
        <v>4.67</v>
      </c>
      <c r="D1498" s="2" t="s">
        <v>6003</v>
      </c>
      <c r="E1498" s="2" t="s">
        <v>6003</v>
      </c>
      <c r="F1498" s="2" t="s">
        <v>6003</v>
      </c>
      <c r="G1498" s="2">
        <v>0</v>
      </c>
      <c r="H1498" s="2" t="s">
        <v>6003</v>
      </c>
      <c r="I1498" s="2" t="str">
        <f t="shared" si="46"/>
        <v>NORMAL WEIGHT</v>
      </c>
      <c r="J1498" s="7" t="str">
        <f t="shared" si="47"/>
        <v>NORMAL</v>
      </c>
    </row>
    <row r="1499" spans="1:10" x14ac:dyDescent="0.25">
      <c r="A1499" s="2" t="s">
        <v>1505</v>
      </c>
      <c r="B1499" s="9">
        <v>26.315000000000001</v>
      </c>
      <c r="C1499" s="9">
        <v>6.02</v>
      </c>
      <c r="D1499" s="2" t="s">
        <v>6003</v>
      </c>
      <c r="E1499" s="2" t="s">
        <v>6003</v>
      </c>
      <c r="F1499" s="2" t="s">
        <v>6003</v>
      </c>
      <c r="G1499" s="2">
        <v>0</v>
      </c>
      <c r="H1499" s="2" t="s">
        <v>6003</v>
      </c>
      <c r="I1499" s="2" t="str">
        <f t="shared" si="46"/>
        <v>OVERWEIGHT</v>
      </c>
      <c r="J1499" s="7" t="str">
        <f t="shared" si="47"/>
        <v>PRE DIABETES</v>
      </c>
    </row>
    <row r="1500" spans="1:10" x14ac:dyDescent="0.25">
      <c r="A1500" s="2" t="s">
        <v>1506</v>
      </c>
      <c r="B1500" s="9">
        <v>22.58</v>
      </c>
      <c r="C1500" s="9">
        <v>7.46</v>
      </c>
      <c r="D1500" s="2" t="s">
        <v>6003</v>
      </c>
      <c r="E1500" s="2" t="s">
        <v>6003</v>
      </c>
      <c r="F1500" s="2" t="s">
        <v>6003</v>
      </c>
      <c r="G1500" s="2">
        <v>0</v>
      </c>
      <c r="H1500" s="2" t="s">
        <v>6003</v>
      </c>
      <c r="I1500" s="2" t="str">
        <f t="shared" si="46"/>
        <v>NORMAL WEIGHT</v>
      </c>
      <c r="J1500" s="7" t="str">
        <f t="shared" si="47"/>
        <v>DIABETES</v>
      </c>
    </row>
    <row r="1501" spans="1:10" x14ac:dyDescent="0.25">
      <c r="A1501" s="2" t="s">
        <v>1507</v>
      </c>
      <c r="B1501" s="9">
        <v>19.475000000000001</v>
      </c>
      <c r="C1501" s="9">
        <v>4.74</v>
      </c>
      <c r="D1501" s="2" t="s">
        <v>6003</v>
      </c>
      <c r="E1501" s="2" t="s">
        <v>6003</v>
      </c>
      <c r="F1501" s="2" t="s">
        <v>6003</v>
      </c>
      <c r="G1501" s="2">
        <v>1</v>
      </c>
      <c r="H1501" s="2" t="s">
        <v>6003</v>
      </c>
      <c r="I1501" s="2" t="str">
        <f t="shared" si="46"/>
        <v>NORMAL WEIGHT</v>
      </c>
      <c r="J1501" s="7" t="str">
        <f t="shared" si="47"/>
        <v>NORMAL</v>
      </c>
    </row>
    <row r="1502" spans="1:10" x14ac:dyDescent="0.25">
      <c r="A1502" s="2" t="s">
        <v>1508</v>
      </c>
      <c r="B1502" s="9">
        <v>26.33</v>
      </c>
      <c r="C1502" s="9">
        <v>4.79</v>
      </c>
      <c r="D1502" s="2" t="s">
        <v>6003</v>
      </c>
      <c r="E1502" s="2" t="s">
        <v>6003</v>
      </c>
      <c r="F1502" s="2" t="s">
        <v>6003</v>
      </c>
      <c r="G1502" s="2">
        <v>0</v>
      </c>
      <c r="H1502" s="2" t="s">
        <v>6003</v>
      </c>
      <c r="I1502" s="2" t="str">
        <f t="shared" si="46"/>
        <v>OVERWEIGHT</v>
      </c>
      <c r="J1502" s="7" t="str">
        <f t="shared" si="47"/>
        <v>NORMAL</v>
      </c>
    </row>
    <row r="1503" spans="1:10" x14ac:dyDescent="0.25">
      <c r="A1503" s="2" t="s">
        <v>1509</v>
      </c>
      <c r="B1503" s="9">
        <v>17.29</v>
      </c>
      <c r="C1503" s="9">
        <v>5.35</v>
      </c>
      <c r="D1503" s="2" t="s">
        <v>6002</v>
      </c>
      <c r="E1503" s="2" t="s">
        <v>6003</v>
      </c>
      <c r="F1503" s="2" t="s">
        <v>6003</v>
      </c>
      <c r="G1503" s="2">
        <v>0</v>
      </c>
      <c r="H1503" s="2" t="s">
        <v>6003</v>
      </c>
      <c r="I1503" s="2" t="str">
        <f t="shared" si="46"/>
        <v>UNDERWEIGHT</v>
      </c>
      <c r="J1503" s="7" t="str">
        <f t="shared" si="47"/>
        <v>NORMAL</v>
      </c>
    </row>
    <row r="1504" spans="1:10" x14ac:dyDescent="0.25">
      <c r="A1504" s="2" t="s">
        <v>1510</v>
      </c>
      <c r="B1504" s="9">
        <v>42.88</v>
      </c>
      <c r="C1504" s="9">
        <v>4.87</v>
      </c>
      <c r="D1504" s="2" t="s">
        <v>6003</v>
      </c>
      <c r="E1504" s="2" t="s">
        <v>6002</v>
      </c>
      <c r="F1504" s="2" t="s">
        <v>6003</v>
      </c>
      <c r="G1504" s="2">
        <v>1</v>
      </c>
      <c r="H1504" s="2" t="s">
        <v>6003</v>
      </c>
      <c r="I1504" s="2" t="str">
        <f t="shared" si="46"/>
        <v>OBESITY</v>
      </c>
      <c r="J1504" s="7" t="str">
        <f t="shared" si="47"/>
        <v>NORMAL</v>
      </c>
    </row>
    <row r="1505" spans="1:10" x14ac:dyDescent="0.25">
      <c r="A1505" s="2" t="s">
        <v>1511</v>
      </c>
      <c r="B1505" s="9">
        <v>32.200000000000003</v>
      </c>
      <c r="C1505" s="9">
        <v>10.09</v>
      </c>
      <c r="D1505" s="2" t="s">
        <v>6002</v>
      </c>
      <c r="E1505" s="2" t="s">
        <v>6003</v>
      </c>
      <c r="F1505" s="2" t="s">
        <v>6003</v>
      </c>
      <c r="G1505" s="2">
        <v>0</v>
      </c>
      <c r="H1505" s="2" t="s">
        <v>6003</v>
      </c>
      <c r="I1505" s="2" t="str">
        <f t="shared" si="46"/>
        <v>OBESITY</v>
      </c>
      <c r="J1505" s="7" t="str">
        <f t="shared" si="47"/>
        <v>DIABETES</v>
      </c>
    </row>
    <row r="1506" spans="1:10" x14ac:dyDescent="0.25">
      <c r="A1506" s="2" t="s">
        <v>1512</v>
      </c>
      <c r="B1506" s="9">
        <v>18.75</v>
      </c>
      <c r="C1506" s="9">
        <v>5.47</v>
      </c>
      <c r="D1506" s="2" t="s">
        <v>6002</v>
      </c>
      <c r="E1506" s="2" t="s">
        <v>6003</v>
      </c>
      <c r="F1506" s="2" t="s">
        <v>6002</v>
      </c>
      <c r="G1506" s="2">
        <v>1</v>
      </c>
      <c r="H1506" s="2" t="s">
        <v>6003</v>
      </c>
      <c r="I1506" s="2" t="str">
        <f t="shared" si="46"/>
        <v>NORMAL WEIGHT</v>
      </c>
      <c r="J1506" s="7" t="str">
        <f t="shared" si="47"/>
        <v>NORMAL</v>
      </c>
    </row>
    <row r="1507" spans="1:10" x14ac:dyDescent="0.25">
      <c r="A1507" s="2" t="s">
        <v>1513</v>
      </c>
      <c r="B1507" s="9">
        <v>22.36</v>
      </c>
      <c r="C1507" s="9">
        <v>8.6</v>
      </c>
      <c r="D1507" s="2" t="s">
        <v>6003</v>
      </c>
      <c r="E1507" s="2" t="s">
        <v>6003</v>
      </c>
      <c r="F1507" s="2" t="s">
        <v>6003</v>
      </c>
      <c r="G1507" s="2">
        <v>0</v>
      </c>
      <c r="H1507" s="2" t="s">
        <v>6003</v>
      </c>
      <c r="I1507" s="2" t="str">
        <f t="shared" si="46"/>
        <v>NORMAL WEIGHT</v>
      </c>
      <c r="J1507" s="7" t="str">
        <f t="shared" si="47"/>
        <v>DIABETES</v>
      </c>
    </row>
    <row r="1508" spans="1:10" x14ac:dyDescent="0.25">
      <c r="A1508" s="2" t="s">
        <v>1514</v>
      </c>
      <c r="B1508" s="9">
        <v>23.94</v>
      </c>
      <c r="C1508" s="9">
        <v>10.74</v>
      </c>
      <c r="D1508" s="2" t="s">
        <v>6002</v>
      </c>
      <c r="E1508" s="2" t="s">
        <v>6003</v>
      </c>
      <c r="F1508" s="2" t="s">
        <v>6003</v>
      </c>
      <c r="G1508" s="2">
        <v>0</v>
      </c>
      <c r="H1508" s="2" t="s">
        <v>6003</v>
      </c>
      <c r="I1508" s="2" t="str">
        <f t="shared" si="46"/>
        <v>NORMAL WEIGHT</v>
      </c>
      <c r="J1508" s="7" t="str">
        <f t="shared" si="47"/>
        <v>DIABETES</v>
      </c>
    </row>
    <row r="1509" spans="1:10" x14ac:dyDescent="0.25">
      <c r="A1509" s="2" t="s">
        <v>1515</v>
      </c>
      <c r="B1509" s="9">
        <v>30.1</v>
      </c>
      <c r="C1509" s="9">
        <v>4.3899999999999997</v>
      </c>
      <c r="D1509" s="2" t="s">
        <v>6003</v>
      </c>
      <c r="E1509" s="2" t="s">
        <v>6003</v>
      </c>
      <c r="F1509" s="2" t="s">
        <v>6002</v>
      </c>
      <c r="G1509" s="2">
        <v>1</v>
      </c>
      <c r="H1509" s="2" t="s">
        <v>6003</v>
      </c>
      <c r="I1509" s="2" t="str">
        <f t="shared" si="46"/>
        <v>OBESITY</v>
      </c>
      <c r="J1509" s="7" t="str">
        <f t="shared" si="47"/>
        <v>NORMAL</v>
      </c>
    </row>
    <row r="1510" spans="1:10" x14ac:dyDescent="0.25">
      <c r="A1510" s="2" t="s">
        <v>1516</v>
      </c>
      <c r="B1510" s="9">
        <v>21.93</v>
      </c>
      <c r="C1510" s="9">
        <v>6.3</v>
      </c>
      <c r="D1510" s="2" t="s">
        <v>6003</v>
      </c>
      <c r="E1510" s="2" t="s">
        <v>6003</v>
      </c>
      <c r="F1510" s="2" t="s">
        <v>6003</v>
      </c>
      <c r="G1510" s="2">
        <v>0</v>
      </c>
      <c r="H1510" s="2" t="s">
        <v>6003</v>
      </c>
      <c r="I1510" s="2" t="str">
        <f t="shared" si="46"/>
        <v>NORMAL WEIGHT</v>
      </c>
      <c r="J1510" s="7" t="str">
        <f t="shared" si="47"/>
        <v>PRE DIABETES</v>
      </c>
    </row>
    <row r="1511" spans="1:10" x14ac:dyDescent="0.25">
      <c r="A1511" s="2" t="s">
        <v>1517</v>
      </c>
      <c r="B1511" s="9">
        <v>39.75</v>
      </c>
      <c r="C1511" s="9">
        <v>5.41</v>
      </c>
      <c r="D1511" s="2" t="s">
        <v>6003</v>
      </c>
      <c r="E1511" s="2" t="s">
        <v>6002</v>
      </c>
      <c r="F1511" s="2" t="s">
        <v>6003</v>
      </c>
      <c r="G1511" s="2">
        <v>1</v>
      </c>
      <c r="H1511" s="2" t="s">
        <v>6003</v>
      </c>
      <c r="I1511" s="2" t="str">
        <f t="shared" si="46"/>
        <v>OBESITY</v>
      </c>
      <c r="J1511" s="7" t="str">
        <f t="shared" si="47"/>
        <v>NORMAL</v>
      </c>
    </row>
    <row r="1512" spans="1:10" x14ac:dyDescent="0.25">
      <c r="A1512" s="2" t="s">
        <v>1518</v>
      </c>
      <c r="B1512" s="9">
        <v>26.03</v>
      </c>
      <c r="C1512" s="9">
        <v>4.47</v>
      </c>
      <c r="D1512" s="2" t="s">
        <v>6003</v>
      </c>
      <c r="E1512" s="2" t="s">
        <v>6003</v>
      </c>
      <c r="F1512" s="2" t="s">
        <v>6002</v>
      </c>
      <c r="G1512" s="2">
        <v>1</v>
      </c>
      <c r="H1512" s="2" t="s">
        <v>6003</v>
      </c>
      <c r="I1512" s="2" t="str">
        <f t="shared" si="46"/>
        <v>OVERWEIGHT</v>
      </c>
      <c r="J1512" s="7" t="str">
        <f t="shared" si="47"/>
        <v>NORMAL</v>
      </c>
    </row>
    <row r="1513" spans="1:10" x14ac:dyDescent="0.25">
      <c r="A1513" s="2" t="s">
        <v>1519</v>
      </c>
      <c r="B1513" s="9">
        <v>34.51</v>
      </c>
      <c r="C1513" s="9">
        <v>6.26</v>
      </c>
      <c r="D1513" s="2" t="s">
        <v>6003</v>
      </c>
      <c r="E1513" s="2" t="s">
        <v>6003</v>
      </c>
      <c r="F1513" s="2" t="s">
        <v>6003</v>
      </c>
      <c r="G1513" s="2">
        <v>0</v>
      </c>
      <c r="H1513" s="2" t="s">
        <v>6003</v>
      </c>
      <c r="I1513" s="2" t="str">
        <f t="shared" si="46"/>
        <v>OBESITY</v>
      </c>
      <c r="J1513" s="7" t="str">
        <f t="shared" si="47"/>
        <v>PRE DIABETES</v>
      </c>
    </row>
    <row r="1514" spans="1:10" x14ac:dyDescent="0.25">
      <c r="A1514" s="2" t="s">
        <v>1520</v>
      </c>
      <c r="B1514" s="9">
        <v>19.32</v>
      </c>
      <c r="C1514" s="9">
        <v>11.58</v>
      </c>
      <c r="D1514" s="2" t="s">
        <v>6002</v>
      </c>
      <c r="E1514" s="2" t="s">
        <v>6003</v>
      </c>
      <c r="F1514" s="2" t="s">
        <v>6003</v>
      </c>
      <c r="G1514" s="2">
        <v>1</v>
      </c>
      <c r="H1514" s="2" t="s">
        <v>6003</v>
      </c>
      <c r="I1514" s="2" t="str">
        <f t="shared" si="46"/>
        <v>NORMAL WEIGHT</v>
      </c>
      <c r="J1514" s="7" t="str">
        <f t="shared" si="47"/>
        <v>DIABETES</v>
      </c>
    </row>
    <row r="1515" spans="1:10" x14ac:dyDescent="0.25">
      <c r="A1515" s="2" t="s">
        <v>1521</v>
      </c>
      <c r="B1515" s="9">
        <v>28.5</v>
      </c>
      <c r="C1515" s="9">
        <v>4.3600000000000003</v>
      </c>
      <c r="D1515" s="2" t="s">
        <v>6003</v>
      </c>
      <c r="E1515" s="2" t="s">
        <v>6003</v>
      </c>
      <c r="F1515" s="2" t="s">
        <v>6003</v>
      </c>
      <c r="G1515" s="2">
        <v>0</v>
      </c>
      <c r="H1515" s="2" t="s">
        <v>6003</v>
      </c>
      <c r="I1515" s="2" t="str">
        <f t="shared" si="46"/>
        <v>OVERWEIGHT</v>
      </c>
      <c r="J1515" s="7" t="str">
        <f t="shared" si="47"/>
        <v>NORMAL</v>
      </c>
    </row>
    <row r="1516" spans="1:10" x14ac:dyDescent="0.25">
      <c r="A1516" s="2" t="s">
        <v>1522</v>
      </c>
      <c r="B1516" s="9">
        <v>30.875</v>
      </c>
      <c r="C1516" s="9">
        <v>4.1399999999999997</v>
      </c>
      <c r="D1516" s="2" t="s">
        <v>6002</v>
      </c>
      <c r="E1516" s="2" t="s">
        <v>6003</v>
      </c>
      <c r="F1516" s="2" t="s">
        <v>6003</v>
      </c>
      <c r="G1516" s="2">
        <v>0</v>
      </c>
      <c r="H1516" s="2" t="s">
        <v>6003</v>
      </c>
      <c r="I1516" s="2" t="str">
        <f t="shared" si="46"/>
        <v>OBESITY</v>
      </c>
      <c r="J1516" s="7" t="str">
        <f t="shared" si="47"/>
        <v>NORMAL</v>
      </c>
    </row>
    <row r="1517" spans="1:10" x14ac:dyDescent="0.25">
      <c r="A1517" s="2" t="s">
        <v>1523</v>
      </c>
      <c r="B1517" s="9">
        <v>24.02</v>
      </c>
      <c r="C1517" s="9">
        <v>4.38</v>
      </c>
      <c r="D1517" s="2" t="s">
        <v>6003</v>
      </c>
      <c r="E1517" s="2" t="s">
        <v>6003</v>
      </c>
      <c r="F1517" s="2" t="s">
        <v>6003</v>
      </c>
      <c r="G1517" s="2">
        <v>0</v>
      </c>
      <c r="H1517" s="2" t="s">
        <v>6003</v>
      </c>
      <c r="I1517" s="2" t="str">
        <f t="shared" si="46"/>
        <v>NORMAL WEIGHT</v>
      </c>
      <c r="J1517" s="7" t="str">
        <f t="shared" si="47"/>
        <v>NORMAL</v>
      </c>
    </row>
    <row r="1518" spans="1:10" x14ac:dyDescent="0.25">
      <c r="A1518" s="2" t="s">
        <v>1524</v>
      </c>
      <c r="B1518" s="9">
        <v>36.08</v>
      </c>
      <c r="C1518" s="9">
        <v>11.61</v>
      </c>
      <c r="D1518" s="2" t="s">
        <v>6002</v>
      </c>
      <c r="E1518" s="2" t="s">
        <v>6003</v>
      </c>
      <c r="F1518" s="2" t="s">
        <v>6003</v>
      </c>
      <c r="G1518" s="2">
        <v>0</v>
      </c>
      <c r="H1518" s="2" t="s">
        <v>6003</v>
      </c>
      <c r="I1518" s="2" t="str">
        <f t="shared" si="46"/>
        <v>OBESITY</v>
      </c>
      <c r="J1518" s="7" t="str">
        <f t="shared" si="47"/>
        <v>DIABETES</v>
      </c>
    </row>
    <row r="1519" spans="1:10" x14ac:dyDescent="0.25">
      <c r="A1519" s="2" t="s">
        <v>1525</v>
      </c>
      <c r="B1519" s="9">
        <v>32.200000000000003</v>
      </c>
      <c r="C1519" s="9">
        <v>10.59</v>
      </c>
      <c r="D1519" s="2" t="s">
        <v>6002</v>
      </c>
      <c r="E1519" s="2" t="s">
        <v>6003</v>
      </c>
      <c r="F1519" s="2" t="s">
        <v>6003</v>
      </c>
      <c r="G1519" s="2">
        <v>0</v>
      </c>
      <c r="H1519" s="2" t="s">
        <v>6003</v>
      </c>
      <c r="I1519" s="2" t="str">
        <f t="shared" si="46"/>
        <v>OBESITY</v>
      </c>
      <c r="J1519" s="7" t="str">
        <f t="shared" si="47"/>
        <v>DIABETES</v>
      </c>
    </row>
    <row r="1520" spans="1:10" x14ac:dyDescent="0.25">
      <c r="A1520" s="2" t="s">
        <v>1526</v>
      </c>
      <c r="B1520" s="9">
        <v>28.05</v>
      </c>
      <c r="C1520" s="9">
        <v>11.85</v>
      </c>
      <c r="D1520" s="2" t="s">
        <v>6002</v>
      </c>
      <c r="E1520" s="2" t="s">
        <v>6003</v>
      </c>
      <c r="F1520" s="2" t="s">
        <v>6003</v>
      </c>
      <c r="G1520" s="2">
        <v>0</v>
      </c>
      <c r="H1520" s="2" t="s">
        <v>6003</v>
      </c>
      <c r="I1520" s="2" t="str">
        <f t="shared" si="46"/>
        <v>OVERWEIGHT</v>
      </c>
      <c r="J1520" s="7" t="str">
        <f t="shared" si="47"/>
        <v>DIABETES</v>
      </c>
    </row>
    <row r="1521" spans="1:10" x14ac:dyDescent="0.25">
      <c r="A1521" s="2" t="s">
        <v>1527</v>
      </c>
      <c r="B1521" s="9">
        <v>19</v>
      </c>
      <c r="C1521" s="9">
        <v>5.46</v>
      </c>
      <c r="D1521" s="2" t="s">
        <v>6002</v>
      </c>
      <c r="E1521" s="2" t="s">
        <v>6003</v>
      </c>
      <c r="F1521" s="2" t="s">
        <v>6003</v>
      </c>
      <c r="G1521" s="2">
        <v>1</v>
      </c>
      <c r="H1521" s="2" t="s">
        <v>6003</v>
      </c>
      <c r="I1521" s="2" t="str">
        <f t="shared" si="46"/>
        <v>NORMAL WEIGHT</v>
      </c>
      <c r="J1521" s="7" t="str">
        <f t="shared" si="47"/>
        <v>NORMAL</v>
      </c>
    </row>
    <row r="1522" spans="1:10" x14ac:dyDescent="0.25">
      <c r="A1522" s="2" t="s">
        <v>1528</v>
      </c>
      <c r="B1522" s="9">
        <v>16.13</v>
      </c>
      <c r="C1522" s="9">
        <v>4.54</v>
      </c>
      <c r="D1522" s="2" t="s">
        <v>6002</v>
      </c>
      <c r="E1522" s="2" t="s">
        <v>6003</v>
      </c>
      <c r="F1522" s="2" t="s">
        <v>6003</v>
      </c>
      <c r="G1522" s="2">
        <v>2</v>
      </c>
      <c r="H1522" s="2" t="s">
        <v>6003</v>
      </c>
      <c r="I1522" s="2" t="str">
        <f t="shared" si="46"/>
        <v>UNDERWEIGHT</v>
      </c>
      <c r="J1522" s="7" t="str">
        <f t="shared" si="47"/>
        <v>NORMAL</v>
      </c>
    </row>
    <row r="1523" spans="1:10" x14ac:dyDescent="0.25">
      <c r="A1523" s="2" t="s">
        <v>1529</v>
      </c>
      <c r="B1523" s="9">
        <v>18.77</v>
      </c>
      <c r="C1523" s="9">
        <v>11.98</v>
      </c>
      <c r="D1523" s="2" t="s">
        <v>6002</v>
      </c>
      <c r="E1523" s="2" t="s">
        <v>6003</v>
      </c>
      <c r="F1523" s="2" t="s">
        <v>6003</v>
      </c>
      <c r="G1523" s="2">
        <v>2</v>
      </c>
      <c r="H1523" s="2" t="s">
        <v>6003</v>
      </c>
      <c r="I1523" s="2" t="str">
        <f t="shared" si="46"/>
        <v>NORMAL WEIGHT</v>
      </c>
      <c r="J1523" s="7" t="str">
        <f t="shared" si="47"/>
        <v>DIABETES</v>
      </c>
    </row>
    <row r="1524" spans="1:10" x14ac:dyDescent="0.25">
      <c r="A1524" s="2" t="s">
        <v>1530</v>
      </c>
      <c r="B1524" s="9">
        <v>28.88</v>
      </c>
      <c r="C1524" s="9">
        <v>6.59</v>
      </c>
      <c r="D1524" s="2" t="s">
        <v>6002</v>
      </c>
      <c r="E1524" s="2" t="s">
        <v>6003</v>
      </c>
      <c r="F1524" s="2" t="s">
        <v>6003</v>
      </c>
      <c r="G1524" s="2">
        <v>1</v>
      </c>
      <c r="H1524" s="2" t="s">
        <v>6003</v>
      </c>
      <c r="I1524" s="2" t="str">
        <f t="shared" si="46"/>
        <v>OVERWEIGHT</v>
      </c>
      <c r="J1524" s="7" t="str">
        <f t="shared" si="47"/>
        <v>DIABETES</v>
      </c>
    </row>
    <row r="1525" spans="1:10" x14ac:dyDescent="0.25">
      <c r="A1525" s="2" t="s">
        <v>1531</v>
      </c>
      <c r="B1525" s="9">
        <v>27.55</v>
      </c>
      <c r="C1525" s="9">
        <v>10.83</v>
      </c>
      <c r="D1525" s="2" t="s">
        <v>6002</v>
      </c>
      <c r="E1525" s="2" t="s">
        <v>6003</v>
      </c>
      <c r="F1525" s="2" t="s">
        <v>6003</v>
      </c>
      <c r="G1525" s="2">
        <v>1</v>
      </c>
      <c r="H1525" s="2" t="s">
        <v>6003</v>
      </c>
      <c r="I1525" s="2" t="str">
        <f t="shared" si="46"/>
        <v>OVERWEIGHT</v>
      </c>
      <c r="J1525" s="7" t="str">
        <f t="shared" si="47"/>
        <v>DIABETES</v>
      </c>
    </row>
    <row r="1526" spans="1:10" x14ac:dyDescent="0.25">
      <c r="A1526" s="2" t="s">
        <v>1532</v>
      </c>
      <c r="B1526" s="9">
        <v>15.6</v>
      </c>
      <c r="C1526" s="9">
        <v>8.6</v>
      </c>
      <c r="D1526" s="2" t="s">
        <v>6003</v>
      </c>
      <c r="E1526" s="2" t="s">
        <v>6003</v>
      </c>
      <c r="F1526" s="2" t="s">
        <v>6003</v>
      </c>
      <c r="G1526" s="2">
        <v>0</v>
      </c>
      <c r="H1526" s="2" t="s">
        <v>6003</v>
      </c>
      <c r="I1526" s="2" t="str">
        <f t="shared" si="46"/>
        <v>UNDERWEIGHT</v>
      </c>
      <c r="J1526" s="7" t="str">
        <f t="shared" si="47"/>
        <v>DIABETES</v>
      </c>
    </row>
    <row r="1527" spans="1:10" x14ac:dyDescent="0.25">
      <c r="A1527" s="2" t="s">
        <v>1533</v>
      </c>
      <c r="B1527" s="9">
        <v>21.99</v>
      </c>
      <c r="C1527" s="9">
        <v>11.17</v>
      </c>
      <c r="D1527" s="2" t="s">
        <v>6003</v>
      </c>
      <c r="E1527" s="2" t="s">
        <v>6003</v>
      </c>
      <c r="F1527" s="2" t="s">
        <v>6003</v>
      </c>
      <c r="G1527" s="2">
        <v>0</v>
      </c>
      <c r="H1527" s="2" t="s">
        <v>6003</v>
      </c>
      <c r="I1527" s="2" t="str">
        <f t="shared" si="46"/>
        <v>NORMAL WEIGHT</v>
      </c>
      <c r="J1527" s="7" t="str">
        <f t="shared" si="47"/>
        <v>DIABETES</v>
      </c>
    </row>
    <row r="1528" spans="1:10" x14ac:dyDescent="0.25">
      <c r="A1528" s="2" t="s">
        <v>1534</v>
      </c>
      <c r="B1528" s="9">
        <v>34.85</v>
      </c>
      <c r="C1528" s="9">
        <v>5.75</v>
      </c>
      <c r="D1528" s="2" t="s">
        <v>6003</v>
      </c>
      <c r="E1528" s="2" t="s">
        <v>6003</v>
      </c>
      <c r="F1528" s="2" t="s">
        <v>6003</v>
      </c>
      <c r="G1528" s="2">
        <v>0</v>
      </c>
      <c r="H1528" s="2" t="s">
        <v>6003</v>
      </c>
      <c r="I1528" s="2" t="str">
        <f t="shared" si="46"/>
        <v>OBESITY</v>
      </c>
      <c r="J1528" s="7" t="str">
        <f t="shared" si="47"/>
        <v>PRE DIABETES</v>
      </c>
    </row>
    <row r="1529" spans="1:10" x14ac:dyDescent="0.25">
      <c r="A1529" s="2" t="s">
        <v>1535</v>
      </c>
      <c r="B1529" s="9">
        <v>24.51</v>
      </c>
      <c r="C1529" s="9">
        <v>4.83</v>
      </c>
      <c r="D1529" s="2" t="s">
        <v>6002</v>
      </c>
      <c r="E1529" s="2" t="s">
        <v>6003</v>
      </c>
      <c r="F1529" s="2" t="s">
        <v>6002</v>
      </c>
      <c r="G1529" s="2">
        <v>1</v>
      </c>
      <c r="H1529" s="2" t="s">
        <v>6003</v>
      </c>
      <c r="I1529" s="2" t="str">
        <f t="shared" si="46"/>
        <v>NORMAL WEIGHT</v>
      </c>
      <c r="J1529" s="7" t="str">
        <f t="shared" si="47"/>
        <v>NORMAL</v>
      </c>
    </row>
    <row r="1530" spans="1:10" x14ac:dyDescent="0.25">
      <c r="A1530" s="2" t="s">
        <v>1536</v>
      </c>
      <c r="B1530" s="9">
        <v>19.399999999999999</v>
      </c>
      <c r="C1530" s="9">
        <v>11.93</v>
      </c>
      <c r="D1530" s="2" t="s">
        <v>6003</v>
      </c>
      <c r="E1530" s="2" t="s">
        <v>6003</v>
      </c>
      <c r="F1530" s="2" t="s">
        <v>6003</v>
      </c>
      <c r="G1530" s="2">
        <v>0</v>
      </c>
      <c r="H1530" s="2" t="s">
        <v>6003</v>
      </c>
      <c r="I1530" s="2" t="str">
        <f t="shared" si="46"/>
        <v>NORMAL WEIGHT</v>
      </c>
      <c r="J1530" s="7" t="str">
        <f t="shared" si="47"/>
        <v>DIABETES</v>
      </c>
    </row>
    <row r="1531" spans="1:10" x14ac:dyDescent="0.25">
      <c r="A1531" s="2" t="s">
        <v>1537</v>
      </c>
      <c r="B1531" s="9">
        <v>15.1</v>
      </c>
      <c r="C1531" s="9">
        <v>8.41</v>
      </c>
      <c r="D1531" s="2" t="s">
        <v>6003</v>
      </c>
      <c r="E1531" s="2" t="s">
        <v>6003</v>
      </c>
      <c r="F1531" s="2" t="s">
        <v>6003</v>
      </c>
      <c r="G1531" s="2">
        <v>0</v>
      </c>
      <c r="H1531" s="2" t="s">
        <v>6003</v>
      </c>
      <c r="I1531" s="2" t="str">
        <f t="shared" si="46"/>
        <v>UNDERWEIGHT</v>
      </c>
      <c r="J1531" s="7" t="str">
        <f t="shared" si="47"/>
        <v>DIABETES</v>
      </c>
    </row>
    <row r="1532" spans="1:10" x14ac:dyDescent="0.25">
      <c r="A1532" s="2" t="s">
        <v>1538</v>
      </c>
      <c r="B1532" s="9">
        <v>23.37</v>
      </c>
      <c r="C1532" s="9">
        <v>5.59</v>
      </c>
      <c r="D1532" s="2" t="s">
        <v>6002</v>
      </c>
      <c r="E1532" s="2" t="s">
        <v>6003</v>
      </c>
      <c r="F1532" s="2" t="s">
        <v>6003</v>
      </c>
      <c r="G1532" s="2">
        <v>0</v>
      </c>
      <c r="H1532" s="2" t="s">
        <v>6003</v>
      </c>
      <c r="I1532" s="2" t="str">
        <f t="shared" si="46"/>
        <v>NORMAL WEIGHT</v>
      </c>
      <c r="J1532" s="7" t="str">
        <f t="shared" si="47"/>
        <v>NORMAL</v>
      </c>
    </row>
    <row r="1533" spans="1:10" x14ac:dyDescent="0.25">
      <c r="A1533" s="2" t="s">
        <v>1539</v>
      </c>
      <c r="B1533" s="9">
        <v>42.4</v>
      </c>
      <c r="C1533" s="9">
        <v>4.0599999999999996</v>
      </c>
      <c r="D1533" s="2" t="s">
        <v>6003</v>
      </c>
      <c r="E1533" s="2" t="s">
        <v>6003</v>
      </c>
      <c r="F1533" s="2" t="s">
        <v>6003</v>
      </c>
      <c r="G1533" s="2">
        <v>0</v>
      </c>
      <c r="H1533" s="2" t="s">
        <v>6003</v>
      </c>
      <c r="I1533" s="2" t="str">
        <f t="shared" si="46"/>
        <v>OBESITY</v>
      </c>
      <c r="J1533" s="7" t="str">
        <f t="shared" si="47"/>
        <v>NORMAL</v>
      </c>
    </row>
    <row r="1534" spans="1:10" x14ac:dyDescent="0.25">
      <c r="A1534" s="2" t="s">
        <v>1540</v>
      </c>
      <c r="B1534" s="9">
        <v>28.405000000000001</v>
      </c>
      <c r="C1534" s="9">
        <v>7.02</v>
      </c>
      <c r="D1534" s="2" t="s">
        <v>6002</v>
      </c>
      <c r="E1534" s="2" t="s">
        <v>6003</v>
      </c>
      <c r="F1534" s="2" t="s">
        <v>6003</v>
      </c>
      <c r="G1534" s="2">
        <v>0</v>
      </c>
      <c r="H1534" s="2" t="s">
        <v>6003</v>
      </c>
      <c r="I1534" s="2" t="str">
        <f t="shared" si="46"/>
        <v>OVERWEIGHT</v>
      </c>
      <c r="J1534" s="7" t="str">
        <f t="shared" si="47"/>
        <v>DIABETES</v>
      </c>
    </row>
    <row r="1535" spans="1:10" x14ac:dyDescent="0.25">
      <c r="A1535" s="2" t="s">
        <v>1541</v>
      </c>
      <c r="B1535" s="9">
        <v>23.4</v>
      </c>
      <c r="C1535" s="9">
        <v>4.47</v>
      </c>
      <c r="D1535" s="2" t="s">
        <v>6003</v>
      </c>
      <c r="E1535" s="2" t="s">
        <v>6003</v>
      </c>
      <c r="F1535" s="2" t="s">
        <v>6003</v>
      </c>
      <c r="G1535" s="2">
        <v>0</v>
      </c>
      <c r="H1535" s="2" t="s">
        <v>6003</v>
      </c>
      <c r="I1535" s="2" t="str">
        <f t="shared" si="46"/>
        <v>NORMAL WEIGHT</v>
      </c>
      <c r="J1535" s="7" t="str">
        <f t="shared" si="47"/>
        <v>NORMAL</v>
      </c>
    </row>
    <row r="1536" spans="1:10" x14ac:dyDescent="0.25">
      <c r="A1536" s="2" t="s">
        <v>1542</v>
      </c>
      <c r="B1536" s="9">
        <v>33.44</v>
      </c>
      <c r="C1536" s="9">
        <v>4.54</v>
      </c>
      <c r="D1536" s="2" t="s">
        <v>6003</v>
      </c>
      <c r="E1536" s="2" t="s">
        <v>6003</v>
      </c>
      <c r="F1536" s="2" t="s">
        <v>6003</v>
      </c>
      <c r="G1536" s="2">
        <v>0</v>
      </c>
      <c r="H1536" s="2" t="s">
        <v>6003</v>
      </c>
      <c r="I1536" s="2" t="str">
        <f t="shared" si="46"/>
        <v>OBESITY</v>
      </c>
      <c r="J1536" s="7" t="str">
        <f t="shared" si="47"/>
        <v>NORMAL</v>
      </c>
    </row>
    <row r="1537" spans="1:10" x14ac:dyDescent="0.25">
      <c r="A1537" s="2" t="s">
        <v>1543</v>
      </c>
      <c r="B1537" s="9">
        <v>21.12</v>
      </c>
      <c r="C1537" s="9">
        <v>4.99</v>
      </c>
      <c r="D1537" s="2" t="s">
        <v>6003</v>
      </c>
      <c r="E1537" s="2" t="s">
        <v>6003</v>
      </c>
      <c r="F1537" s="2" t="s">
        <v>6003</v>
      </c>
      <c r="G1537" s="2">
        <v>1</v>
      </c>
      <c r="H1537" s="2" t="s">
        <v>6003</v>
      </c>
      <c r="I1537" s="2" t="str">
        <f t="shared" si="46"/>
        <v>NORMAL WEIGHT</v>
      </c>
      <c r="J1537" s="7" t="str">
        <f t="shared" si="47"/>
        <v>NORMAL</v>
      </c>
    </row>
    <row r="1538" spans="1:10" x14ac:dyDescent="0.25">
      <c r="A1538" s="2" t="s">
        <v>1544</v>
      </c>
      <c r="B1538" s="9">
        <v>18.48</v>
      </c>
      <c r="C1538" s="9">
        <v>10.84</v>
      </c>
      <c r="D1538" s="2" t="s">
        <v>6002</v>
      </c>
      <c r="E1538" s="2" t="s">
        <v>6003</v>
      </c>
      <c r="F1538" s="2" t="s">
        <v>6003</v>
      </c>
      <c r="G1538" s="2">
        <v>2</v>
      </c>
      <c r="H1538" s="2" t="s">
        <v>6003</v>
      </c>
      <c r="I1538" s="2" t="str">
        <f t="shared" ref="I1538:I1601" si="48">IF(B1538&lt;18.5,"UNDERWEIGHT",IF(B1538&lt;=24.9,"NORMAL WEIGHT",IF(B1538&lt;=29.9,"OVERWEIGHT","OBESITY")))</f>
        <v>UNDERWEIGHT</v>
      </c>
      <c r="J1538" s="7" t="str">
        <f t="shared" ref="J1538:J1601" si="49">IF(C1538&lt;5.7,"NORMAL",IF(C1538&lt;=6.4,"PRE DIABETES","DIABETES"))</f>
        <v>DIABETES</v>
      </c>
    </row>
    <row r="1539" spans="1:10" x14ac:dyDescent="0.25">
      <c r="A1539" s="2" t="s">
        <v>1545</v>
      </c>
      <c r="B1539" s="9">
        <v>16.815000000000001</v>
      </c>
      <c r="C1539" s="9">
        <v>5.63</v>
      </c>
      <c r="D1539" s="2" t="s">
        <v>6003</v>
      </c>
      <c r="E1539" s="2" t="s">
        <v>6003</v>
      </c>
      <c r="F1539" s="2" t="s">
        <v>6003</v>
      </c>
      <c r="G1539" s="2">
        <v>1</v>
      </c>
      <c r="H1539" s="2" t="s">
        <v>6003</v>
      </c>
      <c r="I1539" s="2" t="str">
        <f t="shared" si="48"/>
        <v>UNDERWEIGHT</v>
      </c>
      <c r="J1539" s="7" t="str">
        <f t="shared" si="49"/>
        <v>NORMAL</v>
      </c>
    </row>
    <row r="1540" spans="1:10" x14ac:dyDescent="0.25">
      <c r="A1540" s="2" t="s">
        <v>1546</v>
      </c>
      <c r="B1540" s="9">
        <v>26.72</v>
      </c>
      <c r="C1540" s="9">
        <v>4.1399999999999997</v>
      </c>
      <c r="D1540" s="2" t="s">
        <v>6003</v>
      </c>
      <c r="E1540" s="2" t="s">
        <v>6003</v>
      </c>
      <c r="F1540" s="2" t="s">
        <v>6003</v>
      </c>
      <c r="G1540" s="2">
        <v>0</v>
      </c>
      <c r="H1540" s="2" t="s">
        <v>6003</v>
      </c>
      <c r="I1540" s="2" t="str">
        <f t="shared" si="48"/>
        <v>OVERWEIGHT</v>
      </c>
      <c r="J1540" s="7" t="str">
        <f t="shared" si="49"/>
        <v>NORMAL</v>
      </c>
    </row>
    <row r="1541" spans="1:10" x14ac:dyDescent="0.25">
      <c r="A1541" s="2" t="s">
        <v>1547</v>
      </c>
      <c r="B1541" s="9">
        <v>41.42</v>
      </c>
      <c r="C1541" s="9">
        <v>5.17</v>
      </c>
      <c r="D1541" s="2" t="s">
        <v>6003</v>
      </c>
      <c r="E1541" s="2" t="s">
        <v>6003</v>
      </c>
      <c r="F1541" s="2" t="s">
        <v>6002</v>
      </c>
      <c r="G1541" s="2">
        <v>1</v>
      </c>
      <c r="H1541" s="2" t="s">
        <v>6003</v>
      </c>
      <c r="I1541" s="2" t="str">
        <f t="shared" si="48"/>
        <v>OBESITY</v>
      </c>
      <c r="J1541" s="7" t="str">
        <f t="shared" si="49"/>
        <v>NORMAL</v>
      </c>
    </row>
    <row r="1542" spans="1:10" x14ac:dyDescent="0.25">
      <c r="A1542" s="2" t="s">
        <v>1548</v>
      </c>
      <c r="B1542" s="9">
        <v>20.69</v>
      </c>
      <c r="C1542" s="9">
        <v>6.93</v>
      </c>
      <c r="D1542" s="2" t="s">
        <v>6003</v>
      </c>
      <c r="E1542" s="2" t="s">
        <v>6003</v>
      </c>
      <c r="F1542" s="2" t="s">
        <v>6003</v>
      </c>
      <c r="G1542" s="2">
        <v>2</v>
      </c>
      <c r="H1542" s="2" t="s">
        <v>6003</v>
      </c>
      <c r="I1542" s="2" t="str">
        <f t="shared" si="48"/>
        <v>NORMAL WEIGHT</v>
      </c>
      <c r="J1542" s="7" t="str">
        <f t="shared" si="49"/>
        <v>DIABETES</v>
      </c>
    </row>
    <row r="1543" spans="1:10" x14ac:dyDescent="0.25">
      <c r="A1543" s="2" t="s">
        <v>1549</v>
      </c>
      <c r="B1543" s="9">
        <v>41.23</v>
      </c>
      <c r="C1543" s="9">
        <v>4.24</v>
      </c>
      <c r="D1543" s="2" t="s">
        <v>6003</v>
      </c>
      <c r="E1543" s="2" t="s">
        <v>6003</v>
      </c>
      <c r="F1543" s="2" t="s">
        <v>6003</v>
      </c>
      <c r="G1543" s="2">
        <v>0</v>
      </c>
      <c r="H1543" s="2" t="s">
        <v>6003</v>
      </c>
      <c r="I1543" s="2" t="str">
        <f t="shared" si="48"/>
        <v>OBESITY</v>
      </c>
      <c r="J1543" s="7" t="str">
        <f t="shared" si="49"/>
        <v>NORMAL</v>
      </c>
    </row>
    <row r="1544" spans="1:10" x14ac:dyDescent="0.25">
      <c r="A1544" s="2" t="s">
        <v>1550</v>
      </c>
      <c r="B1544" s="9">
        <v>29.9</v>
      </c>
      <c r="C1544" s="9">
        <v>5.91</v>
      </c>
      <c r="D1544" s="2" t="s">
        <v>6003</v>
      </c>
      <c r="E1544" s="2" t="s">
        <v>6003</v>
      </c>
      <c r="F1544" s="2" t="s">
        <v>6003</v>
      </c>
      <c r="G1544" s="2">
        <v>0</v>
      </c>
      <c r="H1544" s="2" t="s">
        <v>6003</v>
      </c>
      <c r="I1544" s="2" t="str">
        <f t="shared" si="48"/>
        <v>OVERWEIGHT</v>
      </c>
      <c r="J1544" s="7" t="str">
        <f t="shared" si="49"/>
        <v>PRE DIABETES</v>
      </c>
    </row>
    <row r="1545" spans="1:10" x14ac:dyDescent="0.25">
      <c r="A1545" s="2" t="s">
        <v>1551</v>
      </c>
      <c r="B1545" s="9">
        <v>34.104999999999997</v>
      </c>
      <c r="C1545" s="9">
        <v>5.93</v>
      </c>
      <c r="D1545" s="2" t="s">
        <v>6003</v>
      </c>
      <c r="E1545" s="2" t="s">
        <v>6003</v>
      </c>
      <c r="F1545" s="2" t="s">
        <v>6003</v>
      </c>
      <c r="G1545" s="2">
        <v>0</v>
      </c>
      <c r="H1545" s="2" t="s">
        <v>6003</v>
      </c>
      <c r="I1545" s="2" t="str">
        <f t="shared" si="48"/>
        <v>OBESITY</v>
      </c>
      <c r="J1545" s="7" t="str">
        <f t="shared" si="49"/>
        <v>PRE DIABETES</v>
      </c>
    </row>
    <row r="1546" spans="1:10" x14ac:dyDescent="0.25">
      <c r="A1546" s="2" t="s">
        <v>1552</v>
      </c>
      <c r="B1546" s="9">
        <v>24.97</v>
      </c>
      <c r="C1546" s="9">
        <v>5.66</v>
      </c>
      <c r="D1546" s="2" t="s">
        <v>6003</v>
      </c>
      <c r="E1546" s="2" t="s">
        <v>6003</v>
      </c>
      <c r="F1546" s="2" t="s">
        <v>6003</v>
      </c>
      <c r="G1546" s="2">
        <v>0</v>
      </c>
      <c r="H1546" s="2" t="s">
        <v>6003</v>
      </c>
      <c r="I1546" s="2" t="str">
        <f t="shared" si="48"/>
        <v>OVERWEIGHT</v>
      </c>
      <c r="J1546" s="7" t="str">
        <f t="shared" si="49"/>
        <v>NORMAL</v>
      </c>
    </row>
    <row r="1547" spans="1:10" x14ac:dyDescent="0.25">
      <c r="A1547" s="2" t="s">
        <v>1553</v>
      </c>
      <c r="B1547" s="9">
        <v>34.799999999999997</v>
      </c>
      <c r="C1547" s="9">
        <v>4.1900000000000004</v>
      </c>
      <c r="D1547" s="2" t="s">
        <v>6003</v>
      </c>
      <c r="E1547" s="2" t="s">
        <v>6003</v>
      </c>
      <c r="F1547" s="2" t="s">
        <v>6003</v>
      </c>
      <c r="G1547" s="2">
        <v>1</v>
      </c>
      <c r="H1547" s="2" t="s">
        <v>6003</v>
      </c>
      <c r="I1547" s="2" t="str">
        <f t="shared" si="48"/>
        <v>OBESITY</v>
      </c>
      <c r="J1547" s="7" t="str">
        <f t="shared" si="49"/>
        <v>NORMAL</v>
      </c>
    </row>
    <row r="1548" spans="1:10" x14ac:dyDescent="0.25">
      <c r="A1548" s="2" t="s">
        <v>1554</v>
      </c>
      <c r="B1548" s="9">
        <v>32.965000000000003</v>
      </c>
      <c r="C1548" s="9">
        <v>9.2100000000000009</v>
      </c>
      <c r="D1548" s="2" t="s">
        <v>6002</v>
      </c>
      <c r="E1548" s="2" t="s">
        <v>6003</v>
      </c>
      <c r="F1548" s="2" t="s">
        <v>6003</v>
      </c>
      <c r="G1548" s="2">
        <v>0</v>
      </c>
      <c r="H1548" s="2" t="s">
        <v>6003</v>
      </c>
      <c r="I1548" s="2" t="str">
        <f t="shared" si="48"/>
        <v>OBESITY</v>
      </c>
      <c r="J1548" s="7" t="str">
        <f t="shared" si="49"/>
        <v>DIABETES</v>
      </c>
    </row>
    <row r="1549" spans="1:10" x14ac:dyDescent="0.25">
      <c r="A1549" s="2" t="s">
        <v>1555</v>
      </c>
      <c r="B1549" s="9">
        <v>27.265000000000001</v>
      </c>
      <c r="C1549" s="9">
        <v>5.51</v>
      </c>
      <c r="D1549" s="2" t="s">
        <v>6003</v>
      </c>
      <c r="E1549" s="2" t="s">
        <v>6003</v>
      </c>
      <c r="F1549" s="2" t="s">
        <v>6003</v>
      </c>
      <c r="G1549" s="2">
        <v>1</v>
      </c>
      <c r="H1549" s="2" t="s">
        <v>6003</v>
      </c>
      <c r="I1549" s="2" t="str">
        <f t="shared" si="48"/>
        <v>OVERWEIGHT</v>
      </c>
      <c r="J1549" s="7" t="str">
        <f t="shared" si="49"/>
        <v>NORMAL</v>
      </c>
    </row>
    <row r="1550" spans="1:10" x14ac:dyDescent="0.25">
      <c r="A1550" s="2" t="s">
        <v>1556</v>
      </c>
      <c r="B1550" s="9">
        <v>17.059999999999999</v>
      </c>
      <c r="C1550" s="9">
        <v>8.5</v>
      </c>
      <c r="D1550" s="2" t="s">
        <v>6003</v>
      </c>
      <c r="E1550" s="2" t="s">
        <v>6003</v>
      </c>
      <c r="F1550" s="2" t="s">
        <v>6003</v>
      </c>
      <c r="G1550" s="2">
        <v>0</v>
      </c>
      <c r="H1550" s="2" t="s">
        <v>6003</v>
      </c>
      <c r="I1550" s="2" t="str">
        <f t="shared" si="48"/>
        <v>UNDERWEIGHT</v>
      </c>
      <c r="J1550" s="7" t="str">
        <f t="shared" si="49"/>
        <v>DIABETES</v>
      </c>
    </row>
    <row r="1551" spans="1:10" x14ac:dyDescent="0.25">
      <c r="A1551" s="2" t="s">
        <v>1557</v>
      </c>
      <c r="B1551" s="9">
        <v>36.29</v>
      </c>
      <c r="C1551" s="9">
        <v>6.23</v>
      </c>
      <c r="D1551" s="2" t="s">
        <v>6003</v>
      </c>
      <c r="E1551" s="2" t="s">
        <v>6003</v>
      </c>
      <c r="F1551" s="2" t="s">
        <v>6003</v>
      </c>
      <c r="G1551" s="2">
        <v>0</v>
      </c>
      <c r="H1551" s="2" t="s">
        <v>6003</v>
      </c>
      <c r="I1551" s="2" t="str">
        <f t="shared" si="48"/>
        <v>OBESITY</v>
      </c>
      <c r="J1551" s="7" t="str">
        <f t="shared" si="49"/>
        <v>PRE DIABETES</v>
      </c>
    </row>
    <row r="1552" spans="1:10" x14ac:dyDescent="0.25">
      <c r="A1552" s="2" t="s">
        <v>1558</v>
      </c>
      <c r="B1552" s="9">
        <v>28.594999999999999</v>
      </c>
      <c r="C1552" s="9">
        <v>8.5299999999999994</v>
      </c>
      <c r="D1552" s="2" t="s">
        <v>6002</v>
      </c>
      <c r="E1552" s="2" t="s">
        <v>6003</v>
      </c>
      <c r="F1552" s="2" t="s">
        <v>6003</v>
      </c>
      <c r="G1552" s="2">
        <v>1</v>
      </c>
      <c r="H1552" s="2" t="s">
        <v>6003</v>
      </c>
      <c r="I1552" s="2" t="str">
        <f t="shared" si="48"/>
        <v>OVERWEIGHT</v>
      </c>
      <c r="J1552" s="7" t="str">
        <f t="shared" si="49"/>
        <v>DIABETES</v>
      </c>
    </row>
    <row r="1553" spans="1:10" x14ac:dyDescent="0.25">
      <c r="A1553" s="2" t="s">
        <v>1559</v>
      </c>
      <c r="B1553" s="9">
        <v>17.8</v>
      </c>
      <c r="C1553" s="9">
        <v>5.75</v>
      </c>
      <c r="D1553" s="2" t="s">
        <v>6002</v>
      </c>
      <c r="E1553" s="2" t="s">
        <v>6003</v>
      </c>
      <c r="F1553" s="2" t="s">
        <v>6002</v>
      </c>
      <c r="G1553" s="2">
        <v>1</v>
      </c>
      <c r="H1553" s="2" t="s">
        <v>6003</v>
      </c>
      <c r="I1553" s="2" t="str">
        <f t="shared" si="48"/>
        <v>UNDERWEIGHT</v>
      </c>
      <c r="J1553" s="7" t="str">
        <f t="shared" si="49"/>
        <v>PRE DIABETES</v>
      </c>
    </row>
    <row r="1554" spans="1:10" x14ac:dyDescent="0.25">
      <c r="A1554" s="2" t="s">
        <v>1560</v>
      </c>
      <c r="B1554" s="9">
        <v>21.4</v>
      </c>
      <c r="C1554" s="9">
        <v>5.6</v>
      </c>
      <c r="D1554" s="2" t="s">
        <v>6003</v>
      </c>
      <c r="E1554" s="2" t="s">
        <v>6003</v>
      </c>
      <c r="F1554" s="2" t="s">
        <v>6003</v>
      </c>
      <c r="G1554" s="2">
        <v>0</v>
      </c>
      <c r="H1554" s="2" t="s">
        <v>6003</v>
      </c>
      <c r="I1554" s="2" t="str">
        <f t="shared" si="48"/>
        <v>NORMAL WEIGHT</v>
      </c>
      <c r="J1554" s="7" t="str">
        <f t="shared" si="49"/>
        <v>NORMAL</v>
      </c>
    </row>
    <row r="1555" spans="1:10" x14ac:dyDescent="0.25">
      <c r="A1555" s="2" t="s">
        <v>1561</v>
      </c>
      <c r="B1555" s="9">
        <v>23.01</v>
      </c>
      <c r="C1555" s="9">
        <v>4.68</v>
      </c>
      <c r="D1555" s="2" t="s">
        <v>6003</v>
      </c>
      <c r="E1555" s="2" t="s">
        <v>6003</v>
      </c>
      <c r="F1555" s="2" t="s">
        <v>6003</v>
      </c>
      <c r="G1555" s="2">
        <v>0</v>
      </c>
      <c r="H1555" s="2" t="s">
        <v>6003</v>
      </c>
      <c r="I1555" s="2" t="str">
        <f t="shared" si="48"/>
        <v>NORMAL WEIGHT</v>
      </c>
      <c r="J1555" s="7" t="str">
        <f t="shared" si="49"/>
        <v>NORMAL</v>
      </c>
    </row>
    <row r="1556" spans="1:10" x14ac:dyDescent="0.25">
      <c r="A1556" s="2" t="s">
        <v>1562</v>
      </c>
      <c r="B1556" s="9">
        <v>19.86</v>
      </c>
      <c r="C1556" s="9">
        <v>5.62</v>
      </c>
      <c r="D1556" s="2" t="s">
        <v>6002</v>
      </c>
      <c r="E1556" s="2" t="s">
        <v>6003</v>
      </c>
      <c r="F1556" s="2" t="s">
        <v>6003</v>
      </c>
      <c r="G1556" s="2">
        <v>0</v>
      </c>
      <c r="H1556" s="2" t="s">
        <v>6003</v>
      </c>
      <c r="I1556" s="2" t="str">
        <f t="shared" si="48"/>
        <v>NORMAL WEIGHT</v>
      </c>
      <c r="J1556" s="7" t="str">
        <f t="shared" si="49"/>
        <v>NORMAL</v>
      </c>
    </row>
    <row r="1557" spans="1:10" x14ac:dyDescent="0.25">
      <c r="A1557" s="2" t="s">
        <v>1563</v>
      </c>
      <c r="B1557" s="9">
        <v>33.58</v>
      </c>
      <c r="C1557" s="9">
        <v>5.08</v>
      </c>
      <c r="D1557" s="2" t="s">
        <v>6003</v>
      </c>
      <c r="E1557" s="2" t="s">
        <v>6003</v>
      </c>
      <c r="F1557" s="2" t="s">
        <v>6003</v>
      </c>
      <c r="G1557" s="2">
        <v>0</v>
      </c>
      <c r="H1557" s="2" t="s">
        <v>6003</v>
      </c>
      <c r="I1557" s="2" t="str">
        <f t="shared" si="48"/>
        <v>OBESITY</v>
      </c>
      <c r="J1557" s="7" t="str">
        <f t="shared" si="49"/>
        <v>NORMAL</v>
      </c>
    </row>
    <row r="1558" spans="1:10" x14ac:dyDescent="0.25">
      <c r="A1558" s="2" t="s">
        <v>1564</v>
      </c>
      <c r="B1558" s="9">
        <v>29.81</v>
      </c>
      <c r="C1558" s="9">
        <v>5.28</v>
      </c>
      <c r="D1558" s="2" t="s">
        <v>6003</v>
      </c>
      <c r="E1558" s="2" t="s">
        <v>6003</v>
      </c>
      <c r="F1558" s="2" t="s">
        <v>6003</v>
      </c>
      <c r="G1558" s="2">
        <v>0</v>
      </c>
      <c r="H1558" s="2" t="s">
        <v>6003</v>
      </c>
      <c r="I1558" s="2" t="str">
        <f t="shared" si="48"/>
        <v>OVERWEIGHT</v>
      </c>
      <c r="J1558" s="7" t="str">
        <f t="shared" si="49"/>
        <v>NORMAL</v>
      </c>
    </row>
    <row r="1559" spans="1:10" x14ac:dyDescent="0.25">
      <c r="A1559" s="2" t="s">
        <v>1565</v>
      </c>
      <c r="B1559" s="9">
        <v>27.4</v>
      </c>
      <c r="C1559" s="9">
        <v>4.6100000000000003</v>
      </c>
      <c r="D1559" s="2" t="s">
        <v>6003</v>
      </c>
      <c r="E1559" s="2" t="s">
        <v>6003</v>
      </c>
      <c r="F1559" s="2" t="s">
        <v>6003</v>
      </c>
      <c r="G1559" s="2">
        <v>0</v>
      </c>
      <c r="H1559" s="2" t="s">
        <v>6003</v>
      </c>
      <c r="I1559" s="2" t="str">
        <f t="shared" si="48"/>
        <v>OVERWEIGHT</v>
      </c>
      <c r="J1559" s="7" t="str">
        <f t="shared" si="49"/>
        <v>NORMAL</v>
      </c>
    </row>
    <row r="1560" spans="1:10" x14ac:dyDescent="0.25">
      <c r="A1560" s="2" t="s">
        <v>1566</v>
      </c>
      <c r="B1560" s="9">
        <v>17.98</v>
      </c>
      <c r="C1560" s="9">
        <v>6.57</v>
      </c>
      <c r="D1560" s="2" t="s">
        <v>6002</v>
      </c>
      <c r="E1560" s="2" t="s">
        <v>6003</v>
      </c>
      <c r="F1560" s="2" t="s">
        <v>6003</v>
      </c>
      <c r="G1560" s="2">
        <v>2</v>
      </c>
      <c r="H1560" s="2" t="s">
        <v>6003</v>
      </c>
      <c r="I1560" s="2" t="str">
        <f t="shared" si="48"/>
        <v>UNDERWEIGHT</v>
      </c>
      <c r="J1560" s="7" t="str">
        <f t="shared" si="49"/>
        <v>DIABETES</v>
      </c>
    </row>
    <row r="1561" spans="1:10" x14ac:dyDescent="0.25">
      <c r="A1561" s="2" t="s">
        <v>1567</v>
      </c>
      <c r="B1561" s="9">
        <v>37.9</v>
      </c>
      <c r="C1561" s="9">
        <v>5.83</v>
      </c>
      <c r="D1561" s="2" t="s">
        <v>6003</v>
      </c>
      <c r="E1561" s="2" t="s">
        <v>6003</v>
      </c>
      <c r="F1561" s="2" t="s">
        <v>6003</v>
      </c>
      <c r="G1561" s="2">
        <v>0</v>
      </c>
      <c r="H1561" s="2" t="s">
        <v>6003</v>
      </c>
      <c r="I1561" s="2" t="str">
        <f t="shared" si="48"/>
        <v>OBESITY</v>
      </c>
      <c r="J1561" s="7" t="str">
        <f t="shared" si="49"/>
        <v>PRE DIABETES</v>
      </c>
    </row>
    <row r="1562" spans="1:10" x14ac:dyDescent="0.25">
      <c r="A1562" s="2" t="s">
        <v>1568</v>
      </c>
      <c r="B1562" s="9">
        <v>25.27</v>
      </c>
      <c r="C1562" s="9">
        <v>6.98</v>
      </c>
      <c r="D1562" s="2" t="s">
        <v>6002</v>
      </c>
      <c r="E1562" s="2" t="s">
        <v>6003</v>
      </c>
      <c r="F1562" s="2" t="s">
        <v>6003</v>
      </c>
      <c r="G1562" s="2">
        <v>0</v>
      </c>
      <c r="H1562" s="2" t="s">
        <v>6003</v>
      </c>
      <c r="I1562" s="2" t="str">
        <f t="shared" si="48"/>
        <v>OVERWEIGHT</v>
      </c>
      <c r="J1562" s="7" t="str">
        <f t="shared" si="49"/>
        <v>DIABETES</v>
      </c>
    </row>
    <row r="1563" spans="1:10" x14ac:dyDescent="0.25">
      <c r="A1563" s="2" t="s">
        <v>1569</v>
      </c>
      <c r="B1563" s="9">
        <v>29.26</v>
      </c>
      <c r="C1563" s="9">
        <v>4.03</v>
      </c>
      <c r="D1563" s="2" t="s">
        <v>6003</v>
      </c>
      <c r="E1563" s="2" t="s">
        <v>6003</v>
      </c>
      <c r="F1563" s="2" t="s">
        <v>6003</v>
      </c>
      <c r="G1563" s="2">
        <v>1</v>
      </c>
      <c r="H1563" s="2" t="s">
        <v>6003</v>
      </c>
      <c r="I1563" s="2" t="str">
        <f t="shared" si="48"/>
        <v>OVERWEIGHT</v>
      </c>
      <c r="J1563" s="7" t="str">
        <f t="shared" si="49"/>
        <v>NORMAL</v>
      </c>
    </row>
    <row r="1564" spans="1:10" x14ac:dyDescent="0.25">
      <c r="A1564" s="2" t="s">
        <v>1570</v>
      </c>
      <c r="B1564" s="9">
        <v>27.835000000000001</v>
      </c>
      <c r="C1564" s="9">
        <v>4.5599999999999996</v>
      </c>
      <c r="D1564" s="2" t="s">
        <v>6003</v>
      </c>
      <c r="E1564" s="2" t="s">
        <v>6003</v>
      </c>
      <c r="F1564" s="2" t="s">
        <v>6003</v>
      </c>
      <c r="G1564" s="2">
        <v>1</v>
      </c>
      <c r="H1564" s="2" t="s">
        <v>6003</v>
      </c>
      <c r="I1564" s="2" t="str">
        <f t="shared" si="48"/>
        <v>OVERWEIGHT</v>
      </c>
      <c r="J1564" s="7" t="str">
        <f t="shared" si="49"/>
        <v>NORMAL</v>
      </c>
    </row>
    <row r="1565" spans="1:10" x14ac:dyDescent="0.25">
      <c r="A1565" s="2" t="s">
        <v>1571</v>
      </c>
      <c r="B1565" s="9">
        <v>46.53</v>
      </c>
      <c r="C1565" s="9">
        <v>5.38</v>
      </c>
      <c r="D1565" s="2" t="s">
        <v>6002</v>
      </c>
      <c r="E1565" s="2" t="s">
        <v>6003</v>
      </c>
      <c r="F1565" s="2" t="s">
        <v>6003</v>
      </c>
      <c r="G1565" s="2">
        <v>0</v>
      </c>
      <c r="H1565" s="2" t="s">
        <v>6003</v>
      </c>
      <c r="I1565" s="2" t="str">
        <f t="shared" si="48"/>
        <v>OBESITY</v>
      </c>
      <c r="J1565" s="7" t="str">
        <f t="shared" si="49"/>
        <v>NORMAL</v>
      </c>
    </row>
    <row r="1566" spans="1:10" x14ac:dyDescent="0.25">
      <c r="A1566" s="2" t="s">
        <v>1572</v>
      </c>
      <c r="B1566" s="9">
        <v>20.58</v>
      </c>
      <c r="C1566" s="9">
        <v>11.04</v>
      </c>
      <c r="D1566" s="2" t="s">
        <v>6002</v>
      </c>
      <c r="E1566" s="2" t="s">
        <v>6003</v>
      </c>
      <c r="F1566" s="2" t="s">
        <v>6003</v>
      </c>
      <c r="G1566" s="2">
        <v>1</v>
      </c>
      <c r="H1566" s="2" t="s">
        <v>6003</v>
      </c>
      <c r="I1566" s="2" t="str">
        <f t="shared" si="48"/>
        <v>NORMAL WEIGHT</v>
      </c>
      <c r="J1566" s="7" t="str">
        <f t="shared" si="49"/>
        <v>DIABETES</v>
      </c>
    </row>
    <row r="1567" spans="1:10" x14ac:dyDescent="0.25">
      <c r="A1567" s="2" t="s">
        <v>1573</v>
      </c>
      <c r="B1567" s="9">
        <v>19.53</v>
      </c>
      <c r="C1567" s="9">
        <v>6.09</v>
      </c>
      <c r="D1567" s="2" t="s">
        <v>6002</v>
      </c>
      <c r="E1567" s="2" t="s">
        <v>6003</v>
      </c>
      <c r="F1567" s="2" t="s">
        <v>6003</v>
      </c>
      <c r="G1567" s="2">
        <v>0</v>
      </c>
      <c r="H1567" s="2" t="s">
        <v>6003</v>
      </c>
      <c r="I1567" s="2" t="str">
        <f t="shared" si="48"/>
        <v>NORMAL WEIGHT</v>
      </c>
      <c r="J1567" s="7" t="str">
        <f t="shared" si="49"/>
        <v>PRE DIABETES</v>
      </c>
    </row>
    <row r="1568" spans="1:10" x14ac:dyDescent="0.25">
      <c r="A1568" s="2" t="s">
        <v>1574</v>
      </c>
      <c r="B1568" s="9">
        <v>27.7</v>
      </c>
      <c r="C1568" s="9">
        <v>4.71</v>
      </c>
      <c r="D1568" s="2" t="s">
        <v>6003</v>
      </c>
      <c r="E1568" s="2" t="s">
        <v>6003</v>
      </c>
      <c r="F1568" s="2" t="s">
        <v>6003</v>
      </c>
      <c r="G1568" s="2">
        <v>1</v>
      </c>
      <c r="H1568" s="2" t="s">
        <v>6003</v>
      </c>
      <c r="I1568" s="2" t="str">
        <f t="shared" si="48"/>
        <v>OVERWEIGHT</v>
      </c>
      <c r="J1568" s="7" t="str">
        <f t="shared" si="49"/>
        <v>NORMAL</v>
      </c>
    </row>
    <row r="1569" spans="1:10" x14ac:dyDescent="0.25">
      <c r="A1569" s="2" t="s">
        <v>1575</v>
      </c>
      <c r="B1569" s="9">
        <v>18.920000000000002</v>
      </c>
      <c r="C1569" s="9">
        <v>8.18</v>
      </c>
      <c r="D1569" s="2" t="s">
        <v>6003</v>
      </c>
      <c r="E1569" s="2" t="s">
        <v>6003</v>
      </c>
      <c r="F1569" s="2" t="s">
        <v>6003</v>
      </c>
      <c r="G1569" s="2">
        <v>0</v>
      </c>
      <c r="H1569" s="2" t="s">
        <v>6003</v>
      </c>
      <c r="I1569" s="2" t="str">
        <f t="shared" si="48"/>
        <v>NORMAL WEIGHT</v>
      </c>
      <c r="J1569" s="7" t="str">
        <f t="shared" si="49"/>
        <v>DIABETES</v>
      </c>
    </row>
    <row r="1570" spans="1:10" x14ac:dyDescent="0.25">
      <c r="A1570" s="2" t="s">
        <v>1576</v>
      </c>
      <c r="B1570" s="9">
        <v>17.760000000000002</v>
      </c>
      <c r="C1570" s="9">
        <v>11.18</v>
      </c>
      <c r="D1570" s="2" t="s">
        <v>6002</v>
      </c>
      <c r="E1570" s="2" t="s">
        <v>6003</v>
      </c>
      <c r="F1570" s="2" t="s">
        <v>6003</v>
      </c>
      <c r="G1570" s="2">
        <v>2</v>
      </c>
      <c r="H1570" s="2" t="s">
        <v>6003</v>
      </c>
      <c r="I1570" s="2" t="str">
        <f t="shared" si="48"/>
        <v>UNDERWEIGHT</v>
      </c>
      <c r="J1570" s="7" t="str">
        <f t="shared" si="49"/>
        <v>DIABETES</v>
      </c>
    </row>
    <row r="1571" spans="1:10" x14ac:dyDescent="0.25">
      <c r="A1571" s="2" t="s">
        <v>1577</v>
      </c>
      <c r="B1571" s="9">
        <v>29.83</v>
      </c>
      <c r="C1571" s="9">
        <v>5.03</v>
      </c>
      <c r="D1571" s="2" t="s">
        <v>6002</v>
      </c>
      <c r="E1571" s="2" t="s">
        <v>6003</v>
      </c>
      <c r="F1571" s="2" t="s">
        <v>6003</v>
      </c>
      <c r="G1571" s="2">
        <v>0</v>
      </c>
      <c r="H1571" s="2" t="s">
        <v>6003</v>
      </c>
      <c r="I1571" s="2" t="str">
        <f t="shared" si="48"/>
        <v>OVERWEIGHT</v>
      </c>
      <c r="J1571" s="7" t="str">
        <f t="shared" si="49"/>
        <v>NORMAL</v>
      </c>
    </row>
    <row r="1572" spans="1:10" x14ac:dyDescent="0.25">
      <c r="A1572" s="2" t="s">
        <v>1578</v>
      </c>
      <c r="B1572" s="9">
        <v>23.465</v>
      </c>
      <c r="C1572" s="9">
        <v>5.56</v>
      </c>
      <c r="D1572" s="2" t="s">
        <v>6003</v>
      </c>
      <c r="E1572" s="2" t="s">
        <v>6003</v>
      </c>
      <c r="F1572" s="2" t="s">
        <v>6003</v>
      </c>
      <c r="G1572" s="2">
        <v>1</v>
      </c>
      <c r="H1572" s="2" t="s">
        <v>6003</v>
      </c>
      <c r="I1572" s="2" t="str">
        <f t="shared" si="48"/>
        <v>NORMAL WEIGHT</v>
      </c>
      <c r="J1572" s="7" t="str">
        <f t="shared" si="49"/>
        <v>NORMAL</v>
      </c>
    </row>
    <row r="1573" spans="1:10" x14ac:dyDescent="0.25">
      <c r="A1573" s="2" t="s">
        <v>1579</v>
      </c>
      <c r="B1573" s="9">
        <v>29.355</v>
      </c>
      <c r="C1573" s="9">
        <v>4.33</v>
      </c>
      <c r="D1573" s="2" t="s">
        <v>6003</v>
      </c>
      <c r="E1573" s="2" t="s">
        <v>6003</v>
      </c>
      <c r="F1573" s="2" t="s">
        <v>6003</v>
      </c>
      <c r="G1573" s="2">
        <v>0</v>
      </c>
      <c r="H1573" s="2" t="s">
        <v>6003</v>
      </c>
      <c r="I1573" s="2" t="str">
        <f t="shared" si="48"/>
        <v>OVERWEIGHT</v>
      </c>
      <c r="J1573" s="7" t="str">
        <f t="shared" si="49"/>
        <v>NORMAL</v>
      </c>
    </row>
    <row r="1574" spans="1:10" x14ac:dyDescent="0.25">
      <c r="A1574" s="2" t="s">
        <v>1580</v>
      </c>
      <c r="B1574" s="9">
        <v>35.49</v>
      </c>
      <c r="C1574" s="9">
        <v>5.21</v>
      </c>
      <c r="D1574" s="2" t="s">
        <v>6002</v>
      </c>
      <c r="E1574" s="2" t="s">
        <v>6003</v>
      </c>
      <c r="F1574" s="2" t="s">
        <v>6002</v>
      </c>
      <c r="G1574" s="2">
        <v>1</v>
      </c>
      <c r="H1574" s="2" t="s">
        <v>6003</v>
      </c>
      <c r="I1574" s="2" t="str">
        <f t="shared" si="48"/>
        <v>OBESITY</v>
      </c>
      <c r="J1574" s="7" t="str">
        <f t="shared" si="49"/>
        <v>NORMAL</v>
      </c>
    </row>
    <row r="1575" spans="1:10" x14ac:dyDescent="0.25">
      <c r="A1575" s="2" t="s">
        <v>1581</v>
      </c>
      <c r="B1575" s="9">
        <v>26.315000000000001</v>
      </c>
      <c r="C1575" s="9">
        <v>5.89</v>
      </c>
      <c r="D1575" s="2" t="s">
        <v>6003</v>
      </c>
      <c r="E1575" s="2" t="s">
        <v>6003</v>
      </c>
      <c r="F1575" s="2" t="s">
        <v>6003</v>
      </c>
      <c r="G1575" s="2">
        <v>0</v>
      </c>
      <c r="H1575" s="2" t="s">
        <v>6003</v>
      </c>
      <c r="I1575" s="2" t="str">
        <f t="shared" si="48"/>
        <v>OVERWEIGHT</v>
      </c>
      <c r="J1575" s="7" t="str">
        <f t="shared" si="49"/>
        <v>PRE DIABETES</v>
      </c>
    </row>
    <row r="1576" spans="1:10" x14ac:dyDescent="0.25">
      <c r="A1576" s="2" t="s">
        <v>1582</v>
      </c>
      <c r="B1576" s="9">
        <v>19.79</v>
      </c>
      <c r="C1576" s="9">
        <v>4.8099999999999996</v>
      </c>
      <c r="D1576" s="2" t="s">
        <v>6002</v>
      </c>
      <c r="E1576" s="2" t="s">
        <v>6003</v>
      </c>
      <c r="F1576" s="2" t="s">
        <v>6003</v>
      </c>
      <c r="G1576" s="2">
        <v>0</v>
      </c>
      <c r="H1576" s="2" t="s">
        <v>6003</v>
      </c>
      <c r="I1576" s="2" t="str">
        <f t="shared" si="48"/>
        <v>NORMAL WEIGHT</v>
      </c>
      <c r="J1576" s="7" t="str">
        <f t="shared" si="49"/>
        <v>NORMAL</v>
      </c>
    </row>
    <row r="1577" spans="1:10" x14ac:dyDescent="0.25">
      <c r="A1577" s="2" t="s">
        <v>1583</v>
      </c>
      <c r="B1577" s="9">
        <v>40.564999999999998</v>
      </c>
      <c r="C1577" s="9">
        <v>5.66</v>
      </c>
      <c r="D1577" s="2" t="s">
        <v>6003</v>
      </c>
      <c r="E1577" s="2" t="s">
        <v>6003</v>
      </c>
      <c r="F1577" s="2" t="s">
        <v>6003</v>
      </c>
      <c r="G1577" s="2">
        <v>1</v>
      </c>
      <c r="H1577" s="2" t="s">
        <v>6003</v>
      </c>
      <c r="I1577" s="2" t="str">
        <f t="shared" si="48"/>
        <v>OBESITY</v>
      </c>
      <c r="J1577" s="7" t="str">
        <f t="shared" si="49"/>
        <v>NORMAL</v>
      </c>
    </row>
    <row r="1578" spans="1:10" x14ac:dyDescent="0.25">
      <c r="A1578" s="2" t="s">
        <v>1584</v>
      </c>
      <c r="B1578" s="9">
        <v>18.03</v>
      </c>
      <c r="C1578" s="9">
        <v>10.66</v>
      </c>
      <c r="D1578" s="2" t="s">
        <v>6002</v>
      </c>
      <c r="E1578" s="2" t="s">
        <v>6003</v>
      </c>
      <c r="F1578" s="2" t="s">
        <v>6003</v>
      </c>
      <c r="G1578" s="2">
        <v>2</v>
      </c>
      <c r="H1578" s="2" t="s">
        <v>6003</v>
      </c>
      <c r="I1578" s="2" t="str">
        <f t="shared" si="48"/>
        <v>UNDERWEIGHT</v>
      </c>
      <c r="J1578" s="7" t="str">
        <f t="shared" si="49"/>
        <v>DIABETES</v>
      </c>
    </row>
    <row r="1579" spans="1:10" x14ac:dyDescent="0.25">
      <c r="A1579" s="2" t="s">
        <v>1585</v>
      </c>
      <c r="B1579" s="9">
        <v>34.65</v>
      </c>
      <c r="C1579" s="9">
        <v>5.98</v>
      </c>
      <c r="D1579" s="2" t="s">
        <v>6002</v>
      </c>
      <c r="E1579" s="2" t="s">
        <v>6003</v>
      </c>
      <c r="F1579" s="2" t="s">
        <v>6003</v>
      </c>
      <c r="G1579" s="2">
        <v>0</v>
      </c>
      <c r="H1579" s="2" t="s">
        <v>6003</v>
      </c>
      <c r="I1579" s="2" t="str">
        <f t="shared" si="48"/>
        <v>OBESITY</v>
      </c>
      <c r="J1579" s="7" t="str">
        <f t="shared" si="49"/>
        <v>PRE DIABETES</v>
      </c>
    </row>
    <row r="1580" spans="1:10" x14ac:dyDescent="0.25">
      <c r="A1580" s="2" t="s">
        <v>1586</v>
      </c>
      <c r="B1580" s="9">
        <v>42.94</v>
      </c>
      <c r="C1580" s="9">
        <v>4.34</v>
      </c>
      <c r="D1580" s="2" t="s">
        <v>6003</v>
      </c>
      <c r="E1580" s="2" t="s">
        <v>6003</v>
      </c>
      <c r="F1580" s="2" t="s">
        <v>6003</v>
      </c>
      <c r="G1580" s="2">
        <v>0</v>
      </c>
      <c r="H1580" s="2" t="s">
        <v>6003</v>
      </c>
      <c r="I1580" s="2" t="str">
        <f t="shared" si="48"/>
        <v>OBESITY</v>
      </c>
      <c r="J1580" s="7" t="str">
        <f t="shared" si="49"/>
        <v>NORMAL</v>
      </c>
    </row>
    <row r="1581" spans="1:10" x14ac:dyDescent="0.25">
      <c r="A1581" s="2" t="s">
        <v>1587</v>
      </c>
      <c r="B1581" s="9">
        <v>31.254999999999999</v>
      </c>
      <c r="C1581" s="9">
        <v>5.17</v>
      </c>
      <c r="D1581" s="2" t="s">
        <v>6003</v>
      </c>
      <c r="E1581" s="2" t="s">
        <v>6003</v>
      </c>
      <c r="F1581" s="2" t="s">
        <v>6003</v>
      </c>
      <c r="G1581" s="2">
        <v>0</v>
      </c>
      <c r="H1581" s="2" t="s">
        <v>6003</v>
      </c>
      <c r="I1581" s="2" t="str">
        <f t="shared" si="48"/>
        <v>OBESITY</v>
      </c>
      <c r="J1581" s="7" t="str">
        <f t="shared" si="49"/>
        <v>NORMAL</v>
      </c>
    </row>
    <row r="1582" spans="1:10" x14ac:dyDescent="0.25">
      <c r="A1582" s="2" t="s">
        <v>1588</v>
      </c>
      <c r="B1582" s="9">
        <v>45.43</v>
      </c>
      <c r="C1582" s="9">
        <v>4.2300000000000004</v>
      </c>
      <c r="D1582" s="2" t="s">
        <v>6002</v>
      </c>
      <c r="E1582" s="2" t="s">
        <v>6003</v>
      </c>
      <c r="F1582" s="2" t="s">
        <v>6002</v>
      </c>
      <c r="G1582" s="2">
        <v>1</v>
      </c>
      <c r="H1582" s="2" t="s">
        <v>6003</v>
      </c>
      <c r="I1582" s="2" t="str">
        <f t="shared" si="48"/>
        <v>OBESITY</v>
      </c>
      <c r="J1582" s="7" t="str">
        <f t="shared" si="49"/>
        <v>NORMAL</v>
      </c>
    </row>
    <row r="1583" spans="1:10" x14ac:dyDescent="0.25">
      <c r="A1583" s="2" t="s">
        <v>1589</v>
      </c>
      <c r="B1583" s="9">
        <v>32.340000000000003</v>
      </c>
      <c r="C1583" s="9">
        <v>4.88</v>
      </c>
      <c r="D1583" s="2" t="s">
        <v>6002</v>
      </c>
      <c r="E1583" s="2" t="s">
        <v>6003</v>
      </c>
      <c r="F1583" s="2" t="s">
        <v>6002</v>
      </c>
      <c r="G1583" s="2">
        <v>1</v>
      </c>
      <c r="H1583" s="2" t="s">
        <v>6003</v>
      </c>
      <c r="I1583" s="2" t="str">
        <f t="shared" si="48"/>
        <v>OBESITY</v>
      </c>
      <c r="J1583" s="7" t="str">
        <f t="shared" si="49"/>
        <v>NORMAL</v>
      </c>
    </row>
    <row r="1584" spans="1:10" x14ac:dyDescent="0.25">
      <c r="A1584" s="2" t="s">
        <v>1590</v>
      </c>
      <c r="B1584" s="9">
        <v>25.46</v>
      </c>
      <c r="C1584" s="9">
        <v>9.7100000000000009</v>
      </c>
      <c r="D1584" s="2" t="s">
        <v>6002</v>
      </c>
      <c r="E1584" s="2" t="s">
        <v>6003</v>
      </c>
      <c r="F1584" s="2" t="s">
        <v>6003</v>
      </c>
      <c r="G1584" s="2">
        <v>1</v>
      </c>
      <c r="H1584" s="2" t="s">
        <v>6003</v>
      </c>
      <c r="I1584" s="2" t="str">
        <f t="shared" si="48"/>
        <v>OVERWEIGHT</v>
      </c>
      <c r="J1584" s="7" t="str">
        <f t="shared" si="49"/>
        <v>DIABETES</v>
      </c>
    </row>
    <row r="1585" spans="1:10" x14ac:dyDescent="0.25">
      <c r="A1585" s="2" t="s">
        <v>1591</v>
      </c>
      <c r="B1585" s="9">
        <v>37.145000000000003</v>
      </c>
      <c r="C1585" s="9">
        <v>5.32</v>
      </c>
      <c r="D1585" s="2" t="s">
        <v>6003</v>
      </c>
      <c r="E1585" s="2" t="s">
        <v>6003</v>
      </c>
      <c r="F1585" s="2" t="s">
        <v>6003</v>
      </c>
      <c r="G1585" s="2">
        <v>0</v>
      </c>
      <c r="H1585" s="2" t="s">
        <v>6003</v>
      </c>
      <c r="I1585" s="2" t="str">
        <f t="shared" si="48"/>
        <v>OBESITY</v>
      </c>
      <c r="J1585" s="7" t="str">
        <f t="shared" si="49"/>
        <v>NORMAL</v>
      </c>
    </row>
    <row r="1586" spans="1:10" x14ac:dyDescent="0.25">
      <c r="A1586" s="2" t="s">
        <v>1592</v>
      </c>
      <c r="B1586" s="9">
        <v>30.8</v>
      </c>
      <c r="C1586" s="9">
        <v>5.83</v>
      </c>
      <c r="D1586" s="2" t="s">
        <v>6002</v>
      </c>
      <c r="E1586" s="2" t="s">
        <v>6003</v>
      </c>
      <c r="F1586" s="2" t="s">
        <v>6003</v>
      </c>
      <c r="G1586" s="2">
        <v>0</v>
      </c>
      <c r="H1586" s="2" t="s">
        <v>6003</v>
      </c>
      <c r="I1586" s="2" t="str">
        <f t="shared" si="48"/>
        <v>OBESITY</v>
      </c>
      <c r="J1586" s="7" t="str">
        <f t="shared" si="49"/>
        <v>PRE DIABETES</v>
      </c>
    </row>
    <row r="1587" spans="1:10" x14ac:dyDescent="0.25">
      <c r="A1587" s="2" t="s">
        <v>1593</v>
      </c>
      <c r="B1587" s="9">
        <v>29.5</v>
      </c>
      <c r="C1587" s="9">
        <v>5.54</v>
      </c>
      <c r="D1587" s="2" t="s">
        <v>6002</v>
      </c>
      <c r="E1587" s="2" t="s">
        <v>6003</v>
      </c>
      <c r="F1587" s="2" t="s">
        <v>6003</v>
      </c>
      <c r="G1587" s="2">
        <v>0</v>
      </c>
      <c r="H1587" s="2" t="s">
        <v>6003</v>
      </c>
      <c r="I1587" s="2" t="str">
        <f t="shared" si="48"/>
        <v>OVERWEIGHT</v>
      </c>
      <c r="J1587" s="7" t="str">
        <f t="shared" si="49"/>
        <v>NORMAL</v>
      </c>
    </row>
    <row r="1588" spans="1:10" x14ac:dyDescent="0.25">
      <c r="A1588" s="2" t="s">
        <v>1594</v>
      </c>
      <c r="B1588" s="9">
        <v>43.39</v>
      </c>
      <c r="C1588" s="9">
        <v>5.85</v>
      </c>
      <c r="D1588" s="2" t="s">
        <v>6003</v>
      </c>
      <c r="E1588" s="2" t="s">
        <v>6002</v>
      </c>
      <c r="F1588" s="2" t="s">
        <v>6003</v>
      </c>
      <c r="G1588" s="2">
        <v>1</v>
      </c>
      <c r="H1588" s="2" t="s">
        <v>6003</v>
      </c>
      <c r="I1588" s="2" t="str">
        <f t="shared" si="48"/>
        <v>OBESITY</v>
      </c>
      <c r="J1588" s="7" t="str">
        <f t="shared" si="49"/>
        <v>PRE DIABETES</v>
      </c>
    </row>
    <row r="1589" spans="1:10" x14ac:dyDescent="0.25">
      <c r="A1589" s="2" t="s">
        <v>1595</v>
      </c>
      <c r="B1589" s="9">
        <v>15.08</v>
      </c>
      <c r="C1589" s="9">
        <v>4.8499999999999996</v>
      </c>
      <c r="D1589" s="2" t="s">
        <v>6002</v>
      </c>
      <c r="E1589" s="2" t="s">
        <v>6003</v>
      </c>
      <c r="F1589" s="2" t="s">
        <v>6002</v>
      </c>
      <c r="G1589" s="2">
        <v>1</v>
      </c>
      <c r="H1589" s="2" t="s">
        <v>6003</v>
      </c>
      <c r="I1589" s="2" t="str">
        <f t="shared" si="48"/>
        <v>UNDERWEIGHT</v>
      </c>
      <c r="J1589" s="7" t="str">
        <f t="shared" si="49"/>
        <v>NORMAL</v>
      </c>
    </row>
    <row r="1590" spans="1:10" x14ac:dyDescent="0.25">
      <c r="A1590" s="2" t="s">
        <v>1596</v>
      </c>
      <c r="B1590" s="9">
        <v>20.48</v>
      </c>
      <c r="C1590" s="9">
        <v>11.09</v>
      </c>
      <c r="D1590" s="2" t="s">
        <v>6003</v>
      </c>
      <c r="E1590" s="2" t="s">
        <v>6003</v>
      </c>
      <c r="F1590" s="2" t="s">
        <v>6003</v>
      </c>
      <c r="G1590" s="2">
        <v>0</v>
      </c>
      <c r="H1590" s="2" t="s">
        <v>6003</v>
      </c>
      <c r="I1590" s="2" t="str">
        <f t="shared" si="48"/>
        <v>NORMAL WEIGHT</v>
      </c>
      <c r="J1590" s="7" t="str">
        <f t="shared" si="49"/>
        <v>DIABETES</v>
      </c>
    </row>
    <row r="1591" spans="1:10" x14ac:dyDescent="0.25">
      <c r="A1591" s="2" t="s">
        <v>1597</v>
      </c>
      <c r="B1591" s="9">
        <v>34.450000000000003</v>
      </c>
      <c r="C1591" s="9">
        <v>5.58</v>
      </c>
      <c r="D1591" s="2" t="s">
        <v>6002</v>
      </c>
      <c r="E1591" s="2" t="s">
        <v>6003</v>
      </c>
      <c r="F1591" s="2" t="s">
        <v>6003</v>
      </c>
      <c r="G1591" s="2">
        <v>0</v>
      </c>
      <c r="H1591" s="2" t="s">
        <v>6003</v>
      </c>
      <c r="I1591" s="2" t="str">
        <f t="shared" si="48"/>
        <v>OBESITY</v>
      </c>
      <c r="J1591" s="7" t="str">
        <f t="shared" si="49"/>
        <v>NORMAL</v>
      </c>
    </row>
    <row r="1592" spans="1:10" x14ac:dyDescent="0.25">
      <c r="A1592" s="2" t="s">
        <v>1598</v>
      </c>
      <c r="B1592" s="9">
        <v>34.21</v>
      </c>
      <c r="C1592" s="9">
        <v>9.7200000000000006</v>
      </c>
      <c r="D1592" s="2" t="s">
        <v>6002</v>
      </c>
      <c r="E1592" s="2" t="s">
        <v>6003</v>
      </c>
      <c r="F1592" s="2" t="s">
        <v>6003</v>
      </c>
      <c r="G1592" s="2">
        <v>0</v>
      </c>
      <c r="H1592" s="2" t="s">
        <v>6003</v>
      </c>
      <c r="I1592" s="2" t="str">
        <f t="shared" si="48"/>
        <v>OBESITY</v>
      </c>
      <c r="J1592" s="7" t="str">
        <f t="shared" si="49"/>
        <v>DIABETES</v>
      </c>
    </row>
    <row r="1593" spans="1:10" x14ac:dyDescent="0.25">
      <c r="A1593" s="2" t="s">
        <v>1599</v>
      </c>
      <c r="B1593" s="9">
        <v>28.8</v>
      </c>
      <c r="C1593" s="9">
        <v>11.41</v>
      </c>
      <c r="D1593" s="2" t="s">
        <v>6002</v>
      </c>
      <c r="E1593" s="2" t="s">
        <v>6003</v>
      </c>
      <c r="F1593" s="2" t="s">
        <v>6003</v>
      </c>
      <c r="G1593" s="2">
        <v>0</v>
      </c>
      <c r="H1593" s="2" t="s">
        <v>6003</v>
      </c>
      <c r="I1593" s="2" t="str">
        <f t="shared" si="48"/>
        <v>OVERWEIGHT</v>
      </c>
      <c r="J1593" s="7" t="str">
        <f t="shared" si="49"/>
        <v>DIABETES</v>
      </c>
    </row>
    <row r="1594" spans="1:10" x14ac:dyDescent="0.25">
      <c r="A1594" s="2" t="s">
        <v>1600</v>
      </c>
      <c r="B1594" s="9">
        <v>31.74</v>
      </c>
      <c r="C1594" s="9">
        <v>4.46</v>
      </c>
      <c r="D1594" s="2" t="s">
        <v>6003</v>
      </c>
      <c r="E1594" s="2" t="s">
        <v>6003</v>
      </c>
      <c r="F1594" s="2" t="s">
        <v>6002</v>
      </c>
      <c r="G1594" s="2">
        <v>1</v>
      </c>
      <c r="H1594" s="2" t="s">
        <v>6003</v>
      </c>
      <c r="I1594" s="2" t="str">
        <f t="shared" si="48"/>
        <v>OBESITY</v>
      </c>
      <c r="J1594" s="7" t="str">
        <f t="shared" si="49"/>
        <v>NORMAL</v>
      </c>
    </row>
    <row r="1595" spans="1:10" x14ac:dyDescent="0.25">
      <c r="A1595" s="2" t="s">
        <v>1601</v>
      </c>
      <c r="B1595" s="9">
        <v>21.78</v>
      </c>
      <c r="C1595" s="9">
        <v>9.31</v>
      </c>
      <c r="D1595" s="2" t="s">
        <v>6002</v>
      </c>
      <c r="E1595" s="2" t="s">
        <v>6003</v>
      </c>
      <c r="F1595" s="2" t="s">
        <v>6003</v>
      </c>
      <c r="G1595" s="2">
        <v>0</v>
      </c>
      <c r="H1595" s="2" t="s">
        <v>6003</v>
      </c>
      <c r="I1595" s="2" t="str">
        <f t="shared" si="48"/>
        <v>NORMAL WEIGHT</v>
      </c>
      <c r="J1595" s="7" t="str">
        <f t="shared" si="49"/>
        <v>DIABETES</v>
      </c>
    </row>
    <row r="1596" spans="1:10" x14ac:dyDescent="0.25">
      <c r="A1596" s="2" t="s">
        <v>1602</v>
      </c>
      <c r="B1596" s="9">
        <v>23.75</v>
      </c>
      <c r="C1596" s="9">
        <v>5.03</v>
      </c>
      <c r="D1596" s="2" t="s">
        <v>6003</v>
      </c>
      <c r="E1596" s="2" t="s">
        <v>6003</v>
      </c>
      <c r="F1596" s="2" t="s">
        <v>6003</v>
      </c>
      <c r="G1596" s="2">
        <v>1</v>
      </c>
      <c r="H1596" s="2" t="s">
        <v>6003</v>
      </c>
      <c r="I1596" s="2" t="str">
        <f t="shared" si="48"/>
        <v>NORMAL WEIGHT</v>
      </c>
      <c r="J1596" s="7" t="str">
        <f t="shared" si="49"/>
        <v>NORMAL</v>
      </c>
    </row>
    <row r="1597" spans="1:10" x14ac:dyDescent="0.25">
      <c r="A1597" s="2" t="s">
        <v>1603</v>
      </c>
      <c r="B1597" s="9">
        <v>33.21</v>
      </c>
      <c r="C1597" s="9">
        <v>5.07</v>
      </c>
      <c r="D1597" s="2" t="s">
        <v>6002</v>
      </c>
      <c r="E1597" s="2" t="s">
        <v>6003</v>
      </c>
      <c r="F1597" s="2" t="s">
        <v>6003</v>
      </c>
      <c r="G1597" s="2">
        <v>1</v>
      </c>
      <c r="H1597" s="2" t="s">
        <v>6003</v>
      </c>
      <c r="I1597" s="2" t="str">
        <f t="shared" si="48"/>
        <v>OBESITY</v>
      </c>
      <c r="J1597" s="7" t="str">
        <f t="shared" si="49"/>
        <v>NORMAL</v>
      </c>
    </row>
    <row r="1598" spans="1:10" x14ac:dyDescent="0.25">
      <c r="A1598" s="2" t="s">
        <v>1604</v>
      </c>
      <c r="B1598" s="9">
        <v>17.7</v>
      </c>
      <c r="C1598" s="9">
        <v>10.42</v>
      </c>
      <c r="D1598" s="2" t="s">
        <v>6002</v>
      </c>
      <c r="E1598" s="2" t="s">
        <v>6003</v>
      </c>
      <c r="F1598" s="2" t="s">
        <v>6003</v>
      </c>
      <c r="G1598" s="2">
        <v>2</v>
      </c>
      <c r="H1598" s="2" t="s">
        <v>6003</v>
      </c>
      <c r="I1598" s="2" t="str">
        <f t="shared" si="48"/>
        <v>UNDERWEIGHT</v>
      </c>
      <c r="J1598" s="7" t="str">
        <f t="shared" si="49"/>
        <v>DIABETES</v>
      </c>
    </row>
    <row r="1599" spans="1:10" x14ac:dyDescent="0.25">
      <c r="A1599" s="2" t="s">
        <v>1605</v>
      </c>
      <c r="B1599" s="9">
        <v>17.2</v>
      </c>
      <c r="C1599" s="9">
        <v>6.45</v>
      </c>
      <c r="D1599" s="2" t="s">
        <v>6003</v>
      </c>
      <c r="E1599" s="2" t="s">
        <v>6003</v>
      </c>
      <c r="F1599" s="2" t="s">
        <v>6003</v>
      </c>
      <c r="G1599" s="2">
        <v>2</v>
      </c>
      <c r="H1599" s="2" t="s">
        <v>6003</v>
      </c>
      <c r="I1599" s="2" t="str">
        <f t="shared" si="48"/>
        <v>UNDERWEIGHT</v>
      </c>
      <c r="J1599" s="7" t="str">
        <f t="shared" si="49"/>
        <v>DIABETES</v>
      </c>
    </row>
    <row r="1600" spans="1:10" x14ac:dyDescent="0.25">
      <c r="A1600" s="2" t="s">
        <v>1606</v>
      </c>
      <c r="B1600" s="9">
        <v>19.21</v>
      </c>
      <c r="C1600" s="9">
        <v>5.52</v>
      </c>
      <c r="D1600" s="2" t="s">
        <v>6003</v>
      </c>
      <c r="E1600" s="2" t="s">
        <v>6003</v>
      </c>
      <c r="F1600" s="2" t="s">
        <v>6003</v>
      </c>
      <c r="G1600" s="2">
        <v>2</v>
      </c>
      <c r="H1600" s="2" t="s">
        <v>6003</v>
      </c>
      <c r="I1600" s="2" t="str">
        <f t="shared" si="48"/>
        <v>NORMAL WEIGHT</v>
      </c>
      <c r="J1600" s="7" t="str">
        <f t="shared" si="49"/>
        <v>NORMAL</v>
      </c>
    </row>
    <row r="1601" spans="1:10" x14ac:dyDescent="0.25">
      <c r="A1601" s="2" t="s">
        <v>1607</v>
      </c>
      <c r="B1601" s="9">
        <v>23.2</v>
      </c>
      <c r="C1601" s="9">
        <v>4.41</v>
      </c>
      <c r="D1601" s="2" t="s">
        <v>6003</v>
      </c>
      <c r="E1601" s="2" t="s">
        <v>6003</v>
      </c>
      <c r="F1601" s="2" t="s">
        <v>6002</v>
      </c>
      <c r="G1601" s="2">
        <v>1</v>
      </c>
      <c r="H1601" s="2" t="s">
        <v>6003</v>
      </c>
      <c r="I1601" s="2" t="str">
        <f t="shared" si="48"/>
        <v>NORMAL WEIGHT</v>
      </c>
      <c r="J1601" s="7" t="str">
        <f t="shared" si="49"/>
        <v>NORMAL</v>
      </c>
    </row>
    <row r="1602" spans="1:10" x14ac:dyDescent="0.25">
      <c r="A1602" s="2" t="s">
        <v>1608</v>
      </c>
      <c r="B1602" s="9">
        <v>32.5</v>
      </c>
      <c r="C1602" s="9">
        <v>4.6900000000000004</v>
      </c>
      <c r="D1602" s="2" t="s">
        <v>6002</v>
      </c>
      <c r="E1602" s="2" t="s">
        <v>6003</v>
      </c>
      <c r="F1602" s="2" t="s">
        <v>6002</v>
      </c>
      <c r="G1602" s="2">
        <v>1</v>
      </c>
      <c r="H1602" s="2" t="s">
        <v>6003</v>
      </c>
      <c r="I1602" s="2" t="str">
        <f t="shared" ref="I1602:I1665" si="50">IF(B1602&lt;18.5,"UNDERWEIGHT",IF(B1602&lt;=24.9,"NORMAL WEIGHT",IF(B1602&lt;=29.9,"OVERWEIGHT","OBESITY")))</f>
        <v>OBESITY</v>
      </c>
      <c r="J1602" s="7" t="str">
        <f t="shared" ref="J1602:J1665" si="51">IF(C1602&lt;5.7,"NORMAL",IF(C1602&lt;=6.4,"PRE DIABETES","DIABETES"))</f>
        <v>NORMAL</v>
      </c>
    </row>
    <row r="1603" spans="1:10" x14ac:dyDescent="0.25">
      <c r="A1603" s="2" t="s">
        <v>1609</v>
      </c>
      <c r="B1603" s="9">
        <v>20.9</v>
      </c>
      <c r="C1603" s="9">
        <v>6.94</v>
      </c>
      <c r="D1603" s="2" t="s">
        <v>6003</v>
      </c>
      <c r="E1603" s="2" t="s">
        <v>6003</v>
      </c>
      <c r="F1603" s="2" t="s">
        <v>6003</v>
      </c>
      <c r="G1603" s="2">
        <v>0</v>
      </c>
      <c r="H1603" s="2" t="s">
        <v>6003</v>
      </c>
      <c r="I1603" s="2" t="str">
        <f t="shared" si="50"/>
        <v>NORMAL WEIGHT</v>
      </c>
      <c r="J1603" s="7" t="str">
        <f t="shared" si="51"/>
        <v>DIABETES</v>
      </c>
    </row>
    <row r="1604" spans="1:10" x14ac:dyDescent="0.25">
      <c r="A1604" s="2" t="s">
        <v>1610</v>
      </c>
      <c r="B1604" s="9">
        <v>19.11</v>
      </c>
      <c r="C1604" s="9">
        <v>4.3499999999999996</v>
      </c>
      <c r="D1604" s="2" t="s">
        <v>6003</v>
      </c>
      <c r="E1604" s="2" t="s">
        <v>6003</v>
      </c>
      <c r="F1604" s="2" t="s">
        <v>6003</v>
      </c>
      <c r="G1604" s="2">
        <v>2</v>
      </c>
      <c r="H1604" s="2" t="s">
        <v>6003</v>
      </c>
      <c r="I1604" s="2" t="str">
        <f t="shared" si="50"/>
        <v>NORMAL WEIGHT</v>
      </c>
      <c r="J1604" s="7" t="str">
        <f t="shared" si="51"/>
        <v>NORMAL</v>
      </c>
    </row>
    <row r="1605" spans="1:10" x14ac:dyDescent="0.25">
      <c r="A1605" s="2" t="s">
        <v>1611</v>
      </c>
      <c r="B1605" s="9">
        <v>31.17</v>
      </c>
      <c r="C1605" s="9">
        <v>5.28</v>
      </c>
      <c r="D1605" s="2" t="s">
        <v>6003</v>
      </c>
      <c r="E1605" s="2" t="s">
        <v>6003</v>
      </c>
      <c r="F1605" s="2" t="s">
        <v>6003</v>
      </c>
      <c r="G1605" s="2">
        <v>1</v>
      </c>
      <c r="H1605" s="2" t="s">
        <v>6003</v>
      </c>
      <c r="I1605" s="2" t="str">
        <f t="shared" si="50"/>
        <v>OBESITY</v>
      </c>
      <c r="J1605" s="7" t="str">
        <f t="shared" si="51"/>
        <v>NORMAL</v>
      </c>
    </row>
    <row r="1606" spans="1:10" x14ac:dyDescent="0.25">
      <c r="A1606" s="2" t="s">
        <v>1612</v>
      </c>
      <c r="B1606" s="9">
        <v>36.08</v>
      </c>
      <c r="C1606" s="9">
        <v>4.29</v>
      </c>
      <c r="D1606" s="2" t="s">
        <v>6003</v>
      </c>
      <c r="E1606" s="2" t="s">
        <v>6003</v>
      </c>
      <c r="F1606" s="2" t="s">
        <v>6003</v>
      </c>
      <c r="G1606" s="2">
        <v>0</v>
      </c>
      <c r="H1606" s="2" t="s">
        <v>6003</v>
      </c>
      <c r="I1606" s="2" t="str">
        <f t="shared" si="50"/>
        <v>OBESITY</v>
      </c>
      <c r="J1606" s="7" t="str">
        <f t="shared" si="51"/>
        <v>NORMAL</v>
      </c>
    </row>
    <row r="1607" spans="1:10" x14ac:dyDescent="0.25">
      <c r="A1607" s="2" t="s">
        <v>1613</v>
      </c>
      <c r="B1607" s="9">
        <v>28.024999999999999</v>
      </c>
      <c r="C1607" s="9">
        <v>5.69</v>
      </c>
      <c r="D1607" s="2" t="s">
        <v>6002</v>
      </c>
      <c r="E1607" s="2" t="s">
        <v>6003</v>
      </c>
      <c r="F1607" s="2" t="s">
        <v>6003</v>
      </c>
      <c r="G1607" s="2">
        <v>0</v>
      </c>
      <c r="H1607" s="2" t="s">
        <v>6003</v>
      </c>
      <c r="I1607" s="2" t="str">
        <f t="shared" si="50"/>
        <v>OVERWEIGHT</v>
      </c>
      <c r="J1607" s="7" t="str">
        <f t="shared" si="51"/>
        <v>NORMAL</v>
      </c>
    </row>
    <row r="1608" spans="1:10" x14ac:dyDescent="0.25">
      <c r="A1608" s="2" t="s">
        <v>1614</v>
      </c>
      <c r="B1608" s="9">
        <v>24.32</v>
      </c>
      <c r="C1608" s="9">
        <v>5.56</v>
      </c>
      <c r="D1608" s="2" t="s">
        <v>6002</v>
      </c>
      <c r="E1608" s="2" t="s">
        <v>6003</v>
      </c>
      <c r="F1608" s="2" t="s">
        <v>6003</v>
      </c>
      <c r="G1608" s="2">
        <v>0</v>
      </c>
      <c r="H1608" s="2" t="s">
        <v>6003</v>
      </c>
      <c r="I1608" s="2" t="str">
        <f t="shared" si="50"/>
        <v>NORMAL WEIGHT</v>
      </c>
      <c r="J1608" s="7" t="str">
        <f t="shared" si="51"/>
        <v>NORMAL</v>
      </c>
    </row>
    <row r="1609" spans="1:10" x14ac:dyDescent="0.25">
      <c r="A1609" s="2" t="s">
        <v>1615</v>
      </c>
      <c r="B1609" s="9">
        <v>38</v>
      </c>
      <c r="C1609" s="9">
        <v>5.41</v>
      </c>
      <c r="D1609" s="2" t="s">
        <v>6002</v>
      </c>
      <c r="E1609" s="2" t="s">
        <v>6003</v>
      </c>
      <c r="F1609" s="2" t="s">
        <v>6003</v>
      </c>
      <c r="G1609" s="2">
        <v>1</v>
      </c>
      <c r="H1609" s="2" t="s">
        <v>6003</v>
      </c>
      <c r="I1609" s="2" t="str">
        <f t="shared" si="50"/>
        <v>OBESITY</v>
      </c>
      <c r="J1609" s="7" t="str">
        <f t="shared" si="51"/>
        <v>NORMAL</v>
      </c>
    </row>
    <row r="1610" spans="1:10" x14ac:dyDescent="0.25">
      <c r="A1610" s="2" t="s">
        <v>1616</v>
      </c>
      <c r="B1610" s="9">
        <v>31.6</v>
      </c>
      <c r="C1610" s="9">
        <v>10.85</v>
      </c>
      <c r="D1610" s="2" t="s">
        <v>6002</v>
      </c>
      <c r="E1610" s="2" t="s">
        <v>6003</v>
      </c>
      <c r="F1610" s="2" t="s">
        <v>6003</v>
      </c>
      <c r="G1610" s="2">
        <v>0</v>
      </c>
      <c r="H1610" s="2" t="s">
        <v>6003</v>
      </c>
      <c r="I1610" s="2" t="str">
        <f t="shared" si="50"/>
        <v>OBESITY</v>
      </c>
      <c r="J1610" s="7" t="str">
        <f t="shared" si="51"/>
        <v>DIABETES</v>
      </c>
    </row>
    <row r="1611" spans="1:10" x14ac:dyDescent="0.25">
      <c r="A1611" s="2" t="s">
        <v>1617</v>
      </c>
      <c r="B1611" s="9">
        <v>31.02</v>
      </c>
      <c r="C1611" s="9">
        <v>11.63</v>
      </c>
      <c r="D1611" s="2" t="s">
        <v>6002</v>
      </c>
      <c r="E1611" s="2" t="s">
        <v>6003</v>
      </c>
      <c r="F1611" s="2" t="s">
        <v>6003</v>
      </c>
      <c r="G1611" s="2">
        <v>0</v>
      </c>
      <c r="H1611" s="2" t="s">
        <v>6003</v>
      </c>
      <c r="I1611" s="2" t="str">
        <f t="shared" si="50"/>
        <v>OBESITY</v>
      </c>
      <c r="J1611" s="7" t="str">
        <f t="shared" si="51"/>
        <v>DIABETES</v>
      </c>
    </row>
    <row r="1612" spans="1:10" x14ac:dyDescent="0.25">
      <c r="A1612" s="2" t="s">
        <v>1618</v>
      </c>
      <c r="B1612" s="9">
        <v>29.26</v>
      </c>
      <c r="C1612" s="9">
        <v>5.68</v>
      </c>
      <c r="D1612" s="2" t="s">
        <v>6002</v>
      </c>
      <c r="E1612" s="2" t="s">
        <v>6003</v>
      </c>
      <c r="F1612" s="2" t="s">
        <v>6003</v>
      </c>
      <c r="G1612" s="2">
        <v>1</v>
      </c>
      <c r="H1612" s="2" t="s">
        <v>6003</v>
      </c>
      <c r="I1612" s="2" t="str">
        <f t="shared" si="50"/>
        <v>OVERWEIGHT</v>
      </c>
      <c r="J1612" s="7" t="str">
        <f t="shared" si="51"/>
        <v>NORMAL</v>
      </c>
    </row>
    <row r="1613" spans="1:10" x14ac:dyDescent="0.25">
      <c r="A1613" s="2" t="s">
        <v>1619</v>
      </c>
      <c r="B1613" s="9">
        <v>15.09</v>
      </c>
      <c r="C1613" s="9">
        <v>7.59</v>
      </c>
      <c r="D1613" s="2" t="s">
        <v>6002</v>
      </c>
      <c r="E1613" s="2" t="s">
        <v>6003</v>
      </c>
      <c r="F1613" s="2" t="s">
        <v>6003</v>
      </c>
      <c r="G1613" s="2">
        <v>2</v>
      </c>
      <c r="H1613" s="2" t="s">
        <v>6003</v>
      </c>
      <c r="I1613" s="2" t="str">
        <f t="shared" si="50"/>
        <v>UNDERWEIGHT</v>
      </c>
      <c r="J1613" s="7" t="str">
        <f t="shared" si="51"/>
        <v>DIABETES</v>
      </c>
    </row>
    <row r="1614" spans="1:10" x14ac:dyDescent="0.25">
      <c r="A1614" s="2" t="s">
        <v>1620</v>
      </c>
      <c r="B1614" s="9">
        <v>22.63</v>
      </c>
      <c r="C1614" s="9">
        <v>5.09</v>
      </c>
      <c r="D1614" s="2" t="s">
        <v>6002</v>
      </c>
      <c r="E1614" s="2" t="s">
        <v>6003</v>
      </c>
      <c r="F1614" s="2" t="s">
        <v>6003</v>
      </c>
      <c r="G1614" s="2">
        <v>0</v>
      </c>
      <c r="H1614" s="2" t="s">
        <v>6003</v>
      </c>
      <c r="I1614" s="2" t="str">
        <f t="shared" si="50"/>
        <v>NORMAL WEIGHT</v>
      </c>
      <c r="J1614" s="7" t="str">
        <f t="shared" si="51"/>
        <v>NORMAL</v>
      </c>
    </row>
    <row r="1615" spans="1:10" x14ac:dyDescent="0.25">
      <c r="A1615" s="2" t="s">
        <v>1621</v>
      </c>
      <c r="B1615" s="9">
        <v>23.46</v>
      </c>
      <c r="C1615" s="9">
        <v>4.21</v>
      </c>
      <c r="D1615" s="2" t="s">
        <v>6003</v>
      </c>
      <c r="E1615" s="2" t="s">
        <v>6003</v>
      </c>
      <c r="F1615" s="2" t="s">
        <v>6003</v>
      </c>
      <c r="G1615" s="2">
        <v>1</v>
      </c>
      <c r="H1615" s="2" t="s">
        <v>6003</v>
      </c>
      <c r="I1615" s="2" t="str">
        <f t="shared" si="50"/>
        <v>NORMAL WEIGHT</v>
      </c>
      <c r="J1615" s="7" t="str">
        <f t="shared" si="51"/>
        <v>NORMAL</v>
      </c>
    </row>
    <row r="1616" spans="1:10" x14ac:dyDescent="0.25">
      <c r="A1616" s="2" t="s">
        <v>1622</v>
      </c>
      <c r="B1616" s="9">
        <v>22.56</v>
      </c>
      <c r="C1616" s="9">
        <v>4.34</v>
      </c>
      <c r="D1616" s="2" t="s">
        <v>6002</v>
      </c>
      <c r="E1616" s="2" t="s">
        <v>6003</v>
      </c>
      <c r="F1616" s="2" t="s">
        <v>6003</v>
      </c>
      <c r="G1616" s="2">
        <v>0</v>
      </c>
      <c r="H1616" s="2" t="s">
        <v>6003</v>
      </c>
      <c r="I1616" s="2" t="str">
        <f t="shared" si="50"/>
        <v>NORMAL WEIGHT</v>
      </c>
      <c r="J1616" s="7" t="str">
        <f t="shared" si="51"/>
        <v>NORMAL</v>
      </c>
    </row>
    <row r="1617" spans="1:10" x14ac:dyDescent="0.25">
      <c r="A1617" s="2" t="s">
        <v>1623</v>
      </c>
      <c r="B1617" s="9">
        <v>19.28</v>
      </c>
      <c r="C1617" s="9">
        <v>11.85</v>
      </c>
      <c r="D1617" s="2" t="s">
        <v>6003</v>
      </c>
      <c r="E1617" s="2" t="s">
        <v>6003</v>
      </c>
      <c r="F1617" s="2" t="s">
        <v>6003</v>
      </c>
      <c r="G1617" s="2">
        <v>2</v>
      </c>
      <c r="H1617" s="2" t="s">
        <v>6003</v>
      </c>
      <c r="I1617" s="2" t="str">
        <f t="shared" si="50"/>
        <v>NORMAL WEIGHT</v>
      </c>
      <c r="J1617" s="7" t="str">
        <f t="shared" si="51"/>
        <v>DIABETES</v>
      </c>
    </row>
    <row r="1618" spans="1:10" x14ac:dyDescent="0.25">
      <c r="A1618" s="2" t="s">
        <v>1624</v>
      </c>
      <c r="B1618" s="9">
        <v>15.37</v>
      </c>
      <c r="C1618" s="9">
        <v>9.61</v>
      </c>
      <c r="D1618" s="2" t="s">
        <v>6002</v>
      </c>
      <c r="E1618" s="2" t="s">
        <v>6003</v>
      </c>
      <c r="F1618" s="2" t="s">
        <v>6003</v>
      </c>
      <c r="G1618" s="2">
        <v>2</v>
      </c>
      <c r="H1618" s="2" t="s">
        <v>6003</v>
      </c>
      <c r="I1618" s="2" t="str">
        <f t="shared" si="50"/>
        <v>UNDERWEIGHT</v>
      </c>
      <c r="J1618" s="7" t="str">
        <f t="shared" si="51"/>
        <v>DIABETES</v>
      </c>
    </row>
    <row r="1619" spans="1:10" x14ac:dyDescent="0.25">
      <c r="A1619" s="2" t="s">
        <v>1625</v>
      </c>
      <c r="B1619" s="9">
        <v>18.71</v>
      </c>
      <c r="C1619" s="9">
        <v>5.29</v>
      </c>
      <c r="D1619" s="2" t="s">
        <v>6002</v>
      </c>
      <c r="E1619" s="2" t="s">
        <v>6003</v>
      </c>
      <c r="F1619" s="2" t="s">
        <v>6003</v>
      </c>
      <c r="G1619" s="2">
        <v>0</v>
      </c>
      <c r="H1619" s="2" t="s">
        <v>6003</v>
      </c>
      <c r="I1619" s="2" t="str">
        <f t="shared" si="50"/>
        <v>NORMAL WEIGHT</v>
      </c>
      <c r="J1619" s="7" t="str">
        <f t="shared" si="51"/>
        <v>NORMAL</v>
      </c>
    </row>
    <row r="1620" spans="1:10" x14ac:dyDescent="0.25">
      <c r="A1620" s="2" t="s">
        <v>1626</v>
      </c>
      <c r="B1620" s="9">
        <v>20.61</v>
      </c>
      <c r="C1620" s="9">
        <v>6.89</v>
      </c>
      <c r="D1620" s="2" t="s">
        <v>6003</v>
      </c>
      <c r="E1620" s="2" t="s">
        <v>6003</v>
      </c>
      <c r="F1620" s="2" t="s">
        <v>6003</v>
      </c>
      <c r="G1620" s="2">
        <v>0</v>
      </c>
      <c r="H1620" s="2" t="s">
        <v>6003</v>
      </c>
      <c r="I1620" s="2" t="str">
        <f t="shared" si="50"/>
        <v>NORMAL WEIGHT</v>
      </c>
      <c r="J1620" s="7" t="str">
        <f t="shared" si="51"/>
        <v>DIABETES</v>
      </c>
    </row>
    <row r="1621" spans="1:10" x14ac:dyDescent="0.25">
      <c r="A1621" s="2" t="s">
        <v>1627</v>
      </c>
      <c r="B1621" s="9">
        <v>15.99</v>
      </c>
      <c r="C1621" s="9">
        <v>4.57</v>
      </c>
      <c r="D1621" s="2" t="s">
        <v>6002</v>
      </c>
      <c r="E1621" s="2" t="s">
        <v>6003</v>
      </c>
      <c r="F1621" s="2" t="s">
        <v>6002</v>
      </c>
      <c r="G1621" s="2">
        <v>1</v>
      </c>
      <c r="H1621" s="2" t="s">
        <v>6003</v>
      </c>
      <c r="I1621" s="2" t="str">
        <f t="shared" si="50"/>
        <v>UNDERWEIGHT</v>
      </c>
      <c r="J1621" s="7" t="str">
        <f t="shared" si="51"/>
        <v>NORMAL</v>
      </c>
    </row>
    <row r="1622" spans="1:10" x14ac:dyDescent="0.25">
      <c r="A1622" s="2" t="s">
        <v>1628</v>
      </c>
      <c r="B1622" s="9">
        <v>33.155000000000001</v>
      </c>
      <c r="C1622" s="9">
        <v>4.32</v>
      </c>
      <c r="D1622" s="2" t="s">
        <v>6003</v>
      </c>
      <c r="E1622" s="2" t="s">
        <v>6003</v>
      </c>
      <c r="F1622" s="2" t="s">
        <v>6003</v>
      </c>
      <c r="G1622" s="2">
        <v>0</v>
      </c>
      <c r="H1622" s="2" t="s">
        <v>6003</v>
      </c>
      <c r="I1622" s="2" t="str">
        <f t="shared" si="50"/>
        <v>OBESITY</v>
      </c>
      <c r="J1622" s="7" t="str">
        <f t="shared" si="51"/>
        <v>NORMAL</v>
      </c>
    </row>
    <row r="1623" spans="1:10" x14ac:dyDescent="0.25">
      <c r="A1623" s="2" t="s">
        <v>1629</v>
      </c>
      <c r="B1623" s="9">
        <v>26.22</v>
      </c>
      <c r="C1623" s="9">
        <v>5.57</v>
      </c>
      <c r="D1623" s="2" t="s">
        <v>6002</v>
      </c>
      <c r="E1623" s="2" t="s">
        <v>6003</v>
      </c>
      <c r="F1623" s="2" t="s">
        <v>6002</v>
      </c>
      <c r="G1623" s="2">
        <v>1</v>
      </c>
      <c r="H1623" s="2" t="s">
        <v>6003</v>
      </c>
      <c r="I1623" s="2" t="str">
        <f t="shared" si="50"/>
        <v>OVERWEIGHT</v>
      </c>
      <c r="J1623" s="7" t="str">
        <f t="shared" si="51"/>
        <v>NORMAL</v>
      </c>
    </row>
    <row r="1624" spans="1:10" x14ac:dyDescent="0.25">
      <c r="A1624" s="2" t="s">
        <v>1630</v>
      </c>
      <c r="B1624" s="9">
        <v>21.85</v>
      </c>
      <c r="C1624" s="9">
        <v>5.26</v>
      </c>
      <c r="D1624" s="2" t="s">
        <v>6002</v>
      </c>
      <c r="E1624" s="2" t="s">
        <v>6003</v>
      </c>
      <c r="F1624" s="2" t="s">
        <v>6002</v>
      </c>
      <c r="G1624" s="2">
        <v>1</v>
      </c>
      <c r="H1624" s="2" t="s">
        <v>6003</v>
      </c>
      <c r="I1624" s="2" t="str">
        <f t="shared" si="50"/>
        <v>NORMAL WEIGHT</v>
      </c>
      <c r="J1624" s="7" t="str">
        <f t="shared" si="51"/>
        <v>NORMAL</v>
      </c>
    </row>
    <row r="1625" spans="1:10" x14ac:dyDescent="0.25">
      <c r="A1625" s="2" t="s">
        <v>1631</v>
      </c>
      <c r="B1625" s="9">
        <v>30.495000000000001</v>
      </c>
      <c r="C1625" s="9">
        <v>6.25</v>
      </c>
      <c r="D1625" s="2" t="s">
        <v>6003</v>
      </c>
      <c r="E1625" s="2" t="s">
        <v>6003</v>
      </c>
      <c r="F1625" s="2" t="s">
        <v>6003</v>
      </c>
      <c r="G1625" s="2">
        <v>0</v>
      </c>
      <c r="H1625" s="2" t="s">
        <v>6003</v>
      </c>
      <c r="I1625" s="2" t="str">
        <f t="shared" si="50"/>
        <v>OBESITY</v>
      </c>
      <c r="J1625" s="7" t="str">
        <f t="shared" si="51"/>
        <v>PRE DIABETES</v>
      </c>
    </row>
    <row r="1626" spans="1:10" x14ac:dyDescent="0.25">
      <c r="A1626" s="2" t="s">
        <v>1632</v>
      </c>
      <c r="B1626" s="9">
        <v>34.104999999999997</v>
      </c>
      <c r="C1626" s="9">
        <v>5.67</v>
      </c>
      <c r="D1626" s="2" t="s">
        <v>6002</v>
      </c>
      <c r="E1626" s="2" t="s">
        <v>6003</v>
      </c>
      <c r="F1626" s="2" t="s">
        <v>6003</v>
      </c>
      <c r="G1626" s="2">
        <v>0</v>
      </c>
      <c r="H1626" s="2" t="s">
        <v>6003</v>
      </c>
      <c r="I1626" s="2" t="str">
        <f t="shared" si="50"/>
        <v>OBESITY</v>
      </c>
      <c r="J1626" s="7" t="str">
        <f t="shared" si="51"/>
        <v>NORMAL</v>
      </c>
    </row>
    <row r="1627" spans="1:10" x14ac:dyDescent="0.25">
      <c r="A1627" s="2" t="s">
        <v>1633</v>
      </c>
      <c r="B1627" s="9">
        <v>32.770000000000003</v>
      </c>
      <c r="C1627" s="9">
        <v>4.42</v>
      </c>
      <c r="D1627" s="2" t="s">
        <v>6002</v>
      </c>
      <c r="E1627" s="2" t="s">
        <v>6003</v>
      </c>
      <c r="F1627" s="2" t="s">
        <v>6003</v>
      </c>
      <c r="G1627" s="2">
        <v>1</v>
      </c>
      <c r="H1627" s="2" t="s">
        <v>6003</v>
      </c>
      <c r="I1627" s="2" t="str">
        <f t="shared" si="50"/>
        <v>OBESITY</v>
      </c>
      <c r="J1627" s="7" t="str">
        <f t="shared" si="51"/>
        <v>NORMAL</v>
      </c>
    </row>
    <row r="1628" spans="1:10" x14ac:dyDescent="0.25">
      <c r="A1628" s="2" t="s">
        <v>1634</v>
      </c>
      <c r="B1628" s="9">
        <v>16.850000000000001</v>
      </c>
      <c r="C1628" s="9">
        <v>11.75</v>
      </c>
      <c r="D1628" s="2" t="s">
        <v>6002</v>
      </c>
      <c r="E1628" s="2" t="s">
        <v>6003</v>
      </c>
      <c r="F1628" s="2" t="s">
        <v>6003</v>
      </c>
      <c r="G1628" s="2">
        <v>2</v>
      </c>
      <c r="H1628" s="2" t="s">
        <v>6003</v>
      </c>
      <c r="I1628" s="2" t="str">
        <f t="shared" si="50"/>
        <v>UNDERWEIGHT</v>
      </c>
      <c r="J1628" s="7" t="str">
        <f t="shared" si="51"/>
        <v>DIABETES</v>
      </c>
    </row>
    <row r="1629" spans="1:10" x14ac:dyDescent="0.25">
      <c r="A1629" s="2" t="s">
        <v>1635</v>
      </c>
      <c r="B1629" s="9">
        <v>34.700000000000003</v>
      </c>
      <c r="C1629" s="9">
        <v>6.06</v>
      </c>
      <c r="D1629" s="2" t="s">
        <v>6003</v>
      </c>
      <c r="E1629" s="2" t="s">
        <v>6003</v>
      </c>
      <c r="F1629" s="2" t="s">
        <v>6003</v>
      </c>
      <c r="G1629" s="2">
        <v>1</v>
      </c>
      <c r="H1629" s="2" t="s">
        <v>6003</v>
      </c>
      <c r="I1629" s="2" t="str">
        <f t="shared" si="50"/>
        <v>OBESITY</v>
      </c>
      <c r="J1629" s="7" t="str">
        <f t="shared" si="51"/>
        <v>PRE DIABETES</v>
      </c>
    </row>
    <row r="1630" spans="1:10" x14ac:dyDescent="0.25">
      <c r="A1630" s="2" t="s">
        <v>1636</v>
      </c>
      <c r="B1630" s="9">
        <v>37.049999999999997</v>
      </c>
      <c r="C1630" s="9">
        <v>5.48</v>
      </c>
      <c r="D1630" s="2" t="s">
        <v>6003</v>
      </c>
      <c r="E1630" s="2" t="s">
        <v>6003</v>
      </c>
      <c r="F1630" s="2" t="s">
        <v>6003</v>
      </c>
      <c r="G1630" s="2">
        <v>1</v>
      </c>
      <c r="H1630" s="2" t="s">
        <v>6003</v>
      </c>
      <c r="I1630" s="2" t="str">
        <f t="shared" si="50"/>
        <v>OBESITY</v>
      </c>
      <c r="J1630" s="7" t="str">
        <f t="shared" si="51"/>
        <v>NORMAL</v>
      </c>
    </row>
    <row r="1631" spans="1:10" x14ac:dyDescent="0.25">
      <c r="A1631" s="2" t="s">
        <v>1637</v>
      </c>
      <c r="B1631" s="9">
        <v>18.78</v>
      </c>
      <c r="C1631" s="9">
        <v>4.45</v>
      </c>
      <c r="D1631" s="2" t="s">
        <v>6003</v>
      </c>
      <c r="E1631" s="2" t="s">
        <v>6003</v>
      </c>
      <c r="F1631" s="2" t="s">
        <v>6002</v>
      </c>
      <c r="G1631" s="2">
        <v>1</v>
      </c>
      <c r="H1631" s="2" t="s">
        <v>6003</v>
      </c>
      <c r="I1631" s="2" t="str">
        <f t="shared" si="50"/>
        <v>NORMAL WEIGHT</v>
      </c>
      <c r="J1631" s="7" t="str">
        <f t="shared" si="51"/>
        <v>NORMAL</v>
      </c>
    </row>
    <row r="1632" spans="1:10" x14ac:dyDescent="0.25">
      <c r="A1632" s="2" t="s">
        <v>1638</v>
      </c>
      <c r="B1632" s="9">
        <v>28.024999999999999</v>
      </c>
      <c r="C1632" s="9">
        <v>5</v>
      </c>
      <c r="D1632" s="2" t="s">
        <v>6003</v>
      </c>
      <c r="E1632" s="2" t="s">
        <v>6003</v>
      </c>
      <c r="F1632" s="2" t="s">
        <v>6003</v>
      </c>
      <c r="G1632" s="2">
        <v>1</v>
      </c>
      <c r="H1632" s="2" t="s">
        <v>6003</v>
      </c>
      <c r="I1632" s="2" t="str">
        <f t="shared" si="50"/>
        <v>OVERWEIGHT</v>
      </c>
      <c r="J1632" s="7" t="str">
        <f t="shared" si="51"/>
        <v>NORMAL</v>
      </c>
    </row>
    <row r="1633" spans="1:10" x14ac:dyDescent="0.25">
      <c r="A1633" s="2" t="s">
        <v>1639</v>
      </c>
      <c r="B1633" s="9">
        <v>35.090000000000003</v>
      </c>
      <c r="C1633" s="9">
        <v>5.84</v>
      </c>
      <c r="D1633" s="2" t="s">
        <v>6003</v>
      </c>
      <c r="E1633" s="2" t="s">
        <v>6003</v>
      </c>
      <c r="F1633" s="2" t="s">
        <v>6003</v>
      </c>
      <c r="G1633" s="2">
        <v>0</v>
      </c>
      <c r="H1633" s="2" t="s">
        <v>6003</v>
      </c>
      <c r="I1633" s="2" t="str">
        <f t="shared" si="50"/>
        <v>OBESITY</v>
      </c>
      <c r="J1633" s="7" t="str">
        <f t="shared" si="51"/>
        <v>PRE DIABETES</v>
      </c>
    </row>
    <row r="1634" spans="1:10" x14ac:dyDescent="0.25">
      <c r="A1634" s="2" t="s">
        <v>1640</v>
      </c>
      <c r="B1634" s="9">
        <v>34.42</v>
      </c>
      <c r="C1634" s="9">
        <v>5.21</v>
      </c>
      <c r="D1634" s="2" t="s">
        <v>6002</v>
      </c>
      <c r="E1634" s="2" t="s">
        <v>6003</v>
      </c>
      <c r="F1634" s="2" t="s">
        <v>6003</v>
      </c>
      <c r="G1634" s="2">
        <v>0</v>
      </c>
      <c r="H1634" s="2" t="s">
        <v>6003</v>
      </c>
      <c r="I1634" s="2" t="str">
        <f t="shared" si="50"/>
        <v>OBESITY</v>
      </c>
      <c r="J1634" s="7" t="str">
        <f t="shared" si="51"/>
        <v>NORMAL</v>
      </c>
    </row>
    <row r="1635" spans="1:10" x14ac:dyDescent="0.25">
      <c r="A1635" s="2" t="s">
        <v>1641</v>
      </c>
      <c r="B1635" s="9">
        <v>29.4</v>
      </c>
      <c r="C1635" s="9">
        <v>4.26</v>
      </c>
      <c r="D1635" s="2" t="s">
        <v>6003</v>
      </c>
      <c r="E1635" s="2" t="s">
        <v>6003</v>
      </c>
      <c r="F1635" s="2" t="s">
        <v>6003</v>
      </c>
      <c r="G1635" s="2">
        <v>0</v>
      </c>
      <c r="H1635" s="2" t="s">
        <v>6003</v>
      </c>
      <c r="I1635" s="2" t="str">
        <f t="shared" si="50"/>
        <v>OVERWEIGHT</v>
      </c>
      <c r="J1635" s="7" t="str">
        <f t="shared" si="51"/>
        <v>NORMAL</v>
      </c>
    </row>
    <row r="1636" spans="1:10" x14ac:dyDescent="0.25">
      <c r="A1636" s="2" t="s">
        <v>1642</v>
      </c>
      <c r="B1636" s="9">
        <v>21.31</v>
      </c>
      <c r="C1636" s="9">
        <v>4.17</v>
      </c>
      <c r="D1636" s="2" t="s">
        <v>6003</v>
      </c>
      <c r="E1636" s="2" t="s">
        <v>6003</v>
      </c>
      <c r="F1636" s="2" t="s">
        <v>6003</v>
      </c>
      <c r="G1636" s="2">
        <v>0</v>
      </c>
      <c r="H1636" s="2" t="s">
        <v>6003</v>
      </c>
      <c r="I1636" s="2" t="str">
        <f t="shared" si="50"/>
        <v>NORMAL WEIGHT</v>
      </c>
      <c r="J1636" s="7" t="str">
        <f t="shared" si="51"/>
        <v>NORMAL</v>
      </c>
    </row>
    <row r="1637" spans="1:10" x14ac:dyDescent="0.25">
      <c r="A1637" s="2" t="s">
        <v>1643</v>
      </c>
      <c r="B1637" s="9">
        <v>19.559999999999999</v>
      </c>
      <c r="C1637" s="9">
        <v>11.96</v>
      </c>
      <c r="D1637" s="2" t="s">
        <v>6003</v>
      </c>
      <c r="E1637" s="2" t="s">
        <v>6003</v>
      </c>
      <c r="F1637" s="2" t="s">
        <v>6003</v>
      </c>
      <c r="G1637" s="2">
        <v>0</v>
      </c>
      <c r="H1637" s="2" t="s">
        <v>6003</v>
      </c>
      <c r="I1637" s="2" t="str">
        <f t="shared" si="50"/>
        <v>NORMAL WEIGHT</v>
      </c>
      <c r="J1637" s="7" t="str">
        <f t="shared" si="51"/>
        <v>DIABETES</v>
      </c>
    </row>
    <row r="1638" spans="1:10" x14ac:dyDescent="0.25">
      <c r="A1638" s="2" t="s">
        <v>1644</v>
      </c>
      <c r="B1638" s="9">
        <v>37.335000000000001</v>
      </c>
      <c r="C1638" s="9">
        <v>6.26</v>
      </c>
      <c r="D1638" s="2" t="s">
        <v>6002</v>
      </c>
      <c r="E1638" s="2" t="s">
        <v>6003</v>
      </c>
      <c r="F1638" s="2" t="s">
        <v>6003</v>
      </c>
      <c r="G1638" s="2">
        <v>1</v>
      </c>
      <c r="H1638" s="2" t="s">
        <v>6003</v>
      </c>
      <c r="I1638" s="2" t="str">
        <f t="shared" si="50"/>
        <v>OBESITY</v>
      </c>
      <c r="J1638" s="7" t="str">
        <f t="shared" si="51"/>
        <v>PRE DIABETES</v>
      </c>
    </row>
    <row r="1639" spans="1:10" x14ac:dyDescent="0.25">
      <c r="A1639" s="2" t="s">
        <v>1645</v>
      </c>
      <c r="B1639" s="9">
        <v>19.53</v>
      </c>
      <c r="C1639" s="9">
        <v>11.68</v>
      </c>
      <c r="D1639" s="2" t="s">
        <v>6003</v>
      </c>
      <c r="E1639" s="2" t="s">
        <v>6003</v>
      </c>
      <c r="F1639" s="2" t="s">
        <v>6003</v>
      </c>
      <c r="G1639" s="2">
        <v>0</v>
      </c>
      <c r="H1639" s="2" t="s">
        <v>6003</v>
      </c>
      <c r="I1639" s="2" t="str">
        <f t="shared" si="50"/>
        <v>NORMAL WEIGHT</v>
      </c>
      <c r="J1639" s="7" t="str">
        <f t="shared" si="51"/>
        <v>DIABETES</v>
      </c>
    </row>
    <row r="1640" spans="1:10" x14ac:dyDescent="0.25">
      <c r="A1640" s="2" t="s">
        <v>1646</v>
      </c>
      <c r="B1640" s="9">
        <v>34.1</v>
      </c>
      <c r="C1640" s="9">
        <v>5.16</v>
      </c>
      <c r="D1640" s="2" t="s">
        <v>6003</v>
      </c>
      <c r="E1640" s="2" t="s">
        <v>6003</v>
      </c>
      <c r="F1640" s="2" t="s">
        <v>6003</v>
      </c>
      <c r="G1640" s="2">
        <v>0</v>
      </c>
      <c r="H1640" s="2" t="s">
        <v>6003</v>
      </c>
      <c r="I1640" s="2" t="str">
        <f t="shared" si="50"/>
        <v>OBESITY</v>
      </c>
      <c r="J1640" s="7" t="str">
        <f t="shared" si="51"/>
        <v>NORMAL</v>
      </c>
    </row>
    <row r="1641" spans="1:10" x14ac:dyDescent="0.25">
      <c r="A1641" s="2" t="s">
        <v>1647</v>
      </c>
      <c r="B1641" s="9">
        <v>16.5</v>
      </c>
      <c r="C1641" s="9">
        <v>6.9</v>
      </c>
      <c r="D1641" s="2" t="s">
        <v>6002</v>
      </c>
      <c r="E1641" s="2" t="s">
        <v>6003</v>
      </c>
      <c r="F1641" s="2" t="s">
        <v>6003</v>
      </c>
      <c r="G1641" s="2">
        <v>2</v>
      </c>
      <c r="H1641" s="2" t="s">
        <v>6003</v>
      </c>
      <c r="I1641" s="2" t="str">
        <f t="shared" si="50"/>
        <v>UNDERWEIGHT</v>
      </c>
      <c r="J1641" s="7" t="str">
        <f t="shared" si="51"/>
        <v>DIABETES</v>
      </c>
    </row>
    <row r="1642" spans="1:10" x14ac:dyDescent="0.25">
      <c r="A1642" s="2" t="s">
        <v>1648</v>
      </c>
      <c r="B1642" s="9">
        <v>30.69</v>
      </c>
      <c r="C1642" s="9">
        <v>4.83</v>
      </c>
      <c r="D1642" s="2" t="s">
        <v>6003</v>
      </c>
      <c r="E1642" s="2" t="s">
        <v>6003</v>
      </c>
      <c r="F1642" s="2" t="s">
        <v>6003</v>
      </c>
      <c r="G1642" s="2">
        <v>1</v>
      </c>
      <c r="H1642" s="2" t="s">
        <v>6003</v>
      </c>
      <c r="I1642" s="2" t="str">
        <f t="shared" si="50"/>
        <v>OBESITY</v>
      </c>
      <c r="J1642" s="7" t="str">
        <f t="shared" si="51"/>
        <v>NORMAL</v>
      </c>
    </row>
    <row r="1643" spans="1:10" x14ac:dyDescent="0.25">
      <c r="A1643" s="2" t="s">
        <v>1649</v>
      </c>
      <c r="B1643" s="9">
        <v>28.93</v>
      </c>
      <c r="C1643" s="9">
        <v>4.87</v>
      </c>
      <c r="D1643" s="2" t="s">
        <v>6003</v>
      </c>
      <c r="E1643" s="2" t="s">
        <v>6003</v>
      </c>
      <c r="F1643" s="2" t="s">
        <v>6003</v>
      </c>
      <c r="G1643" s="2">
        <v>1</v>
      </c>
      <c r="H1643" s="2" t="s">
        <v>6003</v>
      </c>
      <c r="I1643" s="2" t="str">
        <f t="shared" si="50"/>
        <v>OVERWEIGHT</v>
      </c>
      <c r="J1643" s="7" t="str">
        <f t="shared" si="51"/>
        <v>NORMAL</v>
      </c>
    </row>
    <row r="1644" spans="1:10" x14ac:dyDescent="0.25">
      <c r="A1644" s="2" t="s">
        <v>1650</v>
      </c>
      <c r="B1644" s="9">
        <v>38.9</v>
      </c>
      <c r="C1644" s="9">
        <v>4.28</v>
      </c>
      <c r="D1644" s="2" t="s">
        <v>6003</v>
      </c>
      <c r="E1644" s="2" t="s">
        <v>6003</v>
      </c>
      <c r="F1644" s="2" t="s">
        <v>6003</v>
      </c>
      <c r="G1644" s="2">
        <v>0</v>
      </c>
      <c r="H1644" s="2" t="s">
        <v>6003</v>
      </c>
      <c r="I1644" s="2" t="str">
        <f t="shared" si="50"/>
        <v>OBESITY</v>
      </c>
      <c r="J1644" s="7" t="str">
        <f t="shared" si="51"/>
        <v>NORMAL</v>
      </c>
    </row>
    <row r="1645" spans="1:10" x14ac:dyDescent="0.25">
      <c r="A1645" s="2" t="s">
        <v>1651</v>
      </c>
      <c r="B1645" s="9">
        <v>26.9</v>
      </c>
      <c r="C1645" s="9">
        <v>4.07</v>
      </c>
      <c r="D1645" s="2" t="s">
        <v>6003</v>
      </c>
      <c r="E1645" s="2" t="s">
        <v>6003</v>
      </c>
      <c r="F1645" s="2" t="s">
        <v>6003</v>
      </c>
      <c r="G1645" s="2">
        <v>0</v>
      </c>
      <c r="H1645" s="2" t="s">
        <v>6003</v>
      </c>
      <c r="I1645" s="2" t="str">
        <f t="shared" si="50"/>
        <v>OVERWEIGHT</v>
      </c>
      <c r="J1645" s="7" t="str">
        <f t="shared" si="51"/>
        <v>NORMAL</v>
      </c>
    </row>
    <row r="1646" spans="1:10" x14ac:dyDescent="0.25">
      <c r="A1646" s="2" t="s">
        <v>1652</v>
      </c>
      <c r="B1646" s="9">
        <v>24.86</v>
      </c>
      <c r="C1646" s="9">
        <v>6.23</v>
      </c>
      <c r="D1646" s="2" t="s">
        <v>6003</v>
      </c>
      <c r="E1646" s="2" t="s">
        <v>6003</v>
      </c>
      <c r="F1646" s="2" t="s">
        <v>6003</v>
      </c>
      <c r="G1646" s="2">
        <v>0</v>
      </c>
      <c r="H1646" s="2" t="s">
        <v>6003</v>
      </c>
      <c r="I1646" s="2" t="str">
        <f t="shared" si="50"/>
        <v>NORMAL WEIGHT</v>
      </c>
      <c r="J1646" s="7" t="str">
        <f t="shared" si="51"/>
        <v>PRE DIABETES</v>
      </c>
    </row>
    <row r="1647" spans="1:10" x14ac:dyDescent="0.25">
      <c r="A1647" s="2" t="s">
        <v>1653</v>
      </c>
      <c r="B1647" s="9">
        <v>39.14</v>
      </c>
      <c r="C1647" s="9">
        <v>6.24</v>
      </c>
      <c r="D1647" s="2" t="s">
        <v>6003</v>
      </c>
      <c r="E1647" s="2" t="s">
        <v>6002</v>
      </c>
      <c r="F1647" s="2" t="s">
        <v>6003</v>
      </c>
      <c r="G1647" s="2">
        <v>1</v>
      </c>
      <c r="H1647" s="2" t="s">
        <v>6003</v>
      </c>
      <c r="I1647" s="2" t="str">
        <f t="shared" si="50"/>
        <v>OBESITY</v>
      </c>
      <c r="J1647" s="7" t="str">
        <f t="shared" si="51"/>
        <v>PRE DIABETES</v>
      </c>
    </row>
    <row r="1648" spans="1:10" x14ac:dyDescent="0.25">
      <c r="A1648" s="2" t="s">
        <v>1654</v>
      </c>
      <c r="B1648" s="9">
        <v>39.799999999999997</v>
      </c>
      <c r="C1648" s="9">
        <v>6.17</v>
      </c>
      <c r="D1648" s="2" t="s">
        <v>6003</v>
      </c>
      <c r="E1648" s="2" t="s">
        <v>6003</v>
      </c>
      <c r="F1648" s="2" t="s">
        <v>6002</v>
      </c>
      <c r="G1648" s="2">
        <v>1</v>
      </c>
      <c r="H1648" s="2" t="s">
        <v>6003</v>
      </c>
      <c r="I1648" s="2" t="str">
        <f t="shared" si="50"/>
        <v>OBESITY</v>
      </c>
      <c r="J1648" s="7" t="str">
        <f t="shared" si="51"/>
        <v>PRE DIABETES</v>
      </c>
    </row>
    <row r="1649" spans="1:10" x14ac:dyDescent="0.25">
      <c r="A1649" s="2" t="s">
        <v>1655</v>
      </c>
      <c r="B1649" s="9">
        <v>34.32</v>
      </c>
      <c r="C1649" s="9">
        <v>5.16</v>
      </c>
      <c r="D1649" s="2" t="s">
        <v>6003</v>
      </c>
      <c r="E1649" s="2" t="s">
        <v>6003</v>
      </c>
      <c r="F1649" s="2" t="s">
        <v>6003</v>
      </c>
      <c r="G1649" s="2">
        <v>1</v>
      </c>
      <c r="H1649" s="2" t="s">
        <v>6003</v>
      </c>
      <c r="I1649" s="2" t="str">
        <f t="shared" si="50"/>
        <v>OBESITY</v>
      </c>
      <c r="J1649" s="7" t="str">
        <f t="shared" si="51"/>
        <v>NORMAL</v>
      </c>
    </row>
    <row r="1650" spans="1:10" x14ac:dyDescent="0.25">
      <c r="A1650" s="2" t="s">
        <v>1656</v>
      </c>
      <c r="B1650" s="9">
        <v>32.51</v>
      </c>
      <c r="C1650" s="9">
        <v>4.3</v>
      </c>
      <c r="D1650" s="2" t="s">
        <v>6003</v>
      </c>
      <c r="E1650" s="2" t="s">
        <v>6003</v>
      </c>
      <c r="F1650" s="2" t="s">
        <v>6003</v>
      </c>
      <c r="G1650" s="2">
        <v>0</v>
      </c>
      <c r="H1650" s="2" t="s">
        <v>6003</v>
      </c>
      <c r="I1650" s="2" t="str">
        <f t="shared" si="50"/>
        <v>OBESITY</v>
      </c>
      <c r="J1650" s="7" t="str">
        <f t="shared" si="51"/>
        <v>NORMAL</v>
      </c>
    </row>
    <row r="1651" spans="1:10" x14ac:dyDescent="0.25">
      <c r="A1651" s="2" t="s">
        <v>1657</v>
      </c>
      <c r="B1651" s="9">
        <v>30.71</v>
      </c>
      <c r="C1651" s="9">
        <v>6.14</v>
      </c>
      <c r="D1651" s="2" t="s">
        <v>6003</v>
      </c>
      <c r="E1651" s="2" t="s">
        <v>6003</v>
      </c>
      <c r="F1651" s="2" t="s">
        <v>6002</v>
      </c>
      <c r="G1651" s="2">
        <v>1</v>
      </c>
      <c r="H1651" s="2" t="s">
        <v>6003</v>
      </c>
      <c r="I1651" s="2" t="str">
        <f t="shared" si="50"/>
        <v>OBESITY</v>
      </c>
      <c r="J1651" s="7" t="str">
        <f t="shared" si="51"/>
        <v>PRE DIABETES</v>
      </c>
    </row>
    <row r="1652" spans="1:10" x14ac:dyDescent="0.25">
      <c r="A1652" s="2" t="s">
        <v>1658</v>
      </c>
      <c r="B1652" s="9">
        <v>28.9</v>
      </c>
      <c r="C1652" s="9">
        <v>5.36</v>
      </c>
      <c r="D1652" s="2" t="s">
        <v>6003</v>
      </c>
      <c r="E1652" s="2" t="s">
        <v>6003</v>
      </c>
      <c r="F1652" s="2" t="s">
        <v>6003</v>
      </c>
      <c r="G1652" s="2">
        <v>1</v>
      </c>
      <c r="H1652" s="2" t="s">
        <v>6003</v>
      </c>
      <c r="I1652" s="2" t="str">
        <f t="shared" si="50"/>
        <v>OVERWEIGHT</v>
      </c>
      <c r="J1652" s="7" t="str">
        <f t="shared" si="51"/>
        <v>NORMAL</v>
      </c>
    </row>
    <row r="1653" spans="1:10" x14ac:dyDescent="0.25">
      <c r="A1653" s="2" t="s">
        <v>1659</v>
      </c>
      <c r="B1653" s="9">
        <v>36.19</v>
      </c>
      <c r="C1653" s="9">
        <v>4.3</v>
      </c>
      <c r="D1653" s="2" t="s">
        <v>6003</v>
      </c>
      <c r="E1653" s="2" t="s">
        <v>6003</v>
      </c>
      <c r="F1653" s="2" t="s">
        <v>6003</v>
      </c>
      <c r="G1653" s="2">
        <v>0</v>
      </c>
      <c r="H1653" s="2" t="s">
        <v>6003</v>
      </c>
      <c r="I1653" s="2" t="str">
        <f t="shared" si="50"/>
        <v>OBESITY</v>
      </c>
      <c r="J1653" s="7" t="str">
        <f t="shared" si="51"/>
        <v>NORMAL</v>
      </c>
    </row>
    <row r="1654" spans="1:10" x14ac:dyDescent="0.25">
      <c r="A1654" s="2" t="s">
        <v>1660</v>
      </c>
      <c r="B1654" s="9">
        <v>29.6</v>
      </c>
      <c r="C1654" s="9">
        <v>4.09</v>
      </c>
      <c r="D1654" s="2" t="s">
        <v>6003</v>
      </c>
      <c r="E1654" s="2" t="s">
        <v>6003</v>
      </c>
      <c r="F1654" s="2" t="s">
        <v>6003</v>
      </c>
      <c r="G1654" s="2">
        <v>0</v>
      </c>
      <c r="H1654" s="2" t="s">
        <v>6003</v>
      </c>
      <c r="I1654" s="2" t="str">
        <f t="shared" si="50"/>
        <v>OVERWEIGHT</v>
      </c>
      <c r="J1654" s="7" t="str">
        <f t="shared" si="51"/>
        <v>NORMAL</v>
      </c>
    </row>
    <row r="1655" spans="1:10" x14ac:dyDescent="0.25">
      <c r="A1655" s="2" t="s">
        <v>1661</v>
      </c>
      <c r="B1655" s="9">
        <v>30.95</v>
      </c>
      <c r="C1655" s="9">
        <v>6.27</v>
      </c>
      <c r="D1655" s="2" t="s">
        <v>6003</v>
      </c>
      <c r="E1655" s="2" t="s">
        <v>6003</v>
      </c>
      <c r="F1655" s="2" t="s">
        <v>6002</v>
      </c>
      <c r="G1655" s="2">
        <v>1</v>
      </c>
      <c r="H1655" s="2" t="s">
        <v>6003</v>
      </c>
      <c r="I1655" s="2" t="str">
        <f t="shared" si="50"/>
        <v>OBESITY</v>
      </c>
      <c r="J1655" s="7" t="str">
        <f t="shared" si="51"/>
        <v>PRE DIABETES</v>
      </c>
    </row>
    <row r="1656" spans="1:10" x14ac:dyDescent="0.25">
      <c r="A1656" s="2" t="s">
        <v>1662</v>
      </c>
      <c r="B1656" s="9">
        <v>19.95</v>
      </c>
      <c r="C1656" s="9">
        <v>5.39</v>
      </c>
      <c r="D1656" s="2" t="s">
        <v>6003</v>
      </c>
      <c r="E1656" s="2" t="s">
        <v>6003</v>
      </c>
      <c r="F1656" s="2" t="s">
        <v>6003</v>
      </c>
      <c r="G1656" s="2">
        <v>1</v>
      </c>
      <c r="H1656" s="2" t="s">
        <v>6003</v>
      </c>
      <c r="I1656" s="2" t="str">
        <f t="shared" si="50"/>
        <v>NORMAL WEIGHT</v>
      </c>
      <c r="J1656" s="7" t="str">
        <f t="shared" si="51"/>
        <v>NORMAL</v>
      </c>
    </row>
    <row r="1657" spans="1:10" x14ac:dyDescent="0.25">
      <c r="A1657" s="2" t="s">
        <v>1663</v>
      </c>
      <c r="B1657" s="9">
        <v>23.65</v>
      </c>
      <c r="C1657" s="9">
        <v>5.75</v>
      </c>
      <c r="D1657" s="2" t="s">
        <v>6002</v>
      </c>
      <c r="E1657" s="2" t="s">
        <v>6003</v>
      </c>
      <c r="F1657" s="2" t="s">
        <v>6003</v>
      </c>
      <c r="G1657" s="2">
        <v>0</v>
      </c>
      <c r="H1657" s="2" t="s">
        <v>6003</v>
      </c>
      <c r="I1657" s="2" t="str">
        <f t="shared" si="50"/>
        <v>NORMAL WEIGHT</v>
      </c>
      <c r="J1657" s="7" t="str">
        <f t="shared" si="51"/>
        <v>PRE DIABETES</v>
      </c>
    </row>
    <row r="1658" spans="1:10" x14ac:dyDescent="0.25">
      <c r="A1658" s="2" t="s">
        <v>1664</v>
      </c>
      <c r="B1658" s="9">
        <v>43.34</v>
      </c>
      <c r="C1658" s="9">
        <v>4.91</v>
      </c>
      <c r="D1658" s="2" t="s">
        <v>6003</v>
      </c>
      <c r="E1658" s="2" t="s">
        <v>6003</v>
      </c>
      <c r="F1658" s="2" t="s">
        <v>6003</v>
      </c>
      <c r="G1658" s="2">
        <v>1</v>
      </c>
      <c r="H1658" s="2" t="s">
        <v>6003</v>
      </c>
      <c r="I1658" s="2" t="str">
        <f t="shared" si="50"/>
        <v>OBESITY</v>
      </c>
      <c r="J1658" s="7" t="str">
        <f t="shared" si="51"/>
        <v>NORMAL</v>
      </c>
    </row>
    <row r="1659" spans="1:10" x14ac:dyDescent="0.25">
      <c r="A1659" s="2" t="s">
        <v>1665</v>
      </c>
      <c r="B1659" s="9">
        <v>31.98</v>
      </c>
      <c r="C1659" s="9">
        <v>4.46</v>
      </c>
      <c r="D1659" s="2" t="s">
        <v>6002</v>
      </c>
      <c r="E1659" s="2" t="s">
        <v>6003</v>
      </c>
      <c r="F1659" s="2" t="s">
        <v>6003</v>
      </c>
      <c r="G1659" s="2">
        <v>1</v>
      </c>
      <c r="H1659" s="2" t="s">
        <v>6003</v>
      </c>
      <c r="I1659" s="2" t="str">
        <f t="shared" si="50"/>
        <v>OBESITY</v>
      </c>
      <c r="J1659" s="7" t="str">
        <f t="shared" si="51"/>
        <v>NORMAL</v>
      </c>
    </row>
    <row r="1660" spans="1:10" x14ac:dyDescent="0.25">
      <c r="A1660" s="2" t="s">
        <v>1666</v>
      </c>
      <c r="B1660" s="9">
        <v>35.86</v>
      </c>
      <c r="C1660" s="9">
        <v>6.22</v>
      </c>
      <c r="D1660" s="2" t="s">
        <v>6003</v>
      </c>
      <c r="E1660" s="2" t="s">
        <v>6003</v>
      </c>
      <c r="F1660" s="2" t="s">
        <v>6003</v>
      </c>
      <c r="G1660" s="2">
        <v>1</v>
      </c>
      <c r="H1660" s="2" t="s">
        <v>6003</v>
      </c>
      <c r="I1660" s="2" t="str">
        <f t="shared" si="50"/>
        <v>OBESITY</v>
      </c>
      <c r="J1660" s="7" t="str">
        <f t="shared" si="51"/>
        <v>PRE DIABETES</v>
      </c>
    </row>
    <row r="1661" spans="1:10" x14ac:dyDescent="0.25">
      <c r="A1661" s="2" t="s">
        <v>1667</v>
      </c>
      <c r="B1661" s="9">
        <v>15.2</v>
      </c>
      <c r="C1661" s="9">
        <v>8.82</v>
      </c>
      <c r="D1661" s="2" t="s">
        <v>6003</v>
      </c>
      <c r="E1661" s="2" t="s">
        <v>6003</v>
      </c>
      <c r="F1661" s="2" t="s">
        <v>6003</v>
      </c>
      <c r="G1661" s="2">
        <v>0</v>
      </c>
      <c r="H1661" s="2" t="s">
        <v>6003</v>
      </c>
      <c r="I1661" s="2" t="str">
        <f t="shared" si="50"/>
        <v>UNDERWEIGHT</v>
      </c>
      <c r="J1661" s="7" t="str">
        <f t="shared" si="51"/>
        <v>DIABETES</v>
      </c>
    </row>
    <row r="1662" spans="1:10" x14ac:dyDescent="0.25">
      <c r="A1662" s="2" t="s">
        <v>1668</v>
      </c>
      <c r="B1662" s="9">
        <v>37.200000000000003</v>
      </c>
      <c r="C1662" s="9">
        <v>10.14</v>
      </c>
      <c r="D1662" s="2" t="s">
        <v>6003</v>
      </c>
      <c r="E1662" s="2" t="s">
        <v>6003</v>
      </c>
      <c r="F1662" s="2" t="s">
        <v>6003</v>
      </c>
      <c r="G1662" s="2">
        <v>0</v>
      </c>
      <c r="H1662" s="2" t="s">
        <v>6003</v>
      </c>
      <c r="I1662" s="2" t="str">
        <f t="shared" si="50"/>
        <v>OBESITY</v>
      </c>
      <c r="J1662" s="7" t="str">
        <f t="shared" si="51"/>
        <v>DIABETES</v>
      </c>
    </row>
    <row r="1663" spans="1:10" x14ac:dyDescent="0.25">
      <c r="A1663" s="2" t="s">
        <v>1669</v>
      </c>
      <c r="B1663" s="9">
        <v>17.91</v>
      </c>
      <c r="C1663" s="9">
        <v>4.66</v>
      </c>
      <c r="D1663" s="2" t="s">
        <v>6003</v>
      </c>
      <c r="E1663" s="2" t="s">
        <v>6003</v>
      </c>
      <c r="F1663" s="2" t="s">
        <v>6003</v>
      </c>
      <c r="G1663" s="2">
        <v>2</v>
      </c>
      <c r="H1663" s="2" t="s">
        <v>6003</v>
      </c>
      <c r="I1663" s="2" t="str">
        <f t="shared" si="50"/>
        <v>UNDERWEIGHT</v>
      </c>
      <c r="J1663" s="7" t="str">
        <f t="shared" si="51"/>
        <v>NORMAL</v>
      </c>
    </row>
    <row r="1664" spans="1:10" x14ac:dyDescent="0.25">
      <c r="A1664" s="2" t="s">
        <v>1670</v>
      </c>
      <c r="B1664" s="9">
        <v>20.76</v>
      </c>
      <c r="C1664" s="9">
        <v>6.26</v>
      </c>
      <c r="D1664" s="2" t="s">
        <v>6003</v>
      </c>
      <c r="E1664" s="2" t="s">
        <v>6003</v>
      </c>
      <c r="F1664" s="2" t="s">
        <v>6003</v>
      </c>
      <c r="G1664" s="2">
        <v>0</v>
      </c>
      <c r="H1664" s="2" t="s">
        <v>6003</v>
      </c>
      <c r="I1664" s="2" t="str">
        <f t="shared" si="50"/>
        <v>NORMAL WEIGHT</v>
      </c>
      <c r="J1664" s="7" t="str">
        <f t="shared" si="51"/>
        <v>PRE DIABETES</v>
      </c>
    </row>
    <row r="1665" spans="1:10" x14ac:dyDescent="0.25">
      <c r="A1665" s="2" t="s">
        <v>1671</v>
      </c>
      <c r="B1665" s="9">
        <v>38.99</v>
      </c>
      <c r="C1665" s="9">
        <v>5.21</v>
      </c>
      <c r="D1665" s="2" t="s">
        <v>6003</v>
      </c>
      <c r="E1665" s="2" t="s">
        <v>6002</v>
      </c>
      <c r="F1665" s="2" t="s">
        <v>6003</v>
      </c>
      <c r="G1665" s="2">
        <v>1</v>
      </c>
      <c r="H1665" s="2" t="s">
        <v>6003</v>
      </c>
      <c r="I1665" s="2" t="str">
        <f t="shared" si="50"/>
        <v>OBESITY</v>
      </c>
      <c r="J1665" s="7" t="str">
        <f t="shared" si="51"/>
        <v>NORMAL</v>
      </c>
    </row>
    <row r="1666" spans="1:10" x14ac:dyDescent="0.25">
      <c r="A1666" s="2" t="s">
        <v>1672</v>
      </c>
      <c r="B1666" s="9">
        <v>42.655000000000001</v>
      </c>
      <c r="C1666" s="9">
        <v>5.94</v>
      </c>
      <c r="D1666" s="2" t="s">
        <v>6002</v>
      </c>
      <c r="E1666" s="2" t="s">
        <v>6003</v>
      </c>
      <c r="F1666" s="2" t="s">
        <v>6002</v>
      </c>
      <c r="G1666" s="2">
        <v>1</v>
      </c>
      <c r="H1666" s="2" t="s">
        <v>6003</v>
      </c>
      <c r="I1666" s="2" t="str">
        <f t="shared" ref="I1666:I1729" si="52">IF(B1666&lt;18.5,"UNDERWEIGHT",IF(B1666&lt;=24.9,"NORMAL WEIGHT",IF(B1666&lt;=29.9,"OVERWEIGHT","OBESITY")))</f>
        <v>OBESITY</v>
      </c>
      <c r="J1666" s="7" t="str">
        <f t="shared" ref="J1666:J1729" si="53">IF(C1666&lt;5.7,"NORMAL",IF(C1666&lt;=6.4,"PRE DIABETES","DIABETES"))</f>
        <v>PRE DIABETES</v>
      </c>
    </row>
    <row r="1667" spans="1:10" x14ac:dyDescent="0.25">
      <c r="A1667" s="2" t="s">
        <v>1673</v>
      </c>
      <c r="B1667" s="9">
        <v>30.57</v>
      </c>
      <c r="C1667" s="9">
        <v>5.34</v>
      </c>
      <c r="D1667" s="2" t="s">
        <v>6003</v>
      </c>
      <c r="E1667" s="2" t="s">
        <v>6003</v>
      </c>
      <c r="F1667" s="2" t="s">
        <v>6002</v>
      </c>
      <c r="G1667" s="2">
        <v>1</v>
      </c>
      <c r="H1667" s="2" t="s">
        <v>6003</v>
      </c>
      <c r="I1667" s="2" t="str">
        <f t="shared" si="52"/>
        <v>OBESITY</v>
      </c>
      <c r="J1667" s="7" t="str">
        <f t="shared" si="53"/>
        <v>NORMAL</v>
      </c>
    </row>
    <row r="1668" spans="1:10" x14ac:dyDescent="0.25">
      <c r="A1668" s="2" t="s">
        <v>1674</v>
      </c>
      <c r="B1668" s="9">
        <v>17.7</v>
      </c>
      <c r="C1668" s="9">
        <v>6.38</v>
      </c>
      <c r="D1668" s="2" t="s">
        <v>6003</v>
      </c>
      <c r="E1668" s="2" t="s">
        <v>6003</v>
      </c>
      <c r="F1668" s="2" t="s">
        <v>6003</v>
      </c>
      <c r="G1668" s="2">
        <v>2</v>
      </c>
      <c r="H1668" s="2" t="s">
        <v>6003</v>
      </c>
      <c r="I1668" s="2" t="str">
        <f t="shared" si="52"/>
        <v>UNDERWEIGHT</v>
      </c>
      <c r="J1668" s="7" t="str">
        <f t="shared" si="53"/>
        <v>PRE DIABETES</v>
      </c>
    </row>
    <row r="1669" spans="1:10" x14ac:dyDescent="0.25">
      <c r="A1669" s="2" t="s">
        <v>1675</v>
      </c>
      <c r="B1669" s="9">
        <v>34.770000000000003</v>
      </c>
      <c r="C1669" s="9">
        <v>4.47</v>
      </c>
      <c r="D1669" s="2" t="s">
        <v>6003</v>
      </c>
      <c r="E1669" s="2" t="s">
        <v>6003</v>
      </c>
      <c r="F1669" s="2" t="s">
        <v>6003</v>
      </c>
      <c r="G1669" s="2">
        <v>1</v>
      </c>
      <c r="H1669" s="2" t="s">
        <v>6003</v>
      </c>
      <c r="I1669" s="2" t="str">
        <f t="shared" si="52"/>
        <v>OBESITY</v>
      </c>
      <c r="J1669" s="7" t="str">
        <f t="shared" si="53"/>
        <v>NORMAL</v>
      </c>
    </row>
    <row r="1670" spans="1:10" x14ac:dyDescent="0.25">
      <c r="A1670" s="2" t="s">
        <v>1676</v>
      </c>
      <c r="B1670" s="9">
        <v>16.88</v>
      </c>
      <c r="C1670" s="9">
        <v>9.9600000000000009</v>
      </c>
      <c r="D1670" s="2" t="s">
        <v>6003</v>
      </c>
      <c r="E1670" s="2" t="s">
        <v>6003</v>
      </c>
      <c r="F1670" s="2" t="s">
        <v>6003</v>
      </c>
      <c r="G1670" s="2">
        <v>0</v>
      </c>
      <c r="H1670" s="2" t="s">
        <v>6003</v>
      </c>
      <c r="I1670" s="2" t="str">
        <f t="shared" si="52"/>
        <v>UNDERWEIGHT</v>
      </c>
      <c r="J1670" s="7" t="str">
        <f t="shared" si="53"/>
        <v>DIABETES</v>
      </c>
    </row>
    <row r="1671" spans="1:10" x14ac:dyDescent="0.25">
      <c r="A1671" s="2" t="s">
        <v>1677</v>
      </c>
      <c r="B1671" s="9">
        <v>40.26</v>
      </c>
      <c r="C1671" s="9">
        <v>9.92</v>
      </c>
      <c r="D1671" s="2" t="s">
        <v>6002</v>
      </c>
      <c r="E1671" s="2" t="s">
        <v>6003</v>
      </c>
      <c r="F1671" s="2" t="s">
        <v>6003</v>
      </c>
      <c r="G1671" s="2">
        <v>0</v>
      </c>
      <c r="H1671" s="2" t="s">
        <v>6003</v>
      </c>
      <c r="I1671" s="2" t="str">
        <f t="shared" si="52"/>
        <v>OBESITY</v>
      </c>
      <c r="J1671" s="7" t="str">
        <f t="shared" si="53"/>
        <v>DIABETES</v>
      </c>
    </row>
    <row r="1672" spans="1:10" x14ac:dyDescent="0.25">
      <c r="A1672" s="2" t="s">
        <v>1678</v>
      </c>
      <c r="B1672" s="9">
        <v>25.6</v>
      </c>
      <c r="C1672" s="9">
        <v>6.03</v>
      </c>
      <c r="D1672" s="2" t="s">
        <v>6003</v>
      </c>
      <c r="E1672" s="2" t="s">
        <v>6003</v>
      </c>
      <c r="F1672" s="2" t="s">
        <v>6002</v>
      </c>
      <c r="G1672" s="2">
        <v>1</v>
      </c>
      <c r="H1672" s="2" t="s">
        <v>6003</v>
      </c>
      <c r="I1672" s="2" t="str">
        <f t="shared" si="52"/>
        <v>OVERWEIGHT</v>
      </c>
      <c r="J1672" s="7" t="str">
        <f t="shared" si="53"/>
        <v>PRE DIABETES</v>
      </c>
    </row>
    <row r="1673" spans="1:10" x14ac:dyDescent="0.25">
      <c r="A1673" s="2" t="s">
        <v>1679</v>
      </c>
      <c r="B1673" s="9">
        <v>33.549999999999997</v>
      </c>
      <c r="C1673" s="9">
        <v>10.9</v>
      </c>
      <c r="D1673" s="2" t="s">
        <v>6002</v>
      </c>
      <c r="E1673" s="2" t="s">
        <v>6003</v>
      </c>
      <c r="F1673" s="2" t="s">
        <v>6003</v>
      </c>
      <c r="G1673" s="2">
        <v>0</v>
      </c>
      <c r="H1673" s="2" t="s">
        <v>6003</v>
      </c>
      <c r="I1673" s="2" t="str">
        <f t="shared" si="52"/>
        <v>OBESITY</v>
      </c>
      <c r="J1673" s="7" t="str">
        <f t="shared" si="53"/>
        <v>DIABETES</v>
      </c>
    </row>
    <row r="1674" spans="1:10" x14ac:dyDescent="0.25">
      <c r="A1674" s="2" t="s">
        <v>1680</v>
      </c>
      <c r="B1674" s="9">
        <v>16.690000000000001</v>
      </c>
      <c r="C1674" s="9">
        <v>10.66</v>
      </c>
      <c r="D1674" s="2" t="s">
        <v>6003</v>
      </c>
      <c r="E1674" s="2" t="s">
        <v>6003</v>
      </c>
      <c r="F1674" s="2" t="s">
        <v>6003</v>
      </c>
      <c r="G1674" s="2">
        <v>0</v>
      </c>
      <c r="H1674" s="2" t="s">
        <v>6003</v>
      </c>
      <c r="I1674" s="2" t="str">
        <f t="shared" si="52"/>
        <v>UNDERWEIGHT</v>
      </c>
      <c r="J1674" s="7" t="str">
        <f t="shared" si="53"/>
        <v>DIABETES</v>
      </c>
    </row>
    <row r="1675" spans="1:10" x14ac:dyDescent="0.25">
      <c r="A1675" s="2" t="s">
        <v>1681</v>
      </c>
      <c r="B1675" s="9">
        <v>19.95</v>
      </c>
      <c r="C1675" s="9">
        <v>4.05</v>
      </c>
      <c r="D1675" s="2" t="s">
        <v>6003</v>
      </c>
      <c r="E1675" s="2" t="s">
        <v>6003</v>
      </c>
      <c r="F1675" s="2" t="s">
        <v>6003</v>
      </c>
      <c r="G1675" s="2">
        <v>1</v>
      </c>
      <c r="H1675" s="2" t="s">
        <v>6003</v>
      </c>
      <c r="I1675" s="2" t="str">
        <f t="shared" si="52"/>
        <v>NORMAL WEIGHT</v>
      </c>
      <c r="J1675" s="7" t="str">
        <f t="shared" si="53"/>
        <v>NORMAL</v>
      </c>
    </row>
    <row r="1676" spans="1:10" x14ac:dyDescent="0.25">
      <c r="A1676" s="2" t="s">
        <v>1682</v>
      </c>
      <c r="B1676" s="9">
        <v>17.55</v>
      </c>
      <c r="C1676" s="9">
        <v>4.2300000000000004</v>
      </c>
      <c r="D1676" s="2" t="s">
        <v>6003</v>
      </c>
      <c r="E1676" s="2" t="s">
        <v>6003</v>
      </c>
      <c r="F1676" s="2" t="s">
        <v>6003</v>
      </c>
      <c r="G1676" s="2">
        <v>2</v>
      </c>
      <c r="H1676" s="2" t="s">
        <v>6003</v>
      </c>
      <c r="I1676" s="2" t="str">
        <f t="shared" si="52"/>
        <v>UNDERWEIGHT</v>
      </c>
      <c r="J1676" s="7" t="str">
        <f t="shared" si="53"/>
        <v>NORMAL</v>
      </c>
    </row>
    <row r="1677" spans="1:10" x14ac:dyDescent="0.25">
      <c r="A1677" s="2" t="s">
        <v>1683</v>
      </c>
      <c r="B1677" s="9">
        <v>22.01</v>
      </c>
      <c r="C1677" s="9">
        <v>5.01</v>
      </c>
      <c r="D1677" s="2" t="s">
        <v>6003</v>
      </c>
      <c r="E1677" s="2" t="s">
        <v>6003</v>
      </c>
      <c r="F1677" s="2" t="s">
        <v>6003</v>
      </c>
      <c r="G1677" s="2">
        <v>1</v>
      </c>
      <c r="H1677" s="2" t="s">
        <v>6003</v>
      </c>
      <c r="I1677" s="2" t="str">
        <f t="shared" si="52"/>
        <v>NORMAL WEIGHT</v>
      </c>
      <c r="J1677" s="7" t="str">
        <f t="shared" si="53"/>
        <v>NORMAL</v>
      </c>
    </row>
    <row r="1678" spans="1:10" x14ac:dyDescent="0.25">
      <c r="A1678" s="2" t="s">
        <v>1684</v>
      </c>
      <c r="B1678" s="9">
        <v>41.8</v>
      </c>
      <c r="C1678" s="9">
        <v>5.82</v>
      </c>
      <c r="D1678" s="2" t="s">
        <v>6002</v>
      </c>
      <c r="E1678" s="2" t="s">
        <v>6003</v>
      </c>
      <c r="F1678" s="2" t="s">
        <v>6002</v>
      </c>
      <c r="G1678" s="2">
        <v>1</v>
      </c>
      <c r="H1678" s="2" t="s">
        <v>6003</v>
      </c>
      <c r="I1678" s="2" t="str">
        <f t="shared" si="52"/>
        <v>OBESITY</v>
      </c>
      <c r="J1678" s="7" t="str">
        <f t="shared" si="53"/>
        <v>PRE DIABETES</v>
      </c>
    </row>
    <row r="1679" spans="1:10" x14ac:dyDescent="0.25">
      <c r="A1679" s="2" t="s">
        <v>1685</v>
      </c>
      <c r="B1679" s="9">
        <v>19.170000000000002</v>
      </c>
      <c r="C1679" s="9">
        <v>7.94</v>
      </c>
      <c r="D1679" s="2" t="s">
        <v>6003</v>
      </c>
      <c r="E1679" s="2" t="s">
        <v>6003</v>
      </c>
      <c r="F1679" s="2" t="s">
        <v>6003</v>
      </c>
      <c r="G1679" s="2">
        <v>0</v>
      </c>
      <c r="H1679" s="2" t="s">
        <v>6003</v>
      </c>
      <c r="I1679" s="2" t="str">
        <f t="shared" si="52"/>
        <v>NORMAL WEIGHT</v>
      </c>
      <c r="J1679" s="7" t="str">
        <f t="shared" si="53"/>
        <v>DIABETES</v>
      </c>
    </row>
    <row r="1680" spans="1:10" x14ac:dyDescent="0.25">
      <c r="A1680" s="2" t="s">
        <v>1686</v>
      </c>
      <c r="B1680" s="9">
        <v>32.799999999999997</v>
      </c>
      <c r="C1680" s="9">
        <v>6.16</v>
      </c>
      <c r="D1680" s="2" t="s">
        <v>6002</v>
      </c>
      <c r="E1680" s="2" t="s">
        <v>6003</v>
      </c>
      <c r="F1680" s="2" t="s">
        <v>6002</v>
      </c>
      <c r="G1680" s="2">
        <v>1</v>
      </c>
      <c r="H1680" s="2" t="s">
        <v>6003</v>
      </c>
      <c r="I1680" s="2" t="str">
        <f t="shared" si="52"/>
        <v>OBESITY</v>
      </c>
      <c r="J1680" s="7" t="str">
        <f t="shared" si="53"/>
        <v>PRE DIABETES</v>
      </c>
    </row>
    <row r="1681" spans="1:10" x14ac:dyDescent="0.25">
      <c r="A1681" s="2" t="s">
        <v>1687</v>
      </c>
      <c r="B1681" s="9">
        <v>35.814999999999998</v>
      </c>
      <c r="C1681" s="9">
        <v>4.1500000000000004</v>
      </c>
      <c r="D1681" s="2" t="s">
        <v>6003</v>
      </c>
      <c r="E1681" s="2" t="s">
        <v>6003</v>
      </c>
      <c r="F1681" s="2" t="s">
        <v>6003</v>
      </c>
      <c r="G1681" s="2">
        <v>1</v>
      </c>
      <c r="H1681" s="2" t="s">
        <v>6003</v>
      </c>
      <c r="I1681" s="2" t="str">
        <f t="shared" si="52"/>
        <v>OBESITY</v>
      </c>
      <c r="J1681" s="7" t="str">
        <f t="shared" si="53"/>
        <v>NORMAL</v>
      </c>
    </row>
    <row r="1682" spans="1:10" x14ac:dyDescent="0.25">
      <c r="A1682" s="2" t="s">
        <v>1688</v>
      </c>
      <c r="B1682" s="9">
        <v>24.3</v>
      </c>
      <c r="C1682" s="9">
        <v>6.23</v>
      </c>
      <c r="D1682" s="2" t="s">
        <v>6003</v>
      </c>
      <c r="E1682" s="2" t="s">
        <v>6003</v>
      </c>
      <c r="F1682" s="2" t="s">
        <v>6003</v>
      </c>
      <c r="G1682" s="2">
        <v>0</v>
      </c>
      <c r="H1682" s="2" t="s">
        <v>6003</v>
      </c>
      <c r="I1682" s="2" t="str">
        <f t="shared" si="52"/>
        <v>NORMAL WEIGHT</v>
      </c>
      <c r="J1682" s="7" t="str">
        <f t="shared" si="53"/>
        <v>PRE DIABETES</v>
      </c>
    </row>
    <row r="1683" spans="1:10" x14ac:dyDescent="0.25">
      <c r="A1683" s="2" t="s">
        <v>1689</v>
      </c>
      <c r="B1683" s="9">
        <v>19.059999999999999</v>
      </c>
      <c r="C1683" s="9">
        <v>7.41</v>
      </c>
      <c r="D1683" s="2" t="s">
        <v>6003</v>
      </c>
      <c r="E1683" s="2" t="s">
        <v>6003</v>
      </c>
      <c r="F1683" s="2" t="s">
        <v>6003</v>
      </c>
      <c r="G1683" s="2">
        <v>0</v>
      </c>
      <c r="H1683" s="2" t="s">
        <v>6003</v>
      </c>
      <c r="I1683" s="2" t="str">
        <f t="shared" si="52"/>
        <v>NORMAL WEIGHT</v>
      </c>
      <c r="J1683" s="7" t="str">
        <f t="shared" si="53"/>
        <v>DIABETES</v>
      </c>
    </row>
    <row r="1684" spans="1:10" x14ac:dyDescent="0.25">
      <c r="A1684" s="2" t="s">
        <v>1690</v>
      </c>
      <c r="B1684" s="9">
        <v>33.25</v>
      </c>
      <c r="C1684" s="9">
        <v>5.62</v>
      </c>
      <c r="D1684" s="2" t="s">
        <v>6002</v>
      </c>
      <c r="E1684" s="2" t="s">
        <v>6003</v>
      </c>
      <c r="F1684" s="2" t="s">
        <v>6003</v>
      </c>
      <c r="G1684" s="2">
        <v>1</v>
      </c>
      <c r="H1684" s="2" t="s">
        <v>6003</v>
      </c>
      <c r="I1684" s="2" t="str">
        <f t="shared" si="52"/>
        <v>OBESITY</v>
      </c>
      <c r="J1684" s="7" t="str">
        <f t="shared" si="53"/>
        <v>NORMAL</v>
      </c>
    </row>
    <row r="1685" spans="1:10" x14ac:dyDescent="0.25">
      <c r="A1685" s="2" t="s">
        <v>1691</v>
      </c>
      <c r="B1685" s="9">
        <v>21.37</v>
      </c>
      <c r="C1685" s="9">
        <v>4.54</v>
      </c>
      <c r="D1685" s="2" t="s">
        <v>6002</v>
      </c>
      <c r="E1685" s="2" t="s">
        <v>6003</v>
      </c>
      <c r="F1685" s="2" t="s">
        <v>6002</v>
      </c>
      <c r="G1685" s="2">
        <v>1</v>
      </c>
      <c r="H1685" s="2" t="s">
        <v>6003</v>
      </c>
      <c r="I1685" s="2" t="str">
        <f t="shared" si="52"/>
        <v>NORMAL WEIGHT</v>
      </c>
      <c r="J1685" s="7" t="str">
        <f t="shared" si="53"/>
        <v>NORMAL</v>
      </c>
    </row>
    <row r="1686" spans="1:10" x14ac:dyDescent="0.25">
      <c r="A1686" s="2" t="s">
        <v>1692</v>
      </c>
      <c r="B1686" s="9">
        <v>34.43</v>
      </c>
      <c r="C1686" s="9">
        <v>8.6199999999999992</v>
      </c>
      <c r="D1686" s="2" t="s">
        <v>6002</v>
      </c>
      <c r="E1686" s="2" t="s">
        <v>6003</v>
      </c>
      <c r="F1686" s="2" t="s">
        <v>6003</v>
      </c>
      <c r="G1686" s="2">
        <v>1</v>
      </c>
      <c r="H1686" s="2" t="s">
        <v>6003</v>
      </c>
      <c r="I1686" s="2" t="str">
        <f t="shared" si="52"/>
        <v>OBESITY</v>
      </c>
      <c r="J1686" s="7" t="str">
        <f t="shared" si="53"/>
        <v>DIABETES</v>
      </c>
    </row>
    <row r="1687" spans="1:10" x14ac:dyDescent="0.25">
      <c r="A1687" s="2" t="s">
        <v>1693</v>
      </c>
      <c r="B1687" s="9">
        <v>20.86</v>
      </c>
      <c r="C1687" s="9">
        <v>4.3600000000000003</v>
      </c>
      <c r="D1687" s="2" t="s">
        <v>6002</v>
      </c>
      <c r="E1687" s="2" t="s">
        <v>6003</v>
      </c>
      <c r="F1687" s="2" t="s">
        <v>6003</v>
      </c>
      <c r="G1687" s="2">
        <v>0</v>
      </c>
      <c r="H1687" s="2" t="s">
        <v>6003</v>
      </c>
      <c r="I1687" s="2" t="str">
        <f t="shared" si="52"/>
        <v>NORMAL WEIGHT</v>
      </c>
      <c r="J1687" s="7" t="str">
        <f t="shared" si="53"/>
        <v>NORMAL</v>
      </c>
    </row>
    <row r="1688" spans="1:10" x14ac:dyDescent="0.25">
      <c r="A1688" s="2" t="s">
        <v>1694</v>
      </c>
      <c r="B1688" s="9">
        <v>18.34</v>
      </c>
      <c r="C1688" s="9">
        <v>10.01</v>
      </c>
      <c r="D1688" s="2" t="s">
        <v>6003</v>
      </c>
      <c r="E1688" s="2" t="s">
        <v>6003</v>
      </c>
      <c r="F1688" s="2" t="s">
        <v>6003</v>
      </c>
      <c r="G1688" s="2">
        <v>0</v>
      </c>
      <c r="H1688" s="2" t="s">
        <v>6003</v>
      </c>
      <c r="I1688" s="2" t="str">
        <f t="shared" si="52"/>
        <v>UNDERWEIGHT</v>
      </c>
      <c r="J1688" s="7" t="str">
        <f t="shared" si="53"/>
        <v>DIABETES</v>
      </c>
    </row>
    <row r="1689" spans="1:10" x14ac:dyDescent="0.25">
      <c r="A1689" s="2" t="s">
        <v>1695</v>
      </c>
      <c r="B1689" s="9">
        <v>34.15</v>
      </c>
      <c r="C1689" s="9">
        <v>5.42</v>
      </c>
      <c r="D1689" s="2" t="s">
        <v>6003</v>
      </c>
      <c r="E1689" s="2" t="s">
        <v>6003</v>
      </c>
      <c r="F1689" s="2" t="s">
        <v>6003</v>
      </c>
      <c r="G1689" s="2">
        <v>0</v>
      </c>
      <c r="H1689" s="2" t="s">
        <v>6003</v>
      </c>
      <c r="I1689" s="2" t="str">
        <f t="shared" si="52"/>
        <v>OBESITY</v>
      </c>
      <c r="J1689" s="7" t="str">
        <f t="shared" si="53"/>
        <v>NORMAL</v>
      </c>
    </row>
    <row r="1690" spans="1:10" x14ac:dyDescent="0.25">
      <c r="A1690" s="2" t="s">
        <v>1696</v>
      </c>
      <c r="B1690" s="9">
        <v>18.350000000000001</v>
      </c>
      <c r="C1690" s="9">
        <v>5.12</v>
      </c>
      <c r="D1690" s="2" t="s">
        <v>6003</v>
      </c>
      <c r="E1690" s="2" t="s">
        <v>6003</v>
      </c>
      <c r="F1690" s="2" t="s">
        <v>6003</v>
      </c>
      <c r="G1690" s="2">
        <v>0</v>
      </c>
      <c r="H1690" s="2" t="s">
        <v>6003</v>
      </c>
      <c r="I1690" s="2" t="str">
        <f t="shared" si="52"/>
        <v>UNDERWEIGHT</v>
      </c>
      <c r="J1690" s="7" t="str">
        <f t="shared" si="53"/>
        <v>NORMAL</v>
      </c>
    </row>
    <row r="1691" spans="1:10" x14ac:dyDescent="0.25">
      <c r="A1691" s="2" t="s">
        <v>1697</v>
      </c>
      <c r="B1691" s="9">
        <v>22.13</v>
      </c>
      <c r="C1691" s="9">
        <v>9.1999999999999993</v>
      </c>
      <c r="D1691" s="2" t="s">
        <v>6002</v>
      </c>
      <c r="E1691" s="2" t="s">
        <v>6003</v>
      </c>
      <c r="F1691" s="2" t="s">
        <v>6003</v>
      </c>
      <c r="G1691" s="2">
        <v>0</v>
      </c>
      <c r="H1691" s="2" t="s">
        <v>6003</v>
      </c>
      <c r="I1691" s="2" t="str">
        <f t="shared" si="52"/>
        <v>NORMAL WEIGHT</v>
      </c>
      <c r="J1691" s="7" t="str">
        <f t="shared" si="53"/>
        <v>DIABETES</v>
      </c>
    </row>
    <row r="1692" spans="1:10" x14ac:dyDescent="0.25">
      <c r="A1692" s="2" t="s">
        <v>1698</v>
      </c>
      <c r="B1692" s="9">
        <v>22.51</v>
      </c>
      <c r="C1692" s="9">
        <v>6.08</v>
      </c>
      <c r="D1692" s="2" t="s">
        <v>6002</v>
      </c>
      <c r="E1692" s="2" t="s">
        <v>6003</v>
      </c>
      <c r="F1692" s="2" t="s">
        <v>6003</v>
      </c>
      <c r="G1692" s="2">
        <v>1</v>
      </c>
      <c r="H1692" s="2" t="s">
        <v>6003</v>
      </c>
      <c r="I1692" s="2" t="str">
        <f t="shared" si="52"/>
        <v>NORMAL WEIGHT</v>
      </c>
      <c r="J1692" s="7" t="str">
        <f t="shared" si="53"/>
        <v>PRE DIABETES</v>
      </c>
    </row>
    <row r="1693" spans="1:10" x14ac:dyDescent="0.25">
      <c r="A1693" s="2" t="s">
        <v>1699</v>
      </c>
      <c r="B1693" s="9">
        <v>31</v>
      </c>
      <c r="C1693" s="9">
        <v>4.7699999999999996</v>
      </c>
      <c r="D1693" s="2" t="s">
        <v>6003</v>
      </c>
      <c r="E1693" s="2" t="s">
        <v>6003</v>
      </c>
      <c r="F1693" s="2" t="s">
        <v>6003</v>
      </c>
      <c r="G1693" s="2">
        <v>1</v>
      </c>
      <c r="H1693" s="2" t="s">
        <v>6003</v>
      </c>
      <c r="I1693" s="2" t="str">
        <f t="shared" si="52"/>
        <v>OBESITY</v>
      </c>
      <c r="J1693" s="7" t="str">
        <f t="shared" si="53"/>
        <v>NORMAL</v>
      </c>
    </row>
    <row r="1694" spans="1:10" x14ac:dyDescent="0.25">
      <c r="A1694" s="2" t="s">
        <v>1700</v>
      </c>
      <c r="B1694" s="9">
        <v>28.27</v>
      </c>
      <c r="C1694" s="9">
        <v>4.62</v>
      </c>
      <c r="D1694" s="2" t="s">
        <v>6003</v>
      </c>
      <c r="E1694" s="2" t="s">
        <v>6003</v>
      </c>
      <c r="F1694" s="2" t="s">
        <v>6003</v>
      </c>
      <c r="G1694" s="2">
        <v>1</v>
      </c>
      <c r="H1694" s="2" t="s">
        <v>6003</v>
      </c>
      <c r="I1694" s="2" t="str">
        <f t="shared" si="52"/>
        <v>OVERWEIGHT</v>
      </c>
      <c r="J1694" s="7" t="str">
        <f t="shared" si="53"/>
        <v>NORMAL</v>
      </c>
    </row>
    <row r="1695" spans="1:10" x14ac:dyDescent="0.25">
      <c r="A1695" s="2" t="s">
        <v>1701</v>
      </c>
      <c r="B1695" s="9">
        <v>29.92</v>
      </c>
      <c r="C1695" s="9">
        <v>9.07</v>
      </c>
      <c r="D1695" s="2" t="s">
        <v>6002</v>
      </c>
      <c r="E1695" s="2" t="s">
        <v>6003</v>
      </c>
      <c r="F1695" s="2" t="s">
        <v>6003</v>
      </c>
      <c r="G1695" s="2">
        <v>1</v>
      </c>
      <c r="H1695" s="2" t="s">
        <v>6003</v>
      </c>
      <c r="I1695" s="2" t="str">
        <f t="shared" si="52"/>
        <v>OBESITY</v>
      </c>
      <c r="J1695" s="7" t="str">
        <f t="shared" si="53"/>
        <v>DIABETES</v>
      </c>
    </row>
    <row r="1696" spans="1:10" x14ac:dyDescent="0.25">
      <c r="A1696" s="2" t="s">
        <v>1702</v>
      </c>
      <c r="B1696" s="9">
        <v>25.9</v>
      </c>
      <c r="C1696" s="9">
        <v>9.1199999999999992</v>
      </c>
      <c r="D1696" s="2" t="s">
        <v>6002</v>
      </c>
      <c r="E1696" s="2" t="s">
        <v>6003</v>
      </c>
      <c r="F1696" s="2" t="s">
        <v>6003</v>
      </c>
      <c r="G1696" s="2">
        <v>1</v>
      </c>
      <c r="H1696" s="2" t="s">
        <v>6003</v>
      </c>
      <c r="I1696" s="2" t="str">
        <f t="shared" si="52"/>
        <v>OVERWEIGHT</v>
      </c>
      <c r="J1696" s="7" t="str">
        <f t="shared" si="53"/>
        <v>DIABETES</v>
      </c>
    </row>
    <row r="1697" spans="1:10" x14ac:dyDescent="0.25">
      <c r="A1697" s="2" t="s">
        <v>1703</v>
      </c>
      <c r="B1697" s="9">
        <v>27.74</v>
      </c>
      <c r="C1697" s="9">
        <v>7.32</v>
      </c>
      <c r="D1697" s="2" t="s">
        <v>6002</v>
      </c>
      <c r="E1697" s="2" t="s">
        <v>6003</v>
      </c>
      <c r="F1697" s="2" t="s">
        <v>6003</v>
      </c>
      <c r="G1697" s="2">
        <v>1</v>
      </c>
      <c r="H1697" s="2" t="s">
        <v>6003</v>
      </c>
      <c r="I1697" s="2" t="str">
        <f t="shared" si="52"/>
        <v>OVERWEIGHT</v>
      </c>
      <c r="J1697" s="7" t="str">
        <f t="shared" si="53"/>
        <v>DIABETES</v>
      </c>
    </row>
    <row r="1698" spans="1:10" x14ac:dyDescent="0.25">
      <c r="A1698" s="2" t="s">
        <v>1704</v>
      </c>
      <c r="B1698" s="9">
        <v>17.260000000000002</v>
      </c>
      <c r="C1698" s="9">
        <v>11.73</v>
      </c>
      <c r="D1698" s="2" t="s">
        <v>6003</v>
      </c>
      <c r="E1698" s="2" t="s">
        <v>6003</v>
      </c>
      <c r="F1698" s="2" t="s">
        <v>6003</v>
      </c>
      <c r="G1698" s="2">
        <v>2</v>
      </c>
      <c r="H1698" s="2" t="s">
        <v>6003</v>
      </c>
      <c r="I1698" s="2" t="str">
        <f t="shared" si="52"/>
        <v>UNDERWEIGHT</v>
      </c>
      <c r="J1698" s="7" t="str">
        <f t="shared" si="53"/>
        <v>DIABETES</v>
      </c>
    </row>
    <row r="1699" spans="1:10" x14ac:dyDescent="0.25">
      <c r="A1699" s="2" t="s">
        <v>1705</v>
      </c>
      <c r="B1699" s="9">
        <v>19.855</v>
      </c>
      <c r="C1699" s="9">
        <v>6.64</v>
      </c>
      <c r="D1699" s="2" t="s">
        <v>6002</v>
      </c>
      <c r="E1699" s="2" t="s">
        <v>6003</v>
      </c>
      <c r="F1699" s="2" t="s">
        <v>6003</v>
      </c>
      <c r="G1699" s="2">
        <v>1</v>
      </c>
      <c r="H1699" s="2" t="s">
        <v>6003</v>
      </c>
      <c r="I1699" s="2" t="str">
        <f t="shared" si="52"/>
        <v>NORMAL WEIGHT</v>
      </c>
      <c r="J1699" s="7" t="str">
        <f t="shared" si="53"/>
        <v>DIABETES</v>
      </c>
    </row>
    <row r="1700" spans="1:10" x14ac:dyDescent="0.25">
      <c r="A1700" s="2" t="s">
        <v>1706</v>
      </c>
      <c r="B1700" s="9">
        <v>41.69</v>
      </c>
      <c r="C1700" s="9">
        <v>5.78</v>
      </c>
      <c r="D1700" s="2" t="s">
        <v>6003</v>
      </c>
      <c r="E1700" s="2" t="s">
        <v>6003</v>
      </c>
      <c r="F1700" s="2" t="s">
        <v>6003</v>
      </c>
      <c r="G1700" s="2">
        <v>0</v>
      </c>
      <c r="H1700" s="2" t="s">
        <v>6003</v>
      </c>
      <c r="I1700" s="2" t="str">
        <f t="shared" si="52"/>
        <v>OBESITY</v>
      </c>
      <c r="J1700" s="7" t="str">
        <f t="shared" si="53"/>
        <v>PRE DIABETES</v>
      </c>
    </row>
    <row r="1701" spans="1:10" x14ac:dyDescent="0.25">
      <c r="A1701" s="2" t="s">
        <v>1707</v>
      </c>
      <c r="B1701" s="9">
        <v>16.12</v>
      </c>
      <c r="C1701" s="9">
        <v>10.45</v>
      </c>
      <c r="D1701" s="2" t="s">
        <v>6003</v>
      </c>
      <c r="E1701" s="2" t="s">
        <v>6003</v>
      </c>
      <c r="F1701" s="2" t="s">
        <v>6003</v>
      </c>
      <c r="G1701" s="2">
        <v>0</v>
      </c>
      <c r="H1701" s="2" t="s">
        <v>6003</v>
      </c>
      <c r="I1701" s="2" t="str">
        <f t="shared" si="52"/>
        <v>UNDERWEIGHT</v>
      </c>
      <c r="J1701" s="7" t="str">
        <f t="shared" si="53"/>
        <v>DIABETES</v>
      </c>
    </row>
    <row r="1702" spans="1:10" x14ac:dyDescent="0.25">
      <c r="A1702" s="2" t="s">
        <v>1708</v>
      </c>
      <c r="B1702" s="9">
        <v>37.43</v>
      </c>
      <c r="C1702" s="9">
        <v>4.5199999999999996</v>
      </c>
      <c r="D1702" s="2" t="s">
        <v>6003</v>
      </c>
      <c r="E1702" s="2" t="s">
        <v>6003</v>
      </c>
      <c r="F1702" s="2" t="s">
        <v>6003</v>
      </c>
      <c r="G1702" s="2">
        <v>1</v>
      </c>
      <c r="H1702" s="2" t="s">
        <v>6003</v>
      </c>
      <c r="I1702" s="2" t="str">
        <f t="shared" si="52"/>
        <v>OBESITY</v>
      </c>
      <c r="J1702" s="7" t="str">
        <f t="shared" si="53"/>
        <v>NORMAL</v>
      </c>
    </row>
    <row r="1703" spans="1:10" x14ac:dyDescent="0.25">
      <c r="A1703" s="2" t="s">
        <v>1709</v>
      </c>
      <c r="B1703" s="9">
        <v>31.065000000000001</v>
      </c>
      <c r="C1703" s="9">
        <v>5.71</v>
      </c>
      <c r="D1703" s="2" t="s">
        <v>6003</v>
      </c>
      <c r="E1703" s="2" t="s">
        <v>6003</v>
      </c>
      <c r="F1703" s="2" t="s">
        <v>6003</v>
      </c>
      <c r="G1703" s="2">
        <v>0</v>
      </c>
      <c r="H1703" s="2" t="s">
        <v>6003</v>
      </c>
      <c r="I1703" s="2" t="str">
        <f t="shared" si="52"/>
        <v>OBESITY</v>
      </c>
      <c r="J1703" s="7" t="str">
        <f t="shared" si="53"/>
        <v>PRE DIABETES</v>
      </c>
    </row>
    <row r="1704" spans="1:10" x14ac:dyDescent="0.25">
      <c r="A1704" s="2" t="s">
        <v>1710</v>
      </c>
      <c r="B1704" s="9">
        <v>25.08</v>
      </c>
      <c r="C1704" s="9">
        <v>4.7699999999999996</v>
      </c>
      <c r="D1704" s="2" t="s">
        <v>6003</v>
      </c>
      <c r="E1704" s="2" t="s">
        <v>6003</v>
      </c>
      <c r="F1704" s="2" t="s">
        <v>6003</v>
      </c>
      <c r="G1704" s="2">
        <v>0</v>
      </c>
      <c r="H1704" s="2" t="s">
        <v>6003</v>
      </c>
      <c r="I1704" s="2" t="str">
        <f t="shared" si="52"/>
        <v>OVERWEIGHT</v>
      </c>
      <c r="J1704" s="7" t="str">
        <f t="shared" si="53"/>
        <v>NORMAL</v>
      </c>
    </row>
    <row r="1705" spans="1:10" x14ac:dyDescent="0.25">
      <c r="A1705" s="2" t="s">
        <v>1711</v>
      </c>
      <c r="B1705" s="9">
        <v>15.2</v>
      </c>
      <c r="C1705" s="9">
        <v>7.81</v>
      </c>
      <c r="D1705" s="2" t="s">
        <v>6002</v>
      </c>
      <c r="E1705" s="2" t="s">
        <v>6003</v>
      </c>
      <c r="F1705" s="2" t="s">
        <v>6003</v>
      </c>
      <c r="G1705" s="2">
        <v>1</v>
      </c>
      <c r="H1705" s="2" t="s">
        <v>6003</v>
      </c>
      <c r="I1705" s="2" t="str">
        <f t="shared" si="52"/>
        <v>UNDERWEIGHT</v>
      </c>
      <c r="J1705" s="7" t="str">
        <f t="shared" si="53"/>
        <v>DIABETES</v>
      </c>
    </row>
    <row r="1706" spans="1:10" x14ac:dyDescent="0.25">
      <c r="A1706" s="2" t="s">
        <v>1712</v>
      </c>
      <c r="B1706" s="9">
        <v>22.34</v>
      </c>
      <c r="C1706" s="9">
        <v>5.19</v>
      </c>
      <c r="D1706" s="2" t="s">
        <v>6002</v>
      </c>
      <c r="E1706" s="2" t="s">
        <v>6003</v>
      </c>
      <c r="F1706" s="2" t="s">
        <v>6003</v>
      </c>
      <c r="G1706" s="2">
        <v>0</v>
      </c>
      <c r="H1706" s="2" t="s">
        <v>6003</v>
      </c>
      <c r="I1706" s="2" t="str">
        <f t="shared" si="52"/>
        <v>NORMAL WEIGHT</v>
      </c>
      <c r="J1706" s="7" t="str">
        <f t="shared" si="53"/>
        <v>NORMAL</v>
      </c>
    </row>
    <row r="1707" spans="1:10" x14ac:dyDescent="0.25">
      <c r="A1707" s="2" t="s">
        <v>1713</v>
      </c>
      <c r="B1707" s="9">
        <v>40.15</v>
      </c>
      <c r="C1707" s="9">
        <v>5.93</v>
      </c>
      <c r="D1707" s="2" t="s">
        <v>6003</v>
      </c>
      <c r="E1707" s="2" t="s">
        <v>6003</v>
      </c>
      <c r="F1707" s="2" t="s">
        <v>6003</v>
      </c>
      <c r="G1707" s="2">
        <v>1</v>
      </c>
      <c r="H1707" s="2" t="s">
        <v>6003</v>
      </c>
      <c r="I1707" s="2" t="str">
        <f t="shared" si="52"/>
        <v>OBESITY</v>
      </c>
      <c r="J1707" s="7" t="str">
        <f t="shared" si="53"/>
        <v>PRE DIABETES</v>
      </c>
    </row>
    <row r="1708" spans="1:10" x14ac:dyDescent="0.25">
      <c r="A1708" s="2" t="s">
        <v>1714</v>
      </c>
      <c r="B1708" s="9">
        <v>37.729999999999997</v>
      </c>
      <c r="C1708" s="9">
        <v>6.29</v>
      </c>
      <c r="D1708" s="2" t="s">
        <v>6003</v>
      </c>
      <c r="E1708" s="2" t="s">
        <v>6003</v>
      </c>
      <c r="F1708" s="2" t="s">
        <v>6003</v>
      </c>
      <c r="G1708" s="2">
        <v>1</v>
      </c>
      <c r="H1708" s="2" t="s">
        <v>6003</v>
      </c>
      <c r="I1708" s="2" t="str">
        <f t="shared" si="52"/>
        <v>OBESITY</v>
      </c>
      <c r="J1708" s="7" t="str">
        <f t="shared" si="53"/>
        <v>PRE DIABETES</v>
      </c>
    </row>
    <row r="1709" spans="1:10" x14ac:dyDescent="0.25">
      <c r="A1709" s="2" t="s">
        <v>1715</v>
      </c>
      <c r="B1709" s="9">
        <v>25.35</v>
      </c>
      <c r="C1709" s="9">
        <v>4.9000000000000004</v>
      </c>
      <c r="D1709" s="2" t="s">
        <v>6003</v>
      </c>
      <c r="E1709" s="2" t="s">
        <v>6003</v>
      </c>
      <c r="F1709" s="2" t="s">
        <v>6003</v>
      </c>
      <c r="G1709" s="2">
        <v>0</v>
      </c>
      <c r="H1709" s="2" t="s">
        <v>6003</v>
      </c>
      <c r="I1709" s="2" t="str">
        <f t="shared" si="52"/>
        <v>OVERWEIGHT</v>
      </c>
      <c r="J1709" s="7" t="str">
        <f t="shared" si="53"/>
        <v>NORMAL</v>
      </c>
    </row>
    <row r="1710" spans="1:10" x14ac:dyDescent="0.25">
      <c r="A1710" s="2" t="s">
        <v>1716</v>
      </c>
      <c r="B1710" s="9">
        <v>26.41</v>
      </c>
      <c r="C1710" s="9">
        <v>5.07</v>
      </c>
      <c r="D1710" s="2" t="s">
        <v>6002</v>
      </c>
      <c r="E1710" s="2" t="s">
        <v>6003</v>
      </c>
      <c r="F1710" s="2" t="s">
        <v>6003</v>
      </c>
      <c r="G1710" s="2">
        <v>1</v>
      </c>
      <c r="H1710" s="2" t="s">
        <v>6003</v>
      </c>
      <c r="I1710" s="2" t="str">
        <f t="shared" si="52"/>
        <v>OVERWEIGHT</v>
      </c>
      <c r="J1710" s="7" t="str">
        <f t="shared" si="53"/>
        <v>NORMAL</v>
      </c>
    </row>
    <row r="1711" spans="1:10" x14ac:dyDescent="0.25">
      <c r="A1711" s="2" t="s">
        <v>1717</v>
      </c>
      <c r="B1711" s="9">
        <v>27.6</v>
      </c>
      <c r="C1711" s="9">
        <v>5.33</v>
      </c>
      <c r="D1711" s="2" t="s">
        <v>6003</v>
      </c>
      <c r="E1711" s="2" t="s">
        <v>6003</v>
      </c>
      <c r="F1711" s="2" t="s">
        <v>6003</v>
      </c>
      <c r="G1711" s="2">
        <v>1</v>
      </c>
      <c r="H1711" s="2" t="s">
        <v>6003</v>
      </c>
      <c r="I1711" s="2" t="str">
        <f t="shared" si="52"/>
        <v>OVERWEIGHT</v>
      </c>
      <c r="J1711" s="7" t="str">
        <f t="shared" si="53"/>
        <v>NORMAL</v>
      </c>
    </row>
    <row r="1712" spans="1:10" x14ac:dyDescent="0.25">
      <c r="A1712" s="2" t="s">
        <v>1718</v>
      </c>
      <c r="B1712" s="9">
        <v>33.82</v>
      </c>
      <c r="C1712" s="9">
        <v>8.93</v>
      </c>
      <c r="D1712" s="2" t="s">
        <v>6002</v>
      </c>
      <c r="E1712" s="2" t="s">
        <v>6003</v>
      </c>
      <c r="F1712" s="2" t="s">
        <v>6003</v>
      </c>
      <c r="G1712" s="2">
        <v>1</v>
      </c>
      <c r="H1712" s="2" t="s">
        <v>6003</v>
      </c>
      <c r="I1712" s="2" t="str">
        <f t="shared" si="52"/>
        <v>OBESITY</v>
      </c>
      <c r="J1712" s="7" t="str">
        <f t="shared" si="53"/>
        <v>DIABETES</v>
      </c>
    </row>
    <row r="1713" spans="1:10" x14ac:dyDescent="0.25">
      <c r="A1713" s="2" t="s">
        <v>1719</v>
      </c>
      <c r="B1713" s="9">
        <v>32.9</v>
      </c>
      <c r="C1713" s="9">
        <v>4.3499999999999996</v>
      </c>
      <c r="D1713" s="2" t="s">
        <v>6003</v>
      </c>
      <c r="E1713" s="2" t="s">
        <v>6003</v>
      </c>
      <c r="F1713" s="2" t="s">
        <v>6003</v>
      </c>
      <c r="G1713" s="2">
        <v>0</v>
      </c>
      <c r="H1713" s="2" t="s">
        <v>6003</v>
      </c>
      <c r="I1713" s="2" t="str">
        <f t="shared" si="52"/>
        <v>OBESITY</v>
      </c>
      <c r="J1713" s="7" t="str">
        <f t="shared" si="53"/>
        <v>NORMAL</v>
      </c>
    </row>
    <row r="1714" spans="1:10" x14ac:dyDescent="0.25">
      <c r="A1714" s="2" t="s">
        <v>1720</v>
      </c>
      <c r="B1714" s="9">
        <v>30.875</v>
      </c>
      <c r="C1714" s="9">
        <v>9.5399999999999991</v>
      </c>
      <c r="D1714" s="2" t="s">
        <v>6002</v>
      </c>
      <c r="E1714" s="2" t="s">
        <v>6003</v>
      </c>
      <c r="F1714" s="2" t="s">
        <v>6003</v>
      </c>
      <c r="G1714" s="2">
        <v>1</v>
      </c>
      <c r="H1714" s="2" t="s">
        <v>6003</v>
      </c>
      <c r="I1714" s="2" t="str">
        <f t="shared" si="52"/>
        <v>OBESITY</v>
      </c>
      <c r="J1714" s="7" t="str">
        <f t="shared" si="53"/>
        <v>DIABETES</v>
      </c>
    </row>
    <row r="1715" spans="1:10" x14ac:dyDescent="0.25">
      <c r="A1715" s="2" t="s">
        <v>1721</v>
      </c>
      <c r="B1715" s="9">
        <v>32.64</v>
      </c>
      <c r="C1715" s="9">
        <v>5.91</v>
      </c>
      <c r="D1715" s="2" t="s">
        <v>6003</v>
      </c>
      <c r="E1715" s="2" t="s">
        <v>6003</v>
      </c>
      <c r="F1715" s="2" t="s">
        <v>6003</v>
      </c>
      <c r="G1715" s="2">
        <v>0</v>
      </c>
      <c r="H1715" s="2" t="s">
        <v>6003</v>
      </c>
      <c r="I1715" s="2" t="str">
        <f t="shared" si="52"/>
        <v>OBESITY</v>
      </c>
      <c r="J1715" s="7" t="str">
        <f t="shared" si="53"/>
        <v>PRE DIABETES</v>
      </c>
    </row>
    <row r="1716" spans="1:10" x14ac:dyDescent="0.25">
      <c r="A1716" s="2" t="s">
        <v>1722</v>
      </c>
      <c r="B1716" s="9">
        <v>22.135000000000002</v>
      </c>
      <c r="C1716" s="9">
        <v>5.0999999999999996</v>
      </c>
      <c r="D1716" s="2" t="s">
        <v>6003</v>
      </c>
      <c r="E1716" s="2" t="s">
        <v>6003</v>
      </c>
      <c r="F1716" s="2" t="s">
        <v>6003</v>
      </c>
      <c r="G1716" s="2">
        <v>0</v>
      </c>
      <c r="H1716" s="2" t="s">
        <v>6003</v>
      </c>
      <c r="I1716" s="2" t="str">
        <f t="shared" si="52"/>
        <v>NORMAL WEIGHT</v>
      </c>
      <c r="J1716" s="7" t="str">
        <f t="shared" si="53"/>
        <v>NORMAL</v>
      </c>
    </row>
    <row r="1717" spans="1:10" x14ac:dyDescent="0.25">
      <c r="A1717" s="2" t="s">
        <v>1723</v>
      </c>
      <c r="B1717" s="9">
        <v>16.53</v>
      </c>
      <c r="C1717" s="9">
        <v>5.08</v>
      </c>
      <c r="D1717" s="2" t="s">
        <v>6003</v>
      </c>
      <c r="E1717" s="2" t="s">
        <v>6003</v>
      </c>
      <c r="F1717" s="2" t="s">
        <v>6003</v>
      </c>
      <c r="G1717" s="2">
        <v>2</v>
      </c>
      <c r="H1717" s="2" t="s">
        <v>6003</v>
      </c>
      <c r="I1717" s="2" t="str">
        <f t="shared" si="52"/>
        <v>UNDERWEIGHT</v>
      </c>
      <c r="J1717" s="7" t="str">
        <f t="shared" si="53"/>
        <v>NORMAL</v>
      </c>
    </row>
    <row r="1718" spans="1:10" x14ac:dyDescent="0.25">
      <c r="A1718" s="2" t="s">
        <v>1724</v>
      </c>
      <c r="B1718" s="9">
        <v>32.774999999999999</v>
      </c>
      <c r="C1718" s="9">
        <v>4.75</v>
      </c>
      <c r="D1718" s="2" t="s">
        <v>6003</v>
      </c>
      <c r="E1718" s="2" t="s">
        <v>6003</v>
      </c>
      <c r="F1718" s="2" t="s">
        <v>6003</v>
      </c>
      <c r="G1718" s="2">
        <v>0</v>
      </c>
      <c r="H1718" s="2" t="s">
        <v>6003</v>
      </c>
      <c r="I1718" s="2" t="str">
        <f t="shared" si="52"/>
        <v>OBESITY</v>
      </c>
      <c r="J1718" s="7" t="str">
        <f t="shared" si="53"/>
        <v>NORMAL</v>
      </c>
    </row>
    <row r="1719" spans="1:10" x14ac:dyDescent="0.25">
      <c r="A1719" s="2" t="s">
        <v>1725</v>
      </c>
      <c r="B1719" s="9">
        <v>30.9</v>
      </c>
      <c r="C1719" s="9">
        <v>6.05</v>
      </c>
      <c r="D1719" s="2" t="s">
        <v>6003</v>
      </c>
      <c r="E1719" s="2" t="s">
        <v>6003</v>
      </c>
      <c r="F1719" s="2" t="s">
        <v>6003</v>
      </c>
      <c r="G1719" s="2">
        <v>1</v>
      </c>
      <c r="H1719" s="2" t="s">
        <v>6003</v>
      </c>
      <c r="I1719" s="2" t="str">
        <f t="shared" si="52"/>
        <v>OBESITY</v>
      </c>
      <c r="J1719" s="7" t="str">
        <f t="shared" si="53"/>
        <v>PRE DIABETES</v>
      </c>
    </row>
    <row r="1720" spans="1:10" x14ac:dyDescent="0.25">
      <c r="A1720" s="2" t="s">
        <v>1726</v>
      </c>
      <c r="B1720" s="9">
        <v>15.58</v>
      </c>
      <c r="C1720" s="9">
        <v>11.56</v>
      </c>
      <c r="D1720" s="2" t="s">
        <v>6003</v>
      </c>
      <c r="E1720" s="2" t="s">
        <v>6003</v>
      </c>
      <c r="F1720" s="2" t="s">
        <v>6003</v>
      </c>
      <c r="G1720" s="2">
        <v>0</v>
      </c>
      <c r="H1720" s="2" t="s">
        <v>6003</v>
      </c>
      <c r="I1720" s="2" t="str">
        <f t="shared" si="52"/>
        <v>UNDERWEIGHT</v>
      </c>
      <c r="J1720" s="7" t="str">
        <f t="shared" si="53"/>
        <v>DIABETES</v>
      </c>
    </row>
    <row r="1721" spans="1:10" x14ac:dyDescent="0.25">
      <c r="A1721" s="2" t="s">
        <v>1727</v>
      </c>
      <c r="B1721" s="9">
        <v>26.315000000000001</v>
      </c>
      <c r="C1721" s="9">
        <v>5.76</v>
      </c>
      <c r="D1721" s="2" t="s">
        <v>6003</v>
      </c>
      <c r="E1721" s="2" t="s">
        <v>6003</v>
      </c>
      <c r="F1721" s="2" t="s">
        <v>6003</v>
      </c>
      <c r="G1721" s="2">
        <v>0</v>
      </c>
      <c r="H1721" s="2" t="s">
        <v>6003</v>
      </c>
      <c r="I1721" s="2" t="str">
        <f t="shared" si="52"/>
        <v>OVERWEIGHT</v>
      </c>
      <c r="J1721" s="7" t="str">
        <f t="shared" si="53"/>
        <v>PRE DIABETES</v>
      </c>
    </row>
    <row r="1722" spans="1:10" x14ac:dyDescent="0.25">
      <c r="A1722" s="2" t="s">
        <v>1728</v>
      </c>
      <c r="B1722" s="9">
        <v>35.61</v>
      </c>
      <c r="C1722" s="9">
        <v>5.65</v>
      </c>
      <c r="D1722" s="2" t="s">
        <v>6003</v>
      </c>
      <c r="E1722" s="2" t="s">
        <v>6002</v>
      </c>
      <c r="F1722" s="2" t="s">
        <v>6003</v>
      </c>
      <c r="G1722" s="2">
        <v>1</v>
      </c>
      <c r="H1722" s="2" t="s">
        <v>6003</v>
      </c>
      <c r="I1722" s="2" t="str">
        <f t="shared" si="52"/>
        <v>OBESITY</v>
      </c>
      <c r="J1722" s="7" t="str">
        <f t="shared" si="53"/>
        <v>NORMAL</v>
      </c>
    </row>
    <row r="1723" spans="1:10" x14ac:dyDescent="0.25">
      <c r="A1723" s="2" t="s">
        <v>1729</v>
      </c>
      <c r="B1723" s="9">
        <v>37.56</v>
      </c>
      <c r="C1723" s="9">
        <v>5.88</v>
      </c>
      <c r="D1723" s="2" t="s">
        <v>6003</v>
      </c>
      <c r="E1723" s="2" t="s">
        <v>6002</v>
      </c>
      <c r="F1723" s="2" t="s">
        <v>6003</v>
      </c>
      <c r="G1723" s="2">
        <v>1</v>
      </c>
      <c r="H1723" s="2" t="s">
        <v>6003</v>
      </c>
      <c r="I1723" s="2" t="str">
        <f t="shared" si="52"/>
        <v>OBESITY</v>
      </c>
      <c r="J1723" s="7" t="str">
        <f t="shared" si="53"/>
        <v>PRE DIABETES</v>
      </c>
    </row>
    <row r="1724" spans="1:10" x14ac:dyDescent="0.25">
      <c r="A1724" s="2" t="s">
        <v>1730</v>
      </c>
      <c r="B1724" s="9">
        <v>15.49</v>
      </c>
      <c r="C1724" s="9">
        <v>9.6</v>
      </c>
      <c r="D1724" s="2" t="s">
        <v>6003</v>
      </c>
      <c r="E1724" s="2" t="s">
        <v>6003</v>
      </c>
      <c r="F1724" s="2" t="s">
        <v>6003</v>
      </c>
      <c r="G1724" s="2">
        <v>0</v>
      </c>
      <c r="H1724" s="2" t="s">
        <v>6003</v>
      </c>
      <c r="I1724" s="2" t="str">
        <f t="shared" si="52"/>
        <v>UNDERWEIGHT</v>
      </c>
      <c r="J1724" s="7" t="str">
        <f t="shared" si="53"/>
        <v>DIABETES</v>
      </c>
    </row>
    <row r="1725" spans="1:10" x14ac:dyDescent="0.25">
      <c r="A1725" s="2" t="s">
        <v>1731</v>
      </c>
      <c r="B1725" s="9">
        <v>23.48</v>
      </c>
      <c r="C1725" s="9">
        <v>6.24</v>
      </c>
      <c r="D1725" s="2" t="s">
        <v>6003</v>
      </c>
      <c r="E1725" s="2" t="s">
        <v>6003</v>
      </c>
      <c r="F1725" s="2" t="s">
        <v>6003</v>
      </c>
      <c r="G1725" s="2">
        <v>1</v>
      </c>
      <c r="H1725" s="2" t="s">
        <v>6003</v>
      </c>
      <c r="I1725" s="2" t="str">
        <f t="shared" si="52"/>
        <v>NORMAL WEIGHT</v>
      </c>
      <c r="J1725" s="7" t="str">
        <f t="shared" si="53"/>
        <v>PRE DIABETES</v>
      </c>
    </row>
    <row r="1726" spans="1:10" x14ac:dyDescent="0.25">
      <c r="A1726" s="2" t="s">
        <v>1732</v>
      </c>
      <c r="B1726" s="9">
        <v>30.02</v>
      </c>
      <c r="C1726" s="9">
        <v>7.63</v>
      </c>
      <c r="D1726" s="2" t="s">
        <v>6002</v>
      </c>
      <c r="E1726" s="2" t="s">
        <v>6003</v>
      </c>
      <c r="F1726" s="2" t="s">
        <v>6003</v>
      </c>
      <c r="G1726" s="2">
        <v>1</v>
      </c>
      <c r="H1726" s="2" t="s">
        <v>6003</v>
      </c>
      <c r="I1726" s="2" t="str">
        <f t="shared" si="52"/>
        <v>OBESITY</v>
      </c>
      <c r="J1726" s="7" t="str">
        <f t="shared" si="53"/>
        <v>DIABETES</v>
      </c>
    </row>
    <row r="1727" spans="1:10" x14ac:dyDescent="0.25">
      <c r="A1727" s="2" t="s">
        <v>1733</v>
      </c>
      <c r="B1727" s="9">
        <v>26.885000000000002</v>
      </c>
      <c r="C1727" s="9">
        <v>8.66</v>
      </c>
      <c r="D1727" s="2" t="s">
        <v>6002</v>
      </c>
      <c r="E1727" s="2" t="s">
        <v>6003</v>
      </c>
      <c r="F1727" s="2" t="s">
        <v>6003</v>
      </c>
      <c r="G1727" s="2">
        <v>1</v>
      </c>
      <c r="H1727" s="2" t="s">
        <v>6003</v>
      </c>
      <c r="I1727" s="2" t="str">
        <f t="shared" si="52"/>
        <v>OVERWEIGHT</v>
      </c>
      <c r="J1727" s="7" t="str">
        <f t="shared" si="53"/>
        <v>DIABETES</v>
      </c>
    </row>
    <row r="1728" spans="1:10" x14ac:dyDescent="0.25">
      <c r="A1728" s="2" t="s">
        <v>1734</v>
      </c>
      <c r="B1728" s="9">
        <v>25.84</v>
      </c>
      <c r="C1728" s="9">
        <v>8.5500000000000007</v>
      </c>
      <c r="D1728" s="2" t="s">
        <v>6002</v>
      </c>
      <c r="E1728" s="2" t="s">
        <v>6003</v>
      </c>
      <c r="F1728" s="2" t="s">
        <v>6003</v>
      </c>
      <c r="G1728" s="2">
        <v>1</v>
      </c>
      <c r="H1728" s="2" t="s">
        <v>6003</v>
      </c>
      <c r="I1728" s="2" t="str">
        <f t="shared" si="52"/>
        <v>OVERWEIGHT</v>
      </c>
      <c r="J1728" s="7" t="str">
        <f t="shared" si="53"/>
        <v>DIABETES</v>
      </c>
    </row>
    <row r="1729" spans="1:10" x14ac:dyDescent="0.25">
      <c r="A1729" s="2" t="s">
        <v>1735</v>
      </c>
      <c r="B1729" s="9">
        <v>27.454999999999998</v>
      </c>
      <c r="C1729" s="9">
        <v>4.54</v>
      </c>
      <c r="D1729" s="2" t="s">
        <v>6003</v>
      </c>
      <c r="E1729" s="2" t="s">
        <v>6003</v>
      </c>
      <c r="F1729" s="2" t="s">
        <v>6003</v>
      </c>
      <c r="G1729" s="2">
        <v>0</v>
      </c>
      <c r="H1729" s="2" t="s">
        <v>6003</v>
      </c>
      <c r="I1729" s="2" t="str">
        <f t="shared" si="52"/>
        <v>OVERWEIGHT</v>
      </c>
      <c r="J1729" s="7" t="str">
        <f t="shared" si="53"/>
        <v>NORMAL</v>
      </c>
    </row>
    <row r="1730" spans="1:10" x14ac:dyDescent="0.25">
      <c r="A1730" s="2" t="s">
        <v>1736</v>
      </c>
      <c r="B1730" s="9">
        <v>24.605</v>
      </c>
      <c r="C1730" s="9">
        <v>5.7</v>
      </c>
      <c r="D1730" s="2" t="s">
        <v>6003</v>
      </c>
      <c r="E1730" s="2" t="s">
        <v>6003</v>
      </c>
      <c r="F1730" s="2" t="s">
        <v>6003</v>
      </c>
      <c r="G1730" s="2">
        <v>0</v>
      </c>
      <c r="H1730" s="2" t="s">
        <v>6003</v>
      </c>
      <c r="I1730" s="2" t="str">
        <f t="shared" ref="I1730:I1793" si="54">IF(B1730&lt;18.5,"UNDERWEIGHT",IF(B1730&lt;=24.9,"NORMAL WEIGHT",IF(B1730&lt;=29.9,"OVERWEIGHT","OBESITY")))</f>
        <v>NORMAL WEIGHT</v>
      </c>
      <c r="J1730" s="7" t="str">
        <f t="shared" ref="J1730:J1793" si="55">IF(C1730&lt;5.7,"NORMAL",IF(C1730&lt;=6.4,"PRE DIABETES","DIABETES"))</f>
        <v>PRE DIABETES</v>
      </c>
    </row>
    <row r="1731" spans="1:10" x14ac:dyDescent="0.25">
      <c r="A1731" s="2" t="s">
        <v>1737</v>
      </c>
      <c r="B1731" s="9">
        <v>30.8</v>
      </c>
      <c r="C1731" s="9">
        <v>5.07</v>
      </c>
      <c r="D1731" s="2" t="s">
        <v>6003</v>
      </c>
      <c r="E1731" s="2" t="s">
        <v>6003</v>
      </c>
      <c r="F1731" s="2" t="s">
        <v>6003</v>
      </c>
      <c r="G1731" s="2">
        <v>0</v>
      </c>
      <c r="H1731" s="2" t="s">
        <v>6003</v>
      </c>
      <c r="I1731" s="2" t="str">
        <f t="shared" si="54"/>
        <v>OBESITY</v>
      </c>
      <c r="J1731" s="7" t="str">
        <f t="shared" si="55"/>
        <v>NORMAL</v>
      </c>
    </row>
    <row r="1732" spans="1:10" x14ac:dyDescent="0.25">
      <c r="A1732" s="2" t="s">
        <v>1738</v>
      </c>
      <c r="B1732" s="9">
        <v>34.799999999999997</v>
      </c>
      <c r="C1732" s="9">
        <v>4.38</v>
      </c>
      <c r="D1732" s="2" t="s">
        <v>6003</v>
      </c>
      <c r="E1732" s="2" t="s">
        <v>6003</v>
      </c>
      <c r="F1732" s="2" t="s">
        <v>6003</v>
      </c>
      <c r="G1732" s="2">
        <v>1</v>
      </c>
      <c r="H1732" s="2" t="s">
        <v>6003</v>
      </c>
      <c r="I1732" s="2" t="str">
        <f t="shared" si="54"/>
        <v>OBESITY</v>
      </c>
      <c r="J1732" s="7" t="str">
        <f t="shared" si="55"/>
        <v>NORMAL</v>
      </c>
    </row>
    <row r="1733" spans="1:10" x14ac:dyDescent="0.25">
      <c r="A1733" s="2" t="s">
        <v>1739</v>
      </c>
      <c r="B1733" s="9">
        <v>34.21</v>
      </c>
      <c r="C1733" s="9">
        <v>4.54</v>
      </c>
      <c r="D1733" s="2" t="s">
        <v>6003</v>
      </c>
      <c r="E1733" s="2" t="s">
        <v>6003</v>
      </c>
      <c r="F1733" s="2" t="s">
        <v>6003</v>
      </c>
      <c r="G1733" s="2">
        <v>1</v>
      </c>
      <c r="H1733" s="2" t="s">
        <v>6003</v>
      </c>
      <c r="I1733" s="2" t="str">
        <f t="shared" si="54"/>
        <v>OBESITY</v>
      </c>
      <c r="J1733" s="7" t="str">
        <f t="shared" si="55"/>
        <v>NORMAL</v>
      </c>
    </row>
    <row r="1734" spans="1:10" x14ac:dyDescent="0.25">
      <c r="A1734" s="2" t="s">
        <v>1740</v>
      </c>
      <c r="B1734" s="9">
        <v>31</v>
      </c>
      <c r="C1734" s="9">
        <v>5.38</v>
      </c>
      <c r="D1734" s="2" t="s">
        <v>6003</v>
      </c>
      <c r="E1734" s="2" t="s">
        <v>6003</v>
      </c>
      <c r="F1734" s="2" t="s">
        <v>6003</v>
      </c>
      <c r="G1734" s="2">
        <v>1</v>
      </c>
      <c r="H1734" s="2" t="s">
        <v>6003</v>
      </c>
      <c r="I1734" s="2" t="str">
        <f t="shared" si="54"/>
        <v>OBESITY</v>
      </c>
      <c r="J1734" s="7" t="str">
        <f t="shared" si="55"/>
        <v>NORMAL</v>
      </c>
    </row>
    <row r="1735" spans="1:10" x14ac:dyDescent="0.25">
      <c r="A1735" s="2" t="s">
        <v>1741</v>
      </c>
      <c r="B1735" s="9">
        <v>26.125</v>
      </c>
      <c r="C1735" s="9">
        <v>5.55</v>
      </c>
      <c r="D1735" s="2" t="s">
        <v>6003</v>
      </c>
      <c r="E1735" s="2" t="s">
        <v>6003</v>
      </c>
      <c r="F1735" s="2" t="s">
        <v>6003</v>
      </c>
      <c r="G1735" s="2">
        <v>1</v>
      </c>
      <c r="H1735" s="2" t="s">
        <v>6003</v>
      </c>
      <c r="I1735" s="2" t="str">
        <f t="shared" si="54"/>
        <v>OVERWEIGHT</v>
      </c>
      <c r="J1735" s="7" t="str">
        <f t="shared" si="55"/>
        <v>NORMAL</v>
      </c>
    </row>
    <row r="1736" spans="1:10" x14ac:dyDescent="0.25">
      <c r="A1736" s="2" t="s">
        <v>1742</v>
      </c>
      <c r="B1736" s="9">
        <v>30.13</v>
      </c>
      <c r="C1736" s="9">
        <v>4.03</v>
      </c>
      <c r="D1736" s="2" t="s">
        <v>6002</v>
      </c>
      <c r="E1736" s="2" t="s">
        <v>6003</v>
      </c>
      <c r="F1736" s="2" t="s">
        <v>6003</v>
      </c>
      <c r="G1736" s="2">
        <v>1</v>
      </c>
      <c r="H1736" s="2" t="s">
        <v>6003</v>
      </c>
      <c r="I1736" s="2" t="str">
        <f t="shared" si="54"/>
        <v>OBESITY</v>
      </c>
      <c r="J1736" s="7" t="str">
        <f t="shared" si="55"/>
        <v>NORMAL</v>
      </c>
    </row>
    <row r="1737" spans="1:10" x14ac:dyDescent="0.25">
      <c r="A1737" s="2" t="s">
        <v>1743</v>
      </c>
      <c r="B1737" s="9">
        <v>34.19</v>
      </c>
      <c r="C1737" s="9">
        <v>4.1900000000000004</v>
      </c>
      <c r="D1737" s="2" t="s">
        <v>6003</v>
      </c>
      <c r="E1737" s="2" t="s">
        <v>6003</v>
      </c>
      <c r="F1737" s="2" t="s">
        <v>6003</v>
      </c>
      <c r="G1737" s="2">
        <v>0</v>
      </c>
      <c r="H1737" s="2" t="s">
        <v>6003</v>
      </c>
      <c r="I1737" s="2" t="str">
        <f t="shared" si="54"/>
        <v>OBESITY</v>
      </c>
      <c r="J1737" s="7" t="str">
        <f t="shared" si="55"/>
        <v>NORMAL</v>
      </c>
    </row>
    <row r="1738" spans="1:10" x14ac:dyDescent="0.25">
      <c r="A1738" s="2" t="s">
        <v>1744</v>
      </c>
      <c r="B1738" s="9">
        <v>22.515000000000001</v>
      </c>
      <c r="C1738" s="9">
        <v>4.37</v>
      </c>
      <c r="D1738" s="2" t="s">
        <v>6003</v>
      </c>
      <c r="E1738" s="2" t="s">
        <v>6003</v>
      </c>
      <c r="F1738" s="2" t="s">
        <v>6002</v>
      </c>
      <c r="G1738" s="2">
        <v>1</v>
      </c>
      <c r="H1738" s="2" t="s">
        <v>6003</v>
      </c>
      <c r="I1738" s="2" t="str">
        <f t="shared" si="54"/>
        <v>NORMAL WEIGHT</v>
      </c>
      <c r="J1738" s="7" t="str">
        <f t="shared" si="55"/>
        <v>NORMAL</v>
      </c>
    </row>
    <row r="1739" spans="1:10" x14ac:dyDescent="0.25">
      <c r="A1739" s="2" t="s">
        <v>1745</v>
      </c>
      <c r="B1739" s="9">
        <v>18.239999999999998</v>
      </c>
      <c r="C1739" s="9">
        <v>5.31</v>
      </c>
      <c r="D1739" s="2" t="s">
        <v>6002</v>
      </c>
      <c r="E1739" s="2" t="s">
        <v>6003</v>
      </c>
      <c r="F1739" s="2" t="s">
        <v>6002</v>
      </c>
      <c r="G1739" s="2">
        <v>1</v>
      </c>
      <c r="H1739" s="2" t="s">
        <v>6003</v>
      </c>
      <c r="I1739" s="2" t="str">
        <f t="shared" si="54"/>
        <v>UNDERWEIGHT</v>
      </c>
      <c r="J1739" s="7" t="str">
        <f t="shared" si="55"/>
        <v>NORMAL</v>
      </c>
    </row>
    <row r="1740" spans="1:10" x14ac:dyDescent="0.25">
      <c r="A1740" s="2" t="s">
        <v>1746</v>
      </c>
      <c r="B1740" s="9">
        <v>37.28</v>
      </c>
      <c r="C1740" s="9">
        <v>4.66</v>
      </c>
      <c r="D1740" s="2" t="s">
        <v>6003</v>
      </c>
      <c r="E1740" s="2" t="s">
        <v>6002</v>
      </c>
      <c r="F1740" s="2" t="s">
        <v>6003</v>
      </c>
      <c r="G1740" s="2">
        <v>1</v>
      </c>
      <c r="H1740" s="2" t="s">
        <v>6003</v>
      </c>
      <c r="I1740" s="2" t="str">
        <f t="shared" si="54"/>
        <v>OBESITY</v>
      </c>
      <c r="J1740" s="7" t="str">
        <f t="shared" si="55"/>
        <v>NORMAL</v>
      </c>
    </row>
    <row r="1741" spans="1:10" x14ac:dyDescent="0.25">
      <c r="A1741" s="2" t="s">
        <v>1747</v>
      </c>
      <c r="B1741" s="9">
        <v>18.2</v>
      </c>
      <c r="C1741" s="9">
        <v>6.19</v>
      </c>
      <c r="D1741" s="2" t="s">
        <v>6003</v>
      </c>
      <c r="E1741" s="2" t="s">
        <v>6003</v>
      </c>
      <c r="F1741" s="2" t="s">
        <v>6002</v>
      </c>
      <c r="G1741" s="2">
        <v>1</v>
      </c>
      <c r="H1741" s="2" t="s">
        <v>6003</v>
      </c>
      <c r="I1741" s="2" t="str">
        <f t="shared" si="54"/>
        <v>UNDERWEIGHT</v>
      </c>
      <c r="J1741" s="7" t="str">
        <f t="shared" si="55"/>
        <v>PRE DIABETES</v>
      </c>
    </row>
    <row r="1742" spans="1:10" x14ac:dyDescent="0.25">
      <c r="A1742" s="2" t="s">
        <v>1748</v>
      </c>
      <c r="B1742" s="9">
        <v>20.53</v>
      </c>
      <c r="C1742" s="9">
        <v>4.8600000000000003</v>
      </c>
      <c r="D1742" s="2" t="s">
        <v>6003</v>
      </c>
      <c r="E1742" s="2" t="s">
        <v>6003</v>
      </c>
      <c r="F1742" s="2" t="s">
        <v>6003</v>
      </c>
      <c r="G1742" s="2">
        <v>1</v>
      </c>
      <c r="H1742" s="2" t="s">
        <v>6003</v>
      </c>
      <c r="I1742" s="2" t="str">
        <f t="shared" si="54"/>
        <v>NORMAL WEIGHT</v>
      </c>
      <c r="J1742" s="7" t="str">
        <f t="shared" si="55"/>
        <v>NORMAL</v>
      </c>
    </row>
    <row r="1743" spans="1:10" x14ac:dyDescent="0.25">
      <c r="A1743" s="2" t="s">
        <v>1749</v>
      </c>
      <c r="B1743" s="9">
        <v>23.79</v>
      </c>
      <c r="C1743" s="9">
        <v>4.74</v>
      </c>
      <c r="D1743" s="2" t="s">
        <v>6003</v>
      </c>
      <c r="E1743" s="2" t="s">
        <v>6003</v>
      </c>
      <c r="F1743" s="2" t="s">
        <v>6003</v>
      </c>
      <c r="G1743" s="2">
        <v>0</v>
      </c>
      <c r="H1743" s="2" t="s">
        <v>6003</v>
      </c>
      <c r="I1743" s="2" t="str">
        <f t="shared" si="54"/>
        <v>NORMAL WEIGHT</v>
      </c>
      <c r="J1743" s="7" t="str">
        <f t="shared" si="55"/>
        <v>NORMAL</v>
      </c>
    </row>
    <row r="1744" spans="1:10" x14ac:dyDescent="0.25">
      <c r="A1744" s="2" t="s">
        <v>1750</v>
      </c>
      <c r="B1744" s="9">
        <v>29.8</v>
      </c>
      <c r="C1744" s="9">
        <v>6.03</v>
      </c>
      <c r="D1744" s="2" t="s">
        <v>6003</v>
      </c>
      <c r="E1744" s="2" t="s">
        <v>6003</v>
      </c>
      <c r="F1744" s="2" t="s">
        <v>6003</v>
      </c>
      <c r="G1744" s="2">
        <v>0</v>
      </c>
      <c r="H1744" s="2" t="s">
        <v>6003</v>
      </c>
      <c r="I1744" s="2" t="str">
        <f t="shared" si="54"/>
        <v>OVERWEIGHT</v>
      </c>
      <c r="J1744" s="7" t="str">
        <f t="shared" si="55"/>
        <v>PRE DIABETES</v>
      </c>
    </row>
    <row r="1745" spans="1:10" x14ac:dyDescent="0.25">
      <c r="A1745" s="2" t="s">
        <v>1751</v>
      </c>
      <c r="B1745" s="9">
        <v>31.54</v>
      </c>
      <c r="C1745" s="9">
        <v>4.71</v>
      </c>
      <c r="D1745" s="2" t="s">
        <v>6003</v>
      </c>
      <c r="E1745" s="2" t="s">
        <v>6003</v>
      </c>
      <c r="F1745" s="2" t="s">
        <v>6003</v>
      </c>
      <c r="G1745" s="2">
        <v>0</v>
      </c>
      <c r="H1745" s="2" t="s">
        <v>6003</v>
      </c>
      <c r="I1745" s="2" t="str">
        <f t="shared" si="54"/>
        <v>OBESITY</v>
      </c>
      <c r="J1745" s="7" t="str">
        <f t="shared" si="55"/>
        <v>NORMAL</v>
      </c>
    </row>
    <row r="1746" spans="1:10" x14ac:dyDescent="0.25">
      <c r="A1746" s="2" t="s">
        <v>1752</v>
      </c>
      <c r="B1746" s="9">
        <v>20.82</v>
      </c>
      <c r="C1746" s="9">
        <v>5.55</v>
      </c>
      <c r="D1746" s="2" t="s">
        <v>6003</v>
      </c>
      <c r="E1746" s="2" t="s">
        <v>6003</v>
      </c>
      <c r="F1746" s="2" t="s">
        <v>6003</v>
      </c>
      <c r="G1746" s="2">
        <v>1</v>
      </c>
      <c r="H1746" s="2" t="s">
        <v>6003</v>
      </c>
      <c r="I1746" s="2" t="str">
        <f t="shared" si="54"/>
        <v>NORMAL WEIGHT</v>
      </c>
      <c r="J1746" s="7" t="str">
        <f t="shared" si="55"/>
        <v>NORMAL</v>
      </c>
    </row>
    <row r="1747" spans="1:10" x14ac:dyDescent="0.25">
      <c r="A1747" s="2" t="s">
        <v>1753</v>
      </c>
      <c r="B1747" s="9">
        <v>38.83</v>
      </c>
      <c r="C1747" s="9">
        <v>4.78</v>
      </c>
      <c r="D1747" s="2" t="s">
        <v>6003</v>
      </c>
      <c r="E1747" s="2" t="s">
        <v>6003</v>
      </c>
      <c r="F1747" s="2" t="s">
        <v>6002</v>
      </c>
      <c r="G1747" s="2">
        <v>1</v>
      </c>
      <c r="H1747" s="2" t="s">
        <v>6003</v>
      </c>
      <c r="I1747" s="2" t="str">
        <f t="shared" si="54"/>
        <v>OBESITY</v>
      </c>
      <c r="J1747" s="7" t="str">
        <f t="shared" si="55"/>
        <v>NORMAL</v>
      </c>
    </row>
    <row r="1748" spans="1:10" x14ac:dyDescent="0.25">
      <c r="A1748" s="2" t="s">
        <v>1754</v>
      </c>
      <c r="B1748" s="9">
        <v>23.44</v>
      </c>
      <c r="C1748" s="9">
        <v>4.6500000000000004</v>
      </c>
      <c r="D1748" s="2" t="s">
        <v>6002</v>
      </c>
      <c r="E1748" s="2" t="s">
        <v>6003</v>
      </c>
      <c r="F1748" s="2" t="s">
        <v>6003</v>
      </c>
      <c r="G1748" s="2">
        <v>1</v>
      </c>
      <c r="H1748" s="2" t="s">
        <v>6003</v>
      </c>
      <c r="I1748" s="2" t="str">
        <f t="shared" si="54"/>
        <v>NORMAL WEIGHT</v>
      </c>
      <c r="J1748" s="7" t="str">
        <f t="shared" si="55"/>
        <v>NORMAL</v>
      </c>
    </row>
    <row r="1749" spans="1:10" x14ac:dyDescent="0.25">
      <c r="A1749" s="2" t="s">
        <v>1755</v>
      </c>
      <c r="B1749" s="9">
        <v>24.13</v>
      </c>
      <c r="C1749" s="9">
        <v>5.2</v>
      </c>
      <c r="D1749" s="2" t="s">
        <v>6003</v>
      </c>
      <c r="E1749" s="2" t="s">
        <v>6003</v>
      </c>
      <c r="F1749" s="2" t="s">
        <v>6003</v>
      </c>
      <c r="G1749" s="2">
        <v>1</v>
      </c>
      <c r="H1749" s="2" t="s">
        <v>6003</v>
      </c>
      <c r="I1749" s="2" t="str">
        <f t="shared" si="54"/>
        <v>NORMAL WEIGHT</v>
      </c>
      <c r="J1749" s="7" t="str">
        <f t="shared" si="55"/>
        <v>NORMAL</v>
      </c>
    </row>
    <row r="1750" spans="1:10" x14ac:dyDescent="0.25">
      <c r="A1750" s="2" t="s">
        <v>1756</v>
      </c>
      <c r="B1750" s="9">
        <v>42.13</v>
      </c>
      <c r="C1750" s="9">
        <v>4.54</v>
      </c>
      <c r="D1750" s="2" t="s">
        <v>6002</v>
      </c>
      <c r="E1750" s="2" t="s">
        <v>6003</v>
      </c>
      <c r="F1750" s="2" t="s">
        <v>6003</v>
      </c>
      <c r="G1750" s="2">
        <v>1</v>
      </c>
      <c r="H1750" s="2" t="s">
        <v>6003</v>
      </c>
      <c r="I1750" s="2" t="str">
        <f t="shared" si="54"/>
        <v>OBESITY</v>
      </c>
      <c r="J1750" s="7" t="str">
        <f t="shared" si="55"/>
        <v>NORMAL</v>
      </c>
    </row>
    <row r="1751" spans="1:10" x14ac:dyDescent="0.25">
      <c r="A1751" s="2" t="s">
        <v>1757</v>
      </c>
      <c r="B1751" s="9">
        <v>17.86</v>
      </c>
      <c r="C1751" s="9">
        <v>4.1100000000000003</v>
      </c>
      <c r="D1751" s="2" t="s">
        <v>6003</v>
      </c>
      <c r="E1751" s="2" t="s">
        <v>6003</v>
      </c>
      <c r="F1751" s="2" t="s">
        <v>6003</v>
      </c>
      <c r="G1751" s="2">
        <v>1</v>
      </c>
      <c r="H1751" s="2" t="s">
        <v>6003</v>
      </c>
      <c r="I1751" s="2" t="str">
        <f t="shared" si="54"/>
        <v>UNDERWEIGHT</v>
      </c>
      <c r="J1751" s="7" t="str">
        <f t="shared" si="55"/>
        <v>NORMAL</v>
      </c>
    </row>
    <row r="1752" spans="1:10" x14ac:dyDescent="0.25">
      <c r="A1752" s="2" t="s">
        <v>1758</v>
      </c>
      <c r="B1752" s="9">
        <v>32.78</v>
      </c>
      <c r="C1752" s="9">
        <v>4.63</v>
      </c>
      <c r="D1752" s="2" t="s">
        <v>6003</v>
      </c>
      <c r="E1752" s="2" t="s">
        <v>6003</v>
      </c>
      <c r="F1752" s="2" t="s">
        <v>6003</v>
      </c>
      <c r="G1752" s="2">
        <v>0</v>
      </c>
      <c r="H1752" s="2" t="s">
        <v>6003</v>
      </c>
      <c r="I1752" s="2" t="str">
        <f t="shared" si="54"/>
        <v>OBESITY</v>
      </c>
      <c r="J1752" s="7" t="str">
        <f t="shared" si="55"/>
        <v>NORMAL</v>
      </c>
    </row>
    <row r="1753" spans="1:10" x14ac:dyDescent="0.25">
      <c r="A1753" s="2" t="s">
        <v>1759</v>
      </c>
      <c r="B1753" s="9">
        <v>23.9</v>
      </c>
      <c r="C1753" s="9">
        <v>6.06</v>
      </c>
      <c r="D1753" s="2" t="s">
        <v>6002</v>
      </c>
      <c r="E1753" s="2" t="s">
        <v>6003</v>
      </c>
      <c r="F1753" s="2" t="s">
        <v>6002</v>
      </c>
      <c r="G1753" s="2">
        <v>1</v>
      </c>
      <c r="H1753" s="2" t="s">
        <v>6003</v>
      </c>
      <c r="I1753" s="2" t="str">
        <f t="shared" si="54"/>
        <v>NORMAL WEIGHT</v>
      </c>
      <c r="J1753" s="7" t="str">
        <f t="shared" si="55"/>
        <v>PRE DIABETES</v>
      </c>
    </row>
    <row r="1754" spans="1:10" x14ac:dyDescent="0.25">
      <c r="A1754" s="2" t="s">
        <v>1760</v>
      </c>
      <c r="B1754" s="9">
        <v>15.47</v>
      </c>
      <c r="C1754" s="9">
        <v>8.43</v>
      </c>
      <c r="D1754" s="2" t="s">
        <v>6003</v>
      </c>
      <c r="E1754" s="2" t="s">
        <v>6003</v>
      </c>
      <c r="F1754" s="2" t="s">
        <v>6003</v>
      </c>
      <c r="G1754" s="2">
        <v>0</v>
      </c>
      <c r="H1754" s="2" t="s">
        <v>6003</v>
      </c>
      <c r="I1754" s="2" t="str">
        <f t="shared" si="54"/>
        <v>UNDERWEIGHT</v>
      </c>
      <c r="J1754" s="7" t="str">
        <f t="shared" si="55"/>
        <v>DIABETES</v>
      </c>
    </row>
    <row r="1755" spans="1:10" x14ac:dyDescent="0.25">
      <c r="A1755" s="2" t="s">
        <v>1761</v>
      </c>
      <c r="B1755" s="9">
        <v>28.54</v>
      </c>
      <c r="C1755" s="9">
        <v>5.51</v>
      </c>
      <c r="D1755" s="2" t="s">
        <v>6003</v>
      </c>
      <c r="E1755" s="2" t="s">
        <v>6003</v>
      </c>
      <c r="F1755" s="2" t="s">
        <v>6002</v>
      </c>
      <c r="G1755" s="2">
        <v>1</v>
      </c>
      <c r="H1755" s="2" t="s">
        <v>6003</v>
      </c>
      <c r="I1755" s="2" t="str">
        <f t="shared" si="54"/>
        <v>OVERWEIGHT</v>
      </c>
      <c r="J1755" s="7" t="str">
        <f t="shared" si="55"/>
        <v>NORMAL</v>
      </c>
    </row>
    <row r="1756" spans="1:10" x14ac:dyDescent="0.25">
      <c r="A1756" s="2" t="s">
        <v>1762</v>
      </c>
      <c r="B1756" s="9">
        <v>18.54</v>
      </c>
      <c r="C1756" s="9">
        <v>4.95</v>
      </c>
      <c r="D1756" s="2" t="s">
        <v>6003</v>
      </c>
      <c r="E1756" s="2" t="s">
        <v>6003</v>
      </c>
      <c r="F1756" s="2" t="s">
        <v>6003</v>
      </c>
      <c r="G1756" s="2">
        <v>0</v>
      </c>
      <c r="H1756" s="2" t="s">
        <v>6003</v>
      </c>
      <c r="I1756" s="2" t="str">
        <f t="shared" si="54"/>
        <v>NORMAL WEIGHT</v>
      </c>
      <c r="J1756" s="7" t="str">
        <f t="shared" si="55"/>
        <v>NORMAL</v>
      </c>
    </row>
    <row r="1757" spans="1:10" x14ac:dyDescent="0.25">
      <c r="A1757" s="2" t="s">
        <v>1763</v>
      </c>
      <c r="B1757" s="9">
        <v>32.18</v>
      </c>
      <c r="C1757" s="9">
        <v>6.44</v>
      </c>
      <c r="D1757" s="2" t="s">
        <v>6002</v>
      </c>
      <c r="E1757" s="2" t="s">
        <v>6003</v>
      </c>
      <c r="F1757" s="2" t="s">
        <v>6002</v>
      </c>
      <c r="G1757" s="2">
        <v>1</v>
      </c>
      <c r="H1757" s="2" t="s">
        <v>6003</v>
      </c>
      <c r="I1757" s="2" t="str">
        <f t="shared" si="54"/>
        <v>OBESITY</v>
      </c>
      <c r="J1757" s="7" t="str">
        <f t="shared" si="55"/>
        <v>DIABETES</v>
      </c>
    </row>
    <row r="1758" spans="1:10" x14ac:dyDescent="0.25">
      <c r="A1758" s="2" t="s">
        <v>1764</v>
      </c>
      <c r="B1758" s="9">
        <v>37.380000000000003</v>
      </c>
      <c r="C1758" s="9">
        <v>6.05</v>
      </c>
      <c r="D1758" s="2" t="s">
        <v>6002</v>
      </c>
      <c r="E1758" s="2" t="s">
        <v>6003</v>
      </c>
      <c r="F1758" s="2" t="s">
        <v>6003</v>
      </c>
      <c r="G1758" s="2">
        <v>0</v>
      </c>
      <c r="H1758" s="2" t="s">
        <v>6003</v>
      </c>
      <c r="I1758" s="2" t="str">
        <f t="shared" si="54"/>
        <v>OBESITY</v>
      </c>
      <c r="J1758" s="7" t="str">
        <f t="shared" si="55"/>
        <v>PRE DIABETES</v>
      </c>
    </row>
    <row r="1759" spans="1:10" x14ac:dyDescent="0.25">
      <c r="A1759" s="2" t="s">
        <v>1765</v>
      </c>
      <c r="B1759" s="9">
        <v>31.12</v>
      </c>
      <c r="C1759" s="9">
        <v>4.76</v>
      </c>
      <c r="D1759" s="2" t="s">
        <v>6002</v>
      </c>
      <c r="E1759" s="2" t="s">
        <v>6003</v>
      </c>
      <c r="F1759" s="2" t="s">
        <v>6002</v>
      </c>
      <c r="G1759" s="2">
        <v>1</v>
      </c>
      <c r="H1759" s="2" t="s">
        <v>6003</v>
      </c>
      <c r="I1759" s="2" t="str">
        <f t="shared" si="54"/>
        <v>OBESITY</v>
      </c>
      <c r="J1759" s="7" t="str">
        <f t="shared" si="55"/>
        <v>NORMAL</v>
      </c>
    </row>
    <row r="1760" spans="1:10" x14ac:dyDescent="0.25">
      <c r="A1760" s="2" t="s">
        <v>1766</v>
      </c>
      <c r="B1760" s="9">
        <v>22.01</v>
      </c>
      <c r="C1760" s="9">
        <v>6.72</v>
      </c>
      <c r="D1760" s="2" t="s">
        <v>6002</v>
      </c>
      <c r="E1760" s="2" t="s">
        <v>6003</v>
      </c>
      <c r="F1760" s="2" t="s">
        <v>6003</v>
      </c>
      <c r="G1760" s="2">
        <v>1</v>
      </c>
      <c r="H1760" s="2" t="s">
        <v>6003</v>
      </c>
      <c r="I1760" s="2" t="str">
        <f t="shared" si="54"/>
        <v>NORMAL WEIGHT</v>
      </c>
      <c r="J1760" s="7" t="str">
        <f t="shared" si="55"/>
        <v>DIABETES</v>
      </c>
    </row>
    <row r="1761" spans="1:10" x14ac:dyDescent="0.25">
      <c r="A1761" s="2" t="s">
        <v>1767</v>
      </c>
      <c r="B1761" s="9">
        <v>27.645</v>
      </c>
      <c r="C1761" s="9">
        <v>5.7</v>
      </c>
      <c r="D1761" s="2" t="s">
        <v>6003</v>
      </c>
      <c r="E1761" s="2" t="s">
        <v>6003</v>
      </c>
      <c r="F1761" s="2" t="s">
        <v>6003</v>
      </c>
      <c r="G1761" s="2">
        <v>0</v>
      </c>
      <c r="H1761" s="2" t="s">
        <v>6003</v>
      </c>
      <c r="I1761" s="2" t="str">
        <f t="shared" si="54"/>
        <v>OVERWEIGHT</v>
      </c>
      <c r="J1761" s="7" t="str">
        <f t="shared" si="55"/>
        <v>PRE DIABETES</v>
      </c>
    </row>
    <row r="1762" spans="1:10" x14ac:dyDescent="0.25">
      <c r="A1762" s="2" t="s">
        <v>1768</v>
      </c>
      <c r="B1762" s="9">
        <v>29.64</v>
      </c>
      <c r="C1762" s="9">
        <v>5.31</v>
      </c>
      <c r="D1762" s="2" t="s">
        <v>6002</v>
      </c>
      <c r="E1762" s="2" t="s">
        <v>6003</v>
      </c>
      <c r="F1762" s="2" t="s">
        <v>6003</v>
      </c>
      <c r="G1762" s="2">
        <v>0</v>
      </c>
      <c r="H1762" s="2" t="s">
        <v>6003</v>
      </c>
      <c r="I1762" s="2" t="str">
        <f t="shared" si="54"/>
        <v>OVERWEIGHT</v>
      </c>
      <c r="J1762" s="7" t="str">
        <f t="shared" si="55"/>
        <v>NORMAL</v>
      </c>
    </row>
    <row r="1763" spans="1:10" x14ac:dyDescent="0.25">
      <c r="A1763" s="2" t="s">
        <v>1769</v>
      </c>
      <c r="B1763" s="9">
        <v>33.700000000000003</v>
      </c>
      <c r="C1763" s="9">
        <v>4.32</v>
      </c>
      <c r="D1763" s="2" t="s">
        <v>6002</v>
      </c>
      <c r="E1763" s="2" t="s">
        <v>6003</v>
      </c>
      <c r="F1763" s="2" t="s">
        <v>6003</v>
      </c>
      <c r="G1763" s="2">
        <v>1</v>
      </c>
      <c r="H1763" s="2" t="s">
        <v>6003</v>
      </c>
      <c r="I1763" s="2" t="str">
        <f t="shared" si="54"/>
        <v>OBESITY</v>
      </c>
      <c r="J1763" s="7" t="str">
        <f t="shared" si="55"/>
        <v>NORMAL</v>
      </c>
    </row>
    <row r="1764" spans="1:10" x14ac:dyDescent="0.25">
      <c r="A1764" s="2" t="s">
        <v>1770</v>
      </c>
      <c r="B1764" s="9">
        <v>27.5</v>
      </c>
      <c r="C1764" s="9">
        <v>4.2300000000000004</v>
      </c>
      <c r="D1764" s="2" t="s">
        <v>6002</v>
      </c>
      <c r="E1764" s="2" t="s">
        <v>6003</v>
      </c>
      <c r="F1764" s="2" t="s">
        <v>6003</v>
      </c>
      <c r="G1764" s="2">
        <v>1</v>
      </c>
      <c r="H1764" s="2" t="s">
        <v>6003</v>
      </c>
      <c r="I1764" s="2" t="str">
        <f t="shared" si="54"/>
        <v>OVERWEIGHT</v>
      </c>
      <c r="J1764" s="7" t="str">
        <f t="shared" si="55"/>
        <v>NORMAL</v>
      </c>
    </row>
    <row r="1765" spans="1:10" x14ac:dyDescent="0.25">
      <c r="A1765" s="2" t="s">
        <v>1771</v>
      </c>
      <c r="B1765" s="9">
        <v>16.12</v>
      </c>
      <c r="C1765" s="9">
        <v>6.09</v>
      </c>
      <c r="D1765" s="2" t="s">
        <v>6003</v>
      </c>
      <c r="E1765" s="2" t="s">
        <v>6003</v>
      </c>
      <c r="F1765" s="2" t="s">
        <v>6003</v>
      </c>
      <c r="G1765" s="2">
        <v>0</v>
      </c>
      <c r="H1765" s="2" t="s">
        <v>6003</v>
      </c>
      <c r="I1765" s="2" t="str">
        <f t="shared" si="54"/>
        <v>UNDERWEIGHT</v>
      </c>
      <c r="J1765" s="7" t="str">
        <f t="shared" si="55"/>
        <v>PRE DIABETES</v>
      </c>
    </row>
    <row r="1766" spans="1:10" x14ac:dyDescent="0.25">
      <c r="A1766" s="2" t="s">
        <v>1772</v>
      </c>
      <c r="B1766" s="9">
        <v>26.73</v>
      </c>
      <c r="C1766" s="9">
        <v>4.74</v>
      </c>
      <c r="D1766" s="2" t="s">
        <v>6002</v>
      </c>
      <c r="E1766" s="2" t="s">
        <v>6003</v>
      </c>
      <c r="F1766" s="2" t="s">
        <v>6003</v>
      </c>
      <c r="G1766" s="2">
        <v>1</v>
      </c>
      <c r="H1766" s="2" t="s">
        <v>6003</v>
      </c>
      <c r="I1766" s="2" t="str">
        <f t="shared" si="54"/>
        <v>OVERWEIGHT</v>
      </c>
      <c r="J1766" s="7" t="str">
        <f t="shared" si="55"/>
        <v>NORMAL</v>
      </c>
    </row>
    <row r="1767" spans="1:10" x14ac:dyDescent="0.25">
      <c r="A1767" s="2" t="s">
        <v>1773</v>
      </c>
      <c r="B1767" s="9">
        <v>37.25</v>
      </c>
      <c r="C1767" s="9">
        <v>6.23</v>
      </c>
      <c r="D1767" s="2" t="s">
        <v>6002</v>
      </c>
      <c r="E1767" s="2" t="s">
        <v>6003</v>
      </c>
      <c r="F1767" s="2" t="s">
        <v>6003</v>
      </c>
      <c r="G1767" s="2">
        <v>0</v>
      </c>
      <c r="H1767" s="2" t="s">
        <v>6003</v>
      </c>
      <c r="I1767" s="2" t="str">
        <f t="shared" si="54"/>
        <v>OBESITY</v>
      </c>
      <c r="J1767" s="7" t="str">
        <f t="shared" si="55"/>
        <v>PRE DIABETES</v>
      </c>
    </row>
    <row r="1768" spans="1:10" x14ac:dyDescent="0.25">
      <c r="A1768" s="2" t="s">
        <v>1774</v>
      </c>
      <c r="B1768" s="9">
        <v>23.56</v>
      </c>
      <c r="C1768" s="9">
        <v>5.45</v>
      </c>
      <c r="D1768" s="2" t="s">
        <v>6002</v>
      </c>
      <c r="E1768" s="2" t="s">
        <v>6003</v>
      </c>
      <c r="F1768" s="2" t="s">
        <v>6003</v>
      </c>
      <c r="G1768" s="2">
        <v>1</v>
      </c>
      <c r="H1768" s="2" t="s">
        <v>6003</v>
      </c>
      <c r="I1768" s="2" t="str">
        <f t="shared" si="54"/>
        <v>NORMAL WEIGHT</v>
      </c>
      <c r="J1768" s="7" t="str">
        <f t="shared" si="55"/>
        <v>NORMAL</v>
      </c>
    </row>
    <row r="1769" spans="1:10" x14ac:dyDescent="0.25">
      <c r="A1769" s="2" t="s">
        <v>1775</v>
      </c>
      <c r="B1769" s="9">
        <v>15.84</v>
      </c>
      <c r="C1769" s="9">
        <v>10.34</v>
      </c>
      <c r="D1769" s="2" t="s">
        <v>6003</v>
      </c>
      <c r="E1769" s="2" t="s">
        <v>6003</v>
      </c>
      <c r="F1769" s="2" t="s">
        <v>6003</v>
      </c>
      <c r="G1769" s="2">
        <v>2</v>
      </c>
      <c r="H1769" s="2" t="s">
        <v>6003</v>
      </c>
      <c r="I1769" s="2" t="str">
        <f t="shared" si="54"/>
        <v>UNDERWEIGHT</v>
      </c>
      <c r="J1769" s="7" t="str">
        <f t="shared" si="55"/>
        <v>DIABETES</v>
      </c>
    </row>
    <row r="1770" spans="1:10" x14ac:dyDescent="0.25">
      <c r="A1770" s="2" t="s">
        <v>1776</v>
      </c>
      <c r="B1770" s="9">
        <v>36.630000000000003</v>
      </c>
      <c r="C1770" s="9">
        <v>5.15</v>
      </c>
      <c r="D1770" s="2" t="s">
        <v>6003</v>
      </c>
      <c r="E1770" s="2" t="s">
        <v>6003</v>
      </c>
      <c r="F1770" s="2" t="s">
        <v>6003</v>
      </c>
      <c r="G1770" s="2">
        <v>0</v>
      </c>
      <c r="H1770" s="2" t="s">
        <v>6003</v>
      </c>
      <c r="I1770" s="2" t="str">
        <f t="shared" si="54"/>
        <v>OBESITY</v>
      </c>
      <c r="J1770" s="7" t="str">
        <f t="shared" si="55"/>
        <v>NORMAL</v>
      </c>
    </row>
    <row r="1771" spans="1:10" x14ac:dyDescent="0.25">
      <c r="A1771" s="2" t="s">
        <v>1777</v>
      </c>
      <c r="B1771" s="9">
        <v>16.47</v>
      </c>
      <c r="C1771" s="9">
        <v>11.72</v>
      </c>
      <c r="D1771" s="2" t="s">
        <v>6003</v>
      </c>
      <c r="E1771" s="2" t="s">
        <v>6003</v>
      </c>
      <c r="F1771" s="2" t="s">
        <v>6003</v>
      </c>
      <c r="G1771" s="2">
        <v>0</v>
      </c>
      <c r="H1771" s="2" t="s">
        <v>6003</v>
      </c>
      <c r="I1771" s="2" t="str">
        <f t="shared" si="54"/>
        <v>UNDERWEIGHT</v>
      </c>
      <c r="J1771" s="7" t="str">
        <f t="shared" si="55"/>
        <v>DIABETES</v>
      </c>
    </row>
    <row r="1772" spans="1:10" x14ac:dyDescent="0.25">
      <c r="A1772" s="2" t="s">
        <v>1778</v>
      </c>
      <c r="B1772" s="9">
        <v>25.8</v>
      </c>
      <c r="C1772" s="9">
        <v>5.29</v>
      </c>
      <c r="D1772" s="2" t="s">
        <v>6003</v>
      </c>
      <c r="E1772" s="2" t="s">
        <v>6003</v>
      </c>
      <c r="F1772" s="2" t="s">
        <v>6003</v>
      </c>
      <c r="G1772" s="2">
        <v>0</v>
      </c>
      <c r="H1772" s="2" t="s">
        <v>6003</v>
      </c>
      <c r="I1772" s="2" t="str">
        <f t="shared" si="54"/>
        <v>OVERWEIGHT</v>
      </c>
      <c r="J1772" s="7" t="str">
        <f t="shared" si="55"/>
        <v>NORMAL</v>
      </c>
    </row>
    <row r="1773" spans="1:10" x14ac:dyDescent="0.25">
      <c r="A1773" s="2" t="s">
        <v>1779</v>
      </c>
      <c r="B1773" s="9">
        <v>23.6</v>
      </c>
      <c r="C1773" s="9">
        <v>4.33</v>
      </c>
      <c r="D1773" s="2" t="s">
        <v>6003</v>
      </c>
      <c r="E1773" s="2" t="s">
        <v>6003</v>
      </c>
      <c r="F1773" s="2" t="s">
        <v>6003</v>
      </c>
      <c r="G1773" s="2">
        <v>0</v>
      </c>
      <c r="H1773" s="2" t="s">
        <v>6003</v>
      </c>
      <c r="I1773" s="2" t="str">
        <f t="shared" si="54"/>
        <v>NORMAL WEIGHT</v>
      </c>
      <c r="J1773" s="7" t="str">
        <f t="shared" si="55"/>
        <v>NORMAL</v>
      </c>
    </row>
    <row r="1774" spans="1:10" x14ac:dyDescent="0.25">
      <c r="A1774" s="2" t="s">
        <v>1780</v>
      </c>
      <c r="B1774" s="9">
        <v>32.11</v>
      </c>
      <c r="C1774" s="9">
        <v>6.24</v>
      </c>
      <c r="D1774" s="2" t="s">
        <v>6003</v>
      </c>
      <c r="E1774" s="2" t="s">
        <v>6003</v>
      </c>
      <c r="F1774" s="2" t="s">
        <v>6002</v>
      </c>
      <c r="G1774" s="2">
        <v>1</v>
      </c>
      <c r="H1774" s="2" t="s">
        <v>6003</v>
      </c>
      <c r="I1774" s="2" t="str">
        <f t="shared" si="54"/>
        <v>OBESITY</v>
      </c>
      <c r="J1774" s="7" t="str">
        <f t="shared" si="55"/>
        <v>PRE DIABETES</v>
      </c>
    </row>
    <row r="1775" spans="1:10" x14ac:dyDescent="0.25">
      <c r="A1775" s="2" t="s">
        <v>1781</v>
      </c>
      <c r="B1775" s="9">
        <v>30.114999999999998</v>
      </c>
      <c r="C1775" s="9">
        <v>11.61</v>
      </c>
      <c r="D1775" s="2" t="s">
        <v>6003</v>
      </c>
      <c r="E1775" s="2" t="s">
        <v>6003</v>
      </c>
      <c r="F1775" s="2" t="s">
        <v>6003</v>
      </c>
      <c r="G1775" s="2">
        <v>0</v>
      </c>
      <c r="H1775" s="2" t="s">
        <v>6003</v>
      </c>
      <c r="I1775" s="2" t="str">
        <f t="shared" si="54"/>
        <v>OBESITY</v>
      </c>
      <c r="J1775" s="7" t="str">
        <f t="shared" si="55"/>
        <v>DIABETES</v>
      </c>
    </row>
    <row r="1776" spans="1:10" x14ac:dyDescent="0.25">
      <c r="A1776" s="2" t="s">
        <v>1782</v>
      </c>
      <c r="B1776" s="9">
        <v>20.28</v>
      </c>
      <c r="C1776" s="9">
        <v>11.07</v>
      </c>
      <c r="D1776" s="2" t="s">
        <v>6002</v>
      </c>
      <c r="E1776" s="2" t="s">
        <v>6003</v>
      </c>
      <c r="F1776" s="2" t="s">
        <v>6003</v>
      </c>
      <c r="G1776" s="2">
        <v>0</v>
      </c>
      <c r="H1776" s="2" t="s">
        <v>6003</v>
      </c>
      <c r="I1776" s="2" t="str">
        <f t="shared" si="54"/>
        <v>NORMAL WEIGHT</v>
      </c>
      <c r="J1776" s="7" t="str">
        <f t="shared" si="55"/>
        <v>DIABETES</v>
      </c>
    </row>
    <row r="1777" spans="1:10" x14ac:dyDescent="0.25">
      <c r="A1777" s="2" t="s">
        <v>1783</v>
      </c>
      <c r="B1777" s="9">
        <v>20.234999999999999</v>
      </c>
      <c r="C1777" s="9">
        <v>5.19</v>
      </c>
      <c r="D1777" s="2" t="s">
        <v>6003</v>
      </c>
      <c r="E1777" s="2" t="s">
        <v>6003</v>
      </c>
      <c r="F1777" s="2" t="s">
        <v>6002</v>
      </c>
      <c r="G1777" s="2">
        <v>1</v>
      </c>
      <c r="H1777" s="2" t="s">
        <v>6003</v>
      </c>
      <c r="I1777" s="2" t="str">
        <f t="shared" si="54"/>
        <v>NORMAL WEIGHT</v>
      </c>
      <c r="J1777" s="7" t="str">
        <f t="shared" si="55"/>
        <v>NORMAL</v>
      </c>
    </row>
    <row r="1778" spans="1:10" x14ac:dyDescent="0.25">
      <c r="A1778" s="2" t="s">
        <v>1784</v>
      </c>
      <c r="B1778" s="9">
        <v>25.27</v>
      </c>
      <c r="C1778" s="9">
        <v>5.7</v>
      </c>
      <c r="D1778" s="2" t="s">
        <v>6002</v>
      </c>
      <c r="E1778" s="2" t="s">
        <v>6003</v>
      </c>
      <c r="F1778" s="2" t="s">
        <v>6003</v>
      </c>
      <c r="G1778" s="2">
        <v>1</v>
      </c>
      <c r="H1778" s="2" t="s">
        <v>6003</v>
      </c>
      <c r="I1778" s="2" t="str">
        <f t="shared" si="54"/>
        <v>OVERWEIGHT</v>
      </c>
      <c r="J1778" s="7" t="str">
        <f t="shared" si="55"/>
        <v>PRE DIABETES</v>
      </c>
    </row>
    <row r="1779" spans="1:10" x14ac:dyDescent="0.25">
      <c r="A1779" s="2" t="s">
        <v>1785</v>
      </c>
      <c r="B1779" s="9">
        <v>24.24</v>
      </c>
      <c r="C1779" s="9">
        <v>6.15</v>
      </c>
      <c r="D1779" s="2" t="s">
        <v>6003</v>
      </c>
      <c r="E1779" s="2" t="s">
        <v>6003</v>
      </c>
      <c r="F1779" s="2" t="s">
        <v>6003</v>
      </c>
      <c r="G1779" s="2">
        <v>0</v>
      </c>
      <c r="H1779" s="2" t="s">
        <v>6003</v>
      </c>
      <c r="I1779" s="2" t="str">
        <f t="shared" si="54"/>
        <v>NORMAL WEIGHT</v>
      </c>
      <c r="J1779" s="7" t="str">
        <f t="shared" si="55"/>
        <v>PRE DIABETES</v>
      </c>
    </row>
    <row r="1780" spans="1:10" x14ac:dyDescent="0.25">
      <c r="A1780" s="2" t="s">
        <v>1786</v>
      </c>
      <c r="B1780" s="9">
        <v>35.75</v>
      </c>
      <c r="C1780" s="9">
        <v>5.07</v>
      </c>
      <c r="D1780" s="2" t="s">
        <v>6003</v>
      </c>
      <c r="E1780" s="2" t="s">
        <v>6003</v>
      </c>
      <c r="F1780" s="2" t="s">
        <v>6003</v>
      </c>
      <c r="G1780" s="2">
        <v>0</v>
      </c>
      <c r="H1780" s="2" t="s">
        <v>6003</v>
      </c>
      <c r="I1780" s="2" t="str">
        <f t="shared" si="54"/>
        <v>OBESITY</v>
      </c>
      <c r="J1780" s="7" t="str">
        <f t="shared" si="55"/>
        <v>NORMAL</v>
      </c>
    </row>
    <row r="1781" spans="1:10" x14ac:dyDescent="0.25">
      <c r="A1781" s="2" t="s">
        <v>1787</v>
      </c>
      <c r="B1781" s="9">
        <v>29.92</v>
      </c>
      <c r="C1781" s="9">
        <v>10.97</v>
      </c>
      <c r="D1781" s="2" t="s">
        <v>6002</v>
      </c>
      <c r="E1781" s="2" t="s">
        <v>6003</v>
      </c>
      <c r="F1781" s="2" t="s">
        <v>6003</v>
      </c>
      <c r="G1781" s="2">
        <v>1</v>
      </c>
      <c r="H1781" s="2" t="s">
        <v>6003</v>
      </c>
      <c r="I1781" s="2" t="str">
        <f t="shared" si="54"/>
        <v>OBESITY</v>
      </c>
      <c r="J1781" s="7" t="str">
        <f t="shared" si="55"/>
        <v>DIABETES</v>
      </c>
    </row>
    <row r="1782" spans="1:10" x14ac:dyDescent="0.25">
      <c r="A1782" s="2" t="s">
        <v>1788</v>
      </c>
      <c r="B1782" s="9">
        <v>26.2</v>
      </c>
      <c r="C1782" s="9">
        <v>10.93</v>
      </c>
      <c r="D1782" s="2" t="s">
        <v>6002</v>
      </c>
      <c r="E1782" s="2" t="s">
        <v>6003</v>
      </c>
      <c r="F1782" s="2" t="s">
        <v>6003</v>
      </c>
      <c r="G1782" s="2">
        <v>1</v>
      </c>
      <c r="H1782" s="2" t="s">
        <v>6003</v>
      </c>
      <c r="I1782" s="2" t="str">
        <f t="shared" si="54"/>
        <v>OVERWEIGHT</v>
      </c>
      <c r="J1782" s="7" t="str">
        <f t="shared" si="55"/>
        <v>DIABETES</v>
      </c>
    </row>
    <row r="1783" spans="1:10" x14ac:dyDescent="0.25">
      <c r="A1783" s="2" t="s">
        <v>1789</v>
      </c>
      <c r="B1783" s="9">
        <v>26.695</v>
      </c>
      <c r="C1783" s="9">
        <v>4.21</v>
      </c>
      <c r="D1783" s="2" t="s">
        <v>6002</v>
      </c>
      <c r="E1783" s="2" t="s">
        <v>6003</v>
      </c>
      <c r="F1783" s="2" t="s">
        <v>6002</v>
      </c>
      <c r="G1783" s="2">
        <v>1</v>
      </c>
      <c r="H1783" s="2" t="s">
        <v>6003</v>
      </c>
      <c r="I1783" s="2" t="str">
        <f t="shared" si="54"/>
        <v>OVERWEIGHT</v>
      </c>
      <c r="J1783" s="7" t="str">
        <f t="shared" si="55"/>
        <v>NORMAL</v>
      </c>
    </row>
    <row r="1784" spans="1:10" x14ac:dyDescent="0.25">
      <c r="A1784" s="2" t="s">
        <v>1790</v>
      </c>
      <c r="B1784" s="9">
        <v>23.16</v>
      </c>
      <c r="C1784" s="9">
        <v>5.5</v>
      </c>
      <c r="D1784" s="2" t="s">
        <v>6003</v>
      </c>
      <c r="E1784" s="2" t="s">
        <v>6003</v>
      </c>
      <c r="F1784" s="2" t="s">
        <v>6003</v>
      </c>
      <c r="G1784" s="2">
        <v>0</v>
      </c>
      <c r="H1784" s="2" t="s">
        <v>6003</v>
      </c>
      <c r="I1784" s="2" t="str">
        <f t="shared" si="54"/>
        <v>NORMAL WEIGHT</v>
      </c>
      <c r="J1784" s="7" t="str">
        <f t="shared" si="55"/>
        <v>NORMAL</v>
      </c>
    </row>
    <row r="1785" spans="1:10" x14ac:dyDescent="0.25">
      <c r="A1785" s="2" t="s">
        <v>1791</v>
      </c>
      <c r="B1785" s="9">
        <v>32.585000000000001</v>
      </c>
      <c r="C1785" s="9">
        <v>4.93</v>
      </c>
      <c r="D1785" s="2" t="s">
        <v>6002</v>
      </c>
      <c r="E1785" s="2" t="s">
        <v>6003</v>
      </c>
      <c r="F1785" s="2" t="s">
        <v>6003</v>
      </c>
      <c r="G1785" s="2">
        <v>1</v>
      </c>
      <c r="H1785" s="2" t="s">
        <v>6003</v>
      </c>
      <c r="I1785" s="2" t="str">
        <f t="shared" si="54"/>
        <v>OBESITY</v>
      </c>
      <c r="J1785" s="7" t="str">
        <f t="shared" si="55"/>
        <v>NORMAL</v>
      </c>
    </row>
    <row r="1786" spans="1:10" x14ac:dyDescent="0.25">
      <c r="A1786" s="2" t="s">
        <v>1792</v>
      </c>
      <c r="B1786" s="9">
        <v>33.97</v>
      </c>
      <c r="C1786" s="9">
        <v>5.6</v>
      </c>
      <c r="D1786" s="2" t="s">
        <v>6002</v>
      </c>
      <c r="E1786" s="2" t="s">
        <v>6003</v>
      </c>
      <c r="F1786" s="2" t="s">
        <v>6003</v>
      </c>
      <c r="G1786" s="2">
        <v>0</v>
      </c>
      <c r="H1786" s="2" t="s">
        <v>6003</v>
      </c>
      <c r="I1786" s="2" t="str">
        <f t="shared" si="54"/>
        <v>OBESITY</v>
      </c>
      <c r="J1786" s="7" t="str">
        <f t="shared" si="55"/>
        <v>NORMAL</v>
      </c>
    </row>
    <row r="1787" spans="1:10" x14ac:dyDescent="0.25">
      <c r="A1787" s="2" t="s">
        <v>1793</v>
      </c>
      <c r="B1787" s="9">
        <v>16.57</v>
      </c>
      <c r="C1787" s="9">
        <v>9.99</v>
      </c>
      <c r="D1787" s="2" t="s">
        <v>6003</v>
      </c>
      <c r="E1787" s="2" t="s">
        <v>6003</v>
      </c>
      <c r="F1787" s="2" t="s">
        <v>6003</v>
      </c>
      <c r="G1787" s="2">
        <v>0</v>
      </c>
      <c r="H1787" s="2" t="s">
        <v>6003</v>
      </c>
      <c r="I1787" s="2" t="str">
        <f t="shared" si="54"/>
        <v>UNDERWEIGHT</v>
      </c>
      <c r="J1787" s="7" t="str">
        <f t="shared" si="55"/>
        <v>DIABETES</v>
      </c>
    </row>
    <row r="1788" spans="1:10" x14ac:dyDescent="0.25">
      <c r="A1788" s="2" t="s">
        <v>1794</v>
      </c>
      <c r="B1788" s="9">
        <v>17.55</v>
      </c>
      <c r="C1788" s="9">
        <v>5.93</v>
      </c>
      <c r="D1788" s="2" t="s">
        <v>6003</v>
      </c>
      <c r="E1788" s="2" t="s">
        <v>6003</v>
      </c>
      <c r="F1788" s="2" t="s">
        <v>6002</v>
      </c>
      <c r="G1788" s="2">
        <v>1</v>
      </c>
      <c r="H1788" s="2" t="s">
        <v>6003</v>
      </c>
      <c r="I1788" s="2" t="str">
        <f t="shared" si="54"/>
        <v>UNDERWEIGHT</v>
      </c>
      <c r="J1788" s="7" t="str">
        <f t="shared" si="55"/>
        <v>PRE DIABETES</v>
      </c>
    </row>
    <row r="1789" spans="1:10" x14ac:dyDescent="0.25">
      <c r="A1789" s="2" t="s">
        <v>1795</v>
      </c>
      <c r="B1789" s="9">
        <v>29.41</v>
      </c>
      <c r="C1789" s="9">
        <v>6.29</v>
      </c>
      <c r="D1789" s="2" t="s">
        <v>6002</v>
      </c>
      <c r="E1789" s="2" t="s">
        <v>6003</v>
      </c>
      <c r="F1789" s="2" t="s">
        <v>6003</v>
      </c>
      <c r="G1789" s="2">
        <v>1</v>
      </c>
      <c r="H1789" s="2" t="s">
        <v>6003</v>
      </c>
      <c r="I1789" s="2" t="str">
        <f t="shared" si="54"/>
        <v>OVERWEIGHT</v>
      </c>
      <c r="J1789" s="7" t="str">
        <f t="shared" si="55"/>
        <v>PRE DIABETES</v>
      </c>
    </row>
    <row r="1790" spans="1:10" x14ac:dyDescent="0.25">
      <c r="A1790" s="2" t="s">
        <v>1796</v>
      </c>
      <c r="B1790" s="9">
        <v>17.91</v>
      </c>
      <c r="C1790" s="9">
        <v>5.65</v>
      </c>
      <c r="D1790" s="2" t="s">
        <v>6003</v>
      </c>
      <c r="E1790" s="2" t="s">
        <v>6003</v>
      </c>
      <c r="F1790" s="2" t="s">
        <v>6003</v>
      </c>
      <c r="G1790" s="2">
        <v>1</v>
      </c>
      <c r="H1790" s="2" t="s">
        <v>6003</v>
      </c>
      <c r="I1790" s="2" t="str">
        <f t="shared" si="54"/>
        <v>UNDERWEIGHT</v>
      </c>
      <c r="J1790" s="7" t="str">
        <f t="shared" si="55"/>
        <v>NORMAL</v>
      </c>
    </row>
    <row r="1791" spans="1:10" x14ac:dyDescent="0.25">
      <c r="A1791" s="2" t="s">
        <v>1797</v>
      </c>
      <c r="B1791" s="9">
        <v>31.57</v>
      </c>
      <c r="C1791" s="9">
        <v>6.15</v>
      </c>
      <c r="D1791" s="2" t="s">
        <v>6003</v>
      </c>
      <c r="E1791" s="2" t="s">
        <v>6003</v>
      </c>
      <c r="F1791" s="2" t="s">
        <v>6003</v>
      </c>
      <c r="G1791" s="2">
        <v>1</v>
      </c>
      <c r="H1791" s="2" t="s">
        <v>6003</v>
      </c>
      <c r="I1791" s="2" t="str">
        <f t="shared" si="54"/>
        <v>OBESITY</v>
      </c>
      <c r="J1791" s="7" t="str">
        <f t="shared" si="55"/>
        <v>PRE DIABETES</v>
      </c>
    </row>
    <row r="1792" spans="1:10" x14ac:dyDescent="0.25">
      <c r="A1792" s="2" t="s">
        <v>1798</v>
      </c>
      <c r="B1792" s="9">
        <v>33.18</v>
      </c>
      <c r="C1792" s="9">
        <v>5.22</v>
      </c>
      <c r="D1792" s="2" t="s">
        <v>6003</v>
      </c>
      <c r="E1792" s="2" t="s">
        <v>6002</v>
      </c>
      <c r="F1792" s="2" t="s">
        <v>6003</v>
      </c>
      <c r="G1792" s="2">
        <v>1</v>
      </c>
      <c r="H1792" s="2" t="s">
        <v>6003</v>
      </c>
      <c r="I1792" s="2" t="str">
        <f t="shared" si="54"/>
        <v>OBESITY</v>
      </c>
      <c r="J1792" s="7" t="str">
        <f t="shared" si="55"/>
        <v>NORMAL</v>
      </c>
    </row>
    <row r="1793" spans="1:10" x14ac:dyDescent="0.25">
      <c r="A1793" s="2" t="s">
        <v>1799</v>
      </c>
      <c r="B1793" s="9">
        <v>37</v>
      </c>
      <c r="C1793" s="9">
        <v>11.66</v>
      </c>
      <c r="D1793" s="2" t="s">
        <v>6003</v>
      </c>
      <c r="E1793" s="2" t="s">
        <v>6003</v>
      </c>
      <c r="F1793" s="2" t="s">
        <v>6003</v>
      </c>
      <c r="G1793" s="2">
        <v>0</v>
      </c>
      <c r="H1793" s="2" t="s">
        <v>6003</v>
      </c>
      <c r="I1793" s="2" t="str">
        <f t="shared" si="54"/>
        <v>OBESITY</v>
      </c>
      <c r="J1793" s="7" t="str">
        <f t="shared" si="55"/>
        <v>DIABETES</v>
      </c>
    </row>
    <row r="1794" spans="1:10" x14ac:dyDescent="0.25">
      <c r="A1794" s="2" t="s">
        <v>1800</v>
      </c>
      <c r="B1794" s="9">
        <v>18.905000000000001</v>
      </c>
      <c r="C1794" s="9">
        <v>4.91</v>
      </c>
      <c r="D1794" s="2" t="s">
        <v>6002</v>
      </c>
      <c r="E1794" s="2" t="s">
        <v>6003</v>
      </c>
      <c r="F1794" s="2" t="s">
        <v>6003</v>
      </c>
      <c r="G1794" s="2">
        <v>1</v>
      </c>
      <c r="H1794" s="2" t="s">
        <v>6003</v>
      </c>
      <c r="I1794" s="2" t="str">
        <f t="shared" ref="I1794:I1857" si="56">IF(B1794&lt;18.5,"UNDERWEIGHT",IF(B1794&lt;=24.9,"NORMAL WEIGHT",IF(B1794&lt;=29.9,"OVERWEIGHT","OBESITY")))</f>
        <v>NORMAL WEIGHT</v>
      </c>
      <c r="J1794" s="7" t="str">
        <f t="shared" ref="J1794:J1857" si="57">IF(C1794&lt;5.7,"NORMAL",IF(C1794&lt;=6.4,"PRE DIABETES","DIABETES"))</f>
        <v>NORMAL</v>
      </c>
    </row>
    <row r="1795" spans="1:10" x14ac:dyDescent="0.25">
      <c r="A1795" s="2" t="s">
        <v>1801</v>
      </c>
      <c r="B1795" s="9">
        <v>20.03</v>
      </c>
      <c r="C1795" s="9">
        <v>9.25</v>
      </c>
      <c r="D1795" s="2" t="s">
        <v>6002</v>
      </c>
      <c r="E1795" s="2" t="s">
        <v>6003</v>
      </c>
      <c r="F1795" s="2" t="s">
        <v>6003</v>
      </c>
      <c r="G1795" s="2">
        <v>0</v>
      </c>
      <c r="H1795" s="2" t="s">
        <v>6003</v>
      </c>
      <c r="I1795" s="2" t="str">
        <f t="shared" si="56"/>
        <v>NORMAL WEIGHT</v>
      </c>
      <c r="J1795" s="7" t="str">
        <f t="shared" si="57"/>
        <v>DIABETES</v>
      </c>
    </row>
    <row r="1796" spans="1:10" x14ac:dyDescent="0.25">
      <c r="A1796" s="2" t="s">
        <v>1802</v>
      </c>
      <c r="B1796" s="9">
        <v>16.7</v>
      </c>
      <c r="C1796" s="9">
        <v>11.48</v>
      </c>
      <c r="D1796" s="2" t="s">
        <v>6003</v>
      </c>
      <c r="E1796" s="2" t="s">
        <v>6003</v>
      </c>
      <c r="F1796" s="2" t="s">
        <v>6003</v>
      </c>
      <c r="G1796" s="2">
        <v>0</v>
      </c>
      <c r="H1796" s="2" t="s">
        <v>6003</v>
      </c>
      <c r="I1796" s="2" t="str">
        <f t="shared" si="56"/>
        <v>UNDERWEIGHT</v>
      </c>
      <c r="J1796" s="7" t="str">
        <f t="shared" si="57"/>
        <v>DIABETES</v>
      </c>
    </row>
    <row r="1797" spans="1:10" x14ac:dyDescent="0.25">
      <c r="A1797" s="2" t="s">
        <v>1803</v>
      </c>
      <c r="B1797" s="9">
        <v>39.82</v>
      </c>
      <c r="C1797" s="9">
        <v>6.06</v>
      </c>
      <c r="D1797" s="2" t="s">
        <v>6003</v>
      </c>
      <c r="E1797" s="2" t="s">
        <v>6003</v>
      </c>
      <c r="F1797" s="2" t="s">
        <v>6003</v>
      </c>
      <c r="G1797" s="2">
        <v>0</v>
      </c>
      <c r="H1797" s="2" t="s">
        <v>6003</v>
      </c>
      <c r="I1797" s="2" t="str">
        <f t="shared" si="56"/>
        <v>OBESITY</v>
      </c>
      <c r="J1797" s="7" t="str">
        <f t="shared" si="57"/>
        <v>PRE DIABETES</v>
      </c>
    </row>
    <row r="1798" spans="1:10" x14ac:dyDescent="0.25">
      <c r="A1798" s="2" t="s">
        <v>1804</v>
      </c>
      <c r="B1798" s="9">
        <v>22.04</v>
      </c>
      <c r="C1798" s="9">
        <v>5.86</v>
      </c>
      <c r="D1798" s="2" t="s">
        <v>6003</v>
      </c>
      <c r="E1798" s="2" t="s">
        <v>6003</v>
      </c>
      <c r="F1798" s="2" t="s">
        <v>6003</v>
      </c>
      <c r="G1798" s="2">
        <v>1</v>
      </c>
      <c r="H1798" s="2" t="s">
        <v>6003</v>
      </c>
      <c r="I1798" s="2" t="str">
        <f t="shared" si="56"/>
        <v>NORMAL WEIGHT</v>
      </c>
      <c r="J1798" s="7" t="str">
        <f t="shared" si="57"/>
        <v>PRE DIABETES</v>
      </c>
    </row>
    <row r="1799" spans="1:10" x14ac:dyDescent="0.25">
      <c r="A1799" s="2" t="s">
        <v>1805</v>
      </c>
      <c r="B1799" s="9">
        <v>28.27</v>
      </c>
      <c r="C1799" s="9">
        <v>5.33</v>
      </c>
      <c r="D1799" s="2" t="s">
        <v>6003</v>
      </c>
      <c r="E1799" s="2" t="s">
        <v>6003</v>
      </c>
      <c r="F1799" s="2" t="s">
        <v>6003</v>
      </c>
      <c r="G1799" s="2">
        <v>0</v>
      </c>
      <c r="H1799" s="2" t="s">
        <v>6003</v>
      </c>
      <c r="I1799" s="2" t="str">
        <f t="shared" si="56"/>
        <v>OVERWEIGHT</v>
      </c>
      <c r="J1799" s="7" t="str">
        <f t="shared" si="57"/>
        <v>NORMAL</v>
      </c>
    </row>
    <row r="1800" spans="1:10" x14ac:dyDescent="0.25">
      <c r="A1800" s="2" t="s">
        <v>1806</v>
      </c>
      <c r="B1800" s="9">
        <v>18.5</v>
      </c>
      <c r="C1800" s="9">
        <v>5.33</v>
      </c>
      <c r="D1800" s="2" t="s">
        <v>6003</v>
      </c>
      <c r="E1800" s="2" t="s">
        <v>6003</v>
      </c>
      <c r="F1800" s="2" t="s">
        <v>6003</v>
      </c>
      <c r="G1800" s="2">
        <v>0</v>
      </c>
      <c r="H1800" s="2" t="s">
        <v>6003</v>
      </c>
      <c r="I1800" s="2" t="str">
        <f t="shared" si="56"/>
        <v>NORMAL WEIGHT</v>
      </c>
      <c r="J1800" s="7" t="str">
        <f t="shared" si="57"/>
        <v>NORMAL</v>
      </c>
    </row>
    <row r="1801" spans="1:10" x14ac:dyDescent="0.25">
      <c r="A1801" s="2" t="s">
        <v>1807</v>
      </c>
      <c r="B1801" s="9">
        <v>38.6</v>
      </c>
      <c r="C1801" s="9">
        <v>6.02</v>
      </c>
      <c r="D1801" s="2" t="s">
        <v>6003</v>
      </c>
      <c r="E1801" s="2" t="s">
        <v>6003</v>
      </c>
      <c r="F1801" s="2" t="s">
        <v>6003</v>
      </c>
      <c r="G1801" s="2">
        <v>1</v>
      </c>
      <c r="H1801" s="2" t="s">
        <v>6003</v>
      </c>
      <c r="I1801" s="2" t="str">
        <f t="shared" si="56"/>
        <v>OBESITY</v>
      </c>
      <c r="J1801" s="7" t="str">
        <f t="shared" si="57"/>
        <v>PRE DIABETES</v>
      </c>
    </row>
    <row r="1802" spans="1:10" x14ac:dyDescent="0.25">
      <c r="A1802" s="2" t="s">
        <v>1808</v>
      </c>
      <c r="B1802" s="9">
        <v>43.12</v>
      </c>
      <c r="C1802" s="9">
        <v>6.25</v>
      </c>
      <c r="D1802" s="2" t="s">
        <v>6003</v>
      </c>
      <c r="E1802" s="2" t="s">
        <v>6003</v>
      </c>
      <c r="F1802" s="2" t="s">
        <v>6003</v>
      </c>
      <c r="G1802" s="2">
        <v>1</v>
      </c>
      <c r="H1802" s="2" t="s">
        <v>6003</v>
      </c>
      <c r="I1802" s="2" t="str">
        <f t="shared" si="56"/>
        <v>OBESITY</v>
      </c>
      <c r="J1802" s="7" t="str">
        <f t="shared" si="57"/>
        <v>PRE DIABETES</v>
      </c>
    </row>
    <row r="1803" spans="1:10" x14ac:dyDescent="0.25">
      <c r="A1803" s="2" t="s">
        <v>1809</v>
      </c>
      <c r="B1803" s="9">
        <v>30.5</v>
      </c>
      <c r="C1803" s="9">
        <v>4.8099999999999996</v>
      </c>
      <c r="D1803" s="2" t="s">
        <v>6003</v>
      </c>
      <c r="E1803" s="2" t="s">
        <v>6003</v>
      </c>
      <c r="F1803" s="2" t="s">
        <v>6003</v>
      </c>
      <c r="G1803" s="2">
        <v>1</v>
      </c>
      <c r="H1803" s="2" t="s">
        <v>6003</v>
      </c>
      <c r="I1803" s="2" t="str">
        <f t="shared" si="56"/>
        <v>OBESITY</v>
      </c>
      <c r="J1803" s="7" t="str">
        <f t="shared" si="57"/>
        <v>NORMAL</v>
      </c>
    </row>
    <row r="1804" spans="1:10" x14ac:dyDescent="0.25">
      <c r="A1804" s="2" t="s">
        <v>1810</v>
      </c>
      <c r="B1804" s="9">
        <v>27.61</v>
      </c>
      <c r="C1804" s="9">
        <v>4.5999999999999996</v>
      </c>
      <c r="D1804" s="2" t="s">
        <v>6003</v>
      </c>
      <c r="E1804" s="2" t="s">
        <v>6003</v>
      </c>
      <c r="F1804" s="2" t="s">
        <v>6003</v>
      </c>
      <c r="G1804" s="2">
        <v>1</v>
      </c>
      <c r="H1804" s="2" t="s">
        <v>6003</v>
      </c>
      <c r="I1804" s="2" t="str">
        <f t="shared" si="56"/>
        <v>OVERWEIGHT</v>
      </c>
      <c r="J1804" s="7" t="str">
        <f t="shared" si="57"/>
        <v>NORMAL</v>
      </c>
    </row>
    <row r="1805" spans="1:10" x14ac:dyDescent="0.25">
      <c r="A1805" s="2" t="s">
        <v>1811</v>
      </c>
      <c r="B1805" s="9">
        <v>27.1</v>
      </c>
      <c r="C1805" s="9">
        <v>5.08</v>
      </c>
      <c r="D1805" s="2" t="s">
        <v>6003</v>
      </c>
      <c r="E1805" s="2" t="s">
        <v>6003</v>
      </c>
      <c r="F1805" s="2" t="s">
        <v>6003</v>
      </c>
      <c r="G1805" s="2">
        <v>1</v>
      </c>
      <c r="H1805" s="2" t="s">
        <v>6003</v>
      </c>
      <c r="I1805" s="2" t="str">
        <f t="shared" si="56"/>
        <v>OVERWEIGHT</v>
      </c>
      <c r="J1805" s="7" t="str">
        <f t="shared" si="57"/>
        <v>NORMAL</v>
      </c>
    </row>
    <row r="1806" spans="1:10" x14ac:dyDescent="0.25">
      <c r="A1806" s="2" t="s">
        <v>1812</v>
      </c>
      <c r="B1806" s="9">
        <v>35.93</v>
      </c>
      <c r="C1806" s="9">
        <v>5.43</v>
      </c>
      <c r="D1806" s="2" t="s">
        <v>6003</v>
      </c>
      <c r="E1806" s="2" t="s">
        <v>6002</v>
      </c>
      <c r="F1806" s="2" t="s">
        <v>6003</v>
      </c>
      <c r="G1806" s="2">
        <v>1</v>
      </c>
      <c r="H1806" s="2" t="s">
        <v>6003</v>
      </c>
      <c r="I1806" s="2" t="str">
        <f t="shared" si="56"/>
        <v>OBESITY</v>
      </c>
      <c r="J1806" s="7" t="str">
        <f t="shared" si="57"/>
        <v>NORMAL</v>
      </c>
    </row>
    <row r="1807" spans="1:10" x14ac:dyDescent="0.25">
      <c r="A1807" s="2" t="s">
        <v>1813</v>
      </c>
      <c r="B1807" s="9">
        <v>32.68</v>
      </c>
      <c r="C1807" s="9">
        <v>5.44</v>
      </c>
      <c r="D1807" s="2" t="s">
        <v>6003</v>
      </c>
      <c r="E1807" s="2" t="s">
        <v>6003</v>
      </c>
      <c r="F1807" s="2" t="s">
        <v>6003</v>
      </c>
      <c r="G1807" s="2">
        <v>0</v>
      </c>
      <c r="H1807" s="2" t="s">
        <v>6003</v>
      </c>
      <c r="I1807" s="2" t="str">
        <f t="shared" si="56"/>
        <v>OBESITY</v>
      </c>
      <c r="J1807" s="7" t="str">
        <f t="shared" si="57"/>
        <v>NORMAL</v>
      </c>
    </row>
    <row r="1808" spans="1:10" x14ac:dyDescent="0.25">
      <c r="A1808" s="2" t="s">
        <v>1814</v>
      </c>
      <c r="B1808" s="9">
        <v>20.74</v>
      </c>
      <c r="C1808" s="9">
        <v>11.69</v>
      </c>
      <c r="D1808" s="2" t="s">
        <v>6002</v>
      </c>
      <c r="E1808" s="2" t="s">
        <v>6003</v>
      </c>
      <c r="F1808" s="2" t="s">
        <v>6003</v>
      </c>
      <c r="G1808" s="2">
        <v>1</v>
      </c>
      <c r="H1808" s="2" t="s">
        <v>6003</v>
      </c>
      <c r="I1808" s="2" t="str">
        <f t="shared" si="56"/>
        <v>NORMAL WEIGHT</v>
      </c>
      <c r="J1808" s="7" t="str">
        <f t="shared" si="57"/>
        <v>DIABETES</v>
      </c>
    </row>
    <row r="1809" spans="1:10" x14ac:dyDescent="0.25">
      <c r="A1809" s="2" t="s">
        <v>1815</v>
      </c>
      <c r="B1809" s="9">
        <v>15.57</v>
      </c>
      <c r="C1809" s="9">
        <v>6.07</v>
      </c>
      <c r="D1809" s="2" t="s">
        <v>6003</v>
      </c>
      <c r="E1809" s="2" t="s">
        <v>6003</v>
      </c>
      <c r="F1809" s="2" t="s">
        <v>6003</v>
      </c>
      <c r="G1809" s="2">
        <v>0</v>
      </c>
      <c r="H1809" s="2" t="s">
        <v>6003</v>
      </c>
      <c r="I1809" s="2" t="str">
        <f t="shared" si="56"/>
        <v>UNDERWEIGHT</v>
      </c>
      <c r="J1809" s="7" t="str">
        <f t="shared" si="57"/>
        <v>PRE DIABETES</v>
      </c>
    </row>
    <row r="1810" spans="1:10" x14ac:dyDescent="0.25">
      <c r="A1810" s="2" t="s">
        <v>1816</v>
      </c>
      <c r="B1810" s="9">
        <v>23.844999999999999</v>
      </c>
      <c r="C1810" s="9">
        <v>4.3600000000000003</v>
      </c>
      <c r="D1810" s="2" t="s">
        <v>6003</v>
      </c>
      <c r="E1810" s="2" t="s">
        <v>6003</v>
      </c>
      <c r="F1810" s="2" t="s">
        <v>6003</v>
      </c>
      <c r="G1810" s="2">
        <v>0</v>
      </c>
      <c r="H1810" s="2" t="s">
        <v>6003</v>
      </c>
      <c r="I1810" s="2" t="str">
        <f t="shared" si="56"/>
        <v>NORMAL WEIGHT</v>
      </c>
      <c r="J1810" s="7" t="str">
        <f t="shared" si="57"/>
        <v>NORMAL</v>
      </c>
    </row>
    <row r="1811" spans="1:10" x14ac:dyDescent="0.25">
      <c r="A1811" s="2" t="s">
        <v>1817</v>
      </c>
      <c r="B1811" s="9">
        <v>22.895</v>
      </c>
      <c r="C1811" s="9">
        <v>5.24</v>
      </c>
      <c r="D1811" s="2" t="s">
        <v>6003</v>
      </c>
      <c r="E1811" s="2" t="s">
        <v>6003</v>
      </c>
      <c r="F1811" s="2" t="s">
        <v>6003</v>
      </c>
      <c r="G1811" s="2">
        <v>1</v>
      </c>
      <c r="H1811" s="2" t="s">
        <v>6003</v>
      </c>
      <c r="I1811" s="2" t="str">
        <f t="shared" si="56"/>
        <v>NORMAL WEIGHT</v>
      </c>
      <c r="J1811" s="7" t="str">
        <f t="shared" si="57"/>
        <v>NORMAL</v>
      </c>
    </row>
    <row r="1812" spans="1:10" x14ac:dyDescent="0.25">
      <c r="A1812" s="2" t="s">
        <v>1818</v>
      </c>
      <c r="B1812" s="9">
        <v>21.945</v>
      </c>
      <c r="C1812" s="9">
        <v>5.37</v>
      </c>
      <c r="D1812" s="2" t="s">
        <v>6003</v>
      </c>
      <c r="E1812" s="2" t="s">
        <v>6003</v>
      </c>
      <c r="F1812" s="2" t="s">
        <v>6003</v>
      </c>
      <c r="G1812" s="2">
        <v>1</v>
      </c>
      <c r="H1812" s="2" t="s">
        <v>6003</v>
      </c>
      <c r="I1812" s="2" t="str">
        <f t="shared" si="56"/>
        <v>NORMAL WEIGHT</v>
      </c>
      <c r="J1812" s="7" t="str">
        <f t="shared" si="57"/>
        <v>NORMAL</v>
      </c>
    </row>
    <row r="1813" spans="1:10" x14ac:dyDescent="0.25">
      <c r="A1813" s="2" t="s">
        <v>1819</v>
      </c>
      <c r="B1813" s="9">
        <v>19.47</v>
      </c>
      <c r="C1813" s="9">
        <v>6.6</v>
      </c>
      <c r="D1813" s="2" t="s">
        <v>6002</v>
      </c>
      <c r="E1813" s="2" t="s">
        <v>6003</v>
      </c>
      <c r="F1813" s="2" t="s">
        <v>6003</v>
      </c>
      <c r="G1813" s="2">
        <v>0</v>
      </c>
      <c r="H1813" s="2" t="s">
        <v>6003</v>
      </c>
      <c r="I1813" s="2" t="str">
        <f t="shared" si="56"/>
        <v>NORMAL WEIGHT</v>
      </c>
      <c r="J1813" s="7" t="str">
        <f t="shared" si="57"/>
        <v>DIABETES</v>
      </c>
    </row>
    <row r="1814" spans="1:10" x14ac:dyDescent="0.25">
      <c r="A1814" s="2" t="s">
        <v>1820</v>
      </c>
      <c r="B1814" s="9">
        <v>15.61</v>
      </c>
      <c r="C1814" s="9">
        <v>5.77</v>
      </c>
      <c r="D1814" s="2" t="s">
        <v>6003</v>
      </c>
      <c r="E1814" s="2" t="s">
        <v>6003</v>
      </c>
      <c r="F1814" s="2" t="s">
        <v>6003</v>
      </c>
      <c r="G1814" s="2">
        <v>0</v>
      </c>
      <c r="H1814" s="2" t="s">
        <v>6003</v>
      </c>
      <c r="I1814" s="2" t="str">
        <f t="shared" si="56"/>
        <v>UNDERWEIGHT</v>
      </c>
      <c r="J1814" s="7" t="str">
        <f t="shared" si="57"/>
        <v>PRE DIABETES</v>
      </c>
    </row>
    <row r="1815" spans="1:10" x14ac:dyDescent="0.25">
      <c r="A1815" s="2" t="s">
        <v>1821</v>
      </c>
      <c r="B1815" s="9">
        <v>28.6</v>
      </c>
      <c r="C1815" s="9">
        <v>6.08</v>
      </c>
      <c r="D1815" s="2" t="s">
        <v>6003</v>
      </c>
      <c r="E1815" s="2" t="s">
        <v>6003</v>
      </c>
      <c r="F1815" s="2" t="s">
        <v>6002</v>
      </c>
      <c r="G1815" s="2">
        <v>1</v>
      </c>
      <c r="H1815" s="2" t="s">
        <v>6003</v>
      </c>
      <c r="I1815" s="2" t="str">
        <f t="shared" si="56"/>
        <v>OVERWEIGHT</v>
      </c>
      <c r="J1815" s="7" t="str">
        <f t="shared" si="57"/>
        <v>PRE DIABETES</v>
      </c>
    </row>
    <row r="1816" spans="1:10" x14ac:dyDescent="0.25">
      <c r="A1816" s="2" t="s">
        <v>1822</v>
      </c>
      <c r="B1816" s="9">
        <v>46.53</v>
      </c>
      <c r="C1816" s="9">
        <v>4.16</v>
      </c>
      <c r="D1816" s="2" t="s">
        <v>6003</v>
      </c>
      <c r="E1816" s="2" t="s">
        <v>6003</v>
      </c>
      <c r="F1816" s="2" t="s">
        <v>6003</v>
      </c>
      <c r="G1816" s="2">
        <v>0</v>
      </c>
      <c r="H1816" s="2" t="s">
        <v>6003</v>
      </c>
      <c r="I1816" s="2" t="str">
        <f t="shared" si="56"/>
        <v>OBESITY</v>
      </c>
      <c r="J1816" s="7" t="str">
        <f t="shared" si="57"/>
        <v>NORMAL</v>
      </c>
    </row>
    <row r="1817" spans="1:10" x14ac:dyDescent="0.25">
      <c r="A1817" s="2" t="s">
        <v>1823</v>
      </c>
      <c r="B1817" s="9">
        <v>34.99</v>
      </c>
      <c r="C1817" s="9">
        <v>5.0999999999999996</v>
      </c>
      <c r="D1817" s="2" t="s">
        <v>6003</v>
      </c>
      <c r="E1817" s="2" t="s">
        <v>6003</v>
      </c>
      <c r="F1817" s="2" t="s">
        <v>6002</v>
      </c>
      <c r="G1817" s="2">
        <v>1</v>
      </c>
      <c r="H1817" s="2" t="s">
        <v>6003</v>
      </c>
      <c r="I1817" s="2" t="str">
        <f t="shared" si="56"/>
        <v>OBESITY</v>
      </c>
      <c r="J1817" s="7" t="str">
        <f t="shared" si="57"/>
        <v>NORMAL</v>
      </c>
    </row>
    <row r="1818" spans="1:10" x14ac:dyDescent="0.25">
      <c r="A1818" s="2" t="s">
        <v>1824</v>
      </c>
      <c r="B1818" s="9">
        <v>17.05</v>
      </c>
      <c r="C1818" s="9">
        <v>5.3</v>
      </c>
      <c r="D1818" s="2" t="s">
        <v>6003</v>
      </c>
      <c r="E1818" s="2" t="s">
        <v>6003</v>
      </c>
      <c r="F1818" s="2" t="s">
        <v>6002</v>
      </c>
      <c r="G1818" s="2">
        <v>1</v>
      </c>
      <c r="H1818" s="2" t="s">
        <v>6003</v>
      </c>
      <c r="I1818" s="2" t="str">
        <f t="shared" si="56"/>
        <v>UNDERWEIGHT</v>
      </c>
      <c r="J1818" s="7" t="str">
        <f t="shared" si="57"/>
        <v>NORMAL</v>
      </c>
    </row>
    <row r="1819" spans="1:10" x14ac:dyDescent="0.25">
      <c r="A1819" s="2" t="s">
        <v>1825</v>
      </c>
      <c r="B1819" s="9">
        <v>37.18</v>
      </c>
      <c r="C1819" s="9">
        <v>4.9000000000000004</v>
      </c>
      <c r="D1819" s="2" t="s">
        <v>6003</v>
      </c>
      <c r="E1819" s="2" t="s">
        <v>6003</v>
      </c>
      <c r="F1819" s="2" t="s">
        <v>6003</v>
      </c>
      <c r="G1819" s="2">
        <v>0</v>
      </c>
      <c r="H1819" s="2" t="s">
        <v>6003</v>
      </c>
      <c r="I1819" s="2" t="str">
        <f t="shared" si="56"/>
        <v>OBESITY</v>
      </c>
      <c r="J1819" s="7" t="str">
        <f t="shared" si="57"/>
        <v>NORMAL</v>
      </c>
    </row>
    <row r="1820" spans="1:10" x14ac:dyDescent="0.25">
      <c r="A1820" s="2" t="s">
        <v>1826</v>
      </c>
      <c r="B1820" s="9">
        <v>35.200000000000003</v>
      </c>
      <c r="C1820" s="9">
        <v>5.55</v>
      </c>
      <c r="D1820" s="2" t="s">
        <v>6003</v>
      </c>
      <c r="E1820" s="2" t="s">
        <v>6003</v>
      </c>
      <c r="F1820" s="2" t="s">
        <v>6003</v>
      </c>
      <c r="G1820" s="2">
        <v>0</v>
      </c>
      <c r="H1820" s="2" t="s">
        <v>6003</v>
      </c>
      <c r="I1820" s="2" t="str">
        <f t="shared" si="56"/>
        <v>OBESITY</v>
      </c>
      <c r="J1820" s="7" t="str">
        <f t="shared" si="57"/>
        <v>NORMAL</v>
      </c>
    </row>
    <row r="1821" spans="1:10" x14ac:dyDescent="0.25">
      <c r="A1821" s="2" t="s">
        <v>1827</v>
      </c>
      <c r="B1821" s="9">
        <v>37.335000000000001</v>
      </c>
      <c r="C1821" s="9">
        <v>4.95</v>
      </c>
      <c r="D1821" s="2" t="s">
        <v>6003</v>
      </c>
      <c r="E1821" s="2" t="s">
        <v>6003</v>
      </c>
      <c r="F1821" s="2" t="s">
        <v>6003</v>
      </c>
      <c r="G1821" s="2">
        <v>0</v>
      </c>
      <c r="H1821" s="2" t="s">
        <v>6003</v>
      </c>
      <c r="I1821" s="2" t="str">
        <f t="shared" si="56"/>
        <v>OBESITY</v>
      </c>
      <c r="J1821" s="7" t="str">
        <f t="shared" si="57"/>
        <v>NORMAL</v>
      </c>
    </row>
    <row r="1822" spans="1:10" x14ac:dyDescent="0.25">
      <c r="A1822" s="2" t="s">
        <v>1828</v>
      </c>
      <c r="B1822" s="9">
        <v>27.265000000000001</v>
      </c>
      <c r="C1822" s="9">
        <v>6.46</v>
      </c>
      <c r="D1822" s="2" t="s">
        <v>6002</v>
      </c>
      <c r="E1822" s="2" t="s">
        <v>6003</v>
      </c>
      <c r="F1822" s="2" t="s">
        <v>6003</v>
      </c>
      <c r="G1822" s="2">
        <v>0</v>
      </c>
      <c r="H1822" s="2" t="s">
        <v>6003</v>
      </c>
      <c r="I1822" s="2" t="str">
        <f t="shared" si="56"/>
        <v>OVERWEIGHT</v>
      </c>
      <c r="J1822" s="7" t="str">
        <f t="shared" si="57"/>
        <v>DIABETES</v>
      </c>
    </row>
    <row r="1823" spans="1:10" x14ac:dyDescent="0.25">
      <c r="A1823" s="2" t="s">
        <v>1829</v>
      </c>
      <c r="B1823" s="9">
        <v>30.8</v>
      </c>
      <c r="C1823" s="9">
        <v>4.9000000000000004</v>
      </c>
      <c r="D1823" s="2" t="s">
        <v>6002</v>
      </c>
      <c r="E1823" s="2" t="s">
        <v>6003</v>
      </c>
      <c r="F1823" s="2" t="s">
        <v>6003</v>
      </c>
      <c r="G1823" s="2">
        <v>0</v>
      </c>
      <c r="H1823" s="2" t="s">
        <v>6003</v>
      </c>
      <c r="I1823" s="2" t="str">
        <f t="shared" si="56"/>
        <v>OBESITY</v>
      </c>
      <c r="J1823" s="7" t="str">
        <f t="shared" si="57"/>
        <v>NORMAL</v>
      </c>
    </row>
    <row r="1824" spans="1:10" x14ac:dyDescent="0.25">
      <c r="A1824" s="2" t="s">
        <v>1830</v>
      </c>
      <c r="B1824" s="9">
        <v>30.21</v>
      </c>
      <c r="C1824" s="9">
        <v>5.21</v>
      </c>
      <c r="D1824" s="2" t="s">
        <v>6003</v>
      </c>
      <c r="E1824" s="2" t="s">
        <v>6003</v>
      </c>
      <c r="F1824" s="2" t="s">
        <v>6003</v>
      </c>
      <c r="G1824" s="2">
        <v>1</v>
      </c>
      <c r="H1824" s="2" t="s">
        <v>6003</v>
      </c>
      <c r="I1824" s="2" t="str">
        <f t="shared" si="56"/>
        <v>OBESITY</v>
      </c>
      <c r="J1824" s="7" t="str">
        <f t="shared" si="57"/>
        <v>NORMAL</v>
      </c>
    </row>
    <row r="1825" spans="1:10" x14ac:dyDescent="0.25">
      <c r="A1825" s="2" t="s">
        <v>1831</v>
      </c>
      <c r="B1825" s="9">
        <v>35.340000000000003</v>
      </c>
      <c r="C1825" s="9">
        <v>4.13</v>
      </c>
      <c r="D1825" s="2" t="s">
        <v>6003</v>
      </c>
      <c r="E1825" s="2" t="s">
        <v>6002</v>
      </c>
      <c r="F1825" s="2" t="s">
        <v>6003</v>
      </c>
      <c r="G1825" s="2">
        <v>1</v>
      </c>
      <c r="H1825" s="2" t="s">
        <v>6003</v>
      </c>
      <c r="I1825" s="2" t="str">
        <f t="shared" si="56"/>
        <v>OBESITY</v>
      </c>
      <c r="J1825" s="7" t="str">
        <f t="shared" si="57"/>
        <v>NORMAL</v>
      </c>
    </row>
    <row r="1826" spans="1:10" x14ac:dyDescent="0.25">
      <c r="A1826" s="2" t="s">
        <v>1832</v>
      </c>
      <c r="B1826" s="9">
        <v>26.695</v>
      </c>
      <c r="C1826" s="9">
        <v>5.28</v>
      </c>
      <c r="D1826" s="2" t="s">
        <v>6003</v>
      </c>
      <c r="E1826" s="2" t="s">
        <v>6003</v>
      </c>
      <c r="F1826" s="2" t="s">
        <v>6003</v>
      </c>
      <c r="G1826" s="2">
        <v>0</v>
      </c>
      <c r="H1826" s="2" t="s">
        <v>6003</v>
      </c>
      <c r="I1826" s="2" t="str">
        <f t="shared" si="56"/>
        <v>OVERWEIGHT</v>
      </c>
      <c r="J1826" s="7" t="str">
        <f t="shared" si="57"/>
        <v>NORMAL</v>
      </c>
    </row>
    <row r="1827" spans="1:10" x14ac:dyDescent="0.25">
      <c r="A1827" s="2" t="s">
        <v>1833</v>
      </c>
      <c r="B1827" s="9">
        <v>29.355</v>
      </c>
      <c r="C1827" s="9">
        <v>4.68</v>
      </c>
      <c r="D1827" s="2" t="s">
        <v>6002</v>
      </c>
      <c r="E1827" s="2" t="s">
        <v>6003</v>
      </c>
      <c r="F1827" s="2" t="s">
        <v>6003</v>
      </c>
      <c r="G1827" s="2">
        <v>0</v>
      </c>
      <c r="H1827" s="2" t="s">
        <v>6003</v>
      </c>
      <c r="I1827" s="2" t="str">
        <f t="shared" si="56"/>
        <v>OVERWEIGHT</v>
      </c>
      <c r="J1827" s="7" t="str">
        <f t="shared" si="57"/>
        <v>NORMAL</v>
      </c>
    </row>
    <row r="1828" spans="1:10" x14ac:dyDescent="0.25">
      <c r="A1828" s="2" t="s">
        <v>1834</v>
      </c>
      <c r="B1828" s="9">
        <v>29.59</v>
      </c>
      <c r="C1828" s="9">
        <v>4.0599999999999996</v>
      </c>
      <c r="D1828" s="2" t="s">
        <v>6003</v>
      </c>
      <c r="E1828" s="2" t="s">
        <v>6003</v>
      </c>
      <c r="F1828" s="2" t="s">
        <v>6003</v>
      </c>
      <c r="G1828" s="2">
        <v>0</v>
      </c>
      <c r="H1828" s="2" t="s">
        <v>6003</v>
      </c>
      <c r="I1828" s="2" t="str">
        <f t="shared" si="56"/>
        <v>OVERWEIGHT</v>
      </c>
      <c r="J1828" s="7" t="str">
        <f t="shared" si="57"/>
        <v>NORMAL</v>
      </c>
    </row>
    <row r="1829" spans="1:10" x14ac:dyDescent="0.25">
      <c r="A1829" s="2" t="s">
        <v>1835</v>
      </c>
      <c r="B1829" s="9">
        <v>31.35</v>
      </c>
      <c r="C1829" s="9">
        <v>4.2</v>
      </c>
      <c r="D1829" s="2" t="s">
        <v>6003</v>
      </c>
      <c r="E1829" s="2" t="s">
        <v>6002</v>
      </c>
      <c r="F1829" s="2" t="s">
        <v>6003</v>
      </c>
      <c r="G1829" s="2">
        <v>1</v>
      </c>
      <c r="H1829" s="2" t="s">
        <v>6003</v>
      </c>
      <c r="I1829" s="2" t="str">
        <f t="shared" si="56"/>
        <v>OBESITY</v>
      </c>
      <c r="J1829" s="7" t="str">
        <f t="shared" si="57"/>
        <v>NORMAL</v>
      </c>
    </row>
    <row r="1830" spans="1:10" x14ac:dyDescent="0.25">
      <c r="A1830" s="2" t="s">
        <v>1836</v>
      </c>
      <c r="B1830" s="9">
        <v>20.52</v>
      </c>
      <c r="C1830" s="9">
        <v>4.83</v>
      </c>
      <c r="D1830" s="2" t="s">
        <v>6003</v>
      </c>
      <c r="E1830" s="2" t="s">
        <v>6003</v>
      </c>
      <c r="F1830" s="2" t="s">
        <v>6003</v>
      </c>
      <c r="G1830" s="2">
        <v>0</v>
      </c>
      <c r="H1830" s="2" t="s">
        <v>6003</v>
      </c>
      <c r="I1830" s="2" t="str">
        <f t="shared" si="56"/>
        <v>NORMAL WEIGHT</v>
      </c>
      <c r="J1830" s="7" t="str">
        <f t="shared" si="57"/>
        <v>NORMAL</v>
      </c>
    </row>
    <row r="1831" spans="1:10" x14ac:dyDescent="0.25">
      <c r="A1831" s="2" t="s">
        <v>1837</v>
      </c>
      <c r="B1831" s="9">
        <v>42.9</v>
      </c>
      <c r="C1831" s="9">
        <v>4.87</v>
      </c>
      <c r="D1831" s="2" t="s">
        <v>6002</v>
      </c>
      <c r="E1831" s="2" t="s">
        <v>6003</v>
      </c>
      <c r="F1831" s="2" t="s">
        <v>6003</v>
      </c>
      <c r="G1831" s="2">
        <v>1</v>
      </c>
      <c r="H1831" s="2" t="s">
        <v>6003</v>
      </c>
      <c r="I1831" s="2" t="str">
        <f t="shared" si="56"/>
        <v>OBESITY</v>
      </c>
      <c r="J1831" s="7" t="str">
        <f t="shared" si="57"/>
        <v>NORMAL</v>
      </c>
    </row>
    <row r="1832" spans="1:10" x14ac:dyDescent="0.25">
      <c r="A1832" s="2" t="s">
        <v>1838</v>
      </c>
      <c r="B1832" s="9">
        <v>24.6</v>
      </c>
      <c r="C1832" s="9">
        <v>5.86</v>
      </c>
      <c r="D1832" s="2" t="s">
        <v>6003</v>
      </c>
      <c r="E1832" s="2" t="s">
        <v>6003</v>
      </c>
      <c r="F1832" s="2" t="s">
        <v>6002</v>
      </c>
      <c r="G1832" s="2">
        <v>1</v>
      </c>
      <c r="H1832" s="2" t="s">
        <v>6003</v>
      </c>
      <c r="I1832" s="2" t="str">
        <f t="shared" si="56"/>
        <v>NORMAL WEIGHT</v>
      </c>
      <c r="J1832" s="7" t="str">
        <f t="shared" si="57"/>
        <v>PRE DIABETES</v>
      </c>
    </row>
    <row r="1833" spans="1:10" x14ac:dyDescent="0.25">
      <c r="A1833" s="2" t="s">
        <v>1839</v>
      </c>
      <c r="B1833" s="9">
        <v>28.405000000000001</v>
      </c>
      <c r="C1833" s="9">
        <v>4.12</v>
      </c>
      <c r="D1833" s="2" t="s">
        <v>6003</v>
      </c>
      <c r="E1833" s="2" t="s">
        <v>6003</v>
      </c>
      <c r="F1833" s="2" t="s">
        <v>6003</v>
      </c>
      <c r="G1833" s="2">
        <v>1</v>
      </c>
      <c r="H1833" s="2" t="s">
        <v>6003</v>
      </c>
      <c r="I1833" s="2" t="str">
        <f t="shared" si="56"/>
        <v>OVERWEIGHT</v>
      </c>
      <c r="J1833" s="7" t="str">
        <f t="shared" si="57"/>
        <v>NORMAL</v>
      </c>
    </row>
    <row r="1834" spans="1:10" x14ac:dyDescent="0.25">
      <c r="A1834" s="2" t="s">
        <v>1840</v>
      </c>
      <c r="B1834" s="9">
        <v>34.674999999999997</v>
      </c>
      <c r="C1834" s="9">
        <v>5.71</v>
      </c>
      <c r="D1834" s="2" t="s">
        <v>6002</v>
      </c>
      <c r="E1834" s="2" t="s">
        <v>6003</v>
      </c>
      <c r="F1834" s="2" t="s">
        <v>6003</v>
      </c>
      <c r="G1834" s="2">
        <v>1</v>
      </c>
      <c r="H1834" s="2" t="s">
        <v>6003</v>
      </c>
      <c r="I1834" s="2" t="str">
        <f t="shared" si="56"/>
        <v>OBESITY</v>
      </c>
      <c r="J1834" s="7" t="str">
        <f t="shared" si="57"/>
        <v>PRE DIABETES</v>
      </c>
    </row>
    <row r="1835" spans="1:10" x14ac:dyDescent="0.25">
      <c r="A1835" s="2" t="s">
        <v>1841</v>
      </c>
      <c r="B1835" s="9">
        <v>18.850000000000001</v>
      </c>
      <c r="C1835" s="9">
        <v>6.03</v>
      </c>
      <c r="D1835" s="2" t="s">
        <v>6003</v>
      </c>
      <c r="E1835" s="2" t="s">
        <v>6003</v>
      </c>
      <c r="F1835" s="2" t="s">
        <v>6003</v>
      </c>
      <c r="G1835" s="2">
        <v>1</v>
      </c>
      <c r="H1835" s="2" t="s">
        <v>6003</v>
      </c>
      <c r="I1835" s="2" t="str">
        <f t="shared" si="56"/>
        <v>NORMAL WEIGHT</v>
      </c>
      <c r="J1835" s="7" t="str">
        <f t="shared" si="57"/>
        <v>PRE DIABETES</v>
      </c>
    </row>
    <row r="1836" spans="1:10" x14ac:dyDescent="0.25">
      <c r="A1836" s="2" t="s">
        <v>1842</v>
      </c>
      <c r="B1836" s="9">
        <v>34.130000000000003</v>
      </c>
      <c r="C1836" s="9">
        <v>5.65</v>
      </c>
      <c r="D1836" s="2" t="s">
        <v>6003</v>
      </c>
      <c r="E1836" s="2" t="s">
        <v>6003</v>
      </c>
      <c r="F1836" s="2" t="s">
        <v>6002</v>
      </c>
      <c r="G1836" s="2">
        <v>1</v>
      </c>
      <c r="H1836" s="2" t="s">
        <v>6003</v>
      </c>
      <c r="I1836" s="2" t="str">
        <f t="shared" si="56"/>
        <v>OBESITY</v>
      </c>
      <c r="J1836" s="7" t="str">
        <f t="shared" si="57"/>
        <v>NORMAL</v>
      </c>
    </row>
    <row r="1837" spans="1:10" x14ac:dyDescent="0.25">
      <c r="A1837" s="2" t="s">
        <v>1843</v>
      </c>
      <c r="B1837" s="9">
        <v>17.34</v>
      </c>
      <c r="C1837" s="9">
        <v>5.05</v>
      </c>
      <c r="D1837" s="2" t="s">
        <v>6003</v>
      </c>
      <c r="E1837" s="2" t="s">
        <v>6003</v>
      </c>
      <c r="F1837" s="2" t="s">
        <v>6003</v>
      </c>
      <c r="G1837" s="2">
        <v>0</v>
      </c>
      <c r="H1837" s="2" t="s">
        <v>6003</v>
      </c>
      <c r="I1837" s="2" t="str">
        <f t="shared" si="56"/>
        <v>UNDERWEIGHT</v>
      </c>
      <c r="J1837" s="7" t="str">
        <f t="shared" si="57"/>
        <v>NORMAL</v>
      </c>
    </row>
    <row r="1838" spans="1:10" x14ac:dyDescent="0.25">
      <c r="A1838" s="2" t="s">
        <v>1844</v>
      </c>
      <c r="B1838" s="9">
        <v>17.440000000000001</v>
      </c>
      <c r="C1838" s="9">
        <v>6.26</v>
      </c>
      <c r="D1838" s="2" t="s">
        <v>6003</v>
      </c>
      <c r="E1838" s="2" t="s">
        <v>6003</v>
      </c>
      <c r="F1838" s="2" t="s">
        <v>6003</v>
      </c>
      <c r="G1838" s="2">
        <v>0</v>
      </c>
      <c r="H1838" s="2" t="s">
        <v>6003</v>
      </c>
      <c r="I1838" s="2" t="str">
        <f t="shared" si="56"/>
        <v>UNDERWEIGHT</v>
      </c>
      <c r="J1838" s="7" t="str">
        <f t="shared" si="57"/>
        <v>PRE DIABETES</v>
      </c>
    </row>
    <row r="1839" spans="1:10" x14ac:dyDescent="0.25">
      <c r="A1839" s="2" t="s">
        <v>1845</v>
      </c>
      <c r="B1839" s="9">
        <v>33.659999999999997</v>
      </c>
      <c r="C1839" s="9">
        <v>4.08</v>
      </c>
      <c r="D1839" s="2" t="s">
        <v>6002</v>
      </c>
      <c r="E1839" s="2" t="s">
        <v>6003</v>
      </c>
      <c r="F1839" s="2" t="s">
        <v>6002</v>
      </c>
      <c r="G1839" s="2">
        <v>1</v>
      </c>
      <c r="H1839" s="2" t="s">
        <v>6003</v>
      </c>
      <c r="I1839" s="2" t="str">
        <f t="shared" si="56"/>
        <v>OBESITY</v>
      </c>
      <c r="J1839" s="7" t="str">
        <f t="shared" si="57"/>
        <v>NORMAL</v>
      </c>
    </row>
    <row r="1840" spans="1:10" x14ac:dyDescent="0.25">
      <c r="A1840" s="2" t="s">
        <v>1846</v>
      </c>
      <c r="B1840" s="9">
        <v>21.375</v>
      </c>
      <c r="C1840" s="9">
        <v>6.19</v>
      </c>
      <c r="D1840" s="2" t="s">
        <v>6002</v>
      </c>
      <c r="E1840" s="2" t="s">
        <v>6003</v>
      </c>
      <c r="F1840" s="2" t="s">
        <v>6003</v>
      </c>
      <c r="G1840" s="2">
        <v>1</v>
      </c>
      <c r="H1840" s="2" t="s">
        <v>6003</v>
      </c>
      <c r="I1840" s="2" t="str">
        <f t="shared" si="56"/>
        <v>NORMAL WEIGHT</v>
      </c>
      <c r="J1840" s="7" t="str">
        <f t="shared" si="57"/>
        <v>PRE DIABETES</v>
      </c>
    </row>
    <row r="1841" spans="1:10" x14ac:dyDescent="0.25">
      <c r="A1841" s="2" t="s">
        <v>1847</v>
      </c>
      <c r="B1841" s="9">
        <v>27.14</v>
      </c>
      <c r="C1841" s="9">
        <v>6.01</v>
      </c>
      <c r="D1841" s="2" t="s">
        <v>6003</v>
      </c>
      <c r="E1841" s="2" t="s">
        <v>6003</v>
      </c>
      <c r="F1841" s="2" t="s">
        <v>6003</v>
      </c>
      <c r="G1841" s="2">
        <v>1</v>
      </c>
      <c r="H1841" s="2" t="s">
        <v>6003</v>
      </c>
      <c r="I1841" s="2" t="str">
        <f t="shared" si="56"/>
        <v>OVERWEIGHT</v>
      </c>
      <c r="J1841" s="7" t="str">
        <f t="shared" si="57"/>
        <v>PRE DIABETES</v>
      </c>
    </row>
    <row r="1842" spans="1:10" x14ac:dyDescent="0.25">
      <c r="A1842" s="2" t="s">
        <v>1848</v>
      </c>
      <c r="B1842" s="9">
        <v>35.78</v>
      </c>
      <c r="C1842" s="9">
        <v>6.07</v>
      </c>
      <c r="D1842" s="2" t="s">
        <v>6003</v>
      </c>
      <c r="E1842" s="2" t="s">
        <v>6002</v>
      </c>
      <c r="F1842" s="2" t="s">
        <v>6003</v>
      </c>
      <c r="G1842" s="2">
        <v>1</v>
      </c>
      <c r="H1842" s="2" t="s">
        <v>6003</v>
      </c>
      <c r="I1842" s="2" t="str">
        <f t="shared" si="56"/>
        <v>OBESITY</v>
      </c>
      <c r="J1842" s="7" t="str">
        <f t="shared" si="57"/>
        <v>PRE DIABETES</v>
      </c>
    </row>
    <row r="1843" spans="1:10" x14ac:dyDescent="0.25">
      <c r="A1843" s="2" t="s">
        <v>1849</v>
      </c>
      <c r="B1843" s="9">
        <v>34.96</v>
      </c>
      <c r="C1843" s="9">
        <v>5.63</v>
      </c>
      <c r="D1843" s="2" t="s">
        <v>6003</v>
      </c>
      <c r="E1843" s="2" t="s">
        <v>6003</v>
      </c>
      <c r="F1843" s="2" t="s">
        <v>6003</v>
      </c>
      <c r="G1843" s="2">
        <v>0</v>
      </c>
      <c r="H1843" s="2" t="s">
        <v>6003</v>
      </c>
      <c r="I1843" s="2" t="str">
        <f t="shared" si="56"/>
        <v>OBESITY</v>
      </c>
      <c r="J1843" s="7" t="str">
        <f t="shared" si="57"/>
        <v>NORMAL</v>
      </c>
    </row>
    <row r="1844" spans="1:10" x14ac:dyDescent="0.25">
      <c r="A1844" s="2" t="s">
        <v>1850</v>
      </c>
      <c r="B1844" s="9">
        <v>38.39</v>
      </c>
      <c r="C1844" s="9">
        <v>6.05</v>
      </c>
      <c r="D1844" s="2" t="s">
        <v>6003</v>
      </c>
      <c r="E1844" s="2" t="s">
        <v>6003</v>
      </c>
      <c r="F1844" s="2" t="s">
        <v>6003</v>
      </c>
      <c r="G1844" s="2">
        <v>0</v>
      </c>
      <c r="H1844" s="2" t="s">
        <v>6003</v>
      </c>
      <c r="I1844" s="2" t="str">
        <f t="shared" si="56"/>
        <v>OBESITY</v>
      </c>
      <c r="J1844" s="7" t="str">
        <f t="shared" si="57"/>
        <v>PRE DIABETES</v>
      </c>
    </row>
    <row r="1845" spans="1:10" x14ac:dyDescent="0.25">
      <c r="A1845" s="2" t="s">
        <v>1851</v>
      </c>
      <c r="B1845" s="9">
        <v>33.82</v>
      </c>
      <c r="C1845" s="9">
        <v>4.6500000000000004</v>
      </c>
      <c r="D1845" s="2" t="s">
        <v>6003</v>
      </c>
      <c r="E1845" s="2" t="s">
        <v>6003</v>
      </c>
      <c r="F1845" s="2" t="s">
        <v>6003</v>
      </c>
      <c r="G1845" s="2">
        <v>0</v>
      </c>
      <c r="H1845" s="2" t="s">
        <v>6003</v>
      </c>
      <c r="I1845" s="2" t="str">
        <f t="shared" si="56"/>
        <v>OBESITY</v>
      </c>
      <c r="J1845" s="7" t="str">
        <f t="shared" si="57"/>
        <v>NORMAL</v>
      </c>
    </row>
    <row r="1846" spans="1:10" x14ac:dyDescent="0.25">
      <c r="A1846" s="2" t="s">
        <v>1852</v>
      </c>
      <c r="B1846" s="9">
        <v>27.835000000000001</v>
      </c>
      <c r="C1846" s="9">
        <v>5.37</v>
      </c>
      <c r="D1846" s="2" t="s">
        <v>6003</v>
      </c>
      <c r="E1846" s="2" t="s">
        <v>6003</v>
      </c>
      <c r="F1846" s="2" t="s">
        <v>6003</v>
      </c>
      <c r="G1846" s="2">
        <v>0</v>
      </c>
      <c r="H1846" s="2" t="s">
        <v>6003</v>
      </c>
      <c r="I1846" s="2" t="str">
        <f t="shared" si="56"/>
        <v>OVERWEIGHT</v>
      </c>
      <c r="J1846" s="7" t="str">
        <f t="shared" si="57"/>
        <v>NORMAL</v>
      </c>
    </row>
    <row r="1847" spans="1:10" x14ac:dyDescent="0.25">
      <c r="A1847" s="2" t="s">
        <v>1853</v>
      </c>
      <c r="B1847" s="9">
        <v>33</v>
      </c>
      <c r="C1847" s="9">
        <v>5.39</v>
      </c>
      <c r="D1847" s="2" t="s">
        <v>6003</v>
      </c>
      <c r="E1847" s="2" t="s">
        <v>6003</v>
      </c>
      <c r="F1847" s="2" t="s">
        <v>6003</v>
      </c>
      <c r="G1847" s="2">
        <v>0</v>
      </c>
      <c r="H1847" s="2" t="s">
        <v>6003</v>
      </c>
      <c r="I1847" s="2" t="str">
        <f t="shared" si="56"/>
        <v>OBESITY</v>
      </c>
      <c r="J1847" s="7" t="str">
        <f t="shared" si="57"/>
        <v>NORMAL</v>
      </c>
    </row>
    <row r="1848" spans="1:10" x14ac:dyDescent="0.25">
      <c r="A1848" s="2" t="s">
        <v>1854</v>
      </c>
      <c r="B1848" s="9">
        <v>26.885000000000002</v>
      </c>
      <c r="C1848" s="9">
        <v>5.86</v>
      </c>
      <c r="D1848" s="2" t="s">
        <v>6003</v>
      </c>
      <c r="E1848" s="2" t="s">
        <v>6003</v>
      </c>
      <c r="F1848" s="2" t="s">
        <v>6003</v>
      </c>
      <c r="G1848" s="2">
        <v>0</v>
      </c>
      <c r="H1848" s="2" t="s">
        <v>6003</v>
      </c>
      <c r="I1848" s="2" t="str">
        <f t="shared" si="56"/>
        <v>OVERWEIGHT</v>
      </c>
      <c r="J1848" s="7" t="str">
        <f t="shared" si="57"/>
        <v>PRE DIABETES</v>
      </c>
    </row>
    <row r="1849" spans="1:10" x14ac:dyDescent="0.25">
      <c r="A1849" s="2" t="s">
        <v>1855</v>
      </c>
      <c r="B1849" s="9">
        <v>29.26</v>
      </c>
      <c r="C1849" s="9">
        <v>4.4400000000000004</v>
      </c>
      <c r="D1849" s="2" t="s">
        <v>6003</v>
      </c>
      <c r="E1849" s="2" t="s">
        <v>6003</v>
      </c>
      <c r="F1849" s="2" t="s">
        <v>6003</v>
      </c>
      <c r="G1849" s="2">
        <v>0</v>
      </c>
      <c r="H1849" s="2" t="s">
        <v>6003</v>
      </c>
      <c r="I1849" s="2" t="str">
        <f t="shared" si="56"/>
        <v>OVERWEIGHT</v>
      </c>
      <c r="J1849" s="7" t="str">
        <f t="shared" si="57"/>
        <v>NORMAL</v>
      </c>
    </row>
    <row r="1850" spans="1:10" x14ac:dyDescent="0.25">
      <c r="A1850" s="2" t="s">
        <v>1856</v>
      </c>
      <c r="B1850" s="9">
        <v>26.98</v>
      </c>
      <c r="C1850" s="9">
        <v>4.41</v>
      </c>
      <c r="D1850" s="2" t="s">
        <v>6003</v>
      </c>
      <c r="E1850" s="2" t="s">
        <v>6003</v>
      </c>
      <c r="F1850" s="2" t="s">
        <v>6003</v>
      </c>
      <c r="G1850" s="2">
        <v>0</v>
      </c>
      <c r="H1850" s="2" t="s">
        <v>6003</v>
      </c>
      <c r="I1850" s="2" t="str">
        <f t="shared" si="56"/>
        <v>OVERWEIGHT</v>
      </c>
      <c r="J1850" s="7" t="str">
        <f t="shared" si="57"/>
        <v>NORMAL</v>
      </c>
    </row>
    <row r="1851" spans="1:10" x14ac:dyDescent="0.25">
      <c r="A1851" s="2" t="s">
        <v>1857</v>
      </c>
      <c r="B1851" s="9">
        <v>32.11</v>
      </c>
      <c r="C1851" s="9">
        <v>5.19</v>
      </c>
      <c r="D1851" s="2" t="s">
        <v>6003</v>
      </c>
      <c r="E1851" s="2" t="s">
        <v>6003</v>
      </c>
      <c r="F1851" s="2" t="s">
        <v>6002</v>
      </c>
      <c r="G1851" s="2">
        <v>1</v>
      </c>
      <c r="H1851" s="2" t="s">
        <v>6003</v>
      </c>
      <c r="I1851" s="2" t="str">
        <f t="shared" si="56"/>
        <v>OBESITY</v>
      </c>
      <c r="J1851" s="7" t="str">
        <f t="shared" si="57"/>
        <v>NORMAL</v>
      </c>
    </row>
    <row r="1852" spans="1:10" x14ac:dyDescent="0.25">
      <c r="A1852" s="2" t="s">
        <v>1858</v>
      </c>
      <c r="B1852" s="9">
        <v>31.73</v>
      </c>
      <c r="C1852" s="9">
        <v>5.16</v>
      </c>
      <c r="D1852" s="2" t="s">
        <v>6003</v>
      </c>
      <c r="E1852" s="2" t="s">
        <v>6003</v>
      </c>
      <c r="F1852" s="2" t="s">
        <v>6002</v>
      </c>
      <c r="G1852" s="2">
        <v>1</v>
      </c>
      <c r="H1852" s="2" t="s">
        <v>6003</v>
      </c>
      <c r="I1852" s="2" t="str">
        <f t="shared" si="56"/>
        <v>OBESITY</v>
      </c>
      <c r="J1852" s="7" t="str">
        <f t="shared" si="57"/>
        <v>NORMAL</v>
      </c>
    </row>
    <row r="1853" spans="1:10" x14ac:dyDescent="0.25">
      <c r="A1853" s="2" t="s">
        <v>1859</v>
      </c>
      <c r="B1853" s="9">
        <v>22.515000000000001</v>
      </c>
      <c r="C1853" s="9">
        <v>4.24</v>
      </c>
      <c r="D1853" s="2" t="s">
        <v>6003</v>
      </c>
      <c r="E1853" s="2" t="s">
        <v>6003</v>
      </c>
      <c r="F1853" s="2" t="s">
        <v>6003</v>
      </c>
      <c r="G1853" s="2">
        <v>0</v>
      </c>
      <c r="H1853" s="2" t="s">
        <v>6003</v>
      </c>
      <c r="I1853" s="2" t="str">
        <f t="shared" si="56"/>
        <v>NORMAL WEIGHT</v>
      </c>
      <c r="J1853" s="7" t="str">
        <f t="shared" si="57"/>
        <v>NORMAL</v>
      </c>
    </row>
    <row r="1854" spans="1:10" x14ac:dyDescent="0.25">
      <c r="A1854" s="2" t="s">
        <v>1860</v>
      </c>
      <c r="B1854" s="9">
        <v>25.9</v>
      </c>
      <c r="C1854" s="9">
        <v>5.45</v>
      </c>
      <c r="D1854" s="2" t="s">
        <v>6003</v>
      </c>
      <c r="E1854" s="2" t="s">
        <v>6003</v>
      </c>
      <c r="F1854" s="2" t="s">
        <v>6003</v>
      </c>
      <c r="G1854" s="2">
        <v>1</v>
      </c>
      <c r="H1854" s="2" t="s">
        <v>6003</v>
      </c>
      <c r="I1854" s="2" t="str">
        <f t="shared" si="56"/>
        <v>OVERWEIGHT</v>
      </c>
      <c r="J1854" s="7" t="str">
        <f t="shared" si="57"/>
        <v>NORMAL</v>
      </c>
    </row>
    <row r="1855" spans="1:10" x14ac:dyDescent="0.25">
      <c r="A1855" s="2" t="s">
        <v>1861</v>
      </c>
      <c r="B1855" s="9">
        <v>27.72</v>
      </c>
      <c r="C1855" s="9">
        <v>5.03</v>
      </c>
      <c r="D1855" s="2" t="s">
        <v>6002</v>
      </c>
      <c r="E1855" s="2" t="s">
        <v>6003</v>
      </c>
      <c r="F1855" s="2" t="s">
        <v>6003</v>
      </c>
      <c r="G1855" s="2">
        <v>1</v>
      </c>
      <c r="H1855" s="2" t="s">
        <v>6003</v>
      </c>
      <c r="I1855" s="2" t="str">
        <f t="shared" si="56"/>
        <v>OVERWEIGHT</v>
      </c>
      <c r="J1855" s="7" t="str">
        <f t="shared" si="57"/>
        <v>NORMAL</v>
      </c>
    </row>
    <row r="1856" spans="1:10" x14ac:dyDescent="0.25">
      <c r="A1856" s="2" t="s">
        <v>1862</v>
      </c>
      <c r="B1856" s="9">
        <v>31.5</v>
      </c>
      <c r="C1856" s="9">
        <v>9.6199999999999992</v>
      </c>
      <c r="D1856" s="2" t="s">
        <v>6002</v>
      </c>
      <c r="E1856" s="2" t="s">
        <v>6003</v>
      </c>
      <c r="F1856" s="2" t="s">
        <v>6003</v>
      </c>
      <c r="G1856" s="2">
        <v>1</v>
      </c>
      <c r="H1856" s="2" t="s">
        <v>6003</v>
      </c>
      <c r="I1856" s="2" t="str">
        <f t="shared" si="56"/>
        <v>OBESITY</v>
      </c>
      <c r="J1856" s="7" t="str">
        <f t="shared" si="57"/>
        <v>DIABETES</v>
      </c>
    </row>
    <row r="1857" spans="1:10" x14ac:dyDescent="0.25">
      <c r="A1857" s="2" t="s">
        <v>1863</v>
      </c>
      <c r="B1857" s="9">
        <v>29.7</v>
      </c>
      <c r="C1857" s="9">
        <v>6.77</v>
      </c>
      <c r="D1857" s="2" t="s">
        <v>6002</v>
      </c>
      <c r="E1857" s="2" t="s">
        <v>6003</v>
      </c>
      <c r="F1857" s="2" t="s">
        <v>6003</v>
      </c>
      <c r="G1857" s="2">
        <v>1</v>
      </c>
      <c r="H1857" s="2" t="s">
        <v>6003</v>
      </c>
      <c r="I1857" s="2" t="str">
        <f t="shared" si="56"/>
        <v>OVERWEIGHT</v>
      </c>
      <c r="J1857" s="7" t="str">
        <f t="shared" si="57"/>
        <v>DIABETES</v>
      </c>
    </row>
    <row r="1858" spans="1:10" x14ac:dyDescent="0.25">
      <c r="A1858" s="2" t="s">
        <v>1864</v>
      </c>
      <c r="B1858" s="9">
        <v>21.26</v>
      </c>
      <c r="C1858" s="9">
        <v>5.36</v>
      </c>
      <c r="D1858" s="2" t="s">
        <v>6002</v>
      </c>
      <c r="E1858" s="2" t="s">
        <v>6003</v>
      </c>
      <c r="F1858" s="2" t="s">
        <v>6003</v>
      </c>
      <c r="G1858" s="2">
        <v>1</v>
      </c>
      <c r="H1858" s="2" t="s">
        <v>6003</v>
      </c>
      <c r="I1858" s="2" t="str">
        <f t="shared" ref="I1858:I1921" si="58">IF(B1858&lt;18.5,"UNDERWEIGHT",IF(B1858&lt;=24.9,"NORMAL WEIGHT",IF(B1858&lt;=29.9,"OVERWEIGHT","OBESITY")))</f>
        <v>NORMAL WEIGHT</v>
      </c>
      <c r="J1858" s="7" t="str">
        <f t="shared" ref="J1858:J1921" si="59">IF(C1858&lt;5.7,"NORMAL",IF(C1858&lt;=6.4,"PRE DIABETES","DIABETES"))</f>
        <v>NORMAL</v>
      </c>
    </row>
    <row r="1859" spans="1:10" x14ac:dyDescent="0.25">
      <c r="A1859" s="2" t="s">
        <v>1865</v>
      </c>
      <c r="B1859" s="9">
        <v>17.09</v>
      </c>
      <c r="C1859" s="9">
        <v>5.69</v>
      </c>
      <c r="D1859" s="2" t="s">
        <v>6003</v>
      </c>
      <c r="E1859" s="2" t="s">
        <v>6003</v>
      </c>
      <c r="F1859" s="2" t="s">
        <v>6003</v>
      </c>
      <c r="G1859" s="2">
        <v>0</v>
      </c>
      <c r="H1859" s="2" t="s">
        <v>6003</v>
      </c>
      <c r="I1859" s="2" t="str">
        <f t="shared" si="58"/>
        <v>UNDERWEIGHT</v>
      </c>
      <c r="J1859" s="7" t="str">
        <f t="shared" si="59"/>
        <v>NORMAL</v>
      </c>
    </row>
    <row r="1860" spans="1:10" x14ac:dyDescent="0.25">
      <c r="A1860" s="2" t="s">
        <v>1866</v>
      </c>
      <c r="B1860" s="9">
        <v>24.3</v>
      </c>
      <c r="C1860" s="9">
        <v>4.9000000000000004</v>
      </c>
      <c r="D1860" s="2" t="s">
        <v>6002</v>
      </c>
      <c r="E1860" s="2" t="s">
        <v>6003</v>
      </c>
      <c r="F1860" s="2" t="s">
        <v>6002</v>
      </c>
      <c r="G1860" s="2">
        <v>1</v>
      </c>
      <c r="H1860" s="2" t="s">
        <v>6003</v>
      </c>
      <c r="I1860" s="2" t="str">
        <f t="shared" si="58"/>
        <v>NORMAL WEIGHT</v>
      </c>
      <c r="J1860" s="7" t="str">
        <f t="shared" si="59"/>
        <v>NORMAL</v>
      </c>
    </row>
    <row r="1861" spans="1:10" x14ac:dyDescent="0.25">
      <c r="A1861" s="2" t="s">
        <v>1867</v>
      </c>
      <c r="B1861" s="9">
        <v>29.734999999999999</v>
      </c>
      <c r="C1861" s="9">
        <v>5.78</v>
      </c>
      <c r="D1861" s="2" t="s">
        <v>6003</v>
      </c>
      <c r="E1861" s="2" t="s">
        <v>6003</v>
      </c>
      <c r="F1861" s="2" t="s">
        <v>6003</v>
      </c>
      <c r="G1861" s="2">
        <v>0</v>
      </c>
      <c r="H1861" s="2" t="s">
        <v>6003</v>
      </c>
      <c r="I1861" s="2" t="str">
        <f t="shared" si="58"/>
        <v>OVERWEIGHT</v>
      </c>
      <c r="J1861" s="7" t="str">
        <f t="shared" si="59"/>
        <v>PRE DIABETES</v>
      </c>
    </row>
    <row r="1862" spans="1:10" x14ac:dyDescent="0.25">
      <c r="A1862" s="2" t="s">
        <v>1868</v>
      </c>
      <c r="B1862" s="9">
        <v>29.26</v>
      </c>
      <c r="C1862" s="9">
        <v>4.7</v>
      </c>
      <c r="D1862" s="2" t="s">
        <v>6003</v>
      </c>
      <c r="E1862" s="2" t="s">
        <v>6003</v>
      </c>
      <c r="F1862" s="2" t="s">
        <v>6003</v>
      </c>
      <c r="G1862" s="2">
        <v>0</v>
      </c>
      <c r="H1862" s="2" t="s">
        <v>6003</v>
      </c>
      <c r="I1862" s="2" t="str">
        <f t="shared" si="58"/>
        <v>OVERWEIGHT</v>
      </c>
      <c r="J1862" s="7" t="str">
        <f t="shared" si="59"/>
        <v>NORMAL</v>
      </c>
    </row>
    <row r="1863" spans="1:10" x14ac:dyDescent="0.25">
      <c r="A1863" s="2" t="s">
        <v>1869</v>
      </c>
      <c r="B1863" s="9">
        <v>33</v>
      </c>
      <c r="C1863" s="9">
        <v>6.28</v>
      </c>
      <c r="D1863" s="2" t="s">
        <v>6003</v>
      </c>
      <c r="E1863" s="2" t="s">
        <v>6003</v>
      </c>
      <c r="F1863" s="2" t="s">
        <v>6003</v>
      </c>
      <c r="G1863" s="2">
        <v>0</v>
      </c>
      <c r="H1863" s="2" t="s">
        <v>6003</v>
      </c>
      <c r="I1863" s="2" t="str">
        <f t="shared" si="58"/>
        <v>OBESITY</v>
      </c>
      <c r="J1863" s="7" t="str">
        <f t="shared" si="59"/>
        <v>PRE DIABETES</v>
      </c>
    </row>
    <row r="1864" spans="1:10" x14ac:dyDescent="0.25">
      <c r="A1864" s="2" t="s">
        <v>1870</v>
      </c>
      <c r="B1864" s="9">
        <v>31.065000000000001</v>
      </c>
      <c r="C1864" s="9">
        <v>4.2300000000000004</v>
      </c>
      <c r="D1864" s="2" t="s">
        <v>6003</v>
      </c>
      <c r="E1864" s="2" t="s">
        <v>6003</v>
      </c>
      <c r="F1864" s="2" t="s">
        <v>6003</v>
      </c>
      <c r="G1864" s="2">
        <v>0</v>
      </c>
      <c r="H1864" s="2" t="s">
        <v>6003</v>
      </c>
      <c r="I1864" s="2" t="str">
        <f t="shared" si="58"/>
        <v>OBESITY</v>
      </c>
      <c r="J1864" s="7" t="str">
        <f t="shared" si="59"/>
        <v>NORMAL</v>
      </c>
    </row>
    <row r="1865" spans="1:10" x14ac:dyDescent="0.25">
      <c r="A1865" s="2" t="s">
        <v>1871</v>
      </c>
      <c r="B1865" s="9">
        <v>26.51</v>
      </c>
      <c r="C1865" s="9">
        <v>6.17</v>
      </c>
      <c r="D1865" s="2" t="s">
        <v>6003</v>
      </c>
      <c r="E1865" s="2" t="s">
        <v>6003</v>
      </c>
      <c r="F1865" s="2" t="s">
        <v>6003</v>
      </c>
      <c r="G1865" s="2">
        <v>0</v>
      </c>
      <c r="H1865" s="2" t="s">
        <v>6003</v>
      </c>
      <c r="I1865" s="2" t="str">
        <f t="shared" si="58"/>
        <v>OVERWEIGHT</v>
      </c>
      <c r="J1865" s="7" t="str">
        <f t="shared" si="59"/>
        <v>PRE DIABETES</v>
      </c>
    </row>
    <row r="1866" spans="1:10" x14ac:dyDescent="0.25">
      <c r="A1866" s="2" t="s">
        <v>1872</v>
      </c>
      <c r="B1866" s="9">
        <v>28.88</v>
      </c>
      <c r="C1866" s="9">
        <v>4.96</v>
      </c>
      <c r="D1866" s="2" t="s">
        <v>6003</v>
      </c>
      <c r="E1866" s="2" t="s">
        <v>6003</v>
      </c>
      <c r="F1866" s="2" t="s">
        <v>6003</v>
      </c>
      <c r="G1866" s="2">
        <v>0</v>
      </c>
      <c r="H1866" s="2" t="s">
        <v>6003</v>
      </c>
      <c r="I1866" s="2" t="str">
        <f t="shared" si="58"/>
        <v>OVERWEIGHT</v>
      </c>
      <c r="J1866" s="7" t="str">
        <f t="shared" si="59"/>
        <v>NORMAL</v>
      </c>
    </row>
    <row r="1867" spans="1:10" x14ac:dyDescent="0.25">
      <c r="A1867" s="2" t="s">
        <v>1873</v>
      </c>
      <c r="B1867" s="9">
        <v>35.814999999999998</v>
      </c>
      <c r="C1867" s="9">
        <v>5.1100000000000003</v>
      </c>
      <c r="D1867" s="2" t="s">
        <v>6002</v>
      </c>
      <c r="E1867" s="2" t="s">
        <v>6003</v>
      </c>
      <c r="F1867" s="2" t="s">
        <v>6003</v>
      </c>
      <c r="G1867" s="2">
        <v>1</v>
      </c>
      <c r="H1867" s="2" t="s">
        <v>6003</v>
      </c>
      <c r="I1867" s="2" t="str">
        <f t="shared" si="58"/>
        <v>OBESITY</v>
      </c>
      <c r="J1867" s="7" t="str">
        <f t="shared" si="59"/>
        <v>NORMAL</v>
      </c>
    </row>
    <row r="1868" spans="1:10" x14ac:dyDescent="0.25">
      <c r="A1868" s="2" t="s">
        <v>1874</v>
      </c>
      <c r="B1868" s="9">
        <v>21.28</v>
      </c>
      <c r="C1868" s="9">
        <v>4.05</v>
      </c>
      <c r="D1868" s="2" t="s">
        <v>6003</v>
      </c>
      <c r="E1868" s="2" t="s">
        <v>6002</v>
      </c>
      <c r="F1868" s="2" t="s">
        <v>6003</v>
      </c>
      <c r="G1868" s="2">
        <v>1</v>
      </c>
      <c r="H1868" s="2" t="s">
        <v>6003</v>
      </c>
      <c r="I1868" s="2" t="str">
        <f t="shared" si="58"/>
        <v>NORMAL WEIGHT</v>
      </c>
      <c r="J1868" s="7" t="str">
        <f t="shared" si="59"/>
        <v>NORMAL</v>
      </c>
    </row>
    <row r="1869" spans="1:10" x14ac:dyDescent="0.25">
      <c r="A1869" s="2" t="s">
        <v>1875</v>
      </c>
      <c r="B1869" s="9">
        <v>33.81</v>
      </c>
      <c r="C1869" s="9">
        <v>6.49</v>
      </c>
      <c r="D1869" s="2" t="s">
        <v>6003</v>
      </c>
      <c r="E1869" s="2" t="s">
        <v>6003</v>
      </c>
      <c r="F1869" s="2" t="s">
        <v>6002</v>
      </c>
      <c r="G1869" s="2">
        <v>1</v>
      </c>
      <c r="H1869" s="2" t="s">
        <v>6003</v>
      </c>
      <c r="I1869" s="2" t="str">
        <f t="shared" si="58"/>
        <v>OBESITY</v>
      </c>
      <c r="J1869" s="7" t="str">
        <f t="shared" si="59"/>
        <v>DIABETES</v>
      </c>
    </row>
    <row r="1870" spans="1:10" x14ac:dyDescent="0.25">
      <c r="A1870" s="2" t="s">
        <v>1876</v>
      </c>
      <c r="B1870" s="9">
        <v>44.22</v>
      </c>
      <c r="C1870" s="9">
        <v>4.1900000000000004</v>
      </c>
      <c r="D1870" s="2" t="s">
        <v>6003</v>
      </c>
      <c r="E1870" s="2" t="s">
        <v>6003</v>
      </c>
      <c r="F1870" s="2" t="s">
        <v>6003</v>
      </c>
      <c r="G1870" s="2">
        <v>1</v>
      </c>
      <c r="H1870" s="2" t="s">
        <v>6003</v>
      </c>
      <c r="I1870" s="2" t="str">
        <f t="shared" si="58"/>
        <v>OBESITY</v>
      </c>
      <c r="J1870" s="7" t="str">
        <f t="shared" si="59"/>
        <v>NORMAL</v>
      </c>
    </row>
    <row r="1871" spans="1:10" x14ac:dyDescent="0.25">
      <c r="A1871" s="2" t="s">
        <v>1877</v>
      </c>
      <c r="B1871" s="9">
        <v>15.46</v>
      </c>
      <c r="C1871" s="9">
        <v>4.99</v>
      </c>
      <c r="D1871" s="2" t="s">
        <v>6002</v>
      </c>
      <c r="E1871" s="2" t="s">
        <v>6003</v>
      </c>
      <c r="F1871" s="2" t="s">
        <v>6002</v>
      </c>
      <c r="G1871" s="2">
        <v>1</v>
      </c>
      <c r="H1871" s="2" t="s">
        <v>6003</v>
      </c>
      <c r="I1871" s="2" t="str">
        <f t="shared" si="58"/>
        <v>UNDERWEIGHT</v>
      </c>
      <c r="J1871" s="7" t="str">
        <f t="shared" si="59"/>
        <v>NORMAL</v>
      </c>
    </row>
    <row r="1872" spans="1:10" x14ac:dyDescent="0.25">
      <c r="A1872" s="2" t="s">
        <v>1878</v>
      </c>
      <c r="B1872" s="9">
        <v>30.3</v>
      </c>
      <c r="C1872" s="9">
        <v>4.7699999999999996</v>
      </c>
      <c r="D1872" s="2" t="s">
        <v>6002</v>
      </c>
      <c r="E1872" s="2" t="s">
        <v>6003</v>
      </c>
      <c r="F1872" s="2" t="s">
        <v>6003</v>
      </c>
      <c r="G1872" s="2">
        <v>1</v>
      </c>
      <c r="H1872" s="2" t="s">
        <v>6003</v>
      </c>
      <c r="I1872" s="2" t="str">
        <f t="shared" si="58"/>
        <v>OBESITY</v>
      </c>
      <c r="J1872" s="7" t="str">
        <f t="shared" si="59"/>
        <v>NORMAL</v>
      </c>
    </row>
    <row r="1873" spans="1:10" x14ac:dyDescent="0.25">
      <c r="A1873" s="2" t="s">
        <v>1879</v>
      </c>
      <c r="B1873" s="9">
        <v>16.670000000000002</v>
      </c>
      <c r="C1873" s="9">
        <v>5.46</v>
      </c>
      <c r="D1873" s="2" t="s">
        <v>6003</v>
      </c>
      <c r="E1873" s="2" t="s">
        <v>6003</v>
      </c>
      <c r="F1873" s="2" t="s">
        <v>6003</v>
      </c>
      <c r="G1873" s="2">
        <v>0</v>
      </c>
      <c r="H1873" s="2" t="s">
        <v>6003</v>
      </c>
      <c r="I1873" s="2" t="str">
        <f t="shared" si="58"/>
        <v>UNDERWEIGHT</v>
      </c>
      <c r="J1873" s="7" t="str">
        <f t="shared" si="59"/>
        <v>NORMAL</v>
      </c>
    </row>
    <row r="1874" spans="1:10" x14ac:dyDescent="0.25">
      <c r="A1874" s="2" t="s">
        <v>1880</v>
      </c>
      <c r="B1874" s="9">
        <v>28.594999999999999</v>
      </c>
      <c r="C1874" s="9">
        <v>5.43</v>
      </c>
      <c r="D1874" s="2" t="s">
        <v>6003</v>
      </c>
      <c r="E1874" s="2" t="s">
        <v>6003</v>
      </c>
      <c r="F1874" s="2" t="s">
        <v>6003</v>
      </c>
      <c r="G1874" s="2">
        <v>0</v>
      </c>
      <c r="H1874" s="2" t="s">
        <v>6003</v>
      </c>
      <c r="I1874" s="2" t="str">
        <f t="shared" si="58"/>
        <v>OVERWEIGHT</v>
      </c>
      <c r="J1874" s="7" t="str">
        <f t="shared" si="59"/>
        <v>NORMAL</v>
      </c>
    </row>
    <row r="1875" spans="1:10" x14ac:dyDescent="0.25">
      <c r="A1875" s="2" t="s">
        <v>1881</v>
      </c>
      <c r="B1875" s="9">
        <v>25.934999999999999</v>
      </c>
      <c r="C1875" s="9">
        <v>4.29</v>
      </c>
      <c r="D1875" s="2" t="s">
        <v>6003</v>
      </c>
      <c r="E1875" s="2" t="s">
        <v>6003</v>
      </c>
      <c r="F1875" s="2" t="s">
        <v>6003</v>
      </c>
      <c r="G1875" s="2">
        <v>0</v>
      </c>
      <c r="H1875" s="2" t="s">
        <v>6003</v>
      </c>
      <c r="I1875" s="2" t="str">
        <f t="shared" si="58"/>
        <v>OVERWEIGHT</v>
      </c>
      <c r="J1875" s="7" t="str">
        <f t="shared" si="59"/>
        <v>NORMAL</v>
      </c>
    </row>
    <row r="1876" spans="1:10" x14ac:dyDescent="0.25">
      <c r="A1876" s="2" t="s">
        <v>1882</v>
      </c>
      <c r="B1876" s="9">
        <v>27.645</v>
      </c>
      <c r="C1876" s="9">
        <v>5.25</v>
      </c>
      <c r="D1876" s="2" t="s">
        <v>6003</v>
      </c>
      <c r="E1876" s="2" t="s">
        <v>6003</v>
      </c>
      <c r="F1876" s="2" t="s">
        <v>6003</v>
      </c>
      <c r="G1876" s="2">
        <v>1</v>
      </c>
      <c r="H1876" s="2" t="s">
        <v>6003</v>
      </c>
      <c r="I1876" s="2" t="str">
        <f t="shared" si="58"/>
        <v>OVERWEIGHT</v>
      </c>
      <c r="J1876" s="7" t="str">
        <f t="shared" si="59"/>
        <v>NORMAL</v>
      </c>
    </row>
    <row r="1877" spans="1:10" x14ac:dyDescent="0.25">
      <c r="A1877" s="2" t="s">
        <v>1883</v>
      </c>
      <c r="B1877" s="9">
        <v>30.1</v>
      </c>
      <c r="C1877" s="9">
        <v>4.04</v>
      </c>
      <c r="D1877" s="2" t="s">
        <v>6003</v>
      </c>
      <c r="E1877" s="2" t="s">
        <v>6003</v>
      </c>
      <c r="F1877" s="2" t="s">
        <v>6003</v>
      </c>
      <c r="G1877" s="2">
        <v>1</v>
      </c>
      <c r="H1877" s="2" t="s">
        <v>6003</v>
      </c>
      <c r="I1877" s="2" t="str">
        <f t="shared" si="58"/>
        <v>OBESITY</v>
      </c>
      <c r="J1877" s="7" t="str">
        <f t="shared" si="59"/>
        <v>NORMAL</v>
      </c>
    </row>
    <row r="1878" spans="1:10" x14ac:dyDescent="0.25">
      <c r="A1878" s="2" t="s">
        <v>1884</v>
      </c>
      <c r="B1878" s="9">
        <v>26.79</v>
      </c>
      <c r="C1878" s="9">
        <v>5</v>
      </c>
      <c r="D1878" s="2" t="s">
        <v>6002</v>
      </c>
      <c r="E1878" s="2" t="s">
        <v>6003</v>
      </c>
      <c r="F1878" s="2" t="s">
        <v>6002</v>
      </c>
      <c r="G1878" s="2">
        <v>1</v>
      </c>
      <c r="H1878" s="2" t="s">
        <v>6003</v>
      </c>
      <c r="I1878" s="2" t="str">
        <f t="shared" si="58"/>
        <v>OVERWEIGHT</v>
      </c>
      <c r="J1878" s="7" t="str">
        <f t="shared" si="59"/>
        <v>NORMAL</v>
      </c>
    </row>
    <row r="1879" spans="1:10" x14ac:dyDescent="0.25">
      <c r="A1879" s="2" t="s">
        <v>1885</v>
      </c>
      <c r="B1879" s="9">
        <v>27.1</v>
      </c>
      <c r="C1879" s="9">
        <v>4.01</v>
      </c>
      <c r="D1879" s="2" t="s">
        <v>6002</v>
      </c>
      <c r="E1879" s="2" t="s">
        <v>6003</v>
      </c>
      <c r="F1879" s="2" t="s">
        <v>6003</v>
      </c>
      <c r="G1879" s="2">
        <v>1</v>
      </c>
      <c r="H1879" s="2" t="s">
        <v>6003</v>
      </c>
      <c r="I1879" s="2" t="str">
        <f t="shared" si="58"/>
        <v>OVERWEIGHT</v>
      </c>
      <c r="J1879" s="7" t="str">
        <f t="shared" si="59"/>
        <v>NORMAL</v>
      </c>
    </row>
    <row r="1880" spans="1:10" x14ac:dyDescent="0.25">
      <c r="A1880" s="2" t="s">
        <v>1886</v>
      </c>
      <c r="B1880" s="9">
        <v>24.31</v>
      </c>
      <c r="C1880" s="9">
        <v>5.4</v>
      </c>
      <c r="D1880" s="2" t="s">
        <v>6003</v>
      </c>
      <c r="E1880" s="2" t="s">
        <v>6003</v>
      </c>
      <c r="F1880" s="2" t="s">
        <v>6003</v>
      </c>
      <c r="G1880" s="2">
        <v>0</v>
      </c>
      <c r="H1880" s="2" t="s">
        <v>6003</v>
      </c>
      <c r="I1880" s="2" t="str">
        <f t="shared" si="58"/>
        <v>NORMAL WEIGHT</v>
      </c>
      <c r="J1880" s="7" t="str">
        <f t="shared" si="59"/>
        <v>NORMAL</v>
      </c>
    </row>
    <row r="1881" spans="1:10" x14ac:dyDescent="0.25">
      <c r="A1881" s="2" t="s">
        <v>1887</v>
      </c>
      <c r="B1881" s="9">
        <v>15.53</v>
      </c>
      <c r="C1881" s="9">
        <v>5.81</v>
      </c>
      <c r="D1881" s="2" t="s">
        <v>6003</v>
      </c>
      <c r="E1881" s="2" t="s">
        <v>6003</v>
      </c>
      <c r="F1881" s="2" t="s">
        <v>6003</v>
      </c>
      <c r="G1881" s="2">
        <v>1</v>
      </c>
      <c r="H1881" s="2" t="s">
        <v>6003</v>
      </c>
      <c r="I1881" s="2" t="str">
        <f t="shared" si="58"/>
        <v>UNDERWEIGHT</v>
      </c>
      <c r="J1881" s="7" t="str">
        <f t="shared" si="59"/>
        <v>PRE DIABETES</v>
      </c>
    </row>
    <row r="1882" spans="1:10" x14ac:dyDescent="0.25">
      <c r="A1882" s="2" t="s">
        <v>1888</v>
      </c>
      <c r="B1882" s="9">
        <v>30.7</v>
      </c>
      <c r="C1882" s="9">
        <v>5.82</v>
      </c>
      <c r="D1882" s="2" t="s">
        <v>6003</v>
      </c>
      <c r="E1882" s="2" t="s">
        <v>6003</v>
      </c>
      <c r="F1882" s="2" t="s">
        <v>6003</v>
      </c>
      <c r="G1882" s="2">
        <v>1</v>
      </c>
      <c r="H1882" s="2" t="s">
        <v>6003</v>
      </c>
      <c r="I1882" s="2" t="str">
        <f t="shared" si="58"/>
        <v>OBESITY</v>
      </c>
      <c r="J1882" s="7" t="str">
        <f t="shared" si="59"/>
        <v>PRE DIABETES</v>
      </c>
    </row>
    <row r="1883" spans="1:10" x14ac:dyDescent="0.25">
      <c r="A1883" s="2" t="s">
        <v>1889</v>
      </c>
      <c r="B1883" s="9">
        <v>33.33</v>
      </c>
      <c r="C1883" s="9">
        <v>4.82</v>
      </c>
      <c r="D1883" s="2" t="s">
        <v>6003</v>
      </c>
      <c r="E1883" s="2" t="s">
        <v>6003</v>
      </c>
      <c r="F1883" s="2" t="s">
        <v>6003</v>
      </c>
      <c r="G1883" s="2">
        <v>1</v>
      </c>
      <c r="H1883" s="2" t="s">
        <v>6003</v>
      </c>
      <c r="I1883" s="2" t="str">
        <f t="shared" si="58"/>
        <v>OBESITY</v>
      </c>
      <c r="J1883" s="7" t="str">
        <f t="shared" si="59"/>
        <v>NORMAL</v>
      </c>
    </row>
    <row r="1884" spans="1:10" x14ac:dyDescent="0.25">
      <c r="A1884" s="2" t="s">
        <v>1890</v>
      </c>
      <c r="B1884" s="9">
        <v>32.4</v>
      </c>
      <c r="C1884" s="9">
        <v>5.08</v>
      </c>
      <c r="D1884" s="2" t="s">
        <v>6003</v>
      </c>
      <c r="E1884" s="2" t="s">
        <v>6003</v>
      </c>
      <c r="F1884" s="2" t="s">
        <v>6003</v>
      </c>
      <c r="G1884" s="2">
        <v>1</v>
      </c>
      <c r="H1884" s="2" t="s">
        <v>6003</v>
      </c>
      <c r="I1884" s="2" t="str">
        <f t="shared" si="58"/>
        <v>OBESITY</v>
      </c>
      <c r="J1884" s="7" t="str">
        <f t="shared" si="59"/>
        <v>NORMAL</v>
      </c>
    </row>
    <row r="1885" spans="1:10" x14ac:dyDescent="0.25">
      <c r="A1885" s="2" t="s">
        <v>1891</v>
      </c>
      <c r="B1885" s="9">
        <v>27.93</v>
      </c>
      <c r="C1885" s="9">
        <v>5.59</v>
      </c>
      <c r="D1885" s="2" t="s">
        <v>6003</v>
      </c>
      <c r="E1885" s="2" t="s">
        <v>6003</v>
      </c>
      <c r="F1885" s="2" t="s">
        <v>6003</v>
      </c>
      <c r="G1885" s="2">
        <v>1</v>
      </c>
      <c r="H1885" s="2" t="s">
        <v>6003</v>
      </c>
      <c r="I1885" s="2" t="str">
        <f t="shared" si="58"/>
        <v>OVERWEIGHT</v>
      </c>
      <c r="J1885" s="7" t="str">
        <f t="shared" si="59"/>
        <v>NORMAL</v>
      </c>
    </row>
    <row r="1886" spans="1:10" x14ac:dyDescent="0.25">
      <c r="A1886" s="2" t="s">
        <v>1892</v>
      </c>
      <c r="B1886" s="9">
        <v>21.754999999999999</v>
      </c>
      <c r="C1886" s="9">
        <v>5.12</v>
      </c>
      <c r="D1886" s="2" t="s">
        <v>6003</v>
      </c>
      <c r="E1886" s="2" t="s">
        <v>6003</v>
      </c>
      <c r="F1886" s="2" t="s">
        <v>6003</v>
      </c>
      <c r="G1886" s="2">
        <v>0</v>
      </c>
      <c r="H1886" s="2" t="s">
        <v>6003</v>
      </c>
      <c r="I1886" s="2" t="str">
        <f t="shared" si="58"/>
        <v>NORMAL WEIGHT</v>
      </c>
      <c r="J1886" s="7" t="str">
        <f t="shared" si="59"/>
        <v>NORMAL</v>
      </c>
    </row>
    <row r="1887" spans="1:10" x14ac:dyDescent="0.25">
      <c r="A1887" s="2" t="s">
        <v>1893</v>
      </c>
      <c r="B1887" s="9">
        <v>25.934999999999999</v>
      </c>
      <c r="C1887" s="9">
        <v>4.95</v>
      </c>
      <c r="D1887" s="2" t="s">
        <v>6003</v>
      </c>
      <c r="E1887" s="2" t="s">
        <v>6003</v>
      </c>
      <c r="F1887" s="2" t="s">
        <v>6003</v>
      </c>
      <c r="G1887" s="2">
        <v>0</v>
      </c>
      <c r="H1887" s="2" t="s">
        <v>6003</v>
      </c>
      <c r="I1887" s="2" t="str">
        <f t="shared" si="58"/>
        <v>OVERWEIGHT</v>
      </c>
      <c r="J1887" s="7" t="str">
        <f t="shared" si="59"/>
        <v>NORMAL</v>
      </c>
    </row>
    <row r="1888" spans="1:10" x14ac:dyDescent="0.25">
      <c r="A1888" s="2" t="s">
        <v>1894</v>
      </c>
      <c r="B1888" s="9">
        <v>31.5</v>
      </c>
      <c r="C1888" s="9">
        <v>6.16</v>
      </c>
      <c r="D1888" s="2" t="s">
        <v>6003</v>
      </c>
      <c r="E1888" s="2" t="s">
        <v>6003</v>
      </c>
      <c r="F1888" s="2" t="s">
        <v>6003</v>
      </c>
      <c r="G1888" s="2">
        <v>0</v>
      </c>
      <c r="H1888" s="2" t="s">
        <v>6003</v>
      </c>
      <c r="I1888" s="2" t="str">
        <f t="shared" si="58"/>
        <v>OBESITY</v>
      </c>
      <c r="J1888" s="7" t="str">
        <f t="shared" si="59"/>
        <v>PRE DIABETES</v>
      </c>
    </row>
    <row r="1889" spans="1:10" x14ac:dyDescent="0.25">
      <c r="A1889" s="2" t="s">
        <v>1895</v>
      </c>
      <c r="B1889" s="9">
        <v>30.03</v>
      </c>
      <c r="C1889" s="9">
        <v>6.41</v>
      </c>
      <c r="D1889" s="2" t="s">
        <v>6003</v>
      </c>
      <c r="E1889" s="2" t="s">
        <v>6003</v>
      </c>
      <c r="F1889" s="2" t="s">
        <v>6003</v>
      </c>
      <c r="G1889" s="2">
        <v>0</v>
      </c>
      <c r="H1889" s="2" t="s">
        <v>6003</v>
      </c>
      <c r="I1889" s="2" t="str">
        <f t="shared" si="58"/>
        <v>OBESITY</v>
      </c>
      <c r="J1889" s="7" t="str">
        <f t="shared" si="59"/>
        <v>DIABETES</v>
      </c>
    </row>
    <row r="1890" spans="1:10" x14ac:dyDescent="0.25">
      <c r="A1890" s="2" t="s">
        <v>1896</v>
      </c>
      <c r="B1890" s="9">
        <v>33.479999999999997</v>
      </c>
      <c r="C1890" s="9">
        <v>8.94</v>
      </c>
      <c r="D1890" s="2" t="s">
        <v>6003</v>
      </c>
      <c r="E1890" s="2" t="s">
        <v>6003</v>
      </c>
      <c r="F1890" s="2" t="s">
        <v>6003</v>
      </c>
      <c r="G1890" s="2">
        <v>0</v>
      </c>
      <c r="H1890" s="2" t="s">
        <v>6003</v>
      </c>
      <c r="I1890" s="2" t="str">
        <f t="shared" si="58"/>
        <v>OBESITY</v>
      </c>
      <c r="J1890" s="7" t="str">
        <f t="shared" si="59"/>
        <v>DIABETES</v>
      </c>
    </row>
    <row r="1891" spans="1:10" x14ac:dyDescent="0.25">
      <c r="A1891" s="2" t="s">
        <v>1897</v>
      </c>
      <c r="B1891" s="9">
        <v>16.510000000000002</v>
      </c>
      <c r="C1891" s="9">
        <v>4.42</v>
      </c>
      <c r="D1891" s="2" t="s">
        <v>6002</v>
      </c>
      <c r="E1891" s="2" t="s">
        <v>6003</v>
      </c>
      <c r="F1891" s="2" t="s">
        <v>6002</v>
      </c>
      <c r="G1891" s="2">
        <v>1</v>
      </c>
      <c r="H1891" s="2" t="s">
        <v>6003</v>
      </c>
      <c r="I1891" s="2" t="str">
        <f t="shared" si="58"/>
        <v>UNDERWEIGHT</v>
      </c>
      <c r="J1891" s="7" t="str">
        <f t="shared" si="59"/>
        <v>NORMAL</v>
      </c>
    </row>
    <row r="1892" spans="1:10" x14ac:dyDescent="0.25">
      <c r="A1892" s="2" t="s">
        <v>1898</v>
      </c>
      <c r="B1892" s="9">
        <v>33.155000000000001</v>
      </c>
      <c r="C1892" s="9">
        <v>5.3</v>
      </c>
      <c r="D1892" s="2" t="s">
        <v>6002</v>
      </c>
      <c r="E1892" s="2" t="s">
        <v>6003</v>
      </c>
      <c r="F1892" s="2" t="s">
        <v>6003</v>
      </c>
      <c r="G1892" s="2">
        <v>1</v>
      </c>
      <c r="H1892" s="2" t="s">
        <v>6003</v>
      </c>
      <c r="I1892" s="2" t="str">
        <f t="shared" si="58"/>
        <v>OBESITY</v>
      </c>
      <c r="J1892" s="7" t="str">
        <f t="shared" si="59"/>
        <v>NORMAL</v>
      </c>
    </row>
    <row r="1893" spans="1:10" x14ac:dyDescent="0.25">
      <c r="A1893" s="2" t="s">
        <v>1899</v>
      </c>
      <c r="B1893" s="9">
        <v>37.29</v>
      </c>
      <c r="C1893" s="9">
        <v>4.6399999999999997</v>
      </c>
      <c r="D1893" s="2" t="s">
        <v>6003</v>
      </c>
      <c r="E1893" s="2" t="s">
        <v>6003</v>
      </c>
      <c r="F1893" s="2" t="s">
        <v>6002</v>
      </c>
      <c r="G1893" s="2">
        <v>1</v>
      </c>
      <c r="H1893" s="2" t="s">
        <v>6003</v>
      </c>
      <c r="I1893" s="2" t="str">
        <f t="shared" si="58"/>
        <v>OBESITY</v>
      </c>
      <c r="J1893" s="7" t="str">
        <f t="shared" si="59"/>
        <v>NORMAL</v>
      </c>
    </row>
    <row r="1894" spans="1:10" x14ac:dyDescent="0.25">
      <c r="A1894" s="2" t="s">
        <v>1900</v>
      </c>
      <c r="B1894" s="9">
        <v>20.23</v>
      </c>
      <c r="C1894" s="9">
        <v>6.16</v>
      </c>
      <c r="D1894" s="2" t="s">
        <v>6002</v>
      </c>
      <c r="E1894" s="2" t="s">
        <v>6003</v>
      </c>
      <c r="F1894" s="2" t="s">
        <v>6003</v>
      </c>
      <c r="G1894" s="2">
        <v>1</v>
      </c>
      <c r="H1894" s="2" t="s">
        <v>6003</v>
      </c>
      <c r="I1894" s="2" t="str">
        <f t="shared" si="58"/>
        <v>NORMAL WEIGHT</v>
      </c>
      <c r="J1894" s="7" t="str">
        <f t="shared" si="59"/>
        <v>PRE DIABETES</v>
      </c>
    </row>
    <row r="1895" spans="1:10" x14ac:dyDescent="0.25">
      <c r="A1895" s="2" t="s">
        <v>1901</v>
      </c>
      <c r="B1895" s="9">
        <v>28.975000000000001</v>
      </c>
      <c r="C1895" s="9">
        <v>4.12</v>
      </c>
      <c r="D1895" s="2" t="s">
        <v>6003</v>
      </c>
      <c r="E1895" s="2" t="s">
        <v>6003</v>
      </c>
      <c r="F1895" s="2" t="s">
        <v>6002</v>
      </c>
      <c r="G1895" s="2">
        <v>1</v>
      </c>
      <c r="H1895" s="2" t="s">
        <v>6003</v>
      </c>
      <c r="I1895" s="2" t="str">
        <f t="shared" si="58"/>
        <v>OVERWEIGHT</v>
      </c>
      <c r="J1895" s="7" t="str">
        <f t="shared" si="59"/>
        <v>NORMAL</v>
      </c>
    </row>
    <row r="1896" spans="1:10" x14ac:dyDescent="0.25">
      <c r="A1896" s="2" t="s">
        <v>1902</v>
      </c>
      <c r="B1896" s="9">
        <v>16.420000000000002</v>
      </c>
      <c r="C1896" s="9">
        <v>5.77</v>
      </c>
      <c r="D1896" s="2" t="s">
        <v>6002</v>
      </c>
      <c r="E1896" s="2" t="s">
        <v>6003</v>
      </c>
      <c r="F1896" s="2" t="s">
        <v>6002</v>
      </c>
      <c r="G1896" s="2">
        <v>1</v>
      </c>
      <c r="H1896" s="2" t="s">
        <v>6003</v>
      </c>
      <c r="I1896" s="2" t="str">
        <f t="shared" si="58"/>
        <v>UNDERWEIGHT</v>
      </c>
      <c r="J1896" s="7" t="str">
        <f t="shared" si="59"/>
        <v>PRE DIABETES</v>
      </c>
    </row>
    <row r="1897" spans="1:10" x14ac:dyDescent="0.25">
      <c r="A1897" s="2" t="s">
        <v>1903</v>
      </c>
      <c r="B1897" s="9">
        <v>17.559999999999999</v>
      </c>
      <c r="C1897" s="9">
        <v>6.2</v>
      </c>
      <c r="D1897" s="2" t="s">
        <v>6003</v>
      </c>
      <c r="E1897" s="2" t="s">
        <v>6003</v>
      </c>
      <c r="F1897" s="2" t="s">
        <v>6003</v>
      </c>
      <c r="G1897" s="2">
        <v>1</v>
      </c>
      <c r="H1897" s="2" t="s">
        <v>6003</v>
      </c>
      <c r="I1897" s="2" t="str">
        <f t="shared" si="58"/>
        <v>UNDERWEIGHT</v>
      </c>
      <c r="J1897" s="7" t="str">
        <f t="shared" si="59"/>
        <v>PRE DIABETES</v>
      </c>
    </row>
    <row r="1898" spans="1:10" x14ac:dyDescent="0.25">
      <c r="A1898" s="2" t="s">
        <v>1904</v>
      </c>
      <c r="B1898" s="9">
        <v>24.13</v>
      </c>
      <c r="C1898" s="9">
        <v>4.3899999999999997</v>
      </c>
      <c r="D1898" s="2" t="s">
        <v>6003</v>
      </c>
      <c r="E1898" s="2" t="s">
        <v>6003</v>
      </c>
      <c r="F1898" s="2" t="s">
        <v>6003</v>
      </c>
      <c r="G1898" s="2">
        <v>1</v>
      </c>
      <c r="H1898" s="2" t="s">
        <v>6003</v>
      </c>
      <c r="I1898" s="2" t="str">
        <f t="shared" si="58"/>
        <v>NORMAL WEIGHT</v>
      </c>
      <c r="J1898" s="7" t="str">
        <f t="shared" si="59"/>
        <v>NORMAL</v>
      </c>
    </row>
    <row r="1899" spans="1:10" x14ac:dyDescent="0.25">
      <c r="A1899" s="2" t="s">
        <v>1905</v>
      </c>
      <c r="B1899" s="9">
        <v>19.95</v>
      </c>
      <c r="C1899" s="9">
        <v>5.13</v>
      </c>
      <c r="D1899" s="2" t="s">
        <v>6003</v>
      </c>
      <c r="E1899" s="2" t="s">
        <v>6002</v>
      </c>
      <c r="F1899" s="2" t="s">
        <v>6003</v>
      </c>
      <c r="G1899" s="2">
        <v>2</v>
      </c>
      <c r="H1899" s="2" t="s">
        <v>6003</v>
      </c>
      <c r="I1899" s="2" t="str">
        <f t="shared" si="58"/>
        <v>NORMAL WEIGHT</v>
      </c>
      <c r="J1899" s="7" t="str">
        <f t="shared" si="59"/>
        <v>NORMAL</v>
      </c>
    </row>
    <row r="1900" spans="1:10" x14ac:dyDescent="0.25">
      <c r="A1900" s="2" t="s">
        <v>1906</v>
      </c>
      <c r="B1900" s="9">
        <v>21.24</v>
      </c>
      <c r="C1900" s="9">
        <v>4.49</v>
      </c>
      <c r="D1900" s="2" t="s">
        <v>6003</v>
      </c>
      <c r="E1900" s="2" t="s">
        <v>6003</v>
      </c>
      <c r="F1900" s="2" t="s">
        <v>6003</v>
      </c>
      <c r="G1900" s="2">
        <v>0</v>
      </c>
      <c r="H1900" s="2" t="s">
        <v>6003</v>
      </c>
      <c r="I1900" s="2" t="str">
        <f t="shared" si="58"/>
        <v>NORMAL WEIGHT</v>
      </c>
      <c r="J1900" s="7" t="str">
        <f t="shared" si="59"/>
        <v>NORMAL</v>
      </c>
    </row>
    <row r="1901" spans="1:10" x14ac:dyDescent="0.25">
      <c r="A1901" s="2" t="s">
        <v>1907</v>
      </c>
      <c r="B1901" s="9">
        <v>44.22</v>
      </c>
      <c r="C1901" s="9">
        <v>6.35</v>
      </c>
      <c r="D1901" s="2" t="s">
        <v>6003</v>
      </c>
      <c r="E1901" s="2" t="s">
        <v>6003</v>
      </c>
      <c r="F1901" s="2" t="s">
        <v>6003</v>
      </c>
      <c r="G1901" s="2">
        <v>0</v>
      </c>
      <c r="H1901" s="2" t="s">
        <v>6003</v>
      </c>
      <c r="I1901" s="2" t="str">
        <f t="shared" si="58"/>
        <v>OBESITY</v>
      </c>
      <c r="J1901" s="7" t="str">
        <f t="shared" si="59"/>
        <v>PRE DIABETES</v>
      </c>
    </row>
    <row r="1902" spans="1:10" x14ac:dyDescent="0.25">
      <c r="A1902" s="2" t="s">
        <v>1908</v>
      </c>
      <c r="B1902" s="9">
        <v>41.1</v>
      </c>
      <c r="C1902" s="9">
        <v>5.79</v>
      </c>
      <c r="D1902" s="2" t="s">
        <v>6003</v>
      </c>
      <c r="E1902" s="2" t="s">
        <v>6003</v>
      </c>
      <c r="F1902" s="2" t="s">
        <v>6003</v>
      </c>
      <c r="G1902" s="2">
        <v>0</v>
      </c>
      <c r="H1902" s="2" t="s">
        <v>6003</v>
      </c>
      <c r="I1902" s="2" t="str">
        <f t="shared" si="58"/>
        <v>OBESITY</v>
      </c>
      <c r="J1902" s="7" t="str">
        <f t="shared" si="59"/>
        <v>PRE DIABETES</v>
      </c>
    </row>
    <row r="1903" spans="1:10" x14ac:dyDescent="0.25">
      <c r="A1903" s="2" t="s">
        <v>1909</v>
      </c>
      <c r="B1903" s="9">
        <v>34.200000000000003</v>
      </c>
      <c r="C1903" s="9">
        <v>4.78</v>
      </c>
      <c r="D1903" s="2" t="s">
        <v>6002</v>
      </c>
      <c r="E1903" s="2" t="s">
        <v>6003</v>
      </c>
      <c r="F1903" s="2" t="s">
        <v>6003</v>
      </c>
      <c r="G1903" s="2">
        <v>0</v>
      </c>
      <c r="H1903" s="2" t="s">
        <v>6003</v>
      </c>
      <c r="I1903" s="2" t="str">
        <f t="shared" si="58"/>
        <v>OBESITY</v>
      </c>
      <c r="J1903" s="7" t="str">
        <f t="shared" si="59"/>
        <v>NORMAL</v>
      </c>
    </row>
    <row r="1904" spans="1:10" x14ac:dyDescent="0.25">
      <c r="A1904" s="2" t="s">
        <v>1910</v>
      </c>
      <c r="B1904" s="9">
        <v>29.92</v>
      </c>
      <c r="C1904" s="9">
        <v>6.02</v>
      </c>
      <c r="D1904" s="2" t="s">
        <v>6002</v>
      </c>
      <c r="E1904" s="2" t="s">
        <v>6003</v>
      </c>
      <c r="F1904" s="2" t="s">
        <v>6003</v>
      </c>
      <c r="G1904" s="2">
        <v>0</v>
      </c>
      <c r="H1904" s="2" t="s">
        <v>6003</v>
      </c>
      <c r="I1904" s="2" t="str">
        <f t="shared" si="58"/>
        <v>OBESITY</v>
      </c>
      <c r="J1904" s="7" t="str">
        <f t="shared" si="59"/>
        <v>PRE DIABETES</v>
      </c>
    </row>
    <row r="1905" spans="1:10" x14ac:dyDescent="0.25">
      <c r="A1905" s="2" t="s">
        <v>1911</v>
      </c>
      <c r="B1905" s="9">
        <v>28.93</v>
      </c>
      <c r="C1905" s="9">
        <v>4.4400000000000004</v>
      </c>
      <c r="D1905" s="2" t="s">
        <v>6003</v>
      </c>
      <c r="E1905" s="2" t="s">
        <v>6003</v>
      </c>
      <c r="F1905" s="2" t="s">
        <v>6003</v>
      </c>
      <c r="G1905" s="2">
        <v>0</v>
      </c>
      <c r="H1905" s="2" t="s">
        <v>6003</v>
      </c>
      <c r="I1905" s="2" t="str">
        <f t="shared" si="58"/>
        <v>OVERWEIGHT</v>
      </c>
      <c r="J1905" s="7" t="str">
        <f t="shared" si="59"/>
        <v>NORMAL</v>
      </c>
    </row>
    <row r="1906" spans="1:10" x14ac:dyDescent="0.25">
      <c r="A1906" s="2" t="s">
        <v>1912</v>
      </c>
      <c r="B1906" s="9">
        <v>31.254999999999999</v>
      </c>
      <c r="C1906" s="9">
        <v>5.84</v>
      </c>
      <c r="D1906" s="2" t="s">
        <v>6002</v>
      </c>
      <c r="E1906" s="2" t="s">
        <v>6003</v>
      </c>
      <c r="F1906" s="2" t="s">
        <v>6003</v>
      </c>
      <c r="G1906" s="2">
        <v>1</v>
      </c>
      <c r="H1906" s="2" t="s">
        <v>6003</v>
      </c>
      <c r="I1906" s="2" t="str">
        <f t="shared" si="58"/>
        <v>OBESITY</v>
      </c>
      <c r="J1906" s="7" t="str">
        <f t="shared" si="59"/>
        <v>PRE DIABETES</v>
      </c>
    </row>
    <row r="1907" spans="1:10" x14ac:dyDescent="0.25">
      <c r="A1907" s="2" t="s">
        <v>1913</v>
      </c>
      <c r="B1907" s="9">
        <v>29.83</v>
      </c>
      <c r="C1907" s="9">
        <v>5.39</v>
      </c>
      <c r="D1907" s="2" t="s">
        <v>6003</v>
      </c>
      <c r="E1907" s="2" t="s">
        <v>6003</v>
      </c>
      <c r="F1907" s="2" t="s">
        <v>6003</v>
      </c>
      <c r="G1907" s="2">
        <v>0</v>
      </c>
      <c r="H1907" s="2" t="s">
        <v>6003</v>
      </c>
      <c r="I1907" s="2" t="str">
        <f t="shared" si="58"/>
        <v>OVERWEIGHT</v>
      </c>
      <c r="J1907" s="7" t="str">
        <f t="shared" si="59"/>
        <v>NORMAL</v>
      </c>
    </row>
    <row r="1908" spans="1:10" x14ac:dyDescent="0.25">
      <c r="A1908" s="2" t="s">
        <v>1914</v>
      </c>
      <c r="B1908" s="9">
        <v>29.59</v>
      </c>
      <c r="C1908" s="9">
        <v>6.16</v>
      </c>
      <c r="D1908" s="2" t="s">
        <v>6003</v>
      </c>
      <c r="E1908" s="2" t="s">
        <v>6003</v>
      </c>
      <c r="F1908" s="2" t="s">
        <v>6002</v>
      </c>
      <c r="G1908" s="2">
        <v>1</v>
      </c>
      <c r="H1908" s="2" t="s">
        <v>6003</v>
      </c>
      <c r="I1908" s="2" t="str">
        <f t="shared" si="58"/>
        <v>OVERWEIGHT</v>
      </c>
      <c r="J1908" s="7" t="str">
        <f t="shared" si="59"/>
        <v>PRE DIABETES</v>
      </c>
    </row>
    <row r="1909" spans="1:10" x14ac:dyDescent="0.25">
      <c r="A1909" s="2" t="s">
        <v>1915</v>
      </c>
      <c r="B1909" s="9">
        <v>31.16</v>
      </c>
      <c r="C1909" s="9">
        <v>4.49</v>
      </c>
      <c r="D1909" s="2" t="s">
        <v>6003</v>
      </c>
      <c r="E1909" s="2" t="s">
        <v>6003</v>
      </c>
      <c r="F1909" s="2" t="s">
        <v>6002</v>
      </c>
      <c r="G1909" s="2">
        <v>1</v>
      </c>
      <c r="H1909" s="2" t="s">
        <v>6003</v>
      </c>
      <c r="I1909" s="2" t="str">
        <f t="shared" si="58"/>
        <v>OBESITY</v>
      </c>
      <c r="J1909" s="7" t="str">
        <f t="shared" si="59"/>
        <v>NORMAL</v>
      </c>
    </row>
    <row r="1910" spans="1:10" x14ac:dyDescent="0.25">
      <c r="A1910" s="2" t="s">
        <v>1916</v>
      </c>
      <c r="B1910" s="9">
        <v>34.21</v>
      </c>
      <c r="C1910" s="9">
        <v>4.4800000000000004</v>
      </c>
      <c r="D1910" s="2" t="s">
        <v>6002</v>
      </c>
      <c r="E1910" s="2" t="s">
        <v>6003</v>
      </c>
      <c r="F1910" s="2" t="s">
        <v>6003</v>
      </c>
      <c r="G1910" s="2">
        <v>1</v>
      </c>
      <c r="H1910" s="2" t="s">
        <v>6003</v>
      </c>
      <c r="I1910" s="2" t="str">
        <f t="shared" si="58"/>
        <v>OBESITY</v>
      </c>
      <c r="J1910" s="7" t="str">
        <f t="shared" si="59"/>
        <v>NORMAL</v>
      </c>
    </row>
    <row r="1911" spans="1:10" x14ac:dyDescent="0.25">
      <c r="A1911" s="2" t="s">
        <v>1917</v>
      </c>
      <c r="B1911" s="9">
        <v>34.86</v>
      </c>
      <c r="C1911" s="9">
        <v>10.97</v>
      </c>
      <c r="D1911" s="2" t="s">
        <v>6003</v>
      </c>
      <c r="E1911" s="2" t="s">
        <v>6003</v>
      </c>
      <c r="F1911" s="2" t="s">
        <v>6003</v>
      </c>
      <c r="G1911" s="2">
        <v>0</v>
      </c>
      <c r="H1911" s="2" t="s">
        <v>6003</v>
      </c>
      <c r="I1911" s="2" t="str">
        <f t="shared" si="58"/>
        <v>OBESITY</v>
      </c>
      <c r="J1911" s="7" t="str">
        <f t="shared" si="59"/>
        <v>DIABETES</v>
      </c>
    </row>
    <row r="1912" spans="1:10" x14ac:dyDescent="0.25">
      <c r="A1912" s="2" t="s">
        <v>1918</v>
      </c>
      <c r="B1912" s="9">
        <v>34.58</v>
      </c>
      <c r="C1912" s="9">
        <v>5.14</v>
      </c>
      <c r="D1912" s="2" t="s">
        <v>6003</v>
      </c>
      <c r="E1912" s="2" t="s">
        <v>6002</v>
      </c>
      <c r="F1912" s="2" t="s">
        <v>6003</v>
      </c>
      <c r="G1912" s="2">
        <v>2</v>
      </c>
      <c r="H1912" s="2" t="s">
        <v>6003</v>
      </c>
      <c r="I1912" s="2" t="str">
        <f t="shared" si="58"/>
        <v>OBESITY</v>
      </c>
      <c r="J1912" s="7" t="str">
        <f t="shared" si="59"/>
        <v>NORMAL</v>
      </c>
    </row>
    <row r="1913" spans="1:10" x14ac:dyDescent="0.25">
      <c r="A1913" s="2" t="s">
        <v>1919</v>
      </c>
      <c r="B1913" s="9">
        <v>17.940000000000001</v>
      </c>
      <c r="C1913" s="9">
        <v>5.17</v>
      </c>
      <c r="D1913" s="2" t="s">
        <v>6002</v>
      </c>
      <c r="E1913" s="2" t="s">
        <v>6003</v>
      </c>
      <c r="F1913" s="2" t="s">
        <v>6003</v>
      </c>
      <c r="G1913" s="2">
        <v>0</v>
      </c>
      <c r="H1913" s="2" t="s">
        <v>6003</v>
      </c>
      <c r="I1913" s="2" t="str">
        <f t="shared" si="58"/>
        <v>UNDERWEIGHT</v>
      </c>
      <c r="J1913" s="7" t="str">
        <f t="shared" si="59"/>
        <v>NORMAL</v>
      </c>
    </row>
    <row r="1914" spans="1:10" x14ac:dyDescent="0.25">
      <c r="A1914" s="2" t="s">
        <v>1920</v>
      </c>
      <c r="B1914" s="9">
        <v>26.8</v>
      </c>
      <c r="C1914" s="9">
        <v>6.18</v>
      </c>
      <c r="D1914" s="2" t="s">
        <v>6002</v>
      </c>
      <c r="E1914" s="2" t="s">
        <v>6003</v>
      </c>
      <c r="F1914" s="2" t="s">
        <v>6002</v>
      </c>
      <c r="G1914" s="2">
        <v>1</v>
      </c>
      <c r="H1914" s="2" t="s">
        <v>6003</v>
      </c>
      <c r="I1914" s="2" t="str">
        <f t="shared" si="58"/>
        <v>OVERWEIGHT</v>
      </c>
      <c r="J1914" s="7" t="str">
        <f t="shared" si="59"/>
        <v>PRE DIABETES</v>
      </c>
    </row>
    <row r="1915" spans="1:10" x14ac:dyDescent="0.25">
      <c r="A1915" s="2" t="s">
        <v>1921</v>
      </c>
      <c r="B1915" s="9">
        <v>17.690000000000001</v>
      </c>
      <c r="C1915" s="9">
        <v>9.07</v>
      </c>
      <c r="D1915" s="2" t="s">
        <v>6002</v>
      </c>
      <c r="E1915" s="2" t="s">
        <v>6003</v>
      </c>
      <c r="F1915" s="2" t="s">
        <v>6003</v>
      </c>
      <c r="G1915" s="2">
        <v>0</v>
      </c>
      <c r="H1915" s="2" t="s">
        <v>6003</v>
      </c>
      <c r="I1915" s="2" t="str">
        <f t="shared" si="58"/>
        <v>UNDERWEIGHT</v>
      </c>
      <c r="J1915" s="7" t="str">
        <f t="shared" si="59"/>
        <v>DIABETES</v>
      </c>
    </row>
    <row r="1916" spans="1:10" x14ac:dyDescent="0.25">
      <c r="A1916" s="2" t="s">
        <v>1922</v>
      </c>
      <c r="B1916" s="9">
        <v>25.77</v>
      </c>
      <c r="C1916" s="9">
        <v>4.43</v>
      </c>
      <c r="D1916" s="2" t="s">
        <v>6003</v>
      </c>
      <c r="E1916" s="2" t="s">
        <v>6003</v>
      </c>
      <c r="F1916" s="2" t="s">
        <v>6002</v>
      </c>
      <c r="G1916" s="2">
        <v>1</v>
      </c>
      <c r="H1916" s="2" t="s">
        <v>6003</v>
      </c>
      <c r="I1916" s="2" t="str">
        <f t="shared" si="58"/>
        <v>OVERWEIGHT</v>
      </c>
      <c r="J1916" s="7" t="str">
        <f t="shared" si="59"/>
        <v>NORMAL</v>
      </c>
    </row>
    <row r="1917" spans="1:10" x14ac:dyDescent="0.25">
      <c r="A1917" s="2" t="s">
        <v>1923</v>
      </c>
      <c r="B1917" s="9">
        <v>34.46</v>
      </c>
      <c r="C1917" s="9">
        <v>4.17</v>
      </c>
      <c r="D1917" s="2" t="s">
        <v>6003</v>
      </c>
      <c r="E1917" s="2" t="s">
        <v>6002</v>
      </c>
      <c r="F1917" s="2" t="s">
        <v>6003</v>
      </c>
      <c r="G1917" s="2">
        <v>1</v>
      </c>
      <c r="H1917" s="2" t="s">
        <v>6003</v>
      </c>
      <c r="I1917" s="2" t="str">
        <f t="shared" si="58"/>
        <v>OBESITY</v>
      </c>
      <c r="J1917" s="7" t="str">
        <f t="shared" si="59"/>
        <v>NORMAL</v>
      </c>
    </row>
    <row r="1918" spans="1:10" x14ac:dyDescent="0.25">
      <c r="A1918" s="2" t="s">
        <v>1924</v>
      </c>
      <c r="B1918" s="9">
        <v>30.875</v>
      </c>
      <c r="C1918" s="9">
        <v>4.95</v>
      </c>
      <c r="D1918" s="2" t="s">
        <v>6002</v>
      </c>
      <c r="E1918" s="2" t="s">
        <v>6003</v>
      </c>
      <c r="F1918" s="2" t="s">
        <v>6003</v>
      </c>
      <c r="G1918" s="2">
        <v>0</v>
      </c>
      <c r="H1918" s="2" t="s">
        <v>6003</v>
      </c>
      <c r="I1918" s="2" t="str">
        <f t="shared" si="58"/>
        <v>OBESITY</v>
      </c>
      <c r="J1918" s="7" t="str">
        <f t="shared" si="59"/>
        <v>NORMAL</v>
      </c>
    </row>
    <row r="1919" spans="1:10" x14ac:dyDescent="0.25">
      <c r="A1919" s="2" t="s">
        <v>1925</v>
      </c>
      <c r="B1919" s="9">
        <v>39.49</v>
      </c>
      <c r="C1919" s="9">
        <v>5.13</v>
      </c>
      <c r="D1919" s="2" t="s">
        <v>6003</v>
      </c>
      <c r="E1919" s="2" t="s">
        <v>6003</v>
      </c>
      <c r="F1919" s="2" t="s">
        <v>6003</v>
      </c>
      <c r="G1919" s="2">
        <v>0</v>
      </c>
      <c r="H1919" s="2" t="s">
        <v>6003</v>
      </c>
      <c r="I1919" s="2" t="str">
        <f t="shared" si="58"/>
        <v>OBESITY</v>
      </c>
      <c r="J1919" s="7" t="str">
        <f t="shared" si="59"/>
        <v>NORMAL</v>
      </c>
    </row>
    <row r="1920" spans="1:10" x14ac:dyDescent="0.25">
      <c r="A1920" s="2" t="s">
        <v>1926</v>
      </c>
      <c r="B1920" s="9">
        <v>28.88</v>
      </c>
      <c r="C1920" s="9">
        <v>4.0999999999999996</v>
      </c>
      <c r="D1920" s="2" t="s">
        <v>6003</v>
      </c>
      <c r="E1920" s="2" t="s">
        <v>6003</v>
      </c>
      <c r="F1920" s="2" t="s">
        <v>6003</v>
      </c>
      <c r="G1920" s="2">
        <v>0</v>
      </c>
      <c r="H1920" s="2" t="s">
        <v>6003</v>
      </c>
      <c r="I1920" s="2" t="str">
        <f t="shared" si="58"/>
        <v>OVERWEIGHT</v>
      </c>
      <c r="J1920" s="7" t="str">
        <f t="shared" si="59"/>
        <v>NORMAL</v>
      </c>
    </row>
    <row r="1921" spans="1:10" x14ac:dyDescent="0.25">
      <c r="A1921" s="2" t="s">
        <v>1927</v>
      </c>
      <c r="B1921" s="9">
        <v>20.234999999999999</v>
      </c>
      <c r="C1921" s="9">
        <v>5.01</v>
      </c>
      <c r="D1921" s="2" t="s">
        <v>6002</v>
      </c>
      <c r="E1921" s="2" t="s">
        <v>6003</v>
      </c>
      <c r="F1921" s="2" t="s">
        <v>6003</v>
      </c>
      <c r="G1921" s="2">
        <v>0</v>
      </c>
      <c r="H1921" s="2" t="s">
        <v>6003</v>
      </c>
      <c r="I1921" s="2" t="str">
        <f t="shared" si="58"/>
        <v>NORMAL WEIGHT</v>
      </c>
      <c r="J1921" s="7" t="str">
        <f t="shared" si="59"/>
        <v>NORMAL</v>
      </c>
    </row>
    <row r="1922" spans="1:10" x14ac:dyDescent="0.25">
      <c r="A1922" s="2" t="s">
        <v>1928</v>
      </c>
      <c r="B1922" s="9">
        <v>30.67</v>
      </c>
      <c r="C1922" s="9">
        <v>5.09</v>
      </c>
      <c r="D1922" s="2" t="s">
        <v>6002</v>
      </c>
      <c r="E1922" s="2" t="s">
        <v>6003</v>
      </c>
      <c r="F1922" s="2" t="s">
        <v>6003</v>
      </c>
      <c r="G1922" s="2">
        <v>0</v>
      </c>
      <c r="H1922" s="2" t="s">
        <v>6003</v>
      </c>
      <c r="I1922" s="2" t="str">
        <f t="shared" ref="I1922:I1985" si="60">IF(B1922&lt;18.5,"UNDERWEIGHT",IF(B1922&lt;=24.9,"NORMAL WEIGHT",IF(B1922&lt;=29.9,"OVERWEIGHT","OBESITY")))</f>
        <v>OBESITY</v>
      </c>
      <c r="J1922" s="7" t="str">
        <f t="shared" ref="J1922:J1985" si="61">IF(C1922&lt;5.7,"NORMAL",IF(C1922&lt;=6.4,"PRE DIABETES","DIABETES"))</f>
        <v>NORMAL</v>
      </c>
    </row>
    <row r="1923" spans="1:10" x14ac:dyDescent="0.25">
      <c r="A1923" s="2" t="s">
        <v>1929</v>
      </c>
      <c r="B1923" s="9">
        <v>30.875</v>
      </c>
      <c r="C1923" s="9">
        <v>6.49</v>
      </c>
      <c r="D1923" s="2" t="s">
        <v>6003</v>
      </c>
      <c r="E1923" s="2" t="s">
        <v>6003</v>
      </c>
      <c r="F1923" s="2" t="s">
        <v>6003</v>
      </c>
      <c r="G1923" s="2">
        <v>0</v>
      </c>
      <c r="H1923" s="2" t="s">
        <v>6003</v>
      </c>
      <c r="I1923" s="2" t="str">
        <f t="shared" si="60"/>
        <v>OBESITY</v>
      </c>
      <c r="J1923" s="7" t="str">
        <f t="shared" si="61"/>
        <v>DIABETES</v>
      </c>
    </row>
    <row r="1924" spans="1:10" x14ac:dyDescent="0.25">
      <c r="A1924" s="2" t="s">
        <v>1930</v>
      </c>
      <c r="B1924" s="9">
        <v>23.8</v>
      </c>
      <c r="C1924" s="9">
        <v>4.08</v>
      </c>
      <c r="D1924" s="2" t="s">
        <v>6003</v>
      </c>
      <c r="E1924" s="2" t="s">
        <v>6003</v>
      </c>
      <c r="F1924" s="2" t="s">
        <v>6003</v>
      </c>
      <c r="G1924" s="2">
        <v>0</v>
      </c>
      <c r="H1924" s="2" t="s">
        <v>6003</v>
      </c>
      <c r="I1924" s="2" t="str">
        <f t="shared" si="60"/>
        <v>NORMAL WEIGHT</v>
      </c>
      <c r="J1924" s="7" t="str">
        <f t="shared" si="61"/>
        <v>NORMAL</v>
      </c>
    </row>
    <row r="1925" spans="1:10" x14ac:dyDescent="0.25">
      <c r="A1925" s="2" t="s">
        <v>1931</v>
      </c>
      <c r="B1925" s="9">
        <v>15.37</v>
      </c>
      <c r="C1925" s="9">
        <v>8.6300000000000008</v>
      </c>
      <c r="D1925" s="2" t="s">
        <v>6002</v>
      </c>
      <c r="E1925" s="2" t="s">
        <v>6003</v>
      </c>
      <c r="F1925" s="2" t="s">
        <v>6003</v>
      </c>
      <c r="G1925" s="2">
        <v>0</v>
      </c>
      <c r="H1925" s="2" t="s">
        <v>6003</v>
      </c>
      <c r="I1925" s="2" t="str">
        <f t="shared" si="60"/>
        <v>UNDERWEIGHT</v>
      </c>
      <c r="J1925" s="7" t="str">
        <f t="shared" si="61"/>
        <v>DIABETES</v>
      </c>
    </row>
    <row r="1926" spans="1:10" x14ac:dyDescent="0.25">
      <c r="A1926" s="2" t="s">
        <v>1932</v>
      </c>
      <c r="B1926" s="9">
        <v>30.4</v>
      </c>
      <c r="C1926" s="9">
        <v>5.28</v>
      </c>
      <c r="D1926" s="2" t="s">
        <v>6003</v>
      </c>
      <c r="E1926" s="2" t="s">
        <v>6003</v>
      </c>
      <c r="F1926" s="2" t="s">
        <v>6003</v>
      </c>
      <c r="G1926" s="2">
        <v>0</v>
      </c>
      <c r="H1926" s="2" t="s">
        <v>6003</v>
      </c>
      <c r="I1926" s="2" t="str">
        <f t="shared" si="60"/>
        <v>OBESITY</v>
      </c>
      <c r="J1926" s="7" t="str">
        <f t="shared" si="61"/>
        <v>NORMAL</v>
      </c>
    </row>
    <row r="1927" spans="1:10" x14ac:dyDescent="0.25">
      <c r="A1927" s="2" t="s">
        <v>1933</v>
      </c>
      <c r="B1927" s="9">
        <v>19.48</v>
      </c>
      <c r="C1927" s="9">
        <v>5.63</v>
      </c>
      <c r="D1927" s="2" t="s">
        <v>6002</v>
      </c>
      <c r="E1927" s="2" t="s">
        <v>6003</v>
      </c>
      <c r="F1927" s="2" t="s">
        <v>6003</v>
      </c>
      <c r="G1927" s="2">
        <v>1</v>
      </c>
      <c r="H1927" s="2" t="s">
        <v>6003</v>
      </c>
      <c r="I1927" s="2" t="str">
        <f t="shared" si="60"/>
        <v>NORMAL WEIGHT</v>
      </c>
      <c r="J1927" s="7" t="str">
        <f t="shared" si="61"/>
        <v>NORMAL</v>
      </c>
    </row>
    <row r="1928" spans="1:10" x14ac:dyDescent="0.25">
      <c r="A1928" s="2" t="s">
        <v>1934</v>
      </c>
      <c r="B1928" s="9">
        <v>16.96</v>
      </c>
      <c r="C1928" s="9">
        <v>11.47</v>
      </c>
      <c r="D1928" s="2" t="s">
        <v>6002</v>
      </c>
      <c r="E1928" s="2" t="s">
        <v>6003</v>
      </c>
      <c r="F1928" s="2" t="s">
        <v>6003</v>
      </c>
      <c r="G1928" s="2">
        <v>0</v>
      </c>
      <c r="H1928" s="2" t="s">
        <v>6003</v>
      </c>
      <c r="I1928" s="2" t="str">
        <f t="shared" si="60"/>
        <v>UNDERWEIGHT</v>
      </c>
      <c r="J1928" s="7" t="str">
        <f t="shared" si="61"/>
        <v>DIABETES</v>
      </c>
    </row>
    <row r="1929" spans="1:10" x14ac:dyDescent="0.25">
      <c r="A1929" s="2" t="s">
        <v>1935</v>
      </c>
      <c r="B1929" s="9">
        <v>19.05</v>
      </c>
      <c r="C1929" s="9">
        <v>4.92</v>
      </c>
      <c r="D1929" s="2" t="s">
        <v>6003</v>
      </c>
      <c r="E1929" s="2" t="s">
        <v>6003</v>
      </c>
      <c r="F1929" s="2" t="s">
        <v>6003</v>
      </c>
      <c r="G1929" s="2">
        <v>1</v>
      </c>
      <c r="H1929" s="2" t="s">
        <v>6003</v>
      </c>
      <c r="I1929" s="2" t="str">
        <f t="shared" si="60"/>
        <v>NORMAL WEIGHT</v>
      </c>
      <c r="J1929" s="7" t="str">
        <f t="shared" si="61"/>
        <v>NORMAL</v>
      </c>
    </row>
    <row r="1930" spans="1:10" x14ac:dyDescent="0.25">
      <c r="A1930" s="2" t="s">
        <v>1936</v>
      </c>
      <c r="B1930" s="9">
        <v>37.619999999999997</v>
      </c>
      <c r="C1930" s="9">
        <v>4.18</v>
      </c>
      <c r="D1930" s="2" t="s">
        <v>6003</v>
      </c>
      <c r="E1930" s="2" t="s">
        <v>6003</v>
      </c>
      <c r="F1930" s="2" t="s">
        <v>6003</v>
      </c>
      <c r="G1930" s="2">
        <v>0</v>
      </c>
      <c r="H1930" s="2" t="s">
        <v>6003</v>
      </c>
      <c r="I1930" s="2" t="str">
        <f t="shared" si="60"/>
        <v>OBESITY</v>
      </c>
      <c r="J1930" s="7" t="str">
        <f t="shared" si="61"/>
        <v>NORMAL</v>
      </c>
    </row>
    <row r="1931" spans="1:10" x14ac:dyDescent="0.25">
      <c r="A1931" s="2" t="s">
        <v>1937</v>
      </c>
      <c r="B1931" s="9">
        <v>29.1</v>
      </c>
      <c r="C1931" s="9">
        <v>4.67</v>
      </c>
      <c r="D1931" s="2" t="s">
        <v>6003</v>
      </c>
      <c r="E1931" s="2" t="s">
        <v>6003</v>
      </c>
      <c r="F1931" s="2" t="s">
        <v>6003</v>
      </c>
      <c r="G1931" s="2">
        <v>0</v>
      </c>
      <c r="H1931" s="2" t="s">
        <v>6003</v>
      </c>
      <c r="I1931" s="2" t="str">
        <f t="shared" si="60"/>
        <v>OVERWEIGHT</v>
      </c>
      <c r="J1931" s="7" t="str">
        <f t="shared" si="61"/>
        <v>NORMAL</v>
      </c>
    </row>
    <row r="1932" spans="1:10" x14ac:dyDescent="0.25">
      <c r="A1932" s="2" t="s">
        <v>1938</v>
      </c>
      <c r="B1932" s="9">
        <v>26.62</v>
      </c>
      <c r="C1932" s="9">
        <v>6.24</v>
      </c>
      <c r="D1932" s="2" t="s">
        <v>6003</v>
      </c>
      <c r="E1932" s="2" t="s">
        <v>6003</v>
      </c>
      <c r="F1932" s="2" t="s">
        <v>6003</v>
      </c>
      <c r="G1932" s="2">
        <v>0</v>
      </c>
      <c r="H1932" s="2" t="s">
        <v>6003</v>
      </c>
      <c r="I1932" s="2" t="str">
        <f t="shared" si="60"/>
        <v>OVERWEIGHT</v>
      </c>
      <c r="J1932" s="7" t="str">
        <f t="shared" si="61"/>
        <v>PRE DIABETES</v>
      </c>
    </row>
    <row r="1933" spans="1:10" x14ac:dyDescent="0.25">
      <c r="A1933" s="2" t="s">
        <v>1939</v>
      </c>
      <c r="B1933" s="9">
        <v>25.74</v>
      </c>
      <c r="C1933" s="9">
        <v>5.99</v>
      </c>
      <c r="D1933" s="2" t="s">
        <v>6003</v>
      </c>
      <c r="E1933" s="2" t="s">
        <v>6003</v>
      </c>
      <c r="F1933" s="2" t="s">
        <v>6003</v>
      </c>
      <c r="G1933" s="2">
        <v>0</v>
      </c>
      <c r="H1933" s="2" t="s">
        <v>6003</v>
      </c>
      <c r="I1933" s="2" t="str">
        <f t="shared" si="60"/>
        <v>OVERWEIGHT</v>
      </c>
      <c r="J1933" s="7" t="str">
        <f t="shared" si="61"/>
        <v>PRE DIABETES</v>
      </c>
    </row>
    <row r="1934" spans="1:10" x14ac:dyDescent="0.25">
      <c r="A1934" s="2" t="s">
        <v>1940</v>
      </c>
      <c r="B1934" s="9">
        <v>18.22</v>
      </c>
      <c r="C1934" s="9">
        <v>10.27</v>
      </c>
      <c r="D1934" s="2" t="s">
        <v>6002</v>
      </c>
      <c r="E1934" s="2" t="s">
        <v>6003</v>
      </c>
      <c r="F1934" s="2" t="s">
        <v>6003</v>
      </c>
      <c r="G1934" s="2">
        <v>1</v>
      </c>
      <c r="H1934" s="2" t="s">
        <v>6003</v>
      </c>
      <c r="I1934" s="2" t="str">
        <f t="shared" si="60"/>
        <v>UNDERWEIGHT</v>
      </c>
      <c r="J1934" s="7" t="str">
        <f t="shared" si="61"/>
        <v>DIABETES</v>
      </c>
    </row>
    <row r="1935" spans="1:10" x14ac:dyDescent="0.25">
      <c r="A1935" s="2" t="s">
        <v>1941</v>
      </c>
      <c r="B1935" s="9">
        <v>26.03</v>
      </c>
      <c r="C1935" s="9">
        <v>5.97</v>
      </c>
      <c r="D1935" s="2" t="s">
        <v>6003</v>
      </c>
      <c r="E1935" s="2" t="s">
        <v>6003</v>
      </c>
      <c r="F1935" s="2" t="s">
        <v>6002</v>
      </c>
      <c r="G1935" s="2">
        <v>1</v>
      </c>
      <c r="H1935" s="2" t="s">
        <v>6003</v>
      </c>
      <c r="I1935" s="2" t="str">
        <f t="shared" si="60"/>
        <v>OVERWEIGHT</v>
      </c>
      <c r="J1935" s="7" t="str">
        <f t="shared" si="61"/>
        <v>PRE DIABETES</v>
      </c>
    </row>
    <row r="1936" spans="1:10" x14ac:dyDescent="0.25">
      <c r="A1936" s="2" t="s">
        <v>1942</v>
      </c>
      <c r="B1936" s="9">
        <v>17.29</v>
      </c>
      <c r="C1936" s="9">
        <v>4.9800000000000004</v>
      </c>
      <c r="D1936" s="2" t="s">
        <v>6003</v>
      </c>
      <c r="E1936" s="2" t="s">
        <v>6003</v>
      </c>
      <c r="F1936" s="2" t="s">
        <v>6003</v>
      </c>
      <c r="G1936" s="2">
        <v>0</v>
      </c>
      <c r="H1936" s="2" t="s">
        <v>6003</v>
      </c>
      <c r="I1936" s="2" t="str">
        <f t="shared" si="60"/>
        <v>UNDERWEIGHT</v>
      </c>
      <c r="J1936" s="7" t="str">
        <f t="shared" si="61"/>
        <v>NORMAL</v>
      </c>
    </row>
    <row r="1937" spans="1:10" x14ac:dyDescent="0.25">
      <c r="A1937" s="2" t="s">
        <v>1943</v>
      </c>
      <c r="B1937" s="9">
        <v>18.170000000000002</v>
      </c>
      <c r="C1937" s="9">
        <v>6.91</v>
      </c>
      <c r="D1937" s="2" t="s">
        <v>6002</v>
      </c>
      <c r="E1937" s="2" t="s">
        <v>6003</v>
      </c>
      <c r="F1937" s="2" t="s">
        <v>6003</v>
      </c>
      <c r="G1937" s="2">
        <v>1</v>
      </c>
      <c r="H1937" s="2" t="s">
        <v>6003</v>
      </c>
      <c r="I1937" s="2" t="str">
        <f t="shared" si="60"/>
        <v>UNDERWEIGHT</v>
      </c>
      <c r="J1937" s="7" t="str">
        <f t="shared" si="61"/>
        <v>DIABETES</v>
      </c>
    </row>
    <row r="1938" spans="1:10" x14ac:dyDescent="0.25">
      <c r="A1938" s="2" t="s">
        <v>1944</v>
      </c>
      <c r="B1938" s="9">
        <v>32.54</v>
      </c>
      <c r="C1938" s="9">
        <v>6.38</v>
      </c>
      <c r="D1938" s="2" t="s">
        <v>6003</v>
      </c>
      <c r="E1938" s="2" t="s">
        <v>6002</v>
      </c>
      <c r="F1938" s="2" t="s">
        <v>6003</v>
      </c>
      <c r="G1938" s="2">
        <v>1</v>
      </c>
      <c r="H1938" s="2" t="s">
        <v>6003</v>
      </c>
      <c r="I1938" s="2" t="str">
        <f t="shared" si="60"/>
        <v>OBESITY</v>
      </c>
      <c r="J1938" s="7" t="str">
        <f t="shared" si="61"/>
        <v>PRE DIABETES</v>
      </c>
    </row>
    <row r="1939" spans="1:10" x14ac:dyDescent="0.25">
      <c r="A1939" s="2" t="s">
        <v>1945</v>
      </c>
      <c r="B1939" s="9">
        <v>30.25</v>
      </c>
      <c r="C1939" s="9">
        <v>4.7699999999999996</v>
      </c>
      <c r="D1939" s="2" t="s">
        <v>6003</v>
      </c>
      <c r="E1939" s="2" t="s">
        <v>6003</v>
      </c>
      <c r="F1939" s="2" t="s">
        <v>6003</v>
      </c>
      <c r="G1939" s="2">
        <v>0</v>
      </c>
      <c r="H1939" s="2" t="s">
        <v>6003</v>
      </c>
      <c r="I1939" s="2" t="str">
        <f t="shared" si="60"/>
        <v>OBESITY</v>
      </c>
      <c r="J1939" s="7" t="str">
        <f t="shared" si="61"/>
        <v>NORMAL</v>
      </c>
    </row>
    <row r="1940" spans="1:10" x14ac:dyDescent="0.25">
      <c r="A1940" s="2" t="s">
        <v>1946</v>
      </c>
      <c r="B1940" s="9">
        <v>19.59</v>
      </c>
      <c r="C1940" s="9">
        <v>6.04</v>
      </c>
      <c r="D1940" s="2" t="s">
        <v>6002</v>
      </c>
      <c r="E1940" s="2" t="s">
        <v>6003</v>
      </c>
      <c r="F1940" s="2" t="s">
        <v>6003</v>
      </c>
      <c r="G1940" s="2">
        <v>1</v>
      </c>
      <c r="H1940" s="2" t="s">
        <v>6003</v>
      </c>
      <c r="I1940" s="2" t="str">
        <f t="shared" si="60"/>
        <v>NORMAL WEIGHT</v>
      </c>
      <c r="J1940" s="7" t="str">
        <f t="shared" si="61"/>
        <v>PRE DIABETES</v>
      </c>
    </row>
    <row r="1941" spans="1:10" x14ac:dyDescent="0.25">
      <c r="A1941" s="2" t="s">
        <v>1947</v>
      </c>
      <c r="B1941" s="9">
        <v>45.9</v>
      </c>
      <c r="C1941" s="9">
        <v>4.3</v>
      </c>
      <c r="D1941" s="2" t="s">
        <v>6002</v>
      </c>
      <c r="E1941" s="2" t="s">
        <v>6003</v>
      </c>
      <c r="F1941" s="2" t="s">
        <v>6003</v>
      </c>
      <c r="G1941" s="2">
        <v>1</v>
      </c>
      <c r="H1941" s="2" t="s">
        <v>6003</v>
      </c>
      <c r="I1941" s="2" t="str">
        <f t="shared" si="60"/>
        <v>OBESITY</v>
      </c>
      <c r="J1941" s="7" t="str">
        <f t="shared" si="61"/>
        <v>NORMAL</v>
      </c>
    </row>
    <row r="1942" spans="1:10" x14ac:dyDescent="0.25">
      <c r="A1942" s="2" t="s">
        <v>1948</v>
      </c>
      <c r="B1942" s="9">
        <v>17.059999999999999</v>
      </c>
      <c r="C1942" s="9">
        <v>8.75</v>
      </c>
      <c r="D1942" s="2" t="s">
        <v>6002</v>
      </c>
      <c r="E1942" s="2" t="s">
        <v>6003</v>
      </c>
      <c r="F1942" s="2" t="s">
        <v>6003</v>
      </c>
      <c r="G1942" s="2">
        <v>0</v>
      </c>
      <c r="H1942" s="2" t="s">
        <v>6003</v>
      </c>
      <c r="I1942" s="2" t="str">
        <f t="shared" si="60"/>
        <v>UNDERWEIGHT</v>
      </c>
      <c r="J1942" s="7" t="str">
        <f t="shared" si="61"/>
        <v>DIABETES</v>
      </c>
    </row>
    <row r="1943" spans="1:10" x14ac:dyDescent="0.25">
      <c r="A1943" s="2" t="s">
        <v>1949</v>
      </c>
      <c r="B1943" s="9">
        <v>32.07</v>
      </c>
      <c r="C1943" s="9">
        <v>5.25</v>
      </c>
      <c r="D1943" s="2" t="s">
        <v>6003</v>
      </c>
      <c r="E1943" s="2" t="s">
        <v>6003</v>
      </c>
      <c r="F1943" s="2" t="s">
        <v>6002</v>
      </c>
      <c r="G1943" s="2">
        <v>1</v>
      </c>
      <c r="H1943" s="2" t="s">
        <v>6003</v>
      </c>
      <c r="I1943" s="2" t="str">
        <f t="shared" si="60"/>
        <v>OBESITY</v>
      </c>
      <c r="J1943" s="7" t="str">
        <f t="shared" si="61"/>
        <v>NORMAL</v>
      </c>
    </row>
    <row r="1944" spans="1:10" x14ac:dyDescent="0.25">
      <c r="A1944" s="2" t="s">
        <v>1950</v>
      </c>
      <c r="B1944" s="9">
        <v>16.5</v>
      </c>
      <c r="C1944" s="9">
        <v>5.03</v>
      </c>
      <c r="D1944" s="2" t="s">
        <v>6003</v>
      </c>
      <c r="E1944" s="2" t="s">
        <v>6003</v>
      </c>
      <c r="F1944" s="2" t="s">
        <v>6003</v>
      </c>
      <c r="G1944" s="2">
        <v>1</v>
      </c>
      <c r="H1944" s="2" t="s">
        <v>6003</v>
      </c>
      <c r="I1944" s="2" t="str">
        <f t="shared" si="60"/>
        <v>UNDERWEIGHT</v>
      </c>
      <c r="J1944" s="7" t="str">
        <f t="shared" si="61"/>
        <v>NORMAL</v>
      </c>
    </row>
    <row r="1945" spans="1:10" x14ac:dyDescent="0.25">
      <c r="A1945" s="2" t="s">
        <v>1951</v>
      </c>
      <c r="B1945" s="9">
        <v>31.4</v>
      </c>
      <c r="C1945" s="9">
        <v>5.88</v>
      </c>
      <c r="D1945" s="2" t="s">
        <v>6003</v>
      </c>
      <c r="E1945" s="2" t="s">
        <v>6003</v>
      </c>
      <c r="F1945" s="2" t="s">
        <v>6003</v>
      </c>
      <c r="G1945" s="2">
        <v>1</v>
      </c>
      <c r="H1945" s="2" t="s">
        <v>6003</v>
      </c>
      <c r="I1945" s="2" t="str">
        <f t="shared" si="60"/>
        <v>OBESITY</v>
      </c>
      <c r="J1945" s="7" t="str">
        <f t="shared" si="61"/>
        <v>PRE DIABETES</v>
      </c>
    </row>
    <row r="1946" spans="1:10" x14ac:dyDescent="0.25">
      <c r="A1946" s="2" t="s">
        <v>1952</v>
      </c>
      <c r="B1946" s="9">
        <v>20.36</v>
      </c>
      <c r="C1946" s="9">
        <v>4.49</v>
      </c>
      <c r="D1946" s="2" t="s">
        <v>6003</v>
      </c>
      <c r="E1946" s="2" t="s">
        <v>6003</v>
      </c>
      <c r="F1946" s="2" t="s">
        <v>6003</v>
      </c>
      <c r="G1946" s="2">
        <v>0</v>
      </c>
      <c r="H1946" s="2" t="s">
        <v>6003</v>
      </c>
      <c r="I1946" s="2" t="str">
        <f t="shared" si="60"/>
        <v>NORMAL WEIGHT</v>
      </c>
      <c r="J1946" s="7" t="str">
        <f t="shared" si="61"/>
        <v>NORMAL</v>
      </c>
    </row>
    <row r="1947" spans="1:10" x14ac:dyDescent="0.25">
      <c r="A1947" s="2" t="s">
        <v>1953</v>
      </c>
      <c r="B1947" s="9">
        <v>25.46</v>
      </c>
      <c r="C1947" s="9">
        <v>4.1399999999999997</v>
      </c>
      <c r="D1947" s="2" t="s">
        <v>6003</v>
      </c>
      <c r="E1947" s="2" t="s">
        <v>6003</v>
      </c>
      <c r="F1947" s="2" t="s">
        <v>6003</v>
      </c>
      <c r="G1947" s="2">
        <v>1</v>
      </c>
      <c r="H1947" s="2" t="s">
        <v>6003</v>
      </c>
      <c r="I1947" s="2" t="str">
        <f t="shared" si="60"/>
        <v>OVERWEIGHT</v>
      </c>
      <c r="J1947" s="7" t="str">
        <f t="shared" si="61"/>
        <v>NORMAL</v>
      </c>
    </row>
    <row r="1948" spans="1:10" x14ac:dyDescent="0.25">
      <c r="A1948" s="2" t="s">
        <v>1954</v>
      </c>
      <c r="B1948" s="9">
        <v>17.09</v>
      </c>
      <c r="C1948" s="9">
        <v>5.8</v>
      </c>
      <c r="D1948" s="2" t="s">
        <v>6002</v>
      </c>
      <c r="E1948" s="2" t="s">
        <v>6003</v>
      </c>
      <c r="F1948" s="2" t="s">
        <v>6003</v>
      </c>
      <c r="G1948" s="2">
        <v>0</v>
      </c>
      <c r="H1948" s="2" t="s">
        <v>6003</v>
      </c>
      <c r="I1948" s="2" t="str">
        <f t="shared" si="60"/>
        <v>UNDERWEIGHT</v>
      </c>
      <c r="J1948" s="7" t="str">
        <f t="shared" si="61"/>
        <v>PRE DIABETES</v>
      </c>
    </row>
    <row r="1949" spans="1:10" x14ac:dyDescent="0.25">
      <c r="A1949" s="2" t="s">
        <v>1955</v>
      </c>
      <c r="B1949" s="9">
        <v>20.83</v>
      </c>
      <c r="C1949" s="9">
        <v>5.12</v>
      </c>
      <c r="D1949" s="2" t="s">
        <v>6003</v>
      </c>
      <c r="E1949" s="2" t="s">
        <v>6003</v>
      </c>
      <c r="F1949" s="2" t="s">
        <v>6003</v>
      </c>
      <c r="G1949" s="2">
        <v>0</v>
      </c>
      <c r="H1949" s="2" t="s">
        <v>6003</v>
      </c>
      <c r="I1949" s="2" t="str">
        <f t="shared" si="60"/>
        <v>NORMAL WEIGHT</v>
      </c>
      <c r="J1949" s="7" t="str">
        <f t="shared" si="61"/>
        <v>NORMAL</v>
      </c>
    </row>
    <row r="1950" spans="1:10" x14ac:dyDescent="0.25">
      <c r="A1950" s="2" t="s">
        <v>1956</v>
      </c>
      <c r="B1950" s="9">
        <v>18.920000000000002</v>
      </c>
      <c r="C1950" s="9">
        <v>5.98</v>
      </c>
      <c r="D1950" s="2" t="s">
        <v>6002</v>
      </c>
      <c r="E1950" s="2" t="s">
        <v>6003</v>
      </c>
      <c r="F1950" s="2" t="s">
        <v>6003</v>
      </c>
      <c r="G1950" s="2">
        <v>1</v>
      </c>
      <c r="H1950" s="2" t="s">
        <v>6003</v>
      </c>
      <c r="I1950" s="2" t="str">
        <f t="shared" si="60"/>
        <v>NORMAL WEIGHT</v>
      </c>
      <c r="J1950" s="7" t="str">
        <f t="shared" si="61"/>
        <v>PRE DIABETES</v>
      </c>
    </row>
    <row r="1951" spans="1:10" x14ac:dyDescent="0.25">
      <c r="A1951" s="2" t="s">
        <v>1957</v>
      </c>
      <c r="B1951" s="9">
        <v>37.1</v>
      </c>
      <c r="C1951" s="9">
        <v>5.46</v>
      </c>
      <c r="D1951" s="2" t="s">
        <v>6003</v>
      </c>
      <c r="E1951" s="2" t="s">
        <v>6003</v>
      </c>
      <c r="F1951" s="2" t="s">
        <v>6003</v>
      </c>
      <c r="G1951" s="2">
        <v>0</v>
      </c>
      <c r="H1951" s="2" t="s">
        <v>6003</v>
      </c>
      <c r="I1951" s="2" t="str">
        <f t="shared" si="60"/>
        <v>OBESITY</v>
      </c>
      <c r="J1951" s="7" t="str">
        <f t="shared" si="61"/>
        <v>NORMAL</v>
      </c>
    </row>
    <row r="1952" spans="1:10" x14ac:dyDescent="0.25">
      <c r="A1952" s="2" t="s">
        <v>1958</v>
      </c>
      <c r="B1952" s="9">
        <v>22.515000000000001</v>
      </c>
      <c r="C1952" s="9">
        <v>4.91</v>
      </c>
      <c r="D1952" s="2" t="s">
        <v>6002</v>
      </c>
      <c r="E1952" s="2" t="s">
        <v>6003</v>
      </c>
      <c r="F1952" s="2" t="s">
        <v>6002</v>
      </c>
      <c r="G1952" s="2">
        <v>1</v>
      </c>
      <c r="H1952" s="2" t="s">
        <v>6003</v>
      </c>
      <c r="I1952" s="2" t="str">
        <f t="shared" si="60"/>
        <v>NORMAL WEIGHT</v>
      </c>
      <c r="J1952" s="7" t="str">
        <f t="shared" si="61"/>
        <v>NORMAL</v>
      </c>
    </row>
    <row r="1953" spans="1:10" x14ac:dyDescent="0.25">
      <c r="A1953" s="2" t="s">
        <v>1959</v>
      </c>
      <c r="B1953" s="9">
        <v>32.700000000000003</v>
      </c>
      <c r="C1953" s="9">
        <v>4.66</v>
      </c>
      <c r="D1953" s="2" t="s">
        <v>6003</v>
      </c>
      <c r="E1953" s="2" t="s">
        <v>6003</v>
      </c>
      <c r="F1953" s="2" t="s">
        <v>6003</v>
      </c>
      <c r="G1953" s="2">
        <v>0</v>
      </c>
      <c r="H1953" s="2" t="s">
        <v>6003</v>
      </c>
      <c r="I1953" s="2" t="str">
        <f t="shared" si="60"/>
        <v>OBESITY</v>
      </c>
      <c r="J1953" s="7" t="str">
        <f t="shared" si="61"/>
        <v>NORMAL</v>
      </c>
    </row>
    <row r="1954" spans="1:10" x14ac:dyDescent="0.25">
      <c r="A1954" s="2" t="s">
        <v>1960</v>
      </c>
      <c r="B1954" s="9">
        <v>17.75</v>
      </c>
      <c r="C1954" s="9">
        <v>6.8</v>
      </c>
      <c r="D1954" s="2" t="s">
        <v>6002</v>
      </c>
      <c r="E1954" s="2" t="s">
        <v>6003</v>
      </c>
      <c r="F1954" s="2" t="s">
        <v>6003</v>
      </c>
      <c r="G1954" s="2">
        <v>1</v>
      </c>
      <c r="H1954" s="2" t="s">
        <v>6003</v>
      </c>
      <c r="I1954" s="2" t="str">
        <f t="shared" si="60"/>
        <v>UNDERWEIGHT</v>
      </c>
      <c r="J1954" s="7" t="str">
        <f t="shared" si="61"/>
        <v>DIABETES</v>
      </c>
    </row>
    <row r="1955" spans="1:10" x14ac:dyDescent="0.25">
      <c r="A1955" s="2" t="s">
        <v>1961</v>
      </c>
      <c r="B1955" s="9">
        <v>33.630000000000003</v>
      </c>
      <c r="C1955" s="9">
        <v>4.47</v>
      </c>
      <c r="D1955" s="2" t="s">
        <v>6002</v>
      </c>
      <c r="E1955" s="2" t="s">
        <v>6003</v>
      </c>
      <c r="F1955" s="2" t="s">
        <v>6003</v>
      </c>
      <c r="G1955" s="2">
        <v>0</v>
      </c>
      <c r="H1955" s="2" t="s">
        <v>6003</v>
      </c>
      <c r="I1955" s="2" t="str">
        <f t="shared" si="60"/>
        <v>OBESITY</v>
      </c>
      <c r="J1955" s="7" t="str">
        <f t="shared" si="61"/>
        <v>NORMAL</v>
      </c>
    </row>
    <row r="1956" spans="1:10" x14ac:dyDescent="0.25">
      <c r="A1956" s="2" t="s">
        <v>1962</v>
      </c>
      <c r="B1956" s="9">
        <v>34.799999999999997</v>
      </c>
      <c r="C1956" s="9">
        <v>4.08</v>
      </c>
      <c r="D1956" s="2" t="s">
        <v>6002</v>
      </c>
      <c r="E1956" s="2" t="s">
        <v>6003</v>
      </c>
      <c r="F1956" s="2" t="s">
        <v>6003</v>
      </c>
      <c r="G1956" s="2">
        <v>1</v>
      </c>
      <c r="H1956" s="2" t="s">
        <v>6003</v>
      </c>
      <c r="I1956" s="2" t="str">
        <f t="shared" si="60"/>
        <v>OBESITY</v>
      </c>
      <c r="J1956" s="7" t="str">
        <f t="shared" si="61"/>
        <v>NORMAL</v>
      </c>
    </row>
    <row r="1957" spans="1:10" x14ac:dyDescent="0.25">
      <c r="A1957" s="2" t="s">
        <v>1963</v>
      </c>
      <c r="B1957" s="9">
        <v>16.809999999999999</v>
      </c>
      <c r="C1957" s="9">
        <v>5.51</v>
      </c>
      <c r="D1957" s="2" t="s">
        <v>6002</v>
      </c>
      <c r="E1957" s="2" t="s">
        <v>6003</v>
      </c>
      <c r="F1957" s="2" t="s">
        <v>6003</v>
      </c>
      <c r="G1957" s="2">
        <v>1</v>
      </c>
      <c r="H1957" s="2" t="s">
        <v>6003</v>
      </c>
      <c r="I1957" s="2" t="str">
        <f t="shared" si="60"/>
        <v>UNDERWEIGHT</v>
      </c>
      <c r="J1957" s="7" t="str">
        <f t="shared" si="61"/>
        <v>NORMAL</v>
      </c>
    </row>
    <row r="1958" spans="1:10" x14ac:dyDescent="0.25">
      <c r="A1958" s="2" t="s">
        <v>1964</v>
      </c>
      <c r="B1958" s="9">
        <v>16.690000000000001</v>
      </c>
      <c r="C1958" s="9">
        <v>8.4</v>
      </c>
      <c r="D1958" s="2" t="s">
        <v>6002</v>
      </c>
      <c r="E1958" s="2" t="s">
        <v>6003</v>
      </c>
      <c r="F1958" s="2" t="s">
        <v>6003</v>
      </c>
      <c r="G1958" s="2">
        <v>0</v>
      </c>
      <c r="H1958" s="2" t="s">
        <v>6003</v>
      </c>
      <c r="I1958" s="2" t="str">
        <f t="shared" si="60"/>
        <v>UNDERWEIGHT</v>
      </c>
      <c r="J1958" s="7" t="str">
        <f t="shared" si="61"/>
        <v>DIABETES</v>
      </c>
    </row>
    <row r="1959" spans="1:10" x14ac:dyDescent="0.25">
      <c r="A1959" s="2" t="s">
        <v>1965</v>
      </c>
      <c r="B1959" s="9">
        <v>23.21</v>
      </c>
      <c r="C1959" s="9">
        <v>5.14</v>
      </c>
      <c r="D1959" s="2" t="s">
        <v>6002</v>
      </c>
      <c r="E1959" s="2" t="s">
        <v>6003</v>
      </c>
      <c r="F1959" s="2" t="s">
        <v>6003</v>
      </c>
      <c r="G1959" s="2">
        <v>1</v>
      </c>
      <c r="H1959" s="2" t="s">
        <v>6003</v>
      </c>
      <c r="I1959" s="2" t="str">
        <f t="shared" si="60"/>
        <v>NORMAL WEIGHT</v>
      </c>
      <c r="J1959" s="7" t="str">
        <f t="shared" si="61"/>
        <v>NORMAL</v>
      </c>
    </row>
    <row r="1960" spans="1:10" x14ac:dyDescent="0.25">
      <c r="A1960" s="2" t="s">
        <v>1966</v>
      </c>
      <c r="B1960" s="9">
        <v>25.175000000000001</v>
      </c>
      <c r="C1960" s="9">
        <v>5.21</v>
      </c>
      <c r="D1960" s="2" t="s">
        <v>6002</v>
      </c>
      <c r="E1960" s="2" t="s">
        <v>6003</v>
      </c>
      <c r="F1960" s="2" t="s">
        <v>6003</v>
      </c>
      <c r="G1960" s="2">
        <v>1</v>
      </c>
      <c r="H1960" s="2" t="s">
        <v>6003</v>
      </c>
      <c r="I1960" s="2" t="str">
        <f t="shared" si="60"/>
        <v>OVERWEIGHT</v>
      </c>
      <c r="J1960" s="7" t="str">
        <f t="shared" si="61"/>
        <v>NORMAL</v>
      </c>
    </row>
    <row r="1961" spans="1:10" x14ac:dyDescent="0.25">
      <c r="A1961" s="2" t="s">
        <v>1967</v>
      </c>
      <c r="B1961" s="9">
        <v>34.770000000000003</v>
      </c>
      <c r="C1961" s="9">
        <v>6.23</v>
      </c>
      <c r="D1961" s="2" t="s">
        <v>6003</v>
      </c>
      <c r="E1961" s="2" t="s">
        <v>6003</v>
      </c>
      <c r="F1961" s="2" t="s">
        <v>6003</v>
      </c>
      <c r="G1961" s="2">
        <v>0</v>
      </c>
      <c r="H1961" s="2" t="s">
        <v>6003</v>
      </c>
      <c r="I1961" s="2" t="str">
        <f t="shared" si="60"/>
        <v>OBESITY</v>
      </c>
      <c r="J1961" s="7" t="str">
        <f t="shared" si="61"/>
        <v>PRE DIABETES</v>
      </c>
    </row>
    <row r="1962" spans="1:10" x14ac:dyDescent="0.25">
      <c r="A1962" s="2" t="s">
        <v>1968</v>
      </c>
      <c r="B1962" s="9">
        <v>27.7</v>
      </c>
      <c r="C1962" s="9">
        <v>5.6</v>
      </c>
      <c r="D1962" s="2" t="s">
        <v>6003</v>
      </c>
      <c r="E1962" s="2" t="s">
        <v>6003</v>
      </c>
      <c r="F1962" s="2" t="s">
        <v>6003</v>
      </c>
      <c r="G1962" s="2">
        <v>1</v>
      </c>
      <c r="H1962" s="2" t="s">
        <v>6003</v>
      </c>
      <c r="I1962" s="2" t="str">
        <f t="shared" si="60"/>
        <v>OVERWEIGHT</v>
      </c>
      <c r="J1962" s="7" t="str">
        <f t="shared" si="61"/>
        <v>NORMAL</v>
      </c>
    </row>
    <row r="1963" spans="1:10" x14ac:dyDescent="0.25">
      <c r="A1963" s="2" t="s">
        <v>1969</v>
      </c>
      <c r="B1963" s="9">
        <v>19.12</v>
      </c>
      <c r="C1963" s="9">
        <v>4.72</v>
      </c>
      <c r="D1963" s="2" t="s">
        <v>6002</v>
      </c>
      <c r="E1963" s="2" t="s">
        <v>6003</v>
      </c>
      <c r="F1963" s="2" t="s">
        <v>6003</v>
      </c>
      <c r="G1963" s="2">
        <v>1</v>
      </c>
      <c r="H1963" s="2" t="s">
        <v>6003</v>
      </c>
      <c r="I1963" s="2" t="str">
        <f t="shared" si="60"/>
        <v>NORMAL WEIGHT</v>
      </c>
      <c r="J1963" s="7" t="str">
        <f t="shared" si="61"/>
        <v>NORMAL</v>
      </c>
    </row>
    <row r="1964" spans="1:10" x14ac:dyDescent="0.25">
      <c r="A1964" s="2" t="s">
        <v>1970</v>
      </c>
      <c r="B1964" s="9">
        <v>32.67</v>
      </c>
      <c r="C1964" s="9">
        <v>4.67</v>
      </c>
      <c r="D1964" s="2" t="s">
        <v>6003</v>
      </c>
      <c r="E1964" s="2" t="s">
        <v>6003</v>
      </c>
      <c r="F1964" s="2" t="s">
        <v>6002</v>
      </c>
      <c r="G1964" s="2">
        <v>1</v>
      </c>
      <c r="H1964" s="2" t="s">
        <v>6003</v>
      </c>
      <c r="I1964" s="2" t="str">
        <f t="shared" si="60"/>
        <v>OBESITY</v>
      </c>
      <c r="J1964" s="7" t="str">
        <f t="shared" si="61"/>
        <v>NORMAL</v>
      </c>
    </row>
    <row r="1965" spans="1:10" x14ac:dyDescent="0.25">
      <c r="A1965" s="2" t="s">
        <v>1971</v>
      </c>
      <c r="B1965" s="9">
        <v>28.5</v>
      </c>
      <c r="C1965" s="9">
        <v>6.11</v>
      </c>
      <c r="D1965" s="2" t="s">
        <v>6003</v>
      </c>
      <c r="E1965" s="2" t="s">
        <v>6003</v>
      </c>
      <c r="F1965" s="2" t="s">
        <v>6003</v>
      </c>
      <c r="G1965" s="2">
        <v>1</v>
      </c>
      <c r="H1965" s="2" t="s">
        <v>6003</v>
      </c>
      <c r="I1965" s="2" t="str">
        <f t="shared" si="60"/>
        <v>OVERWEIGHT</v>
      </c>
      <c r="J1965" s="7" t="str">
        <f t="shared" si="61"/>
        <v>PRE DIABETES</v>
      </c>
    </row>
    <row r="1966" spans="1:10" x14ac:dyDescent="0.25">
      <c r="A1966" s="2" t="s">
        <v>1972</v>
      </c>
      <c r="B1966" s="9">
        <v>39.270000000000003</v>
      </c>
      <c r="C1966" s="9">
        <v>6.25</v>
      </c>
      <c r="D1966" s="2" t="s">
        <v>6003</v>
      </c>
      <c r="E1966" s="2" t="s">
        <v>6003</v>
      </c>
      <c r="F1966" s="2" t="s">
        <v>6003</v>
      </c>
      <c r="G1966" s="2">
        <v>0</v>
      </c>
      <c r="H1966" s="2" t="s">
        <v>6003</v>
      </c>
      <c r="I1966" s="2" t="str">
        <f t="shared" si="60"/>
        <v>OBESITY</v>
      </c>
      <c r="J1966" s="7" t="str">
        <f t="shared" si="61"/>
        <v>PRE DIABETES</v>
      </c>
    </row>
    <row r="1967" spans="1:10" x14ac:dyDescent="0.25">
      <c r="A1967" s="2" t="s">
        <v>1973</v>
      </c>
      <c r="B1967" s="9">
        <v>32.49</v>
      </c>
      <c r="C1967" s="9">
        <v>4</v>
      </c>
      <c r="D1967" s="2" t="s">
        <v>6002</v>
      </c>
      <c r="E1967" s="2" t="s">
        <v>6003</v>
      </c>
      <c r="F1967" s="2" t="s">
        <v>6003</v>
      </c>
      <c r="G1967" s="2">
        <v>0</v>
      </c>
      <c r="H1967" s="2" t="s">
        <v>6003</v>
      </c>
      <c r="I1967" s="2" t="str">
        <f t="shared" si="60"/>
        <v>OBESITY</v>
      </c>
      <c r="J1967" s="7" t="str">
        <f t="shared" si="61"/>
        <v>NORMAL</v>
      </c>
    </row>
    <row r="1968" spans="1:10" x14ac:dyDescent="0.25">
      <c r="A1968" s="2" t="s">
        <v>1974</v>
      </c>
      <c r="B1968" s="9">
        <v>23.7</v>
      </c>
      <c r="C1968" s="9">
        <v>5.55</v>
      </c>
      <c r="D1968" s="2" t="s">
        <v>6002</v>
      </c>
      <c r="E1968" s="2" t="s">
        <v>6003</v>
      </c>
      <c r="F1968" s="2" t="s">
        <v>6003</v>
      </c>
      <c r="G1968" s="2">
        <v>0</v>
      </c>
      <c r="H1968" s="2" t="s">
        <v>6003</v>
      </c>
      <c r="I1968" s="2" t="str">
        <f t="shared" si="60"/>
        <v>NORMAL WEIGHT</v>
      </c>
      <c r="J1968" s="7" t="str">
        <f t="shared" si="61"/>
        <v>NORMAL</v>
      </c>
    </row>
    <row r="1969" spans="1:10" x14ac:dyDescent="0.25">
      <c r="A1969" s="2" t="s">
        <v>1975</v>
      </c>
      <c r="B1969" s="9">
        <v>30.4</v>
      </c>
      <c r="C1969" s="9">
        <v>5.95</v>
      </c>
      <c r="D1969" s="2" t="s">
        <v>6003</v>
      </c>
      <c r="E1969" s="2" t="s">
        <v>6002</v>
      </c>
      <c r="F1969" s="2" t="s">
        <v>6003</v>
      </c>
      <c r="G1969" s="2">
        <v>1</v>
      </c>
      <c r="H1969" s="2" t="s">
        <v>6003</v>
      </c>
      <c r="I1969" s="2" t="str">
        <f t="shared" si="60"/>
        <v>OBESITY</v>
      </c>
      <c r="J1969" s="7" t="str">
        <f t="shared" si="61"/>
        <v>PRE DIABETES</v>
      </c>
    </row>
    <row r="1970" spans="1:10" x14ac:dyDescent="0.25">
      <c r="A1970" s="2" t="s">
        <v>1976</v>
      </c>
      <c r="B1970" s="9">
        <v>38.94</v>
      </c>
      <c r="C1970" s="9">
        <v>4.3600000000000003</v>
      </c>
      <c r="D1970" s="2" t="s">
        <v>6003</v>
      </c>
      <c r="E1970" s="2" t="s">
        <v>6003</v>
      </c>
      <c r="F1970" s="2" t="s">
        <v>6002</v>
      </c>
      <c r="G1970" s="2">
        <v>1</v>
      </c>
      <c r="H1970" s="2" t="s">
        <v>6003</v>
      </c>
      <c r="I1970" s="2" t="str">
        <f t="shared" si="60"/>
        <v>OBESITY</v>
      </c>
      <c r="J1970" s="7" t="str">
        <f t="shared" si="61"/>
        <v>NORMAL</v>
      </c>
    </row>
    <row r="1971" spans="1:10" x14ac:dyDescent="0.25">
      <c r="A1971" s="2" t="s">
        <v>1977</v>
      </c>
      <c r="B1971" s="9">
        <v>31.02</v>
      </c>
      <c r="C1971" s="9">
        <v>4.84</v>
      </c>
      <c r="D1971" s="2" t="s">
        <v>6003</v>
      </c>
      <c r="E1971" s="2" t="s">
        <v>6003</v>
      </c>
      <c r="F1971" s="2" t="s">
        <v>6002</v>
      </c>
      <c r="G1971" s="2">
        <v>1</v>
      </c>
      <c r="H1971" s="2" t="s">
        <v>6003</v>
      </c>
      <c r="I1971" s="2" t="str">
        <f t="shared" si="60"/>
        <v>OBESITY</v>
      </c>
      <c r="J1971" s="7" t="str">
        <f t="shared" si="61"/>
        <v>NORMAL</v>
      </c>
    </row>
    <row r="1972" spans="1:10" x14ac:dyDescent="0.25">
      <c r="A1972" s="2" t="s">
        <v>1978</v>
      </c>
      <c r="B1972" s="9">
        <v>17.5</v>
      </c>
      <c r="C1972" s="9">
        <v>4.5599999999999996</v>
      </c>
      <c r="D1972" s="2" t="s">
        <v>6003</v>
      </c>
      <c r="E1972" s="2" t="s">
        <v>6003</v>
      </c>
      <c r="F1972" s="2" t="s">
        <v>6003</v>
      </c>
      <c r="G1972" s="2">
        <v>1</v>
      </c>
      <c r="H1972" s="2" t="s">
        <v>6003</v>
      </c>
      <c r="I1972" s="2" t="str">
        <f t="shared" si="60"/>
        <v>UNDERWEIGHT</v>
      </c>
      <c r="J1972" s="7" t="str">
        <f t="shared" si="61"/>
        <v>NORMAL</v>
      </c>
    </row>
    <row r="1973" spans="1:10" x14ac:dyDescent="0.25">
      <c r="A1973" s="2" t="s">
        <v>1979</v>
      </c>
      <c r="B1973" s="9">
        <v>34.799999999999997</v>
      </c>
      <c r="C1973" s="9">
        <v>4.42</v>
      </c>
      <c r="D1973" s="2" t="s">
        <v>6002</v>
      </c>
      <c r="E1973" s="2" t="s">
        <v>6002</v>
      </c>
      <c r="F1973" s="2" t="s">
        <v>6003</v>
      </c>
      <c r="G1973" s="2">
        <v>2</v>
      </c>
      <c r="H1973" s="2" t="s">
        <v>6003</v>
      </c>
      <c r="I1973" s="2" t="str">
        <f t="shared" si="60"/>
        <v>OBESITY</v>
      </c>
      <c r="J1973" s="7" t="str">
        <f t="shared" si="61"/>
        <v>NORMAL</v>
      </c>
    </row>
    <row r="1974" spans="1:10" x14ac:dyDescent="0.25">
      <c r="A1974" s="2" t="s">
        <v>1980</v>
      </c>
      <c r="B1974" s="9">
        <v>17.3</v>
      </c>
      <c r="C1974" s="9">
        <v>7.66</v>
      </c>
      <c r="D1974" s="2" t="s">
        <v>6002</v>
      </c>
      <c r="E1974" s="2" t="s">
        <v>6003</v>
      </c>
      <c r="F1974" s="2" t="s">
        <v>6003</v>
      </c>
      <c r="G1974" s="2">
        <v>1</v>
      </c>
      <c r="H1974" s="2" t="s">
        <v>6003</v>
      </c>
      <c r="I1974" s="2" t="str">
        <f t="shared" si="60"/>
        <v>UNDERWEIGHT</v>
      </c>
      <c r="J1974" s="7" t="str">
        <f t="shared" si="61"/>
        <v>DIABETES</v>
      </c>
    </row>
    <row r="1975" spans="1:10" x14ac:dyDescent="0.25">
      <c r="A1975" s="2" t="s">
        <v>1981</v>
      </c>
      <c r="B1975" s="9">
        <v>32.25</v>
      </c>
      <c r="C1975" s="9">
        <v>5.2</v>
      </c>
      <c r="D1975" s="2" t="s">
        <v>6002</v>
      </c>
      <c r="E1975" s="2" t="s">
        <v>6003</v>
      </c>
      <c r="F1975" s="2" t="s">
        <v>6003</v>
      </c>
      <c r="G1975" s="2">
        <v>0</v>
      </c>
      <c r="H1975" s="2" t="s">
        <v>6003</v>
      </c>
      <c r="I1975" s="2" t="str">
        <f t="shared" si="60"/>
        <v>OBESITY</v>
      </c>
      <c r="J1975" s="7" t="str">
        <f t="shared" si="61"/>
        <v>NORMAL</v>
      </c>
    </row>
    <row r="1976" spans="1:10" x14ac:dyDescent="0.25">
      <c r="A1976" s="2" t="s">
        <v>1982</v>
      </c>
      <c r="B1976" s="9">
        <v>42.4</v>
      </c>
      <c r="C1976" s="9">
        <v>5.53</v>
      </c>
      <c r="D1976" s="2" t="s">
        <v>6002</v>
      </c>
      <c r="E1976" s="2" t="s">
        <v>6003</v>
      </c>
      <c r="F1976" s="2" t="s">
        <v>6003</v>
      </c>
      <c r="G1976" s="2">
        <v>0</v>
      </c>
      <c r="H1976" s="2" t="s">
        <v>6003</v>
      </c>
      <c r="I1976" s="2" t="str">
        <f t="shared" si="60"/>
        <v>OBESITY</v>
      </c>
      <c r="J1976" s="7" t="str">
        <f t="shared" si="61"/>
        <v>NORMAL</v>
      </c>
    </row>
    <row r="1977" spans="1:10" x14ac:dyDescent="0.25">
      <c r="A1977" s="2" t="s">
        <v>1983</v>
      </c>
      <c r="B1977" s="9">
        <v>38.664999999999999</v>
      </c>
      <c r="C1977" s="9">
        <v>4.8600000000000003</v>
      </c>
      <c r="D1977" s="2" t="s">
        <v>6003</v>
      </c>
      <c r="E1977" s="2" t="s">
        <v>6002</v>
      </c>
      <c r="F1977" s="2" t="s">
        <v>6003</v>
      </c>
      <c r="G1977" s="2">
        <v>1</v>
      </c>
      <c r="H1977" s="2" t="s">
        <v>6003</v>
      </c>
      <c r="I1977" s="2" t="str">
        <f t="shared" si="60"/>
        <v>OBESITY</v>
      </c>
      <c r="J1977" s="7" t="str">
        <f t="shared" si="61"/>
        <v>NORMAL</v>
      </c>
    </row>
    <row r="1978" spans="1:10" x14ac:dyDescent="0.25">
      <c r="A1978" s="2" t="s">
        <v>1984</v>
      </c>
      <c r="B1978" s="9">
        <v>29.92</v>
      </c>
      <c r="C1978" s="9">
        <v>5.49</v>
      </c>
      <c r="D1978" s="2" t="s">
        <v>6002</v>
      </c>
      <c r="E1978" s="2" t="s">
        <v>6003</v>
      </c>
      <c r="F1978" s="2" t="s">
        <v>6003</v>
      </c>
      <c r="G1978" s="2">
        <v>0</v>
      </c>
      <c r="H1978" s="2" t="s">
        <v>6003</v>
      </c>
      <c r="I1978" s="2" t="str">
        <f t="shared" si="60"/>
        <v>OBESITY</v>
      </c>
      <c r="J1978" s="7" t="str">
        <f t="shared" si="61"/>
        <v>NORMAL</v>
      </c>
    </row>
    <row r="1979" spans="1:10" x14ac:dyDescent="0.25">
      <c r="A1979" s="2" t="s">
        <v>1985</v>
      </c>
      <c r="B1979" s="9">
        <v>29.48</v>
      </c>
      <c r="C1979" s="9">
        <v>4.09</v>
      </c>
      <c r="D1979" s="2" t="s">
        <v>6002</v>
      </c>
      <c r="E1979" s="2" t="s">
        <v>6003</v>
      </c>
      <c r="F1979" s="2" t="s">
        <v>6003</v>
      </c>
      <c r="G1979" s="2">
        <v>0</v>
      </c>
      <c r="H1979" s="2" t="s">
        <v>6003</v>
      </c>
      <c r="I1979" s="2" t="str">
        <f t="shared" si="60"/>
        <v>OVERWEIGHT</v>
      </c>
      <c r="J1979" s="7" t="str">
        <f t="shared" si="61"/>
        <v>NORMAL</v>
      </c>
    </row>
    <row r="1980" spans="1:10" x14ac:dyDescent="0.25">
      <c r="A1980" s="2" t="s">
        <v>1986</v>
      </c>
      <c r="B1980" s="9">
        <v>28.785</v>
      </c>
      <c r="C1980" s="9">
        <v>4.3099999999999996</v>
      </c>
      <c r="D1980" s="2" t="s">
        <v>6002</v>
      </c>
      <c r="E1980" s="2" t="s">
        <v>6003</v>
      </c>
      <c r="F1980" s="2" t="s">
        <v>6003</v>
      </c>
      <c r="G1980" s="2">
        <v>0</v>
      </c>
      <c r="H1980" s="2" t="s">
        <v>6003</v>
      </c>
      <c r="I1980" s="2" t="str">
        <f t="shared" si="60"/>
        <v>OVERWEIGHT</v>
      </c>
      <c r="J1980" s="7" t="str">
        <f t="shared" si="61"/>
        <v>NORMAL</v>
      </c>
    </row>
    <row r="1981" spans="1:10" x14ac:dyDescent="0.25">
      <c r="A1981" s="2" t="s">
        <v>1987</v>
      </c>
      <c r="B1981" s="9">
        <v>19.8</v>
      </c>
      <c r="C1981" s="9">
        <v>4</v>
      </c>
      <c r="D1981" s="2" t="s">
        <v>6002</v>
      </c>
      <c r="E1981" s="2" t="s">
        <v>6003</v>
      </c>
      <c r="F1981" s="2" t="s">
        <v>6003</v>
      </c>
      <c r="G1981" s="2">
        <v>0</v>
      </c>
      <c r="H1981" s="2" t="s">
        <v>6003</v>
      </c>
      <c r="I1981" s="2" t="str">
        <f t="shared" si="60"/>
        <v>NORMAL WEIGHT</v>
      </c>
      <c r="J1981" s="7" t="str">
        <f t="shared" si="61"/>
        <v>NORMAL</v>
      </c>
    </row>
    <row r="1982" spans="1:10" x14ac:dyDescent="0.25">
      <c r="A1982" s="2" t="s">
        <v>1988</v>
      </c>
      <c r="B1982" s="9">
        <v>35.53</v>
      </c>
      <c r="C1982" s="9">
        <v>4.68</v>
      </c>
      <c r="D1982" s="2" t="s">
        <v>6003</v>
      </c>
      <c r="E1982" s="2" t="s">
        <v>6003</v>
      </c>
      <c r="F1982" s="2" t="s">
        <v>6002</v>
      </c>
      <c r="G1982" s="2">
        <v>1</v>
      </c>
      <c r="H1982" s="2" t="s">
        <v>6003</v>
      </c>
      <c r="I1982" s="2" t="str">
        <f t="shared" si="60"/>
        <v>OBESITY</v>
      </c>
      <c r="J1982" s="7" t="str">
        <f t="shared" si="61"/>
        <v>NORMAL</v>
      </c>
    </row>
    <row r="1983" spans="1:10" x14ac:dyDescent="0.25">
      <c r="A1983" s="2" t="s">
        <v>1989</v>
      </c>
      <c r="B1983" s="9">
        <v>21.47</v>
      </c>
      <c r="C1983" s="9">
        <v>4.0199999999999996</v>
      </c>
      <c r="D1983" s="2" t="s">
        <v>6002</v>
      </c>
      <c r="E1983" s="2" t="s">
        <v>6003</v>
      </c>
      <c r="F1983" s="2" t="s">
        <v>6003</v>
      </c>
      <c r="G1983" s="2">
        <v>1</v>
      </c>
      <c r="H1983" s="2" t="s">
        <v>6003</v>
      </c>
      <c r="I1983" s="2" t="str">
        <f t="shared" si="60"/>
        <v>NORMAL WEIGHT</v>
      </c>
      <c r="J1983" s="7" t="str">
        <f t="shared" si="61"/>
        <v>NORMAL</v>
      </c>
    </row>
    <row r="1984" spans="1:10" x14ac:dyDescent="0.25">
      <c r="A1984" s="2" t="s">
        <v>1990</v>
      </c>
      <c r="B1984" s="9">
        <v>25.9</v>
      </c>
      <c r="C1984" s="9">
        <v>5.12</v>
      </c>
      <c r="D1984" s="2" t="s">
        <v>6003</v>
      </c>
      <c r="E1984" s="2" t="s">
        <v>6003</v>
      </c>
      <c r="F1984" s="2" t="s">
        <v>6002</v>
      </c>
      <c r="G1984" s="2">
        <v>1</v>
      </c>
      <c r="H1984" s="2" t="s">
        <v>6003</v>
      </c>
      <c r="I1984" s="2" t="str">
        <f t="shared" si="60"/>
        <v>OVERWEIGHT</v>
      </c>
      <c r="J1984" s="7" t="str">
        <f t="shared" si="61"/>
        <v>NORMAL</v>
      </c>
    </row>
    <row r="1985" spans="1:10" x14ac:dyDescent="0.25">
      <c r="A1985" s="2" t="s">
        <v>1991</v>
      </c>
      <c r="B1985" s="9">
        <v>20.81</v>
      </c>
      <c r="C1985" s="9">
        <v>5.52</v>
      </c>
      <c r="D1985" s="2" t="s">
        <v>6003</v>
      </c>
      <c r="E1985" s="2" t="s">
        <v>6003</v>
      </c>
      <c r="F1985" s="2" t="s">
        <v>6003</v>
      </c>
      <c r="G1985" s="2">
        <v>0</v>
      </c>
      <c r="H1985" s="2" t="s">
        <v>6003</v>
      </c>
      <c r="I1985" s="2" t="str">
        <f t="shared" si="60"/>
        <v>NORMAL WEIGHT</v>
      </c>
      <c r="J1985" s="7" t="str">
        <f t="shared" si="61"/>
        <v>NORMAL</v>
      </c>
    </row>
    <row r="1986" spans="1:10" x14ac:dyDescent="0.25">
      <c r="A1986" s="2" t="s">
        <v>1992</v>
      </c>
      <c r="B1986" s="9">
        <v>25.84</v>
      </c>
      <c r="C1986" s="9">
        <v>5.81</v>
      </c>
      <c r="D1986" s="2" t="s">
        <v>6002</v>
      </c>
      <c r="E1986" s="2" t="s">
        <v>6003</v>
      </c>
      <c r="F1986" s="2" t="s">
        <v>6002</v>
      </c>
      <c r="G1986" s="2">
        <v>1</v>
      </c>
      <c r="H1986" s="2" t="s">
        <v>6003</v>
      </c>
      <c r="I1986" s="2" t="str">
        <f t="shared" ref="I1986:I2049" si="62">IF(B1986&lt;18.5,"UNDERWEIGHT",IF(B1986&lt;=24.9,"NORMAL WEIGHT",IF(B1986&lt;=29.9,"OVERWEIGHT","OBESITY")))</f>
        <v>OVERWEIGHT</v>
      </c>
      <c r="J1986" s="7" t="str">
        <f t="shared" ref="J1986:J2049" si="63">IF(C1986&lt;5.7,"NORMAL",IF(C1986&lt;=6.4,"PRE DIABETES","DIABETES"))</f>
        <v>PRE DIABETES</v>
      </c>
    </row>
    <row r="1987" spans="1:10" x14ac:dyDescent="0.25">
      <c r="A1987" s="2" t="s">
        <v>1993</v>
      </c>
      <c r="B1987" s="9">
        <v>30.95</v>
      </c>
      <c r="C1987" s="9">
        <v>5.16</v>
      </c>
      <c r="D1987" s="2" t="s">
        <v>6003</v>
      </c>
      <c r="E1987" s="2" t="s">
        <v>6003</v>
      </c>
      <c r="F1987" s="2" t="s">
        <v>6002</v>
      </c>
      <c r="G1987" s="2">
        <v>1</v>
      </c>
      <c r="H1987" s="2" t="s">
        <v>6003</v>
      </c>
      <c r="I1987" s="2" t="str">
        <f t="shared" si="62"/>
        <v>OBESITY</v>
      </c>
      <c r="J1987" s="7" t="str">
        <f t="shared" si="63"/>
        <v>NORMAL</v>
      </c>
    </row>
    <row r="1988" spans="1:10" x14ac:dyDescent="0.25">
      <c r="A1988" s="2" t="s">
        <v>1994</v>
      </c>
      <c r="B1988" s="9">
        <v>30.54</v>
      </c>
      <c r="C1988" s="9">
        <v>5</v>
      </c>
      <c r="D1988" s="2" t="s">
        <v>6003</v>
      </c>
      <c r="E1988" s="2" t="s">
        <v>6003</v>
      </c>
      <c r="F1988" s="2" t="s">
        <v>6002</v>
      </c>
      <c r="G1988" s="2">
        <v>1</v>
      </c>
      <c r="H1988" s="2" t="s">
        <v>6003</v>
      </c>
      <c r="I1988" s="2" t="str">
        <f t="shared" si="62"/>
        <v>OBESITY</v>
      </c>
      <c r="J1988" s="7" t="str">
        <f t="shared" si="63"/>
        <v>NORMAL</v>
      </c>
    </row>
    <row r="1989" spans="1:10" x14ac:dyDescent="0.25">
      <c r="A1989" s="2" t="s">
        <v>1995</v>
      </c>
      <c r="B1989" s="9">
        <v>33.914999999999999</v>
      </c>
      <c r="C1989" s="9">
        <v>5.84</v>
      </c>
      <c r="D1989" s="2" t="s">
        <v>6002</v>
      </c>
      <c r="E1989" s="2" t="s">
        <v>6003</v>
      </c>
      <c r="F1989" s="2" t="s">
        <v>6003</v>
      </c>
      <c r="G1989" s="2">
        <v>0</v>
      </c>
      <c r="H1989" s="2" t="s">
        <v>6003</v>
      </c>
      <c r="I1989" s="2" t="str">
        <f t="shared" si="62"/>
        <v>OBESITY</v>
      </c>
      <c r="J1989" s="7" t="str">
        <f t="shared" si="63"/>
        <v>PRE DIABETES</v>
      </c>
    </row>
    <row r="1990" spans="1:10" x14ac:dyDescent="0.25">
      <c r="A1990" s="2" t="s">
        <v>1996</v>
      </c>
      <c r="B1990" s="9">
        <v>33.31</v>
      </c>
      <c r="C1990" s="9">
        <v>4.1900000000000004</v>
      </c>
      <c r="D1990" s="2" t="s">
        <v>6003</v>
      </c>
      <c r="E1990" s="2" t="s">
        <v>6003</v>
      </c>
      <c r="F1990" s="2" t="s">
        <v>6002</v>
      </c>
      <c r="G1990" s="2">
        <v>1</v>
      </c>
      <c r="H1990" s="2" t="s">
        <v>6003</v>
      </c>
      <c r="I1990" s="2" t="str">
        <f t="shared" si="62"/>
        <v>OBESITY</v>
      </c>
      <c r="J1990" s="7" t="str">
        <f t="shared" si="63"/>
        <v>NORMAL</v>
      </c>
    </row>
    <row r="1991" spans="1:10" x14ac:dyDescent="0.25">
      <c r="A1991" s="2" t="s">
        <v>1997</v>
      </c>
      <c r="B1991" s="9">
        <v>25.745000000000001</v>
      </c>
      <c r="C1991" s="9">
        <v>4.62</v>
      </c>
      <c r="D1991" s="2" t="s">
        <v>6002</v>
      </c>
      <c r="E1991" s="2" t="s">
        <v>6003</v>
      </c>
      <c r="F1991" s="2" t="s">
        <v>6003</v>
      </c>
      <c r="G1991" s="2">
        <v>0</v>
      </c>
      <c r="H1991" s="2" t="s">
        <v>6003</v>
      </c>
      <c r="I1991" s="2" t="str">
        <f t="shared" si="62"/>
        <v>OVERWEIGHT</v>
      </c>
      <c r="J1991" s="7" t="str">
        <f t="shared" si="63"/>
        <v>NORMAL</v>
      </c>
    </row>
    <row r="1992" spans="1:10" x14ac:dyDescent="0.25">
      <c r="A1992" s="2" t="s">
        <v>1998</v>
      </c>
      <c r="B1992" s="9">
        <v>37.1</v>
      </c>
      <c r="C1992" s="9">
        <v>6.24</v>
      </c>
      <c r="D1992" s="2" t="s">
        <v>6003</v>
      </c>
      <c r="E1992" s="2" t="s">
        <v>6003</v>
      </c>
      <c r="F1992" s="2" t="s">
        <v>6003</v>
      </c>
      <c r="G1992" s="2">
        <v>0</v>
      </c>
      <c r="H1992" s="2" t="s">
        <v>6003</v>
      </c>
      <c r="I1992" s="2" t="str">
        <f t="shared" si="62"/>
        <v>OBESITY</v>
      </c>
      <c r="J1992" s="7" t="str">
        <f t="shared" si="63"/>
        <v>PRE DIABETES</v>
      </c>
    </row>
    <row r="1993" spans="1:10" x14ac:dyDescent="0.25">
      <c r="A1993" s="2" t="s">
        <v>1999</v>
      </c>
      <c r="B1993" s="9">
        <v>35.435000000000002</v>
      </c>
      <c r="C1993" s="9">
        <v>5.81</v>
      </c>
      <c r="D1993" s="2" t="s">
        <v>6003</v>
      </c>
      <c r="E1993" s="2" t="s">
        <v>6003</v>
      </c>
      <c r="F1993" s="2" t="s">
        <v>6003</v>
      </c>
      <c r="G1993" s="2">
        <v>0</v>
      </c>
      <c r="H1993" s="2" t="s">
        <v>6003</v>
      </c>
      <c r="I1993" s="2" t="str">
        <f t="shared" si="62"/>
        <v>OBESITY</v>
      </c>
      <c r="J1993" s="7" t="str">
        <f t="shared" si="63"/>
        <v>PRE DIABETES</v>
      </c>
    </row>
    <row r="1994" spans="1:10" x14ac:dyDescent="0.25">
      <c r="A1994" s="2" t="s">
        <v>2000</v>
      </c>
      <c r="B1994" s="9">
        <v>20.399999999999999</v>
      </c>
      <c r="C1994" s="9">
        <v>4.83</v>
      </c>
      <c r="D1994" s="2" t="s">
        <v>6003</v>
      </c>
      <c r="E1994" s="2" t="s">
        <v>6003</v>
      </c>
      <c r="F1994" s="2" t="s">
        <v>6003</v>
      </c>
      <c r="G1994" s="2">
        <v>0</v>
      </c>
      <c r="H1994" s="2" t="s">
        <v>6003</v>
      </c>
      <c r="I1994" s="2" t="str">
        <f t="shared" si="62"/>
        <v>NORMAL WEIGHT</v>
      </c>
      <c r="J1994" s="7" t="str">
        <f t="shared" si="63"/>
        <v>NORMAL</v>
      </c>
    </row>
    <row r="1995" spans="1:10" x14ac:dyDescent="0.25">
      <c r="A1995" s="2" t="s">
        <v>2001</v>
      </c>
      <c r="B1995" s="9">
        <v>42.13</v>
      </c>
      <c r="C1995" s="9">
        <v>5.72</v>
      </c>
      <c r="D1995" s="2" t="s">
        <v>6002</v>
      </c>
      <c r="E1995" s="2" t="s">
        <v>6003</v>
      </c>
      <c r="F1995" s="2" t="s">
        <v>6002</v>
      </c>
      <c r="G1995" s="2">
        <v>1</v>
      </c>
      <c r="H1995" s="2" t="s">
        <v>6003</v>
      </c>
      <c r="I1995" s="2" t="str">
        <f t="shared" si="62"/>
        <v>OBESITY</v>
      </c>
      <c r="J1995" s="7" t="str">
        <f t="shared" si="63"/>
        <v>PRE DIABETES</v>
      </c>
    </row>
    <row r="1996" spans="1:10" x14ac:dyDescent="0.25">
      <c r="A1996" s="2" t="s">
        <v>2002</v>
      </c>
      <c r="B1996" s="9">
        <v>33.99</v>
      </c>
      <c r="C1996" s="9">
        <v>4.83</v>
      </c>
      <c r="D1996" s="2" t="s">
        <v>6002</v>
      </c>
      <c r="E1996" s="2" t="s">
        <v>6003</v>
      </c>
      <c r="F1996" s="2" t="s">
        <v>6002</v>
      </c>
      <c r="G1996" s="2">
        <v>1</v>
      </c>
      <c r="H1996" s="2" t="s">
        <v>6003</v>
      </c>
      <c r="I1996" s="2" t="str">
        <f t="shared" si="62"/>
        <v>OBESITY</v>
      </c>
      <c r="J1996" s="7" t="str">
        <f t="shared" si="63"/>
        <v>NORMAL</v>
      </c>
    </row>
    <row r="1997" spans="1:10" x14ac:dyDescent="0.25">
      <c r="A1997" s="2" t="s">
        <v>2003</v>
      </c>
      <c r="B1997" s="9">
        <v>28.594999999999999</v>
      </c>
      <c r="C1997" s="9">
        <v>4.1399999999999997</v>
      </c>
      <c r="D1997" s="2" t="s">
        <v>6002</v>
      </c>
      <c r="E1997" s="2" t="s">
        <v>6003</v>
      </c>
      <c r="F1997" s="2" t="s">
        <v>6002</v>
      </c>
      <c r="G1997" s="2">
        <v>1</v>
      </c>
      <c r="H1997" s="2" t="s">
        <v>6003</v>
      </c>
      <c r="I1997" s="2" t="str">
        <f t="shared" si="62"/>
        <v>OVERWEIGHT</v>
      </c>
      <c r="J1997" s="7" t="str">
        <f t="shared" si="63"/>
        <v>NORMAL</v>
      </c>
    </row>
    <row r="1998" spans="1:10" x14ac:dyDescent="0.25">
      <c r="A1998" s="2" t="s">
        <v>2004</v>
      </c>
      <c r="B1998" s="9">
        <v>20.8</v>
      </c>
      <c r="C1998" s="9">
        <v>4.07</v>
      </c>
      <c r="D1998" s="2" t="s">
        <v>6002</v>
      </c>
      <c r="E1998" s="2" t="s">
        <v>6003</v>
      </c>
      <c r="F1998" s="2" t="s">
        <v>6002</v>
      </c>
      <c r="G1998" s="2">
        <v>1</v>
      </c>
      <c r="H1998" s="2" t="s">
        <v>6003</v>
      </c>
      <c r="I1998" s="2" t="str">
        <f t="shared" si="62"/>
        <v>NORMAL WEIGHT</v>
      </c>
      <c r="J1998" s="7" t="str">
        <f t="shared" si="63"/>
        <v>NORMAL</v>
      </c>
    </row>
    <row r="1999" spans="1:10" x14ac:dyDescent="0.25">
      <c r="A1999" s="2" t="s">
        <v>2005</v>
      </c>
      <c r="B1999" s="9">
        <v>23.465</v>
      </c>
      <c r="C1999" s="9">
        <v>6.26</v>
      </c>
      <c r="D1999" s="2" t="s">
        <v>6002</v>
      </c>
      <c r="E1999" s="2" t="s">
        <v>6003</v>
      </c>
      <c r="F1999" s="2" t="s">
        <v>6002</v>
      </c>
      <c r="G1999" s="2">
        <v>1</v>
      </c>
      <c r="H1999" s="2" t="s">
        <v>6003</v>
      </c>
      <c r="I1999" s="2" t="str">
        <f t="shared" si="62"/>
        <v>NORMAL WEIGHT</v>
      </c>
      <c r="J1999" s="7" t="str">
        <f t="shared" si="63"/>
        <v>PRE DIABETES</v>
      </c>
    </row>
    <row r="2000" spans="1:10" x14ac:dyDescent="0.25">
      <c r="A2000" s="2" t="s">
        <v>2006</v>
      </c>
      <c r="B2000" s="9">
        <v>40.185000000000002</v>
      </c>
      <c r="C2000" s="9">
        <v>5.88</v>
      </c>
      <c r="D2000" s="2" t="s">
        <v>6002</v>
      </c>
      <c r="E2000" s="2" t="s">
        <v>6003</v>
      </c>
      <c r="F2000" s="2" t="s">
        <v>6003</v>
      </c>
      <c r="G2000" s="2">
        <v>0</v>
      </c>
      <c r="H2000" s="2" t="s">
        <v>6003</v>
      </c>
      <c r="I2000" s="2" t="str">
        <f t="shared" si="62"/>
        <v>OBESITY</v>
      </c>
      <c r="J2000" s="7" t="str">
        <f t="shared" si="63"/>
        <v>PRE DIABETES</v>
      </c>
    </row>
    <row r="2001" spans="1:10" x14ac:dyDescent="0.25">
      <c r="A2001" s="2" t="s">
        <v>2007</v>
      </c>
      <c r="B2001" s="9">
        <v>21.89</v>
      </c>
      <c r="C2001" s="9">
        <v>5.72</v>
      </c>
      <c r="D2001" s="2" t="s">
        <v>6002</v>
      </c>
      <c r="E2001" s="2" t="s">
        <v>6003</v>
      </c>
      <c r="F2001" s="2" t="s">
        <v>6003</v>
      </c>
      <c r="G2001" s="2">
        <v>0</v>
      </c>
      <c r="H2001" s="2" t="s">
        <v>6003</v>
      </c>
      <c r="I2001" s="2" t="str">
        <f t="shared" si="62"/>
        <v>NORMAL WEIGHT</v>
      </c>
      <c r="J2001" s="7" t="str">
        <f t="shared" si="63"/>
        <v>PRE DIABETES</v>
      </c>
    </row>
    <row r="2002" spans="1:10" x14ac:dyDescent="0.25">
      <c r="A2002" s="2" t="s">
        <v>2008</v>
      </c>
      <c r="B2002" s="9">
        <v>29.34</v>
      </c>
      <c r="C2002" s="9">
        <v>6.09</v>
      </c>
      <c r="D2002" s="2" t="s">
        <v>6002</v>
      </c>
      <c r="E2002" s="2" t="s">
        <v>6002</v>
      </c>
      <c r="F2002" s="2" t="s">
        <v>6003</v>
      </c>
      <c r="G2002" s="2">
        <v>2</v>
      </c>
      <c r="H2002" s="2" t="s">
        <v>6003</v>
      </c>
      <c r="I2002" s="2" t="str">
        <f t="shared" si="62"/>
        <v>OVERWEIGHT</v>
      </c>
      <c r="J2002" s="7" t="str">
        <f t="shared" si="63"/>
        <v>PRE DIABETES</v>
      </c>
    </row>
    <row r="2003" spans="1:10" x14ac:dyDescent="0.25">
      <c r="A2003" s="2" t="s">
        <v>2009</v>
      </c>
      <c r="B2003" s="9">
        <v>22.61</v>
      </c>
      <c r="C2003" s="9">
        <v>4.25</v>
      </c>
      <c r="D2003" s="2" t="s">
        <v>6002</v>
      </c>
      <c r="E2003" s="2" t="s">
        <v>6003</v>
      </c>
      <c r="F2003" s="2" t="s">
        <v>6003</v>
      </c>
      <c r="G2003" s="2">
        <v>0</v>
      </c>
      <c r="H2003" s="2" t="s">
        <v>6003</v>
      </c>
      <c r="I2003" s="2" t="str">
        <f t="shared" si="62"/>
        <v>NORMAL WEIGHT</v>
      </c>
      <c r="J2003" s="7" t="str">
        <f t="shared" si="63"/>
        <v>NORMAL</v>
      </c>
    </row>
    <row r="2004" spans="1:10" x14ac:dyDescent="0.25">
      <c r="A2004" s="2" t="s">
        <v>2010</v>
      </c>
      <c r="B2004" s="9">
        <v>22.23</v>
      </c>
      <c r="C2004" s="9">
        <v>6.09</v>
      </c>
      <c r="D2004" s="2" t="s">
        <v>6002</v>
      </c>
      <c r="E2004" s="2" t="s">
        <v>6003</v>
      </c>
      <c r="F2004" s="2" t="s">
        <v>6003</v>
      </c>
      <c r="G2004" s="2">
        <v>0</v>
      </c>
      <c r="H2004" s="2" t="s">
        <v>6003</v>
      </c>
      <c r="I2004" s="2" t="str">
        <f t="shared" si="62"/>
        <v>NORMAL WEIGHT</v>
      </c>
      <c r="J2004" s="7" t="str">
        <f t="shared" si="63"/>
        <v>PRE DIABETES</v>
      </c>
    </row>
    <row r="2005" spans="1:10" x14ac:dyDescent="0.25">
      <c r="A2005" s="2" t="s">
        <v>2011</v>
      </c>
      <c r="B2005" s="9">
        <v>33.4</v>
      </c>
      <c r="C2005" s="9">
        <v>5.51</v>
      </c>
      <c r="D2005" s="2" t="s">
        <v>6003</v>
      </c>
      <c r="E2005" s="2" t="s">
        <v>6003</v>
      </c>
      <c r="F2005" s="2" t="s">
        <v>6003</v>
      </c>
      <c r="G2005" s="2">
        <v>0</v>
      </c>
      <c r="H2005" s="2" t="s">
        <v>6003</v>
      </c>
      <c r="I2005" s="2" t="str">
        <f t="shared" si="62"/>
        <v>OBESITY</v>
      </c>
      <c r="J2005" s="7" t="str">
        <f t="shared" si="63"/>
        <v>NORMAL</v>
      </c>
    </row>
    <row r="2006" spans="1:10" x14ac:dyDescent="0.25">
      <c r="A2006" s="2" t="s">
        <v>2012</v>
      </c>
      <c r="B2006" s="9">
        <v>33.11</v>
      </c>
      <c r="C2006" s="9">
        <v>5.63</v>
      </c>
      <c r="D2006" s="2" t="s">
        <v>6003</v>
      </c>
      <c r="E2006" s="2" t="s">
        <v>6003</v>
      </c>
      <c r="F2006" s="2" t="s">
        <v>6003</v>
      </c>
      <c r="G2006" s="2">
        <v>0</v>
      </c>
      <c r="H2006" s="2" t="s">
        <v>6003</v>
      </c>
      <c r="I2006" s="2" t="str">
        <f t="shared" si="62"/>
        <v>OBESITY</v>
      </c>
      <c r="J2006" s="7" t="str">
        <f t="shared" si="63"/>
        <v>NORMAL</v>
      </c>
    </row>
    <row r="2007" spans="1:10" x14ac:dyDescent="0.25">
      <c r="A2007" s="2" t="s">
        <v>2013</v>
      </c>
      <c r="B2007" s="9">
        <v>16.815000000000001</v>
      </c>
      <c r="C2007" s="9">
        <v>5.29</v>
      </c>
      <c r="D2007" s="2" t="s">
        <v>6002</v>
      </c>
      <c r="E2007" s="2" t="s">
        <v>6003</v>
      </c>
      <c r="F2007" s="2" t="s">
        <v>6003</v>
      </c>
      <c r="G2007" s="2">
        <v>0</v>
      </c>
      <c r="H2007" s="2" t="s">
        <v>6003</v>
      </c>
      <c r="I2007" s="2" t="str">
        <f t="shared" si="62"/>
        <v>UNDERWEIGHT</v>
      </c>
      <c r="J2007" s="7" t="str">
        <f t="shared" si="63"/>
        <v>NORMAL</v>
      </c>
    </row>
    <row r="2008" spans="1:10" x14ac:dyDescent="0.25">
      <c r="A2008" s="2" t="s">
        <v>2014</v>
      </c>
      <c r="B2008" s="9">
        <v>25.61</v>
      </c>
      <c r="C2008" s="9">
        <v>4</v>
      </c>
      <c r="D2008" s="2" t="s">
        <v>6003</v>
      </c>
      <c r="E2008" s="2" t="s">
        <v>6003</v>
      </c>
      <c r="F2008" s="2" t="s">
        <v>6002</v>
      </c>
      <c r="G2008" s="2">
        <v>1</v>
      </c>
      <c r="H2008" s="2" t="s">
        <v>6003</v>
      </c>
      <c r="I2008" s="2" t="str">
        <f t="shared" si="62"/>
        <v>OVERWEIGHT</v>
      </c>
      <c r="J2008" s="7" t="str">
        <f t="shared" si="63"/>
        <v>NORMAL</v>
      </c>
    </row>
    <row r="2009" spans="1:10" x14ac:dyDescent="0.25">
      <c r="A2009" s="2" t="s">
        <v>2015</v>
      </c>
      <c r="B2009" s="9">
        <v>25.8</v>
      </c>
      <c r="C2009" s="9">
        <v>5.49</v>
      </c>
      <c r="D2009" s="2" t="s">
        <v>6003</v>
      </c>
      <c r="E2009" s="2" t="s">
        <v>6003</v>
      </c>
      <c r="F2009" s="2" t="s">
        <v>6003</v>
      </c>
      <c r="G2009" s="2">
        <v>0</v>
      </c>
      <c r="H2009" s="2" t="s">
        <v>6003</v>
      </c>
      <c r="I2009" s="2" t="str">
        <f t="shared" si="62"/>
        <v>OVERWEIGHT</v>
      </c>
      <c r="J2009" s="7" t="str">
        <f t="shared" si="63"/>
        <v>NORMAL</v>
      </c>
    </row>
    <row r="2010" spans="1:10" x14ac:dyDescent="0.25">
      <c r="A2010" s="2" t="s">
        <v>2016</v>
      </c>
      <c r="B2010" s="9">
        <v>27.39</v>
      </c>
      <c r="C2010" s="9">
        <v>5.34</v>
      </c>
      <c r="D2010" s="2" t="s">
        <v>6003</v>
      </c>
      <c r="E2010" s="2" t="s">
        <v>6003</v>
      </c>
      <c r="F2010" s="2" t="s">
        <v>6003</v>
      </c>
      <c r="G2010" s="2">
        <v>0</v>
      </c>
      <c r="H2010" s="2" t="s">
        <v>6003</v>
      </c>
      <c r="I2010" s="2" t="str">
        <f t="shared" si="62"/>
        <v>OVERWEIGHT</v>
      </c>
      <c r="J2010" s="7" t="str">
        <f t="shared" si="63"/>
        <v>NORMAL</v>
      </c>
    </row>
    <row r="2011" spans="1:10" x14ac:dyDescent="0.25">
      <c r="A2011" s="2" t="s">
        <v>2017</v>
      </c>
      <c r="B2011" s="9">
        <v>17.03</v>
      </c>
      <c r="C2011" s="9">
        <v>4.12</v>
      </c>
      <c r="D2011" s="2" t="s">
        <v>6003</v>
      </c>
      <c r="E2011" s="2" t="s">
        <v>6003</v>
      </c>
      <c r="F2011" s="2" t="s">
        <v>6003</v>
      </c>
      <c r="G2011" s="2">
        <v>1</v>
      </c>
      <c r="H2011" s="2" t="s">
        <v>6003</v>
      </c>
      <c r="I2011" s="2" t="str">
        <f t="shared" si="62"/>
        <v>UNDERWEIGHT</v>
      </c>
      <c r="J2011" s="7" t="str">
        <f t="shared" si="63"/>
        <v>NORMAL</v>
      </c>
    </row>
    <row r="2012" spans="1:10" x14ac:dyDescent="0.25">
      <c r="A2012" s="2" t="s">
        <v>2018</v>
      </c>
      <c r="B2012" s="9">
        <v>23.75</v>
      </c>
      <c r="C2012" s="9">
        <v>5.49</v>
      </c>
      <c r="D2012" s="2" t="s">
        <v>6002</v>
      </c>
      <c r="E2012" s="2" t="s">
        <v>6003</v>
      </c>
      <c r="F2012" s="2" t="s">
        <v>6003</v>
      </c>
      <c r="G2012" s="2">
        <v>0</v>
      </c>
      <c r="H2012" s="2" t="s">
        <v>6003</v>
      </c>
      <c r="I2012" s="2" t="str">
        <f t="shared" si="62"/>
        <v>NORMAL WEIGHT</v>
      </c>
      <c r="J2012" s="7" t="str">
        <f t="shared" si="63"/>
        <v>NORMAL</v>
      </c>
    </row>
    <row r="2013" spans="1:10" x14ac:dyDescent="0.25">
      <c r="A2013" s="2" t="s">
        <v>2019</v>
      </c>
      <c r="B2013" s="9">
        <v>26.03</v>
      </c>
      <c r="C2013" s="9">
        <v>5.1100000000000003</v>
      </c>
      <c r="D2013" s="2" t="s">
        <v>6002</v>
      </c>
      <c r="E2013" s="2" t="s">
        <v>6003</v>
      </c>
      <c r="F2013" s="2" t="s">
        <v>6003</v>
      </c>
      <c r="G2013" s="2">
        <v>1</v>
      </c>
      <c r="H2013" s="2" t="s">
        <v>6003</v>
      </c>
      <c r="I2013" s="2" t="str">
        <f t="shared" si="62"/>
        <v>OVERWEIGHT</v>
      </c>
      <c r="J2013" s="7" t="str">
        <f t="shared" si="63"/>
        <v>NORMAL</v>
      </c>
    </row>
    <row r="2014" spans="1:10" x14ac:dyDescent="0.25">
      <c r="A2014" s="2" t="s">
        <v>2020</v>
      </c>
      <c r="B2014" s="9">
        <v>16.079999999999998</v>
      </c>
      <c r="C2014" s="9">
        <v>5.94</v>
      </c>
      <c r="D2014" s="2" t="s">
        <v>6003</v>
      </c>
      <c r="E2014" s="2" t="s">
        <v>6003</v>
      </c>
      <c r="F2014" s="2" t="s">
        <v>6003</v>
      </c>
      <c r="G2014" s="2">
        <v>0</v>
      </c>
      <c r="H2014" s="2" t="s">
        <v>6003</v>
      </c>
      <c r="I2014" s="2" t="str">
        <f t="shared" si="62"/>
        <v>UNDERWEIGHT</v>
      </c>
      <c r="J2014" s="7" t="str">
        <f t="shared" si="63"/>
        <v>PRE DIABETES</v>
      </c>
    </row>
    <row r="2015" spans="1:10" x14ac:dyDescent="0.25">
      <c r="A2015" s="2" t="s">
        <v>2021</v>
      </c>
      <c r="B2015" s="9">
        <v>30.875</v>
      </c>
      <c r="C2015" s="9">
        <v>5.54</v>
      </c>
      <c r="D2015" s="2" t="s">
        <v>6003</v>
      </c>
      <c r="E2015" s="2" t="s">
        <v>6003</v>
      </c>
      <c r="F2015" s="2" t="s">
        <v>6003</v>
      </c>
      <c r="G2015" s="2">
        <v>0</v>
      </c>
      <c r="H2015" s="2" t="s">
        <v>6003</v>
      </c>
      <c r="I2015" s="2" t="str">
        <f t="shared" si="62"/>
        <v>OBESITY</v>
      </c>
      <c r="J2015" s="7" t="str">
        <f t="shared" si="63"/>
        <v>NORMAL</v>
      </c>
    </row>
    <row r="2016" spans="1:10" x14ac:dyDescent="0.25">
      <c r="A2016" s="2" t="s">
        <v>2022</v>
      </c>
      <c r="B2016" s="9">
        <v>31.79</v>
      </c>
      <c r="C2016" s="9">
        <v>7.09</v>
      </c>
      <c r="D2016" s="2" t="s">
        <v>6003</v>
      </c>
      <c r="E2016" s="2" t="s">
        <v>6003</v>
      </c>
      <c r="F2016" s="2" t="s">
        <v>6003</v>
      </c>
      <c r="G2016" s="2">
        <v>0</v>
      </c>
      <c r="H2016" s="2" t="s">
        <v>6003</v>
      </c>
      <c r="I2016" s="2" t="str">
        <f t="shared" si="62"/>
        <v>OBESITY</v>
      </c>
      <c r="J2016" s="7" t="str">
        <f t="shared" si="63"/>
        <v>DIABETES</v>
      </c>
    </row>
    <row r="2017" spans="1:10" x14ac:dyDescent="0.25">
      <c r="A2017" s="2" t="s">
        <v>2023</v>
      </c>
      <c r="B2017" s="9">
        <v>28.48</v>
      </c>
      <c r="C2017" s="9">
        <v>6.22</v>
      </c>
      <c r="D2017" s="2" t="s">
        <v>6002</v>
      </c>
      <c r="E2017" s="2" t="s">
        <v>6003</v>
      </c>
      <c r="F2017" s="2" t="s">
        <v>6002</v>
      </c>
      <c r="G2017" s="2">
        <v>1</v>
      </c>
      <c r="H2017" s="2" t="s">
        <v>6003</v>
      </c>
      <c r="I2017" s="2" t="str">
        <f t="shared" si="62"/>
        <v>OVERWEIGHT</v>
      </c>
      <c r="J2017" s="7" t="str">
        <f t="shared" si="63"/>
        <v>PRE DIABETES</v>
      </c>
    </row>
    <row r="2018" spans="1:10" x14ac:dyDescent="0.25">
      <c r="A2018" s="2" t="s">
        <v>2024</v>
      </c>
      <c r="B2018" s="9">
        <v>26.6</v>
      </c>
      <c r="C2018" s="9">
        <v>4.33</v>
      </c>
      <c r="D2018" s="2" t="s">
        <v>6003</v>
      </c>
      <c r="E2018" s="2" t="s">
        <v>6003</v>
      </c>
      <c r="F2018" s="2" t="s">
        <v>6003</v>
      </c>
      <c r="G2018" s="2">
        <v>1</v>
      </c>
      <c r="H2018" s="2" t="s">
        <v>6003</v>
      </c>
      <c r="I2018" s="2" t="str">
        <f t="shared" si="62"/>
        <v>OVERWEIGHT</v>
      </c>
      <c r="J2018" s="7" t="str">
        <f t="shared" si="63"/>
        <v>NORMAL</v>
      </c>
    </row>
    <row r="2019" spans="1:10" x14ac:dyDescent="0.25">
      <c r="A2019" s="2" t="s">
        <v>2025</v>
      </c>
      <c r="B2019" s="9">
        <v>25.27</v>
      </c>
      <c r="C2019" s="9">
        <v>5.83</v>
      </c>
      <c r="D2019" s="2" t="s">
        <v>6003</v>
      </c>
      <c r="E2019" s="2" t="s">
        <v>6003</v>
      </c>
      <c r="F2019" s="2" t="s">
        <v>6003</v>
      </c>
      <c r="G2019" s="2">
        <v>1</v>
      </c>
      <c r="H2019" s="2" t="s">
        <v>6003</v>
      </c>
      <c r="I2019" s="2" t="str">
        <f t="shared" si="62"/>
        <v>OVERWEIGHT</v>
      </c>
      <c r="J2019" s="7" t="str">
        <f t="shared" si="63"/>
        <v>PRE DIABETES</v>
      </c>
    </row>
    <row r="2020" spans="1:10" x14ac:dyDescent="0.25">
      <c r="A2020" s="2" t="s">
        <v>2026</v>
      </c>
      <c r="B2020" s="9">
        <v>34.484999999999999</v>
      </c>
      <c r="C2020" s="9">
        <v>4.7</v>
      </c>
      <c r="D2020" s="2" t="s">
        <v>6002</v>
      </c>
      <c r="E2020" s="2" t="s">
        <v>6003</v>
      </c>
      <c r="F2020" s="2" t="s">
        <v>6002</v>
      </c>
      <c r="G2020" s="2">
        <v>1</v>
      </c>
      <c r="H2020" s="2" t="s">
        <v>6003</v>
      </c>
      <c r="I2020" s="2" t="str">
        <f t="shared" si="62"/>
        <v>OBESITY</v>
      </c>
      <c r="J2020" s="7" t="str">
        <f t="shared" si="63"/>
        <v>NORMAL</v>
      </c>
    </row>
    <row r="2021" spans="1:10" x14ac:dyDescent="0.25">
      <c r="A2021" s="2" t="s">
        <v>2027</v>
      </c>
      <c r="B2021" s="9">
        <v>15.57</v>
      </c>
      <c r="C2021" s="9">
        <v>4.07</v>
      </c>
      <c r="D2021" s="2" t="s">
        <v>6002</v>
      </c>
      <c r="E2021" s="2" t="s">
        <v>6003</v>
      </c>
      <c r="F2021" s="2" t="s">
        <v>6003</v>
      </c>
      <c r="G2021" s="2">
        <v>1</v>
      </c>
      <c r="H2021" s="2" t="s">
        <v>6003</v>
      </c>
      <c r="I2021" s="2" t="str">
        <f t="shared" si="62"/>
        <v>UNDERWEIGHT</v>
      </c>
      <c r="J2021" s="7" t="str">
        <f t="shared" si="63"/>
        <v>NORMAL</v>
      </c>
    </row>
    <row r="2022" spans="1:10" x14ac:dyDescent="0.25">
      <c r="A2022" s="2" t="s">
        <v>2028</v>
      </c>
      <c r="B2022" s="9">
        <v>30.36</v>
      </c>
      <c r="C2022" s="9">
        <v>9.39</v>
      </c>
      <c r="D2022" s="2" t="s">
        <v>6003</v>
      </c>
      <c r="E2022" s="2" t="s">
        <v>6003</v>
      </c>
      <c r="F2022" s="2" t="s">
        <v>6003</v>
      </c>
      <c r="G2022" s="2">
        <v>0</v>
      </c>
      <c r="H2022" s="2" t="s">
        <v>6003</v>
      </c>
      <c r="I2022" s="2" t="str">
        <f t="shared" si="62"/>
        <v>OBESITY</v>
      </c>
      <c r="J2022" s="7" t="str">
        <f t="shared" si="63"/>
        <v>DIABETES</v>
      </c>
    </row>
    <row r="2023" spans="1:10" x14ac:dyDescent="0.25">
      <c r="A2023" s="2" t="s">
        <v>2029</v>
      </c>
      <c r="B2023" s="9">
        <v>19.37</v>
      </c>
      <c r="C2023" s="9">
        <v>4.18</v>
      </c>
      <c r="D2023" s="2" t="s">
        <v>6003</v>
      </c>
      <c r="E2023" s="2" t="s">
        <v>6003</v>
      </c>
      <c r="F2023" s="2" t="s">
        <v>6003</v>
      </c>
      <c r="G2023" s="2">
        <v>0</v>
      </c>
      <c r="H2023" s="2" t="s">
        <v>6003</v>
      </c>
      <c r="I2023" s="2" t="str">
        <f t="shared" si="62"/>
        <v>NORMAL WEIGHT</v>
      </c>
      <c r="J2023" s="7" t="str">
        <f t="shared" si="63"/>
        <v>NORMAL</v>
      </c>
    </row>
    <row r="2024" spans="1:10" x14ac:dyDescent="0.25">
      <c r="A2024" s="2" t="s">
        <v>2030</v>
      </c>
      <c r="B2024" s="9">
        <v>16.71</v>
      </c>
      <c r="C2024" s="9">
        <v>4.18</v>
      </c>
      <c r="D2024" s="2" t="s">
        <v>6003</v>
      </c>
      <c r="E2024" s="2" t="s">
        <v>6003</v>
      </c>
      <c r="F2024" s="2" t="s">
        <v>6003</v>
      </c>
      <c r="G2024" s="2">
        <v>1</v>
      </c>
      <c r="H2024" s="2" t="s">
        <v>6003</v>
      </c>
      <c r="I2024" s="2" t="str">
        <f t="shared" si="62"/>
        <v>UNDERWEIGHT</v>
      </c>
      <c r="J2024" s="7" t="str">
        <f t="shared" si="63"/>
        <v>NORMAL</v>
      </c>
    </row>
    <row r="2025" spans="1:10" x14ac:dyDescent="0.25">
      <c r="A2025" s="2" t="s">
        <v>2031</v>
      </c>
      <c r="B2025" s="9">
        <v>24.1</v>
      </c>
      <c r="C2025" s="9">
        <v>4.4000000000000004</v>
      </c>
      <c r="D2025" s="2" t="s">
        <v>6002</v>
      </c>
      <c r="E2025" s="2" t="s">
        <v>6003</v>
      </c>
      <c r="F2025" s="2" t="s">
        <v>6003</v>
      </c>
      <c r="G2025" s="2">
        <v>1</v>
      </c>
      <c r="H2025" s="2" t="s">
        <v>6003</v>
      </c>
      <c r="I2025" s="2" t="str">
        <f t="shared" si="62"/>
        <v>NORMAL WEIGHT</v>
      </c>
      <c r="J2025" s="7" t="str">
        <f t="shared" si="63"/>
        <v>NORMAL</v>
      </c>
    </row>
    <row r="2026" spans="1:10" x14ac:dyDescent="0.25">
      <c r="A2026" s="2" t="s">
        <v>2032</v>
      </c>
      <c r="B2026" s="9">
        <v>29.77</v>
      </c>
      <c r="C2026" s="9">
        <v>9.9</v>
      </c>
      <c r="D2026" s="2" t="s">
        <v>6003</v>
      </c>
      <c r="E2026" s="2" t="s">
        <v>6003</v>
      </c>
      <c r="F2026" s="2" t="s">
        <v>6003</v>
      </c>
      <c r="G2026" s="2">
        <v>0</v>
      </c>
      <c r="H2026" s="2" t="s">
        <v>6003</v>
      </c>
      <c r="I2026" s="2" t="str">
        <f t="shared" si="62"/>
        <v>OVERWEIGHT</v>
      </c>
      <c r="J2026" s="7" t="str">
        <f t="shared" si="63"/>
        <v>DIABETES</v>
      </c>
    </row>
    <row r="2027" spans="1:10" x14ac:dyDescent="0.25">
      <c r="A2027" s="2" t="s">
        <v>2033</v>
      </c>
      <c r="B2027" s="9">
        <v>46.53</v>
      </c>
      <c r="C2027" s="9">
        <v>4.84</v>
      </c>
      <c r="D2027" s="2" t="s">
        <v>6002</v>
      </c>
      <c r="E2027" s="2" t="s">
        <v>6003</v>
      </c>
      <c r="F2027" s="2" t="s">
        <v>6003</v>
      </c>
      <c r="G2027" s="2">
        <v>0</v>
      </c>
      <c r="H2027" s="2" t="s">
        <v>6003</v>
      </c>
      <c r="I2027" s="2" t="str">
        <f t="shared" si="62"/>
        <v>OBESITY</v>
      </c>
      <c r="J2027" s="7" t="str">
        <f t="shared" si="63"/>
        <v>NORMAL</v>
      </c>
    </row>
    <row r="2028" spans="1:10" x14ac:dyDescent="0.25">
      <c r="A2028" s="2" t="s">
        <v>2034</v>
      </c>
      <c r="B2028" s="9">
        <v>23.4</v>
      </c>
      <c r="C2028" s="9">
        <v>5.53</v>
      </c>
      <c r="D2028" s="2" t="s">
        <v>6003</v>
      </c>
      <c r="E2028" s="2" t="s">
        <v>6003</v>
      </c>
      <c r="F2028" s="2" t="s">
        <v>6002</v>
      </c>
      <c r="G2028" s="2">
        <v>1</v>
      </c>
      <c r="H2028" s="2" t="s">
        <v>6003</v>
      </c>
      <c r="I2028" s="2" t="str">
        <f t="shared" si="62"/>
        <v>NORMAL WEIGHT</v>
      </c>
      <c r="J2028" s="7" t="str">
        <f t="shared" si="63"/>
        <v>NORMAL</v>
      </c>
    </row>
    <row r="2029" spans="1:10" x14ac:dyDescent="0.25">
      <c r="A2029" s="2" t="s">
        <v>2035</v>
      </c>
      <c r="B2029" s="9">
        <v>30</v>
      </c>
      <c r="C2029" s="9">
        <v>4.33</v>
      </c>
      <c r="D2029" s="2" t="s">
        <v>6002</v>
      </c>
      <c r="E2029" s="2" t="s">
        <v>6003</v>
      </c>
      <c r="F2029" s="2" t="s">
        <v>6003</v>
      </c>
      <c r="G2029" s="2">
        <v>0</v>
      </c>
      <c r="H2029" s="2" t="s">
        <v>6003</v>
      </c>
      <c r="I2029" s="2" t="str">
        <f t="shared" si="62"/>
        <v>OBESITY</v>
      </c>
      <c r="J2029" s="7" t="str">
        <f t="shared" si="63"/>
        <v>NORMAL</v>
      </c>
    </row>
    <row r="2030" spans="1:10" x14ac:dyDescent="0.25">
      <c r="A2030" s="2" t="s">
        <v>2036</v>
      </c>
      <c r="B2030" s="9">
        <v>29.15</v>
      </c>
      <c r="C2030" s="9">
        <v>4.91</v>
      </c>
      <c r="D2030" s="2" t="s">
        <v>6002</v>
      </c>
      <c r="E2030" s="2" t="s">
        <v>6003</v>
      </c>
      <c r="F2030" s="2" t="s">
        <v>6003</v>
      </c>
      <c r="G2030" s="2">
        <v>0</v>
      </c>
      <c r="H2030" s="2" t="s">
        <v>6003</v>
      </c>
      <c r="I2030" s="2" t="str">
        <f t="shared" si="62"/>
        <v>OVERWEIGHT</v>
      </c>
      <c r="J2030" s="7" t="str">
        <f t="shared" si="63"/>
        <v>NORMAL</v>
      </c>
    </row>
    <row r="2031" spans="1:10" x14ac:dyDescent="0.25">
      <c r="A2031" s="2" t="s">
        <v>2037</v>
      </c>
      <c r="B2031" s="9">
        <v>34.865000000000002</v>
      </c>
      <c r="C2031" s="9">
        <v>4.8</v>
      </c>
      <c r="D2031" s="2" t="s">
        <v>6003</v>
      </c>
      <c r="E2031" s="2" t="s">
        <v>6003</v>
      </c>
      <c r="F2031" s="2" t="s">
        <v>6003</v>
      </c>
      <c r="G2031" s="2">
        <v>0</v>
      </c>
      <c r="H2031" s="2" t="s">
        <v>6003</v>
      </c>
      <c r="I2031" s="2" t="str">
        <f t="shared" si="62"/>
        <v>OBESITY</v>
      </c>
      <c r="J2031" s="7" t="str">
        <f t="shared" si="63"/>
        <v>NORMAL</v>
      </c>
    </row>
    <row r="2032" spans="1:10" x14ac:dyDescent="0.25">
      <c r="A2032" s="2" t="s">
        <v>2038</v>
      </c>
      <c r="B2032" s="9">
        <v>28.12</v>
      </c>
      <c r="C2032" s="9">
        <v>5.55</v>
      </c>
      <c r="D2032" s="2" t="s">
        <v>6002</v>
      </c>
      <c r="E2032" s="2" t="s">
        <v>6002</v>
      </c>
      <c r="F2032" s="2" t="s">
        <v>6003</v>
      </c>
      <c r="G2032" s="2">
        <v>2</v>
      </c>
      <c r="H2032" s="2" t="s">
        <v>6003</v>
      </c>
      <c r="I2032" s="2" t="str">
        <f t="shared" si="62"/>
        <v>OVERWEIGHT</v>
      </c>
      <c r="J2032" s="7" t="str">
        <f t="shared" si="63"/>
        <v>NORMAL</v>
      </c>
    </row>
    <row r="2033" spans="1:10" x14ac:dyDescent="0.25">
      <c r="A2033" s="2" t="s">
        <v>2039</v>
      </c>
      <c r="B2033" s="9">
        <v>29.45</v>
      </c>
      <c r="C2033" s="9">
        <v>5.24</v>
      </c>
      <c r="D2033" s="2" t="s">
        <v>6002</v>
      </c>
      <c r="E2033" s="2" t="s">
        <v>6003</v>
      </c>
      <c r="F2033" s="2" t="s">
        <v>6003</v>
      </c>
      <c r="G2033" s="2">
        <v>0</v>
      </c>
      <c r="H2033" s="2" t="s">
        <v>6003</v>
      </c>
      <c r="I2033" s="2" t="str">
        <f t="shared" si="62"/>
        <v>OVERWEIGHT</v>
      </c>
      <c r="J2033" s="7" t="str">
        <f t="shared" si="63"/>
        <v>NORMAL</v>
      </c>
    </row>
    <row r="2034" spans="1:10" x14ac:dyDescent="0.25">
      <c r="A2034" s="2" t="s">
        <v>2040</v>
      </c>
      <c r="B2034" s="9">
        <v>27.94</v>
      </c>
      <c r="C2034" s="9">
        <v>6.08</v>
      </c>
      <c r="D2034" s="2" t="s">
        <v>6003</v>
      </c>
      <c r="E2034" s="2" t="s">
        <v>6003</v>
      </c>
      <c r="F2034" s="2" t="s">
        <v>6002</v>
      </c>
      <c r="G2034" s="2">
        <v>1</v>
      </c>
      <c r="H2034" s="2" t="s">
        <v>6003</v>
      </c>
      <c r="I2034" s="2" t="str">
        <f t="shared" si="62"/>
        <v>OVERWEIGHT</v>
      </c>
      <c r="J2034" s="7" t="str">
        <f t="shared" si="63"/>
        <v>PRE DIABETES</v>
      </c>
    </row>
    <row r="2035" spans="1:10" x14ac:dyDescent="0.25">
      <c r="A2035" s="2" t="s">
        <v>2041</v>
      </c>
      <c r="B2035" s="9">
        <v>27.2</v>
      </c>
      <c r="C2035" s="9">
        <v>5.83</v>
      </c>
      <c r="D2035" s="2" t="s">
        <v>6003</v>
      </c>
      <c r="E2035" s="2" t="s">
        <v>6003</v>
      </c>
      <c r="F2035" s="2" t="s">
        <v>6002</v>
      </c>
      <c r="G2035" s="2">
        <v>1</v>
      </c>
      <c r="H2035" s="2" t="s">
        <v>6003</v>
      </c>
      <c r="I2035" s="2" t="str">
        <f t="shared" si="62"/>
        <v>OVERWEIGHT</v>
      </c>
      <c r="J2035" s="7" t="str">
        <f t="shared" si="63"/>
        <v>PRE DIABETES</v>
      </c>
    </row>
    <row r="2036" spans="1:10" x14ac:dyDescent="0.25">
      <c r="A2036" s="2" t="s">
        <v>2042</v>
      </c>
      <c r="B2036" s="9">
        <v>33.344999999999999</v>
      </c>
      <c r="C2036" s="9">
        <v>4.29</v>
      </c>
      <c r="D2036" s="2" t="s">
        <v>6003</v>
      </c>
      <c r="E2036" s="2" t="s">
        <v>6003</v>
      </c>
      <c r="F2036" s="2" t="s">
        <v>6003</v>
      </c>
      <c r="G2036" s="2">
        <v>1</v>
      </c>
      <c r="H2036" s="2" t="s">
        <v>6003</v>
      </c>
      <c r="I2036" s="2" t="str">
        <f t="shared" si="62"/>
        <v>OBESITY</v>
      </c>
      <c r="J2036" s="7" t="str">
        <f t="shared" si="63"/>
        <v>NORMAL</v>
      </c>
    </row>
    <row r="2037" spans="1:10" x14ac:dyDescent="0.25">
      <c r="A2037" s="2" t="s">
        <v>2043</v>
      </c>
      <c r="B2037" s="9">
        <v>29.925000000000001</v>
      </c>
      <c r="C2037" s="9">
        <v>5.3</v>
      </c>
      <c r="D2037" s="2" t="s">
        <v>6003</v>
      </c>
      <c r="E2037" s="2" t="s">
        <v>6003</v>
      </c>
      <c r="F2037" s="2" t="s">
        <v>6003</v>
      </c>
      <c r="G2037" s="2">
        <v>1</v>
      </c>
      <c r="H2037" s="2" t="s">
        <v>6003</v>
      </c>
      <c r="I2037" s="2" t="str">
        <f t="shared" si="62"/>
        <v>OBESITY</v>
      </c>
      <c r="J2037" s="7" t="str">
        <f t="shared" si="63"/>
        <v>NORMAL</v>
      </c>
    </row>
    <row r="2038" spans="1:10" x14ac:dyDescent="0.25">
      <c r="A2038" s="2" t="s">
        <v>2044</v>
      </c>
      <c r="B2038" s="9">
        <v>24.225000000000001</v>
      </c>
      <c r="C2038" s="9">
        <v>4.42</v>
      </c>
      <c r="D2038" s="2" t="s">
        <v>6003</v>
      </c>
      <c r="E2038" s="2" t="s">
        <v>6003</v>
      </c>
      <c r="F2038" s="2" t="s">
        <v>6003</v>
      </c>
      <c r="G2038" s="2">
        <v>1</v>
      </c>
      <c r="H2038" s="2" t="s">
        <v>6003</v>
      </c>
      <c r="I2038" s="2" t="str">
        <f t="shared" si="62"/>
        <v>NORMAL WEIGHT</v>
      </c>
      <c r="J2038" s="7" t="str">
        <f t="shared" si="63"/>
        <v>NORMAL</v>
      </c>
    </row>
    <row r="2039" spans="1:10" x14ac:dyDescent="0.25">
      <c r="A2039" s="2" t="s">
        <v>2045</v>
      </c>
      <c r="B2039" s="9">
        <v>29.68</v>
      </c>
      <c r="C2039" s="9">
        <v>5.68</v>
      </c>
      <c r="D2039" s="2" t="s">
        <v>6003</v>
      </c>
      <c r="E2039" s="2" t="s">
        <v>6002</v>
      </c>
      <c r="F2039" s="2" t="s">
        <v>6003</v>
      </c>
      <c r="G2039" s="2">
        <v>1</v>
      </c>
      <c r="H2039" s="2" t="s">
        <v>6003</v>
      </c>
      <c r="I2039" s="2" t="str">
        <f t="shared" si="62"/>
        <v>OVERWEIGHT</v>
      </c>
      <c r="J2039" s="7" t="str">
        <f t="shared" si="63"/>
        <v>NORMAL</v>
      </c>
    </row>
    <row r="2040" spans="1:10" x14ac:dyDescent="0.25">
      <c r="A2040" s="2" t="s">
        <v>2046</v>
      </c>
      <c r="B2040" s="9">
        <v>20.614999999999998</v>
      </c>
      <c r="C2040" s="9">
        <v>6.05</v>
      </c>
      <c r="D2040" s="2" t="s">
        <v>6003</v>
      </c>
      <c r="E2040" s="2" t="s">
        <v>6003</v>
      </c>
      <c r="F2040" s="2" t="s">
        <v>6002</v>
      </c>
      <c r="G2040" s="2">
        <v>1</v>
      </c>
      <c r="H2040" s="2" t="s">
        <v>6003</v>
      </c>
      <c r="I2040" s="2" t="str">
        <f t="shared" si="62"/>
        <v>NORMAL WEIGHT</v>
      </c>
      <c r="J2040" s="7" t="str">
        <f t="shared" si="63"/>
        <v>PRE DIABETES</v>
      </c>
    </row>
    <row r="2041" spans="1:10" x14ac:dyDescent="0.25">
      <c r="A2041" s="2" t="s">
        <v>2047</v>
      </c>
      <c r="B2041" s="9">
        <v>32.119999999999997</v>
      </c>
      <c r="C2041" s="9">
        <v>5.33</v>
      </c>
      <c r="D2041" s="2" t="s">
        <v>6003</v>
      </c>
      <c r="E2041" s="2" t="s">
        <v>6002</v>
      </c>
      <c r="F2041" s="2" t="s">
        <v>6003</v>
      </c>
      <c r="G2041" s="2">
        <v>1</v>
      </c>
      <c r="H2041" s="2" t="s">
        <v>6003</v>
      </c>
      <c r="I2041" s="2" t="str">
        <f t="shared" si="62"/>
        <v>OBESITY</v>
      </c>
      <c r="J2041" s="7" t="str">
        <f t="shared" si="63"/>
        <v>NORMAL</v>
      </c>
    </row>
    <row r="2042" spans="1:10" x14ac:dyDescent="0.25">
      <c r="A2042" s="2" t="s">
        <v>2048</v>
      </c>
      <c r="B2042" s="9">
        <v>27.36</v>
      </c>
      <c r="C2042" s="9">
        <v>6.22</v>
      </c>
      <c r="D2042" s="2" t="s">
        <v>6003</v>
      </c>
      <c r="E2042" s="2" t="s">
        <v>6003</v>
      </c>
      <c r="F2042" s="2" t="s">
        <v>6003</v>
      </c>
      <c r="G2042" s="2">
        <v>0</v>
      </c>
      <c r="H2042" s="2" t="s">
        <v>6003</v>
      </c>
      <c r="I2042" s="2" t="str">
        <f t="shared" si="62"/>
        <v>OVERWEIGHT</v>
      </c>
      <c r="J2042" s="7" t="str">
        <f t="shared" si="63"/>
        <v>PRE DIABETES</v>
      </c>
    </row>
    <row r="2043" spans="1:10" x14ac:dyDescent="0.25">
      <c r="A2043" s="2" t="s">
        <v>2049</v>
      </c>
      <c r="B2043" s="9">
        <v>17.385000000000002</v>
      </c>
      <c r="C2043" s="9">
        <v>5.84</v>
      </c>
      <c r="D2043" s="2" t="s">
        <v>6003</v>
      </c>
      <c r="E2043" s="2" t="s">
        <v>6003</v>
      </c>
      <c r="F2043" s="2" t="s">
        <v>6003</v>
      </c>
      <c r="G2043" s="2">
        <v>0</v>
      </c>
      <c r="H2043" s="2" t="s">
        <v>6003</v>
      </c>
      <c r="I2043" s="2" t="str">
        <f t="shared" si="62"/>
        <v>UNDERWEIGHT</v>
      </c>
      <c r="J2043" s="7" t="str">
        <f t="shared" si="63"/>
        <v>PRE DIABETES</v>
      </c>
    </row>
    <row r="2044" spans="1:10" x14ac:dyDescent="0.25">
      <c r="A2044" s="2" t="s">
        <v>2050</v>
      </c>
      <c r="B2044" s="9">
        <v>30.13</v>
      </c>
      <c r="C2044" s="9">
        <v>5.71</v>
      </c>
      <c r="D2044" s="2" t="s">
        <v>6003</v>
      </c>
      <c r="E2044" s="2" t="s">
        <v>6002</v>
      </c>
      <c r="F2044" s="2" t="s">
        <v>6003</v>
      </c>
      <c r="G2044" s="2">
        <v>1</v>
      </c>
      <c r="H2044" s="2" t="s">
        <v>6003</v>
      </c>
      <c r="I2044" s="2" t="str">
        <f t="shared" si="62"/>
        <v>OBESITY</v>
      </c>
      <c r="J2044" s="7" t="str">
        <f t="shared" si="63"/>
        <v>PRE DIABETES</v>
      </c>
    </row>
    <row r="2045" spans="1:10" x14ac:dyDescent="0.25">
      <c r="A2045" s="2" t="s">
        <v>2051</v>
      </c>
      <c r="B2045" s="9">
        <v>25.44</v>
      </c>
      <c r="C2045" s="9">
        <v>6.04</v>
      </c>
      <c r="D2045" s="2" t="s">
        <v>6002</v>
      </c>
      <c r="E2045" s="2" t="s">
        <v>6003</v>
      </c>
      <c r="F2045" s="2" t="s">
        <v>6002</v>
      </c>
      <c r="G2045" s="2">
        <v>1</v>
      </c>
      <c r="H2045" s="2" t="s">
        <v>6003</v>
      </c>
      <c r="I2045" s="2" t="str">
        <f t="shared" si="62"/>
        <v>OVERWEIGHT</v>
      </c>
      <c r="J2045" s="7" t="str">
        <f t="shared" si="63"/>
        <v>PRE DIABETES</v>
      </c>
    </row>
    <row r="2046" spans="1:10" x14ac:dyDescent="0.25">
      <c r="A2046" s="2" t="s">
        <v>2052</v>
      </c>
      <c r="B2046" s="9">
        <v>39.805</v>
      </c>
      <c r="C2046" s="9">
        <v>4.38</v>
      </c>
      <c r="D2046" s="2" t="s">
        <v>6003</v>
      </c>
      <c r="E2046" s="2" t="s">
        <v>6002</v>
      </c>
      <c r="F2046" s="2" t="s">
        <v>6003</v>
      </c>
      <c r="G2046" s="2">
        <v>1</v>
      </c>
      <c r="H2046" s="2" t="s">
        <v>6003</v>
      </c>
      <c r="I2046" s="2" t="str">
        <f t="shared" si="62"/>
        <v>OBESITY</v>
      </c>
      <c r="J2046" s="7" t="str">
        <f t="shared" si="63"/>
        <v>NORMAL</v>
      </c>
    </row>
    <row r="2047" spans="1:10" x14ac:dyDescent="0.25">
      <c r="A2047" s="2" t="s">
        <v>2053</v>
      </c>
      <c r="B2047" s="9">
        <v>30.4</v>
      </c>
      <c r="C2047" s="9">
        <v>5.56</v>
      </c>
      <c r="D2047" s="2" t="s">
        <v>6002</v>
      </c>
      <c r="E2047" s="2" t="s">
        <v>6002</v>
      </c>
      <c r="F2047" s="2" t="s">
        <v>6003</v>
      </c>
      <c r="G2047" s="2">
        <v>1</v>
      </c>
      <c r="H2047" s="2" t="s">
        <v>6003</v>
      </c>
      <c r="I2047" s="2" t="str">
        <f t="shared" si="62"/>
        <v>OBESITY</v>
      </c>
      <c r="J2047" s="7" t="str">
        <f t="shared" si="63"/>
        <v>NORMAL</v>
      </c>
    </row>
    <row r="2048" spans="1:10" x14ac:dyDescent="0.25">
      <c r="A2048" s="2" t="s">
        <v>2054</v>
      </c>
      <c r="B2048" s="9">
        <v>23.18</v>
      </c>
      <c r="C2048" s="9">
        <v>4.24</v>
      </c>
      <c r="D2048" s="2" t="s">
        <v>6003</v>
      </c>
      <c r="E2048" s="2" t="s">
        <v>6002</v>
      </c>
      <c r="F2048" s="2" t="s">
        <v>6003</v>
      </c>
      <c r="G2048" s="2">
        <v>1</v>
      </c>
      <c r="H2048" s="2" t="s">
        <v>6003</v>
      </c>
      <c r="I2048" s="2" t="str">
        <f t="shared" si="62"/>
        <v>NORMAL WEIGHT</v>
      </c>
      <c r="J2048" s="7" t="str">
        <f t="shared" si="63"/>
        <v>NORMAL</v>
      </c>
    </row>
    <row r="2049" spans="1:10" x14ac:dyDescent="0.25">
      <c r="A2049" s="2" t="s">
        <v>2055</v>
      </c>
      <c r="B2049" s="9">
        <v>39.615000000000002</v>
      </c>
      <c r="C2049" s="9">
        <v>6.32</v>
      </c>
      <c r="D2049" s="2" t="s">
        <v>6003</v>
      </c>
      <c r="E2049" s="2" t="s">
        <v>6003</v>
      </c>
      <c r="F2049" s="2" t="s">
        <v>6002</v>
      </c>
      <c r="G2049" s="2">
        <v>1</v>
      </c>
      <c r="H2049" s="2" t="s">
        <v>6003</v>
      </c>
      <c r="I2049" s="2" t="str">
        <f t="shared" si="62"/>
        <v>OBESITY</v>
      </c>
      <c r="J2049" s="7" t="str">
        <f t="shared" si="63"/>
        <v>PRE DIABETES</v>
      </c>
    </row>
    <row r="2050" spans="1:10" x14ac:dyDescent="0.25">
      <c r="A2050" s="2" t="s">
        <v>2056</v>
      </c>
      <c r="B2050" s="9">
        <v>30.59</v>
      </c>
      <c r="C2050" s="9">
        <v>6.3</v>
      </c>
      <c r="D2050" s="2" t="s">
        <v>6002</v>
      </c>
      <c r="E2050" s="2" t="s">
        <v>6003</v>
      </c>
      <c r="F2050" s="2" t="s">
        <v>6002</v>
      </c>
      <c r="G2050" s="2">
        <v>1</v>
      </c>
      <c r="H2050" s="2" t="s">
        <v>6003</v>
      </c>
      <c r="I2050" s="2" t="str">
        <f t="shared" ref="I2050:I2113" si="64">IF(B2050&lt;18.5,"UNDERWEIGHT",IF(B2050&lt;=24.9,"NORMAL WEIGHT",IF(B2050&lt;=29.9,"OVERWEIGHT","OBESITY")))</f>
        <v>OBESITY</v>
      </c>
      <c r="J2050" s="7" t="str">
        <f t="shared" ref="J2050:J2113" si="65">IF(C2050&lt;5.7,"NORMAL",IF(C2050&lt;=6.4,"PRE DIABETES","DIABETES"))</f>
        <v>PRE DIABETES</v>
      </c>
    </row>
    <row r="2051" spans="1:10" x14ac:dyDescent="0.25">
      <c r="A2051" s="2" t="s">
        <v>2057</v>
      </c>
      <c r="B2051" s="9">
        <v>16.72</v>
      </c>
      <c r="C2051" s="9">
        <v>4.38</v>
      </c>
      <c r="D2051" s="2" t="s">
        <v>6002</v>
      </c>
      <c r="E2051" s="2" t="s">
        <v>6003</v>
      </c>
      <c r="F2051" s="2" t="s">
        <v>6003</v>
      </c>
      <c r="G2051" s="2">
        <v>1</v>
      </c>
      <c r="H2051" s="2" t="s">
        <v>6003</v>
      </c>
      <c r="I2051" s="2" t="str">
        <f t="shared" si="64"/>
        <v>UNDERWEIGHT</v>
      </c>
      <c r="J2051" s="7" t="str">
        <f t="shared" si="65"/>
        <v>NORMAL</v>
      </c>
    </row>
    <row r="2052" spans="1:10" x14ac:dyDescent="0.25">
      <c r="A2052" s="2" t="s">
        <v>2058</v>
      </c>
      <c r="B2052" s="9">
        <v>26.22</v>
      </c>
      <c r="C2052" s="9">
        <v>4.6500000000000004</v>
      </c>
      <c r="D2052" s="2" t="s">
        <v>6002</v>
      </c>
      <c r="E2052" s="2" t="s">
        <v>6003</v>
      </c>
      <c r="F2052" s="2" t="s">
        <v>6002</v>
      </c>
      <c r="G2052" s="2">
        <v>1</v>
      </c>
      <c r="H2052" s="2" t="s">
        <v>6003</v>
      </c>
      <c r="I2052" s="2" t="str">
        <f t="shared" si="64"/>
        <v>OVERWEIGHT</v>
      </c>
      <c r="J2052" s="7" t="str">
        <f t="shared" si="65"/>
        <v>NORMAL</v>
      </c>
    </row>
    <row r="2053" spans="1:10" x14ac:dyDescent="0.25">
      <c r="A2053" s="2" t="s">
        <v>2059</v>
      </c>
      <c r="B2053" s="9">
        <v>31.824999999999999</v>
      </c>
      <c r="C2053" s="9">
        <v>4.7</v>
      </c>
      <c r="D2053" s="2" t="s">
        <v>6003</v>
      </c>
      <c r="E2053" s="2" t="s">
        <v>6003</v>
      </c>
      <c r="F2053" s="2" t="s">
        <v>6002</v>
      </c>
      <c r="G2053" s="2">
        <v>1</v>
      </c>
      <c r="H2053" s="2" t="s">
        <v>6003</v>
      </c>
      <c r="I2053" s="2" t="str">
        <f t="shared" si="64"/>
        <v>OBESITY</v>
      </c>
      <c r="J2053" s="7" t="str">
        <f t="shared" si="65"/>
        <v>NORMAL</v>
      </c>
    </row>
    <row r="2054" spans="1:10" x14ac:dyDescent="0.25">
      <c r="A2054" s="2" t="s">
        <v>2060</v>
      </c>
      <c r="B2054" s="9">
        <v>25.745000000000001</v>
      </c>
      <c r="C2054" s="9">
        <v>4.34</v>
      </c>
      <c r="D2054" s="2" t="s">
        <v>6003</v>
      </c>
      <c r="E2054" s="2" t="s">
        <v>6003</v>
      </c>
      <c r="F2054" s="2" t="s">
        <v>6002</v>
      </c>
      <c r="G2054" s="2">
        <v>1</v>
      </c>
      <c r="H2054" s="2" t="s">
        <v>6003</v>
      </c>
      <c r="I2054" s="2" t="str">
        <f t="shared" si="64"/>
        <v>OVERWEIGHT</v>
      </c>
      <c r="J2054" s="7" t="str">
        <f t="shared" si="65"/>
        <v>NORMAL</v>
      </c>
    </row>
    <row r="2055" spans="1:10" x14ac:dyDescent="0.25">
      <c r="A2055" s="2" t="s">
        <v>2061</v>
      </c>
      <c r="B2055" s="9">
        <v>24.605</v>
      </c>
      <c r="C2055" s="9">
        <v>5.62</v>
      </c>
      <c r="D2055" s="2" t="s">
        <v>6003</v>
      </c>
      <c r="E2055" s="2" t="s">
        <v>6003</v>
      </c>
      <c r="F2055" s="2" t="s">
        <v>6002</v>
      </c>
      <c r="G2055" s="2">
        <v>1</v>
      </c>
      <c r="H2055" s="2" t="s">
        <v>6003</v>
      </c>
      <c r="I2055" s="2" t="str">
        <f t="shared" si="64"/>
        <v>NORMAL WEIGHT</v>
      </c>
      <c r="J2055" s="7" t="str">
        <f t="shared" si="65"/>
        <v>NORMAL</v>
      </c>
    </row>
    <row r="2056" spans="1:10" x14ac:dyDescent="0.25">
      <c r="A2056" s="2" t="s">
        <v>2062</v>
      </c>
      <c r="B2056" s="9">
        <v>24.51</v>
      </c>
      <c r="C2056" s="9">
        <v>4.24</v>
      </c>
      <c r="D2056" s="2" t="s">
        <v>6003</v>
      </c>
      <c r="E2056" s="2" t="s">
        <v>6003</v>
      </c>
      <c r="F2056" s="2" t="s">
        <v>6002</v>
      </c>
      <c r="G2056" s="2">
        <v>1</v>
      </c>
      <c r="H2056" s="2" t="s">
        <v>6003</v>
      </c>
      <c r="I2056" s="2" t="str">
        <f t="shared" si="64"/>
        <v>NORMAL WEIGHT</v>
      </c>
      <c r="J2056" s="7" t="str">
        <f t="shared" si="65"/>
        <v>NORMAL</v>
      </c>
    </row>
    <row r="2057" spans="1:10" x14ac:dyDescent="0.25">
      <c r="A2057" s="2" t="s">
        <v>2063</v>
      </c>
      <c r="B2057" s="9">
        <v>31.065000000000001</v>
      </c>
      <c r="C2057" s="9">
        <v>4.57</v>
      </c>
      <c r="D2057" s="2" t="s">
        <v>6002</v>
      </c>
      <c r="E2057" s="2" t="s">
        <v>6003</v>
      </c>
      <c r="F2057" s="2" t="s">
        <v>6003</v>
      </c>
      <c r="G2057" s="2">
        <v>0</v>
      </c>
      <c r="H2057" s="2" t="s">
        <v>6003</v>
      </c>
      <c r="I2057" s="2" t="str">
        <f t="shared" si="64"/>
        <v>OBESITY</v>
      </c>
      <c r="J2057" s="7" t="str">
        <f t="shared" si="65"/>
        <v>NORMAL</v>
      </c>
    </row>
    <row r="2058" spans="1:10" x14ac:dyDescent="0.25">
      <c r="A2058" s="2" t="s">
        <v>2064</v>
      </c>
      <c r="B2058" s="9">
        <v>28.12</v>
      </c>
      <c r="C2058" s="9">
        <v>5.05</v>
      </c>
      <c r="D2058" s="2" t="s">
        <v>6003</v>
      </c>
      <c r="E2058" s="2" t="s">
        <v>6003</v>
      </c>
      <c r="F2058" s="2" t="s">
        <v>6003</v>
      </c>
      <c r="G2058" s="2">
        <v>0</v>
      </c>
      <c r="H2058" s="2" t="s">
        <v>6003</v>
      </c>
      <c r="I2058" s="2" t="str">
        <f t="shared" si="64"/>
        <v>OVERWEIGHT</v>
      </c>
      <c r="J2058" s="7" t="str">
        <f t="shared" si="65"/>
        <v>NORMAL</v>
      </c>
    </row>
    <row r="2059" spans="1:10" x14ac:dyDescent="0.25">
      <c r="A2059" s="2" t="s">
        <v>2065</v>
      </c>
      <c r="B2059" s="9">
        <v>38.06</v>
      </c>
      <c r="C2059" s="9">
        <v>6.16</v>
      </c>
      <c r="D2059" s="2" t="s">
        <v>6003</v>
      </c>
      <c r="E2059" s="2" t="s">
        <v>6003</v>
      </c>
      <c r="F2059" s="2" t="s">
        <v>6003</v>
      </c>
      <c r="G2059" s="2">
        <v>0</v>
      </c>
      <c r="H2059" s="2" t="s">
        <v>6003</v>
      </c>
      <c r="I2059" s="2" t="str">
        <f t="shared" si="64"/>
        <v>OBESITY</v>
      </c>
      <c r="J2059" s="7" t="str">
        <f t="shared" si="65"/>
        <v>PRE DIABETES</v>
      </c>
    </row>
    <row r="2060" spans="1:10" x14ac:dyDescent="0.25">
      <c r="A2060" s="2" t="s">
        <v>2066</v>
      </c>
      <c r="B2060" s="9">
        <v>24.96</v>
      </c>
      <c r="C2060" s="9">
        <v>4.57</v>
      </c>
      <c r="D2060" s="2" t="s">
        <v>6003</v>
      </c>
      <c r="E2060" s="2" t="s">
        <v>6003</v>
      </c>
      <c r="F2060" s="2" t="s">
        <v>6003</v>
      </c>
      <c r="G2060" s="2">
        <v>0</v>
      </c>
      <c r="H2060" s="2" t="s">
        <v>6003</v>
      </c>
      <c r="I2060" s="2" t="str">
        <f t="shared" si="64"/>
        <v>OVERWEIGHT</v>
      </c>
      <c r="J2060" s="7" t="str">
        <f t="shared" si="65"/>
        <v>NORMAL</v>
      </c>
    </row>
    <row r="2061" spans="1:10" x14ac:dyDescent="0.25">
      <c r="A2061" s="2" t="s">
        <v>2067</v>
      </c>
      <c r="B2061" s="9">
        <v>17.670000000000002</v>
      </c>
      <c r="C2061" s="9">
        <v>5.53</v>
      </c>
      <c r="D2061" s="2" t="s">
        <v>6002</v>
      </c>
      <c r="E2061" s="2" t="s">
        <v>6003</v>
      </c>
      <c r="F2061" s="2" t="s">
        <v>6003</v>
      </c>
      <c r="G2061" s="2">
        <v>0</v>
      </c>
      <c r="H2061" s="2" t="s">
        <v>6003</v>
      </c>
      <c r="I2061" s="2" t="str">
        <f t="shared" si="64"/>
        <v>UNDERWEIGHT</v>
      </c>
      <c r="J2061" s="7" t="str">
        <f t="shared" si="65"/>
        <v>NORMAL</v>
      </c>
    </row>
    <row r="2062" spans="1:10" x14ac:dyDescent="0.25">
      <c r="A2062" s="2" t="s">
        <v>2068</v>
      </c>
      <c r="B2062" s="9">
        <v>31.35</v>
      </c>
      <c r="C2062" s="9">
        <v>5.84</v>
      </c>
      <c r="D2062" s="2" t="s">
        <v>6003</v>
      </c>
      <c r="E2062" s="2" t="s">
        <v>6002</v>
      </c>
      <c r="F2062" s="2" t="s">
        <v>6003</v>
      </c>
      <c r="G2062" s="2">
        <v>1</v>
      </c>
      <c r="H2062" s="2" t="s">
        <v>6003</v>
      </c>
      <c r="I2062" s="2" t="str">
        <f t="shared" si="64"/>
        <v>OBESITY</v>
      </c>
      <c r="J2062" s="7" t="str">
        <f t="shared" si="65"/>
        <v>PRE DIABETES</v>
      </c>
    </row>
    <row r="2063" spans="1:10" x14ac:dyDescent="0.25">
      <c r="A2063" s="2" t="s">
        <v>2069</v>
      </c>
      <c r="B2063" s="9">
        <v>28.31</v>
      </c>
      <c r="C2063" s="9">
        <v>6.41</v>
      </c>
      <c r="D2063" s="2" t="s">
        <v>6003</v>
      </c>
      <c r="E2063" s="2" t="s">
        <v>6002</v>
      </c>
      <c r="F2063" s="2" t="s">
        <v>6003</v>
      </c>
      <c r="G2063" s="2">
        <v>1</v>
      </c>
      <c r="H2063" s="2" t="s">
        <v>6003</v>
      </c>
      <c r="I2063" s="2" t="str">
        <f t="shared" si="64"/>
        <v>OVERWEIGHT</v>
      </c>
      <c r="J2063" s="7" t="str">
        <f t="shared" si="65"/>
        <v>DIABETES</v>
      </c>
    </row>
    <row r="2064" spans="1:10" x14ac:dyDescent="0.25">
      <c r="A2064" s="2" t="s">
        <v>2070</v>
      </c>
      <c r="B2064" s="9">
        <v>30.3</v>
      </c>
      <c r="C2064" s="9">
        <v>4.7300000000000004</v>
      </c>
      <c r="D2064" s="2" t="s">
        <v>6002</v>
      </c>
      <c r="E2064" s="2" t="s">
        <v>6003</v>
      </c>
      <c r="F2064" s="2" t="s">
        <v>6002</v>
      </c>
      <c r="G2064" s="2">
        <v>1</v>
      </c>
      <c r="H2064" s="2" t="s">
        <v>6003</v>
      </c>
      <c r="I2064" s="2" t="str">
        <f t="shared" si="64"/>
        <v>OBESITY</v>
      </c>
      <c r="J2064" s="7" t="str">
        <f t="shared" si="65"/>
        <v>NORMAL</v>
      </c>
    </row>
    <row r="2065" spans="1:10" x14ac:dyDescent="0.25">
      <c r="A2065" s="2" t="s">
        <v>2071</v>
      </c>
      <c r="B2065" s="9">
        <v>26.4</v>
      </c>
      <c r="C2065" s="9">
        <v>6.22</v>
      </c>
      <c r="D2065" s="2" t="s">
        <v>6002</v>
      </c>
      <c r="E2065" s="2" t="s">
        <v>6003</v>
      </c>
      <c r="F2065" s="2" t="s">
        <v>6003</v>
      </c>
      <c r="G2065" s="2">
        <v>0</v>
      </c>
      <c r="H2065" s="2" t="s">
        <v>6003</v>
      </c>
      <c r="I2065" s="2" t="str">
        <f t="shared" si="64"/>
        <v>OVERWEIGHT</v>
      </c>
      <c r="J2065" s="7" t="str">
        <f t="shared" si="65"/>
        <v>PRE DIABETES</v>
      </c>
    </row>
    <row r="2066" spans="1:10" x14ac:dyDescent="0.25">
      <c r="A2066" s="2" t="s">
        <v>2072</v>
      </c>
      <c r="B2066" s="9">
        <v>22.135000000000002</v>
      </c>
      <c r="C2066" s="9">
        <v>4.46</v>
      </c>
      <c r="D2066" s="2" t="s">
        <v>6002</v>
      </c>
      <c r="E2066" s="2" t="s">
        <v>6003</v>
      </c>
      <c r="F2066" s="2" t="s">
        <v>6003</v>
      </c>
      <c r="G2066" s="2">
        <v>0</v>
      </c>
      <c r="H2066" s="2" t="s">
        <v>6003</v>
      </c>
      <c r="I2066" s="2" t="str">
        <f t="shared" si="64"/>
        <v>NORMAL WEIGHT</v>
      </c>
      <c r="J2066" s="7" t="str">
        <f t="shared" si="65"/>
        <v>NORMAL</v>
      </c>
    </row>
    <row r="2067" spans="1:10" x14ac:dyDescent="0.25">
      <c r="A2067" s="2" t="s">
        <v>2073</v>
      </c>
      <c r="B2067" s="9">
        <v>17.399999999999999</v>
      </c>
      <c r="C2067" s="9">
        <v>4.5</v>
      </c>
      <c r="D2067" s="2" t="s">
        <v>6002</v>
      </c>
      <c r="E2067" s="2" t="s">
        <v>6003</v>
      </c>
      <c r="F2067" s="2" t="s">
        <v>6003</v>
      </c>
      <c r="G2067" s="2">
        <v>0</v>
      </c>
      <c r="H2067" s="2" t="s">
        <v>6003</v>
      </c>
      <c r="I2067" s="2" t="str">
        <f t="shared" si="64"/>
        <v>UNDERWEIGHT</v>
      </c>
      <c r="J2067" s="7" t="str">
        <f t="shared" si="65"/>
        <v>NORMAL</v>
      </c>
    </row>
    <row r="2068" spans="1:10" x14ac:dyDescent="0.25">
      <c r="A2068" s="2" t="s">
        <v>2074</v>
      </c>
      <c r="B2068" s="9">
        <v>28.06</v>
      </c>
      <c r="C2068" s="9">
        <v>8.93</v>
      </c>
      <c r="D2068" s="2" t="s">
        <v>6003</v>
      </c>
      <c r="E2068" s="2" t="s">
        <v>6003</v>
      </c>
      <c r="F2068" s="2" t="s">
        <v>6003</v>
      </c>
      <c r="G2068" s="2">
        <v>0</v>
      </c>
      <c r="H2068" s="2" t="s">
        <v>6003</v>
      </c>
      <c r="I2068" s="2" t="str">
        <f t="shared" si="64"/>
        <v>OVERWEIGHT</v>
      </c>
      <c r="J2068" s="7" t="str">
        <f t="shared" si="65"/>
        <v>DIABETES</v>
      </c>
    </row>
    <row r="2069" spans="1:10" x14ac:dyDescent="0.25">
      <c r="A2069" s="2" t="s">
        <v>2075</v>
      </c>
      <c r="B2069" s="9">
        <v>31.13</v>
      </c>
      <c r="C2069" s="9">
        <v>11.02</v>
      </c>
      <c r="D2069" s="2" t="s">
        <v>6003</v>
      </c>
      <c r="E2069" s="2" t="s">
        <v>6003</v>
      </c>
      <c r="F2069" s="2" t="s">
        <v>6003</v>
      </c>
      <c r="G2069" s="2">
        <v>0</v>
      </c>
      <c r="H2069" s="2" t="s">
        <v>6003</v>
      </c>
      <c r="I2069" s="2" t="str">
        <f t="shared" si="64"/>
        <v>OBESITY</v>
      </c>
      <c r="J2069" s="7" t="str">
        <f t="shared" si="65"/>
        <v>DIABETES</v>
      </c>
    </row>
    <row r="2070" spans="1:10" x14ac:dyDescent="0.25">
      <c r="A2070" s="2" t="s">
        <v>2076</v>
      </c>
      <c r="B2070" s="9">
        <v>18.46</v>
      </c>
      <c r="C2070" s="9">
        <v>5.25</v>
      </c>
      <c r="D2070" s="2" t="s">
        <v>6003</v>
      </c>
      <c r="E2070" s="2" t="s">
        <v>6003</v>
      </c>
      <c r="F2070" s="2" t="s">
        <v>6003</v>
      </c>
      <c r="G2070" s="2">
        <v>0</v>
      </c>
      <c r="H2070" s="2" t="s">
        <v>6003</v>
      </c>
      <c r="I2070" s="2" t="str">
        <f t="shared" si="64"/>
        <v>UNDERWEIGHT</v>
      </c>
      <c r="J2070" s="7" t="str">
        <f t="shared" si="65"/>
        <v>NORMAL</v>
      </c>
    </row>
    <row r="2071" spans="1:10" x14ac:dyDescent="0.25">
      <c r="A2071" s="2" t="s">
        <v>2077</v>
      </c>
      <c r="B2071" s="9">
        <v>17.3</v>
      </c>
      <c r="C2071" s="9">
        <v>4.75</v>
      </c>
      <c r="D2071" s="2" t="s">
        <v>6003</v>
      </c>
      <c r="E2071" s="2" t="s">
        <v>6003</v>
      </c>
      <c r="F2071" s="2" t="s">
        <v>6003</v>
      </c>
      <c r="G2071" s="2">
        <v>0</v>
      </c>
      <c r="H2071" s="2" t="s">
        <v>6003</v>
      </c>
      <c r="I2071" s="2" t="str">
        <f t="shared" si="64"/>
        <v>UNDERWEIGHT</v>
      </c>
      <c r="J2071" s="7" t="str">
        <f t="shared" si="65"/>
        <v>NORMAL</v>
      </c>
    </row>
    <row r="2072" spans="1:10" x14ac:dyDescent="0.25">
      <c r="A2072" s="2" t="s">
        <v>2078</v>
      </c>
      <c r="B2072" s="9">
        <v>35.625</v>
      </c>
      <c r="C2072" s="9">
        <v>4.68</v>
      </c>
      <c r="D2072" s="2" t="s">
        <v>6002</v>
      </c>
      <c r="E2072" s="2" t="s">
        <v>6003</v>
      </c>
      <c r="F2072" s="2" t="s">
        <v>6002</v>
      </c>
      <c r="G2072" s="2">
        <v>1</v>
      </c>
      <c r="H2072" s="2" t="s">
        <v>6003</v>
      </c>
      <c r="I2072" s="2" t="str">
        <f t="shared" si="64"/>
        <v>OBESITY</v>
      </c>
      <c r="J2072" s="7" t="str">
        <f t="shared" si="65"/>
        <v>NORMAL</v>
      </c>
    </row>
    <row r="2073" spans="1:10" x14ac:dyDescent="0.25">
      <c r="A2073" s="2" t="s">
        <v>2079</v>
      </c>
      <c r="B2073" s="9">
        <v>20.234999999999999</v>
      </c>
      <c r="C2073" s="9">
        <v>6.17</v>
      </c>
      <c r="D2073" s="2" t="s">
        <v>6002</v>
      </c>
      <c r="E2073" s="2" t="s">
        <v>6002</v>
      </c>
      <c r="F2073" s="2" t="s">
        <v>6003</v>
      </c>
      <c r="G2073" s="2">
        <v>2</v>
      </c>
      <c r="H2073" s="2" t="s">
        <v>6003</v>
      </c>
      <c r="I2073" s="2" t="str">
        <f t="shared" si="64"/>
        <v>NORMAL WEIGHT</v>
      </c>
      <c r="J2073" s="7" t="str">
        <f t="shared" si="65"/>
        <v>PRE DIABETES</v>
      </c>
    </row>
    <row r="2074" spans="1:10" x14ac:dyDescent="0.25">
      <c r="A2074" s="2" t="s">
        <v>2080</v>
      </c>
      <c r="B2074" s="9">
        <v>27.55</v>
      </c>
      <c r="C2074" s="9">
        <v>4.5599999999999996</v>
      </c>
      <c r="D2074" s="2" t="s">
        <v>6002</v>
      </c>
      <c r="E2074" s="2" t="s">
        <v>6003</v>
      </c>
      <c r="F2074" s="2" t="s">
        <v>6002</v>
      </c>
      <c r="G2074" s="2">
        <v>1</v>
      </c>
      <c r="H2074" s="2" t="s">
        <v>6003</v>
      </c>
      <c r="I2074" s="2" t="str">
        <f t="shared" si="64"/>
        <v>OVERWEIGHT</v>
      </c>
      <c r="J2074" s="7" t="str">
        <f t="shared" si="65"/>
        <v>NORMAL</v>
      </c>
    </row>
    <row r="2075" spans="1:10" x14ac:dyDescent="0.25">
      <c r="A2075" s="2" t="s">
        <v>2081</v>
      </c>
      <c r="B2075" s="9">
        <v>17.97</v>
      </c>
      <c r="C2075" s="9">
        <v>6.3</v>
      </c>
      <c r="D2075" s="2" t="s">
        <v>6003</v>
      </c>
      <c r="E2075" s="2" t="s">
        <v>6003</v>
      </c>
      <c r="F2075" s="2" t="s">
        <v>6003</v>
      </c>
      <c r="G2075" s="2">
        <v>0</v>
      </c>
      <c r="H2075" s="2" t="s">
        <v>6003</v>
      </c>
      <c r="I2075" s="2" t="str">
        <f t="shared" si="64"/>
        <v>UNDERWEIGHT</v>
      </c>
      <c r="J2075" s="7" t="str">
        <f t="shared" si="65"/>
        <v>PRE DIABETES</v>
      </c>
    </row>
    <row r="2076" spans="1:10" x14ac:dyDescent="0.25">
      <c r="A2076" s="2" t="s">
        <v>2082</v>
      </c>
      <c r="B2076" s="9">
        <v>29.98</v>
      </c>
      <c r="C2076" s="9">
        <v>6.03</v>
      </c>
      <c r="D2076" s="2" t="s">
        <v>6003</v>
      </c>
      <c r="E2076" s="2" t="s">
        <v>6002</v>
      </c>
      <c r="F2076" s="2" t="s">
        <v>6003</v>
      </c>
      <c r="G2076" s="2">
        <v>1</v>
      </c>
      <c r="H2076" s="2" t="s">
        <v>6003</v>
      </c>
      <c r="I2076" s="2" t="str">
        <f t="shared" si="64"/>
        <v>OBESITY</v>
      </c>
      <c r="J2076" s="7" t="str">
        <f t="shared" si="65"/>
        <v>PRE DIABETES</v>
      </c>
    </row>
    <row r="2077" spans="1:10" x14ac:dyDescent="0.25">
      <c r="A2077" s="2" t="s">
        <v>2083</v>
      </c>
      <c r="B2077" s="9">
        <v>33.659999999999997</v>
      </c>
      <c r="C2077" s="9">
        <v>4.2</v>
      </c>
      <c r="D2077" s="2" t="s">
        <v>6002</v>
      </c>
      <c r="E2077" s="2" t="s">
        <v>6003</v>
      </c>
      <c r="F2077" s="2" t="s">
        <v>6003</v>
      </c>
      <c r="G2077" s="2">
        <v>1</v>
      </c>
      <c r="H2077" s="2" t="s">
        <v>6003</v>
      </c>
      <c r="I2077" s="2" t="str">
        <f t="shared" si="64"/>
        <v>OBESITY</v>
      </c>
      <c r="J2077" s="7" t="str">
        <f t="shared" si="65"/>
        <v>NORMAL</v>
      </c>
    </row>
    <row r="2078" spans="1:10" x14ac:dyDescent="0.25">
      <c r="A2078" s="2" t="s">
        <v>2084</v>
      </c>
      <c r="B2078" s="9">
        <v>32.67</v>
      </c>
      <c r="C2078" s="9">
        <v>5.61</v>
      </c>
      <c r="D2078" s="2" t="s">
        <v>6002</v>
      </c>
      <c r="E2078" s="2" t="s">
        <v>6003</v>
      </c>
      <c r="F2078" s="2" t="s">
        <v>6003</v>
      </c>
      <c r="G2078" s="2">
        <v>1</v>
      </c>
      <c r="H2078" s="2" t="s">
        <v>6003</v>
      </c>
      <c r="I2078" s="2" t="str">
        <f t="shared" si="64"/>
        <v>OBESITY</v>
      </c>
      <c r="J2078" s="7" t="str">
        <f t="shared" si="65"/>
        <v>NORMAL</v>
      </c>
    </row>
    <row r="2079" spans="1:10" x14ac:dyDescent="0.25">
      <c r="A2079" s="2" t="s">
        <v>2085</v>
      </c>
      <c r="B2079" s="9">
        <v>30.5</v>
      </c>
      <c r="C2079" s="9">
        <v>5.88</v>
      </c>
      <c r="D2079" s="2" t="s">
        <v>6002</v>
      </c>
      <c r="E2079" s="2" t="s">
        <v>6003</v>
      </c>
      <c r="F2079" s="2" t="s">
        <v>6003</v>
      </c>
      <c r="G2079" s="2">
        <v>1</v>
      </c>
      <c r="H2079" s="2" t="s">
        <v>6003</v>
      </c>
      <c r="I2079" s="2" t="str">
        <f t="shared" si="64"/>
        <v>OBESITY</v>
      </c>
      <c r="J2079" s="7" t="str">
        <f t="shared" si="65"/>
        <v>PRE DIABETES</v>
      </c>
    </row>
    <row r="2080" spans="1:10" x14ac:dyDescent="0.25">
      <c r="A2080" s="2" t="s">
        <v>2086</v>
      </c>
      <c r="B2080" s="9">
        <v>23.1</v>
      </c>
      <c r="C2080" s="9">
        <v>5.92</v>
      </c>
      <c r="D2080" s="2" t="s">
        <v>6002</v>
      </c>
      <c r="E2080" s="2" t="s">
        <v>6003</v>
      </c>
      <c r="F2080" s="2" t="s">
        <v>6003</v>
      </c>
      <c r="G2080" s="2">
        <v>1</v>
      </c>
      <c r="H2080" s="2" t="s">
        <v>6003</v>
      </c>
      <c r="I2080" s="2" t="str">
        <f t="shared" si="64"/>
        <v>NORMAL WEIGHT</v>
      </c>
      <c r="J2080" s="7" t="str">
        <f t="shared" si="65"/>
        <v>PRE DIABETES</v>
      </c>
    </row>
    <row r="2081" spans="1:10" x14ac:dyDescent="0.25">
      <c r="A2081" s="2" t="s">
        <v>2087</v>
      </c>
      <c r="B2081" s="9">
        <v>39.49</v>
      </c>
      <c r="C2081" s="9">
        <v>4.8099999999999996</v>
      </c>
      <c r="D2081" s="2" t="s">
        <v>6003</v>
      </c>
      <c r="E2081" s="2" t="s">
        <v>6003</v>
      </c>
      <c r="F2081" s="2" t="s">
        <v>6003</v>
      </c>
      <c r="G2081" s="2">
        <v>1</v>
      </c>
      <c r="H2081" s="2" t="s">
        <v>6003</v>
      </c>
      <c r="I2081" s="2" t="str">
        <f t="shared" si="64"/>
        <v>OBESITY</v>
      </c>
      <c r="J2081" s="7" t="str">
        <f t="shared" si="65"/>
        <v>NORMAL</v>
      </c>
    </row>
    <row r="2082" spans="1:10" x14ac:dyDescent="0.25">
      <c r="A2082" s="2" t="s">
        <v>2088</v>
      </c>
      <c r="B2082" s="9">
        <v>33.99</v>
      </c>
      <c r="C2082" s="9">
        <v>4.55</v>
      </c>
      <c r="D2082" s="2" t="s">
        <v>6003</v>
      </c>
      <c r="E2082" s="2" t="s">
        <v>6003</v>
      </c>
      <c r="F2082" s="2" t="s">
        <v>6003</v>
      </c>
      <c r="G2082" s="2">
        <v>1</v>
      </c>
      <c r="H2082" s="2" t="s">
        <v>6003</v>
      </c>
      <c r="I2082" s="2" t="str">
        <f t="shared" si="64"/>
        <v>OBESITY</v>
      </c>
      <c r="J2082" s="7" t="str">
        <f t="shared" si="65"/>
        <v>NORMAL</v>
      </c>
    </row>
    <row r="2083" spans="1:10" x14ac:dyDescent="0.25">
      <c r="A2083" s="2" t="s">
        <v>2089</v>
      </c>
      <c r="B2083" s="9">
        <v>27.72</v>
      </c>
      <c r="C2083" s="9">
        <v>6.43</v>
      </c>
      <c r="D2083" s="2" t="s">
        <v>6003</v>
      </c>
      <c r="E2083" s="2" t="s">
        <v>6003</v>
      </c>
      <c r="F2083" s="2" t="s">
        <v>6003</v>
      </c>
      <c r="G2083" s="2">
        <v>1</v>
      </c>
      <c r="H2083" s="2" t="s">
        <v>6003</v>
      </c>
      <c r="I2083" s="2" t="str">
        <f t="shared" si="64"/>
        <v>OVERWEIGHT</v>
      </c>
      <c r="J2083" s="7" t="str">
        <f t="shared" si="65"/>
        <v>DIABETES</v>
      </c>
    </row>
    <row r="2084" spans="1:10" x14ac:dyDescent="0.25">
      <c r="A2084" s="2" t="s">
        <v>2090</v>
      </c>
      <c r="B2084" s="9">
        <v>30.59</v>
      </c>
      <c r="C2084" s="9">
        <v>11.62</v>
      </c>
      <c r="D2084" s="2" t="s">
        <v>6003</v>
      </c>
      <c r="E2084" s="2" t="s">
        <v>6003</v>
      </c>
      <c r="F2084" s="2" t="s">
        <v>6003</v>
      </c>
      <c r="G2084" s="2">
        <v>0</v>
      </c>
      <c r="H2084" s="2" t="s">
        <v>6003</v>
      </c>
      <c r="I2084" s="2" t="str">
        <f t="shared" si="64"/>
        <v>OBESITY</v>
      </c>
      <c r="J2084" s="7" t="str">
        <f t="shared" si="65"/>
        <v>DIABETES</v>
      </c>
    </row>
    <row r="2085" spans="1:10" x14ac:dyDescent="0.25">
      <c r="A2085" s="2" t="s">
        <v>2091</v>
      </c>
      <c r="B2085" s="9">
        <v>22.6</v>
      </c>
      <c r="C2085" s="9">
        <v>6.04</v>
      </c>
      <c r="D2085" s="2" t="s">
        <v>6003</v>
      </c>
      <c r="E2085" s="2" t="s">
        <v>6003</v>
      </c>
      <c r="F2085" s="2" t="s">
        <v>6003</v>
      </c>
      <c r="G2085" s="2">
        <v>1</v>
      </c>
      <c r="H2085" s="2" t="s">
        <v>6003</v>
      </c>
      <c r="I2085" s="2" t="str">
        <f t="shared" si="64"/>
        <v>NORMAL WEIGHT</v>
      </c>
      <c r="J2085" s="7" t="str">
        <f t="shared" si="65"/>
        <v>PRE DIABETES</v>
      </c>
    </row>
    <row r="2086" spans="1:10" x14ac:dyDescent="0.25">
      <c r="A2086" s="2" t="s">
        <v>2092</v>
      </c>
      <c r="B2086" s="9">
        <v>28.785</v>
      </c>
      <c r="C2086" s="9">
        <v>8.82</v>
      </c>
      <c r="D2086" s="2" t="s">
        <v>6003</v>
      </c>
      <c r="E2086" s="2" t="s">
        <v>6003</v>
      </c>
      <c r="F2086" s="2" t="s">
        <v>6003</v>
      </c>
      <c r="G2086" s="2">
        <v>0</v>
      </c>
      <c r="H2086" s="2" t="s">
        <v>6003</v>
      </c>
      <c r="I2086" s="2" t="str">
        <f t="shared" si="64"/>
        <v>OVERWEIGHT</v>
      </c>
      <c r="J2086" s="7" t="str">
        <f t="shared" si="65"/>
        <v>DIABETES</v>
      </c>
    </row>
    <row r="2087" spans="1:10" x14ac:dyDescent="0.25">
      <c r="A2087" s="2" t="s">
        <v>2093</v>
      </c>
      <c r="B2087" s="9">
        <v>50.38</v>
      </c>
      <c r="C2087" s="9">
        <v>5.8</v>
      </c>
      <c r="D2087" s="2" t="s">
        <v>6003</v>
      </c>
      <c r="E2087" s="2" t="s">
        <v>6003</v>
      </c>
      <c r="F2087" s="2" t="s">
        <v>6003</v>
      </c>
      <c r="G2087" s="2">
        <v>0</v>
      </c>
      <c r="H2087" s="2" t="s">
        <v>6003</v>
      </c>
      <c r="I2087" s="2" t="str">
        <f t="shared" si="64"/>
        <v>OBESITY</v>
      </c>
      <c r="J2087" s="7" t="str">
        <f t="shared" si="65"/>
        <v>PRE DIABETES</v>
      </c>
    </row>
    <row r="2088" spans="1:10" x14ac:dyDescent="0.25">
      <c r="A2088" s="2" t="s">
        <v>2094</v>
      </c>
      <c r="B2088" s="9">
        <v>35.200000000000003</v>
      </c>
      <c r="C2088" s="9">
        <v>4.28</v>
      </c>
      <c r="D2088" s="2" t="s">
        <v>6003</v>
      </c>
      <c r="E2088" s="2" t="s">
        <v>6003</v>
      </c>
      <c r="F2088" s="2" t="s">
        <v>6003</v>
      </c>
      <c r="G2088" s="2">
        <v>0</v>
      </c>
      <c r="H2088" s="2" t="s">
        <v>6003</v>
      </c>
      <c r="I2088" s="2" t="str">
        <f t="shared" si="64"/>
        <v>OBESITY</v>
      </c>
      <c r="J2088" s="7" t="str">
        <f t="shared" si="65"/>
        <v>NORMAL</v>
      </c>
    </row>
    <row r="2089" spans="1:10" x14ac:dyDescent="0.25">
      <c r="A2089" s="2" t="s">
        <v>2095</v>
      </c>
      <c r="B2089" s="9">
        <v>35.72</v>
      </c>
      <c r="C2089" s="9">
        <v>5.5</v>
      </c>
      <c r="D2089" s="2" t="s">
        <v>6002</v>
      </c>
      <c r="E2089" s="2" t="s">
        <v>6003</v>
      </c>
      <c r="F2089" s="2" t="s">
        <v>6003</v>
      </c>
      <c r="G2089" s="2">
        <v>0</v>
      </c>
      <c r="H2089" s="2" t="s">
        <v>6003</v>
      </c>
      <c r="I2089" s="2" t="str">
        <f t="shared" si="64"/>
        <v>OBESITY</v>
      </c>
      <c r="J2089" s="7" t="str">
        <f t="shared" si="65"/>
        <v>NORMAL</v>
      </c>
    </row>
    <row r="2090" spans="1:10" x14ac:dyDescent="0.25">
      <c r="A2090" s="2" t="s">
        <v>2096</v>
      </c>
      <c r="B2090" s="9">
        <v>24.51</v>
      </c>
      <c r="C2090" s="9">
        <v>4.6900000000000004</v>
      </c>
      <c r="D2090" s="2" t="s">
        <v>6003</v>
      </c>
      <c r="E2090" s="2" t="s">
        <v>6003</v>
      </c>
      <c r="F2090" s="2" t="s">
        <v>6003</v>
      </c>
      <c r="G2090" s="2">
        <v>0</v>
      </c>
      <c r="H2090" s="2" t="s">
        <v>6003</v>
      </c>
      <c r="I2090" s="2" t="str">
        <f t="shared" si="64"/>
        <v>NORMAL WEIGHT</v>
      </c>
      <c r="J2090" s="7" t="str">
        <f t="shared" si="65"/>
        <v>NORMAL</v>
      </c>
    </row>
    <row r="2091" spans="1:10" x14ac:dyDescent="0.25">
      <c r="A2091" s="2" t="s">
        <v>2097</v>
      </c>
      <c r="B2091" s="9">
        <v>23.844999999999999</v>
      </c>
      <c r="C2091" s="9">
        <v>4.43</v>
      </c>
      <c r="D2091" s="2" t="s">
        <v>6003</v>
      </c>
      <c r="E2091" s="2" t="s">
        <v>6003</v>
      </c>
      <c r="F2091" s="2" t="s">
        <v>6003</v>
      </c>
      <c r="G2091" s="2">
        <v>0</v>
      </c>
      <c r="H2091" s="2" t="s">
        <v>6003</v>
      </c>
      <c r="I2091" s="2" t="str">
        <f t="shared" si="64"/>
        <v>NORMAL WEIGHT</v>
      </c>
      <c r="J2091" s="7" t="str">
        <f t="shared" si="65"/>
        <v>NORMAL</v>
      </c>
    </row>
    <row r="2092" spans="1:10" x14ac:dyDescent="0.25">
      <c r="A2092" s="2" t="s">
        <v>2098</v>
      </c>
      <c r="B2092" s="9">
        <v>15.68</v>
      </c>
      <c r="C2092" s="9">
        <v>6.16</v>
      </c>
      <c r="D2092" s="2" t="s">
        <v>6002</v>
      </c>
      <c r="E2092" s="2" t="s">
        <v>6003</v>
      </c>
      <c r="F2092" s="2" t="s">
        <v>6003</v>
      </c>
      <c r="G2092" s="2">
        <v>1</v>
      </c>
      <c r="H2092" s="2" t="s">
        <v>6003</v>
      </c>
      <c r="I2092" s="2" t="str">
        <f t="shared" si="64"/>
        <v>UNDERWEIGHT</v>
      </c>
      <c r="J2092" s="7" t="str">
        <f t="shared" si="65"/>
        <v>PRE DIABETES</v>
      </c>
    </row>
    <row r="2093" spans="1:10" x14ac:dyDescent="0.25">
      <c r="A2093" s="2" t="s">
        <v>2099</v>
      </c>
      <c r="B2093" s="9">
        <v>32.395000000000003</v>
      </c>
      <c r="C2093" s="9">
        <v>6.66</v>
      </c>
      <c r="D2093" s="2" t="s">
        <v>6003</v>
      </c>
      <c r="E2093" s="2" t="s">
        <v>6003</v>
      </c>
      <c r="F2093" s="2" t="s">
        <v>6003</v>
      </c>
      <c r="G2093" s="2">
        <v>0</v>
      </c>
      <c r="H2093" s="2" t="s">
        <v>6003</v>
      </c>
      <c r="I2093" s="2" t="str">
        <f t="shared" si="64"/>
        <v>OBESITY</v>
      </c>
      <c r="J2093" s="7" t="str">
        <f t="shared" si="65"/>
        <v>DIABETES</v>
      </c>
    </row>
    <row r="2094" spans="1:10" x14ac:dyDescent="0.25">
      <c r="A2094" s="2" t="s">
        <v>2100</v>
      </c>
      <c r="B2094" s="9">
        <v>23.655000000000001</v>
      </c>
      <c r="C2094" s="9">
        <v>5.92</v>
      </c>
      <c r="D2094" s="2" t="s">
        <v>6003</v>
      </c>
      <c r="E2094" s="2" t="s">
        <v>6003</v>
      </c>
      <c r="F2094" s="2" t="s">
        <v>6003</v>
      </c>
      <c r="G2094" s="2">
        <v>1</v>
      </c>
      <c r="H2094" s="2" t="s">
        <v>6003</v>
      </c>
      <c r="I2094" s="2" t="str">
        <f t="shared" si="64"/>
        <v>NORMAL WEIGHT</v>
      </c>
      <c r="J2094" s="7" t="str">
        <f t="shared" si="65"/>
        <v>PRE DIABETES</v>
      </c>
    </row>
    <row r="2095" spans="1:10" x14ac:dyDescent="0.25">
      <c r="A2095" s="2" t="s">
        <v>2101</v>
      </c>
      <c r="B2095" s="9">
        <v>28.4</v>
      </c>
      <c r="C2095" s="9">
        <v>5.97</v>
      </c>
      <c r="D2095" s="2" t="s">
        <v>6003</v>
      </c>
      <c r="E2095" s="2" t="s">
        <v>6003</v>
      </c>
      <c r="F2095" s="2" t="s">
        <v>6002</v>
      </c>
      <c r="G2095" s="2">
        <v>1</v>
      </c>
      <c r="H2095" s="2" t="s">
        <v>6003</v>
      </c>
      <c r="I2095" s="2" t="str">
        <f t="shared" si="64"/>
        <v>OVERWEIGHT</v>
      </c>
      <c r="J2095" s="7" t="str">
        <f t="shared" si="65"/>
        <v>PRE DIABETES</v>
      </c>
    </row>
    <row r="2096" spans="1:10" x14ac:dyDescent="0.25">
      <c r="A2096" s="2" t="s">
        <v>2102</v>
      </c>
      <c r="B2096" s="9">
        <v>35.42</v>
      </c>
      <c r="C2096" s="9">
        <v>4.6399999999999997</v>
      </c>
      <c r="D2096" s="2" t="s">
        <v>6002</v>
      </c>
      <c r="E2096" s="2" t="s">
        <v>6003</v>
      </c>
      <c r="F2096" s="2" t="s">
        <v>6003</v>
      </c>
      <c r="G2096" s="2">
        <v>0</v>
      </c>
      <c r="H2096" s="2" t="s">
        <v>6003</v>
      </c>
      <c r="I2096" s="2" t="str">
        <f t="shared" si="64"/>
        <v>OBESITY</v>
      </c>
      <c r="J2096" s="7" t="str">
        <f t="shared" si="65"/>
        <v>NORMAL</v>
      </c>
    </row>
    <row r="2097" spans="1:10" x14ac:dyDescent="0.25">
      <c r="A2097" s="2" t="s">
        <v>2103</v>
      </c>
      <c r="B2097" s="9">
        <v>26.18</v>
      </c>
      <c r="C2097" s="9">
        <v>6.12</v>
      </c>
      <c r="D2097" s="2" t="s">
        <v>6003</v>
      </c>
      <c r="E2097" s="2" t="s">
        <v>6002</v>
      </c>
      <c r="F2097" s="2" t="s">
        <v>6003</v>
      </c>
      <c r="G2097" s="2">
        <v>1</v>
      </c>
      <c r="H2097" s="2" t="s">
        <v>6003</v>
      </c>
      <c r="I2097" s="2" t="str">
        <f t="shared" si="64"/>
        <v>OVERWEIGHT</v>
      </c>
      <c r="J2097" s="7" t="str">
        <f t="shared" si="65"/>
        <v>PRE DIABETES</v>
      </c>
    </row>
    <row r="2098" spans="1:10" x14ac:dyDescent="0.25">
      <c r="A2098" s="2" t="s">
        <v>2104</v>
      </c>
      <c r="B2098" s="9">
        <v>20.8</v>
      </c>
      <c r="C2098" s="9">
        <v>4.87</v>
      </c>
      <c r="D2098" s="2" t="s">
        <v>6002</v>
      </c>
      <c r="E2098" s="2" t="s">
        <v>6003</v>
      </c>
      <c r="F2098" s="2" t="s">
        <v>6003</v>
      </c>
      <c r="G2098" s="2">
        <v>0</v>
      </c>
      <c r="H2098" s="2" t="s">
        <v>6003</v>
      </c>
      <c r="I2098" s="2" t="str">
        <f t="shared" si="64"/>
        <v>NORMAL WEIGHT</v>
      </c>
      <c r="J2098" s="7" t="str">
        <f t="shared" si="65"/>
        <v>NORMAL</v>
      </c>
    </row>
    <row r="2099" spans="1:10" x14ac:dyDescent="0.25">
      <c r="A2099" s="2" t="s">
        <v>2105</v>
      </c>
      <c r="B2099" s="9">
        <v>15.82</v>
      </c>
      <c r="C2099" s="9">
        <v>4.5999999999999996</v>
      </c>
      <c r="D2099" s="2" t="s">
        <v>6003</v>
      </c>
      <c r="E2099" s="2" t="s">
        <v>6003</v>
      </c>
      <c r="F2099" s="2" t="s">
        <v>6003</v>
      </c>
      <c r="G2099" s="2">
        <v>0</v>
      </c>
      <c r="H2099" s="2" t="s">
        <v>6003</v>
      </c>
      <c r="I2099" s="2" t="str">
        <f t="shared" si="64"/>
        <v>UNDERWEIGHT</v>
      </c>
      <c r="J2099" s="7" t="str">
        <f t="shared" si="65"/>
        <v>NORMAL</v>
      </c>
    </row>
    <row r="2100" spans="1:10" x14ac:dyDescent="0.25">
      <c r="A2100" s="2" t="s">
        <v>2106</v>
      </c>
      <c r="B2100" s="9">
        <v>17.670000000000002</v>
      </c>
      <c r="C2100" s="9">
        <v>4.78</v>
      </c>
      <c r="D2100" s="2" t="s">
        <v>6003</v>
      </c>
      <c r="E2100" s="2" t="s">
        <v>6003</v>
      </c>
      <c r="F2100" s="2" t="s">
        <v>6003</v>
      </c>
      <c r="G2100" s="2">
        <v>0</v>
      </c>
      <c r="H2100" s="2" t="s">
        <v>6003</v>
      </c>
      <c r="I2100" s="2" t="str">
        <f t="shared" si="64"/>
        <v>UNDERWEIGHT</v>
      </c>
      <c r="J2100" s="7" t="str">
        <f t="shared" si="65"/>
        <v>NORMAL</v>
      </c>
    </row>
    <row r="2101" spans="1:10" x14ac:dyDescent="0.25">
      <c r="A2101" s="2" t="s">
        <v>2107</v>
      </c>
      <c r="B2101" s="9">
        <v>31.92</v>
      </c>
      <c r="C2101" s="9">
        <v>11.05</v>
      </c>
      <c r="D2101" s="2" t="s">
        <v>6003</v>
      </c>
      <c r="E2101" s="2" t="s">
        <v>6003</v>
      </c>
      <c r="F2101" s="2" t="s">
        <v>6003</v>
      </c>
      <c r="G2101" s="2">
        <v>0</v>
      </c>
      <c r="H2101" s="2" t="s">
        <v>6003</v>
      </c>
      <c r="I2101" s="2" t="str">
        <f t="shared" si="64"/>
        <v>OBESITY</v>
      </c>
      <c r="J2101" s="7" t="str">
        <f t="shared" si="65"/>
        <v>DIABETES</v>
      </c>
    </row>
    <row r="2102" spans="1:10" x14ac:dyDescent="0.25">
      <c r="A2102" s="2" t="s">
        <v>2108</v>
      </c>
      <c r="B2102" s="9">
        <v>28.975000000000001</v>
      </c>
      <c r="C2102" s="9">
        <v>7.62</v>
      </c>
      <c r="D2102" s="2" t="s">
        <v>6003</v>
      </c>
      <c r="E2102" s="2" t="s">
        <v>6003</v>
      </c>
      <c r="F2102" s="2" t="s">
        <v>6003</v>
      </c>
      <c r="G2102" s="2">
        <v>0</v>
      </c>
      <c r="H2102" s="2" t="s">
        <v>6003</v>
      </c>
      <c r="I2102" s="2" t="str">
        <f t="shared" si="64"/>
        <v>OVERWEIGHT</v>
      </c>
      <c r="J2102" s="7" t="str">
        <f t="shared" si="65"/>
        <v>DIABETES</v>
      </c>
    </row>
    <row r="2103" spans="1:10" x14ac:dyDescent="0.25">
      <c r="A2103" s="2" t="s">
        <v>2109</v>
      </c>
      <c r="B2103" s="9">
        <v>31.73</v>
      </c>
      <c r="C2103" s="9">
        <v>4.78</v>
      </c>
      <c r="D2103" s="2" t="s">
        <v>6002</v>
      </c>
      <c r="E2103" s="2" t="s">
        <v>6002</v>
      </c>
      <c r="F2103" s="2" t="s">
        <v>6003</v>
      </c>
      <c r="G2103" s="2">
        <v>2</v>
      </c>
      <c r="H2103" s="2" t="s">
        <v>6003</v>
      </c>
      <c r="I2103" s="2" t="str">
        <f t="shared" si="64"/>
        <v>OBESITY</v>
      </c>
      <c r="J2103" s="7" t="str">
        <f t="shared" si="65"/>
        <v>NORMAL</v>
      </c>
    </row>
    <row r="2104" spans="1:10" x14ac:dyDescent="0.25">
      <c r="A2104" s="2" t="s">
        <v>2110</v>
      </c>
      <c r="B2104" s="9">
        <v>28.88</v>
      </c>
      <c r="C2104" s="9">
        <v>6.09</v>
      </c>
      <c r="D2104" s="2" t="s">
        <v>6002</v>
      </c>
      <c r="E2104" s="2" t="s">
        <v>6002</v>
      </c>
      <c r="F2104" s="2" t="s">
        <v>6003</v>
      </c>
      <c r="G2104" s="2">
        <v>2</v>
      </c>
      <c r="H2104" s="2" t="s">
        <v>6003</v>
      </c>
      <c r="I2104" s="2" t="str">
        <f t="shared" si="64"/>
        <v>OVERWEIGHT</v>
      </c>
      <c r="J2104" s="7" t="str">
        <f t="shared" si="65"/>
        <v>PRE DIABETES</v>
      </c>
    </row>
    <row r="2105" spans="1:10" x14ac:dyDescent="0.25">
      <c r="A2105" s="2" t="s">
        <v>2111</v>
      </c>
      <c r="B2105" s="9">
        <v>25.555</v>
      </c>
      <c r="C2105" s="9">
        <v>5.1100000000000003</v>
      </c>
      <c r="D2105" s="2" t="s">
        <v>6003</v>
      </c>
      <c r="E2105" s="2" t="s">
        <v>6003</v>
      </c>
      <c r="F2105" s="2" t="s">
        <v>6002</v>
      </c>
      <c r="G2105" s="2">
        <v>1</v>
      </c>
      <c r="H2105" s="2" t="s">
        <v>6003</v>
      </c>
      <c r="I2105" s="2" t="str">
        <f t="shared" si="64"/>
        <v>OVERWEIGHT</v>
      </c>
      <c r="J2105" s="7" t="str">
        <f t="shared" si="65"/>
        <v>NORMAL</v>
      </c>
    </row>
    <row r="2106" spans="1:10" x14ac:dyDescent="0.25">
      <c r="A2106" s="2" t="s">
        <v>2112</v>
      </c>
      <c r="B2106" s="9">
        <v>37.29</v>
      </c>
      <c r="C2106" s="9">
        <v>4.46</v>
      </c>
      <c r="D2106" s="2" t="s">
        <v>6003</v>
      </c>
      <c r="E2106" s="2" t="s">
        <v>6002</v>
      </c>
      <c r="F2106" s="2" t="s">
        <v>6003</v>
      </c>
      <c r="G2106" s="2">
        <v>1</v>
      </c>
      <c r="H2106" s="2" t="s">
        <v>6003</v>
      </c>
      <c r="I2106" s="2" t="str">
        <f t="shared" si="64"/>
        <v>OBESITY</v>
      </c>
      <c r="J2106" s="7" t="str">
        <f t="shared" si="65"/>
        <v>NORMAL</v>
      </c>
    </row>
    <row r="2107" spans="1:10" x14ac:dyDescent="0.25">
      <c r="A2107" s="2" t="s">
        <v>2113</v>
      </c>
      <c r="B2107" s="9">
        <v>40.28</v>
      </c>
      <c r="C2107" s="9">
        <v>6.11</v>
      </c>
      <c r="D2107" s="2" t="s">
        <v>6003</v>
      </c>
      <c r="E2107" s="2" t="s">
        <v>6002</v>
      </c>
      <c r="F2107" s="2" t="s">
        <v>6003</v>
      </c>
      <c r="G2107" s="2">
        <v>1</v>
      </c>
      <c r="H2107" s="2" t="s">
        <v>6003</v>
      </c>
      <c r="I2107" s="2" t="str">
        <f t="shared" si="64"/>
        <v>OBESITY</v>
      </c>
      <c r="J2107" s="7" t="str">
        <f t="shared" si="65"/>
        <v>PRE DIABETES</v>
      </c>
    </row>
    <row r="2108" spans="1:10" x14ac:dyDescent="0.25">
      <c r="A2108" s="2" t="s">
        <v>2114</v>
      </c>
      <c r="B2108" s="9">
        <v>40.185000000000002</v>
      </c>
      <c r="C2108" s="9">
        <v>4.66</v>
      </c>
      <c r="D2108" s="2" t="s">
        <v>6003</v>
      </c>
      <c r="E2108" s="2" t="s">
        <v>6002</v>
      </c>
      <c r="F2108" s="2" t="s">
        <v>6003</v>
      </c>
      <c r="G2108" s="2">
        <v>1</v>
      </c>
      <c r="H2108" s="2" t="s">
        <v>6003</v>
      </c>
      <c r="I2108" s="2" t="str">
        <f t="shared" si="64"/>
        <v>OBESITY</v>
      </c>
      <c r="J2108" s="7" t="str">
        <f t="shared" si="65"/>
        <v>NORMAL</v>
      </c>
    </row>
    <row r="2109" spans="1:10" x14ac:dyDescent="0.25">
      <c r="A2109" s="2" t="s">
        <v>2115</v>
      </c>
      <c r="B2109" s="9">
        <v>23.57</v>
      </c>
      <c r="C2109" s="9">
        <v>6.14</v>
      </c>
      <c r="D2109" s="2" t="s">
        <v>6003</v>
      </c>
      <c r="E2109" s="2" t="s">
        <v>6003</v>
      </c>
      <c r="F2109" s="2" t="s">
        <v>6003</v>
      </c>
      <c r="G2109" s="2">
        <v>0</v>
      </c>
      <c r="H2109" s="2" t="s">
        <v>6003</v>
      </c>
      <c r="I2109" s="2" t="str">
        <f t="shared" si="64"/>
        <v>NORMAL WEIGHT</v>
      </c>
      <c r="J2109" s="7" t="str">
        <f t="shared" si="65"/>
        <v>PRE DIABETES</v>
      </c>
    </row>
    <row r="2110" spans="1:10" x14ac:dyDescent="0.25">
      <c r="A2110" s="2" t="s">
        <v>2116</v>
      </c>
      <c r="B2110" s="9">
        <v>35.625</v>
      </c>
      <c r="C2110" s="9">
        <v>6.21</v>
      </c>
      <c r="D2110" s="2" t="s">
        <v>6003</v>
      </c>
      <c r="E2110" s="2" t="s">
        <v>6002</v>
      </c>
      <c r="F2110" s="2" t="s">
        <v>6003</v>
      </c>
      <c r="G2110" s="2">
        <v>1</v>
      </c>
      <c r="H2110" s="2" t="s">
        <v>6003</v>
      </c>
      <c r="I2110" s="2" t="str">
        <f t="shared" si="64"/>
        <v>OBESITY</v>
      </c>
      <c r="J2110" s="7" t="str">
        <f t="shared" si="65"/>
        <v>PRE DIABETES</v>
      </c>
    </row>
    <row r="2111" spans="1:10" x14ac:dyDescent="0.25">
      <c r="A2111" s="2" t="s">
        <v>2117</v>
      </c>
      <c r="B2111" s="9">
        <v>33.155000000000001</v>
      </c>
      <c r="C2111" s="9">
        <v>4.5999999999999996</v>
      </c>
      <c r="D2111" s="2" t="s">
        <v>6003</v>
      </c>
      <c r="E2111" s="2" t="s">
        <v>6002</v>
      </c>
      <c r="F2111" s="2" t="s">
        <v>6003</v>
      </c>
      <c r="G2111" s="2">
        <v>1</v>
      </c>
      <c r="H2111" s="2" t="s">
        <v>6003</v>
      </c>
      <c r="I2111" s="2" t="str">
        <f t="shared" si="64"/>
        <v>OBESITY</v>
      </c>
      <c r="J2111" s="7" t="str">
        <f t="shared" si="65"/>
        <v>NORMAL</v>
      </c>
    </row>
    <row r="2112" spans="1:10" x14ac:dyDescent="0.25">
      <c r="A2112" s="2" t="s">
        <v>2118</v>
      </c>
      <c r="B2112" s="9">
        <v>31.92</v>
      </c>
      <c r="C2112" s="9">
        <v>5.04</v>
      </c>
      <c r="D2112" s="2" t="s">
        <v>6003</v>
      </c>
      <c r="E2112" s="2" t="s">
        <v>6002</v>
      </c>
      <c r="F2112" s="2" t="s">
        <v>6003</v>
      </c>
      <c r="G2112" s="2">
        <v>1</v>
      </c>
      <c r="H2112" s="2" t="s">
        <v>6003</v>
      </c>
      <c r="I2112" s="2" t="str">
        <f t="shared" si="64"/>
        <v>OBESITY</v>
      </c>
      <c r="J2112" s="7" t="str">
        <f t="shared" si="65"/>
        <v>NORMAL</v>
      </c>
    </row>
    <row r="2113" spans="1:10" x14ac:dyDescent="0.25">
      <c r="A2113" s="2" t="s">
        <v>2119</v>
      </c>
      <c r="B2113" s="9">
        <v>30.305</v>
      </c>
      <c r="C2113" s="9">
        <v>5.08</v>
      </c>
      <c r="D2113" s="2" t="s">
        <v>6003</v>
      </c>
      <c r="E2113" s="2" t="s">
        <v>6002</v>
      </c>
      <c r="F2113" s="2" t="s">
        <v>6003</v>
      </c>
      <c r="G2113" s="2">
        <v>1</v>
      </c>
      <c r="H2113" s="2" t="s">
        <v>6003</v>
      </c>
      <c r="I2113" s="2" t="str">
        <f t="shared" si="64"/>
        <v>OBESITY</v>
      </c>
      <c r="J2113" s="7" t="str">
        <f t="shared" si="65"/>
        <v>NORMAL</v>
      </c>
    </row>
    <row r="2114" spans="1:10" x14ac:dyDescent="0.25">
      <c r="A2114" s="2" t="s">
        <v>2120</v>
      </c>
      <c r="B2114" s="9">
        <v>30.114999999999998</v>
      </c>
      <c r="C2114" s="9">
        <v>4.38</v>
      </c>
      <c r="D2114" s="2" t="s">
        <v>6003</v>
      </c>
      <c r="E2114" s="2" t="s">
        <v>6002</v>
      </c>
      <c r="F2114" s="2" t="s">
        <v>6003</v>
      </c>
      <c r="G2114" s="2">
        <v>1</v>
      </c>
      <c r="H2114" s="2" t="s">
        <v>6003</v>
      </c>
      <c r="I2114" s="2" t="str">
        <f t="shared" ref="I2114:I2177" si="66">IF(B2114&lt;18.5,"UNDERWEIGHT",IF(B2114&lt;=24.9,"NORMAL WEIGHT",IF(B2114&lt;=29.9,"OVERWEIGHT","OBESITY")))</f>
        <v>OBESITY</v>
      </c>
      <c r="J2114" s="7" t="str">
        <f t="shared" ref="J2114:J2177" si="67">IF(C2114&lt;5.7,"NORMAL",IF(C2114&lt;=6.4,"PRE DIABETES","DIABETES"))</f>
        <v>NORMAL</v>
      </c>
    </row>
    <row r="2115" spans="1:10" x14ac:dyDescent="0.25">
      <c r="A2115" s="2" t="s">
        <v>2121</v>
      </c>
      <c r="B2115" s="9">
        <v>24.09</v>
      </c>
      <c r="C2115" s="9">
        <v>4.79</v>
      </c>
      <c r="D2115" s="2" t="s">
        <v>6003</v>
      </c>
      <c r="E2115" s="2" t="s">
        <v>6002</v>
      </c>
      <c r="F2115" s="2" t="s">
        <v>6003</v>
      </c>
      <c r="G2115" s="2">
        <v>1</v>
      </c>
      <c r="H2115" s="2" t="s">
        <v>6003</v>
      </c>
      <c r="I2115" s="2" t="str">
        <f t="shared" si="66"/>
        <v>NORMAL WEIGHT</v>
      </c>
      <c r="J2115" s="7" t="str">
        <f t="shared" si="67"/>
        <v>NORMAL</v>
      </c>
    </row>
    <row r="2116" spans="1:10" x14ac:dyDescent="0.25">
      <c r="A2116" s="2" t="s">
        <v>2122</v>
      </c>
      <c r="B2116" s="9">
        <v>28.215</v>
      </c>
      <c r="C2116" s="9">
        <v>4.21</v>
      </c>
      <c r="D2116" s="2" t="s">
        <v>6003</v>
      </c>
      <c r="E2116" s="2" t="s">
        <v>6002</v>
      </c>
      <c r="F2116" s="2" t="s">
        <v>6003</v>
      </c>
      <c r="G2116" s="2">
        <v>1</v>
      </c>
      <c r="H2116" s="2" t="s">
        <v>6003</v>
      </c>
      <c r="I2116" s="2" t="str">
        <f t="shared" si="66"/>
        <v>OVERWEIGHT</v>
      </c>
      <c r="J2116" s="7" t="str">
        <f t="shared" si="67"/>
        <v>NORMAL</v>
      </c>
    </row>
    <row r="2117" spans="1:10" x14ac:dyDescent="0.25">
      <c r="A2117" s="2" t="s">
        <v>2123</v>
      </c>
      <c r="B2117" s="9">
        <v>26.315000000000001</v>
      </c>
      <c r="C2117" s="9">
        <v>5.47</v>
      </c>
      <c r="D2117" s="2" t="s">
        <v>6003</v>
      </c>
      <c r="E2117" s="2" t="s">
        <v>6002</v>
      </c>
      <c r="F2117" s="2" t="s">
        <v>6003</v>
      </c>
      <c r="G2117" s="2">
        <v>1</v>
      </c>
      <c r="H2117" s="2" t="s">
        <v>6003</v>
      </c>
      <c r="I2117" s="2" t="str">
        <f t="shared" si="66"/>
        <v>OVERWEIGHT</v>
      </c>
      <c r="J2117" s="7" t="str">
        <f t="shared" si="67"/>
        <v>NORMAL</v>
      </c>
    </row>
    <row r="2118" spans="1:10" x14ac:dyDescent="0.25">
      <c r="A2118" s="2" t="s">
        <v>2124</v>
      </c>
      <c r="B2118" s="9">
        <v>25.08</v>
      </c>
      <c r="C2118" s="9">
        <v>5.09</v>
      </c>
      <c r="D2118" s="2" t="s">
        <v>6003</v>
      </c>
      <c r="E2118" s="2" t="s">
        <v>6002</v>
      </c>
      <c r="F2118" s="2" t="s">
        <v>6003</v>
      </c>
      <c r="G2118" s="2">
        <v>1</v>
      </c>
      <c r="H2118" s="2" t="s">
        <v>6003</v>
      </c>
      <c r="I2118" s="2" t="str">
        <f t="shared" si="66"/>
        <v>OVERWEIGHT</v>
      </c>
      <c r="J2118" s="7" t="str">
        <f t="shared" si="67"/>
        <v>NORMAL</v>
      </c>
    </row>
    <row r="2119" spans="1:10" x14ac:dyDescent="0.25">
      <c r="A2119" s="2" t="s">
        <v>2125</v>
      </c>
      <c r="B2119" s="9">
        <v>15.41</v>
      </c>
      <c r="C2119" s="9">
        <v>5.08</v>
      </c>
      <c r="D2119" s="2" t="s">
        <v>6003</v>
      </c>
      <c r="E2119" s="2" t="s">
        <v>6003</v>
      </c>
      <c r="F2119" s="2" t="s">
        <v>6003</v>
      </c>
      <c r="G2119" s="2">
        <v>0</v>
      </c>
      <c r="H2119" s="2" t="s">
        <v>6003</v>
      </c>
      <c r="I2119" s="2" t="str">
        <f t="shared" si="66"/>
        <v>UNDERWEIGHT</v>
      </c>
      <c r="J2119" s="7" t="str">
        <f t="shared" si="67"/>
        <v>NORMAL</v>
      </c>
    </row>
    <row r="2120" spans="1:10" x14ac:dyDescent="0.25">
      <c r="A2120" s="2" t="s">
        <v>2126</v>
      </c>
      <c r="B2120" s="9">
        <v>23.83</v>
      </c>
      <c r="C2120" s="9">
        <v>5.68</v>
      </c>
      <c r="D2120" s="2" t="s">
        <v>6003</v>
      </c>
      <c r="E2120" s="2" t="s">
        <v>6003</v>
      </c>
      <c r="F2120" s="2" t="s">
        <v>6003</v>
      </c>
      <c r="G2120" s="2">
        <v>0</v>
      </c>
      <c r="H2120" s="2" t="s">
        <v>6003</v>
      </c>
      <c r="I2120" s="2" t="str">
        <f t="shared" si="66"/>
        <v>NORMAL WEIGHT</v>
      </c>
      <c r="J2120" s="7" t="str">
        <f t="shared" si="67"/>
        <v>NORMAL</v>
      </c>
    </row>
    <row r="2121" spans="1:10" x14ac:dyDescent="0.25">
      <c r="A2121" s="2" t="s">
        <v>2127</v>
      </c>
      <c r="B2121" s="9">
        <v>36</v>
      </c>
      <c r="C2121" s="9">
        <v>4.66</v>
      </c>
      <c r="D2121" s="2" t="s">
        <v>6003</v>
      </c>
      <c r="E2121" s="2" t="s">
        <v>6002</v>
      </c>
      <c r="F2121" s="2" t="s">
        <v>6003</v>
      </c>
      <c r="G2121" s="2">
        <v>1</v>
      </c>
      <c r="H2121" s="2" t="s">
        <v>6003</v>
      </c>
      <c r="I2121" s="2" t="str">
        <f t="shared" si="66"/>
        <v>OBESITY</v>
      </c>
      <c r="J2121" s="7" t="str">
        <f t="shared" si="67"/>
        <v>NORMAL</v>
      </c>
    </row>
    <row r="2122" spans="1:10" x14ac:dyDescent="0.25">
      <c r="A2122" s="2" t="s">
        <v>2128</v>
      </c>
      <c r="B2122" s="9">
        <v>28.82</v>
      </c>
      <c r="C2122" s="9">
        <v>5.59</v>
      </c>
      <c r="D2122" s="2" t="s">
        <v>6003</v>
      </c>
      <c r="E2122" s="2" t="s">
        <v>6002</v>
      </c>
      <c r="F2122" s="2" t="s">
        <v>6003</v>
      </c>
      <c r="G2122" s="2">
        <v>1</v>
      </c>
      <c r="H2122" s="2" t="s">
        <v>6003</v>
      </c>
      <c r="I2122" s="2" t="str">
        <f t="shared" si="66"/>
        <v>OVERWEIGHT</v>
      </c>
      <c r="J2122" s="7" t="str">
        <f t="shared" si="67"/>
        <v>NORMAL</v>
      </c>
    </row>
    <row r="2123" spans="1:10" x14ac:dyDescent="0.25">
      <c r="A2123" s="2" t="s">
        <v>2129</v>
      </c>
      <c r="B2123" s="9">
        <v>28.05</v>
      </c>
      <c r="C2123" s="9">
        <v>6.2</v>
      </c>
      <c r="D2123" s="2" t="s">
        <v>6003</v>
      </c>
      <c r="E2123" s="2" t="s">
        <v>6002</v>
      </c>
      <c r="F2123" s="2" t="s">
        <v>6003</v>
      </c>
      <c r="G2123" s="2">
        <v>1</v>
      </c>
      <c r="H2123" s="2" t="s">
        <v>6003</v>
      </c>
      <c r="I2123" s="2" t="str">
        <f t="shared" si="66"/>
        <v>OVERWEIGHT</v>
      </c>
      <c r="J2123" s="7" t="str">
        <f t="shared" si="67"/>
        <v>PRE DIABETES</v>
      </c>
    </row>
    <row r="2124" spans="1:10" x14ac:dyDescent="0.25">
      <c r="A2124" s="2" t="s">
        <v>2130</v>
      </c>
      <c r="B2124" s="9">
        <v>27.1</v>
      </c>
      <c r="C2124" s="9">
        <v>4.45</v>
      </c>
      <c r="D2124" s="2" t="s">
        <v>6003</v>
      </c>
      <c r="E2124" s="2" t="s">
        <v>6002</v>
      </c>
      <c r="F2124" s="2" t="s">
        <v>6003</v>
      </c>
      <c r="G2124" s="2">
        <v>1</v>
      </c>
      <c r="H2124" s="2" t="s">
        <v>6003</v>
      </c>
      <c r="I2124" s="2" t="str">
        <f t="shared" si="66"/>
        <v>OVERWEIGHT</v>
      </c>
      <c r="J2124" s="7" t="str">
        <f t="shared" si="67"/>
        <v>NORMAL</v>
      </c>
    </row>
    <row r="2125" spans="1:10" x14ac:dyDescent="0.25">
      <c r="A2125" s="2" t="s">
        <v>2131</v>
      </c>
      <c r="B2125" s="9">
        <v>24.3</v>
      </c>
      <c r="C2125" s="9">
        <v>6.1</v>
      </c>
      <c r="D2125" s="2" t="s">
        <v>6002</v>
      </c>
      <c r="E2125" s="2" t="s">
        <v>6002</v>
      </c>
      <c r="F2125" s="2" t="s">
        <v>6003</v>
      </c>
      <c r="G2125" s="2">
        <v>1</v>
      </c>
      <c r="H2125" s="2" t="s">
        <v>6003</v>
      </c>
      <c r="I2125" s="2" t="str">
        <f t="shared" si="66"/>
        <v>NORMAL WEIGHT</v>
      </c>
      <c r="J2125" s="7" t="str">
        <f t="shared" si="67"/>
        <v>PRE DIABETES</v>
      </c>
    </row>
    <row r="2126" spans="1:10" x14ac:dyDescent="0.25">
      <c r="A2126" s="2" t="s">
        <v>2132</v>
      </c>
      <c r="B2126" s="9">
        <v>30.72</v>
      </c>
      <c r="C2126" s="9">
        <v>6.06</v>
      </c>
      <c r="D2126" s="2" t="s">
        <v>6003</v>
      </c>
      <c r="E2126" s="2" t="s">
        <v>6002</v>
      </c>
      <c r="F2126" s="2" t="s">
        <v>6003</v>
      </c>
      <c r="G2126" s="2">
        <v>1</v>
      </c>
      <c r="H2126" s="2" t="s">
        <v>6003</v>
      </c>
      <c r="I2126" s="2" t="str">
        <f t="shared" si="66"/>
        <v>OBESITY</v>
      </c>
      <c r="J2126" s="7" t="str">
        <f t="shared" si="67"/>
        <v>PRE DIABETES</v>
      </c>
    </row>
    <row r="2127" spans="1:10" x14ac:dyDescent="0.25">
      <c r="A2127" s="2" t="s">
        <v>2133</v>
      </c>
      <c r="B2127" s="9">
        <v>37.43</v>
      </c>
      <c r="C2127" s="9">
        <v>4.5599999999999996</v>
      </c>
      <c r="D2127" s="2" t="s">
        <v>6003</v>
      </c>
      <c r="E2127" s="2" t="s">
        <v>6003</v>
      </c>
      <c r="F2127" s="2" t="s">
        <v>6002</v>
      </c>
      <c r="G2127" s="2">
        <v>1</v>
      </c>
      <c r="H2127" s="2" t="s">
        <v>6003</v>
      </c>
      <c r="I2127" s="2" t="str">
        <f t="shared" si="66"/>
        <v>OBESITY</v>
      </c>
      <c r="J2127" s="7" t="str">
        <f t="shared" si="67"/>
        <v>NORMAL</v>
      </c>
    </row>
    <row r="2128" spans="1:10" x14ac:dyDescent="0.25">
      <c r="A2128" s="2" t="s">
        <v>2134</v>
      </c>
      <c r="B2128" s="9">
        <v>25.74</v>
      </c>
      <c r="C2128" s="9">
        <v>6.41</v>
      </c>
      <c r="D2128" s="2" t="s">
        <v>6002</v>
      </c>
      <c r="E2128" s="2" t="s">
        <v>6003</v>
      </c>
      <c r="F2128" s="2" t="s">
        <v>6002</v>
      </c>
      <c r="G2128" s="2">
        <v>1</v>
      </c>
      <c r="H2128" s="2" t="s">
        <v>6003</v>
      </c>
      <c r="I2128" s="2" t="str">
        <f t="shared" si="66"/>
        <v>OVERWEIGHT</v>
      </c>
      <c r="J2128" s="7" t="str">
        <f t="shared" si="67"/>
        <v>DIABETES</v>
      </c>
    </row>
    <row r="2129" spans="1:10" x14ac:dyDescent="0.25">
      <c r="A2129" s="2" t="s">
        <v>2135</v>
      </c>
      <c r="B2129" s="9">
        <v>36.575000000000003</v>
      </c>
      <c r="C2129" s="9">
        <v>5.57</v>
      </c>
      <c r="D2129" s="2" t="s">
        <v>6003</v>
      </c>
      <c r="E2129" s="2" t="s">
        <v>6003</v>
      </c>
      <c r="F2129" s="2" t="s">
        <v>6002</v>
      </c>
      <c r="G2129" s="2">
        <v>1</v>
      </c>
      <c r="H2129" s="2" t="s">
        <v>6003</v>
      </c>
      <c r="I2129" s="2" t="str">
        <f t="shared" si="66"/>
        <v>OBESITY</v>
      </c>
      <c r="J2129" s="7" t="str">
        <f t="shared" si="67"/>
        <v>NORMAL</v>
      </c>
    </row>
    <row r="2130" spans="1:10" x14ac:dyDescent="0.25">
      <c r="A2130" s="2" t="s">
        <v>2136</v>
      </c>
      <c r="B2130" s="9">
        <v>35.15</v>
      </c>
      <c r="C2130" s="9">
        <v>5.47</v>
      </c>
      <c r="D2130" s="2" t="s">
        <v>6003</v>
      </c>
      <c r="E2130" s="2" t="s">
        <v>6003</v>
      </c>
      <c r="F2130" s="2" t="s">
        <v>6002</v>
      </c>
      <c r="G2130" s="2">
        <v>1</v>
      </c>
      <c r="H2130" s="2" t="s">
        <v>6003</v>
      </c>
      <c r="I2130" s="2" t="str">
        <f t="shared" si="66"/>
        <v>OBESITY</v>
      </c>
      <c r="J2130" s="7" t="str">
        <f t="shared" si="67"/>
        <v>NORMAL</v>
      </c>
    </row>
    <row r="2131" spans="1:10" x14ac:dyDescent="0.25">
      <c r="A2131" s="2" t="s">
        <v>2137</v>
      </c>
      <c r="B2131" s="9">
        <v>32.11</v>
      </c>
      <c r="C2131" s="9">
        <v>4.43</v>
      </c>
      <c r="D2131" s="2" t="s">
        <v>6003</v>
      </c>
      <c r="E2131" s="2" t="s">
        <v>6003</v>
      </c>
      <c r="F2131" s="2" t="s">
        <v>6002</v>
      </c>
      <c r="G2131" s="2">
        <v>1</v>
      </c>
      <c r="H2131" s="2" t="s">
        <v>6003</v>
      </c>
      <c r="I2131" s="2" t="str">
        <f t="shared" si="66"/>
        <v>OBESITY</v>
      </c>
      <c r="J2131" s="7" t="str">
        <f t="shared" si="67"/>
        <v>NORMAL</v>
      </c>
    </row>
    <row r="2132" spans="1:10" x14ac:dyDescent="0.25">
      <c r="A2132" s="2" t="s">
        <v>2138</v>
      </c>
      <c r="B2132" s="9">
        <v>30.495000000000001</v>
      </c>
      <c r="C2132" s="9">
        <v>4.95</v>
      </c>
      <c r="D2132" s="2" t="s">
        <v>6003</v>
      </c>
      <c r="E2132" s="2" t="s">
        <v>6003</v>
      </c>
      <c r="F2132" s="2" t="s">
        <v>6002</v>
      </c>
      <c r="G2132" s="2">
        <v>1</v>
      </c>
      <c r="H2132" s="2" t="s">
        <v>6003</v>
      </c>
      <c r="I2132" s="2" t="str">
        <f t="shared" si="66"/>
        <v>OBESITY</v>
      </c>
      <c r="J2132" s="7" t="str">
        <f t="shared" si="67"/>
        <v>NORMAL</v>
      </c>
    </row>
    <row r="2133" spans="1:10" x14ac:dyDescent="0.25">
      <c r="A2133" s="2" t="s">
        <v>2139</v>
      </c>
      <c r="B2133" s="9">
        <v>29.24</v>
      </c>
      <c r="C2133" s="9">
        <v>4.04</v>
      </c>
      <c r="D2133" s="2" t="s">
        <v>6003</v>
      </c>
      <c r="E2133" s="2" t="s">
        <v>6002</v>
      </c>
      <c r="F2133" s="2" t="s">
        <v>6003</v>
      </c>
      <c r="G2133" s="2">
        <v>1</v>
      </c>
      <c r="H2133" s="2" t="s">
        <v>6003</v>
      </c>
      <c r="I2133" s="2" t="str">
        <f t="shared" si="66"/>
        <v>OVERWEIGHT</v>
      </c>
      <c r="J2133" s="7" t="str">
        <f t="shared" si="67"/>
        <v>NORMAL</v>
      </c>
    </row>
    <row r="2134" spans="1:10" x14ac:dyDescent="0.25">
      <c r="A2134" s="2" t="s">
        <v>2140</v>
      </c>
      <c r="B2134" s="9">
        <v>22.515000000000001</v>
      </c>
      <c r="C2134" s="9">
        <v>5.93</v>
      </c>
      <c r="D2134" s="2" t="s">
        <v>6003</v>
      </c>
      <c r="E2134" s="2" t="s">
        <v>6003</v>
      </c>
      <c r="F2134" s="2" t="s">
        <v>6002</v>
      </c>
      <c r="G2134" s="2">
        <v>1</v>
      </c>
      <c r="H2134" s="2" t="s">
        <v>6003</v>
      </c>
      <c r="I2134" s="2" t="str">
        <f t="shared" si="66"/>
        <v>NORMAL WEIGHT</v>
      </c>
      <c r="J2134" s="7" t="str">
        <f t="shared" si="67"/>
        <v>PRE DIABETES</v>
      </c>
    </row>
    <row r="2135" spans="1:10" x14ac:dyDescent="0.25">
      <c r="A2135" s="2" t="s">
        <v>2141</v>
      </c>
      <c r="B2135" s="9">
        <v>15.65</v>
      </c>
      <c r="C2135" s="9">
        <v>4.2300000000000004</v>
      </c>
      <c r="D2135" s="2" t="s">
        <v>6003</v>
      </c>
      <c r="E2135" s="2" t="s">
        <v>6003</v>
      </c>
      <c r="F2135" s="2" t="s">
        <v>6003</v>
      </c>
      <c r="G2135" s="2">
        <v>0</v>
      </c>
      <c r="H2135" s="2" t="s">
        <v>6003</v>
      </c>
      <c r="I2135" s="2" t="str">
        <f t="shared" si="66"/>
        <v>UNDERWEIGHT</v>
      </c>
      <c r="J2135" s="7" t="str">
        <f t="shared" si="67"/>
        <v>NORMAL</v>
      </c>
    </row>
    <row r="2136" spans="1:10" x14ac:dyDescent="0.25">
      <c r="A2136" s="2" t="s">
        <v>2142</v>
      </c>
      <c r="B2136" s="9">
        <v>27.36</v>
      </c>
      <c r="C2136" s="9">
        <v>5.59</v>
      </c>
      <c r="D2136" s="2" t="s">
        <v>6002</v>
      </c>
      <c r="E2136" s="2" t="s">
        <v>6003</v>
      </c>
      <c r="F2136" s="2" t="s">
        <v>6003</v>
      </c>
      <c r="G2136" s="2">
        <v>0</v>
      </c>
      <c r="H2136" s="2" t="s">
        <v>6003</v>
      </c>
      <c r="I2136" s="2" t="str">
        <f t="shared" si="66"/>
        <v>OVERWEIGHT</v>
      </c>
      <c r="J2136" s="7" t="str">
        <f t="shared" si="67"/>
        <v>NORMAL</v>
      </c>
    </row>
    <row r="2137" spans="1:10" x14ac:dyDescent="0.25">
      <c r="A2137" s="2" t="s">
        <v>2143</v>
      </c>
      <c r="B2137" s="9">
        <v>22.3</v>
      </c>
      <c r="C2137" s="9">
        <v>4.8899999999999997</v>
      </c>
      <c r="D2137" s="2" t="s">
        <v>6002</v>
      </c>
      <c r="E2137" s="2" t="s">
        <v>6003</v>
      </c>
      <c r="F2137" s="2" t="s">
        <v>6003</v>
      </c>
      <c r="G2137" s="2">
        <v>0</v>
      </c>
      <c r="H2137" s="2" t="s">
        <v>6003</v>
      </c>
      <c r="I2137" s="2" t="str">
        <f t="shared" si="66"/>
        <v>NORMAL WEIGHT</v>
      </c>
      <c r="J2137" s="7" t="str">
        <f t="shared" si="67"/>
        <v>NORMAL</v>
      </c>
    </row>
    <row r="2138" spans="1:10" x14ac:dyDescent="0.25">
      <c r="A2138" s="2" t="s">
        <v>2144</v>
      </c>
      <c r="B2138" s="9">
        <v>26.03</v>
      </c>
      <c r="C2138" s="9">
        <v>5.81</v>
      </c>
      <c r="D2138" s="2" t="s">
        <v>6002</v>
      </c>
      <c r="E2138" s="2" t="s">
        <v>6003</v>
      </c>
      <c r="F2138" s="2" t="s">
        <v>6003</v>
      </c>
      <c r="G2138" s="2">
        <v>0</v>
      </c>
      <c r="H2138" s="2" t="s">
        <v>6003</v>
      </c>
      <c r="I2138" s="2" t="str">
        <f t="shared" si="66"/>
        <v>OVERWEIGHT</v>
      </c>
      <c r="J2138" s="7" t="str">
        <f t="shared" si="67"/>
        <v>PRE DIABETES</v>
      </c>
    </row>
    <row r="2139" spans="1:10" x14ac:dyDescent="0.25">
      <c r="A2139" s="2" t="s">
        <v>2145</v>
      </c>
      <c r="B2139" s="9">
        <v>27.74</v>
      </c>
      <c r="C2139" s="9">
        <v>4.29</v>
      </c>
      <c r="D2139" s="2" t="s">
        <v>6003</v>
      </c>
      <c r="E2139" s="2" t="s">
        <v>6002</v>
      </c>
      <c r="F2139" s="2" t="s">
        <v>6003</v>
      </c>
      <c r="G2139" s="2">
        <v>1</v>
      </c>
      <c r="H2139" s="2" t="s">
        <v>6003</v>
      </c>
      <c r="I2139" s="2" t="str">
        <f t="shared" si="66"/>
        <v>OVERWEIGHT</v>
      </c>
      <c r="J2139" s="7" t="str">
        <f t="shared" si="67"/>
        <v>NORMAL</v>
      </c>
    </row>
    <row r="2140" spans="1:10" x14ac:dyDescent="0.25">
      <c r="A2140" s="2" t="s">
        <v>2146</v>
      </c>
      <c r="B2140" s="9">
        <v>32.11</v>
      </c>
      <c r="C2140" s="9">
        <v>4.03</v>
      </c>
      <c r="D2140" s="2" t="s">
        <v>6002</v>
      </c>
      <c r="E2140" s="2" t="s">
        <v>6002</v>
      </c>
      <c r="F2140" s="2" t="s">
        <v>6003</v>
      </c>
      <c r="G2140" s="2">
        <v>2</v>
      </c>
      <c r="H2140" s="2" t="s">
        <v>6003</v>
      </c>
      <c r="I2140" s="2" t="str">
        <f t="shared" si="66"/>
        <v>OBESITY</v>
      </c>
      <c r="J2140" s="7" t="str">
        <f t="shared" si="67"/>
        <v>NORMAL</v>
      </c>
    </row>
    <row r="2141" spans="1:10" x14ac:dyDescent="0.25">
      <c r="A2141" s="2" t="s">
        <v>2147</v>
      </c>
      <c r="B2141" s="9">
        <v>25.175000000000001</v>
      </c>
      <c r="C2141" s="9">
        <v>6.29</v>
      </c>
      <c r="D2141" s="2" t="s">
        <v>6002</v>
      </c>
      <c r="E2141" s="2" t="s">
        <v>6002</v>
      </c>
      <c r="F2141" s="2" t="s">
        <v>6003</v>
      </c>
      <c r="G2141" s="2">
        <v>2</v>
      </c>
      <c r="H2141" s="2" t="s">
        <v>6003</v>
      </c>
      <c r="I2141" s="2" t="str">
        <f t="shared" si="66"/>
        <v>OVERWEIGHT</v>
      </c>
      <c r="J2141" s="7" t="str">
        <f t="shared" si="67"/>
        <v>PRE DIABETES</v>
      </c>
    </row>
    <row r="2142" spans="1:10" x14ac:dyDescent="0.25">
      <c r="A2142" s="2" t="s">
        <v>2148</v>
      </c>
      <c r="B2142" s="9">
        <v>39.49</v>
      </c>
      <c r="C2142" s="9">
        <v>4.4800000000000004</v>
      </c>
      <c r="D2142" s="2" t="s">
        <v>6002</v>
      </c>
      <c r="E2142" s="2" t="s">
        <v>6003</v>
      </c>
      <c r="F2142" s="2" t="s">
        <v>6003</v>
      </c>
      <c r="G2142" s="2">
        <v>0</v>
      </c>
      <c r="H2142" s="2" t="s">
        <v>6003</v>
      </c>
      <c r="I2142" s="2" t="str">
        <f t="shared" si="66"/>
        <v>OBESITY</v>
      </c>
      <c r="J2142" s="7" t="str">
        <f t="shared" si="67"/>
        <v>NORMAL</v>
      </c>
    </row>
    <row r="2143" spans="1:10" x14ac:dyDescent="0.25">
      <c r="A2143" s="2" t="s">
        <v>2149</v>
      </c>
      <c r="B2143" s="9">
        <v>34.869999999999997</v>
      </c>
      <c r="C2143" s="9">
        <v>5.51</v>
      </c>
      <c r="D2143" s="2" t="s">
        <v>6002</v>
      </c>
      <c r="E2143" s="2" t="s">
        <v>6003</v>
      </c>
      <c r="F2143" s="2" t="s">
        <v>6003</v>
      </c>
      <c r="G2143" s="2">
        <v>0</v>
      </c>
      <c r="H2143" s="2" t="s">
        <v>6003</v>
      </c>
      <c r="I2143" s="2" t="str">
        <f t="shared" si="66"/>
        <v>OBESITY</v>
      </c>
      <c r="J2143" s="7" t="str">
        <f t="shared" si="67"/>
        <v>NORMAL</v>
      </c>
    </row>
    <row r="2144" spans="1:10" x14ac:dyDescent="0.25">
      <c r="A2144" s="2" t="s">
        <v>2150</v>
      </c>
      <c r="B2144" s="9">
        <v>34.6</v>
      </c>
      <c r="C2144" s="9">
        <v>4.5</v>
      </c>
      <c r="D2144" s="2" t="s">
        <v>6002</v>
      </c>
      <c r="E2144" s="2" t="s">
        <v>6003</v>
      </c>
      <c r="F2144" s="2" t="s">
        <v>6003</v>
      </c>
      <c r="G2144" s="2">
        <v>0</v>
      </c>
      <c r="H2144" s="2" t="s">
        <v>6003</v>
      </c>
      <c r="I2144" s="2" t="str">
        <f t="shared" si="66"/>
        <v>OBESITY</v>
      </c>
      <c r="J2144" s="7" t="str">
        <f t="shared" si="67"/>
        <v>NORMAL</v>
      </c>
    </row>
    <row r="2145" spans="1:10" x14ac:dyDescent="0.25">
      <c r="A2145" s="2" t="s">
        <v>2151</v>
      </c>
      <c r="B2145" s="9">
        <v>25.8</v>
      </c>
      <c r="C2145" s="9">
        <v>6.29</v>
      </c>
      <c r="D2145" s="2" t="s">
        <v>6002</v>
      </c>
      <c r="E2145" s="2" t="s">
        <v>6003</v>
      </c>
      <c r="F2145" s="2" t="s">
        <v>6003</v>
      </c>
      <c r="G2145" s="2">
        <v>0</v>
      </c>
      <c r="H2145" s="2" t="s">
        <v>6003</v>
      </c>
      <c r="I2145" s="2" t="str">
        <f t="shared" si="66"/>
        <v>OVERWEIGHT</v>
      </c>
      <c r="J2145" s="7" t="str">
        <f t="shared" si="67"/>
        <v>PRE DIABETES</v>
      </c>
    </row>
    <row r="2146" spans="1:10" x14ac:dyDescent="0.25">
      <c r="A2146" s="2" t="s">
        <v>2152</v>
      </c>
      <c r="B2146" s="9">
        <v>35.86</v>
      </c>
      <c r="C2146" s="9">
        <v>4.33</v>
      </c>
      <c r="D2146" s="2" t="s">
        <v>6003</v>
      </c>
      <c r="E2146" s="2" t="s">
        <v>6003</v>
      </c>
      <c r="F2146" s="2" t="s">
        <v>6003</v>
      </c>
      <c r="G2146" s="2">
        <v>1</v>
      </c>
      <c r="H2146" s="2" t="s">
        <v>6003</v>
      </c>
      <c r="I2146" s="2" t="str">
        <f t="shared" si="66"/>
        <v>OBESITY</v>
      </c>
      <c r="J2146" s="7" t="str">
        <f t="shared" si="67"/>
        <v>NORMAL</v>
      </c>
    </row>
    <row r="2147" spans="1:10" x14ac:dyDescent="0.25">
      <c r="A2147" s="2" t="s">
        <v>2153</v>
      </c>
      <c r="B2147" s="9">
        <v>40.47</v>
      </c>
      <c r="C2147" s="9">
        <v>11.15</v>
      </c>
      <c r="D2147" s="2" t="s">
        <v>6003</v>
      </c>
      <c r="E2147" s="2" t="s">
        <v>6003</v>
      </c>
      <c r="F2147" s="2" t="s">
        <v>6003</v>
      </c>
      <c r="G2147" s="2">
        <v>0</v>
      </c>
      <c r="H2147" s="2" t="s">
        <v>6003</v>
      </c>
      <c r="I2147" s="2" t="str">
        <f t="shared" si="66"/>
        <v>OBESITY</v>
      </c>
      <c r="J2147" s="7" t="str">
        <f t="shared" si="67"/>
        <v>DIABETES</v>
      </c>
    </row>
    <row r="2148" spans="1:10" x14ac:dyDescent="0.25">
      <c r="A2148" s="2" t="s">
        <v>2154</v>
      </c>
      <c r="B2148" s="9">
        <v>32.01</v>
      </c>
      <c r="C2148" s="9">
        <v>6.45</v>
      </c>
      <c r="D2148" s="2" t="s">
        <v>6003</v>
      </c>
      <c r="E2148" s="2" t="s">
        <v>6003</v>
      </c>
      <c r="F2148" s="2" t="s">
        <v>6003</v>
      </c>
      <c r="G2148" s="2">
        <v>1</v>
      </c>
      <c r="H2148" s="2" t="s">
        <v>6003</v>
      </c>
      <c r="I2148" s="2" t="str">
        <f t="shared" si="66"/>
        <v>OBESITY</v>
      </c>
      <c r="J2148" s="7" t="str">
        <f t="shared" si="67"/>
        <v>DIABETES</v>
      </c>
    </row>
    <row r="2149" spans="1:10" x14ac:dyDescent="0.25">
      <c r="A2149" s="2" t="s">
        <v>2155</v>
      </c>
      <c r="B2149" s="9">
        <v>33</v>
      </c>
      <c r="C2149" s="9">
        <v>9.27</v>
      </c>
      <c r="D2149" s="2" t="s">
        <v>6003</v>
      </c>
      <c r="E2149" s="2" t="s">
        <v>6003</v>
      </c>
      <c r="F2149" s="2" t="s">
        <v>6003</v>
      </c>
      <c r="G2149" s="2">
        <v>0</v>
      </c>
      <c r="H2149" s="2" t="s">
        <v>6003</v>
      </c>
      <c r="I2149" s="2" t="str">
        <f t="shared" si="66"/>
        <v>OBESITY</v>
      </c>
      <c r="J2149" s="7" t="str">
        <f t="shared" si="67"/>
        <v>DIABETES</v>
      </c>
    </row>
    <row r="2150" spans="1:10" x14ac:dyDescent="0.25">
      <c r="A2150" s="2" t="s">
        <v>2156</v>
      </c>
      <c r="B2150" s="9">
        <v>29.3</v>
      </c>
      <c r="C2150" s="9">
        <v>6.15</v>
      </c>
      <c r="D2150" s="2" t="s">
        <v>6003</v>
      </c>
      <c r="E2150" s="2" t="s">
        <v>6003</v>
      </c>
      <c r="F2150" s="2" t="s">
        <v>6003</v>
      </c>
      <c r="G2150" s="2">
        <v>1</v>
      </c>
      <c r="H2150" s="2" t="s">
        <v>6003</v>
      </c>
      <c r="I2150" s="2" t="str">
        <f t="shared" si="66"/>
        <v>OVERWEIGHT</v>
      </c>
      <c r="J2150" s="7" t="str">
        <f t="shared" si="67"/>
        <v>PRE DIABETES</v>
      </c>
    </row>
    <row r="2151" spans="1:10" x14ac:dyDescent="0.25">
      <c r="A2151" s="2" t="s">
        <v>2157</v>
      </c>
      <c r="B2151" s="9">
        <v>25.8</v>
      </c>
      <c r="C2151" s="9">
        <v>4.13</v>
      </c>
      <c r="D2151" s="2" t="s">
        <v>6003</v>
      </c>
      <c r="E2151" s="2" t="s">
        <v>6003</v>
      </c>
      <c r="F2151" s="2" t="s">
        <v>6003</v>
      </c>
      <c r="G2151" s="2">
        <v>1</v>
      </c>
      <c r="H2151" s="2" t="s">
        <v>6003</v>
      </c>
      <c r="I2151" s="2" t="str">
        <f t="shared" si="66"/>
        <v>OVERWEIGHT</v>
      </c>
      <c r="J2151" s="7" t="str">
        <f t="shared" si="67"/>
        <v>NORMAL</v>
      </c>
    </row>
    <row r="2152" spans="1:10" x14ac:dyDescent="0.25">
      <c r="A2152" s="2" t="s">
        <v>2158</v>
      </c>
      <c r="B2152" s="9">
        <v>23.4</v>
      </c>
      <c r="C2152" s="9">
        <v>4.24</v>
      </c>
      <c r="D2152" s="2" t="s">
        <v>6003</v>
      </c>
      <c r="E2152" s="2" t="s">
        <v>6003</v>
      </c>
      <c r="F2152" s="2" t="s">
        <v>6003</v>
      </c>
      <c r="G2152" s="2">
        <v>1</v>
      </c>
      <c r="H2152" s="2" t="s">
        <v>6003</v>
      </c>
      <c r="I2152" s="2" t="str">
        <f t="shared" si="66"/>
        <v>NORMAL WEIGHT</v>
      </c>
      <c r="J2152" s="7" t="str">
        <f t="shared" si="67"/>
        <v>NORMAL</v>
      </c>
    </row>
    <row r="2153" spans="1:10" x14ac:dyDescent="0.25">
      <c r="A2153" s="2" t="s">
        <v>2159</v>
      </c>
      <c r="B2153" s="9">
        <v>27.93</v>
      </c>
      <c r="C2153" s="9">
        <v>9.8800000000000008</v>
      </c>
      <c r="D2153" s="2" t="s">
        <v>6003</v>
      </c>
      <c r="E2153" s="2" t="s">
        <v>6003</v>
      </c>
      <c r="F2153" s="2" t="s">
        <v>6003</v>
      </c>
      <c r="G2153" s="2">
        <v>0</v>
      </c>
      <c r="H2153" s="2" t="s">
        <v>6003</v>
      </c>
      <c r="I2153" s="2" t="str">
        <f t="shared" si="66"/>
        <v>OVERWEIGHT</v>
      </c>
      <c r="J2153" s="7" t="str">
        <f t="shared" si="67"/>
        <v>DIABETES</v>
      </c>
    </row>
    <row r="2154" spans="1:10" x14ac:dyDescent="0.25">
      <c r="A2154" s="2" t="s">
        <v>2160</v>
      </c>
      <c r="B2154" s="9">
        <v>22</v>
      </c>
      <c r="C2154" s="9">
        <v>9.5</v>
      </c>
      <c r="D2154" s="2" t="s">
        <v>6003</v>
      </c>
      <c r="E2154" s="2" t="s">
        <v>6003</v>
      </c>
      <c r="F2154" s="2" t="s">
        <v>6003</v>
      </c>
      <c r="G2154" s="2">
        <v>0</v>
      </c>
      <c r="H2154" s="2" t="s">
        <v>6003</v>
      </c>
      <c r="I2154" s="2" t="str">
        <f t="shared" si="66"/>
        <v>NORMAL WEIGHT</v>
      </c>
      <c r="J2154" s="7" t="str">
        <f t="shared" si="67"/>
        <v>DIABETES</v>
      </c>
    </row>
    <row r="2155" spans="1:10" x14ac:dyDescent="0.25">
      <c r="A2155" s="2" t="s">
        <v>2161</v>
      </c>
      <c r="B2155" s="9">
        <v>36.86</v>
      </c>
      <c r="C2155" s="9">
        <v>4.97</v>
      </c>
      <c r="D2155" s="2" t="s">
        <v>6002</v>
      </c>
      <c r="E2155" s="2" t="s">
        <v>6003</v>
      </c>
      <c r="F2155" s="2" t="s">
        <v>6003</v>
      </c>
      <c r="G2155" s="2">
        <v>0</v>
      </c>
      <c r="H2155" s="2" t="s">
        <v>6003</v>
      </c>
      <c r="I2155" s="2" t="str">
        <f t="shared" si="66"/>
        <v>OBESITY</v>
      </c>
      <c r="J2155" s="7" t="str">
        <f t="shared" si="67"/>
        <v>NORMAL</v>
      </c>
    </row>
    <row r="2156" spans="1:10" x14ac:dyDescent="0.25">
      <c r="A2156" s="2" t="s">
        <v>2162</v>
      </c>
      <c r="B2156" s="9">
        <v>31.254999999999999</v>
      </c>
      <c r="C2156" s="9">
        <v>5.49</v>
      </c>
      <c r="D2156" s="2" t="s">
        <v>6002</v>
      </c>
      <c r="E2156" s="2" t="s">
        <v>6003</v>
      </c>
      <c r="F2156" s="2" t="s">
        <v>6003</v>
      </c>
      <c r="G2156" s="2">
        <v>0</v>
      </c>
      <c r="H2156" s="2" t="s">
        <v>6003</v>
      </c>
      <c r="I2156" s="2" t="str">
        <f t="shared" si="66"/>
        <v>OBESITY</v>
      </c>
      <c r="J2156" s="7" t="str">
        <f t="shared" si="67"/>
        <v>NORMAL</v>
      </c>
    </row>
    <row r="2157" spans="1:10" x14ac:dyDescent="0.25">
      <c r="A2157" s="2" t="s">
        <v>2163</v>
      </c>
      <c r="B2157" s="9">
        <v>23.06</v>
      </c>
      <c r="C2157" s="9">
        <v>4.47</v>
      </c>
      <c r="D2157" s="2" t="s">
        <v>6003</v>
      </c>
      <c r="E2157" s="2" t="s">
        <v>6003</v>
      </c>
      <c r="F2157" s="2" t="s">
        <v>6003</v>
      </c>
      <c r="G2157" s="2">
        <v>0</v>
      </c>
      <c r="H2157" s="2" t="s">
        <v>6003</v>
      </c>
      <c r="I2157" s="2" t="str">
        <f t="shared" si="66"/>
        <v>NORMAL WEIGHT</v>
      </c>
      <c r="J2157" s="7" t="str">
        <f t="shared" si="67"/>
        <v>NORMAL</v>
      </c>
    </row>
    <row r="2158" spans="1:10" x14ac:dyDescent="0.25">
      <c r="A2158" s="2" t="s">
        <v>2164</v>
      </c>
      <c r="B2158" s="9">
        <v>28.975000000000001</v>
      </c>
      <c r="C2158" s="9">
        <v>4.34</v>
      </c>
      <c r="D2158" s="2" t="s">
        <v>6002</v>
      </c>
      <c r="E2158" s="2" t="s">
        <v>6003</v>
      </c>
      <c r="F2158" s="2" t="s">
        <v>6003</v>
      </c>
      <c r="G2158" s="2">
        <v>0</v>
      </c>
      <c r="H2158" s="2" t="s">
        <v>6003</v>
      </c>
      <c r="I2158" s="2" t="str">
        <f t="shared" si="66"/>
        <v>OVERWEIGHT</v>
      </c>
      <c r="J2158" s="7" t="str">
        <f t="shared" si="67"/>
        <v>NORMAL</v>
      </c>
    </row>
    <row r="2159" spans="1:10" x14ac:dyDescent="0.25">
      <c r="A2159" s="2" t="s">
        <v>2165</v>
      </c>
      <c r="B2159" s="9">
        <v>33.299999999999997</v>
      </c>
      <c r="C2159" s="9">
        <v>9.49</v>
      </c>
      <c r="D2159" s="2" t="s">
        <v>6003</v>
      </c>
      <c r="E2159" s="2" t="s">
        <v>6003</v>
      </c>
      <c r="F2159" s="2" t="s">
        <v>6003</v>
      </c>
      <c r="G2159" s="2">
        <v>0</v>
      </c>
      <c r="H2159" s="2" t="s">
        <v>6003</v>
      </c>
      <c r="I2159" s="2" t="str">
        <f t="shared" si="66"/>
        <v>OBESITY</v>
      </c>
      <c r="J2159" s="7" t="str">
        <f t="shared" si="67"/>
        <v>DIABETES</v>
      </c>
    </row>
    <row r="2160" spans="1:10" x14ac:dyDescent="0.25">
      <c r="A2160" s="2" t="s">
        <v>2166</v>
      </c>
      <c r="B2160" s="9">
        <v>33</v>
      </c>
      <c r="C2160" s="9">
        <v>10.16</v>
      </c>
      <c r="D2160" s="2" t="s">
        <v>6003</v>
      </c>
      <c r="E2160" s="2" t="s">
        <v>6003</v>
      </c>
      <c r="F2160" s="2" t="s">
        <v>6003</v>
      </c>
      <c r="G2160" s="2">
        <v>0</v>
      </c>
      <c r="H2160" s="2" t="s">
        <v>6003</v>
      </c>
      <c r="I2160" s="2" t="str">
        <f t="shared" si="66"/>
        <v>OBESITY</v>
      </c>
      <c r="J2160" s="7" t="str">
        <f t="shared" si="67"/>
        <v>DIABETES</v>
      </c>
    </row>
    <row r="2161" spans="1:10" x14ac:dyDescent="0.25">
      <c r="A2161" s="2" t="s">
        <v>2167</v>
      </c>
      <c r="B2161" s="9">
        <v>31.46</v>
      </c>
      <c r="C2161" s="9">
        <v>11.19</v>
      </c>
      <c r="D2161" s="2" t="s">
        <v>6003</v>
      </c>
      <c r="E2161" s="2" t="s">
        <v>6003</v>
      </c>
      <c r="F2161" s="2" t="s">
        <v>6003</v>
      </c>
      <c r="G2161" s="2">
        <v>0</v>
      </c>
      <c r="H2161" s="2" t="s">
        <v>6003</v>
      </c>
      <c r="I2161" s="2" t="str">
        <f t="shared" si="66"/>
        <v>OBESITY</v>
      </c>
      <c r="J2161" s="7" t="str">
        <f t="shared" si="67"/>
        <v>DIABETES</v>
      </c>
    </row>
    <row r="2162" spans="1:10" x14ac:dyDescent="0.25">
      <c r="A2162" s="2" t="s">
        <v>2168</v>
      </c>
      <c r="B2162" s="9">
        <v>29.6</v>
      </c>
      <c r="C2162" s="9">
        <v>11.03</v>
      </c>
      <c r="D2162" s="2" t="s">
        <v>6003</v>
      </c>
      <c r="E2162" s="2" t="s">
        <v>6003</v>
      </c>
      <c r="F2162" s="2" t="s">
        <v>6003</v>
      </c>
      <c r="G2162" s="2">
        <v>0</v>
      </c>
      <c r="H2162" s="2" t="s">
        <v>6003</v>
      </c>
      <c r="I2162" s="2" t="str">
        <f t="shared" si="66"/>
        <v>OVERWEIGHT</v>
      </c>
      <c r="J2162" s="7" t="str">
        <f t="shared" si="67"/>
        <v>DIABETES</v>
      </c>
    </row>
    <row r="2163" spans="1:10" x14ac:dyDescent="0.25">
      <c r="A2163" s="2" t="s">
        <v>2169</v>
      </c>
      <c r="B2163" s="9">
        <v>22.05</v>
      </c>
      <c r="C2163" s="9">
        <v>4.43</v>
      </c>
      <c r="D2163" s="2" t="s">
        <v>6002</v>
      </c>
      <c r="E2163" s="2" t="s">
        <v>6003</v>
      </c>
      <c r="F2163" s="2" t="s">
        <v>6003</v>
      </c>
      <c r="G2163" s="2">
        <v>0</v>
      </c>
      <c r="H2163" s="2" t="s">
        <v>6003</v>
      </c>
      <c r="I2163" s="2" t="str">
        <f t="shared" si="66"/>
        <v>NORMAL WEIGHT</v>
      </c>
      <c r="J2163" s="7" t="str">
        <f t="shared" si="67"/>
        <v>NORMAL</v>
      </c>
    </row>
    <row r="2164" spans="1:10" x14ac:dyDescent="0.25">
      <c r="A2164" s="2" t="s">
        <v>2170</v>
      </c>
      <c r="B2164" s="9">
        <v>27.06</v>
      </c>
      <c r="C2164" s="9">
        <v>6.14</v>
      </c>
      <c r="D2164" s="2" t="s">
        <v>6003</v>
      </c>
      <c r="E2164" s="2" t="s">
        <v>6002</v>
      </c>
      <c r="F2164" s="2" t="s">
        <v>6003</v>
      </c>
      <c r="G2164" s="2">
        <v>1</v>
      </c>
      <c r="H2164" s="2" t="s">
        <v>6003</v>
      </c>
      <c r="I2164" s="2" t="str">
        <f t="shared" si="66"/>
        <v>OVERWEIGHT</v>
      </c>
      <c r="J2164" s="7" t="str">
        <f t="shared" si="67"/>
        <v>PRE DIABETES</v>
      </c>
    </row>
    <row r="2165" spans="1:10" x14ac:dyDescent="0.25">
      <c r="A2165" s="2" t="s">
        <v>2171</v>
      </c>
      <c r="B2165" s="9">
        <v>20.49</v>
      </c>
      <c r="C2165" s="9">
        <v>4.87</v>
      </c>
      <c r="D2165" s="2" t="s">
        <v>6003</v>
      </c>
      <c r="E2165" s="2" t="s">
        <v>6003</v>
      </c>
      <c r="F2165" s="2" t="s">
        <v>6003</v>
      </c>
      <c r="G2165" s="2">
        <v>0</v>
      </c>
      <c r="H2165" s="2" t="s">
        <v>6003</v>
      </c>
      <c r="I2165" s="2" t="str">
        <f t="shared" si="66"/>
        <v>NORMAL WEIGHT</v>
      </c>
      <c r="J2165" s="7" t="str">
        <f t="shared" si="67"/>
        <v>NORMAL</v>
      </c>
    </row>
    <row r="2166" spans="1:10" x14ac:dyDescent="0.25">
      <c r="A2166" s="2" t="s">
        <v>2172</v>
      </c>
      <c r="B2166" s="9">
        <v>28.4</v>
      </c>
      <c r="C2166" s="9">
        <v>4.3</v>
      </c>
      <c r="D2166" s="2" t="s">
        <v>6003</v>
      </c>
      <c r="E2166" s="2" t="s">
        <v>6003</v>
      </c>
      <c r="F2166" s="2" t="s">
        <v>6002</v>
      </c>
      <c r="G2166" s="2">
        <v>1</v>
      </c>
      <c r="H2166" s="2" t="s">
        <v>6003</v>
      </c>
      <c r="I2166" s="2" t="str">
        <f t="shared" si="66"/>
        <v>OVERWEIGHT</v>
      </c>
      <c r="J2166" s="7" t="str">
        <f t="shared" si="67"/>
        <v>NORMAL</v>
      </c>
    </row>
    <row r="2167" spans="1:10" x14ac:dyDescent="0.25">
      <c r="A2167" s="2" t="s">
        <v>2173</v>
      </c>
      <c r="B2167" s="9">
        <v>41.91</v>
      </c>
      <c r="C2167" s="9">
        <v>6.19</v>
      </c>
      <c r="D2167" s="2" t="s">
        <v>6003</v>
      </c>
      <c r="E2167" s="2" t="s">
        <v>6003</v>
      </c>
      <c r="F2167" s="2" t="s">
        <v>6003</v>
      </c>
      <c r="G2167" s="2">
        <v>0</v>
      </c>
      <c r="H2167" s="2" t="s">
        <v>6003</v>
      </c>
      <c r="I2167" s="2" t="str">
        <f t="shared" si="66"/>
        <v>OBESITY</v>
      </c>
      <c r="J2167" s="7" t="str">
        <f t="shared" si="67"/>
        <v>PRE DIABETES</v>
      </c>
    </row>
    <row r="2168" spans="1:10" x14ac:dyDescent="0.25">
      <c r="A2168" s="2" t="s">
        <v>2174</v>
      </c>
      <c r="B2168" s="9">
        <v>24.6</v>
      </c>
      <c r="C2168" s="9">
        <v>6.19</v>
      </c>
      <c r="D2168" s="2" t="s">
        <v>6003</v>
      </c>
      <c r="E2168" s="2" t="s">
        <v>6003</v>
      </c>
      <c r="F2168" s="2" t="s">
        <v>6002</v>
      </c>
      <c r="G2168" s="2">
        <v>1</v>
      </c>
      <c r="H2168" s="2" t="s">
        <v>6003</v>
      </c>
      <c r="I2168" s="2" t="str">
        <f t="shared" si="66"/>
        <v>NORMAL WEIGHT</v>
      </c>
      <c r="J2168" s="7" t="str">
        <f t="shared" si="67"/>
        <v>PRE DIABETES</v>
      </c>
    </row>
    <row r="2169" spans="1:10" x14ac:dyDescent="0.25">
      <c r="A2169" s="2" t="s">
        <v>2175</v>
      </c>
      <c r="B2169" s="9">
        <v>20.9</v>
      </c>
      <c r="C2169" s="9">
        <v>5.12</v>
      </c>
      <c r="D2169" s="2" t="s">
        <v>6003</v>
      </c>
      <c r="E2169" s="2" t="s">
        <v>6003</v>
      </c>
      <c r="F2169" s="2" t="s">
        <v>6002</v>
      </c>
      <c r="G2169" s="2">
        <v>1</v>
      </c>
      <c r="H2169" s="2" t="s">
        <v>6003</v>
      </c>
      <c r="I2169" s="2" t="str">
        <f t="shared" si="66"/>
        <v>NORMAL WEIGHT</v>
      </c>
      <c r="J2169" s="7" t="str">
        <f t="shared" si="67"/>
        <v>NORMAL</v>
      </c>
    </row>
    <row r="2170" spans="1:10" x14ac:dyDescent="0.25">
      <c r="A2170" s="2" t="s">
        <v>2176</v>
      </c>
      <c r="B2170" s="9">
        <v>34.4</v>
      </c>
      <c r="C2170" s="9">
        <v>4.04</v>
      </c>
      <c r="D2170" s="2" t="s">
        <v>6003</v>
      </c>
      <c r="E2170" s="2" t="s">
        <v>6003</v>
      </c>
      <c r="F2170" s="2" t="s">
        <v>6003</v>
      </c>
      <c r="G2170" s="2">
        <v>0</v>
      </c>
      <c r="H2170" s="2" t="s">
        <v>6003</v>
      </c>
      <c r="I2170" s="2" t="str">
        <f t="shared" si="66"/>
        <v>OBESITY</v>
      </c>
      <c r="J2170" s="7" t="str">
        <f t="shared" si="67"/>
        <v>NORMAL</v>
      </c>
    </row>
    <row r="2171" spans="1:10" x14ac:dyDescent="0.25">
      <c r="A2171" s="2" t="s">
        <v>2177</v>
      </c>
      <c r="B2171" s="9">
        <v>32.56</v>
      </c>
      <c r="C2171" s="9">
        <v>5.36</v>
      </c>
      <c r="D2171" s="2" t="s">
        <v>6003</v>
      </c>
      <c r="E2171" s="2" t="s">
        <v>6003</v>
      </c>
      <c r="F2171" s="2" t="s">
        <v>6003</v>
      </c>
      <c r="G2171" s="2">
        <v>0</v>
      </c>
      <c r="H2171" s="2" t="s">
        <v>6003</v>
      </c>
      <c r="I2171" s="2" t="str">
        <f t="shared" si="66"/>
        <v>OBESITY</v>
      </c>
      <c r="J2171" s="7" t="str">
        <f t="shared" si="67"/>
        <v>NORMAL</v>
      </c>
    </row>
    <row r="2172" spans="1:10" x14ac:dyDescent="0.25">
      <c r="A2172" s="2" t="s">
        <v>2178</v>
      </c>
      <c r="B2172" s="9">
        <v>27.98</v>
      </c>
      <c r="C2172" s="9">
        <v>4.38</v>
      </c>
      <c r="D2172" s="2" t="s">
        <v>6003</v>
      </c>
      <c r="E2172" s="2" t="s">
        <v>6002</v>
      </c>
      <c r="F2172" s="2" t="s">
        <v>6003</v>
      </c>
      <c r="G2172" s="2">
        <v>1</v>
      </c>
      <c r="H2172" s="2" t="s">
        <v>6003</v>
      </c>
      <c r="I2172" s="2" t="str">
        <f t="shared" si="66"/>
        <v>OVERWEIGHT</v>
      </c>
      <c r="J2172" s="7" t="str">
        <f t="shared" si="67"/>
        <v>NORMAL</v>
      </c>
    </row>
    <row r="2173" spans="1:10" x14ac:dyDescent="0.25">
      <c r="A2173" s="2" t="s">
        <v>2179</v>
      </c>
      <c r="B2173" s="9">
        <v>26.51</v>
      </c>
      <c r="C2173" s="9">
        <v>4.58</v>
      </c>
      <c r="D2173" s="2" t="s">
        <v>6003</v>
      </c>
      <c r="E2173" s="2" t="s">
        <v>6003</v>
      </c>
      <c r="F2173" s="2" t="s">
        <v>6003</v>
      </c>
      <c r="G2173" s="2">
        <v>0</v>
      </c>
      <c r="H2173" s="2" t="s">
        <v>6003</v>
      </c>
      <c r="I2173" s="2" t="str">
        <f t="shared" si="66"/>
        <v>OVERWEIGHT</v>
      </c>
      <c r="J2173" s="7" t="str">
        <f t="shared" si="67"/>
        <v>NORMAL</v>
      </c>
    </row>
    <row r="2174" spans="1:10" x14ac:dyDescent="0.25">
      <c r="A2174" s="2" t="s">
        <v>2180</v>
      </c>
      <c r="B2174" s="9">
        <v>29.734999999999999</v>
      </c>
      <c r="C2174" s="9">
        <v>11.92</v>
      </c>
      <c r="D2174" s="2" t="s">
        <v>6003</v>
      </c>
      <c r="E2174" s="2" t="s">
        <v>6003</v>
      </c>
      <c r="F2174" s="2" t="s">
        <v>6003</v>
      </c>
      <c r="G2174" s="2">
        <v>0</v>
      </c>
      <c r="H2174" s="2" t="s">
        <v>6003</v>
      </c>
      <c r="I2174" s="2" t="str">
        <f t="shared" si="66"/>
        <v>OVERWEIGHT</v>
      </c>
      <c r="J2174" s="7" t="str">
        <f t="shared" si="67"/>
        <v>DIABETES</v>
      </c>
    </row>
    <row r="2175" spans="1:10" x14ac:dyDescent="0.25">
      <c r="A2175" s="2" t="s">
        <v>2181</v>
      </c>
      <c r="B2175" s="9">
        <v>40.5</v>
      </c>
      <c r="C2175" s="9">
        <v>5.4</v>
      </c>
      <c r="D2175" s="2" t="s">
        <v>6003</v>
      </c>
      <c r="E2175" s="2" t="s">
        <v>6003</v>
      </c>
      <c r="F2175" s="2" t="s">
        <v>6002</v>
      </c>
      <c r="G2175" s="2">
        <v>1</v>
      </c>
      <c r="H2175" s="2" t="s">
        <v>6003</v>
      </c>
      <c r="I2175" s="2" t="str">
        <f t="shared" si="66"/>
        <v>OBESITY</v>
      </c>
      <c r="J2175" s="7" t="str">
        <f t="shared" si="67"/>
        <v>NORMAL</v>
      </c>
    </row>
    <row r="2176" spans="1:10" x14ac:dyDescent="0.25">
      <c r="A2176" s="2" t="s">
        <v>2182</v>
      </c>
      <c r="B2176" s="9">
        <v>25.64</v>
      </c>
      <c r="C2176" s="9">
        <v>4.76</v>
      </c>
      <c r="D2176" s="2" t="s">
        <v>6003</v>
      </c>
      <c r="E2176" s="2" t="s">
        <v>6003</v>
      </c>
      <c r="F2176" s="2" t="s">
        <v>6003</v>
      </c>
      <c r="G2176" s="2">
        <v>1</v>
      </c>
      <c r="H2176" s="2" t="s">
        <v>6003</v>
      </c>
      <c r="I2176" s="2" t="str">
        <f t="shared" si="66"/>
        <v>OVERWEIGHT</v>
      </c>
      <c r="J2176" s="7" t="str">
        <f t="shared" si="67"/>
        <v>NORMAL</v>
      </c>
    </row>
    <row r="2177" spans="1:10" x14ac:dyDescent="0.25">
      <c r="A2177" s="2" t="s">
        <v>2183</v>
      </c>
      <c r="B2177" s="9">
        <v>32.9</v>
      </c>
      <c r="C2177" s="9">
        <v>4.78</v>
      </c>
      <c r="D2177" s="2" t="s">
        <v>6003</v>
      </c>
      <c r="E2177" s="2" t="s">
        <v>6003</v>
      </c>
      <c r="F2177" s="2" t="s">
        <v>6002</v>
      </c>
      <c r="G2177" s="2">
        <v>1</v>
      </c>
      <c r="H2177" s="2" t="s">
        <v>6003</v>
      </c>
      <c r="I2177" s="2" t="str">
        <f t="shared" si="66"/>
        <v>OBESITY</v>
      </c>
      <c r="J2177" s="7" t="str">
        <f t="shared" si="67"/>
        <v>NORMAL</v>
      </c>
    </row>
    <row r="2178" spans="1:10" x14ac:dyDescent="0.25">
      <c r="A2178" s="2" t="s">
        <v>2184</v>
      </c>
      <c r="B2178" s="9">
        <v>29.8</v>
      </c>
      <c r="C2178" s="9">
        <v>4.26</v>
      </c>
      <c r="D2178" s="2" t="s">
        <v>6003</v>
      </c>
      <c r="E2178" s="2" t="s">
        <v>6003</v>
      </c>
      <c r="F2178" s="2" t="s">
        <v>6002</v>
      </c>
      <c r="G2178" s="2">
        <v>1</v>
      </c>
      <c r="H2178" s="2" t="s">
        <v>6003</v>
      </c>
      <c r="I2178" s="2" t="str">
        <f t="shared" ref="I2178:I2241" si="68">IF(B2178&lt;18.5,"UNDERWEIGHT",IF(B2178&lt;=24.9,"NORMAL WEIGHT",IF(B2178&lt;=29.9,"OVERWEIGHT","OBESITY")))</f>
        <v>OVERWEIGHT</v>
      </c>
      <c r="J2178" s="7" t="str">
        <f t="shared" ref="J2178:J2241" si="69">IF(C2178&lt;5.7,"NORMAL",IF(C2178&lt;=6.4,"PRE DIABETES","DIABETES"))</f>
        <v>NORMAL</v>
      </c>
    </row>
    <row r="2179" spans="1:10" x14ac:dyDescent="0.25">
      <c r="A2179" s="2" t="s">
        <v>2185</v>
      </c>
      <c r="B2179" s="9">
        <v>28.9</v>
      </c>
      <c r="C2179" s="9">
        <v>5.85</v>
      </c>
      <c r="D2179" s="2" t="s">
        <v>6003</v>
      </c>
      <c r="E2179" s="2" t="s">
        <v>6003</v>
      </c>
      <c r="F2179" s="2" t="s">
        <v>6002</v>
      </c>
      <c r="G2179" s="2">
        <v>1</v>
      </c>
      <c r="H2179" s="2" t="s">
        <v>6003</v>
      </c>
      <c r="I2179" s="2" t="str">
        <f t="shared" si="68"/>
        <v>OVERWEIGHT</v>
      </c>
      <c r="J2179" s="7" t="str">
        <f t="shared" si="69"/>
        <v>PRE DIABETES</v>
      </c>
    </row>
    <row r="2180" spans="1:10" x14ac:dyDescent="0.25">
      <c r="A2180" s="2" t="s">
        <v>2186</v>
      </c>
      <c r="B2180" s="9">
        <v>24.7</v>
      </c>
      <c r="C2180" s="9">
        <v>5.32</v>
      </c>
      <c r="D2180" s="2" t="s">
        <v>6003</v>
      </c>
      <c r="E2180" s="2" t="s">
        <v>6003</v>
      </c>
      <c r="F2180" s="2" t="s">
        <v>6002</v>
      </c>
      <c r="G2180" s="2">
        <v>1</v>
      </c>
      <c r="H2180" s="2" t="s">
        <v>6003</v>
      </c>
      <c r="I2180" s="2" t="str">
        <f t="shared" si="68"/>
        <v>NORMAL WEIGHT</v>
      </c>
      <c r="J2180" s="7" t="str">
        <f t="shared" si="69"/>
        <v>NORMAL</v>
      </c>
    </row>
    <row r="2181" spans="1:10" x14ac:dyDescent="0.25">
      <c r="A2181" s="2" t="s">
        <v>2187</v>
      </c>
      <c r="B2181" s="9">
        <v>20.6</v>
      </c>
      <c r="C2181" s="9">
        <v>5.14</v>
      </c>
      <c r="D2181" s="2" t="s">
        <v>6003</v>
      </c>
      <c r="E2181" s="2" t="s">
        <v>6003</v>
      </c>
      <c r="F2181" s="2" t="s">
        <v>6002</v>
      </c>
      <c r="G2181" s="2">
        <v>1</v>
      </c>
      <c r="H2181" s="2" t="s">
        <v>6003</v>
      </c>
      <c r="I2181" s="2" t="str">
        <f t="shared" si="68"/>
        <v>NORMAL WEIGHT</v>
      </c>
      <c r="J2181" s="7" t="str">
        <f t="shared" si="69"/>
        <v>NORMAL</v>
      </c>
    </row>
    <row r="2182" spans="1:10" x14ac:dyDescent="0.25">
      <c r="A2182" s="2" t="s">
        <v>2188</v>
      </c>
      <c r="B2182" s="9">
        <v>18.600000000000001</v>
      </c>
      <c r="C2182" s="9">
        <v>5</v>
      </c>
      <c r="D2182" s="2" t="s">
        <v>6003</v>
      </c>
      <c r="E2182" s="2" t="s">
        <v>6003</v>
      </c>
      <c r="F2182" s="2" t="s">
        <v>6002</v>
      </c>
      <c r="G2182" s="2">
        <v>1</v>
      </c>
      <c r="H2182" s="2" t="s">
        <v>6003</v>
      </c>
      <c r="I2182" s="2" t="str">
        <f t="shared" si="68"/>
        <v>NORMAL WEIGHT</v>
      </c>
      <c r="J2182" s="7" t="str">
        <f t="shared" si="69"/>
        <v>NORMAL</v>
      </c>
    </row>
    <row r="2183" spans="1:10" x14ac:dyDescent="0.25">
      <c r="A2183" s="2" t="s">
        <v>2189</v>
      </c>
      <c r="B2183" s="9">
        <v>17.8</v>
      </c>
      <c r="C2183" s="9">
        <v>4.55</v>
      </c>
      <c r="D2183" s="2" t="s">
        <v>6003</v>
      </c>
      <c r="E2183" s="2" t="s">
        <v>6003</v>
      </c>
      <c r="F2183" s="2" t="s">
        <v>6002</v>
      </c>
      <c r="G2183" s="2">
        <v>1</v>
      </c>
      <c r="H2183" s="2" t="s">
        <v>6003</v>
      </c>
      <c r="I2183" s="2" t="str">
        <f t="shared" si="68"/>
        <v>UNDERWEIGHT</v>
      </c>
      <c r="J2183" s="7" t="str">
        <f t="shared" si="69"/>
        <v>NORMAL</v>
      </c>
    </row>
    <row r="2184" spans="1:10" x14ac:dyDescent="0.25">
      <c r="A2184" s="2" t="s">
        <v>2190</v>
      </c>
      <c r="B2184" s="9">
        <v>35.200000000000003</v>
      </c>
      <c r="C2184" s="9">
        <v>5.97</v>
      </c>
      <c r="D2184" s="2" t="s">
        <v>6003</v>
      </c>
      <c r="E2184" s="2" t="s">
        <v>6002</v>
      </c>
      <c r="F2184" s="2" t="s">
        <v>6003</v>
      </c>
      <c r="G2184" s="2">
        <v>1</v>
      </c>
      <c r="H2184" s="2" t="s">
        <v>6003</v>
      </c>
      <c r="I2184" s="2" t="str">
        <f t="shared" si="68"/>
        <v>OBESITY</v>
      </c>
      <c r="J2184" s="7" t="str">
        <f t="shared" si="69"/>
        <v>PRE DIABETES</v>
      </c>
    </row>
    <row r="2185" spans="1:10" x14ac:dyDescent="0.25">
      <c r="A2185" s="2" t="s">
        <v>2191</v>
      </c>
      <c r="B2185" s="9">
        <v>33.770000000000003</v>
      </c>
      <c r="C2185" s="9">
        <v>4.0199999999999996</v>
      </c>
      <c r="D2185" s="2" t="s">
        <v>6003</v>
      </c>
      <c r="E2185" s="2" t="s">
        <v>6002</v>
      </c>
      <c r="F2185" s="2" t="s">
        <v>6003</v>
      </c>
      <c r="G2185" s="2">
        <v>1</v>
      </c>
      <c r="H2185" s="2" t="s">
        <v>6003</v>
      </c>
      <c r="I2185" s="2" t="str">
        <f t="shared" si="68"/>
        <v>OBESITY</v>
      </c>
      <c r="J2185" s="7" t="str">
        <f t="shared" si="69"/>
        <v>NORMAL</v>
      </c>
    </row>
    <row r="2186" spans="1:10" x14ac:dyDescent="0.25">
      <c r="A2186" s="2" t="s">
        <v>2192</v>
      </c>
      <c r="B2186" s="9">
        <v>30.03</v>
      </c>
      <c r="C2186" s="9">
        <v>4.04</v>
      </c>
      <c r="D2186" s="2" t="s">
        <v>6003</v>
      </c>
      <c r="E2186" s="2" t="s">
        <v>6002</v>
      </c>
      <c r="F2186" s="2" t="s">
        <v>6003</v>
      </c>
      <c r="G2186" s="2">
        <v>1</v>
      </c>
      <c r="H2186" s="2" t="s">
        <v>6003</v>
      </c>
      <c r="I2186" s="2" t="str">
        <f t="shared" si="68"/>
        <v>OBESITY</v>
      </c>
      <c r="J2186" s="7" t="str">
        <f t="shared" si="69"/>
        <v>NORMAL</v>
      </c>
    </row>
    <row r="2187" spans="1:10" x14ac:dyDescent="0.25">
      <c r="A2187" s="2" t="s">
        <v>2193</v>
      </c>
      <c r="B2187" s="9">
        <v>29.37</v>
      </c>
      <c r="C2187" s="9">
        <v>5.54</v>
      </c>
      <c r="D2187" s="2" t="s">
        <v>6003</v>
      </c>
      <c r="E2187" s="2" t="s">
        <v>6002</v>
      </c>
      <c r="F2187" s="2" t="s">
        <v>6003</v>
      </c>
      <c r="G2187" s="2">
        <v>1</v>
      </c>
      <c r="H2187" s="2" t="s">
        <v>6003</v>
      </c>
      <c r="I2187" s="2" t="str">
        <f t="shared" si="68"/>
        <v>OVERWEIGHT</v>
      </c>
      <c r="J2187" s="7" t="str">
        <f t="shared" si="69"/>
        <v>NORMAL</v>
      </c>
    </row>
    <row r="2188" spans="1:10" x14ac:dyDescent="0.25">
      <c r="A2188" s="2" t="s">
        <v>2194</v>
      </c>
      <c r="B2188" s="9">
        <v>28.5</v>
      </c>
      <c r="C2188" s="9">
        <v>4.03</v>
      </c>
      <c r="D2188" s="2" t="s">
        <v>6003</v>
      </c>
      <c r="E2188" s="2" t="s">
        <v>6002</v>
      </c>
      <c r="F2188" s="2" t="s">
        <v>6003</v>
      </c>
      <c r="G2188" s="2">
        <v>1</v>
      </c>
      <c r="H2188" s="2" t="s">
        <v>6003</v>
      </c>
      <c r="I2188" s="2" t="str">
        <f t="shared" si="68"/>
        <v>OVERWEIGHT</v>
      </c>
      <c r="J2188" s="7" t="str">
        <f t="shared" si="69"/>
        <v>NORMAL</v>
      </c>
    </row>
    <row r="2189" spans="1:10" x14ac:dyDescent="0.25">
      <c r="A2189" s="2" t="s">
        <v>2195</v>
      </c>
      <c r="B2189" s="9">
        <v>23.32</v>
      </c>
      <c r="C2189" s="9">
        <v>5.62</v>
      </c>
      <c r="D2189" s="2" t="s">
        <v>6003</v>
      </c>
      <c r="E2189" s="2" t="s">
        <v>6002</v>
      </c>
      <c r="F2189" s="2" t="s">
        <v>6003</v>
      </c>
      <c r="G2189" s="2">
        <v>1</v>
      </c>
      <c r="H2189" s="2" t="s">
        <v>6003</v>
      </c>
      <c r="I2189" s="2" t="str">
        <f t="shared" si="68"/>
        <v>NORMAL WEIGHT</v>
      </c>
      <c r="J2189" s="7" t="str">
        <f t="shared" si="69"/>
        <v>NORMAL</v>
      </c>
    </row>
    <row r="2190" spans="1:10" x14ac:dyDescent="0.25">
      <c r="A2190" s="2" t="s">
        <v>2196</v>
      </c>
      <c r="B2190" s="9">
        <v>26.125</v>
      </c>
      <c r="C2190" s="9">
        <v>5.27</v>
      </c>
      <c r="D2190" s="2" t="s">
        <v>6003</v>
      </c>
      <c r="E2190" s="2" t="s">
        <v>6002</v>
      </c>
      <c r="F2190" s="2" t="s">
        <v>6003</v>
      </c>
      <c r="G2190" s="2">
        <v>1</v>
      </c>
      <c r="H2190" s="2" t="s">
        <v>6003</v>
      </c>
      <c r="I2190" s="2" t="str">
        <f t="shared" si="68"/>
        <v>OVERWEIGHT</v>
      </c>
      <c r="J2190" s="7" t="str">
        <f t="shared" si="69"/>
        <v>NORMAL</v>
      </c>
    </row>
    <row r="2191" spans="1:10" x14ac:dyDescent="0.25">
      <c r="A2191" s="2" t="s">
        <v>2197</v>
      </c>
      <c r="B2191" s="9">
        <v>25.46</v>
      </c>
      <c r="C2191" s="9">
        <v>5.18</v>
      </c>
      <c r="D2191" s="2" t="s">
        <v>6003</v>
      </c>
      <c r="E2191" s="2" t="s">
        <v>6002</v>
      </c>
      <c r="F2191" s="2" t="s">
        <v>6003</v>
      </c>
      <c r="G2191" s="2">
        <v>1</v>
      </c>
      <c r="H2191" s="2" t="s">
        <v>6003</v>
      </c>
      <c r="I2191" s="2" t="str">
        <f t="shared" si="68"/>
        <v>OVERWEIGHT</v>
      </c>
      <c r="J2191" s="7" t="str">
        <f t="shared" si="69"/>
        <v>NORMAL</v>
      </c>
    </row>
    <row r="2192" spans="1:10" x14ac:dyDescent="0.25">
      <c r="A2192" s="2" t="s">
        <v>2198</v>
      </c>
      <c r="B2192" s="9">
        <v>23.75</v>
      </c>
      <c r="C2192" s="9">
        <v>5.27</v>
      </c>
      <c r="D2192" s="2" t="s">
        <v>6003</v>
      </c>
      <c r="E2192" s="2" t="s">
        <v>6002</v>
      </c>
      <c r="F2192" s="2" t="s">
        <v>6003</v>
      </c>
      <c r="G2192" s="2">
        <v>1</v>
      </c>
      <c r="H2192" s="2" t="s">
        <v>6003</v>
      </c>
      <c r="I2192" s="2" t="str">
        <f t="shared" si="68"/>
        <v>NORMAL WEIGHT</v>
      </c>
      <c r="J2192" s="7" t="str">
        <f t="shared" si="69"/>
        <v>NORMAL</v>
      </c>
    </row>
    <row r="2193" spans="1:10" x14ac:dyDescent="0.25">
      <c r="A2193" s="2" t="s">
        <v>2199</v>
      </c>
      <c r="B2193" s="9">
        <v>23.085000000000001</v>
      </c>
      <c r="C2193" s="9">
        <v>5.62</v>
      </c>
      <c r="D2193" s="2" t="s">
        <v>6003</v>
      </c>
      <c r="E2193" s="2" t="s">
        <v>6002</v>
      </c>
      <c r="F2193" s="2" t="s">
        <v>6003</v>
      </c>
      <c r="G2193" s="2">
        <v>1</v>
      </c>
      <c r="H2193" s="2" t="s">
        <v>6003</v>
      </c>
      <c r="I2193" s="2" t="str">
        <f t="shared" si="68"/>
        <v>NORMAL WEIGHT</v>
      </c>
      <c r="J2193" s="7" t="str">
        <f t="shared" si="69"/>
        <v>NORMAL</v>
      </c>
    </row>
    <row r="2194" spans="1:10" x14ac:dyDescent="0.25">
      <c r="A2194" s="2" t="s">
        <v>2200</v>
      </c>
      <c r="B2194" s="9">
        <v>22.99</v>
      </c>
      <c r="C2194" s="9">
        <v>5.0599999999999996</v>
      </c>
      <c r="D2194" s="2" t="s">
        <v>6003</v>
      </c>
      <c r="E2194" s="2" t="s">
        <v>6002</v>
      </c>
      <c r="F2194" s="2" t="s">
        <v>6003</v>
      </c>
      <c r="G2194" s="2">
        <v>1</v>
      </c>
      <c r="H2194" s="2" t="s">
        <v>6003</v>
      </c>
      <c r="I2194" s="2" t="str">
        <f t="shared" si="68"/>
        <v>NORMAL WEIGHT</v>
      </c>
      <c r="J2194" s="7" t="str">
        <f t="shared" si="69"/>
        <v>NORMAL</v>
      </c>
    </row>
    <row r="2195" spans="1:10" x14ac:dyDescent="0.25">
      <c r="A2195" s="2" t="s">
        <v>2201</v>
      </c>
      <c r="B2195" s="9">
        <v>21.47</v>
      </c>
      <c r="C2195" s="9">
        <v>4.6900000000000004</v>
      </c>
      <c r="D2195" s="2" t="s">
        <v>6003</v>
      </c>
      <c r="E2195" s="2" t="s">
        <v>6002</v>
      </c>
      <c r="F2195" s="2" t="s">
        <v>6003</v>
      </c>
      <c r="G2195" s="2">
        <v>1</v>
      </c>
      <c r="H2195" s="2" t="s">
        <v>6003</v>
      </c>
      <c r="I2195" s="2" t="str">
        <f t="shared" si="68"/>
        <v>NORMAL WEIGHT</v>
      </c>
      <c r="J2195" s="7" t="str">
        <f t="shared" si="69"/>
        <v>NORMAL</v>
      </c>
    </row>
    <row r="2196" spans="1:10" x14ac:dyDescent="0.25">
      <c r="A2196" s="2" t="s">
        <v>2202</v>
      </c>
      <c r="B2196" s="9">
        <v>15.96</v>
      </c>
      <c r="C2196" s="9">
        <v>5.44</v>
      </c>
      <c r="D2196" s="2" t="s">
        <v>6003</v>
      </c>
      <c r="E2196" s="2" t="s">
        <v>6002</v>
      </c>
      <c r="F2196" s="2" t="s">
        <v>6003</v>
      </c>
      <c r="G2196" s="2">
        <v>1</v>
      </c>
      <c r="H2196" s="2" t="s">
        <v>6003</v>
      </c>
      <c r="I2196" s="2" t="str">
        <f t="shared" si="68"/>
        <v>UNDERWEIGHT</v>
      </c>
      <c r="J2196" s="7" t="str">
        <f t="shared" si="69"/>
        <v>NORMAL</v>
      </c>
    </row>
    <row r="2197" spans="1:10" x14ac:dyDescent="0.25">
      <c r="A2197" s="2" t="s">
        <v>2203</v>
      </c>
      <c r="B2197" s="9">
        <v>39.5</v>
      </c>
      <c r="C2197" s="9">
        <v>5.05</v>
      </c>
      <c r="D2197" s="2" t="s">
        <v>6003</v>
      </c>
      <c r="E2197" s="2" t="s">
        <v>6002</v>
      </c>
      <c r="F2197" s="2" t="s">
        <v>6003</v>
      </c>
      <c r="G2197" s="2">
        <v>1</v>
      </c>
      <c r="H2197" s="2" t="s">
        <v>6003</v>
      </c>
      <c r="I2197" s="2" t="str">
        <f t="shared" si="68"/>
        <v>OBESITY</v>
      </c>
      <c r="J2197" s="7" t="str">
        <f t="shared" si="69"/>
        <v>NORMAL</v>
      </c>
    </row>
    <row r="2198" spans="1:10" x14ac:dyDescent="0.25">
      <c r="A2198" s="2" t="s">
        <v>2204</v>
      </c>
      <c r="B2198" s="9">
        <v>33.770000000000003</v>
      </c>
      <c r="C2198" s="9">
        <v>6</v>
      </c>
      <c r="D2198" s="2" t="s">
        <v>6003</v>
      </c>
      <c r="E2198" s="2" t="s">
        <v>6002</v>
      </c>
      <c r="F2198" s="2" t="s">
        <v>6003</v>
      </c>
      <c r="G2198" s="2">
        <v>1</v>
      </c>
      <c r="H2198" s="2" t="s">
        <v>6003</v>
      </c>
      <c r="I2198" s="2" t="str">
        <f t="shared" si="68"/>
        <v>OBESITY</v>
      </c>
      <c r="J2198" s="7" t="str">
        <f t="shared" si="69"/>
        <v>PRE DIABETES</v>
      </c>
    </row>
    <row r="2199" spans="1:10" x14ac:dyDescent="0.25">
      <c r="A2199" s="2" t="s">
        <v>2205</v>
      </c>
      <c r="B2199" s="9">
        <v>26.84</v>
      </c>
      <c r="C2199" s="9">
        <v>5.99</v>
      </c>
      <c r="D2199" s="2" t="s">
        <v>6002</v>
      </c>
      <c r="E2199" s="2" t="s">
        <v>6002</v>
      </c>
      <c r="F2199" s="2" t="s">
        <v>6003</v>
      </c>
      <c r="G2199" s="2">
        <v>1</v>
      </c>
      <c r="H2199" s="2" t="s">
        <v>6003</v>
      </c>
      <c r="I2199" s="2" t="str">
        <f t="shared" si="68"/>
        <v>OVERWEIGHT</v>
      </c>
      <c r="J2199" s="7" t="str">
        <f t="shared" si="69"/>
        <v>PRE DIABETES</v>
      </c>
    </row>
    <row r="2200" spans="1:10" x14ac:dyDescent="0.25">
      <c r="A2200" s="2" t="s">
        <v>2206</v>
      </c>
      <c r="B2200" s="9">
        <v>35.53</v>
      </c>
      <c r="C2200" s="9">
        <v>4.3600000000000003</v>
      </c>
      <c r="D2200" s="2" t="s">
        <v>6003</v>
      </c>
      <c r="E2200" s="2" t="s">
        <v>6003</v>
      </c>
      <c r="F2200" s="2" t="s">
        <v>6002</v>
      </c>
      <c r="G2200" s="2">
        <v>1</v>
      </c>
      <c r="H2200" s="2" t="s">
        <v>6003</v>
      </c>
      <c r="I2200" s="2" t="str">
        <f t="shared" si="68"/>
        <v>OBESITY</v>
      </c>
      <c r="J2200" s="7" t="str">
        <f t="shared" si="69"/>
        <v>NORMAL</v>
      </c>
    </row>
    <row r="2201" spans="1:10" x14ac:dyDescent="0.25">
      <c r="A2201" s="2" t="s">
        <v>2207</v>
      </c>
      <c r="B2201" s="9">
        <v>30.59</v>
      </c>
      <c r="C2201" s="9">
        <v>4.41</v>
      </c>
      <c r="D2201" s="2" t="s">
        <v>6003</v>
      </c>
      <c r="E2201" s="2" t="s">
        <v>6003</v>
      </c>
      <c r="F2201" s="2" t="s">
        <v>6002</v>
      </c>
      <c r="G2201" s="2">
        <v>1</v>
      </c>
      <c r="H2201" s="2" t="s">
        <v>6003</v>
      </c>
      <c r="I2201" s="2" t="str">
        <f t="shared" si="68"/>
        <v>OBESITY</v>
      </c>
      <c r="J2201" s="7" t="str">
        <f t="shared" si="69"/>
        <v>NORMAL</v>
      </c>
    </row>
    <row r="2202" spans="1:10" x14ac:dyDescent="0.25">
      <c r="A2202" s="2" t="s">
        <v>2208</v>
      </c>
      <c r="B2202" s="9">
        <v>30.59</v>
      </c>
      <c r="C2202" s="9">
        <v>4.17</v>
      </c>
      <c r="D2202" s="2" t="s">
        <v>6003</v>
      </c>
      <c r="E2202" s="2" t="s">
        <v>6003</v>
      </c>
      <c r="F2202" s="2" t="s">
        <v>6002</v>
      </c>
      <c r="G2202" s="2">
        <v>1</v>
      </c>
      <c r="H2202" s="2" t="s">
        <v>6003</v>
      </c>
      <c r="I2202" s="2" t="str">
        <f t="shared" si="68"/>
        <v>OBESITY</v>
      </c>
      <c r="J2202" s="7" t="str">
        <f t="shared" si="69"/>
        <v>NORMAL</v>
      </c>
    </row>
    <row r="2203" spans="1:10" x14ac:dyDescent="0.25">
      <c r="A2203" s="2" t="s">
        <v>2209</v>
      </c>
      <c r="B2203" s="9">
        <v>27.835000000000001</v>
      </c>
      <c r="C2203" s="9">
        <v>4.4400000000000004</v>
      </c>
      <c r="D2203" s="2" t="s">
        <v>6003</v>
      </c>
      <c r="E2203" s="2" t="s">
        <v>6003</v>
      </c>
      <c r="F2203" s="2" t="s">
        <v>6002</v>
      </c>
      <c r="G2203" s="2">
        <v>1</v>
      </c>
      <c r="H2203" s="2" t="s">
        <v>6003</v>
      </c>
      <c r="I2203" s="2" t="str">
        <f t="shared" si="68"/>
        <v>OVERWEIGHT</v>
      </c>
      <c r="J2203" s="7" t="str">
        <f t="shared" si="69"/>
        <v>NORMAL</v>
      </c>
    </row>
    <row r="2204" spans="1:10" x14ac:dyDescent="0.25">
      <c r="A2204" s="2" t="s">
        <v>2210</v>
      </c>
      <c r="B2204" s="9">
        <v>40.26</v>
      </c>
      <c r="C2204" s="9">
        <v>5.52</v>
      </c>
      <c r="D2204" s="2" t="s">
        <v>6003</v>
      </c>
      <c r="E2204" s="2" t="s">
        <v>6002</v>
      </c>
      <c r="F2204" s="2" t="s">
        <v>6003</v>
      </c>
      <c r="G2204" s="2">
        <v>1</v>
      </c>
      <c r="H2204" s="2" t="s">
        <v>6003</v>
      </c>
      <c r="I2204" s="2" t="str">
        <f t="shared" si="68"/>
        <v>OBESITY</v>
      </c>
      <c r="J2204" s="7" t="str">
        <f t="shared" si="69"/>
        <v>NORMAL</v>
      </c>
    </row>
    <row r="2205" spans="1:10" x14ac:dyDescent="0.25">
      <c r="A2205" s="2" t="s">
        <v>2211</v>
      </c>
      <c r="B2205" s="9">
        <v>39.82</v>
      </c>
      <c r="C2205" s="9">
        <v>6.01</v>
      </c>
      <c r="D2205" s="2" t="s">
        <v>6003</v>
      </c>
      <c r="E2205" s="2" t="s">
        <v>6002</v>
      </c>
      <c r="F2205" s="2" t="s">
        <v>6003</v>
      </c>
      <c r="G2205" s="2">
        <v>1</v>
      </c>
      <c r="H2205" s="2" t="s">
        <v>6003</v>
      </c>
      <c r="I2205" s="2" t="str">
        <f t="shared" si="68"/>
        <v>OBESITY</v>
      </c>
      <c r="J2205" s="7" t="str">
        <f t="shared" si="69"/>
        <v>PRE DIABETES</v>
      </c>
    </row>
    <row r="2206" spans="1:10" x14ac:dyDescent="0.25">
      <c r="A2206" s="2" t="s">
        <v>2212</v>
      </c>
      <c r="B2206" s="9">
        <v>39.159999999999997</v>
      </c>
      <c r="C2206" s="9">
        <v>5.81</v>
      </c>
      <c r="D2206" s="2" t="s">
        <v>6003</v>
      </c>
      <c r="E2206" s="2" t="s">
        <v>6002</v>
      </c>
      <c r="F2206" s="2" t="s">
        <v>6003</v>
      </c>
      <c r="G2206" s="2">
        <v>1</v>
      </c>
      <c r="H2206" s="2" t="s">
        <v>6003</v>
      </c>
      <c r="I2206" s="2" t="str">
        <f t="shared" si="68"/>
        <v>OBESITY</v>
      </c>
      <c r="J2206" s="7" t="str">
        <f t="shared" si="69"/>
        <v>PRE DIABETES</v>
      </c>
    </row>
    <row r="2207" spans="1:10" x14ac:dyDescent="0.25">
      <c r="A2207" s="2" t="s">
        <v>2213</v>
      </c>
      <c r="B2207" s="9">
        <v>25.555</v>
      </c>
      <c r="C2207" s="9">
        <v>4.37</v>
      </c>
      <c r="D2207" s="2" t="s">
        <v>6003</v>
      </c>
      <c r="E2207" s="2" t="s">
        <v>6003</v>
      </c>
      <c r="F2207" s="2" t="s">
        <v>6002</v>
      </c>
      <c r="G2207" s="2">
        <v>1</v>
      </c>
      <c r="H2207" s="2" t="s">
        <v>6003</v>
      </c>
      <c r="I2207" s="2" t="str">
        <f t="shared" si="68"/>
        <v>OVERWEIGHT</v>
      </c>
      <c r="J2207" s="7" t="str">
        <f t="shared" si="69"/>
        <v>NORMAL</v>
      </c>
    </row>
    <row r="2208" spans="1:10" x14ac:dyDescent="0.25">
      <c r="A2208" s="2" t="s">
        <v>2214</v>
      </c>
      <c r="B2208" s="9">
        <v>25.175000000000001</v>
      </c>
      <c r="C2208" s="9">
        <v>5.74</v>
      </c>
      <c r="D2208" s="2" t="s">
        <v>6003</v>
      </c>
      <c r="E2208" s="2" t="s">
        <v>6003</v>
      </c>
      <c r="F2208" s="2" t="s">
        <v>6002</v>
      </c>
      <c r="G2208" s="2">
        <v>1</v>
      </c>
      <c r="H2208" s="2" t="s">
        <v>6003</v>
      </c>
      <c r="I2208" s="2" t="str">
        <f t="shared" si="68"/>
        <v>OVERWEIGHT</v>
      </c>
      <c r="J2208" s="7" t="str">
        <f t="shared" si="69"/>
        <v>PRE DIABETES</v>
      </c>
    </row>
    <row r="2209" spans="1:10" x14ac:dyDescent="0.25">
      <c r="A2209" s="2" t="s">
        <v>2215</v>
      </c>
      <c r="B2209" s="9">
        <v>38.28</v>
      </c>
      <c r="C2209" s="9">
        <v>5.39</v>
      </c>
      <c r="D2209" s="2" t="s">
        <v>6003</v>
      </c>
      <c r="E2209" s="2" t="s">
        <v>6002</v>
      </c>
      <c r="F2209" s="2" t="s">
        <v>6003</v>
      </c>
      <c r="G2209" s="2">
        <v>1</v>
      </c>
      <c r="H2209" s="2" t="s">
        <v>6003</v>
      </c>
      <c r="I2209" s="2" t="str">
        <f t="shared" si="68"/>
        <v>OBESITY</v>
      </c>
      <c r="J2209" s="7" t="str">
        <f t="shared" si="69"/>
        <v>NORMAL</v>
      </c>
    </row>
    <row r="2210" spans="1:10" x14ac:dyDescent="0.25">
      <c r="A2210" s="2" t="s">
        <v>2216</v>
      </c>
      <c r="B2210" s="9">
        <v>38.17</v>
      </c>
      <c r="C2210" s="9">
        <v>4.07</v>
      </c>
      <c r="D2210" s="2" t="s">
        <v>6003</v>
      </c>
      <c r="E2210" s="2" t="s">
        <v>6002</v>
      </c>
      <c r="F2210" s="2" t="s">
        <v>6003</v>
      </c>
      <c r="G2210" s="2">
        <v>1</v>
      </c>
      <c r="H2210" s="2" t="s">
        <v>6003</v>
      </c>
      <c r="I2210" s="2" t="str">
        <f t="shared" si="68"/>
        <v>OBESITY</v>
      </c>
      <c r="J2210" s="7" t="str">
        <f t="shared" si="69"/>
        <v>NORMAL</v>
      </c>
    </row>
    <row r="2211" spans="1:10" x14ac:dyDescent="0.25">
      <c r="A2211" s="2" t="s">
        <v>2217</v>
      </c>
      <c r="B2211" s="9">
        <v>36.85</v>
      </c>
      <c r="C2211" s="9">
        <v>5.49</v>
      </c>
      <c r="D2211" s="2" t="s">
        <v>6003</v>
      </c>
      <c r="E2211" s="2" t="s">
        <v>6002</v>
      </c>
      <c r="F2211" s="2" t="s">
        <v>6003</v>
      </c>
      <c r="G2211" s="2">
        <v>1</v>
      </c>
      <c r="H2211" s="2" t="s">
        <v>6003</v>
      </c>
      <c r="I2211" s="2" t="str">
        <f t="shared" si="68"/>
        <v>OBESITY</v>
      </c>
      <c r="J2211" s="7" t="str">
        <f t="shared" si="69"/>
        <v>NORMAL</v>
      </c>
    </row>
    <row r="2212" spans="1:10" x14ac:dyDescent="0.25">
      <c r="A2212" s="2" t="s">
        <v>2218</v>
      </c>
      <c r="B2212" s="9">
        <v>22.61</v>
      </c>
      <c r="C2212" s="9">
        <v>5.68</v>
      </c>
      <c r="D2212" s="2" t="s">
        <v>6003</v>
      </c>
      <c r="E2212" s="2" t="s">
        <v>6003</v>
      </c>
      <c r="F2212" s="2" t="s">
        <v>6002</v>
      </c>
      <c r="G2212" s="2">
        <v>1</v>
      </c>
      <c r="H2212" s="2" t="s">
        <v>6003</v>
      </c>
      <c r="I2212" s="2" t="str">
        <f t="shared" si="68"/>
        <v>NORMAL WEIGHT</v>
      </c>
      <c r="J2212" s="7" t="str">
        <f t="shared" si="69"/>
        <v>NORMAL</v>
      </c>
    </row>
    <row r="2213" spans="1:10" x14ac:dyDescent="0.25">
      <c r="A2213" s="2" t="s">
        <v>2219</v>
      </c>
      <c r="B2213" s="9">
        <v>21.754999999999999</v>
      </c>
      <c r="C2213" s="9">
        <v>6.09</v>
      </c>
      <c r="D2213" s="2" t="s">
        <v>6003</v>
      </c>
      <c r="E2213" s="2" t="s">
        <v>6003</v>
      </c>
      <c r="F2213" s="2" t="s">
        <v>6002</v>
      </c>
      <c r="G2213" s="2">
        <v>1</v>
      </c>
      <c r="H2213" s="2" t="s">
        <v>6003</v>
      </c>
      <c r="I2213" s="2" t="str">
        <f t="shared" si="68"/>
        <v>NORMAL WEIGHT</v>
      </c>
      <c r="J2213" s="7" t="str">
        <f t="shared" si="69"/>
        <v>PRE DIABETES</v>
      </c>
    </row>
    <row r="2214" spans="1:10" x14ac:dyDescent="0.25">
      <c r="A2214" s="2" t="s">
        <v>2220</v>
      </c>
      <c r="B2214" s="9">
        <v>20.425000000000001</v>
      </c>
      <c r="C2214" s="9">
        <v>5.53</v>
      </c>
      <c r="D2214" s="2" t="s">
        <v>6003</v>
      </c>
      <c r="E2214" s="2" t="s">
        <v>6003</v>
      </c>
      <c r="F2214" s="2" t="s">
        <v>6002</v>
      </c>
      <c r="G2214" s="2">
        <v>1</v>
      </c>
      <c r="H2214" s="2" t="s">
        <v>6003</v>
      </c>
      <c r="I2214" s="2" t="str">
        <f t="shared" si="68"/>
        <v>NORMAL WEIGHT</v>
      </c>
      <c r="J2214" s="7" t="str">
        <f t="shared" si="69"/>
        <v>NORMAL</v>
      </c>
    </row>
    <row r="2215" spans="1:10" x14ac:dyDescent="0.25">
      <c r="A2215" s="2" t="s">
        <v>2221</v>
      </c>
      <c r="B2215" s="9">
        <v>31.35</v>
      </c>
      <c r="C2215" s="9">
        <v>4.28</v>
      </c>
      <c r="D2215" s="2" t="s">
        <v>6003</v>
      </c>
      <c r="E2215" s="2" t="s">
        <v>6002</v>
      </c>
      <c r="F2215" s="2" t="s">
        <v>6003</v>
      </c>
      <c r="G2215" s="2">
        <v>1</v>
      </c>
      <c r="H2215" s="2" t="s">
        <v>6003</v>
      </c>
      <c r="I2215" s="2" t="str">
        <f t="shared" si="68"/>
        <v>OBESITY</v>
      </c>
      <c r="J2215" s="7" t="str">
        <f t="shared" si="69"/>
        <v>NORMAL</v>
      </c>
    </row>
    <row r="2216" spans="1:10" x14ac:dyDescent="0.25">
      <c r="A2216" s="2" t="s">
        <v>2222</v>
      </c>
      <c r="B2216" s="9">
        <v>31.13</v>
      </c>
      <c r="C2216" s="9">
        <v>6.01</v>
      </c>
      <c r="D2216" s="2" t="s">
        <v>6003</v>
      </c>
      <c r="E2216" s="2" t="s">
        <v>6002</v>
      </c>
      <c r="F2216" s="2" t="s">
        <v>6003</v>
      </c>
      <c r="G2216" s="2">
        <v>1</v>
      </c>
      <c r="H2216" s="2" t="s">
        <v>6003</v>
      </c>
      <c r="I2216" s="2" t="str">
        <f t="shared" si="68"/>
        <v>OBESITY</v>
      </c>
      <c r="J2216" s="7" t="str">
        <f t="shared" si="69"/>
        <v>PRE DIABETES</v>
      </c>
    </row>
    <row r="2217" spans="1:10" x14ac:dyDescent="0.25">
      <c r="A2217" s="2" t="s">
        <v>2223</v>
      </c>
      <c r="B2217" s="9">
        <v>17.48</v>
      </c>
      <c r="C2217" s="9">
        <v>4.59</v>
      </c>
      <c r="D2217" s="2" t="s">
        <v>6003</v>
      </c>
      <c r="E2217" s="2" t="s">
        <v>6003</v>
      </c>
      <c r="F2217" s="2" t="s">
        <v>6002</v>
      </c>
      <c r="G2217" s="2">
        <v>1</v>
      </c>
      <c r="H2217" s="2" t="s">
        <v>6003</v>
      </c>
      <c r="I2217" s="2" t="str">
        <f t="shared" si="68"/>
        <v>UNDERWEIGHT</v>
      </c>
      <c r="J2217" s="7" t="str">
        <f t="shared" si="69"/>
        <v>NORMAL</v>
      </c>
    </row>
    <row r="2218" spans="1:10" x14ac:dyDescent="0.25">
      <c r="A2218" s="2" t="s">
        <v>2224</v>
      </c>
      <c r="B2218" s="9">
        <v>22.57</v>
      </c>
      <c r="C2218" s="9">
        <v>5.8</v>
      </c>
      <c r="D2218" s="2" t="s">
        <v>6002</v>
      </c>
      <c r="E2218" s="2" t="s">
        <v>6003</v>
      </c>
      <c r="F2218" s="2" t="s">
        <v>6003</v>
      </c>
      <c r="G2218" s="2">
        <v>1</v>
      </c>
      <c r="H2218" s="2" t="s">
        <v>6003</v>
      </c>
      <c r="I2218" s="2" t="str">
        <f t="shared" si="68"/>
        <v>NORMAL WEIGHT</v>
      </c>
      <c r="J2218" s="7" t="str">
        <f t="shared" si="69"/>
        <v>PRE DIABETES</v>
      </c>
    </row>
    <row r="2219" spans="1:10" x14ac:dyDescent="0.25">
      <c r="A2219" s="2" t="s">
        <v>2225</v>
      </c>
      <c r="B2219" s="9">
        <v>26.73</v>
      </c>
      <c r="C2219" s="9">
        <v>5.08</v>
      </c>
      <c r="D2219" s="2" t="s">
        <v>6003</v>
      </c>
      <c r="E2219" s="2" t="s">
        <v>6002</v>
      </c>
      <c r="F2219" s="2" t="s">
        <v>6003</v>
      </c>
      <c r="G2219" s="2">
        <v>1</v>
      </c>
      <c r="H2219" s="2" t="s">
        <v>6003</v>
      </c>
      <c r="I2219" s="2" t="str">
        <f t="shared" si="68"/>
        <v>OVERWEIGHT</v>
      </c>
      <c r="J2219" s="7" t="str">
        <f t="shared" si="69"/>
        <v>NORMAL</v>
      </c>
    </row>
    <row r="2220" spans="1:10" x14ac:dyDescent="0.25">
      <c r="A2220" s="2" t="s">
        <v>2226</v>
      </c>
      <c r="B2220" s="9">
        <v>20.79</v>
      </c>
      <c r="C2220" s="9">
        <v>5.84</v>
      </c>
      <c r="D2220" s="2" t="s">
        <v>6003</v>
      </c>
      <c r="E2220" s="2" t="s">
        <v>6002</v>
      </c>
      <c r="F2220" s="2" t="s">
        <v>6003</v>
      </c>
      <c r="G2220" s="2">
        <v>1</v>
      </c>
      <c r="H2220" s="2" t="s">
        <v>6003</v>
      </c>
      <c r="I2220" s="2" t="str">
        <f t="shared" si="68"/>
        <v>NORMAL WEIGHT</v>
      </c>
      <c r="J2220" s="7" t="str">
        <f t="shared" si="69"/>
        <v>PRE DIABETES</v>
      </c>
    </row>
    <row r="2221" spans="1:10" x14ac:dyDescent="0.25">
      <c r="A2221" s="2" t="s">
        <v>2227</v>
      </c>
      <c r="B2221" s="9">
        <v>20.149999999999999</v>
      </c>
      <c r="C2221" s="9">
        <v>4.1500000000000004</v>
      </c>
      <c r="D2221" s="2" t="s">
        <v>6003</v>
      </c>
      <c r="E2221" s="2" t="s">
        <v>6003</v>
      </c>
      <c r="F2221" s="2" t="s">
        <v>6003</v>
      </c>
      <c r="G2221" s="2">
        <v>1</v>
      </c>
      <c r="H2221" s="2" t="s">
        <v>6003</v>
      </c>
      <c r="I2221" s="2" t="str">
        <f t="shared" si="68"/>
        <v>NORMAL WEIGHT</v>
      </c>
      <c r="J2221" s="7" t="str">
        <f t="shared" si="69"/>
        <v>NORMAL</v>
      </c>
    </row>
    <row r="2222" spans="1:10" x14ac:dyDescent="0.25">
      <c r="A2222" s="2" t="s">
        <v>2228</v>
      </c>
      <c r="B2222" s="9">
        <v>36.85</v>
      </c>
      <c r="C2222" s="9">
        <v>4.3600000000000003</v>
      </c>
      <c r="D2222" s="2" t="s">
        <v>6002</v>
      </c>
      <c r="E2222" s="2" t="s">
        <v>6003</v>
      </c>
      <c r="F2222" s="2" t="s">
        <v>6003</v>
      </c>
      <c r="G2222" s="2">
        <v>0</v>
      </c>
      <c r="H2222" s="2" t="s">
        <v>6003</v>
      </c>
      <c r="I2222" s="2" t="str">
        <f t="shared" si="68"/>
        <v>OBESITY</v>
      </c>
      <c r="J2222" s="7" t="str">
        <f t="shared" si="69"/>
        <v>NORMAL</v>
      </c>
    </row>
    <row r="2223" spans="1:10" x14ac:dyDescent="0.25">
      <c r="A2223" s="2" t="s">
        <v>2229</v>
      </c>
      <c r="B2223" s="9">
        <v>35.53</v>
      </c>
      <c r="C2223" s="9">
        <v>4.55</v>
      </c>
      <c r="D2223" s="2" t="s">
        <v>6002</v>
      </c>
      <c r="E2223" s="2" t="s">
        <v>6003</v>
      </c>
      <c r="F2223" s="2" t="s">
        <v>6003</v>
      </c>
      <c r="G2223" s="2">
        <v>0</v>
      </c>
      <c r="H2223" s="2" t="s">
        <v>6003</v>
      </c>
      <c r="I2223" s="2" t="str">
        <f t="shared" si="68"/>
        <v>OBESITY</v>
      </c>
      <c r="J2223" s="7" t="str">
        <f t="shared" si="69"/>
        <v>NORMAL</v>
      </c>
    </row>
    <row r="2224" spans="1:10" x14ac:dyDescent="0.25">
      <c r="A2224" s="2" t="s">
        <v>2230</v>
      </c>
      <c r="B2224" s="9">
        <v>31.1</v>
      </c>
      <c r="C2224" s="9">
        <v>4.37</v>
      </c>
      <c r="D2224" s="2" t="s">
        <v>6002</v>
      </c>
      <c r="E2224" s="2" t="s">
        <v>6003</v>
      </c>
      <c r="F2224" s="2" t="s">
        <v>6003</v>
      </c>
      <c r="G2224" s="2">
        <v>0</v>
      </c>
      <c r="H2224" s="2" t="s">
        <v>6003</v>
      </c>
      <c r="I2224" s="2" t="str">
        <f t="shared" si="68"/>
        <v>OBESITY</v>
      </c>
      <c r="J2224" s="7" t="str">
        <f t="shared" si="69"/>
        <v>NORMAL</v>
      </c>
    </row>
    <row r="2225" spans="1:10" x14ac:dyDescent="0.25">
      <c r="A2225" s="2" t="s">
        <v>2231</v>
      </c>
      <c r="B2225" s="9">
        <v>23.21</v>
      </c>
      <c r="C2225" s="9">
        <v>5.24</v>
      </c>
      <c r="D2225" s="2" t="s">
        <v>6002</v>
      </c>
      <c r="E2225" s="2" t="s">
        <v>6003</v>
      </c>
      <c r="F2225" s="2" t="s">
        <v>6003</v>
      </c>
      <c r="G2225" s="2">
        <v>0</v>
      </c>
      <c r="H2225" s="2" t="s">
        <v>6003</v>
      </c>
      <c r="I2225" s="2" t="str">
        <f t="shared" si="68"/>
        <v>NORMAL WEIGHT</v>
      </c>
      <c r="J2225" s="7" t="str">
        <f t="shared" si="69"/>
        <v>NORMAL</v>
      </c>
    </row>
    <row r="2226" spans="1:10" x14ac:dyDescent="0.25">
      <c r="A2226" s="2" t="s">
        <v>2232</v>
      </c>
      <c r="B2226" s="9">
        <v>18.36</v>
      </c>
      <c r="C2226" s="9">
        <v>5.96</v>
      </c>
      <c r="D2226" s="2" t="s">
        <v>6003</v>
      </c>
      <c r="E2226" s="2" t="s">
        <v>6003</v>
      </c>
      <c r="F2226" s="2" t="s">
        <v>6003</v>
      </c>
      <c r="G2226" s="2">
        <v>1</v>
      </c>
      <c r="H2226" s="2" t="s">
        <v>6003</v>
      </c>
      <c r="I2226" s="2" t="str">
        <f t="shared" si="68"/>
        <v>UNDERWEIGHT</v>
      </c>
      <c r="J2226" s="7" t="str">
        <f t="shared" si="69"/>
        <v>PRE DIABETES</v>
      </c>
    </row>
    <row r="2227" spans="1:10" x14ac:dyDescent="0.25">
      <c r="A2227" s="2" t="s">
        <v>2233</v>
      </c>
      <c r="B2227" s="9">
        <v>15.92</v>
      </c>
      <c r="C2227" s="9">
        <v>4.76</v>
      </c>
      <c r="D2227" s="2" t="s">
        <v>6002</v>
      </c>
      <c r="E2227" s="2" t="s">
        <v>6003</v>
      </c>
      <c r="F2227" s="2" t="s">
        <v>6003</v>
      </c>
      <c r="G2227" s="2">
        <v>1</v>
      </c>
      <c r="H2227" s="2" t="s">
        <v>6003</v>
      </c>
      <c r="I2227" s="2" t="str">
        <f t="shared" si="68"/>
        <v>UNDERWEIGHT</v>
      </c>
      <c r="J2227" s="7" t="str">
        <f t="shared" si="69"/>
        <v>NORMAL</v>
      </c>
    </row>
    <row r="2228" spans="1:10" x14ac:dyDescent="0.25">
      <c r="A2228" s="2" t="s">
        <v>2234</v>
      </c>
      <c r="B2228" s="9">
        <v>15.17</v>
      </c>
      <c r="C2228" s="9">
        <v>4.3</v>
      </c>
      <c r="D2228" s="2" t="s">
        <v>6002</v>
      </c>
      <c r="E2228" s="2" t="s">
        <v>6003</v>
      </c>
      <c r="F2228" s="2" t="s">
        <v>6002</v>
      </c>
      <c r="G2228" s="2">
        <v>1</v>
      </c>
      <c r="H2228" s="2" t="s">
        <v>6003</v>
      </c>
      <c r="I2228" s="2" t="str">
        <f t="shared" si="68"/>
        <v>UNDERWEIGHT</v>
      </c>
      <c r="J2228" s="7" t="str">
        <f t="shared" si="69"/>
        <v>NORMAL</v>
      </c>
    </row>
    <row r="2229" spans="1:10" x14ac:dyDescent="0.25">
      <c r="A2229" s="2" t="s">
        <v>2235</v>
      </c>
      <c r="B2229" s="9">
        <v>16.63</v>
      </c>
      <c r="C2229" s="9">
        <v>4.5</v>
      </c>
      <c r="D2229" s="2" t="s">
        <v>6003</v>
      </c>
      <c r="E2229" s="2" t="s">
        <v>6003</v>
      </c>
      <c r="F2229" s="2" t="s">
        <v>6003</v>
      </c>
      <c r="G2229" s="2">
        <v>1</v>
      </c>
      <c r="H2229" s="2" t="s">
        <v>6003</v>
      </c>
      <c r="I2229" s="2" t="str">
        <f t="shared" si="68"/>
        <v>UNDERWEIGHT</v>
      </c>
      <c r="J2229" s="7" t="str">
        <f t="shared" si="69"/>
        <v>NORMAL</v>
      </c>
    </row>
    <row r="2230" spans="1:10" x14ac:dyDescent="0.25">
      <c r="A2230" s="2" t="s">
        <v>2236</v>
      </c>
      <c r="B2230" s="9">
        <v>19.39</v>
      </c>
      <c r="C2230" s="9">
        <v>5.59</v>
      </c>
      <c r="D2230" s="2" t="s">
        <v>6003</v>
      </c>
      <c r="E2230" s="2" t="s">
        <v>6003</v>
      </c>
      <c r="F2230" s="2" t="s">
        <v>6002</v>
      </c>
      <c r="G2230" s="2">
        <v>1</v>
      </c>
      <c r="H2230" s="2" t="s">
        <v>6003</v>
      </c>
      <c r="I2230" s="2" t="str">
        <f t="shared" si="68"/>
        <v>NORMAL WEIGHT</v>
      </c>
      <c r="J2230" s="7" t="str">
        <f t="shared" si="69"/>
        <v>NORMAL</v>
      </c>
    </row>
    <row r="2231" spans="1:10" x14ac:dyDescent="0.25">
      <c r="A2231" s="2" t="s">
        <v>2237</v>
      </c>
      <c r="B2231" s="9">
        <v>17.34</v>
      </c>
      <c r="C2231" s="9">
        <v>6.29</v>
      </c>
      <c r="D2231" s="2" t="s">
        <v>6002</v>
      </c>
      <c r="E2231" s="2" t="s">
        <v>6003</v>
      </c>
      <c r="F2231" s="2" t="s">
        <v>6002</v>
      </c>
      <c r="G2231" s="2">
        <v>1</v>
      </c>
      <c r="H2231" s="2" t="s">
        <v>6003</v>
      </c>
      <c r="I2231" s="2" t="str">
        <f t="shared" si="68"/>
        <v>UNDERWEIGHT</v>
      </c>
      <c r="J2231" s="7" t="str">
        <f t="shared" si="69"/>
        <v>PRE DIABETES</v>
      </c>
    </row>
    <row r="2232" spans="1:10" x14ac:dyDescent="0.25">
      <c r="A2232" s="2" t="s">
        <v>2238</v>
      </c>
      <c r="B2232" s="9">
        <v>17.940000000000001</v>
      </c>
      <c r="C2232" s="9">
        <v>4.1900000000000004</v>
      </c>
      <c r="D2232" s="2" t="s">
        <v>6003</v>
      </c>
      <c r="E2232" s="2" t="s">
        <v>6002</v>
      </c>
      <c r="F2232" s="2" t="s">
        <v>6003</v>
      </c>
      <c r="G2232" s="2">
        <v>1</v>
      </c>
      <c r="H2232" s="2" t="s">
        <v>6003</v>
      </c>
      <c r="I2232" s="2" t="str">
        <f t="shared" si="68"/>
        <v>UNDERWEIGHT</v>
      </c>
      <c r="J2232" s="7" t="str">
        <f t="shared" si="69"/>
        <v>NORMAL</v>
      </c>
    </row>
    <row r="2233" spans="1:10" x14ac:dyDescent="0.25">
      <c r="A2233" s="2" t="s">
        <v>2239</v>
      </c>
      <c r="B2233" s="9">
        <v>16.670000000000002</v>
      </c>
      <c r="C2233" s="9">
        <v>4.7</v>
      </c>
      <c r="D2233" s="2" t="s">
        <v>6002</v>
      </c>
      <c r="E2233" s="2" t="s">
        <v>6003</v>
      </c>
      <c r="F2233" s="2" t="s">
        <v>6002</v>
      </c>
      <c r="G2233" s="2">
        <v>1</v>
      </c>
      <c r="H2233" s="2" t="s">
        <v>6003</v>
      </c>
      <c r="I2233" s="2" t="str">
        <f t="shared" si="68"/>
        <v>UNDERWEIGHT</v>
      </c>
      <c r="J2233" s="7" t="str">
        <f t="shared" si="69"/>
        <v>NORMAL</v>
      </c>
    </row>
    <row r="2234" spans="1:10" x14ac:dyDescent="0.25">
      <c r="A2234" s="2" t="s">
        <v>2240</v>
      </c>
      <c r="B2234" s="9">
        <v>20.58</v>
      </c>
      <c r="C2234" s="9">
        <v>5.64</v>
      </c>
      <c r="D2234" s="2" t="s">
        <v>6002</v>
      </c>
      <c r="E2234" s="2" t="s">
        <v>6003</v>
      </c>
      <c r="F2234" s="2" t="s">
        <v>6003</v>
      </c>
      <c r="G2234" s="2">
        <v>0</v>
      </c>
      <c r="H2234" s="2" t="s">
        <v>6003</v>
      </c>
      <c r="I2234" s="2" t="str">
        <f t="shared" si="68"/>
        <v>NORMAL WEIGHT</v>
      </c>
      <c r="J2234" s="7" t="str">
        <f t="shared" si="69"/>
        <v>NORMAL</v>
      </c>
    </row>
    <row r="2235" spans="1:10" x14ac:dyDescent="0.25">
      <c r="A2235" s="2" t="s">
        <v>2241</v>
      </c>
      <c r="B2235" s="9">
        <v>16.5</v>
      </c>
      <c r="C2235" s="9">
        <v>4.1100000000000003</v>
      </c>
      <c r="D2235" s="2" t="s">
        <v>6002</v>
      </c>
      <c r="E2235" s="2" t="s">
        <v>6003</v>
      </c>
      <c r="F2235" s="2" t="s">
        <v>6003</v>
      </c>
      <c r="G2235" s="2">
        <v>0</v>
      </c>
      <c r="H2235" s="2" t="s">
        <v>6003</v>
      </c>
      <c r="I2235" s="2" t="str">
        <f t="shared" si="68"/>
        <v>UNDERWEIGHT</v>
      </c>
      <c r="J2235" s="7" t="str">
        <f t="shared" si="69"/>
        <v>NORMAL</v>
      </c>
    </row>
    <row r="2236" spans="1:10" x14ac:dyDescent="0.25">
      <c r="A2236" s="2" t="s">
        <v>2242</v>
      </c>
      <c r="B2236" s="9">
        <v>15.41</v>
      </c>
      <c r="C2236" s="9">
        <v>5.43</v>
      </c>
      <c r="D2236" s="2" t="s">
        <v>6002</v>
      </c>
      <c r="E2236" s="2" t="s">
        <v>6003</v>
      </c>
      <c r="F2236" s="2" t="s">
        <v>6002</v>
      </c>
      <c r="G2236" s="2">
        <v>1</v>
      </c>
      <c r="H2236" s="2" t="s">
        <v>6003</v>
      </c>
      <c r="I2236" s="2" t="str">
        <f t="shared" si="68"/>
        <v>UNDERWEIGHT</v>
      </c>
      <c r="J2236" s="7" t="str">
        <f t="shared" si="69"/>
        <v>NORMAL</v>
      </c>
    </row>
    <row r="2237" spans="1:10" x14ac:dyDescent="0.25">
      <c r="A2237" s="2" t="s">
        <v>2243</v>
      </c>
      <c r="B2237" s="9">
        <v>24.59</v>
      </c>
      <c r="C2237" s="9">
        <v>4.38</v>
      </c>
      <c r="D2237" s="2" t="s">
        <v>6003</v>
      </c>
      <c r="E2237" s="2" t="s">
        <v>6003</v>
      </c>
      <c r="F2237" s="2" t="s">
        <v>6003</v>
      </c>
      <c r="G2237" s="2">
        <v>1</v>
      </c>
      <c r="H2237" s="2" t="s">
        <v>6003</v>
      </c>
      <c r="I2237" s="2" t="str">
        <f t="shared" si="68"/>
        <v>NORMAL WEIGHT</v>
      </c>
      <c r="J2237" s="7" t="str">
        <f t="shared" si="69"/>
        <v>NORMAL</v>
      </c>
    </row>
    <row r="2238" spans="1:10" x14ac:dyDescent="0.25">
      <c r="A2238" s="2" t="s">
        <v>2244</v>
      </c>
      <c r="B2238" s="9">
        <v>33.33</v>
      </c>
      <c r="C2238" s="9">
        <v>9.7899999999999991</v>
      </c>
      <c r="D2238" s="2" t="s">
        <v>6003</v>
      </c>
      <c r="E2238" s="2" t="s">
        <v>6003</v>
      </c>
      <c r="F2238" s="2" t="s">
        <v>6003</v>
      </c>
      <c r="G2238" s="2">
        <v>0</v>
      </c>
      <c r="H2238" s="2" t="s">
        <v>6003</v>
      </c>
      <c r="I2238" s="2" t="str">
        <f t="shared" si="68"/>
        <v>OBESITY</v>
      </c>
      <c r="J2238" s="7" t="str">
        <f t="shared" si="69"/>
        <v>DIABETES</v>
      </c>
    </row>
    <row r="2239" spans="1:10" x14ac:dyDescent="0.25">
      <c r="A2239" s="2" t="s">
        <v>2245</v>
      </c>
      <c r="B2239" s="9">
        <v>18.5</v>
      </c>
      <c r="C2239" s="9">
        <v>11.84</v>
      </c>
      <c r="D2239" s="2" t="s">
        <v>6003</v>
      </c>
      <c r="E2239" s="2" t="s">
        <v>6003</v>
      </c>
      <c r="F2239" s="2" t="s">
        <v>6003</v>
      </c>
      <c r="G2239" s="2">
        <v>0</v>
      </c>
      <c r="H2239" s="2" t="s">
        <v>6003</v>
      </c>
      <c r="I2239" s="2" t="str">
        <f t="shared" si="68"/>
        <v>NORMAL WEIGHT</v>
      </c>
      <c r="J2239" s="7" t="str">
        <f t="shared" si="69"/>
        <v>DIABETES</v>
      </c>
    </row>
    <row r="2240" spans="1:10" x14ac:dyDescent="0.25">
      <c r="A2240" s="2" t="s">
        <v>2246</v>
      </c>
      <c r="B2240" s="9">
        <v>18.579999999999998</v>
      </c>
      <c r="C2240" s="9">
        <v>6.22</v>
      </c>
      <c r="D2240" s="2" t="s">
        <v>6003</v>
      </c>
      <c r="E2240" s="2" t="s">
        <v>6003</v>
      </c>
      <c r="F2240" s="2" t="s">
        <v>6003</v>
      </c>
      <c r="G2240" s="2">
        <v>0</v>
      </c>
      <c r="H2240" s="2" t="s">
        <v>6003</v>
      </c>
      <c r="I2240" s="2" t="str">
        <f t="shared" si="68"/>
        <v>NORMAL WEIGHT</v>
      </c>
      <c r="J2240" s="7" t="str">
        <f t="shared" si="69"/>
        <v>PRE DIABETES</v>
      </c>
    </row>
    <row r="2241" spans="1:10" x14ac:dyDescent="0.25">
      <c r="A2241" s="2" t="s">
        <v>2247</v>
      </c>
      <c r="B2241" s="9">
        <v>16.64</v>
      </c>
      <c r="C2241" s="9">
        <v>10.01</v>
      </c>
      <c r="D2241" s="2" t="s">
        <v>6003</v>
      </c>
      <c r="E2241" s="2" t="s">
        <v>6003</v>
      </c>
      <c r="F2241" s="2" t="s">
        <v>6003</v>
      </c>
      <c r="G2241" s="2">
        <v>0</v>
      </c>
      <c r="H2241" s="2" t="s">
        <v>6003</v>
      </c>
      <c r="I2241" s="2" t="str">
        <f t="shared" si="68"/>
        <v>UNDERWEIGHT</v>
      </c>
      <c r="J2241" s="7" t="str">
        <f t="shared" si="69"/>
        <v>DIABETES</v>
      </c>
    </row>
    <row r="2242" spans="1:10" x14ac:dyDescent="0.25">
      <c r="A2242" s="2" t="s">
        <v>2248</v>
      </c>
      <c r="B2242" s="9">
        <v>19.329999999999998</v>
      </c>
      <c r="C2242" s="9">
        <v>4.32</v>
      </c>
      <c r="D2242" s="2" t="s">
        <v>6003</v>
      </c>
      <c r="E2242" s="2" t="s">
        <v>6003</v>
      </c>
      <c r="F2242" s="2" t="s">
        <v>6003</v>
      </c>
      <c r="G2242" s="2">
        <v>1</v>
      </c>
      <c r="H2242" s="2" t="s">
        <v>6003</v>
      </c>
      <c r="I2242" s="2" t="str">
        <f t="shared" ref="I2242:I2305" si="70">IF(B2242&lt;18.5,"UNDERWEIGHT",IF(B2242&lt;=24.9,"NORMAL WEIGHT",IF(B2242&lt;=29.9,"OVERWEIGHT","OBESITY")))</f>
        <v>NORMAL WEIGHT</v>
      </c>
      <c r="J2242" s="7" t="str">
        <f t="shared" ref="J2242:J2305" si="71">IF(C2242&lt;5.7,"NORMAL",IF(C2242&lt;=6.4,"PRE DIABETES","DIABETES"))</f>
        <v>NORMAL</v>
      </c>
    </row>
    <row r="2243" spans="1:10" x14ac:dyDescent="0.25">
      <c r="A2243" s="2" t="s">
        <v>2249</v>
      </c>
      <c r="B2243" s="9">
        <v>21.26</v>
      </c>
      <c r="C2243" s="9">
        <v>5.65</v>
      </c>
      <c r="D2243" s="2" t="s">
        <v>6002</v>
      </c>
      <c r="E2243" s="2" t="s">
        <v>6003</v>
      </c>
      <c r="F2243" s="2" t="s">
        <v>6002</v>
      </c>
      <c r="G2243" s="2">
        <v>1</v>
      </c>
      <c r="H2243" s="2" t="s">
        <v>6003</v>
      </c>
      <c r="I2243" s="2" t="str">
        <f t="shared" si="70"/>
        <v>NORMAL WEIGHT</v>
      </c>
      <c r="J2243" s="7" t="str">
        <f t="shared" si="71"/>
        <v>NORMAL</v>
      </c>
    </row>
    <row r="2244" spans="1:10" x14ac:dyDescent="0.25">
      <c r="A2244" s="2" t="s">
        <v>2250</v>
      </c>
      <c r="B2244" s="9">
        <v>15.6</v>
      </c>
      <c r="C2244" s="9">
        <v>4.12</v>
      </c>
      <c r="D2244" s="2" t="s">
        <v>6002</v>
      </c>
      <c r="E2244" s="2" t="s">
        <v>6003</v>
      </c>
      <c r="F2244" s="2" t="s">
        <v>6003</v>
      </c>
      <c r="G2244" s="2">
        <v>1</v>
      </c>
      <c r="H2244" s="2" t="s">
        <v>6003</v>
      </c>
      <c r="I2244" s="2" t="str">
        <f t="shared" si="70"/>
        <v>UNDERWEIGHT</v>
      </c>
      <c r="J2244" s="7" t="str">
        <f t="shared" si="71"/>
        <v>NORMAL</v>
      </c>
    </row>
    <row r="2245" spans="1:10" x14ac:dyDescent="0.25">
      <c r="A2245" s="2" t="s">
        <v>2251</v>
      </c>
      <c r="B2245" s="9">
        <v>24.39</v>
      </c>
      <c r="C2245" s="9">
        <v>6.24</v>
      </c>
      <c r="D2245" s="2" t="s">
        <v>6003</v>
      </c>
      <c r="E2245" s="2" t="s">
        <v>6003</v>
      </c>
      <c r="F2245" s="2" t="s">
        <v>6003</v>
      </c>
      <c r="G2245" s="2">
        <v>1</v>
      </c>
      <c r="H2245" s="2" t="s">
        <v>6003</v>
      </c>
      <c r="I2245" s="2" t="str">
        <f t="shared" si="70"/>
        <v>NORMAL WEIGHT</v>
      </c>
      <c r="J2245" s="7" t="str">
        <f t="shared" si="71"/>
        <v>PRE DIABETES</v>
      </c>
    </row>
    <row r="2246" spans="1:10" x14ac:dyDescent="0.25">
      <c r="A2246" s="2" t="s">
        <v>2252</v>
      </c>
      <c r="B2246" s="9">
        <v>24.75</v>
      </c>
      <c r="C2246" s="9">
        <v>4.83</v>
      </c>
      <c r="D2246" s="2" t="s">
        <v>6003</v>
      </c>
      <c r="E2246" s="2" t="s">
        <v>6003</v>
      </c>
      <c r="F2246" s="2" t="s">
        <v>6003</v>
      </c>
      <c r="G2246" s="2">
        <v>0</v>
      </c>
      <c r="H2246" s="2" t="s">
        <v>6003</v>
      </c>
      <c r="I2246" s="2" t="str">
        <f t="shared" si="70"/>
        <v>NORMAL WEIGHT</v>
      </c>
      <c r="J2246" s="7" t="str">
        <f t="shared" si="71"/>
        <v>NORMAL</v>
      </c>
    </row>
    <row r="2247" spans="1:10" x14ac:dyDescent="0.25">
      <c r="A2247" s="2" t="s">
        <v>2253</v>
      </c>
      <c r="B2247" s="9">
        <v>20.88</v>
      </c>
      <c r="C2247" s="9">
        <v>7.4</v>
      </c>
      <c r="D2247" s="2" t="s">
        <v>6003</v>
      </c>
      <c r="E2247" s="2" t="s">
        <v>6003</v>
      </c>
      <c r="F2247" s="2" t="s">
        <v>6003</v>
      </c>
      <c r="G2247" s="2">
        <v>0</v>
      </c>
      <c r="H2247" s="2" t="s">
        <v>6003</v>
      </c>
      <c r="I2247" s="2" t="str">
        <f t="shared" si="70"/>
        <v>NORMAL WEIGHT</v>
      </c>
      <c r="J2247" s="7" t="str">
        <f t="shared" si="71"/>
        <v>DIABETES</v>
      </c>
    </row>
    <row r="2248" spans="1:10" x14ac:dyDescent="0.25">
      <c r="A2248" s="2" t="s">
        <v>2254</v>
      </c>
      <c r="B2248" s="9">
        <v>20.43</v>
      </c>
      <c r="C2248" s="9">
        <v>4.54</v>
      </c>
      <c r="D2248" s="2" t="s">
        <v>6003</v>
      </c>
      <c r="E2248" s="2" t="s">
        <v>6003</v>
      </c>
      <c r="F2248" s="2" t="s">
        <v>6003</v>
      </c>
      <c r="G2248" s="2">
        <v>0</v>
      </c>
      <c r="H2248" s="2" t="s">
        <v>6003</v>
      </c>
      <c r="I2248" s="2" t="str">
        <f t="shared" si="70"/>
        <v>NORMAL WEIGHT</v>
      </c>
      <c r="J2248" s="7" t="str">
        <f t="shared" si="71"/>
        <v>NORMAL</v>
      </c>
    </row>
    <row r="2249" spans="1:10" x14ac:dyDescent="0.25">
      <c r="A2249" s="2" t="s">
        <v>2255</v>
      </c>
      <c r="B2249" s="9">
        <v>15.18</v>
      </c>
      <c r="C2249" s="9">
        <v>11.11</v>
      </c>
      <c r="D2249" s="2" t="s">
        <v>6003</v>
      </c>
      <c r="E2249" s="2" t="s">
        <v>6003</v>
      </c>
      <c r="F2249" s="2" t="s">
        <v>6003</v>
      </c>
      <c r="G2249" s="2">
        <v>0</v>
      </c>
      <c r="H2249" s="2" t="s">
        <v>6003</v>
      </c>
      <c r="I2249" s="2" t="str">
        <f t="shared" si="70"/>
        <v>UNDERWEIGHT</v>
      </c>
      <c r="J2249" s="7" t="str">
        <f t="shared" si="71"/>
        <v>DIABETES</v>
      </c>
    </row>
    <row r="2250" spans="1:10" x14ac:dyDescent="0.25">
      <c r="A2250" s="2" t="s">
        <v>2256</v>
      </c>
      <c r="B2250" s="9">
        <v>15.12</v>
      </c>
      <c r="C2250" s="9">
        <v>4.03</v>
      </c>
      <c r="D2250" s="2" t="s">
        <v>6002</v>
      </c>
      <c r="E2250" s="2" t="s">
        <v>6003</v>
      </c>
      <c r="F2250" s="2" t="s">
        <v>6003</v>
      </c>
      <c r="G2250" s="2">
        <v>0</v>
      </c>
      <c r="H2250" s="2" t="s">
        <v>6003</v>
      </c>
      <c r="I2250" s="2" t="str">
        <f t="shared" si="70"/>
        <v>UNDERWEIGHT</v>
      </c>
      <c r="J2250" s="7" t="str">
        <f t="shared" si="71"/>
        <v>NORMAL</v>
      </c>
    </row>
    <row r="2251" spans="1:10" x14ac:dyDescent="0.25">
      <c r="A2251" s="2" t="s">
        <v>2257</v>
      </c>
      <c r="B2251" s="9">
        <v>23.88</v>
      </c>
      <c r="C2251" s="9">
        <v>4.51</v>
      </c>
      <c r="D2251" s="2" t="s">
        <v>6003</v>
      </c>
      <c r="E2251" s="2" t="s">
        <v>6003</v>
      </c>
      <c r="F2251" s="2" t="s">
        <v>6003</v>
      </c>
      <c r="G2251" s="2">
        <v>1</v>
      </c>
      <c r="H2251" s="2" t="s">
        <v>6003</v>
      </c>
      <c r="I2251" s="2" t="str">
        <f t="shared" si="70"/>
        <v>NORMAL WEIGHT</v>
      </c>
      <c r="J2251" s="7" t="str">
        <f t="shared" si="71"/>
        <v>NORMAL</v>
      </c>
    </row>
    <row r="2252" spans="1:10" x14ac:dyDescent="0.25">
      <c r="A2252" s="2" t="s">
        <v>2258</v>
      </c>
      <c r="B2252" s="9">
        <v>16.13</v>
      </c>
      <c r="C2252" s="9">
        <v>5.56</v>
      </c>
      <c r="D2252" s="2" t="s">
        <v>6003</v>
      </c>
      <c r="E2252" s="2" t="s">
        <v>6002</v>
      </c>
      <c r="F2252" s="2" t="s">
        <v>6003</v>
      </c>
      <c r="G2252" s="2">
        <v>1</v>
      </c>
      <c r="H2252" s="2" t="s">
        <v>6003</v>
      </c>
      <c r="I2252" s="2" t="str">
        <f t="shared" si="70"/>
        <v>UNDERWEIGHT</v>
      </c>
      <c r="J2252" s="7" t="str">
        <f t="shared" si="71"/>
        <v>NORMAL</v>
      </c>
    </row>
    <row r="2253" spans="1:10" x14ac:dyDescent="0.25">
      <c r="A2253" s="2" t="s">
        <v>2259</v>
      </c>
      <c r="B2253" s="9">
        <v>24.09</v>
      </c>
      <c r="C2253" s="9">
        <v>4.0999999999999996</v>
      </c>
      <c r="D2253" s="2" t="s">
        <v>6003</v>
      </c>
      <c r="E2253" s="2" t="s">
        <v>6002</v>
      </c>
      <c r="F2253" s="2" t="s">
        <v>6003</v>
      </c>
      <c r="G2253" s="2">
        <v>1</v>
      </c>
      <c r="H2253" s="2" t="s">
        <v>6003</v>
      </c>
      <c r="I2253" s="2" t="str">
        <f t="shared" si="70"/>
        <v>NORMAL WEIGHT</v>
      </c>
      <c r="J2253" s="7" t="str">
        <f t="shared" si="71"/>
        <v>NORMAL</v>
      </c>
    </row>
    <row r="2254" spans="1:10" x14ac:dyDescent="0.25">
      <c r="A2254" s="2" t="s">
        <v>2260</v>
      </c>
      <c r="B2254" s="9">
        <v>19.43</v>
      </c>
      <c r="C2254" s="9">
        <v>5.85</v>
      </c>
      <c r="D2254" s="2" t="s">
        <v>6003</v>
      </c>
      <c r="E2254" s="2" t="s">
        <v>6002</v>
      </c>
      <c r="F2254" s="2" t="s">
        <v>6003</v>
      </c>
      <c r="G2254" s="2">
        <v>1</v>
      </c>
      <c r="H2254" s="2" t="s">
        <v>6003</v>
      </c>
      <c r="I2254" s="2" t="str">
        <f t="shared" si="70"/>
        <v>NORMAL WEIGHT</v>
      </c>
      <c r="J2254" s="7" t="str">
        <f t="shared" si="71"/>
        <v>PRE DIABETES</v>
      </c>
    </row>
    <row r="2255" spans="1:10" x14ac:dyDescent="0.25">
      <c r="A2255" s="2" t="s">
        <v>2261</v>
      </c>
      <c r="B2255" s="9">
        <v>15.22</v>
      </c>
      <c r="C2255" s="9">
        <v>4.92</v>
      </c>
      <c r="D2255" s="2" t="s">
        <v>6002</v>
      </c>
      <c r="E2255" s="2" t="s">
        <v>6003</v>
      </c>
      <c r="F2255" s="2" t="s">
        <v>6002</v>
      </c>
      <c r="G2255" s="2">
        <v>1</v>
      </c>
      <c r="H2255" s="2" t="s">
        <v>6003</v>
      </c>
      <c r="I2255" s="2" t="str">
        <f t="shared" si="70"/>
        <v>UNDERWEIGHT</v>
      </c>
      <c r="J2255" s="7" t="str">
        <f t="shared" si="71"/>
        <v>NORMAL</v>
      </c>
    </row>
    <row r="2256" spans="1:10" x14ac:dyDescent="0.25">
      <c r="A2256" s="2" t="s">
        <v>2262</v>
      </c>
      <c r="B2256" s="9">
        <v>20.72</v>
      </c>
      <c r="C2256" s="9">
        <v>9.4600000000000009</v>
      </c>
      <c r="D2256" s="2" t="s">
        <v>6003</v>
      </c>
      <c r="E2256" s="2" t="s">
        <v>6003</v>
      </c>
      <c r="F2256" s="2" t="s">
        <v>6003</v>
      </c>
      <c r="G2256" s="2">
        <v>0</v>
      </c>
      <c r="H2256" s="2" t="s">
        <v>6003</v>
      </c>
      <c r="I2256" s="2" t="str">
        <f t="shared" si="70"/>
        <v>NORMAL WEIGHT</v>
      </c>
      <c r="J2256" s="7" t="str">
        <f t="shared" si="71"/>
        <v>DIABETES</v>
      </c>
    </row>
    <row r="2257" spans="1:10" x14ac:dyDescent="0.25">
      <c r="A2257" s="2" t="s">
        <v>2263</v>
      </c>
      <c r="B2257" s="9">
        <v>35.4</v>
      </c>
      <c r="C2257" s="9">
        <v>5.94</v>
      </c>
      <c r="D2257" s="2" t="s">
        <v>6003</v>
      </c>
      <c r="E2257" s="2" t="s">
        <v>6003</v>
      </c>
      <c r="F2257" s="2" t="s">
        <v>6002</v>
      </c>
      <c r="G2257" s="2">
        <v>1</v>
      </c>
      <c r="H2257" s="2" t="s">
        <v>6003</v>
      </c>
      <c r="I2257" s="2" t="str">
        <f t="shared" si="70"/>
        <v>OBESITY</v>
      </c>
      <c r="J2257" s="7" t="str">
        <f t="shared" si="71"/>
        <v>PRE DIABETES</v>
      </c>
    </row>
    <row r="2258" spans="1:10" x14ac:dyDescent="0.25">
      <c r="A2258" s="2" t="s">
        <v>2264</v>
      </c>
      <c r="B2258" s="9">
        <v>34.4</v>
      </c>
      <c r="C2258" s="9">
        <v>5.7</v>
      </c>
      <c r="D2258" s="2" t="s">
        <v>6003</v>
      </c>
      <c r="E2258" s="2" t="s">
        <v>6003</v>
      </c>
      <c r="F2258" s="2" t="s">
        <v>6002</v>
      </c>
      <c r="G2258" s="2">
        <v>1</v>
      </c>
      <c r="H2258" s="2" t="s">
        <v>6003</v>
      </c>
      <c r="I2258" s="2" t="str">
        <f t="shared" si="70"/>
        <v>OBESITY</v>
      </c>
      <c r="J2258" s="7" t="str">
        <f t="shared" si="71"/>
        <v>PRE DIABETES</v>
      </c>
    </row>
    <row r="2259" spans="1:10" x14ac:dyDescent="0.25">
      <c r="A2259" s="2" t="s">
        <v>2265</v>
      </c>
      <c r="B2259" s="9">
        <v>34.1</v>
      </c>
      <c r="C2259" s="9">
        <v>4.13</v>
      </c>
      <c r="D2259" s="2" t="s">
        <v>6003</v>
      </c>
      <c r="E2259" s="2" t="s">
        <v>6003</v>
      </c>
      <c r="F2259" s="2" t="s">
        <v>6002</v>
      </c>
      <c r="G2259" s="2">
        <v>1</v>
      </c>
      <c r="H2259" s="2" t="s">
        <v>6003</v>
      </c>
      <c r="I2259" s="2" t="str">
        <f t="shared" si="70"/>
        <v>OBESITY</v>
      </c>
      <c r="J2259" s="7" t="str">
        <f t="shared" si="71"/>
        <v>NORMAL</v>
      </c>
    </row>
    <row r="2260" spans="1:10" x14ac:dyDescent="0.25">
      <c r="A2260" s="2" t="s">
        <v>2266</v>
      </c>
      <c r="B2260" s="9">
        <v>30.4</v>
      </c>
      <c r="C2260" s="9">
        <v>4.7699999999999996</v>
      </c>
      <c r="D2260" s="2" t="s">
        <v>6003</v>
      </c>
      <c r="E2260" s="2" t="s">
        <v>6003</v>
      </c>
      <c r="F2260" s="2" t="s">
        <v>6002</v>
      </c>
      <c r="G2260" s="2">
        <v>1</v>
      </c>
      <c r="H2260" s="2" t="s">
        <v>6003</v>
      </c>
      <c r="I2260" s="2" t="str">
        <f t="shared" si="70"/>
        <v>OBESITY</v>
      </c>
      <c r="J2260" s="7" t="str">
        <f t="shared" si="71"/>
        <v>NORMAL</v>
      </c>
    </row>
    <row r="2261" spans="1:10" x14ac:dyDescent="0.25">
      <c r="A2261" s="2" t="s">
        <v>2267</v>
      </c>
      <c r="B2261" s="9">
        <v>28.7</v>
      </c>
      <c r="C2261" s="9">
        <v>4.99</v>
      </c>
      <c r="D2261" s="2" t="s">
        <v>6003</v>
      </c>
      <c r="E2261" s="2" t="s">
        <v>6003</v>
      </c>
      <c r="F2261" s="2" t="s">
        <v>6002</v>
      </c>
      <c r="G2261" s="2">
        <v>1</v>
      </c>
      <c r="H2261" s="2" t="s">
        <v>6003</v>
      </c>
      <c r="I2261" s="2" t="str">
        <f t="shared" si="70"/>
        <v>OVERWEIGHT</v>
      </c>
      <c r="J2261" s="7" t="str">
        <f t="shared" si="71"/>
        <v>NORMAL</v>
      </c>
    </row>
    <row r="2262" spans="1:10" x14ac:dyDescent="0.25">
      <c r="A2262" s="2" t="s">
        <v>2268</v>
      </c>
      <c r="B2262" s="9">
        <v>17.440000000000001</v>
      </c>
      <c r="C2262" s="9">
        <v>4.42</v>
      </c>
      <c r="D2262" s="2" t="s">
        <v>6002</v>
      </c>
      <c r="E2262" s="2" t="s">
        <v>6003</v>
      </c>
      <c r="F2262" s="2" t="s">
        <v>6002</v>
      </c>
      <c r="G2262" s="2">
        <v>1</v>
      </c>
      <c r="H2262" s="2" t="s">
        <v>6003</v>
      </c>
      <c r="I2262" s="2" t="str">
        <f t="shared" si="70"/>
        <v>UNDERWEIGHT</v>
      </c>
      <c r="J2262" s="7" t="str">
        <f t="shared" si="71"/>
        <v>NORMAL</v>
      </c>
    </row>
    <row r="2263" spans="1:10" x14ac:dyDescent="0.25">
      <c r="A2263" s="2" t="s">
        <v>2269</v>
      </c>
      <c r="B2263" s="9">
        <v>27.6</v>
      </c>
      <c r="C2263" s="9">
        <v>4.01</v>
      </c>
      <c r="D2263" s="2" t="s">
        <v>6003</v>
      </c>
      <c r="E2263" s="2" t="s">
        <v>6003</v>
      </c>
      <c r="F2263" s="2" t="s">
        <v>6002</v>
      </c>
      <c r="G2263" s="2">
        <v>1</v>
      </c>
      <c r="H2263" s="2" t="s">
        <v>6003</v>
      </c>
      <c r="I2263" s="2" t="str">
        <f t="shared" si="70"/>
        <v>OVERWEIGHT</v>
      </c>
      <c r="J2263" s="7" t="str">
        <f t="shared" si="71"/>
        <v>NORMAL</v>
      </c>
    </row>
    <row r="2264" spans="1:10" x14ac:dyDescent="0.25">
      <c r="A2264" s="2" t="s">
        <v>2270</v>
      </c>
      <c r="B2264" s="9">
        <v>20.7</v>
      </c>
      <c r="C2264" s="9">
        <v>4.49</v>
      </c>
      <c r="D2264" s="2" t="s">
        <v>6003</v>
      </c>
      <c r="E2264" s="2" t="s">
        <v>6003</v>
      </c>
      <c r="F2264" s="2" t="s">
        <v>6002</v>
      </c>
      <c r="G2264" s="2">
        <v>1</v>
      </c>
      <c r="H2264" s="2" t="s">
        <v>6003</v>
      </c>
      <c r="I2264" s="2" t="str">
        <f t="shared" si="70"/>
        <v>NORMAL WEIGHT</v>
      </c>
      <c r="J2264" s="7" t="str">
        <f t="shared" si="71"/>
        <v>NORMAL</v>
      </c>
    </row>
    <row r="2265" spans="1:10" x14ac:dyDescent="0.25">
      <c r="A2265" s="2" t="s">
        <v>2271</v>
      </c>
      <c r="B2265" s="9">
        <v>20.3</v>
      </c>
      <c r="C2265" s="9">
        <v>6.37</v>
      </c>
      <c r="D2265" s="2" t="s">
        <v>6003</v>
      </c>
      <c r="E2265" s="2" t="s">
        <v>6003</v>
      </c>
      <c r="F2265" s="2" t="s">
        <v>6002</v>
      </c>
      <c r="G2265" s="2">
        <v>1</v>
      </c>
      <c r="H2265" s="2" t="s">
        <v>6003</v>
      </c>
      <c r="I2265" s="2" t="str">
        <f t="shared" si="70"/>
        <v>NORMAL WEIGHT</v>
      </c>
      <c r="J2265" s="7" t="str">
        <f t="shared" si="71"/>
        <v>PRE DIABETES</v>
      </c>
    </row>
    <row r="2266" spans="1:10" x14ac:dyDescent="0.25">
      <c r="A2266" s="2" t="s">
        <v>2272</v>
      </c>
      <c r="B2266" s="9">
        <v>19.8</v>
      </c>
      <c r="C2266" s="9">
        <v>5.12</v>
      </c>
      <c r="D2266" s="2" t="s">
        <v>6003</v>
      </c>
      <c r="E2266" s="2" t="s">
        <v>6003</v>
      </c>
      <c r="F2266" s="2" t="s">
        <v>6002</v>
      </c>
      <c r="G2266" s="2">
        <v>1</v>
      </c>
      <c r="H2266" s="2" t="s">
        <v>6003</v>
      </c>
      <c r="I2266" s="2" t="str">
        <f t="shared" si="70"/>
        <v>NORMAL WEIGHT</v>
      </c>
      <c r="J2266" s="7" t="str">
        <f t="shared" si="71"/>
        <v>NORMAL</v>
      </c>
    </row>
    <row r="2267" spans="1:10" x14ac:dyDescent="0.25">
      <c r="A2267" s="2" t="s">
        <v>2273</v>
      </c>
      <c r="B2267" s="9">
        <v>21.87</v>
      </c>
      <c r="C2267" s="9">
        <v>8.59</v>
      </c>
      <c r="D2267" s="2" t="s">
        <v>6003</v>
      </c>
      <c r="E2267" s="2" t="s">
        <v>6003</v>
      </c>
      <c r="F2267" s="2" t="s">
        <v>6003</v>
      </c>
      <c r="G2267" s="2">
        <v>0</v>
      </c>
      <c r="H2267" s="2" t="s">
        <v>6003</v>
      </c>
      <c r="I2267" s="2" t="str">
        <f t="shared" si="70"/>
        <v>NORMAL WEIGHT</v>
      </c>
      <c r="J2267" s="7" t="str">
        <f t="shared" si="71"/>
        <v>DIABETES</v>
      </c>
    </row>
    <row r="2268" spans="1:10" x14ac:dyDescent="0.25">
      <c r="A2268" s="2" t="s">
        <v>2274</v>
      </c>
      <c r="B2268" s="9">
        <v>16.600000000000001</v>
      </c>
      <c r="C2268" s="9">
        <v>5.87</v>
      </c>
      <c r="D2268" s="2" t="s">
        <v>6003</v>
      </c>
      <c r="E2268" s="2" t="s">
        <v>6003</v>
      </c>
      <c r="F2268" s="2" t="s">
        <v>6003</v>
      </c>
      <c r="G2268" s="2">
        <v>1</v>
      </c>
      <c r="H2268" s="2" t="s">
        <v>6003</v>
      </c>
      <c r="I2268" s="2" t="str">
        <f t="shared" si="70"/>
        <v>UNDERWEIGHT</v>
      </c>
      <c r="J2268" s="7" t="str">
        <f t="shared" si="71"/>
        <v>PRE DIABETES</v>
      </c>
    </row>
    <row r="2269" spans="1:10" x14ac:dyDescent="0.25">
      <c r="A2269" s="2" t="s">
        <v>2275</v>
      </c>
      <c r="B2269" s="9">
        <v>21.98</v>
      </c>
      <c r="C2269" s="9">
        <v>7.03</v>
      </c>
      <c r="D2269" s="2" t="s">
        <v>6003</v>
      </c>
      <c r="E2269" s="2" t="s">
        <v>6003</v>
      </c>
      <c r="F2269" s="2" t="s">
        <v>6003</v>
      </c>
      <c r="G2269" s="2">
        <v>0</v>
      </c>
      <c r="H2269" s="2" t="s">
        <v>6003</v>
      </c>
      <c r="I2269" s="2" t="str">
        <f t="shared" si="70"/>
        <v>NORMAL WEIGHT</v>
      </c>
      <c r="J2269" s="7" t="str">
        <f t="shared" si="71"/>
        <v>DIABETES</v>
      </c>
    </row>
    <row r="2270" spans="1:10" x14ac:dyDescent="0.25">
      <c r="A2270" s="2" t="s">
        <v>2276</v>
      </c>
      <c r="B2270" s="9">
        <v>19.7</v>
      </c>
      <c r="C2270" s="9">
        <v>5.51</v>
      </c>
      <c r="D2270" s="2" t="s">
        <v>6003</v>
      </c>
      <c r="E2270" s="2" t="s">
        <v>6003</v>
      </c>
      <c r="F2270" s="2" t="s">
        <v>6003</v>
      </c>
      <c r="G2270" s="2">
        <v>1</v>
      </c>
      <c r="H2270" s="2" t="s">
        <v>6003</v>
      </c>
      <c r="I2270" s="2" t="str">
        <f t="shared" si="70"/>
        <v>NORMAL WEIGHT</v>
      </c>
      <c r="J2270" s="7" t="str">
        <f t="shared" si="71"/>
        <v>NORMAL</v>
      </c>
    </row>
    <row r="2271" spans="1:10" x14ac:dyDescent="0.25">
      <c r="A2271" s="2" t="s">
        <v>2277</v>
      </c>
      <c r="B2271" s="9">
        <v>19.21</v>
      </c>
      <c r="C2271" s="9">
        <v>4.76</v>
      </c>
      <c r="D2271" s="2" t="s">
        <v>6003</v>
      </c>
      <c r="E2271" s="2" t="s">
        <v>6002</v>
      </c>
      <c r="F2271" s="2" t="s">
        <v>6003</v>
      </c>
      <c r="G2271" s="2">
        <v>1</v>
      </c>
      <c r="H2271" s="2" t="s">
        <v>6003</v>
      </c>
      <c r="I2271" s="2" t="str">
        <f t="shared" si="70"/>
        <v>NORMAL WEIGHT</v>
      </c>
      <c r="J2271" s="7" t="str">
        <f t="shared" si="71"/>
        <v>NORMAL</v>
      </c>
    </row>
    <row r="2272" spans="1:10" x14ac:dyDescent="0.25">
      <c r="A2272" s="2" t="s">
        <v>2278</v>
      </c>
      <c r="B2272" s="9">
        <v>19.3</v>
      </c>
      <c r="C2272" s="9">
        <v>4.7</v>
      </c>
      <c r="D2272" s="2" t="s">
        <v>6003</v>
      </c>
      <c r="E2272" s="2" t="s">
        <v>6002</v>
      </c>
      <c r="F2272" s="2" t="s">
        <v>6003</v>
      </c>
      <c r="G2272" s="2">
        <v>1</v>
      </c>
      <c r="H2272" s="2" t="s">
        <v>6003</v>
      </c>
      <c r="I2272" s="2" t="str">
        <f t="shared" si="70"/>
        <v>NORMAL WEIGHT</v>
      </c>
      <c r="J2272" s="7" t="str">
        <f t="shared" si="71"/>
        <v>NORMAL</v>
      </c>
    </row>
    <row r="2273" spans="1:10" x14ac:dyDescent="0.25">
      <c r="A2273" s="2" t="s">
        <v>2279</v>
      </c>
      <c r="B2273" s="9">
        <v>16.22</v>
      </c>
      <c r="C2273" s="9">
        <v>6.21</v>
      </c>
      <c r="D2273" s="2" t="s">
        <v>6002</v>
      </c>
      <c r="E2273" s="2" t="s">
        <v>6003</v>
      </c>
      <c r="F2273" s="2" t="s">
        <v>6003</v>
      </c>
      <c r="G2273" s="2">
        <v>0</v>
      </c>
      <c r="H2273" s="2" t="s">
        <v>6003</v>
      </c>
      <c r="I2273" s="2" t="str">
        <f t="shared" si="70"/>
        <v>UNDERWEIGHT</v>
      </c>
      <c r="J2273" s="7" t="str">
        <f t="shared" si="71"/>
        <v>PRE DIABETES</v>
      </c>
    </row>
    <row r="2274" spans="1:10" x14ac:dyDescent="0.25">
      <c r="A2274" s="2" t="s">
        <v>2280</v>
      </c>
      <c r="B2274" s="9">
        <v>17.12</v>
      </c>
      <c r="C2274" s="9">
        <v>4.5199999999999996</v>
      </c>
      <c r="D2274" s="2" t="s">
        <v>6003</v>
      </c>
      <c r="E2274" s="2" t="s">
        <v>6002</v>
      </c>
      <c r="F2274" s="2" t="s">
        <v>6003</v>
      </c>
      <c r="G2274" s="2">
        <v>1</v>
      </c>
      <c r="H2274" s="2" t="s">
        <v>6003</v>
      </c>
      <c r="I2274" s="2" t="str">
        <f t="shared" si="70"/>
        <v>UNDERWEIGHT</v>
      </c>
      <c r="J2274" s="7" t="str">
        <f t="shared" si="71"/>
        <v>NORMAL</v>
      </c>
    </row>
    <row r="2275" spans="1:10" x14ac:dyDescent="0.25">
      <c r="A2275" s="2" t="s">
        <v>2281</v>
      </c>
      <c r="B2275" s="9">
        <v>19.07</v>
      </c>
      <c r="C2275" s="9">
        <v>5.45</v>
      </c>
      <c r="D2275" s="2" t="s">
        <v>6003</v>
      </c>
      <c r="E2275" s="2" t="s">
        <v>6003</v>
      </c>
      <c r="F2275" s="2" t="s">
        <v>6003</v>
      </c>
      <c r="G2275" s="2">
        <v>1</v>
      </c>
      <c r="H2275" s="2" t="s">
        <v>6003</v>
      </c>
      <c r="I2275" s="2" t="str">
        <f t="shared" si="70"/>
        <v>NORMAL WEIGHT</v>
      </c>
      <c r="J2275" s="7" t="str">
        <f t="shared" si="71"/>
        <v>NORMAL</v>
      </c>
    </row>
    <row r="2276" spans="1:10" x14ac:dyDescent="0.25">
      <c r="A2276" s="2" t="s">
        <v>2282</v>
      </c>
      <c r="B2276" s="9">
        <v>15.56</v>
      </c>
      <c r="C2276" s="9">
        <v>4.42</v>
      </c>
      <c r="D2276" s="2" t="s">
        <v>6003</v>
      </c>
      <c r="E2276" s="2" t="s">
        <v>6003</v>
      </c>
      <c r="F2276" s="2" t="s">
        <v>6003</v>
      </c>
      <c r="G2276" s="2">
        <v>0</v>
      </c>
      <c r="H2276" s="2" t="s">
        <v>6003</v>
      </c>
      <c r="I2276" s="2" t="str">
        <f t="shared" si="70"/>
        <v>UNDERWEIGHT</v>
      </c>
      <c r="J2276" s="7" t="str">
        <f t="shared" si="71"/>
        <v>NORMAL</v>
      </c>
    </row>
    <row r="2277" spans="1:10" x14ac:dyDescent="0.25">
      <c r="A2277" s="2" t="s">
        <v>2283</v>
      </c>
      <c r="B2277" s="9">
        <v>22.76</v>
      </c>
      <c r="C2277" s="9">
        <v>9.44</v>
      </c>
      <c r="D2277" s="2" t="s">
        <v>6003</v>
      </c>
      <c r="E2277" s="2" t="s">
        <v>6003</v>
      </c>
      <c r="F2277" s="2" t="s">
        <v>6003</v>
      </c>
      <c r="G2277" s="2">
        <v>0</v>
      </c>
      <c r="H2277" s="2" t="s">
        <v>6003</v>
      </c>
      <c r="I2277" s="2" t="str">
        <f t="shared" si="70"/>
        <v>NORMAL WEIGHT</v>
      </c>
      <c r="J2277" s="7" t="str">
        <f t="shared" si="71"/>
        <v>DIABETES</v>
      </c>
    </row>
    <row r="2278" spans="1:10" x14ac:dyDescent="0.25">
      <c r="A2278" s="2" t="s">
        <v>2284</v>
      </c>
      <c r="B2278" s="9">
        <v>22.79</v>
      </c>
      <c r="C2278" s="9">
        <v>6.15</v>
      </c>
      <c r="D2278" s="2" t="s">
        <v>6002</v>
      </c>
      <c r="E2278" s="2" t="s">
        <v>6003</v>
      </c>
      <c r="F2278" s="2" t="s">
        <v>6002</v>
      </c>
      <c r="G2278" s="2">
        <v>1</v>
      </c>
      <c r="H2278" s="2" t="s">
        <v>6003</v>
      </c>
      <c r="I2278" s="2" t="str">
        <f t="shared" si="70"/>
        <v>NORMAL WEIGHT</v>
      </c>
      <c r="J2278" s="7" t="str">
        <f t="shared" si="71"/>
        <v>PRE DIABETES</v>
      </c>
    </row>
    <row r="2279" spans="1:10" x14ac:dyDescent="0.25">
      <c r="A2279" s="2" t="s">
        <v>2285</v>
      </c>
      <c r="B2279" s="9">
        <v>17.41</v>
      </c>
      <c r="C2279" s="9">
        <v>5.13</v>
      </c>
      <c r="D2279" s="2" t="s">
        <v>6002</v>
      </c>
      <c r="E2279" s="2" t="s">
        <v>6003</v>
      </c>
      <c r="F2279" s="2" t="s">
        <v>6003</v>
      </c>
      <c r="G2279" s="2">
        <v>0</v>
      </c>
      <c r="H2279" s="2" t="s">
        <v>6003</v>
      </c>
      <c r="I2279" s="2" t="str">
        <f t="shared" si="70"/>
        <v>UNDERWEIGHT</v>
      </c>
      <c r="J2279" s="7" t="str">
        <f t="shared" si="71"/>
        <v>NORMAL</v>
      </c>
    </row>
    <row r="2280" spans="1:10" x14ac:dyDescent="0.25">
      <c r="A2280" s="2" t="s">
        <v>2286</v>
      </c>
      <c r="B2280" s="9">
        <v>19.32</v>
      </c>
      <c r="C2280" s="9">
        <v>4.96</v>
      </c>
      <c r="D2280" s="2" t="s">
        <v>6002</v>
      </c>
      <c r="E2280" s="2" t="s">
        <v>6003</v>
      </c>
      <c r="F2280" s="2" t="s">
        <v>6003</v>
      </c>
      <c r="G2280" s="2">
        <v>0</v>
      </c>
      <c r="H2280" s="2" t="s">
        <v>6003</v>
      </c>
      <c r="I2280" s="2" t="str">
        <f t="shared" si="70"/>
        <v>NORMAL WEIGHT</v>
      </c>
      <c r="J2280" s="7" t="str">
        <f t="shared" si="71"/>
        <v>NORMAL</v>
      </c>
    </row>
    <row r="2281" spans="1:10" x14ac:dyDescent="0.25">
      <c r="A2281" s="2" t="s">
        <v>2287</v>
      </c>
      <c r="B2281" s="9">
        <v>18.25</v>
      </c>
      <c r="C2281" s="9">
        <v>10.95</v>
      </c>
      <c r="D2281" s="2" t="s">
        <v>6003</v>
      </c>
      <c r="E2281" s="2" t="s">
        <v>6003</v>
      </c>
      <c r="F2281" s="2" t="s">
        <v>6003</v>
      </c>
      <c r="G2281" s="2">
        <v>0</v>
      </c>
      <c r="H2281" s="2" t="s">
        <v>6003</v>
      </c>
      <c r="I2281" s="2" t="str">
        <f t="shared" si="70"/>
        <v>UNDERWEIGHT</v>
      </c>
      <c r="J2281" s="7" t="str">
        <f t="shared" si="71"/>
        <v>DIABETES</v>
      </c>
    </row>
    <row r="2282" spans="1:10" x14ac:dyDescent="0.25">
      <c r="A2282" s="2" t="s">
        <v>2288</v>
      </c>
      <c r="B2282" s="9">
        <v>53.13</v>
      </c>
      <c r="C2282" s="9">
        <v>4.4400000000000004</v>
      </c>
      <c r="D2282" s="2" t="s">
        <v>6003</v>
      </c>
      <c r="E2282" s="2" t="s">
        <v>6002</v>
      </c>
      <c r="F2282" s="2" t="s">
        <v>6003</v>
      </c>
      <c r="G2282" s="2">
        <v>1</v>
      </c>
      <c r="H2282" s="2" t="s">
        <v>6003</v>
      </c>
      <c r="I2282" s="2" t="str">
        <f t="shared" si="70"/>
        <v>OBESITY</v>
      </c>
      <c r="J2282" s="7" t="str">
        <f t="shared" si="71"/>
        <v>NORMAL</v>
      </c>
    </row>
    <row r="2283" spans="1:10" x14ac:dyDescent="0.25">
      <c r="A2283" s="2" t="s">
        <v>2289</v>
      </c>
      <c r="B2283" s="9">
        <v>20.46</v>
      </c>
      <c r="C2283" s="9">
        <v>4.0199999999999996</v>
      </c>
      <c r="D2283" s="2" t="s">
        <v>6003</v>
      </c>
      <c r="E2283" s="2" t="s">
        <v>6003</v>
      </c>
      <c r="F2283" s="2" t="s">
        <v>6003</v>
      </c>
      <c r="G2283" s="2">
        <v>0</v>
      </c>
      <c r="H2283" s="2" t="s">
        <v>6003</v>
      </c>
      <c r="I2283" s="2" t="str">
        <f t="shared" si="70"/>
        <v>NORMAL WEIGHT</v>
      </c>
      <c r="J2283" s="7" t="str">
        <f t="shared" si="71"/>
        <v>NORMAL</v>
      </c>
    </row>
    <row r="2284" spans="1:10" x14ac:dyDescent="0.25">
      <c r="A2284" s="2" t="s">
        <v>2290</v>
      </c>
      <c r="B2284" s="9">
        <v>43.01</v>
      </c>
      <c r="C2284" s="9">
        <v>5.44</v>
      </c>
      <c r="D2284" s="2" t="s">
        <v>6003</v>
      </c>
      <c r="E2284" s="2" t="s">
        <v>6002</v>
      </c>
      <c r="F2284" s="2" t="s">
        <v>6003</v>
      </c>
      <c r="G2284" s="2">
        <v>1</v>
      </c>
      <c r="H2284" s="2" t="s">
        <v>6003</v>
      </c>
      <c r="I2284" s="2" t="str">
        <f t="shared" si="70"/>
        <v>OBESITY</v>
      </c>
      <c r="J2284" s="7" t="str">
        <f t="shared" si="71"/>
        <v>NORMAL</v>
      </c>
    </row>
    <row r="2285" spans="1:10" x14ac:dyDescent="0.25">
      <c r="A2285" s="2" t="s">
        <v>2291</v>
      </c>
      <c r="B2285" s="9">
        <v>15.01</v>
      </c>
      <c r="C2285" s="9">
        <v>4.1500000000000004</v>
      </c>
      <c r="D2285" s="2" t="s">
        <v>6003</v>
      </c>
      <c r="E2285" s="2" t="s">
        <v>6003</v>
      </c>
      <c r="F2285" s="2" t="s">
        <v>6002</v>
      </c>
      <c r="G2285" s="2">
        <v>1</v>
      </c>
      <c r="H2285" s="2" t="s">
        <v>6003</v>
      </c>
      <c r="I2285" s="2" t="str">
        <f t="shared" si="70"/>
        <v>UNDERWEIGHT</v>
      </c>
      <c r="J2285" s="7" t="str">
        <f t="shared" si="71"/>
        <v>NORMAL</v>
      </c>
    </row>
    <row r="2286" spans="1:10" x14ac:dyDescent="0.25">
      <c r="A2286" s="2" t="s">
        <v>2292</v>
      </c>
      <c r="B2286" s="9">
        <v>41.14</v>
      </c>
      <c r="C2286" s="9">
        <v>6.02</v>
      </c>
      <c r="D2286" s="2" t="s">
        <v>6003</v>
      </c>
      <c r="E2286" s="2" t="s">
        <v>6002</v>
      </c>
      <c r="F2286" s="2" t="s">
        <v>6003</v>
      </c>
      <c r="G2286" s="2">
        <v>1</v>
      </c>
      <c r="H2286" s="2" t="s">
        <v>6003</v>
      </c>
      <c r="I2286" s="2" t="str">
        <f t="shared" si="70"/>
        <v>OBESITY</v>
      </c>
      <c r="J2286" s="7" t="str">
        <f t="shared" si="71"/>
        <v>PRE DIABETES</v>
      </c>
    </row>
    <row r="2287" spans="1:10" x14ac:dyDescent="0.25">
      <c r="A2287" s="2" t="s">
        <v>2293</v>
      </c>
      <c r="B2287" s="9">
        <v>16.55</v>
      </c>
      <c r="C2287" s="9">
        <v>7.73</v>
      </c>
      <c r="D2287" s="2" t="s">
        <v>6003</v>
      </c>
      <c r="E2287" s="2" t="s">
        <v>6003</v>
      </c>
      <c r="F2287" s="2" t="s">
        <v>6003</v>
      </c>
      <c r="G2287" s="2">
        <v>0</v>
      </c>
      <c r="H2287" s="2" t="s">
        <v>6003</v>
      </c>
      <c r="I2287" s="2" t="str">
        <f t="shared" si="70"/>
        <v>UNDERWEIGHT</v>
      </c>
      <c r="J2287" s="7" t="str">
        <f t="shared" si="71"/>
        <v>DIABETES</v>
      </c>
    </row>
    <row r="2288" spans="1:10" x14ac:dyDescent="0.25">
      <c r="A2288" s="2" t="s">
        <v>2294</v>
      </c>
      <c r="B2288" s="9">
        <v>37.29</v>
      </c>
      <c r="C2288" s="9">
        <v>5.03</v>
      </c>
      <c r="D2288" s="2" t="s">
        <v>6003</v>
      </c>
      <c r="E2288" s="2" t="s">
        <v>6002</v>
      </c>
      <c r="F2288" s="2" t="s">
        <v>6003</v>
      </c>
      <c r="G2288" s="2">
        <v>1</v>
      </c>
      <c r="H2288" s="2" t="s">
        <v>6003</v>
      </c>
      <c r="I2288" s="2" t="str">
        <f t="shared" si="70"/>
        <v>OBESITY</v>
      </c>
      <c r="J2288" s="7" t="str">
        <f t="shared" si="71"/>
        <v>NORMAL</v>
      </c>
    </row>
    <row r="2289" spans="1:10" x14ac:dyDescent="0.25">
      <c r="A2289" s="2" t="s">
        <v>2295</v>
      </c>
      <c r="B2289" s="9">
        <v>16.739999999999998</v>
      </c>
      <c r="C2289" s="9">
        <v>4.08</v>
      </c>
      <c r="D2289" s="2" t="s">
        <v>6002</v>
      </c>
      <c r="E2289" s="2" t="s">
        <v>6003</v>
      </c>
      <c r="F2289" s="2" t="s">
        <v>6003</v>
      </c>
      <c r="G2289" s="2">
        <v>0</v>
      </c>
      <c r="H2289" s="2" t="s">
        <v>6003</v>
      </c>
      <c r="I2289" s="2" t="str">
        <f t="shared" si="70"/>
        <v>UNDERWEIGHT</v>
      </c>
      <c r="J2289" s="7" t="str">
        <f t="shared" si="71"/>
        <v>NORMAL</v>
      </c>
    </row>
    <row r="2290" spans="1:10" x14ac:dyDescent="0.25">
      <c r="A2290" s="2" t="s">
        <v>2296</v>
      </c>
      <c r="B2290" s="9">
        <v>34.43</v>
      </c>
      <c r="C2290" s="9">
        <v>4.2699999999999996</v>
      </c>
      <c r="D2290" s="2" t="s">
        <v>6003</v>
      </c>
      <c r="E2290" s="2" t="s">
        <v>6002</v>
      </c>
      <c r="F2290" s="2" t="s">
        <v>6003</v>
      </c>
      <c r="G2290" s="2">
        <v>1</v>
      </c>
      <c r="H2290" s="2" t="s">
        <v>6003</v>
      </c>
      <c r="I2290" s="2" t="str">
        <f t="shared" si="70"/>
        <v>OBESITY</v>
      </c>
      <c r="J2290" s="7" t="str">
        <f t="shared" si="71"/>
        <v>NORMAL</v>
      </c>
    </row>
    <row r="2291" spans="1:10" x14ac:dyDescent="0.25">
      <c r="A2291" s="2" t="s">
        <v>2297</v>
      </c>
      <c r="B2291" s="9">
        <v>34.1</v>
      </c>
      <c r="C2291" s="9">
        <v>4.07</v>
      </c>
      <c r="D2291" s="2" t="s">
        <v>6003</v>
      </c>
      <c r="E2291" s="2" t="s">
        <v>6002</v>
      </c>
      <c r="F2291" s="2" t="s">
        <v>6003</v>
      </c>
      <c r="G2291" s="2">
        <v>1</v>
      </c>
      <c r="H2291" s="2" t="s">
        <v>6003</v>
      </c>
      <c r="I2291" s="2" t="str">
        <f t="shared" si="70"/>
        <v>OBESITY</v>
      </c>
      <c r="J2291" s="7" t="str">
        <f t="shared" si="71"/>
        <v>NORMAL</v>
      </c>
    </row>
    <row r="2292" spans="1:10" x14ac:dyDescent="0.25">
      <c r="A2292" s="2" t="s">
        <v>2298</v>
      </c>
      <c r="B2292" s="9">
        <v>19.3</v>
      </c>
      <c r="C2292" s="9">
        <v>10.36</v>
      </c>
      <c r="D2292" s="2" t="s">
        <v>6003</v>
      </c>
      <c r="E2292" s="2" t="s">
        <v>6003</v>
      </c>
      <c r="F2292" s="2" t="s">
        <v>6003</v>
      </c>
      <c r="G2292" s="2">
        <v>0</v>
      </c>
      <c r="H2292" s="2" t="s">
        <v>6003</v>
      </c>
      <c r="I2292" s="2" t="str">
        <f t="shared" si="70"/>
        <v>NORMAL WEIGHT</v>
      </c>
      <c r="J2292" s="7" t="str">
        <f t="shared" si="71"/>
        <v>DIABETES</v>
      </c>
    </row>
    <row r="2293" spans="1:10" x14ac:dyDescent="0.25">
      <c r="A2293" s="2" t="s">
        <v>2299</v>
      </c>
      <c r="B2293" s="9">
        <v>33.659999999999997</v>
      </c>
      <c r="C2293" s="9">
        <v>5.71</v>
      </c>
      <c r="D2293" s="2" t="s">
        <v>6003</v>
      </c>
      <c r="E2293" s="2" t="s">
        <v>6002</v>
      </c>
      <c r="F2293" s="2" t="s">
        <v>6003</v>
      </c>
      <c r="G2293" s="2">
        <v>1</v>
      </c>
      <c r="H2293" s="2" t="s">
        <v>6003</v>
      </c>
      <c r="I2293" s="2" t="str">
        <f t="shared" si="70"/>
        <v>OBESITY</v>
      </c>
      <c r="J2293" s="7" t="str">
        <f t="shared" si="71"/>
        <v>PRE DIABETES</v>
      </c>
    </row>
    <row r="2294" spans="1:10" x14ac:dyDescent="0.25">
      <c r="A2294" s="2" t="s">
        <v>2300</v>
      </c>
      <c r="B2294" s="9">
        <v>33.33</v>
      </c>
      <c r="C2294" s="9">
        <v>6.08</v>
      </c>
      <c r="D2294" s="2" t="s">
        <v>6003</v>
      </c>
      <c r="E2294" s="2" t="s">
        <v>6002</v>
      </c>
      <c r="F2294" s="2" t="s">
        <v>6003</v>
      </c>
      <c r="G2294" s="2">
        <v>1</v>
      </c>
      <c r="H2294" s="2" t="s">
        <v>6003</v>
      </c>
      <c r="I2294" s="2" t="str">
        <f t="shared" si="70"/>
        <v>OBESITY</v>
      </c>
      <c r="J2294" s="7" t="str">
        <f t="shared" si="71"/>
        <v>PRE DIABETES</v>
      </c>
    </row>
    <row r="2295" spans="1:10" x14ac:dyDescent="0.25">
      <c r="A2295" s="2" t="s">
        <v>2301</v>
      </c>
      <c r="B2295" s="9">
        <v>21.84</v>
      </c>
      <c r="C2295" s="9">
        <v>5.71</v>
      </c>
      <c r="D2295" s="2" t="s">
        <v>6003</v>
      </c>
      <c r="E2295" s="2" t="s">
        <v>6002</v>
      </c>
      <c r="F2295" s="2" t="s">
        <v>6003</v>
      </c>
      <c r="G2295" s="2">
        <v>1</v>
      </c>
      <c r="H2295" s="2" t="s">
        <v>6003</v>
      </c>
      <c r="I2295" s="2" t="str">
        <f t="shared" si="70"/>
        <v>NORMAL WEIGHT</v>
      </c>
      <c r="J2295" s="7" t="str">
        <f t="shared" si="71"/>
        <v>PRE DIABETES</v>
      </c>
    </row>
    <row r="2296" spans="1:10" x14ac:dyDescent="0.25">
      <c r="A2296" s="2" t="s">
        <v>2302</v>
      </c>
      <c r="B2296" s="9">
        <v>16.87</v>
      </c>
      <c r="C2296" s="9">
        <v>9.1300000000000008</v>
      </c>
      <c r="D2296" s="2" t="s">
        <v>6003</v>
      </c>
      <c r="E2296" s="2" t="s">
        <v>6003</v>
      </c>
      <c r="F2296" s="2" t="s">
        <v>6003</v>
      </c>
      <c r="G2296" s="2">
        <v>0</v>
      </c>
      <c r="H2296" s="2" t="s">
        <v>6003</v>
      </c>
      <c r="I2296" s="2" t="str">
        <f t="shared" si="70"/>
        <v>UNDERWEIGHT</v>
      </c>
      <c r="J2296" s="7" t="str">
        <f t="shared" si="71"/>
        <v>DIABETES</v>
      </c>
    </row>
    <row r="2297" spans="1:10" x14ac:dyDescent="0.25">
      <c r="A2297" s="2" t="s">
        <v>2303</v>
      </c>
      <c r="B2297" s="9">
        <v>30.14</v>
      </c>
      <c r="C2297" s="9">
        <v>5.49</v>
      </c>
      <c r="D2297" s="2" t="s">
        <v>6003</v>
      </c>
      <c r="E2297" s="2" t="s">
        <v>6002</v>
      </c>
      <c r="F2297" s="2" t="s">
        <v>6003</v>
      </c>
      <c r="G2297" s="2">
        <v>1</v>
      </c>
      <c r="H2297" s="2" t="s">
        <v>6003</v>
      </c>
      <c r="I2297" s="2" t="str">
        <f t="shared" si="70"/>
        <v>OBESITY</v>
      </c>
      <c r="J2297" s="7" t="str">
        <f t="shared" si="71"/>
        <v>NORMAL</v>
      </c>
    </row>
    <row r="2298" spans="1:10" x14ac:dyDescent="0.25">
      <c r="A2298" s="2" t="s">
        <v>2304</v>
      </c>
      <c r="B2298" s="9">
        <v>23.21</v>
      </c>
      <c r="C2298" s="9">
        <v>4.37</v>
      </c>
      <c r="D2298" s="2" t="s">
        <v>6003</v>
      </c>
      <c r="E2298" s="2" t="s">
        <v>6002</v>
      </c>
      <c r="F2298" s="2" t="s">
        <v>6003</v>
      </c>
      <c r="G2298" s="2">
        <v>1</v>
      </c>
      <c r="H2298" s="2" t="s">
        <v>6003</v>
      </c>
      <c r="I2298" s="2" t="str">
        <f t="shared" si="70"/>
        <v>NORMAL WEIGHT</v>
      </c>
      <c r="J2298" s="7" t="str">
        <f t="shared" si="71"/>
        <v>NORMAL</v>
      </c>
    </row>
    <row r="2299" spans="1:10" x14ac:dyDescent="0.25">
      <c r="A2299" s="2" t="s">
        <v>2305</v>
      </c>
      <c r="B2299" s="9">
        <v>17.170000000000002</v>
      </c>
      <c r="C2299" s="9">
        <v>8.4600000000000009</v>
      </c>
      <c r="D2299" s="2" t="s">
        <v>6003</v>
      </c>
      <c r="E2299" s="2" t="s">
        <v>6003</v>
      </c>
      <c r="F2299" s="2" t="s">
        <v>6003</v>
      </c>
      <c r="G2299" s="2">
        <v>0</v>
      </c>
      <c r="H2299" s="2" t="s">
        <v>6003</v>
      </c>
      <c r="I2299" s="2" t="str">
        <f t="shared" si="70"/>
        <v>UNDERWEIGHT</v>
      </c>
      <c r="J2299" s="7" t="str">
        <f t="shared" si="71"/>
        <v>DIABETES</v>
      </c>
    </row>
    <row r="2300" spans="1:10" x14ac:dyDescent="0.25">
      <c r="A2300" s="2" t="s">
        <v>2306</v>
      </c>
      <c r="B2300" s="9">
        <v>15.61</v>
      </c>
      <c r="C2300" s="9">
        <v>5.28</v>
      </c>
      <c r="D2300" s="2" t="s">
        <v>6003</v>
      </c>
      <c r="E2300" s="2" t="s">
        <v>6003</v>
      </c>
      <c r="F2300" s="2" t="s">
        <v>6003</v>
      </c>
      <c r="G2300" s="2">
        <v>1</v>
      </c>
      <c r="H2300" s="2" t="s">
        <v>6003</v>
      </c>
      <c r="I2300" s="2" t="str">
        <f t="shared" si="70"/>
        <v>UNDERWEIGHT</v>
      </c>
      <c r="J2300" s="7" t="str">
        <f t="shared" si="71"/>
        <v>NORMAL</v>
      </c>
    </row>
    <row r="2301" spans="1:10" x14ac:dyDescent="0.25">
      <c r="A2301" s="2" t="s">
        <v>2307</v>
      </c>
      <c r="B2301" s="9">
        <v>17.98</v>
      </c>
      <c r="C2301" s="9">
        <v>5.33</v>
      </c>
      <c r="D2301" s="2" t="s">
        <v>6002</v>
      </c>
      <c r="E2301" s="2" t="s">
        <v>6003</v>
      </c>
      <c r="F2301" s="2" t="s">
        <v>6002</v>
      </c>
      <c r="G2301" s="2">
        <v>1</v>
      </c>
      <c r="H2301" s="2" t="s">
        <v>6003</v>
      </c>
      <c r="I2301" s="2" t="str">
        <f t="shared" si="70"/>
        <v>UNDERWEIGHT</v>
      </c>
      <c r="J2301" s="7" t="str">
        <f t="shared" si="71"/>
        <v>NORMAL</v>
      </c>
    </row>
    <row r="2302" spans="1:10" x14ac:dyDescent="0.25">
      <c r="A2302" s="2" t="s">
        <v>2308</v>
      </c>
      <c r="B2302" s="9">
        <v>21.64</v>
      </c>
      <c r="C2302" s="9">
        <v>5.5</v>
      </c>
      <c r="D2302" s="2" t="s">
        <v>6003</v>
      </c>
      <c r="E2302" s="2" t="s">
        <v>6002</v>
      </c>
      <c r="F2302" s="2" t="s">
        <v>6003</v>
      </c>
      <c r="G2302" s="2">
        <v>1</v>
      </c>
      <c r="H2302" s="2" t="s">
        <v>6003</v>
      </c>
      <c r="I2302" s="2" t="str">
        <f t="shared" si="70"/>
        <v>NORMAL WEIGHT</v>
      </c>
      <c r="J2302" s="7" t="str">
        <f t="shared" si="71"/>
        <v>NORMAL</v>
      </c>
    </row>
    <row r="2303" spans="1:10" x14ac:dyDescent="0.25">
      <c r="A2303" s="2" t="s">
        <v>2309</v>
      </c>
      <c r="B2303" s="9">
        <v>16.399999999999999</v>
      </c>
      <c r="C2303" s="9">
        <v>5.4</v>
      </c>
      <c r="D2303" s="2" t="s">
        <v>6003</v>
      </c>
      <c r="E2303" s="2" t="s">
        <v>6003</v>
      </c>
      <c r="F2303" s="2" t="s">
        <v>6002</v>
      </c>
      <c r="G2303" s="2">
        <v>1</v>
      </c>
      <c r="H2303" s="2" t="s">
        <v>6003</v>
      </c>
      <c r="I2303" s="2" t="str">
        <f t="shared" si="70"/>
        <v>UNDERWEIGHT</v>
      </c>
      <c r="J2303" s="7" t="str">
        <f t="shared" si="71"/>
        <v>NORMAL</v>
      </c>
    </row>
    <row r="2304" spans="1:10" x14ac:dyDescent="0.25">
      <c r="A2304" s="2" t="s">
        <v>2310</v>
      </c>
      <c r="B2304" s="9">
        <v>15.77</v>
      </c>
      <c r="C2304" s="9">
        <v>6.05</v>
      </c>
      <c r="D2304" s="2" t="s">
        <v>6002</v>
      </c>
      <c r="E2304" s="2" t="s">
        <v>6003</v>
      </c>
      <c r="F2304" s="2" t="s">
        <v>6003</v>
      </c>
      <c r="G2304" s="2">
        <v>1</v>
      </c>
      <c r="H2304" s="2" t="s">
        <v>6003</v>
      </c>
      <c r="I2304" s="2" t="str">
        <f t="shared" si="70"/>
        <v>UNDERWEIGHT</v>
      </c>
      <c r="J2304" s="7" t="str">
        <f t="shared" si="71"/>
        <v>PRE DIABETES</v>
      </c>
    </row>
    <row r="2305" spans="1:10" x14ac:dyDescent="0.25">
      <c r="A2305" s="2" t="s">
        <v>2311</v>
      </c>
      <c r="B2305" s="9">
        <v>18.27</v>
      </c>
      <c r="C2305" s="9">
        <v>11.46</v>
      </c>
      <c r="D2305" s="2" t="s">
        <v>6003</v>
      </c>
      <c r="E2305" s="2" t="s">
        <v>6003</v>
      </c>
      <c r="F2305" s="2" t="s">
        <v>6003</v>
      </c>
      <c r="G2305" s="2">
        <v>0</v>
      </c>
      <c r="H2305" s="2" t="s">
        <v>6003</v>
      </c>
      <c r="I2305" s="2" t="str">
        <f t="shared" si="70"/>
        <v>UNDERWEIGHT</v>
      </c>
      <c r="J2305" s="7" t="str">
        <f t="shared" si="71"/>
        <v>DIABETES</v>
      </c>
    </row>
    <row r="2306" spans="1:10" x14ac:dyDescent="0.25">
      <c r="A2306" s="2" t="s">
        <v>2312</v>
      </c>
      <c r="B2306" s="9">
        <v>16.489999999999998</v>
      </c>
      <c r="C2306" s="9">
        <v>8.48</v>
      </c>
      <c r="D2306" s="2" t="s">
        <v>6003</v>
      </c>
      <c r="E2306" s="2" t="s">
        <v>6003</v>
      </c>
      <c r="F2306" s="2" t="s">
        <v>6003</v>
      </c>
      <c r="G2306" s="2">
        <v>0</v>
      </c>
      <c r="H2306" s="2" t="s">
        <v>6003</v>
      </c>
      <c r="I2306" s="2" t="str">
        <f t="shared" ref="I2306:I2336" si="72">IF(B2306&lt;18.5,"UNDERWEIGHT",IF(B2306&lt;=24.9,"NORMAL WEIGHT",IF(B2306&lt;=29.9,"OVERWEIGHT","OBESITY")))</f>
        <v>UNDERWEIGHT</v>
      </c>
      <c r="J2306" s="7" t="str">
        <f t="shared" ref="J2306:J2336" si="73">IF(C2306&lt;5.7,"NORMAL",IF(C2306&lt;=6.4,"PRE DIABETES","DIABETES"))</f>
        <v>DIABETES</v>
      </c>
    </row>
    <row r="2307" spans="1:10" x14ac:dyDescent="0.25">
      <c r="A2307" s="2" t="s">
        <v>2313</v>
      </c>
      <c r="B2307" s="9">
        <v>16.14</v>
      </c>
      <c r="C2307" s="9">
        <v>4.8600000000000003</v>
      </c>
      <c r="D2307" s="2" t="s">
        <v>6003</v>
      </c>
      <c r="E2307" s="2" t="s">
        <v>6003</v>
      </c>
      <c r="F2307" s="2" t="s">
        <v>6003</v>
      </c>
      <c r="G2307" s="2">
        <v>0</v>
      </c>
      <c r="H2307" s="2" t="s">
        <v>6003</v>
      </c>
      <c r="I2307" s="2" t="str">
        <f t="shared" si="72"/>
        <v>UNDERWEIGHT</v>
      </c>
      <c r="J2307" s="7" t="str">
        <f t="shared" si="73"/>
        <v>NORMAL</v>
      </c>
    </row>
    <row r="2308" spans="1:10" x14ac:dyDescent="0.25">
      <c r="A2308" s="2" t="s">
        <v>2314</v>
      </c>
      <c r="B2308" s="9">
        <v>20.85</v>
      </c>
      <c r="C2308" s="9">
        <v>4.45</v>
      </c>
      <c r="D2308" s="2" t="s">
        <v>6002</v>
      </c>
      <c r="E2308" s="2" t="s">
        <v>6003</v>
      </c>
      <c r="F2308" s="2" t="s">
        <v>6003</v>
      </c>
      <c r="G2308" s="2">
        <v>1</v>
      </c>
      <c r="H2308" s="2" t="s">
        <v>6003</v>
      </c>
      <c r="I2308" s="2" t="str">
        <f t="shared" si="72"/>
        <v>NORMAL WEIGHT</v>
      </c>
      <c r="J2308" s="7" t="str">
        <f t="shared" si="73"/>
        <v>NORMAL</v>
      </c>
    </row>
    <row r="2309" spans="1:10" x14ac:dyDescent="0.25">
      <c r="A2309" s="2" t="s">
        <v>2315</v>
      </c>
      <c r="B2309" s="9">
        <v>15.88</v>
      </c>
      <c r="C2309" s="9">
        <v>4.3600000000000003</v>
      </c>
      <c r="D2309" s="2" t="s">
        <v>6003</v>
      </c>
      <c r="E2309" s="2" t="s">
        <v>6003</v>
      </c>
      <c r="F2309" s="2" t="s">
        <v>6003</v>
      </c>
      <c r="G2309" s="2">
        <v>0</v>
      </c>
      <c r="H2309" s="2" t="s">
        <v>6003</v>
      </c>
      <c r="I2309" s="2" t="str">
        <f t="shared" si="72"/>
        <v>UNDERWEIGHT</v>
      </c>
      <c r="J2309" s="7" t="str">
        <f t="shared" si="73"/>
        <v>NORMAL</v>
      </c>
    </row>
    <row r="2310" spans="1:10" x14ac:dyDescent="0.25">
      <c r="A2310" s="2" t="s">
        <v>2316</v>
      </c>
      <c r="B2310" s="9">
        <v>20.66</v>
      </c>
      <c r="C2310" s="9">
        <v>5.8</v>
      </c>
      <c r="D2310" s="2" t="s">
        <v>6003</v>
      </c>
      <c r="E2310" s="2" t="s">
        <v>6002</v>
      </c>
      <c r="F2310" s="2" t="s">
        <v>6003</v>
      </c>
      <c r="G2310" s="2">
        <v>1</v>
      </c>
      <c r="H2310" s="2" t="s">
        <v>6003</v>
      </c>
      <c r="I2310" s="2" t="str">
        <f t="shared" si="72"/>
        <v>NORMAL WEIGHT</v>
      </c>
      <c r="J2310" s="7" t="str">
        <f t="shared" si="73"/>
        <v>PRE DIABETES</v>
      </c>
    </row>
    <row r="2311" spans="1:10" x14ac:dyDescent="0.25">
      <c r="A2311" s="2" t="s">
        <v>2317</v>
      </c>
      <c r="B2311" s="9">
        <v>20.399999999999999</v>
      </c>
      <c r="C2311" s="9">
        <v>5.27</v>
      </c>
      <c r="D2311" s="2" t="s">
        <v>6003</v>
      </c>
      <c r="E2311" s="2" t="s">
        <v>6003</v>
      </c>
      <c r="F2311" s="2" t="s">
        <v>6003</v>
      </c>
      <c r="G2311" s="2">
        <v>0</v>
      </c>
      <c r="H2311" s="2" t="s">
        <v>6003</v>
      </c>
      <c r="I2311" s="2" t="str">
        <f t="shared" si="72"/>
        <v>NORMAL WEIGHT</v>
      </c>
      <c r="J2311" s="7" t="str">
        <f t="shared" si="73"/>
        <v>NORMAL</v>
      </c>
    </row>
    <row r="2312" spans="1:10" x14ac:dyDescent="0.25">
      <c r="A2312" s="2" t="s">
        <v>2318</v>
      </c>
      <c r="B2312" s="9">
        <v>25.19</v>
      </c>
      <c r="C2312" s="9">
        <v>5.64</v>
      </c>
      <c r="D2312" s="2" t="s">
        <v>6002</v>
      </c>
      <c r="E2312" s="2" t="s">
        <v>6003</v>
      </c>
      <c r="F2312" s="2" t="s">
        <v>6003</v>
      </c>
      <c r="G2312" s="2">
        <v>0</v>
      </c>
      <c r="H2312" s="2" t="s">
        <v>6003</v>
      </c>
      <c r="I2312" s="2" t="str">
        <f t="shared" si="72"/>
        <v>OVERWEIGHT</v>
      </c>
      <c r="J2312" s="7" t="str">
        <f t="shared" si="73"/>
        <v>NORMAL</v>
      </c>
    </row>
    <row r="2313" spans="1:10" x14ac:dyDescent="0.25">
      <c r="A2313" s="2" t="s">
        <v>2319</v>
      </c>
      <c r="B2313" s="9">
        <v>20.54</v>
      </c>
      <c r="C2313" s="9">
        <v>4.2</v>
      </c>
      <c r="D2313" s="2" t="s">
        <v>6002</v>
      </c>
      <c r="E2313" s="2" t="s">
        <v>6003</v>
      </c>
      <c r="F2313" s="2" t="s">
        <v>6003</v>
      </c>
      <c r="G2313" s="2">
        <v>1</v>
      </c>
      <c r="H2313" s="2" t="s">
        <v>6003</v>
      </c>
      <c r="I2313" s="2" t="str">
        <f t="shared" si="72"/>
        <v>NORMAL WEIGHT</v>
      </c>
      <c r="J2313" s="7" t="str">
        <f t="shared" si="73"/>
        <v>NORMAL</v>
      </c>
    </row>
    <row r="2314" spans="1:10" x14ac:dyDescent="0.25">
      <c r="A2314" s="2" t="s">
        <v>2320</v>
      </c>
      <c r="B2314" s="9">
        <v>20.13</v>
      </c>
      <c r="C2314" s="9">
        <v>5.42</v>
      </c>
      <c r="D2314" s="2" t="s">
        <v>6003</v>
      </c>
      <c r="E2314" s="2" t="s">
        <v>6003</v>
      </c>
      <c r="F2314" s="2" t="s">
        <v>6003</v>
      </c>
      <c r="G2314" s="2">
        <v>0</v>
      </c>
      <c r="H2314" s="2" t="s">
        <v>6003</v>
      </c>
      <c r="I2314" s="2" t="str">
        <f t="shared" si="72"/>
        <v>NORMAL WEIGHT</v>
      </c>
      <c r="J2314" s="7" t="str">
        <f t="shared" si="73"/>
        <v>NORMAL</v>
      </c>
    </row>
    <row r="2315" spans="1:10" x14ac:dyDescent="0.25">
      <c r="A2315" s="2" t="s">
        <v>2321</v>
      </c>
      <c r="B2315" s="9">
        <v>18.93</v>
      </c>
      <c r="C2315" s="9">
        <v>6.11</v>
      </c>
      <c r="D2315" s="2" t="s">
        <v>6003</v>
      </c>
      <c r="E2315" s="2" t="s">
        <v>6003</v>
      </c>
      <c r="F2315" s="2" t="s">
        <v>6002</v>
      </c>
      <c r="G2315" s="2">
        <v>1</v>
      </c>
      <c r="H2315" s="2" t="s">
        <v>6003</v>
      </c>
      <c r="I2315" s="2" t="str">
        <f t="shared" si="72"/>
        <v>NORMAL WEIGHT</v>
      </c>
      <c r="J2315" s="7" t="str">
        <f t="shared" si="73"/>
        <v>PRE DIABETES</v>
      </c>
    </row>
    <row r="2316" spans="1:10" x14ac:dyDescent="0.25">
      <c r="A2316" s="2" t="s">
        <v>2322</v>
      </c>
      <c r="B2316" s="9">
        <v>24.14</v>
      </c>
      <c r="C2316" s="9">
        <v>5.29</v>
      </c>
      <c r="D2316" s="2" t="s">
        <v>6003</v>
      </c>
      <c r="E2316" s="2" t="s">
        <v>6002</v>
      </c>
      <c r="F2316" s="2" t="s">
        <v>6003</v>
      </c>
      <c r="G2316" s="2">
        <v>1</v>
      </c>
      <c r="H2316" s="2" t="s">
        <v>6003</v>
      </c>
      <c r="I2316" s="2" t="str">
        <f t="shared" si="72"/>
        <v>NORMAL WEIGHT</v>
      </c>
      <c r="J2316" s="7" t="str">
        <f t="shared" si="73"/>
        <v>NORMAL</v>
      </c>
    </row>
    <row r="2317" spans="1:10" x14ac:dyDescent="0.25">
      <c r="A2317" s="2" t="s">
        <v>2323</v>
      </c>
      <c r="B2317" s="9">
        <v>25.03</v>
      </c>
      <c r="C2317" s="9">
        <v>5.91</v>
      </c>
      <c r="D2317" s="2" t="s">
        <v>6003</v>
      </c>
      <c r="E2317" s="2" t="s">
        <v>6002</v>
      </c>
      <c r="F2317" s="2" t="s">
        <v>6003</v>
      </c>
      <c r="G2317" s="2">
        <v>1</v>
      </c>
      <c r="H2317" s="2" t="s">
        <v>6003</v>
      </c>
      <c r="I2317" s="2" t="str">
        <f t="shared" si="72"/>
        <v>OVERWEIGHT</v>
      </c>
      <c r="J2317" s="7" t="str">
        <f t="shared" si="73"/>
        <v>PRE DIABETES</v>
      </c>
    </row>
    <row r="2318" spans="1:10" x14ac:dyDescent="0.25">
      <c r="A2318" s="2" t="s">
        <v>2324</v>
      </c>
      <c r="B2318" s="9">
        <v>20.47</v>
      </c>
      <c r="C2318" s="9">
        <v>5.81</v>
      </c>
      <c r="D2318" s="2" t="s">
        <v>6002</v>
      </c>
      <c r="E2318" s="2" t="s">
        <v>6003</v>
      </c>
      <c r="F2318" s="2" t="s">
        <v>6003</v>
      </c>
      <c r="G2318" s="2">
        <v>1</v>
      </c>
      <c r="H2318" s="2" t="s">
        <v>6003</v>
      </c>
      <c r="I2318" s="2" t="str">
        <f t="shared" si="72"/>
        <v>NORMAL WEIGHT</v>
      </c>
      <c r="J2318" s="7" t="str">
        <f t="shared" si="73"/>
        <v>PRE DIABETES</v>
      </c>
    </row>
    <row r="2319" spans="1:10" x14ac:dyDescent="0.25">
      <c r="A2319" s="2" t="s">
        <v>2325</v>
      </c>
      <c r="B2319" s="9">
        <v>18.82</v>
      </c>
      <c r="C2319" s="9">
        <v>5.51</v>
      </c>
      <c r="D2319" s="2" t="s">
        <v>6002</v>
      </c>
      <c r="E2319" s="2" t="s">
        <v>6003</v>
      </c>
      <c r="F2319" s="2" t="s">
        <v>6003</v>
      </c>
      <c r="G2319" s="2">
        <v>0</v>
      </c>
      <c r="H2319" s="2" t="s">
        <v>6003</v>
      </c>
      <c r="I2319" s="2" t="str">
        <f t="shared" si="72"/>
        <v>NORMAL WEIGHT</v>
      </c>
      <c r="J2319" s="7" t="str">
        <f t="shared" si="73"/>
        <v>NORMAL</v>
      </c>
    </row>
    <row r="2320" spans="1:10" x14ac:dyDescent="0.25">
      <c r="A2320" s="2" t="s">
        <v>2326</v>
      </c>
      <c r="B2320" s="9">
        <v>17.079999999999998</v>
      </c>
      <c r="C2320" s="9">
        <v>5.73</v>
      </c>
      <c r="D2320" s="2" t="s">
        <v>6003</v>
      </c>
      <c r="E2320" s="2" t="s">
        <v>6003</v>
      </c>
      <c r="F2320" s="2" t="s">
        <v>6002</v>
      </c>
      <c r="G2320" s="2">
        <v>1</v>
      </c>
      <c r="H2320" s="2" t="s">
        <v>6003</v>
      </c>
      <c r="I2320" s="2" t="str">
        <f t="shared" si="72"/>
        <v>UNDERWEIGHT</v>
      </c>
      <c r="J2320" s="7" t="str">
        <f t="shared" si="73"/>
        <v>PRE DIABETES</v>
      </c>
    </row>
    <row r="2321" spans="1:10" x14ac:dyDescent="0.25">
      <c r="A2321" s="2" t="s">
        <v>2327</v>
      </c>
      <c r="B2321" s="9">
        <v>19.21</v>
      </c>
      <c r="C2321" s="9">
        <v>5.53</v>
      </c>
      <c r="D2321" s="2" t="s">
        <v>6002</v>
      </c>
      <c r="E2321" s="2" t="s">
        <v>6003</v>
      </c>
      <c r="F2321" s="2" t="s">
        <v>6003</v>
      </c>
      <c r="G2321" s="2">
        <v>0</v>
      </c>
      <c r="H2321" s="2" t="s">
        <v>6003</v>
      </c>
      <c r="I2321" s="2" t="str">
        <f t="shared" si="72"/>
        <v>NORMAL WEIGHT</v>
      </c>
      <c r="J2321" s="7" t="str">
        <f t="shared" si="73"/>
        <v>NORMAL</v>
      </c>
    </row>
    <row r="2322" spans="1:10" x14ac:dyDescent="0.25">
      <c r="A2322" s="2" t="s">
        <v>2328</v>
      </c>
      <c r="B2322" s="9">
        <v>17.86</v>
      </c>
      <c r="C2322" s="9">
        <v>5.43</v>
      </c>
      <c r="D2322" s="2" t="s">
        <v>6003</v>
      </c>
      <c r="E2322" s="2" t="s">
        <v>6003</v>
      </c>
      <c r="F2322" s="2" t="s">
        <v>6002</v>
      </c>
      <c r="G2322" s="2">
        <v>1</v>
      </c>
      <c r="H2322" s="2" t="s">
        <v>6003</v>
      </c>
      <c r="I2322" s="2" t="str">
        <f t="shared" si="72"/>
        <v>UNDERWEIGHT</v>
      </c>
      <c r="J2322" s="7" t="str">
        <f t="shared" si="73"/>
        <v>NORMAL</v>
      </c>
    </row>
    <row r="2323" spans="1:10" x14ac:dyDescent="0.25">
      <c r="A2323" s="2" t="s">
        <v>2329</v>
      </c>
      <c r="B2323" s="9">
        <v>21.38</v>
      </c>
      <c r="C2323" s="9">
        <v>8.01</v>
      </c>
      <c r="D2323" s="2" t="s">
        <v>6003</v>
      </c>
      <c r="E2323" s="2" t="s">
        <v>6003</v>
      </c>
      <c r="F2323" s="2" t="s">
        <v>6003</v>
      </c>
      <c r="G2323" s="2">
        <v>0</v>
      </c>
      <c r="H2323" s="2" t="s">
        <v>6003</v>
      </c>
      <c r="I2323" s="2" t="str">
        <f t="shared" si="72"/>
        <v>NORMAL WEIGHT</v>
      </c>
      <c r="J2323" s="7" t="str">
        <f t="shared" si="73"/>
        <v>DIABETES</v>
      </c>
    </row>
    <row r="2324" spans="1:10" x14ac:dyDescent="0.25">
      <c r="A2324" s="2" t="s">
        <v>2330</v>
      </c>
      <c r="B2324" s="9">
        <v>23.35</v>
      </c>
      <c r="C2324" s="9">
        <v>5.94</v>
      </c>
      <c r="D2324" s="2" t="s">
        <v>6003</v>
      </c>
      <c r="E2324" s="2" t="s">
        <v>6003</v>
      </c>
      <c r="F2324" s="2" t="s">
        <v>6003</v>
      </c>
      <c r="G2324" s="2">
        <v>0</v>
      </c>
      <c r="H2324" s="2" t="s">
        <v>6003</v>
      </c>
      <c r="I2324" s="2" t="str">
        <f t="shared" si="72"/>
        <v>NORMAL WEIGHT</v>
      </c>
      <c r="J2324" s="7" t="str">
        <f t="shared" si="73"/>
        <v>PRE DIABETES</v>
      </c>
    </row>
    <row r="2325" spans="1:10" x14ac:dyDescent="0.25">
      <c r="A2325" s="2" t="s">
        <v>2331</v>
      </c>
      <c r="B2325" s="9">
        <v>22.24</v>
      </c>
      <c r="C2325" s="9">
        <v>5.04</v>
      </c>
      <c r="D2325" s="2" t="s">
        <v>6003</v>
      </c>
      <c r="E2325" s="2" t="s">
        <v>6003</v>
      </c>
      <c r="F2325" s="2" t="s">
        <v>6003</v>
      </c>
      <c r="G2325" s="2">
        <v>0</v>
      </c>
      <c r="H2325" s="2" t="s">
        <v>6003</v>
      </c>
      <c r="I2325" s="2" t="str">
        <f t="shared" si="72"/>
        <v>NORMAL WEIGHT</v>
      </c>
      <c r="J2325" s="7" t="str">
        <f t="shared" si="73"/>
        <v>NORMAL</v>
      </c>
    </row>
    <row r="2326" spans="1:10" x14ac:dyDescent="0.25">
      <c r="A2326" s="2" t="s">
        <v>2332</v>
      </c>
      <c r="B2326" s="9">
        <v>24.76</v>
      </c>
      <c r="C2326" s="9">
        <v>4.54</v>
      </c>
      <c r="D2326" s="2" t="s">
        <v>6002</v>
      </c>
      <c r="E2326" s="2" t="s">
        <v>6003</v>
      </c>
      <c r="F2326" s="2" t="s">
        <v>6003</v>
      </c>
      <c r="G2326" s="2">
        <v>0</v>
      </c>
      <c r="H2326" s="2" t="s">
        <v>6003</v>
      </c>
      <c r="I2326" s="2" t="str">
        <f t="shared" si="72"/>
        <v>NORMAL WEIGHT</v>
      </c>
      <c r="J2326" s="7" t="str">
        <f t="shared" si="73"/>
        <v>NORMAL</v>
      </c>
    </row>
    <row r="2327" spans="1:10" x14ac:dyDescent="0.25">
      <c r="A2327" s="2" t="s">
        <v>2333</v>
      </c>
      <c r="B2327" s="9">
        <v>20.100000000000001</v>
      </c>
      <c r="C2327" s="9">
        <v>5.6</v>
      </c>
      <c r="D2327" s="2" t="s">
        <v>6002</v>
      </c>
      <c r="E2327" s="2" t="s">
        <v>6003</v>
      </c>
      <c r="F2327" s="2" t="s">
        <v>6002</v>
      </c>
      <c r="G2327" s="2">
        <v>1</v>
      </c>
      <c r="H2327" s="2" t="s">
        <v>6003</v>
      </c>
      <c r="I2327" s="2" t="str">
        <f t="shared" si="72"/>
        <v>NORMAL WEIGHT</v>
      </c>
      <c r="J2327" s="7" t="str">
        <f t="shared" si="73"/>
        <v>NORMAL</v>
      </c>
    </row>
    <row r="2328" spans="1:10" x14ac:dyDescent="0.25">
      <c r="A2328" s="2" t="s">
        <v>2334</v>
      </c>
      <c r="B2328" s="9">
        <v>21.77</v>
      </c>
      <c r="C2328" s="9">
        <v>10.67</v>
      </c>
      <c r="D2328" s="2" t="s">
        <v>6003</v>
      </c>
      <c r="E2328" s="2" t="s">
        <v>6003</v>
      </c>
      <c r="F2328" s="2" t="s">
        <v>6003</v>
      </c>
      <c r="G2328" s="2">
        <v>0</v>
      </c>
      <c r="H2328" s="2" t="s">
        <v>6003</v>
      </c>
      <c r="I2328" s="2" t="str">
        <f t="shared" si="72"/>
        <v>NORMAL WEIGHT</v>
      </c>
      <c r="J2328" s="7" t="str">
        <f t="shared" si="73"/>
        <v>DIABETES</v>
      </c>
    </row>
    <row r="2329" spans="1:10" x14ac:dyDescent="0.25">
      <c r="A2329" s="2" t="s">
        <v>2335</v>
      </c>
      <c r="B2329" s="9">
        <v>17.82</v>
      </c>
      <c r="C2329" s="9">
        <v>5.26</v>
      </c>
      <c r="D2329" s="2" t="s">
        <v>6002</v>
      </c>
      <c r="E2329" s="2" t="s">
        <v>6003</v>
      </c>
      <c r="F2329" s="2" t="s">
        <v>6003</v>
      </c>
      <c r="G2329" s="2">
        <v>1</v>
      </c>
      <c r="H2329" s="2" t="s">
        <v>6003</v>
      </c>
      <c r="I2329" s="2" t="str">
        <f t="shared" si="72"/>
        <v>UNDERWEIGHT</v>
      </c>
      <c r="J2329" s="7" t="str">
        <f t="shared" si="73"/>
        <v>NORMAL</v>
      </c>
    </row>
    <row r="2330" spans="1:10" x14ac:dyDescent="0.25">
      <c r="A2330" s="2" t="s">
        <v>2336</v>
      </c>
      <c r="B2330" s="9">
        <v>17.07</v>
      </c>
      <c r="C2330" s="9">
        <v>5.22</v>
      </c>
      <c r="D2330" s="2" t="s">
        <v>6003</v>
      </c>
      <c r="E2330" s="2" t="s">
        <v>6003</v>
      </c>
      <c r="F2330" s="2" t="s">
        <v>6002</v>
      </c>
      <c r="G2330" s="2">
        <v>1</v>
      </c>
      <c r="H2330" s="2" t="s">
        <v>6003</v>
      </c>
      <c r="I2330" s="2" t="str">
        <f t="shared" si="72"/>
        <v>UNDERWEIGHT</v>
      </c>
      <c r="J2330" s="7" t="str">
        <f t="shared" si="73"/>
        <v>NORMAL</v>
      </c>
    </row>
    <row r="2331" spans="1:10" x14ac:dyDescent="0.25">
      <c r="A2331" s="2" t="s">
        <v>2337</v>
      </c>
      <c r="B2331" s="9">
        <v>22.24</v>
      </c>
      <c r="C2331" s="9">
        <v>4.29</v>
      </c>
      <c r="D2331" s="2" t="s">
        <v>6002</v>
      </c>
      <c r="E2331" s="2" t="s">
        <v>6003</v>
      </c>
      <c r="F2331" s="2" t="s">
        <v>6003</v>
      </c>
      <c r="G2331" s="2">
        <v>0</v>
      </c>
      <c r="H2331" s="2" t="s">
        <v>6003</v>
      </c>
      <c r="I2331" s="2" t="str">
        <f t="shared" si="72"/>
        <v>NORMAL WEIGHT</v>
      </c>
      <c r="J2331" s="7" t="str">
        <f t="shared" si="73"/>
        <v>NORMAL</v>
      </c>
    </row>
    <row r="2332" spans="1:10" x14ac:dyDescent="0.25">
      <c r="A2332" s="2" t="s">
        <v>2338</v>
      </c>
      <c r="B2332" s="9">
        <v>22.34</v>
      </c>
      <c r="C2332" s="9">
        <v>5.57</v>
      </c>
      <c r="D2332" s="2" t="s">
        <v>6003</v>
      </c>
      <c r="E2332" s="2" t="s">
        <v>6003</v>
      </c>
      <c r="F2332" s="2" t="s">
        <v>6003</v>
      </c>
      <c r="G2332" s="2">
        <v>1</v>
      </c>
      <c r="H2332" s="2" t="s">
        <v>6003</v>
      </c>
      <c r="I2332" s="2" t="str">
        <f t="shared" si="72"/>
        <v>NORMAL WEIGHT</v>
      </c>
      <c r="J2332" s="7" t="str">
        <f t="shared" si="73"/>
        <v>NORMAL</v>
      </c>
    </row>
    <row r="2333" spans="1:10" x14ac:dyDescent="0.25">
      <c r="A2333" s="2" t="s">
        <v>2339</v>
      </c>
      <c r="B2333" s="9">
        <v>17.7</v>
      </c>
      <c r="C2333" s="9">
        <v>6.28</v>
      </c>
      <c r="D2333" s="2" t="s">
        <v>6003</v>
      </c>
      <c r="E2333" s="2" t="s">
        <v>6003</v>
      </c>
      <c r="F2333" s="2" t="s">
        <v>6003</v>
      </c>
      <c r="G2333" s="2">
        <v>1</v>
      </c>
      <c r="H2333" s="2" t="s">
        <v>6003</v>
      </c>
      <c r="I2333" s="2" t="str">
        <f t="shared" si="72"/>
        <v>UNDERWEIGHT</v>
      </c>
      <c r="J2333" s="7" t="str">
        <f t="shared" si="73"/>
        <v>PRE DIABETES</v>
      </c>
    </row>
    <row r="2334" spans="1:10" x14ac:dyDescent="0.25">
      <c r="A2334" s="2" t="s">
        <v>2340</v>
      </c>
      <c r="B2334" s="9">
        <v>16.47</v>
      </c>
      <c r="C2334" s="9">
        <v>6.35</v>
      </c>
      <c r="D2334" s="2" t="s">
        <v>6003</v>
      </c>
      <c r="E2334" s="2" t="s">
        <v>6003</v>
      </c>
      <c r="F2334" s="2" t="s">
        <v>6002</v>
      </c>
      <c r="G2334" s="2">
        <v>1</v>
      </c>
      <c r="H2334" s="2" t="s">
        <v>6003</v>
      </c>
      <c r="I2334" s="2" t="str">
        <f t="shared" si="72"/>
        <v>UNDERWEIGHT</v>
      </c>
      <c r="J2334" s="7" t="str">
        <f t="shared" si="73"/>
        <v>PRE DIABETES</v>
      </c>
    </row>
    <row r="2335" spans="1:10" x14ac:dyDescent="0.25">
      <c r="A2335" s="2" t="s">
        <v>2341</v>
      </c>
      <c r="B2335" s="9">
        <v>17.600000000000001</v>
      </c>
      <c r="C2335" s="9">
        <v>4.3899999999999997</v>
      </c>
      <c r="D2335" s="2" t="s">
        <v>6003</v>
      </c>
      <c r="E2335" s="2" t="s">
        <v>6003</v>
      </c>
      <c r="F2335" s="2" t="s">
        <v>6003</v>
      </c>
      <c r="G2335" s="2">
        <v>1</v>
      </c>
      <c r="H2335" s="2" t="s">
        <v>6003</v>
      </c>
      <c r="I2335" s="2" t="str">
        <f t="shared" si="72"/>
        <v>UNDERWEIGHT</v>
      </c>
      <c r="J2335" s="7" t="str">
        <f t="shared" si="73"/>
        <v>NORMAL</v>
      </c>
    </row>
    <row r="2336" spans="1:10" x14ac:dyDescent="0.25">
      <c r="A2336" s="2" t="s">
        <v>2342</v>
      </c>
      <c r="B2336" s="9">
        <v>17.579999999999998</v>
      </c>
      <c r="C2336" s="9">
        <v>4.51</v>
      </c>
      <c r="D2336" s="2" t="s">
        <v>6003</v>
      </c>
      <c r="E2336" s="2" t="s">
        <v>6003</v>
      </c>
      <c r="F2336" s="2" t="s">
        <v>6003</v>
      </c>
      <c r="G2336" s="2">
        <v>1</v>
      </c>
      <c r="H2336" s="2" t="s">
        <v>6003</v>
      </c>
      <c r="I2336" s="2" t="str">
        <f t="shared" si="72"/>
        <v>UNDERWEIGHT</v>
      </c>
      <c r="J2336" s="7" t="str">
        <f t="shared" si="73"/>
        <v>NORMAL</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36"/>
  <sheetViews>
    <sheetView workbookViewId="0">
      <selection activeCell="G1" sqref="G1:G1048576"/>
    </sheetView>
  </sheetViews>
  <sheetFormatPr defaultRowHeight="15" x14ac:dyDescent="0.25"/>
  <cols>
    <col min="1" max="1" width="16.42578125" style="1" bestFit="1" customWidth="1"/>
    <col min="2" max="2" width="13.7109375" style="1" bestFit="1" customWidth="1"/>
    <col min="3" max="3" width="18.28515625" bestFit="1" customWidth="1"/>
    <col min="4" max="4" width="20.140625" style="10" bestFit="1" customWidth="1"/>
    <col min="5" max="5" width="17.5703125" bestFit="1" customWidth="1"/>
    <col min="6" max="6" width="11.42578125" bestFit="1" customWidth="1"/>
  </cols>
  <sheetData>
    <row r="1" spans="1:4" x14ac:dyDescent="0.25">
      <c r="A1" s="2" t="s">
        <v>0</v>
      </c>
      <c r="B1" s="2" t="s">
        <v>2385</v>
      </c>
      <c r="C1" s="2" t="s">
        <v>2386</v>
      </c>
      <c r="D1" s="8" t="s">
        <v>2387</v>
      </c>
    </row>
    <row r="2" spans="1:4" x14ac:dyDescent="0.25">
      <c r="A2" s="2" t="s">
        <v>8</v>
      </c>
      <c r="B2" s="2" t="s">
        <v>2382</v>
      </c>
      <c r="C2" s="7" t="s">
        <v>2388</v>
      </c>
      <c r="D2" s="8" t="s">
        <v>2389</v>
      </c>
    </row>
    <row r="3" spans="1:4" x14ac:dyDescent="0.25">
      <c r="A3" s="2" t="s">
        <v>9</v>
      </c>
      <c r="B3" s="2" t="s">
        <v>2383</v>
      </c>
      <c r="C3" s="7" t="s">
        <v>2390</v>
      </c>
      <c r="D3" s="8" t="s">
        <v>2391</v>
      </c>
    </row>
    <row r="4" spans="1:4" x14ac:dyDescent="0.25">
      <c r="A4" s="2" t="s">
        <v>10</v>
      </c>
      <c r="B4" s="2" t="s">
        <v>2383</v>
      </c>
      <c r="C4" s="7" t="s">
        <v>2392</v>
      </c>
      <c r="D4" s="8" t="s">
        <v>2393</v>
      </c>
    </row>
    <row r="5" spans="1:4" x14ac:dyDescent="0.25">
      <c r="A5" s="2" t="s">
        <v>11</v>
      </c>
      <c r="B5" s="2" t="s">
        <v>2382</v>
      </c>
      <c r="C5" s="7" t="s">
        <v>2394</v>
      </c>
      <c r="D5" s="8" t="s">
        <v>2395</v>
      </c>
    </row>
    <row r="6" spans="1:4" x14ac:dyDescent="0.25">
      <c r="A6" s="2" t="s">
        <v>12</v>
      </c>
      <c r="B6" s="2" t="s">
        <v>2382</v>
      </c>
      <c r="C6" s="7" t="s">
        <v>2396</v>
      </c>
      <c r="D6" s="8" t="s">
        <v>2397</v>
      </c>
    </row>
    <row r="7" spans="1:4" x14ac:dyDescent="0.25">
      <c r="A7" s="2" t="s">
        <v>13</v>
      </c>
      <c r="B7" s="2" t="s">
        <v>2383</v>
      </c>
      <c r="C7" s="7" t="s">
        <v>2398</v>
      </c>
      <c r="D7" s="8" t="s">
        <v>5505</v>
      </c>
    </row>
    <row r="8" spans="1:4" x14ac:dyDescent="0.25">
      <c r="A8" s="2" t="s">
        <v>14</v>
      </c>
      <c r="B8" s="2" t="s">
        <v>2383</v>
      </c>
      <c r="C8" s="7" t="s">
        <v>2399</v>
      </c>
      <c r="D8" s="8" t="s">
        <v>2400</v>
      </c>
    </row>
    <row r="9" spans="1:4" x14ac:dyDescent="0.25">
      <c r="A9" s="2" t="s">
        <v>15</v>
      </c>
      <c r="B9" s="2" t="s">
        <v>2383</v>
      </c>
      <c r="C9" s="7" t="s">
        <v>2401</v>
      </c>
      <c r="D9" s="8" t="s">
        <v>2402</v>
      </c>
    </row>
    <row r="10" spans="1:4" x14ac:dyDescent="0.25">
      <c r="A10" s="2" t="s">
        <v>16</v>
      </c>
      <c r="B10" s="2" t="s">
        <v>2383</v>
      </c>
      <c r="C10" s="7" t="s">
        <v>2403</v>
      </c>
      <c r="D10" s="8" t="s">
        <v>5506</v>
      </c>
    </row>
    <row r="11" spans="1:4" x14ac:dyDescent="0.25">
      <c r="A11" s="2" t="s">
        <v>17</v>
      </c>
      <c r="B11" s="2" t="s">
        <v>2382</v>
      </c>
      <c r="C11" s="7" t="s">
        <v>2404</v>
      </c>
      <c r="D11" s="8" t="s">
        <v>5507</v>
      </c>
    </row>
    <row r="12" spans="1:4" x14ac:dyDescent="0.25">
      <c r="A12" s="2" t="s">
        <v>18</v>
      </c>
      <c r="B12" s="2" t="s">
        <v>2382</v>
      </c>
      <c r="C12" s="7" t="s">
        <v>2405</v>
      </c>
      <c r="D12" s="8" t="s">
        <v>2406</v>
      </c>
    </row>
    <row r="13" spans="1:4" x14ac:dyDescent="0.25">
      <c r="A13" s="2" t="s">
        <v>19</v>
      </c>
      <c r="B13" s="2" t="s">
        <v>2383</v>
      </c>
      <c r="C13" s="7" t="s">
        <v>2407</v>
      </c>
      <c r="D13" s="8" t="s">
        <v>2408</v>
      </c>
    </row>
    <row r="14" spans="1:4" x14ac:dyDescent="0.25">
      <c r="A14" s="2" t="s">
        <v>20</v>
      </c>
      <c r="B14" s="2" t="s">
        <v>2383</v>
      </c>
      <c r="C14" s="7" t="s">
        <v>2409</v>
      </c>
      <c r="D14" s="8" t="s">
        <v>2410</v>
      </c>
    </row>
    <row r="15" spans="1:4" x14ac:dyDescent="0.25">
      <c r="A15" s="2" t="s">
        <v>21</v>
      </c>
      <c r="B15" s="2" t="s">
        <v>2383</v>
      </c>
      <c r="C15" s="7" t="s">
        <v>2411</v>
      </c>
      <c r="D15" s="8" t="s">
        <v>2412</v>
      </c>
    </row>
    <row r="16" spans="1:4" x14ac:dyDescent="0.25">
      <c r="A16" s="2" t="s">
        <v>22</v>
      </c>
      <c r="B16" s="2" t="s">
        <v>2382</v>
      </c>
      <c r="C16" s="7" t="s">
        <v>2413</v>
      </c>
      <c r="D16" s="8" t="s">
        <v>5508</v>
      </c>
    </row>
    <row r="17" spans="1:4" x14ac:dyDescent="0.25">
      <c r="A17" s="2" t="s">
        <v>23</v>
      </c>
      <c r="B17" s="2" t="s">
        <v>2383</v>
      </c>
      <c r="C17" s="7" t="s">
        <v>2414</v>
      </c>
      <c r="D17" s="8" t="s">
        <v>2415</v>
      </c>
    </row>
    <row r="18" spans="1:4" x14ac:dyDescent="0.25">
      <c r="A18" s="2" t="s">
        <v>24</v>
      </c>
      <c r="B18" s="2" t="s">
        <v>2382</v>
      </c>
      <c r="C18" s="7" t="s">
        <v>2416</v>
      </c>
      <c r="D18" s="8" t="s">
        <v>5509</v>
      </c>
    </row>
    <row r="19" spans="1:4" x14ac:dyDescent="0.25">
      <c r="A19" s="2" t="s">
        <v>25</v>
      </c>
      <c r="B19" s="2" t="s">
        <v>2382</v>
      </c>
      <c r="C19" s="7" t="s">
        <v>2417</v>
      </c>
      <c r="D19" s="8" t="s">
        <v>5510</v>
      </c>
    </row>
    <row r="20" spans="1:4" x14ac:dyDescent="0.25">
      <c r="A20" s="2" t="s">
        <v>26</v>
      </c>
      <c r="B20" s="2" t="s">
        <v>2383</v>
      </c>
      <c r="C20" s="7" t="s">
        <v>2418</v>
      </c>
      <c r="D20" s="8" t="s">
        <v>5511</v>
      </c>
    </row>
    <row r="21" spans="1:4" x14ac:dyDescent="0.25">
      <c r="A21" s="2" t="s">
        <v>27</v>
      </c>
      <c r="B21" s="2" t="s">
        <v>2383</v>
      </c>
      <c r="C21" s="7" t="s">
        <v>2419</v>
      </c>
      <c r="D21" s="8" t="s">
        <v>2420</v>
      </c>
    </row>
    <row r="22" spans="1:4" x14ac:dyDescent="0.25">
      <c r="A22" s="2" t="s">
        <v>28</v>
      </c>
      <c r="B22" s="2" t="s">
        <v>2383</v>
      </c>
      <c r="C22" s="7" t="s">
        <v>2421</v>
      </c>
      <c r="D22" s="8" t="s">
        <v>2422</v>
      </c>
    </row>
    <row r="23" spans="1:4" x14ac:dyDescent="0.25">
      <c r="A23" s="2" t="s">
        <v>29</v>
      </c>
      <c r="B23" s="2" t="s">
        <v>2382</v>
      </c>
      <c r="C23" s="7" t="s">
        <v>2423</v>
      </c>
      <c r="D23" s="8" t="s">
        <v>2424</v>
      </c>
    </row>
    <row r="24" spans="1:4" x14ac:dyDescent="0.25">
      <c r="A24" s="2" t="s">
        <v>30</v>
      </c>
      <c r="B24" s="2" t="s">
        <v>2382</v>
      </c>
      <c r="C24" s="7" t="s">
        <v>2425</v>
      </c>
      <c r="D24" s="8" t="s">
        <v>2426</v>
      </c>
    </row>
    <row r="25" spans="1:4" x14ac:dyDescent="0.25">
      <c r="A25" s="2" t="s">
        <v>31</v>
      </c>
      <c r="B25" s="2" t="s">
        <v>2383</v>
      </c>
      <c r="C25" s="7" t="s">
        <v>2427</v>
      </c>
      <c r="D25" s="8" t="s">
        <v>5512</v>
      </c>
    </row>
    <row r="26" spans="1:4" x14ac:dyDescent="0.25">
      <c r="A26" s="2" t="s">
        <v>32</v>
      </c>
      <c r="B26" s="2" t="s">
        <v>2383</v>
      </c>
      <c r="C26" s="7" t="s">
        <v>2428</v>
      </c>
      <c r="D26" s="8" t="s">
        <v>5513</v>
      </c>
    </row>
    <row r="27" spans="1:4" x14ac:dyDescent="0.25">
      <c r="A27" s="2" t="s">
        <v>33</v>
      </c>
      <c r="B27" s="2" t="s">
        <v>2383</v>
      </c>
      <c r="C27" s="7" t="s">
        <v>2429</v>
      </c>
      <c r="D27" s="8" t="s">
        <v>2430</v>
      </c>
    </row>
    <row r="28" spans="1:4" x14ac:dyDescent="0.25">
      <c r="A28" s="2" t="s">
        <v>34</v>
      </c>
      <c r="B28" s="2" t="s">
        <v>2383</v>
      </c>
      <c r="C28" s="7" t="s">
        <v>2431</v>
      </c>
      <c r="D28" s="8" t="s">
        <v>2432</v>
      </c>
    </row>
    <row r="29" spans="1:4" x14ac:dyDescent="0.25">
      <c r="A29" s="2" t="s">
        <v>35</v>
      </c>
      <c r="B29" s="2" t="s">
        <v>2382</v>
      </c>
      <c r="C29" s="7" t="s">
        <v>2433</v>
      </c>
      <c r="D29" s="8" t="s">
        <v>5514</v>
      </c>
    </row>
    <row r="30" spans="1:4" x14ac:dyDescent="0.25">
      <c r="A30" s="2" t="s">
        <v>36</v>
      </c>
      <c r="B30" s="2" t="s">
        <v>2383</v>
      </c>
      <c r="C30" s="7" t="s">
        <v>2434</v>
      </c>
      <c r="D30" s="8" t="s">
        <v>2402</v>
      </c>
    </row>
    <row r="31" spans="1:4" x14ac:dyDescent="0.25">
      <c r="A31" s="2" t="s">
        <v>37</v>
      </c>
      <c r="B31" s="2" t="s">
        <v>2382</v>
      </c>
      <c r="C31" s="7" t="s">
        <v>2435</v>
      </c>
      <c r="D31" s="8" t="s">
        <v>2436</v>
      </c>
    </row>
    <row r="32" spans="1:4" x14ac:dyDescent="0.25">
      <c r="A32" s="2" t="s">
        <v>38</v>
      </c>
      <c r="B32" s="2" t="s">
        <v>2382</v>
      </c>
      <c r="C32" s="7" t="s">
        <v>2437</v>
      </c>
      <c r="D32" s="8" t="s">
        <v>5515</v>
      </c>
    </row>
    <row r="33" spans="1:4" x14ac:dyDescent="0.25">
      <c r="A33" s="2" t="s">
        <v>39</v>
      </c>
      <c r="B33" s="2" t="s">
        <v>2383</v>
      </c>
      <c r="C33" s="7" t="s">
        <v>2438</v>
      </c>
      <c r="D33" s="8" t="s">
        <v>2439</v>
      </c>
    </row>
    <row r="34" spans="1:4" x14ac:dyDescent="0.25">
      <c r="A34" s="2" t="s">
        <v>40</v>
      </c>
      <c r="B34" s="2" t="s">
        <v>2383</v>
      </c>
      <c r="C34" s="7" t="s">
        <v>2440</v>
      </c>
      <c r="D34" s="8" t="s">
        <v>5516</v>
      </c>
    </row>
    <row r="35" spans="1:4" x14ac:dyDescent="0.25">
      <c r="A35" s="2" t="s">
        <v>41</v>
      </c>
      <c r="B35" s="2" t="s">
        <v>2382</v>
      </c>
      <c r="C35" s="7" t="s">
        <v>2441</v>
      </c>
      <c r="D35" s="8" t="s">
        <v>2442</v>
      </c>
    </row>
    <row r="36" spans="1:4" x14ac:dyDescent="0.25">
      <c r="A36" s="2" t="s">
        <v>42</v>
      </c>
      <c r="B36" s="2" t="s">
        <v>2382</v>
      </c>
      <c r="C36" s="7" t="s">
        <v>2443</v>
      </c>
      <c r="D36" s="8" t="s">
        <v>5517</v>
      </c>
    </row>
    <row r="37" spans="1:4" x14ac:dyDescent="0.25">
      <c r="A37" s="2" t="s">
        <v>43</v>
      </c>
      <c r="B37" s="2" t="s">
        <v>2383</v>
      </c>
      <c r="C37" s="7" t="s">
        <v>2444</v>
      </c>
      <c r="D37" s="8" t="s">
        <v>2445</v>
      </c>
    </row>
    <row r="38" spans="1:4" x14ac:dyDescent="0.25">
      <c r="A38" s="2" t="s">
        <v>44</v>
      </c>
      <c r="B38" s="2" t="s">
        <v>2383</v>
      </c>
      <c r="C38" s="7" t="s">
        <v>2446</v>
      </c>
      <c r="D38" s="8" t="s">
        <v>2447</v>
      </c>
    </row>
    <row r="39" spans="1:4" x14ac:dyDescent="0.25">
      <c r="A39" s="2" t="s">
        <v>45</v>
      </c>
      <c r="B39" s="2" t="s">
        <v>2382</v>
      </c>
      <c r="C39" s="7" t="s">
        <v>2448</v>
      </c>
      <c r="D39" s="8" t="s">
        <v>5518</v>
      </c>
    </row>
    <row r="40" spans="1:4" x14ac:dyDescent="0.25">
      <c r="A40" s="2" t="s">
        <v>46</v>
      </c>
      <c r="B40" s="2" t="s">
        <v>2382</v>
      </c>
      <c r="C40" s="7" t="s">
        <v>2449</v>
      </c>
      <c r="D40" s="8" t="s">
        <v>2450</v>
      </c>
    </row>
    <row r="41" spans="1:4" x14ac:dyDescent="0.25">
      <c r="A41" s="2" t="s">
        <v>47</v>
      </c>
      <c r="B41" s="2" t="s">
        <v>2383</v>
      </c>
      <c r="C41" s="7" t="s">
        <v>2451</v>
      </c>
      <c r="D41" s="8" t="s">
        <v>2452</v>
      </c>
    </row>
    <row r="42" spans="1:4" x14ac:dyDescent="0.25">
      <c r="A42" s="2" t="s">
        <v>48</v>
      </c>
      <c r="B42" s="2" t="s">
        <v>2383</v>
      </c>
      <c r="C42" s="7" t="s">
        <v>2453</v>
      </c>
      <c r="D42" s="8" t="s">
        <v>5519</v>
      </c>
    </row>
    <row r="43" spans="1:4" x14ac:dyDescent="0.25">
      <c r="A43" s="2" t="s">
        <v>49</v>
      </c>
      <c r="B43" s="2" t="s">
        <v>2382</v>
      </c>
      <c r="C43" s="7" t="s">
        <v>2454</v>
      </c>
      <c r="D43" s="8" t="s">
        <v>2455</v>
      </c>
    </row>
    <row r="44" spans="1:4" x14ac:dyDescent="0.25">
      <c r="A44" s="2" t="s">
        <v>50</v>
      </c>
      <c r="B44" s="2" t="s">
        <v>2382</v>
      </c>
      <c r="C44" s="7" t="s">
        <v>2456</v>
      </c>
      <c r="D44" s="8" t="s">
        <v>2426</v>
      </c>
    </row>
    <row r="45" spans="1:4" x14ac:dyDescent="0.25">
      <c r="A45" s="2" t="s">
        <v>51</v>
      </c>
      <c r="B45" s="2" t="s">
        <v>2383</v>
      </c>
      <c r="C45" s="7" t="s">
        <v>2457</v>
      </c>
      <c r="D45" s="8" t="s">
        <v>2458</v>
      </c>
    </row>
    <row r="46" spans="1:4" x14ac:dyDescent="0.25">
      <c r="A46" s="2" t="s">
        <v>52</v>
      </c>
      <c r="B46" s="2" t="s">
        <v>2383</v>
      </c>
      <c r="C46" s="7" t="s">
        <v>2459</v>
      </c>
      <c r="D46" s="8" t="s">
        <v>2460</v>
      </c>
    </row>
    <row r="47" spans="1:4" x14ac:dyDescent="0.25">
      <c r="A47" s="2" t="s">
        <v>53</v>
      </c>
      <c r="B47" s="2" t="s">
        <v>2382</v>
      </c>
      <c r="C47" s="7" t="s">
        <v>2461</v>
      </c>
      <c r="D47" s="8" t="s">
        <v>2462</v>
      </c>
    </row>
    <row r="48" spans="1:4" x14ac:dyDescent="0.25">
      <c r="A48" s="2" t="s">
        <v>54</v>
      </c>
      <c r="B48" s="2" t="s">
        <v>2383</v>
      </c>
      <c r="C48" s="7" t="s">
        <v>2463</v>
      </c>
      <c r="D48" s="8" t="s">
        <v>5520</v>
      </c>
    </row>
    <row r="49" spans="1:4" x14ac:dyDescent="0.25">
      <c r="A49" s="2" t="s">
        <v>55</v>
      </c>
      <c r="B49" s="2" t="s">
        <v>2382</v>
      </c>
      <c r="C49" s="7" t="s">
        <v>2454</v>
      </c>
      <c r="D49" s="8" t="s">
        <v>2464</v>
      </c>
    </row>
    <row r="50" spans="1:4" x14ac:dyDescent="0.25">
      <c r="A50" s="2" t="s">
        <v>56</v>
      </c>
      <c r="B50" s="2" t="s">
        <v>2383</v>
      </c>
      <c r="C50" s="7" t="s">
        <v>2465</v>
      </c>
      <c r="D50" s="8" t="s">
        <v>2466</v>
      </c>
    </row>
    <row r="51" spans="1:4" x14ac:dyDescent="0.25">
      <c r="A51" s="2" t="s">
        <v>57</v>
      </c>
      <c r="B51" s="2" t="s">
        <v>2383</v>
      </c>
      <c r="C51" s="7" t="s">
        <v>2467</v>
      </c>
      <c r="D51" s="8" t="s">
        <v>2468</v>
      </c>
    </row>
    <row r="52" spans="1:4" x14ac:dyDescent="0.25">
      <c r="A52" s="2" t="s">
        <v>58</v>
      </c>
      <c r="B52" s="2" t="s">
        <v>2383</v>
      </c>
      <c r="C52" s="7" t="s">
        <v>2469</v>
      </c>
      <c r="D52" s="8" t="s">
        <v>5521</v>
      </c>
    </row>
    <row r="53" spans="1:4" x14ac:dyDescent="0.25">
      <c r="A53" s="2" t="s">
        <v>59</v>
      </c>
      <c r="B53" s="2" t="s">
        <v>2382</v>
      </c>
      <c r="C53" s="7" t="s">
        <v>2470</v>
      </c>
      <c r="D53" s="8" t="s">
        <v>2471</v>
      </c>
    </row>
    <row r="54" spans="1:4" x14ac:dyDescent="0.25">
      <c r="A54" s="2" t="s">
        <v>60</v>
      </c>
      <c r="B54" s="2" t="s">
        <v>2383</v>
      </c>
      <c r="C54" s="7" t="s">
        <v>2472</v>
      </c>
      <c r="D54" s="8" t="s">
        <v>2408</v>
      </c>
    </row>
    <row r="55" spans="1:4" x14ac:dyDescent="0.25">
      <c r="A55" s="2" t="s">
        <v>61</v>
      </c>
      <c r="B55" s="2" t="s">
        <v>2383</v>
      </c>
      <c r="C55" s="7" t="s">
        <v>2473</v>
      </c>
      <c r="D55" s="8" t="s">
        <v>2474</v>
      </c>
    </row>
    <row r="56" spans="1:4" x14ac:dyDescent="0.25">
      <c r="A56" s="2" t="s">
        <v>62</v>
      </c>
      <c r="B56" s="2" t="s">
        <v>2382</v>
      </c>
      <c r="C56" s="7" t="s">
        <v>2475</v>
      </c>
      <c r="D56" s="8" t="s">
        <v>2476</v>
      </c>
    </row>
    <row r="57" spans="1:4" x14ac:dyDescent="0.25">
      <c r="A57" s="2" t="s">
        <v>63</v>
      </c>
      <c r="B57" s="2" t="s">
        <v>2382</v>
      </c>
      <c r="C57" s="7" t="s">
        <v>2477</v>
      </c>
      <c r="D57" s="8" t="s">
        <v>2478</v>
      </c>
    </row>
    <row r="58" spans="1:4" x14ac:dyDescent="0.25">
      <c r="A58" s="2" t="s">
        <v>64</v>
      </c>
      <c r="B58" s="2" t="s">
        <v>2383</v>
      </c>
      <c r="C58" s="7" t="s">
        <v>2479</v>
      </c>
      <c r="D58" s="8" t="s">
        <v>2480</v>
      </c>
    </row>
    <row r="59" spans="1:4" x14ac:dyDescent="0.25">
      <c r="A59" s="2" t="s">
        <v>65</v>
      </c>
      <c r="B59" s="2" t="s">
        <v>2382</v>
      </c>
      <c r="C59" s="7" t="s">
        <v>2481</v>
      </c>
      <c r="D59" s="8" t="s">
        <v>2482</v>
      </c>
    </row>
    <row r="60" spans="1:4" x14ac:dyDescent="0.25">
      <c r="A60" s="2" t="s">
        <v>66</v>
      </c>
      <c r="B60" s="2" t="s">
        <v>2383</v>
      </c>
      <c r="C60" s="7" t="s">
        <v>2483</v>
      </c>
      <c r="D60" s="8" t="s">
        <v>2484</v>
      </c>
    </row>
    <row r="61" spans="1:4" x14ac:dyDescent="0.25">
      <c r="A61" s="2" t="s">
        <v>67</v>
      </c>
      <c r="B61" s="2" t="s">
        <v>2382</v>
      </c>
      <c r="C61" s="7" t="s">
        <v>2485</v>
      </c>
      <c r="D61" s="8" t="s">
        <v>2486</v>
      </c>
    </row>
    <row r="62" spans="1:4" x14ac:dyDescent="0.25">
      <c r="A62" s="2" t="s">
        <v>68</v>
      </c>
      <c r="B62" s="2" t="s">
        <v>2383</v>
      </c>
      <c r="C62" s="7" t="s">
        <v>2487</v>
      </c>
      <c r="D62" s="8" t="s">
        <v>2488</v>
      </c>
    </row>
    <row r="63" spans="1:4" x14ac:dyDescent="0.25">
      <c r="A63" s="2" t="s">
        <v>69</v>
      </c>
      <c r="B63" s="2" t="s">
        <v>2382</v>
      </c>
      <c r="C63" s="7" t="s">
        <v>2489</v>
      </c>
      <c r="D63" s="8" t="s">
        <v>5522</v>
      </c>
    </row>
    <row r="64" spans="1:4" x14ac:dyDescent="0.25">
      <c r="A64" s="2" t="s">
        <v>70</v>
      </c>
      <c r="B64" s="2" t="s">
        <v>2382</v>
      </c>
      <c r="C64" s="7" t="s">
        <v>2490</v>
      </c>
      <c r="D64" s="8" t="s">
        <v>2491</v>
      </c>
    </row>
    <row r="65" spans="1:4" x14ac:dyDescent="0.25">
      <c r="A65" s="2" t="s">
        <v>71</v>
      </c>
      <c r="B65" s="2" t="s">
        <v>2383</v>
      </c>
      <c r="C65" s="7" t="s">
        <v>2492</v>
      </c>
      <c r="D65" s="8" t="s">
        <v>2408</v>
      </c>
    </row>
    <row r="66" spans="1:4" x14ac:dyDescent="0.25">
      <c r="A66" s="2" t="s">
        <v>72</v>
      </c>
      <c r="B66" s="2" t="s">
        <v>2383</v>
      </c>
      <c r="C66" s="7" t="s">
        <v>2493</v>
      </c>
      <c r="D66" s="8" t="s">
        <v>5523</v>
      </c>
    </row>
    <row r="67" spans="1:4" x14ac:dyDescent="0.25">
      <c r="A67" s="2" t="s">
        <v>73</v>
      </c>
      <c r="B67" s="2" t="s">
        <v>2382</v>
      </c>
      <c r="C67" s="7" t="s">
        <v>2494</v>
      </c>
      <c r="D67" s="8" t="s">
        <v>2495</v>
      </c>
    </row>
    <row r="68" spans="1:4" x14ac:dyDescent="0.25">
      <c r="A68" s="2" t="s">
        <v>74</v>
      </c>
      <c r="B68" s="2" t="s">
        <v>2383</v>
      </c>
      <c r="C68" s="7" t="s">
        <v>2496</v>
      </c>
      <c r="D68" s="8" t="s">
        <v>2497</v>
      </c>
    </row>
    <row r="69" spans="1:4" x14ac:dyDescent="0.25">
      <c r="A69" s="2" t="s">
        <v>75</v>
      </c>
      <c r="B69" s="2" t="s">
        <v>2383</v>
      </c>
      <c r="C69" s="7" t="s">
        <v>2498</v>
      </c>
      <c r="D69" s="8" t="s">
        <v>5524</v>
      </c>
    </row>
    <row r="70" spans="1:4" x14ac:dyDescent="0.25">
      <c r="A70" s="2" t="s">
        <v>76</v>
      </c>
      <c r="B70" s="2" t="s">
        <v>2382</v>
      </c>
      <c r="C70" s="7" t="s">
        <v>2499</v>
      </c>
      <c r="D70" s="8" t="s">
        <v>5525</v>
      </c>
    </row>
    <row r="71" spans="1:4" x14ac:dyDescent="0.25">
      <c r="A71" s="2" t="s">
        <v>77</v>
      </c>
      <c r="B71" s="2" t="s">
        <v>2383</v>
      </c>
      <c r="C71" s="7" t="s">
        <v>2500</v>
      </c>
      <c r="D71" s="8" t="s">
        <v>2501</v>
      </c>
    </row>
    <row r="72" spans="1:4" x14ac:dyDescent="0.25">
      <c r="A72" s="2" t="s">
        <v>78</v>
      </c>
      <c r="B72" s="2" t="s">
        <v>2383</v>
      </c>
      <c r="C72" s="7" t="s">
        <v>2502</v>
      </c>
      <c r="D72" s="8" t="s">
        <v>2503</v>
      </c>
    </row>
    <row r="73" spans="1:4" x14ac:dyDescent="0.25">
      <c r="A73" s="2" t="s">
        <v>79</v>
      </c>
      <c r="B73" s="2" t="s">
        <v>2383</v>
      </c>
      <c r="C73" s="7" t="s">
        <v>2504</v>
      </c>
      <c r="D73" s="8" t="s">
        <v>2505</v>
      </c>
    </row>
    <row r="74" spans="1:4" x14ac:dyDescent="0.25">
      <c r="A74" s="2" t="s">
        <v>80</v>
      </c>
      <c r="B74" s="2" t="s">
        <v>2382</v>
      </c>
      <c r="C74" s="7" t="s">
        <v>2506</v>
      </c>
      <c r="D74" s="8" t="s">
        <v>2507</v>
      </c>
    </row>
    <row r="75" spans="1:4" x14ac:dyDescent="0.25">
      <c r="A75" s="2" t="s">
        <v>81</v>
      </c>
      <c r="B75" s="2" t="s">
        <v>2382</v>
      </c>
      <c r="C75" s="7" t="s">
        <v>2508</v>
      </c>
      <c r="D75" s="8" t="s">
        <v>2509</v>
      </c>
    </row>
    <row r="76" spans="1:4" x14ac:dyDescent="0.25">
      <c r="A76" s="2" t="s">
        <v>82</v>
      </c>
      <c r="B76" s="2" t="s">
        <v>2382</v>
      </c>
      <c r="C76" s="7" t="s">
        <v>2510</v>
      </c>
      <c r="D76" s="8" t="s">
        <v>2511</v>
      </c>
    </row>
    <row r="77" spans="1:4" x14ac:dyDescent="0.25">
      <c r="A77" s="2" t="s">
        <v>83</v>
      </c>
      <c r="B77" s="2" t="s">
        <v>2383</v>
      </c>
      <c r="C77" s="7" t="s">
        <v>2512</v>
      </c>
      <c r="D77" s="8" t="s">
        <v>2513</v>
      </c>
    </row>
    <row r="78" spans="1:4" x14ac:dyDescent="0.25">
      <c r="A78" s="2" t="s">
        <v>84</v>
      </c>
      <c r="B78" s="2" t="s">
        <v>2382</v>
      </c>
      <c r="C78" s="7" t="s">
        <v>2514</v>
      </c>
      <c r="D78" s="8" t="s">
        <v>2515</v>
      </c>
    </row>
    <row r="79" spans="1:4" x14ac:dyDescent="0.25">
      <c r="A79" s="2" t="s">
        <v>85</v>
      </c>
      <c r="B79" s="2" t="s">
        <v>2382</v>
      </c>
      <c r="C79" s="7" t="s">
        <v>2516</v>
      </c>
      <c r="D79" s="8" t="s">
        <v>2517</v>
      </c>
    </row>
    <row r="80" spans="1:4" x14ac:dyDescent="0.25">
      <c r="A80" s="2" t="s">
        <v>86</v>
      </c>
      <c r="B80" s="2" t="s">
        <v>2383</v>
      </c>
      <c r="C80" s="7" t="s">
        <v>2518</v>
      </c>
      <c r="D80" s="8" t="s">
        <v>2519</v>
      </c>
    </row>
    <row r="81" spans="1:4" x14ac:dyDescent="0.25">
      <c r="A81" s="2" t="s">
        <v>87</v>
      </c>
      <c r="B81" s="2" t="s">
        <v>2382</v>
      </c>
      <c r="C81" s="7" t="s">
        <v>2520</v>
      </c>
      <c r="D81" s="8" t="s">
        <v>2521</v>
      </c>
    </row>
    <row r="82" spans="1:4" x14ac:dyDescent="0.25">
      <c r="A82" s="2" t="s">
        <v>88</v>
      </c>
      <c r="B82" s="2" t="s">
        <v>2382</v>
      </c>
      <c r="C82" s="7" t="s">
        <v>2522</v>
      </c>
      <c r="D82" s="8" t="s">
        <v>5526</v>
      </c>
    </row>
    <row r="83" spans="1:4" x14ac:dyDescent="0.25">
      <c r="A83" s="2" t="s">
        <v>89</v>
      </c>
      <c r="B83" s="2" t="s">
        <v>2383</v>
      </c>
      <c r="C83" s="7" t="s">
        <v>2523</v>
      </c>
      <c r="D83" s="8" t="s">
        <v>2524</v>
      </c>
    </row>
    <row r="84" spans="1:4" x14ac:dyDescent="0.25">
      <c r="A84" s="2" t="s">
        <v>90</v>
      </c>
      <c r="B84" s="2" t="s">
        <v>2382</v>
      </c>
      <c r="C84" s="7" t="s">
        <v>2525</v>
      </c>
      <c r="D84" s="8" t="s">
        <v>2526</v>
      </c>
    </row>
    <row r="85" spans="1:4" x14ac:dyDescent="0.25">
      <c r="A85" s="2" t="s">
        <v>91</v>
      </c>
      <c r="B85" s="2" t="s">
        <v>2383</v>
      </c>
      <c r="C85" s="7" t="s">
        <v>2527</v>
      </c>
      <c r="D85" s="8" t="s">
        <v>2528</v>
      </c>
    </row>
    <row r="86" spans="1:4" x14ac:dyDescent="0.25">
      <c r="A86" s="2" t="s">
        <v>92</v>
      </c>
      <c r="B86" s="2" t="s">
        <v>2383</v>
      </c>
      <c r="C86" s="7" t="s">
        <v>2529</v>
      </c>
      <c r="D86" s="8" t="s">
        <v>2530</v>
      </c>
    </row>
    <row r="87" spans="1:4" x14ac:dyDescent="0.25">
      <c r="A87" s="2" t="s">
        <v>93</v>
      </c>
      <c r="B87" s="2" t="s">
        <v>2383</v>
      </c>
      <c r="C87" s="7" t="s">
        <v>2531</v>
      </c>
      <c r="D87" s="8" t="s">
        <v>2532</v>
      </c>
    </row>
    <row r="88" spans="1:4" x14ac:dyDescent="0.25">
      <c r="A88" s="2" t="s">
        <v>94</v>
      </c>
      <c r="B88" s="2" t="s">
        <v>2383</v>
      </c>
      <c r="C88" s="7" t="s">
        <v>2533</v>
      </c>
      <c r="D88" s="8" t="s">
        <v>2534</v>
      </c>
    </row>
    <row r="89" spans="1:4" x14ac:dyDescent="0.25">
      <c r="A89" s="2" t="s">
        <v>95</v>
      </c>
      <c r="B89" s="2" t="s">
        <v>2382</v>
      </c>
      <c r="C89" s="7" t="s">
        <v>2535</v>
      </c>
      <c r="D89" s="8" t="s">
        <v>2536</v>
      </c>
    </row>
    <row r="90" spans="1:4" x14ac:dyDescent="0.25">
      <c r="A90" s="2" t="s">
        <v>96</v>
      </c>
      <c r="B90" s="2" t="s">
        <v>2382</v>
      </c>
      <c r="C90" s="7" t="s">
        <v>2537</v>
      </c>
      <c r="D90" s="8" t="s">
        <v>2538</v>
      </c>
    </row>
    <row r="91" spans="1:4" x14ac:dyDescent="0.25">
      <c r="A91" s="2" t="s">
        <v>97</v>
      </c>
      <c r="B91" s="2" t="s">
        <v>2382</v>
      </c>
      <c r="C91" s="7" t="s">
        <v>2539</v>
      </c>
      <c r="D91" s="8" t="s">
        <v>2540</v>
      </c>
    </row>
    <row r="92" spans="1:4" x14ac:dyDescent="0.25">
      <c r="A92" s="2" t="s">
        <v>98</v>
      </c>
      <c r="B92" s="2" t="s">
        <v>2382</v>
      </c>
      <c r="C92" s="7" t="s">
        <v>2541</v>
      </c>
      <c r="D92" s="8" t="s">
        <v>2542</v>
      </c>
    </row>
    <row r="93" spans="1:4" x14ac:dyDescent="0.25">
      <c r="A93" s="2" t="s">
        <v>99</v>
      </c>
      <c r="B93" s="2" t="s">
        <v>2382</v>
      </c>
      <c r="C93" s="7" t="s">
        <v>2543</v>
      </c>
      <c r="D93" s="8" t="s">
        <v>5527</v>
      </c>
    </row>
    <row r="94" spans="1:4" x14ac:dyDescent="0.25">
      <c r="A94" s="2" t="s">
        <v>100</v>
      </c>
      <c r="B94" s="2" t="s">
        <v>2383</v>
      </c>
      <c r="C94" s="7" t="s">
        <v>2544</v>
      </c>
      <c r="D94" s="8" t="s">
        <v>2545</v>
      </c>
    </row>
    <row r="95" spans="1:4" x14ac:dyDescent="0.25">
      <c r="A95" s="2" t="s">
        <v>101</v>
      </c>
      <c r="B95" s="2" t="s">
        <v>2383</v>
      </c>
      <c r="C95" s="7" t="s">
        <v>2546</v>
      </c>
      <c r="D95" s="8" t="s">
        <v>2408</v>
      </c>
    </row>
    <row r="96" spans="1:4" x14ac:dyDescent="0.25">
      <c r="A96" s="2" t="s">
        <v>102</v>
      </c>
      <c r="B96" s="2" t="s">
        <v>2382</v>
      </c>
      <c r="C96" s="7" t="s">
        <v>2547</v>
      </c>
      <c r="D96" s="8" t="s">
        <v>2436</v>
      </c>
    </row>
    <row r="97" spans="1:4" x14ac:dyDescent="0.25">
      <c r="A97" s="2" t="s">
        <v>103</v>
      </c>
      <c r="B97" s="2" t="s">
        <v>2383</v>
      </c>
      <c r="C97" s="7" t="s">
        <v>2548</v>
      </c>
      <c r="D97" s="8" t="s">
        <v>2549</v>
      </c>
    </row>
    <row r="98" spans="1:4" x14ac:dyDescent="0.25">
      <c r="A98" s="2" t="s">
        <v>104</v>
      </c>
      <c r="B98" s="2" t="s">
        <v>2382</v>
      </c>
      <c r="C98" s="7" t="s">
        <v>2550</v>
      </c>
      <c r="D98" s="8" t="s">
        <v>5528</v>
      </c>
    </row>
    <row r="99" spans="1:4" x14ac:dyDescent="0.25">
      <c r="A99" s="2" t="s">
        <v>105</v>
      </c>
      <c r="B99" s="2" t="s">
        <v>2382</v>
      </c>
      <c r="C99" s="7" t="s">
        <v>2551</v>
      </c>
      <c r="D99" s="8" t="s">
        <v>2552</v>
      </c>
    </row>
    <row r="100" spans="1:4" x14ac:dyDescent="0.25">
      <c r="A100" s="2" t="s">
        <v>106</v>
      </c>
      <c r="B100" s="2" t="s">
        <v>2383</v>
      </c>
      <c r="C100" s="7" t="s">
        <v>2553</v>
      </c>
      <c r="D100" s="8" t="s">
        <v>2554</v>
      </c>
    </row>
    <row r="101" spans="1:4" x14ac:dyDescent="0.25">
      <c r="A101" s="2" t="s">
        <v>107</v>
      </c>
      <c r="B101" s="2" t="s">
        <v>2383</v>
      </c>
      <c r="C101" s="7" t="s">
        <v>2555</v>
      </c>
      <c r="D101" s="8" t="s">
        <v>2497</v>
      </c>
    </row>
    <row r="102" spans="1:4" x14ac:dyDescent="0.25">
      <c r="A102" s="2" t="s">
        <v>108</v>
      </c>
      <c r="B102" s="2" t="s">
        <v>2383</v>
      </c>
      <c r="C102" s="7" t="s">
        <v>2556</v>
      </c>
      <c r="D102" s="8" t="s">
        <v>2557</v>
      </c>
    </row>
    <row r="103" spans="1:4" x14ac:dyDescent="0.25">
      <c r="A103" s="2" t="s">
        <v>109</v>
      </c>
      <c r="B103" s="2" t="s">
        <v>2382</v>
      </c>
      <c r="C103" s="7" t="s">
        <v>2558</v>
      </c>
      <c r="D103" s="9" t="s">
        <v>2559</v>
      </c>
    </row>
    <row r="104" spans="1:4" x14ac:dyDescent="0.25">
      <c r="A104" s="2" t="s">
        <v>110</v>
      </c>
      <c r="B104" s="2" t="s">
        <v>2383</v>
      </c>
      <c r="C104" s="7" t="s">
        <v>2560</v>
      </c>
      <c r="D104" s="9" t="s">
        <v>5529</v>
      </c>
    </row>
    <row r="105" spans="1:4" x14ac:dyDescent="0.25">
      <c r="A105" s="2" t="s">
        <v>111</v>
      </c>
      <c r="B105" s="2" t="s">
        <v>2383</v>
      </c>
      <c r="C105" s="7" t="s">
        <v>2561</v>
      </c>
      <c r="D105" s="9" t="s">
        <v>2562</v>
      </c>
    </row>
    <row r="106" spans="1:4" x14ac:dyDescent="0.25">
      <c r="A106" s="2" t="s">
        <v>112</v>
      </c>
      <c r="B106" s="2" t="s">
        <v>2383</v>
      </c>
      <c r="C106" s="7" t="s">
        <v>2563</v>
      </c>
      <c r="D106" s="9" t="s">
        <v>2564</v>
      </c>
    </row>
    <row r="107" spans="1:4" x14ac:dyDescent="0.25">
      <c r="A107" s="2" t="s">
        <v>113</v>
      </c>
      <c r="B107" s="2" t="s">
        <v>2383</v>
      </c>
      <c r="C107" s="7" t="s">
        <v>2565</v>
      </c>
      <c r="D107" s="9" t="s">
        <v>2566</v>
      </c>
    </row>
    <row r="108" spans="1:4" x14ac:dyDescent="0.25">
      <c r="A108" s="2" t="s">
        <v>114</v>
      </c>
      <c r="B108" s="2" t="s">
        <v>2383</v>
      </c>
      <c r="C108" s="7" t="s">
        <v>2567</v>
      </c>
      <c r="D108" s="9" t="s">
        <v>5530</v>
      </c>
    </row>
    <row r="109" spans="1:4" x14ac:dyDescent="0.25">
      <c r="A109" s="2" t="s">
        <v>115</v>
      </c>
      <c r="B109" s="2" t="s">
        <v>2382</v>
      </c>
      <c r="C109" s="7" t="s">
        <v>2568</v>
      </c>
      <c r="D109" s="9" t="s">
        <v>2569</v>
      </c>
    </row>
    <row r="110" spans="1:4" x14ac:dyDescent="0.25">
      <c r="A110" s="2" t="s">
        <v>116</v>
      </c>
      <c r="B110" s="2" t="s">
        <v>2382</v>
      </c>
      <c r="C110" s="7" t="s">
        <v>2570</v>
      </c>
      <c r="D110" s="9" t="s">
        <v>2571</v>
      </c>
    </row>
    <row r="111" spans="1:4" x14ac:dyDescent="0.25">
      <c r="A111" s="2" t="s">
        <v>117</v>
      </c>
      <c r="B111" s="2" t="s">
        <v>2383</v>
      </c>
      <c r="C111" s="7" t="s">
        <v>2572</v>
      </c>
      <c r="D111" s="9" t="s">
        <v>2545</v>
      </c>
    </row>
    <row r="112" spans="1:4" x14ac:dyDescent="0.25">
      <c r="A112" s="2" t="s">
        <v>118</v>
      </c>
      <c r="B112" s="2" t="s">
        <v>2383</v>
      </c>
      <c r="C112" s="7" t="s">
        <v>2573</v>
      </c>
      <c r="D112" s="9" t="s">
        <v>2574</v>
      </c>
    </row>
    <row r="113" spans="1:4" x14ac:dyDescent="0.25">
      <c r="A113" s="2" t="s">
        <v>119</v>
      </c>
      <c r="B113" s="2" t="s">
        <v>2382</v>
      </c>
      <c r="C113" s="7" t="s">
        <v>2575</v>
      </c>
      <c r="D113" s="9" t="s">
        <v>2576</v>
      </c>
    </row>
    <row r="114" spans="1:4" x14ac:dyDescent="0.25">
      <c r="A114" s="2" t="s">
        <v>120</v>
      </c>
      <c r="B114" s="2" t="s">
        <v>2382</v>
      </c>
      <c r="C114" s="7" t="s">
        <v>2577</v>
      </c>
      <c r="D114" s="9" t="s">
        <v>2578</v>
      </c>
    </row>
    <row r="115" spans="1:4" x14ac:dyDescent="0.25">
      <c r="A115" s="2" t="s">
        <v>121</v>
      </c>
      <c r="B115" s="2" t="s">
        <v>2383</v>
      </c>
      <c r="C115" s="7" t="s">
        <v>2579</v>
      </c>
      <c r="D115" s="9" t="s">
        <v>5531</v>
      </c>
    </row>
    <row r="116" spans="1:4" x14ac:dyDescent="0.25">
      <c r="A116" s="2" t="s">
        <v>122</v>
      </c>
      <c r="B116" s="2" t="s">
        <v>2383</v>
      </c>
      <c r="C116" s="7" t="s">
        <v>2580</v>
      </c>
      <c r="D116" s="9" t="s">
        <v>2581</v>
      </c>
    </row>
    <row r="117" spans="1:4" x14ac:dyDescent="0.25">
      <c r="A117" s="2" t="s">
        <v>123</v>
      </c>
      <c r="B117" s="2" t="s">
        <v>2382</v>
      </c>
      <c r="C117" s="7" t="s">
        <v>2582</v>
      </c>
      <c r="D117" s="9" t="s">
        <v>2583</v>
      </c>
    </row>
    <row r="118" spans="1:4" x14ac:dyDescent="0.25">
      <c r="A118" s="2" t="s">
        <v>124</v>
      </c>
      <c r="B118" s="2" t="s">
        <v>2383</v>
      </c>
      <c r="C118" s="7" t="s">
        <v>2584</v>
      </c>
      <c r="D118" s="9" t="s">
        <v>2585</v>
      </c>
    </row>
    <row r="119" spans="1:4" x14ac:dyDescent="0.25">
      <c r="A119" s="2" t="s">
        <v>125</v>
      </c>
      <c r="B119" s="2" t="s">
        <v>2383</v>
      </c>
      <c r="C119" s="7" t="s">
        <v>2586</v>
      </c>
      <c r="D119" s="9" t="s">
        <v>2420</v>
      </c>
    </row>
    <row r="120" spans="1:4" x14ac:dyDescent="0.25">
      <c r="A120" s="2" t="s">
        <v>126</v>
      </c>
      <c r="B120" s="2" t="s">
        <v>2383</v>
      </c>
      <c r="C120" s="7" t="s">
        <v>2587</v>
      </c>
      <c r="D120" s="9" t="s">
        <v>2588</v>
      </c>
    </row>
    <row r="121" spans="1:4" x14ac:dyDescent="0.25">
      <c r="A121" s="2" t="s">
        <v>127</v>
      </c>
      <c r="B121" s="2" t="s">
        <v>2383</v>
      </c>
      <c r="C121" s="7" t="s">
        <v>2589</v>
      </c>
      <c r="D121" s="9" t="s">
        <v>2590</v>
      </c>
    </row>
    <row r="122" spans="1:4" x14ac:dyDescent="0.25">
      <c r="A122" s="2" t="s">
        <v>128</v>
      </c>
      <c r="B122" s="2" t="s">
        <v>2383</v>
      </c>
      <c r="C122" s="7" t="s">
        <v>2591</v>
      </c>
      <c r="D122" s="9" t="s">
        <v>5532</v>
      </c>
    </row>
    <row r="123" spans="1:4" x14ac:dyDescent="0.25">
      <c r="A123" s="2" t="s">
        <v>129</v>
      </c>
      <c r="B123" s="2" t="s">
        <v>2383</v>
      </c>
      <c r="C123" s="7" t="s">
        <v>2592</v>
      </c>
      <c r="D123" s="9" t="s">
        <v>5533</v>
      </c>
    </row>
    <row r="124" spans="1:4" x14ac:dyDescent="0.25">
      <c r="A124" s="2" t="s">
        <v>130</v>
      </c>
      <c r="B124" s="2" t="s">
        <v>2382</v>
      </c>
      <c r="C124" s="7" t="s">
        <v>2593</v>
      </c>
      <c r="D124" s="9" t="s">
        <v>2594</v>
      </c>
    </row>
    <row r="125" spans="1:4" x14ac:dyDescent="0.25">
      <c r="A125" s="2" t="s">
        <v>131</v>
      </c>
      <c r="B125" s="2" t="s">
        <v>2383</v>
      </c>
      <c r="C125" s="7" t="s">
        <v>2595</v>
      </c>
      <c r="D125" s="9" t="s">
        <v>2596</v>
      </c>
    </row>
    <row r="126" spans="1:4" x14ac:dyDescent="0.25">
      <c r="A126" s="2" t="s">
        <v>132</v>
      </c>
      <c r="B126" s="2" t="s">
        <v>2382</v>
      </c>
      <c r="C126" s="7" t="s">
        <v>2597</v>
      </c>
      <c r="D126" s="9" t="s">
        <v>5534</v>
      </c>
    </row>
    <row r="127" spans="1:4" x14ac:dyDescent="0.25">
      <c r="A127" s="2" t="s">
        <v>133</v>
      </c>
      <c r="B127" s="2" t="s">
        <v>2383</v>
      </c>
      <c r="C127" s="7" t="s">
        <v>2598</v>
      </c>
      <c r="D127" s="9" t="s">
        <v>2599</v>
      </c>
    </row>
    <row r="128" spans="1:4" x14ac:dyDescent="0.25">
      <c r="A128" s="2" t="s">
        <v>134</v>
      </c>
      <c r="B128" s="2" t="s">
        <v>2383</v>
      </c>
      <c r="C128" s="7" t="s">
        <v>2600</v>
      </c>
      <c r="D128" s="9" t="s">
        <v>5535</v>
      </c>
    </row>
    <row r="129" spans="1:4" x14ac:dyDescent="0.25">
      <c r="A129" s="2" t="s">
        <v>135</v>
      </c>
      <c r="B129" s="2" t="s">
        <v>2383</v>
      </c>
      <c r="C129" s="7" t="s">
        <v>2601</v>
      </c>
      <c r="D129" s="9" t="s">
        <v>2602</v>
      </c>
    </row>
    <row r="130" spans="1:4" x14ac:dyDescent="0.25">
      <c r="A130" s="2" t="s">
        <v>136</v>
      </c>
      <c r="B130" s="2" t="s">
        <v>2383</v>
      </c>
      <c r="C130" s="7" t="s">
        <v>2603</v>
      </c>
      <c r="D130" s="9" t="s">
        <v>2604</v>
      </c>
    </row>
    <row r="131" spans="1:4" x14ac:dyDescent="0.25">
      <c r="A131" s="2" t="s">
        <v>137</v>
      </c>
      <c r="B131" s="2" t="s">
        <v>2383</v>
      </c>
      <c r="C131" s="7" t="s">
        <v>2605</v>
      </c>
      <c r="D131" s="9" t="s">
        <v>2606</v>
      </c>
    </row>
    <row r="132" spans="1:4" x14ac:dyDescent="0.25">
      <c r="A132" s="2" t="s">
        <v>138</v>
      </c>
      <c r="B132" s="2" t="s">
        <v>2383</v>
      </c>
      <c r="C132" s="7" t="s">
        <v>2607</v>
      </c>
      <c r="D132" s="9" t="s">
        <v>2608</v>
      </c>
    </row>
    <row r="133" spans="1:4" x14ac:dyDescent="0.25">
      <c r="A133" s="2" t="s">
        <v>139</v>
      </c>
      <c r="B133" s="2" t="s">
        <v>2382</v>
      </c>
      <c r="C133" s="7" t="s">
        <v>2609</v>
      </c>
      <c r="D133" s="9" t="s">
        <v>2610</v>
      </c>
    </row>
    <row r="134" spans="1:4" x14ac:dyDescent="0.25">
      <c r="A134" s="2" t="s">
        <v>140</v>
      </c>
      <c r="B134" s="2" t="s">
        <v>2383</v>
      </c>
      <c r="C134" s="7" t="s">
        <v>2611</v>
      </c>
      <c r="D134" s="9" t="s">
        <v>2612</v>
      </c>
    </row>
    <row r="135" spans="1:4" x14ac:dyDescent="0.25">
      <c r="A135" s="2" t="s">
        <v>141</v>
      </c>
      <c r="B135" s="2" t="s">
        <v>2383</v>
      </c>
      <c r="C135" s="7" t="s">
        <v>2613</v>
      </c>
      <c r="D135" s="9" t="s">
        <v>2614</v>
      </c>
    </row>
    <row r="136" spans="1:4" x14ac:dyDescent="0.25">
      <c r="A136" s="2" t="s">
        <v>142</v>
      </c>
      <c r="B136" s="2" t="s">
        <v>2382</v>
      </c>
      <c r="C136" s="7" t="s">
        <v>2615</v>
      </c>
      <c r="D136" s="9" t="s">
        <v>2616</v>
      </c>
    </row>
    <row r="137" spans="1:4" x14ac:dyDescent="0.25">
      <c r="A137" s="2" t="s">
        <v>143</v>
      </c>
      <c r="B137" s="2" t="s">
        <v>2382</v>
      </c>
      <c r="C137" s="7" t="s">
        <v>2617</v>
      </c>
      <c r="D137" s="9" t="s">
        <v>5536</v>
      </c>
    </row>
    <row r="138" spans="1:4" x14ac:dyDescent="0.25">
      <c r="A138" s="2" t="s">
        <v>144</v>
      </c>
      <c r="B138" s="2" t="s">
        <v>2382</v>
      </c>
      <c r="C138" s="7" t="s">
        <v>2618</v>
      </c>
      <c r="D138" s="9" t="s">
        <v>5537</v>
      </c>
    </row>
    <row r="139" spans="1:4" x14ac:dyDescent="0.25">
      <c r="A139" s="2" t="s">
        <v>145</v>
      </c>
      <c r="B139" s="2" t="s">
        <v>2383</v>
      </c>
      <c r="C139" s="7" t="s">
        <v>2619</v>
      </c>
      <c r="D139" s="9" t="s">
        <v>2620</v>
      </c>
    </row>
    <row r="140" spans="1:4" x14ac:dyDescent="0.25">
      <c r="A140" s="2" t="s">
        <v>146</v>
      </c>
      <c r="B140" s="2" t="s">
        <v>2383</v>
      </c>
      <c r="C140" s="7" t="s">
        <v>2621</v>
      </c>
      <c r="D140" s="9" t="s">
        <v>2622</v>
      </c>
    </row>
    <row r="141" spans="1:4" x14ac:dyDescent="0.25">
      <c r="A141" s="2" t="s">
        <v>147</v>
      </c>
      <c r="B141" s="2" t="s">
        <v>2383</v>
      </c>
      <c r="C141" s="7" t="s">
        <v>2623</v>
      </c>
      <c r="D141" s="9" t="s">
        <v>2624</v>
      </c>
    </row>
    <row r="142" spans="1:4" x14ac:dyDescent="0.25">
      <c r="A142" s="2" t="s">
        <v>148</v>
      </c>
      <c r="B142" s="2" t="s">
        <v>2383</v>
      </c>
      <c r="C142" s="7" t="s">
        <v>2625</v>
      </c>
      <c r="D142" s="9" t="s">
        <v>2626</v>
      </c>
    </row>
    <row r="143" spans="1:4" x14ac:dyDescent="0.25">
      <c r="A143" s="2" t="s">
        <v>149</v>
      </c>
      <c r="B143" s="2" t="s">
        <v>2383</v>
      </c>
      <c r="C143" s="7" t="s">
        <v>2627</v>
      </c>
      <c r="D143" s="9" t="s">
        <v>2628</v>
      </c>
    </row>
    <row r="144" spans="1:4" x14ac:dyDescent="0.25">
      <c r="A144" s="2" t="s">
        <v>150</v>
      </c>
      <c r="B144" s="2" t="s">
        <v>2382</v>
      </c>
      <c r="C144" s="7" t="s">
        <v>2629</v>
      </c>
      <c r="D144" s="9" t="s">
        <v>5538</v>
      </c>
    </row>
    <row r="145" spans="1:4" x14ac:dyDescent="0.25">
      <c r="A145" s="2" t="s">
        <v>151</v>
      </c>
      <c r="B145" s="2" t="s">
        <v>2383</v>
      </c>
      <c r="C145" s="7" t="s">
        <v>2630</v>
      </c>
      <c r="D145" s="9" t="s">
        <v>5539</v>
      </c>
    </row>
    <row r="146" spans="1:4" x14ac:dyDescent="0.25">
      <c r="A146" s="2" t="s">
        <v>152</v>
      </c>
      <c r="B146" s="2" t="s">
        <v>2383</v>
      </c>
      <c r="C146" s="7" t="s">
        <v>2631</v>
      </c>
      <c r="D146" s="9" t="s">
        <v>2632</v>
      </c>
    </row>
    <row r="147" spans="1:4" x14ac:dyDescent="0.25">
      <c r="A147" s="2" t="s">
        <v>153</v>
      </c>
      <c r="B147" s="2" t="s">
        <v>2382</v>
      </c>
      <c r="C147" s="7" t="s">
        <v>2633</v>
      </c>
      <c r="D147" s="9" t="s">
        <v>2634</v>
      </c>
    </row>
    <row r="148" spans="1:4" x14ac:dyDescent="0.25">
      <c r="A148" s="2" t="s">
        <v>154</v>
      </c>
      <c r="B148" s="2" t="s">
        <v>2383</v>
      </c>
      <c r="C148" s="7" t="s">
        <v>2522</v>
      </c>
      <c r="D148" s="9" t="s">
        <v>2635</v>
      </c>
    </row>
    <row r="149" spans="1:4" x14ac:dyDescent="0.25">
      <c r="A149" s="2" t="s">
        <v>155</v>
      </c>
      <c r="B149" s="2" t="s">
        <v>2383</v>
      </c>
      <c r="C149" s="7" t="s">
        <v>2636</v>
      </c>
      <c r="D149" s="9" t="s">
        <v>2637</v>
      </c>
    </row>
    <row r="150" spans="1:4" x14ac:dyDescent="0.25">
      <c r="A150" s="2" t="s">
        <v>156</v>
      </c>
      <c r="B150" s="2" t="s">
        <v>2383</v>
      </c>
      <c r="C150" s="7" t="s">
        <v>2638</v>
      </c>
      <c r="D150" s="9" t="s">
        <v>2639</v>
      </c>
    </row>
    <row r="151" spans="1:4" x14ac:dyDescent="0.25">
      <c r="A151" s="2" t="s">
        <v>157</v>
      </c>
      <c r="B151" s="2" t="s">
        <v>2383</v>
      </c>
      <c r="C151" s="7" t="s">
        <v>2640</v>
      </c>
      <c r="D151" s="9" t="s">
        <v>2641</v>
      </c>
    </row>
    <row r="152" spans="1:4" x14ac:dyDescent="0.25">
      <c r="A152" s="2" t="s">
        <v>158</v>
      </c>
      <c r="B152" s="2" t="s">
        <v>2382</v>
      </c>
      <c r="C152" s="7" t="s">
        <v>2642</v>
      </c>
      <c r="D152" s="9" t="s">
        <v>2643</v>
      </c>
    </row>
    <row r="153" spans="1:4" x14ac:dyDescent="0.25">
      <c r="A153" s="2" t="s">
        <v>159</v>
      </c>
      <c r="B153" s="2" t="s">
        <v>2383</v>
      </c>
      <c r="C153" s="7" t="s">
        <v>2644</v>
      </c>
      <c r="D153" s="9" t="s">
        <v>2635</v>
      </c>
    </row>
    <row r="154" spans="1:4" x14ac:dyDescent="0.25">
      <c r="A154" s="2" t="s">
        <v>160</v>
      </c>
      <c r="B154" s="2" t="s">
        <v>2383</v>
      </c>
      <c r="C154" s="7" t="s">
        <v>2645</v>
      </c>
      <c r="D154" s="9" t="s">
        <v>2646</v>
      </c>
    </row>
    <row r="155" spans="1:4" x14ac:dyDescent="0.25">
      <c r="A155" s="2" t="s">
        <v>161</v>
      </c>
      <c r="B155" s="2" t="s">
        <v>2383</v>
      </c>
      <c r="C155" s="7" t="s">
        <v>2647</v>
      </c>
      <c r="D155" s="9" t="s">
        <v>2648</v>
      </c>
    </row>
    <row r="156" spans="1:4" x14ac:dyDescent="0.25">
      <c r="A156" s="2" t="s">
        <v>162</v>
      </c>
      <c r="B156" s="2" t="s">
        <v>2383</v>
      </c>
      <c r="C156" s="7" t="s">
        <v>2649</v>
      </c>
      <c r="D156" s="9" t="s">
        <v>2650</v>
      </c>
    </row>
    <row r="157" spans="1:4" x14ac:dyDescent="0.25">
      <c r="A157" s="2" t="s">
        <v>163</v>
      </c>
      <c r="B157" s="2" t="s">
        <v>2383</v>
      </c>
      <c r="C157" s="7" t="s">
        <v>2651</v>
      </c>
      <c r="D157" s="9" t="s">
        <v>2652</v>
      </c>
    </row>
    <row r="158" spans="1:4" x14ac:dyDescent="0.25">
      <c r="A158" s="2" t="s">
        <v>164</v>
      </c>
      <c r="B158" s="2" t="s">
        <v>2383</v>
      </c>
      <c r="C158" s="7" t="s">
        <v>2653</v>
      </c>
      <c r="D158" s="9" t="s">
        <v>2497</v>
      </c>
    </row>
    <row r="159" spans="1:4" x14ac:dyDescent="0.25">
      <c r="A159" s="2" t="s">
        <v>165</v>
      </c>
      <c r="B159" s="2" t="s">
        <v>2382</v>
      </c>
      <c r="C159" s="7" t="s">
        <v>2654</v>
      </c>
      <c r="D159" s="9" t="s">
        <v>2655</v>
      </c>
    </row>
    <row r="160" spans="1:4" x14ac:dyDescent="0.25">
      <c r="A160" s="2" t="s">
        <v>166</v>
      </c>
      <c r="B160" s="2" t="s">
        <v>2382</v>
      </c>
      <c r="C160" s="7" t="s">
        <v>2656</v>
      </c>
      <c r="D160" s="9" t="s">
        <v>2657</v>
      </c>
    </row>
    <row r="161" spans="1:4" x14ac:dyDescent="0.25">
      <c r="A161" s="2" t="s">
        <v>167</v>
      </c>
      <c r="B161" s="2" t="s">
        <v>2383</v>
      </c>
      <c r="C161" s="7" t="s">
        <v>2658</v>
      </c>
      <c r="D161" s="9" t="s">
        <v>5540</v>
      </c>
    </row>
    <row r="162" spans="1:4" x14ac:dyDescent="0.25">
      <c r="A162" s="2" t="s">
        <v>168</v>
      </c>
      <c r="B162" s="2" t="s">
        <v>2383</v>
      </c>
      <c r="C162" s="7" t="s">
        <v>2659</v>
      </c>
      <c r="D162" s="9" t="s">
        <v>2660</v>
      </c>
    </row>
    <row r="163" spans="1:4" x14ac:dyDescent="0.25">
      <c r="A163" s="2" t="s">
        <v>169</v>
      </c>
      <c r="B163" s="2" t="s">
        <v>2383</v>
      </c>
      <c r="C163" s="7" t="s">
        <v>2661</v>
      </c>
      <c r="D163" s="9" t="s">
        <v>2662</v>
      </c>
    </row>
    <row r="164" spans="1:4" x14ac:dyDescent="0.25">
      <c r="A164" s="2" t="s">
        <v>170</v>
      </c>
      <c r="B164" s="2" t="s">
        <v>2383</v>
      </c>
      <c r="C164" s="7" t="s">
        <v>2663</v>
      </c>
      <c r="D164" s="9" t="s">
        <v>2664</v>
      </c>
    </row>
    <row r="165" spans="1:4" x14ac:dyDescent="0.25">
      <c r="A165" s="2" t="s">
        <v>171</v>
      </c>
      <c r="B165" s="2" t="s">
        <v>2383</v>
      </c>
      <c r="C165" s="7" t="s">
        <v>2665</v>
      </c>
      <c r="D165" s="9" t="s">
        <v>2666</v>
      </c>
    </row>
    <row r="166" spans="1:4" x14ac:dyDescent="0.25">
      <c r="A166" s="2" t="s">
        <v>172</v>
      </c>
      <c r="B166" s="2" t="s">
        <v>2382</v>
      </c>
      <c r="C166" s="7" t="s">
        <v>2667</v>
      </c>
      <c r="D166" s="9" t="s">
        <v>2668</v>
      </c>
    </row>
    <row r="167" spans="1:4" x14ac:dyDescent="0.25">
      <c r="A167" s="2" t="s">
        <v>173</v>
      </c>
      <c r="B167" s="2" t="s">
        <v>2383</v>
      </c>
      <c r="C167" s="7" t="s">
        <v>2669</v>
      </c>
      <c r="D167" s="9" t="s">
        <v>5541</v>
      </c>
    </row>
    <row r="168" spans="1:4" x14ac:dyDescent="0.25">
      <c r="A168" s="2" t="s">
        <v>174</v>
      </c>
      <c r="B168" s="2" t="s">
        <v>2382</v>
      </c>
      <c r="C168" s="7" t="s">
        <v>2670</v>
      </c>
      <c r="D168" s="9" t="s">
        <v>2671</v>
      </c>
    </row>
    <row r="169" spans="1:4" x14ac:dyDescent="0.25">
      <c r="A169" s="2" t="s">
        <v>175</v>
      </c>
      <c r="B169" s="2" t="s">
        <v>2382</v>
      </c>
      <c r="C169" s="7" t="s">
        <v>2672</v>
      </c>
      <c r="D169" s="9" t="s">
        <v>2673</v>
      </c>
    </row>
    <row r="170" spans="1:4" x14ac:dyDescent="0.25">
      <c r="A170" s="2" t="s">
        <v>176</v>
      </c>
      <c r="B170" s="2" t="s">
        <v>2383</v>
      </c>
      <c r="C170" s="7" t="s">
        <v>2674</v>
      </c>
      <c r="D170" s="9" t="s">
        <v>2675</v>
      </c>
    </row>
    <row r="171" spans="1:4" x14ac:dyDescent="0.25">
      <c r="A171" s="2" t="s">
        <v>177</v>
      </c>
      <c r="B171" s="2" t="s">
        <v>2383</v>
      </c>
      <c r="C171" s="7" t="s">
        <v>2676</v>
      </c>
      <c r="D171" s="9" t="s">
        <v>2677</v>
      </c>
    </row>
    <row r="172" spans="1:4" x14ac:dyDescent="0.25">
      <c r="A172" s="2" t="s">
        <v>178</v>
      </c>
      <c r="B172" s="2" t="s">
        <v>2382</v>
      </c>
      <c r="C172" s="7" t="s">
        <v>2678</v>
      </c>
      <c r="D172" s="9" t="s">
        <v>2436</v>
      </c>
    </row>
    <row r="173" spans="1:4" x14ac:dyDescent="0.25">
      <c r="A173" s="2" t="s">
        <v>179</v>
      </c>
      <c r="B173" s="2" t="s">
        <v>2382</v>
      </c>
      <c r="C173" s="7" t="s">
        <v>2679</v>
      </c>
      <c r="D173" s="9" t="s">
        <v>2680</v>
      </c>
    </row>
    <row r="174" spans="1:4" x14ac:dyDescent="0.25">
      <c r="A174" s="2" t="s">
        <v>180</v>
      </c>
      <c r="B174" s="2" t="s">
        <v>2383</v>
      </c>
      <c r="C174" s="7" t="s">
        <v>2681</v>
      </c>
      <c r="D174" s="9" t="s">
        <v>2682</v>
      </c>
    </row>
    <row r="175" spans="1:4" x14ac:dyDescent="0.25">
      <c r="A175" s="2" t="s">
        <v>181</v>
      </c>
      <c r="B175" s="2" t="s">
        <v>2382</v>
      </c>
      <c r="C175" s="7" t="s">
        <v>2683</v>
      </c>
      <c r="D175" s="9" t="s">
        <v>2571</v>
      </c>
    </row>
    <row r="176" spans="1:4" x14ac:dyDescent="0.25">
      <c r="A176" s="2" t="s">
        <v>182</v>
      </c>
      <c r="B176" s="2" t="s">
        <v>2383</v>
      </c>
      <c r="C176" s="7" t="s">
        <v>2684</v>
      </c>
      <c r="D176" s="9" t="s">
        <v>2685</v>
      </c>
    </row>
    <row r="177" spans="1:4" x14ac:dyDescent="0.25">
      <c r="A177" s="2" t="s">
        <v>183</v>
      </c>
      <c r="B177" s="2" t="s">
        <v>2383</v>
      </c>
      <c r="C177" s="7" t="s">
        <v>2686</v>
      </c>
      <c r="D177" s="9" t="s">
        <v>2420</v>
      </c>
    </row>
    <row r="178" spans="1:4" x14ac:dyDescent="0.25">
      <c r="A178" s="2" t="s">
        <v>184</v>
      </c>
      <c r="B178" s="2" t="s">
        <v>2382</v>
      </c>
      <c r="C178" s="7" t="s">
        <v>2687</v>
      </c>
      <c r="D178" s="9" t="s">
        <v>5542</v>
      </c>
    </row>
    <row r="179" spans="1:4" x14ac:dyDescent="0.25">
      <c r="A179" s="2" t="s">
        <v>185</v>
      </c>
      <c r="B179" s="2" t="s">
        <v>2382</v>
      </c>
      <c r="C179" s="7" t="s">
        <v>2688</v>
      </c>
      <c r="D179" s="9" t="s">
        <v>2689</v>
      </c>
    </row>
    <row r="180" spans="1:4" x14ac:dyDescent="0.25">
      <c r="A180" s="2" t="s">
        <v>186</v>
      </c>
      <c r="B180" s="2" t="s">
        <v>2382</v>
      </c>
      <c r="C180" s="7" t="s">
        <v>2690</v>
      </c>
      <c r="D180" s="9" t="s">
        <v>2691</v>
      </c>
    </row>
    <row r="181" spans="1:4" x14ac:dyDescent="0.25">
      <c r="A181" s="2" t="s">
        <v>187</v>
      </c>
      <c r="B181" s="2" t="s">
        <v>2382</v>
      </c>
      <c r="C181" s="7" t="s">
        <v>2692</v>
      </c>
      <c r="D181" s="9" t="s">
        <v>2693</v>
      </c>
    </row>
    <row r="182" spans="1:4" x14ac:dyDescent="0.25">
      <c r="A182" s="2" t="s">
        <v>188</v>
      </c>
      <c r="B182" s="2" t="s">
        <v>2382</v>
      </c>
      <c r="C182" s="7" t="s">
        <v>2694</v>
      </c>
      <c r="D182" s="9" t="s">
        <v>5543</v>
      </c>
    </row>
    <row r="183" spans="1:4" x14ac:dyDescent="0.25">
      <c r="A183" s="2" t="s">
        <v>189</v>
      </c>
      <c r="B183" s="2" t="s">
        <v>2383</v>
      </c>
      <c r="C183" s="7" t="s">
        <v>2695</v>
      </c>
      <c r="D183" s="9" t="s">
        <v>2696</v>
      </c>
    </row>
    <row r="184" spans="1:4" x14ac:dyDescent="0.25">
      <c r="A184" s="2" t="s">
        <v>190</v>
      </c>
      <c r="B184" s="2" t="s">
        <v>2383</v>
      </c>
      <c r="C184" s="7" t="s">
        <v>2697</v>
      </c>
      <c r="D184" s="9" t="s">
        <v>2698</v>
      </c>
    </row>
    <row r="185" spans="1:4" x14ac:dyDescent="0.25">
      <c r="A185" s="2" t="s">
        <v>191</v>
      </c>
      <c r="B185" s="2" t="s">
        <v>2383</v>
      </c>
      <c r="C185" s="7" t="s">
        <v>2699</v>
      </c>
      <c r="D185" s="9" t="s">
        <v>2700</v>
      </c>
    </row>
    <row r="186" spans="1:4" x14ac:dyDescent="0.25">
      <c r="A186" s="2" t="s">
        <v>192</v>
      </c>
      <c r="B186" s="2" t="s">
        <v>2383</v>
      </c>
      <c r="C186" s="7" t="s">
        <v>2701</v>
      </c>
      <c r="D186" s="9" t="s">
        <v>5544</v>
      </c>
    </row>
    <row r="187" spans="1:4" x14ac:dyDescent="0.25">
      <c r="A187" s="2" t="s">
        <v>193</v>
      </c>
      <c r="B187" s="2" t="s">
        <v>2382</v>
      </c>
      <c r="C187" s="7" t="s">
        <v>2702</v>
      </c>
      <c r="D187" s="9" t="s">
        <v>2703</v>
      </c>
    </row>
    <row r="188" spans="1:4" x14ac:dyDescent="0.25">
      <c r="A188" s="2" t="s">
        <v>194</v>
      </c>
      <c r="B188" s="2" t="s">
        <v>2383</v>
      </c>
      <c r="C188" s="7" t="s">
        <v>2704</v>
      </c>
      <c r="D188" s="9" t="s">
        <v>2705</v>
      </c>
    </row>
    <row r="189" spans="1:4" x14ac:dyDescent="0.25">
      <c r="A189" s="2" t="s">
        <v>195</v>
      </c>
      <c r="B189" s="2" t="s">
        <v>2383</v>
      </c>
      <c r="C189" s="7" t="s">
        <v>2706</v>
      </c>
      <c r="D189" s="9" t="s">
        <v>2707</v>
      </c>
    </row>
    <row r="190" spans="1:4" x14ac:dyDescent="0.25">
      <c r="A190" s="2" t="s">
        <v>196</v>
      </c>
      <c r="B190" s="2" t="s">
        <v>2382</v>
      </c>
      <c r="C190" s="7" t="s">
        <v>2708</v>
      </c>
      <c r="D190" s="9" t="s">
        <v>2709</v>
      </c>
    </row>
    <row r="191" spans="1:4" x14ac:dyDescent="0.25">
      <c r="A191" s="2" t="s">
        <v>197</v>
      </c>
      <c r="B191" s="2" t="s">
        <v>2382</v>
      </c>
      <c r="C191" s="7" t="s">
        <v>2710</v>
      </c>
      <c r="D191" s="9" t="s">
        <v>2711</v>
      </c>
    </row>
    <row r="192" spans="1:4" x14ac:dyDescent="0.25">
      <c r="A192" s="2" t="s">
        <v>198</v>
      </c>
      <c r="B192" s="2" t="s">
        <v>2383</v>
      </c>
      <c r="C192" s="7" t="s">
        <v>2712</v>
      </c>
      <c r="D192" s="9" t="s">
        <v>2713</v>
      </c>
    </row>
    <row r="193" spans="1:4" x14ac:dyDescent="0.25">
      <c r="A193" s="2" t="s">
        <v>199</v>
      </c>
      <c r="B193" s="2" t="s">
        <v>2383</v>
      </c>
      <c r="C193" s="7" t="s">
        <v>2714</v>
      </c>
      <c r="D193" s="9" t="s">
        <v>2715</v>
      </c>
    </row>
    <row r="194" spans="1:4" x14ac:dyDescent="0.25">
      <c r="A194" s="2" t="s">
        <v>200</v>
      </c>
      <c r="B194" s="2" t="s">
        <v>2382</v>
      </c>
      <c r="C194" s="7" t="s">
        <v>2716</v>
      </c>
      <c r="D194" s="9" t="s">
        <v>2717</v>
      </c>
    </row>
    <row r="195" spans="1:4" x14ac:dyDescent="0.25">
      <c r="A195" s="2" t="s">
        <v>201</v>
      </c>
      <c r="B195" s="2" t="s">
        <v>2383</v>
      </c>
      <c r="C195" s="7" t="s">
        <v>2718</v>
      </c>
      <c r="D195" s="9" t="s">
        <v>2719</v>
      </c>
    </row>
    <row r="196" spans="1:4" x14ac:dyDescent="0.25">
      <c r="A196" s="2" t="s">
        <v>202</v>
      </c>
      <c r="B196" s="2" t="s">
        <v>2383</v>
      </c>
      <c r="C196" s="7" t="s">
        <v>2720</v>
      </c>
      <c r="D196" s="9" t="s">
        <v>2721</v>
      </c>
    </row>
    <row r="197" spans="1:4" x14ac:dyDescent="0.25">
      <c r="A197" s="2" t="s">
        <v>203</v>
      </c>
      <c r="B197" s="2" t="s">
        <v>2383</v>
      </c>
      <c r="C197" s="7" t="s">
        <v>2722</v>
      </c>
      <c r="D197" s="9" t="s">
        <v>2723</v>
      </c>
    </row>
    <row r="198" spans="1:4" x14ac:dyDescent="0.25">
      <c r="A198" s="2" t="s">
        <v>204</v>
      </c>
      <c r="B198" s="2" t="s">
        <v>2383</v>
      </c>
      <c r="C198" s="7" t="s">
        <v>2724</v>
      </c>
      <c r="D198" s="9" t="s">
        <v>2725</v>
      </c>
    </row>
    <row r="199" spans="1:4" x14ac:dyDescent="0.25">
      <c r="A199" s="2" t="s">
        <v>205</v>
      </c>
      <c r="B199" s="2" t="s">
        <v>2383</v>
      </c>
      <c r="C199" s="7" t="s">
        <v>2726</v>
      </c>
      <c r="D199" s="9" t="s">
        <v>2628</v>
      </c>
    </row>
    <row r="200" spans="1:4" x14ac:dyDescent="0.25">
      <c r="A200" s="2" t="s">
        <v>206</v>
      </c>
      <c r="B200" s="2" t="s">
        <v>2382</v>
      </c>
      <c r="C200" s="7" t="s">
        <v>2727</v>
      </c>
      <c r="D200" s="9" t="s">
        <v>2728</v>
      </c>
    </row>
    <row r="201" spans="1:4" x14ac:dyDescent="0.25">
      <c r="A201" s="2" t="s">
        <v>207</v>
      </c>
      <c r="B201" s="2" t="s">
        <v>2383</v>
      </c>
      <c r="C201" s="7" t="s">
        <v>2729</v>
      </c>
      <c r="D201" s="9" t="s">
        <v>2622</v>
      </c>
    </row>
    <row r="202" spans="1:4" x14ac:dyDescent="0.25">
      <c r="A202" s="2" t="s">
        <v>208</v>
      </c>
      <c r="B202" s="2" t="s">
        <v>2383</v>
      </c>
      <c r="C202" s="7" t="s">
        <v>2730</v>
      </c>
      <c r="D202" s="9" t="s">
        <v>2731</v>
      </c>
    </row>
    <row r="203" spans="1:4" x14ac:dyDescent="0.25">
      <c r="A203" s="2" t="s">
        <v>209</v>
      </c>
      <c r="B203" s="2" t="s">
        <v>2383</v>
      </c>
      <c r="C203" s="7" t="s">
        <v>2732</v>
      </c>
      <c r="D203" s="9" t="s">
        <v>5545</v>
      </c>
    </row>
    <row r="204" spans="1:4" x14ac:dyDescent="0.25">
      <c r="A204" s="2" t="s">
        <v>210</v>
      </c>
      <c r="B204" s="2" t="s">
        <v>2383</v>
      </c>
      <c r="C204" s="7" t="s">
        <v>2733</v>
      </c>
      <c r="D204" s="9" t="s">
        <v>5546</v>
      </c>
    </row>
    <row r="205" spans="1:4" x14ac:dyDescent="0.25">
      <c r="A205" s="2" t="s">
        <v>211</v>
      </c>
      <c r="B205" s="2" t="s">
        <v>2382</v>
      </c>
      <c r="C205" s="7" t="s">
        <v>2734</v>
      </c>
      <c r="D205" s="9" t="s">
        <v>2536</v>
      </c>
    </row>
    <row r="206" spans="1:4" x14ac:dyDescent="0.25">
      <c r="A206" s="2" t="s">
        <v>212</v>
      </c>
      <c r="B206" s="2" t="s">
        <v>2383</v>
      </c>
      <c r="C206" s="7" t="s">
        <v>2735</v>
      </c>
      <c r="D206" s="9" t="s">
        <v>2736</v>
      </c>
    </row>
    <row r="207" spans="1:4" x14ac:dyDescent="0.25">
      <c r="A207" s="2" t="s">
        <v>213</v>
      </c>
      <c r="B207" s="2" t="s">
        <v>2382</v>
      </c>
      <c r="C207" s="7" t="s">
        <v>2737</v>
      </c>
      <c r="D207" s="9" t="s">
        <v>2738</v>
      </c>
    </row>
    <row r="208" spans="1:4" x14ac:dyDescent="0.25">
      <c r="A208" s="2" t="s">
        <v>214</v>
      </c>
      <c r="B208" s="2" t="s">
        <v>2382</v>
      </c>
      <c r="C208" s="7" t="s">
        <v>2739</v>
      </c>
      <c r="D208" s="9" t="s">
        <v>2740</v>
      </c>
    </row>
    <row r="209" spans="1:4" x14ac:dyDescent="0.25">
      <c r="A209" s="2" t="s">
        <v>215</v>
      </c>
      <c r="B209" s="2" t="s">
        <v>2383</v>
      </c>
      <c r="C209" s="7" t="s">
        <v>2741</v>
      </c>
      <c r="D209" s="9" t="s">
        <v>2742</v>
      </c>
    </row>
    <row r="210" spans="1:4" x14ac:dyDescent="0.25">
      <c r="A210" s="2" t="s">
        <v>216</v>
      </c>
      <c r="B210" s="2" t="s">
        <v>2382</v>
      </c>
      <c r="C210" s="7" t="s">
        <v>2743</v>
      </c>
      <c r="D210" s="9" t="s">
        <v>2744</v>
      </c>
    </row>
    <row r="211" spans="1:4" x14ac:dyDescent="0.25">
      <c r="A211" s="2" t="s">
        <v>217</v>
      </c>
      <c r="B211" s="2" t="s">
        <v>2382</v>
      </c>
      <c r="C211" s="7" t="s">
        <v>2745</v>
      </c>
      <c r="D211" s="9" t="s">
        <v>2746</v>
      </c>
    </row>
    <row r="212" spans="1:4" x14ac:dyDescent="0.25">
      <c r="A212" s="2" t="s">
        <v>218</v>
      </c>
      <c r="B212" s="2" t="s">
        <v>2383</v>
      </c>
      <c r="C212" s="7" t="s">
        <v>2747</v>
      </c>
      <c r="D212" s="9" t="s">
        <v>2748</v>
      </c>
    </row>
    <row r="213" spans="1:4" x14ac:dyDescent="0.25">
      <c r="A213" s="2" t="s">
        <v>219</v>
      </c>
      <c r="B213" s="2" t="s">
        <v>2383</v>
      </c>
      <c r="C213" s="7" t="s">
        <v>2749</v>
      </c>
      <c r="D213" s="9" t="s">
        <v>2750</v>
      </c>
    </row>
    <row r="214" spans="1:4" x14ac:dyDescent="0.25">
      <c r="A214" s="2" t="s">
        <v>220</v>
      </c>
      <c r="B214" s="2" t="s">
        <v>2383</v>
      </c>
      <c r="C214" s="7" t="s">
        <v>2751</v>
      </c>
      <c r="D214" s="9" t="s">
        <v>2752</v>
      </c>
    </row>
    <row r="215" spans="1:4" x14ac:dyDescent="0.25">
      <c r="A215" s="2" t="s">
        <v>221</v>
      </c>
      <c r="B215" s="2" t="s">
        <v>2383</v>
      </c>
      <c r="C215" s="7" t="s">
        <v>2753</v>
      </c>
      <c r="D215" s="9" t="s">
        <v>2391</v>
      </c>
    </row>
    <row r="216" spans="1:4" x14ac:dyDescent="0.25">
      <c r="A216" s="2" t="s">
        <v>222</v>
      </c>
      <c r="B216" s="2" t="s">
        <v>2382</v>
      </c>
      <c r="C216" s="7" t="s">
        <v>2754</v>
      </c>
      <c r="D216" s="9" t="s">
        <v>2552</v>
      </c>
    </row>
    <row r="217" spans="1:4" x14ac:dyDescent="0.25">
      <c r="A217" s="2" t="s">
        <v>223</v>
      </c>
      <c r="B217" s="2" t="s">
        <v>2383</v>
      </c>
      <c r="C217" s="7" t="s">
        <v>2755</v>
      </c>
      <c r="D217" s="9" t="s">
        <v>2756</v>
      </c>
    </row>
    <row r="218" spans="1:4" x14ac:dyDescent="0.25">
      <c r="A218" s="2" t="s">
        <v>224</v>
      </c>
      <c r="B218" s="2" t="s">
        <v>2383</v>
      </c>
      <c r="C218" s="7" t="s">
        <v>2757</v>
      </c>
      <c r="D218" s="9" t="s">
        <v>2471</v>
      </c>
    </row>
    <row r="219" spans="1:4" x14ac:dyDescent="0.25">
      <c r="A219" s="2" t="s">
        <v>225</v>
      </c>
      <c r="B219" s="2" t="s">
        <v>2383</v>
      </c>
      <c r="C219" s="7" t="s">
        <v>2758</v>
      </c>
      <c r="D219" s="9" t="s">
        <v>2528</v>
      </c>
    </row>
    <row r="220" spans="1:4" x14ac:dyDescent="0.25">
      <c r="A220" s="2" t="s">
        <v>226</v>
      </c>
      <c r="B220" s="2" t="s">
        <v>2383</v>
      </c>
      <c r="C220" s="7" t="s">
        <v>2759</v>
      </c>
      <c r="D220" s="9" t="s">
        <v>5547</v>
      </c>
    </row>
    <row r="221" spans="1:4" x14ac:dyDescent="0.25">
      <c r="A221" s="2" t="s">
        <v>227</v>
      </c>
      <c r="B221" s="2" t="s">
        <v>2383</v>
      </c>
      <c r="C221" s="7" t="s">
        <v>2522</v>
      </c>
      <c r="D221" s="9" t="s">
        <v>2760</v>
      </c>
    </row>
    <row r="222" spans="1:4" x14ac:dyDescent="0.25">
      <c r="A222" s="2" t="s">
        <v>228</v>
      </c>
      <c r="B222" s="2" t="s">
        <v>2382</v>
      </c>
      <c r="C222" s="7" t="s">
        <v>2761</v>
      </c>
      <c r="D222" s="9" t="s">
        <v>5548</v>
      </c>
    </row>
    <row r="223" spans="1:4" x14ac:dyDescent="0.25">
      <c r="A223" s="2" t="s">
        <v>229</v>
      </c>
      <c r="B223" s="2" t="s">
        <v>2383</v>
      </c>
      <c r="C223" s="7" t="s">
        <v>2762</v>
      </c>
      <c r="D223" s="9" t="s">
        <v>2763</v>
      </c>
    </row>
    <row r="224" spans="1:4" x14ac:dyDescent="0.25">
      <c r="A224" s="2" t="s">
        <v>230</v>
      </c>
      <c r="B224" s="2" t="s">
        <v>2383</v>
      </c>
      <c r="C224" s="7" t="s">
        <v>2764</v>
      </c>
      <c r="D224" s="9" t="s">
        <v>2765</v>
      </c>
    </row>
    <row r="225" spans="1:4" x14ac:dyDescent="0.25">
      <c r="A225" s="2" t="s">
        <v>231</v>
      </c>
      <c r="B225" s="2" t="s">
        <v>2382</v>
      </c>
      <c r="C225" s="7" t="s">
        <v>2766</v>
      </c>
      <c r="D225" s="9" t="s">
        <v>2767</v>
      </c>
    </row>
    <row r="226" spans="1:4" x14ac:dyDescent="0.25">
      <c r="A226" s="2" t="s">
        <v>232</v>
      </c>
      <c r="B226" s="2" t="s">
        <v>2382</v>
      </c>
      <c r="C226" s="7" t="s">
        <v>2768</v>
      </c>
      <c r="D226" s="9" t="s">
        <v>2521</v>
      </c>
    </row>
    <row r="227" spans="1:4" x14ac:dyDescent="0.25">
      <c r="A227" s="2" t="s">
        <v>233</v>
      </c>
      <c r="B227" s="2" t="s">
        <v>2383</v>
      </c>
      <c r="C227" s="7" t="s">
        <v>2493</v>
      </c>
      <c r="D227" s="9" t="s">
        <v>2769</v>
      </c>
    </row>
    <row r="228" spans="1:4" x14ac:dyDescent="0.25">
      <c r="A228" s="2" t="s">
        <v>234</v>
      </c>
      <c r="B228" s="2" t="s">
        <v>2382</v>
      </c>
      <c r="C228" s="7" t="s">
        <v>2770</v>
      </c>
      <c r="D228" s="9" t="s">
        <v>5549</v>
      </c>
    </row>
    <row r="229" spans="1:4" x14ac:dyDescent="0.25">
      <c r="A229" s="2" t="s">
        <v>235</v>
      </c>
      <c r="B229" s="2" t="s">
        <v>2383</v>
      </c>
      <c r="C229" s="7" t="s">
        <v>2771</v>
      </c>
      <c r="D229" s="9" t="s">
        <v>2772</v>
      </c>
    </row>
    <row r="230" spans="1:4" x14ac:dyDescent="0.25">
      <c r="A230" s="2" t="s">
        <v>236</v>
      </c>
      <c r="B230" s="2" t="s">
        <v>2382</v>
      </c>
      <c r="C230" s="7" t="s">
        <v>2773</v>
      </c>
      <c r="D230" s="9" t="s">
        <v>2774</v>
      </c>
    </row>
    <row r="231" spans="1:4" x14ac:dyDescent="0.25">
      <c r="A231" s="2" t="s">
        <v>237</v>
      </c>
      <c r="B231" s="2" t="s">
        <v>2382</v>
      </c>
      <c r="C231" s="7" t="s">
        <v>2775</v>
      </c>
      <c r="D231" s="9" t="s">
        <v>2776</v>
      </c>
    </row>
    <row r="232" spans="1:4" x14ac:dyDescent="0.25">
      <c r="A232" s="2" t="s">
        <v>238</v>
      </c>
      <c r="B232" s="2" t="s">
        <v>2383</v>
      </c>
      <c r="C232" s="7" t="s">
        <v>2777</v>
      </c>
      <c r="D232" s="9" t="s">
        <v>2778</v>
      </c>
    </row>
    <row r="233" spans="1:4" x14ac:dyDescent="0.25">
      <c r="A233" s="2" t="s">
        <v>239</v>
      </c>
      <c r="B233" s="2" t="s">
        <v>2383</v>
      </c>
      <c r="C233" s="7" t="s">
        <v>2779</v>
      </c>
      <c r="D233" s="9" t="s">
        <v>2780</v>
      </c>
    </row>
    <row r="234" spans="1:4" x14ac:dyDescent="0.25">
      <c r="A234" s="2" t="s">
        <v>240</v>
      </c>
      <c r="B234" s="2" t="s">
        <v>2383</v>
      </c>
      <c r="C234" s="7" t="s">
        <v>2781</v>
      </c>
      <c r="D234" s="9" t="s">
        <v>2782</v>
      </c>
    </row>
    <row r="235" spans="1:4" x14ac:dyDescent="0.25">
      <c r="A235" s="2" t="s">
        <v>241</v>
      </c>
      <c r="B235" s="2" t="s">
        <v>2383</v>
      </c>
      <c r="C235" s="7" t="s">
        <v>2783</v>
      </c>
      <c r="D235" s="9" t="s">
        <v>5550</v>
      </c>
    </row>
    <row r="236" spans="1:4" x14ac:dyDescent="0.25">
      <c r="A236" s="2" t="s">
        <v>242</v>
      </c>
      <c r="B236" s="2" t="s">
        <v>2383</v>
      </c>
      <c r="C236" s="7" t="s">
        <v>2613</v>
      </c>
      <c r="D236" s="9" t="s">
        <v>2772</v>
      </c>
    </row>
    <row r="237" spans="1:4" x14ac:dyDescent="0.25">
      <c r="A237" s="2" t="s">
        <v>243</v>
      </c>
      <c r="B237" s="2" t="s">
        <v>2382</v>
      </c>
      <c r="C237" s="7" t="s">
        <v>2784</v>
      </c>
      <c r="D237" s="9" t="s">
        <v>2785</v>
      </c>
    </row>
    <row r="238" spans="1:4" x14ac:dyDescent="0.25">
      <c r="A238" s="2" t="s">
        <v>244</v>
      </c>
      <c r="B238" s="2" t="s">
        <v>2383</v>
      </c>
      <c r="C238" s="7" t="s">
        <v>2786</v>
      </c>
      <c r="D238" s="9" t="s">
        <v>2787</v>
      </c>
    </row>
    <row r="239" spans="1:4" x14ac:dyDescent="0.25">
      <c r="A239" s="2" t="s">
        <v>245</v>
      </c>
      <c r="B239" s="2" t="s">
        <v>2383</v>
      </c>
      <c r="C239" s="7" t="s">
        <v>2788</v>
      </c>
      <c r="D239" s="9" t="s">
        <v>2789</v>
      </c>
    </row>
    <row r="240" spans="1:4" x14ac:dyDescent="0.25">
      <c r="A240" s="2" t="s">
        <v>246</v>
      </c>
      <c r="B240" s="2" t="s">
        <v>2382</v>
      </c>
      <c r="C240" s="7" t="s">
        <v>2790</v>
      </c>
      <c r="D240" s="9" t="s">
        <v>5551</v>
      </c>
    </row>
    <row r="241" spans="1:4" x14ac:dyDescent="0.25">
      <c r="A241" s="2" t="s">
        <v>247</v>
      </c>
      <c r="B241" s="2" t="s">
        <v>2382</v>
      </c>
      <c r="C241" s="7" t="s">
        <v>2791</v>
      </c>
      <c r="D241" s="9" t="s">
        <v>5552</v>
      </c>
    </row>
    <row r="242" spans="1:4" x14ac:dyDescent="0.25">
      <c r="A242" s="2" t="s">
        <v>248</v>
      </c>
      <c r="B242" s="2" t="s">
        <v>2383</v>
      </c>
      <c r="C242" s="7" t="s">
        <v>2792</v>
      </c>
      <c r="D242" s="9" t="s">
        <v>2793</v>
      </c>
    </row>
    <row r="243" spans="1:4" x14ac:dyDescent="0.25">
      <c r="A243" s="2" t="s">
        <v>249</v>
      </c>
      <c r="B243" s="2" t="s">
        <v>2383</v>
      </c>
      <c r="C243" s="7" t="s">
        <v>2794</v>
      </c>
      <c r="D243" s="9" t="s">
        <v>2795</v>
      </c>
    </row>
    <row r="244" spans="1:4" x14ac:dyDescent="0.25">
      <c r="A244" s="2" t="s">
        <v>250</v>
      </c>
      <c r="B244" s="2" t="s">
        <v>2383</v>
      </c>
      <c r="C244" s="7" t="s">
        <v>2796</v>
      </c>
      <c r="D244" s="9" t="s">
        <v>2797</v>
      </c>
    </row>
    <row r="245" spans="1:4" x14ac:dyDescent="0.25">
      <c r="A245" s="2" t="s">
        <v>251</v>
      </c>
      <c r="B245" s="2" t="s">
        <v>2383</v>
      </c>
      <c r="C245" s="7" t="s">
        <v>2798</v>
      </c>
      <c r="D245" s="9" t="s">
        <v>5553</v>
      </c>
    </row>
    <row r="246" spans="1:4" x14ac:dyDescent="0.25">
      <c r="A246" s="2" t="s">
        <v>252</v>
      </c>
      <c r="B246" s="2" t="s">
        <v>2383</v>
      </c>
      <c r="C246" s="7" t="s">
        <v>2799</v>
      </c>
      <c r="D246" s="9" t="s">
        <v>5554</v>
      </c>
    </row>
    <row r="247" spans="1:4" x14ac:dyDescent="0.25">
      <c r="A247" s="2" t="s">
        <v>253</v>
      </c>
      <c r="B247" s="2" t="s">
        <v>2383</v>
      </c>
      <c r="C247" s="7" t="s">
        <v>2800</v>
      </c>
      <c r="D247" s="9" t="s">
        <v>2801</v>
      </c>
    </row>
    <row r="248" spans="1:4" x14ac:dyDescent="0.25">
      <c r="A248" s="2" t="s">
        <v>254</v>
      </c>
      <c r="B248" s="2" t="s">
        <v>2382</v>
      </c>
      <c r="C248" s="7" t="s">
        <v>2802</v>
      </c>
      <c r="D248" s="9" t="s">
        <v>2803</v>
      </c>
    </row>
    <row r="249" spans="1:4" x14ac:dyDescent="0.25">
      <c r="A249" s="2" t="s">
        <v>255</v>
      </c>
      <c r="B249" s="2" t="s">
        <v>2382</v>
      </c>
      <c r="C249" s="7" t="s">
        <v>2804</v>
      </c>
      <c r="D249" s="9" t="s">
        <v>2805</v>
      </c>
    </row>
    <row r="250" spans="1:4" x14ac:dyDescent="0.25">
      <c r="A250" s="2" t="s">
        <v>256</v>
      </c>
      <c r="B250" s="2" t="s">
        <v>2382</v>
      </c>
      <c r="C250" s="7" t="s">
        <v>2806</v>
      </c>
      <c r="D250" s="9" t="s">
        <v>2807</v>
      </c>
    </row>
    <row r="251" spans="1:4" x14ac:dyDescent="0.25">
      <c r="A251" s="2" t="s">
        <v>257</v>
      </c>
      <c r="B251" s="2" t="s">
        <v>2382</v>
      </c>
      <c r="C251" s="7" t="s">
        <v>2808</v>
      </c>
      <c r="D251" s="9" t="s">
        <v>5555</v>
      </c>
    </row>
    <row r="252" spans="1:4" x14ac:dyDescent="0.25">
      <c r="A252" s="2" t="s">
        <v>258</v>
      </c>
      <c r="B252" s="2" t="s">
        <v>2382</v>
      </c>
      <c r="C252" s="7" t="s">
        <v>2809</v>
      </c>
      <c r="D252" s="9" t="s">
        <v>2810</v>
      </c>
    </row>
    <row r="253" spans="1:4" x14ac:dyDescent="0.25">
      <c r="A253" s="2" t="s">
        <v>259</v>
      </c>
      <c r="B253" s="2" t="s">
        <v>2382</v>
      </c>
      <c r="C253" s="7" t="s">
        <v>2811</v>
      </c>
      <c r="D253" s="9" t="s">
        <v>2389</v>
      </c>
    </row>
    <row r="254" spans="1:4" x14ac:dyDescent="0.25">
      <c r="A254" s="2" t="s">
        <v>260</v>
      </c>
      <c r="B254" s="2" t="s">
        <v>2382</v>
      </c>
      <c r="C254" s="7" t="s">
        <v>2812</v>
      </c>
      <c r="D254" s="9" t="s">
        <v>2813</v>
      </c>
    </row>
    <row r="255" spans="1:4" x14ac:dyDescent="0.25">
      <c r="A255" s="2" t="s">
        <v>261</v>
      </c>
      <c r="B255" s="2" t="s">
        <v>2383</v>
      </c>
      <c r="C255" s="7" t="s">
        <v>2814</v>
      </c>
      <c r="D255" s="9" t="s">
        <v>2471</v>
      </c>
    </row>
    <row r="256" spans="1:4" x14ac:dyDescent="0.25">
      <c r="A256" s="2" t="s">
        <v>262</v>
      </c>
      <c r="B256" s="2" t="s">
        <v>2383</v>
      </c>
      <c r="C256" s="7" t="s">
        <v>2815</v>
      </c>
      <c r="D256" s="9" t="s">
        <v>2816</v>
      </c>
    </row>
    <row r="257" spans="1:4" x14ac:dyDescent="0.25">
      <c r="A257" s="2" t="s">
        <v>263</v>
      </c>
      <c r="B257" s="2" t="s">
        <v>2383</v>
      </c>
      <c r="C257" s="7" t="s">
        <v>2817</v>
      </c>
      <c r="D257" s="9" t="s">
        <v>2818</v>
      </c>
    </row>
    <row r="258" spans="1:4" x14ac:dyDescent="0.25">
      <c r="A258" s="2" t="s">
        <v>264</v>
      </c>
      <c r="B258" s="2" t="s">
        <v>2383</v>
      </c>
      <c r="C258" s="7" t="s">
        <v>2819</v>
      </c>
      <c r="D258" s="9" t="s">
        <v>2820</v>
      </c>
    </row>
    <row r="259" spans="1:4" x14ac:dyDescent="0.25">
      <c r="A259" s="2" t="s">
        <v>265</v>
      </c>
      <c r="B259" s="2" t="s">
        <v>2383</v>
      </c>
      <c r="C259" s="7" t="s">
        <v>2821</v>
      </c>
      <c r="D259" s="9" t="s">
        <v>5556</v>
      </c>
    </row>
    <row r="260" spans="1:4" x14ac:dyDescent="0.25">
      <c r="A260" s="2" t="s">
        <v>266</v>
      </c>
      <c r="B260" s="2" t="s">
        <v>2383</v>
      </c>
      <c r="C260" s="7" t="s">
        <v>2822</v>
      </c>
      <c r="D260" s="9" t="s">
        <v>2823</v>
      </c>
    </row>
    <row r="261" spans="1:4" x14ac:dyDescent="0.25">
      <c r="A261" s="2" t="s">
        <v>267</v>
      </c>
      <c r="B261" s="2" t="s">
        <v>2382</v>
      </c>
      <c r="C261" s="7" t="s">
        <v>2824</v>
      </c>
      <c r="D261" s="9" t="s">
        <v>5557</v>
      </c>
    </row>
    <row r="262" spans="1:4" x14ac:dyDescent="0.25">
      <c r="A262" s="2" t="s">
        <v>268</v>
      </c>
      <c r="B262" s="2" t="s">
        <v>2383</v>
      </c>
      <c r="C262" s="7" t="s">
        <v>2825</v>
      </c>
      <c r="D262" s="9" t="s">
        <v>2826</v>
      </c>
    </row>
    <row r="263" spans="1:4" x14ac:dyDescent="0.25">
      <c r="A263" s="2" t="s">
        <v>269</v>
      </c>
      <c r="B263" s="2" t="s">
        <v>2382</v>
      </c>
      <c r="C263" s="7" t="s">
        <v>2827</v>
      </c>
      <c r="D263" s="9" t="s">
        <v>2828</v>
      </c>
    </row>
    <row r="264" spans="1:4" x14ac:dyDescent="0.25">
      <c r="A264" s="2" t="s">
        <v>270</v>
      </c>
      <c r="B264" s="2" t="s">
        <v>2383</v>
      </c>
      <c r="C264" s="7" t="s">
        <v>2829</v>
      </c>
      <c r="D264" s="9" t="s">
        <v>5558</v>
      </c>
    </row>
    <row r="265" spans="1:4" x14ac:dyDescent="0.25">
      <c r="A265" s="2" t="s">
        <v>271</v>
      </c>
      <c r="B265" s="2" t="s">
        <v>2382</v>
      </c>
      <c r="C265" s="7" t="s">
        <v>2830</v>
      </c>
      <c r="D265" s="9" t="s">
        <v>5559</v>
      </c>
    </row>
    <row r="266" spans="1:4" x14ac:dyDescent="0.25">
      <c r="A266" s="2" t="s">
        <v>272</v>
      </c>
      <c r="B266" s="2" t="s">
        <v>2382</v>
      </c>
      <c r="C266" s="7" t="s">
        <v>2831</v>
      </c>
      <c r="D266" s="9" t="s">
        <v>5560</v>
      </c>
    </row>
    <row r="267" spans="1:4" x14ac:dyDescent="0.25">
      <c r="A267" s="2" t="s">
        <v>273</v>
      </c>
      <c r="B267" s="2" t="s">
        <v>2383</v>
      </c>
      <c r="C267" s="7" t="s">
        <v>2832</v>
      </c>
      <c r="D267" s="9" t="s">
        <v>2765</v>
      </c>
    </row>
    <row r="268" spans="1:4" x14ac:dyDescent="0.25">
      <c r="A268" s="2" t="s">
        <v>274</v>
      </c>
      <c r="B268" s="2" t="s">
        <v>2382</v>
      </c>
      <c r="C268" s="7" t="s">
        <v>2833</v>
      </c>
      <c r="D268" s="9" t="s">
        <v>5561</v>
      </c>
    </row>
    <row r="269" spans="1:4" x14ac:dyDescent="0.25">
      <c r="A269" s="2" t="s">
        <v>275</v>
      </c>
      <c r="B269" s="2" t="s">
        <v>2382</v>
      </c>
      <c r="C269" s="7" t="s">
        <v>2710</v>
      </c>
      <c r="D269" s="9" t="s">
        <v>2834</v>
      </c>
    </row>
    <row r="270" spans="1:4" x14ac:dyDescent="0.25">
      <c r="A270" s="2" t="s">
        <v>276</v>
      </c>
      <c r="B270" s="2" t="s">
        <v>2383</v>
      </c>
      <c r="C270" s="7" t="s">
        <v>2835</v>
      </c>
      <c r="D270" s="9" t="s">
        <v>2430</v>
      </c>
    </row>
    <row r="271" spans="1:4" x14ac:dyDescent="0.25">
      <c r="A271" s="2" t="s">
        <v>277</v>
      </c>
      <c r="B271" s="2" t="s">
        <v>2383</v>
      </c>
      <c r="C271" s="7" t="s">
        <v>2836</v>
      </c>
      <c r="D271" s="9" t="s">
        <v>2837</v>
      </c>
    </row>
    <row r="272" spans="1:4" x14ac:dyDescent="0.25">
      <c r="A272" s="2" t="s">
        <v>278</v>
      </c>
      <c r="B272" s="2" t="s">
        <v>2383</v>
      </c>
      <c r="C272" s="7" t="s">
        <v>2838</v>
      </c>
      <c r="D272" s="9" t="s">
        <v>2839</v>
      </c>
    </row>
    <row r="273" spans="1:4" x14ac:dyDescent="0.25">
      <c r="A273" s="2" t="s">
        <v>279</v>
      </c>
      <c r="B273" s="2" t="s">
        <v>2383</v>
      </c>
      <c r="C273" s="7" t="s">
        <v>2840</v>
      </c>
      <c r="D273" s="9" t="s">
        <v>2402</v>
      </c>
    </row>
    <row r="274" spans="1:4" x14ac:dyDescent="0.25">
      <c r="A274" s="2" t="s">
        <v>280</v>
      </c>
      <c r="B274" s="2" t="s">
        <v>2383</v>
      </c>
      <c r="C274" s="7" t="s">
        <v>2841</v>
      </c>
      <c r="D274" s="9" t="s">
        <v>5562</v>
      </c>
    </row>
    <row r="275" spans="1:4" x14ac:dyDescent="0.25">
      <c r="A275" s="2" t="s">
        <v>281</v>
      </c>
      <c r="B275" s="2" t="s">
        <v>2383</v>
      </c>
      <c r="C275" s="7" t="s">
        <v>2842</v>
      </c>
      <c r="D275" s="9" t="s">
        <v>2843</v>
      </c>
    </row>
    <row r="276" spans="1:4" x14ac:dyDescent="0.25">
      <c r="A276" s="2" t="s">
        <v>282</v>
      </c>
      <c r="B276" s="2" t="s">
        <v>2383</v>
      </c>
      <c r="C276" s="7" t="s">
        <v>2844</v>
      </c>
      <c r="D276" s="9" t="s">
        <v>5563</v>
      </c>
    </row>
    <row r="277" spans="1:4" x14ac:dyDescent="0.25">
      <c r="A277" s="2" t="s">
        <v>283</v>
      </c>
      <c r="B277" s="2" t="s">
        <v>2383</v>
      </c>
      <c r="C277" s="7" t="s">
        <v>2845</v>
      </c>
      <c r="D277" s="9" t="s">
        <v>2736</v>
      </c>
    </row>
    <row r="278" spans="1:4" x14ac:dyDescent="0.25">
      <c r="A278" s="2" t="s">
        <v>284</v>
      </c>
      <c r="B278" s="2" t="s">
        <v>2383</v>
      </c>
      <c r="C278" s="7" t="s">
        <v>2846</v>
      </c>
      <c r="D278" s="9" t="s">
        <v>2847</v>
      </c>
    </row>
    <row r="279" spans="1:4" x14ac:dyDescent="0.25">
      <c r="A279" s="2" t="s">
        <v>285</v>
      </c>
      <c r="B279" s="2" t="s">
        <v>2383</v>
      </c>
      <c r="C279" s="7" t="s">
        <v>2848</v>
      </c>
      <c r="D279" s="9" t="s">
        <v>5564</v>
      </c>
    </row>
    <row r="280" spans="1:4" x14ac:dyDescent="0.25">
      <c r="A280" s="2" t="s">
        <v>286</v>
      </c>
      <c r="B280" s="2" t="s">
        <v>2382</v>
      </c>
      <c r="C280" s="7" t="s">
        <v>2694</v>
      </c>
      <c r="D280" s="9" t="s">
        <v>2849</v>
      </c>
    </row>
    <row r="281" spans="1:4" x14ac:dyDescent="0.25">
      <c r="A281" s="2" t="s">
        <v>287</v>
      </c>
      <c r="B281" s="2" t="s">
        <v>2383</v>
      </c>
      <c r="C281" s="7" t="s">
        <v>2850</v>
      </c>
      <c r="D281" s="9" t="s">
        <v>2851</v>
      </c>
    </row>
    <row r="282" spans="1:4" x14ac:dyDescent="0.25">
      <c r="A282" s="2" t="s">
        <v>288</v>
      </c>
      <c r="B282" s="2" t="s">
        <v>2382</v>
      </c>
      <c r="C282" s="7" t="s">
        <v>2852</v>
      </c>
      <c r="D282" s="9" t="s">
        <v>5565</v>
      </c>
    </row>
    <row r="283" spans="1:4" x14ac:dyDescent="0.25">
      <c r="A283" s="2" t="s">
        <v>289</v>
      </c>
      <c r="B283" s="2" t="s">
        <v>2383</v>
      </c>
      <c r="C283" s="7" t="s">
        <v>2546</v>
      </c>
      <c r="D283" s="9" t="s">
        <v>5566</v>
      </c>
    </row>
    <row r="284" spans="1:4" x14ac:dyDescent="0.25">
      <c r="A284" s="2" t="s">
        <v>290</v>
      </c>
      <c r="B284" s="2" t="s">
        <v>2383</v>
      </c>
      <c r="C284" s="7" t="s">
        <v>2853</v>
      </c>
      <c r="D284" s="9" t="s">
        <v>5567</v>
      </c>
    </row>
    <row r="285" spans="1:4" x14ac:dyDescent="0.25">
      <c r="A285" s="2" t="s">
        <v>291</v>
      </c>
      <c r="B285" s="2" t="s">
        <v>2383</v>
      </c>
      <c r="C285" s="7" t="s">
        <v>2854</v>
      </c>
      <c r="D285" s="9" t="s">
        <v>5568</v>
      </c>
    </row>
    <row r="286" spans="1:4" x14ac:dyDescent="0.25">
      <c r="A286" s="2" t="s">
        <v>292</v>
      </c>
      <c r="B286" s="2" t="s">
        <v>2383</v>
      </c>
      <c r="C286" s="7" t="s">
        <v>2855</v>
      </c>
      <c r="D286" s="9" t="s">
        <v>2856</v>
      </c>
    </row>
    <row r="287" spans="1:4" x14ac:dyDescent="0.25">
      <c r="A287" s="2" t="s">
        <v>293</v>
      </c>
      <c r="B287" s="2" t="s">
        <v>2382</v>
      </c>
      <c r="C287" s="7" t="s">
        <v>2857</v>
      </c>
      <c r="D287" s="9" t="s">
        <v>2858</v>
      </c>
    </row>
    <row r="288" spans="1:4" x14ac:dyDescent="0.25">
      <c r="A288" s="2" t="s">
        <v>294</v>
      </c>
      <c r="B288" s="2" t="s">
        <v>2382</v>
      </c>
      <c r="C288" s="7" t="s">
        <v>2859</v>
      </c>
      <c r="D288" s="9" t="s">
        <v>2860</v>
      </c>
    </row>
    <row r="289" spans="1:4" x14ac:dyDescent="0.25">
      <c r="A289" s="2" t="s">
        <v>295</v>
      </c>
      <c r="B289" s="2" t="s">
        <v>2383</v>
      </c>
      <c r="C289" s="7" t="s">
        <v>2861</v>
      </c>
      <c r="D289" s="9" t="s">
        <v>2736</v>
      </c>
    </row>
    <row r="290" spans="1:4" x14ac:dyDescent="0.25">
      <c r="A290" s="2" t="s">
        <v>296</v>
      </c>
      <c r="B290" s="2" t="s">
        <v>2383</v>
      </c>
      <c r="C290" s="7" t="s">
        <v>2862</v>
      </c>
      <c r="D290" s="9" t="s">
        <v>2500</v>
      </c>
    </row>
    <row r="291" spans="1:4" x14ac:dyDescent="0.25">
      <c r="A291" s="2" t="s">
        <v>297</v>
      </c>
      <c r="B291" s="2" t="s">
        <v>2383</v>
      </c>
      <c r="C291" s="7" t="s">
        <v>2863</v>
      </c>
      <c r="D291" s="9" t="s">
        <v>2769</v>
      </c>
    </row>
    <row r="292" spans="1:4" x14ac:dyDescent="0.25">
      <c r="A292" s="2" t="s">
        <v>298</v>
      </c>
      <c r="B292" s="2" t="s">
        <v>2383</v>
      </c>
      <c r="C292" s="7" t="s">
        <v>2864</v>
      </c>
      <c r="D292" s="9" t="s">
        <v>5569</v>
      </c>
    </row>
    <row r="293" spans="1:4" x14ac:dyDescent="0.25">
      <c r="A293" s="2" t="s">
        <v>299</v>
      </c>
      <c r="B293" s="2" t="s">
        <v>2383</v>
      </c>
      <c r="C293" s="7" t="s">
        <v>2865</v>
      </c>
      <c r="D293" s="9" t="s">
        <v>2866</v>
      </c>
    </row>
    <row r="294" spans="1:4" x14ac:dyDescent="0.25">
      <c r="A294" s="2" t="s">
        <v>300</v>
      </c>
      <c r="B294" s="2" t="s">
        <v>2383</v>
      </c>
      <c r="C294" s="7" t="s">
        <v>2867</v>
      </c>
      <c r="D294" s="9" t="s">
        <v>2868</v>
      </c>
    </row>
    <row r="295" spans="1:4" x14ac:dyDescent="0.25">
      <c r="A295" s="2" t="s">
        <v>301</v>
      </c>
      <c r="B295" s="2" t="s">
        <v>2382</v>
      </c>
      <c r="C295" s="7" t="s">
        <v>2869</v>
      </c>
      <c r="D295" s="9" t="s">
        <v>5570</v>
      </c>
    </row>
    <row r="296" spans="1:4" x14ac:dyDescent="0.25">
      <c r="A296" s="2" t="s">
        <v>302</v>
      </c>
      <c r="B296" s="2" t="s">
        <v>2383</v>
      </c>
      <c r="C296" s="7" t="s">
        <v>2870</v>
      </c>
      <c r="D296" s="9" t="s">
        <v>2871</v>
      </c>
    </row>
    <row r="297" spans="1:4" x14ac:dyDescent="0.25">
      <c r="A297" s="2" t="s">
        <v>303</v>
      </c>
      <c r="B297" s="2" t="s">
        <v>2383</v>
      </c>
      <c r="C297" s="7" t="s">
        <v>2872</v>
      </c>
      <c r="D297" s="9" t="s">
        <v>2873</v>
      </c>
    </row>
    <row r="298" spans="1:4" x14ac:dyDescent="0.25">
      <c r="A298" s="2" t="s">
        <v>304</v>
      </c>
      <c r="B298" s="2" t="s">
        <v>2383</v>
      </c>
      <c r="C298" s="7" t="s">
        <v>2874</v>
      </c>
      <c r="D298" s="9" t="s">
        <v>2875</v>
      </c>
    </row>
    <row r="299" spans="1:4" x14ac:dyDescent="0.25">
      <c r="A299" s="2" t="s">
        <v>305</v>
      </c>
      <c r="B299" s="2" t="s">
        <v>2382</v>
      </c>
      <c r="C299" s="7" t="s">
        <v>2876</v>
      </c>
      <c r="D299" s="9" t="s">
        <v>2877</v>
      </c>
    </row>
    <row r="300" spans="1:4" x14ac:dyDescent="0.25">
      <c r="A300" s="2" t="s">
        <v>306</v>
      </c>
      <c r="B300" s="2" t="s">
        <v>2383</v>
      </c>
      <c r="C300" s="7" t="s">
        <v>2878</v>
      </c>
      <c r="D300" s="9" t="s">
        <v>2879</v>
      </c>
    </row>
    <row r="301" spans="1:4" x14ac:dyDescent="0.25">
      <c r="A301" s="2" t="s">
        <v>307</v>
      </c>
      <c r="B301" s="2" t="s">
        <v>2382</v>
      </c>
      <c r="C301" s="7" t="s">
        <v>2880</v>
      </c>
      <c r="D301" s="9" t="s">
        <v>2881</v>
      </c>
    </row>
    <row r="302" spans="1:4" x14ac:dyDescent="0.25">
      <c r="A302" s="2" t="s">
        <v>308</v>
      </c>
      <c r="B302" s="2" t="s">
        <v>2383</v>
      </c>
      <c r="C302" s="7" t="s">
        <v>2796</v>
      </c>
      <c r="D302" s="9" t="s">
        <v>2882</v>
      </c>
    </row>
    <row r="303" spans="1:4" x14ac:dyDescent="0.25">
      <c r="A303" s="2" t="s">
        <v>309</v>
      </c>
      <c r="B303" s="2" t="s">
        <v>2382</v>
      </c>
      <c r="C303" s="7" t="s">
        <v>2807</v>
      </c>
      <c r="D303" s="9" t="s">
        <v>2526</v>
      </c>
    </row>
    <row r="304" spans="1:4" x14ac:dyDescent="0.25">
      <c r="A304" s="2" t="s">
        <v>310</v>
      </c>
      <c r="B304" s="2" t="s">
        <v>2383</v>
      </c>
      <c r="C304" s="7" t="s">
        <v>2883</v>
      </c>
      <c r="D304" s="9" t="s">
        <v>5571</v>
      </c>
    </row>
    <row r="305" spans="1:4" x14ac:dyDescent="0.25">
      <c r="A305" s="2" t="s">
        <v>311</v>
      </c>
      <c r="B305" s="2" t="s">
        <v>2382</v>
      </c>
      <c r="C305" s="7" t="s">
        <v>2884</v>
      </c>
      <c r="D305" s="9" t="s">
        <v>2885</v>
      </c>
    </row>
    <row r="306" spans="1:4" x14ac:dyDescent="0.25">
      <c r="A306" s="2" t="s">
        <v>312</v>
      </c>
      <c r="B306" s="2" t="s">
        <v>2382</v>
      </c>
      <c r="C306" s="7" t="s">
        <v>2886</v>
      </c>
      <c r="D306" s="9" t="s">
        <v>2887</v>
      </c>
    </row>
    <row r="307" spans="1:4" x14ac:dyDescent="0.25">
      <c r="A307" s="2" t="s">
        <v>313</v>
      </c>
      <c r="B307" s="2" t="s">
        <v>2382</v>
      </c>
      <c r="C307" s="7" t="s">
        <v>2791</v>
      </c>
      <c r="D307" s="9" t="s">
        <v>5572</v>
      </c>
    </row>
    <row r="308" spans="1:4" x14ac:dyDescent="0.25">
      <c r="A308" s="2" t="s">
        <v>314</v>
      </c>
      <c r="B308" s="2" t="s">
        <v>2382</v>
      </c>
      <c r="C308" s="7" t="s">
        <v>2888</v>
      </c>
      <c r="D308" s="9" t="s">
        <v>2495</v>
      </c>
    </row>
    <row r="309" spans="1:4" x14ac:dyDescent="0.25">
      <c r="A309" s="2" t="s">
        <v>315</v>
      </c>
      <c r="B309" s="2" t="s">
        <v>2383</v>
      </c>
      <c r="C309" s="7" t="s">
        <v>2889</v>
      </c>
      <c r="D309" s="9" t="s">
        <v>2890</v>
      </c>
    </row>
    <row r="310" spans="1:4" x14ac:dyDescent="0.25">
      <c r="A310" s="2" t="s">
        <v>316</v>
      </c>
      <c r="B310" s="2" t="s">
        <v>2382</v>
      </c>
      <c r="C310" s="7" t="s">
        <v>2891</v>
      </c>
      <c r="D310" s="9" t="s">
        <v>2892</v>
      </c>
    </row>
    <row r="311" spans="1:4" x14ac:dyDescent="0.25">
      <c r="A311" s="2" t="s">
        <v>317</v>
      </c>
      <c r="B311" s="2" t="s">
        <v>2382</v>
      </c>
      <c r="C311" s="7" t="s">
        <v>2893</v>
      </c>
      <c r="D311" s="9" t="s">
        <v>2894</v>
      </c>
    </row>
    <row r="312" spans="1:4" x14ac:dyDescent="0.25">
      <c r="A312" s="2" t="s">
        <v>318</v>
      </c>
      <c r="B312" s="2" t="s">
        <v>2383</v>
      </c>
      <c r="C312" s="7" t="s">
        <v>2502</v>
      </c>
      <c r="D312" s="9" t="s">
        <v>5573</v>
      </c>
    </row>
    <row r="313" spans="1:4" x14ac:dyDescent="0.25">
      <c r="A313" s="2" t="s">
        <v>319</v>
      </c>
      <c r="B313" s="2" t="s">
        <v>2383</v>
      </c>
      <c r="C313" s="7" t="s">
        <v>2895</v>
      </c>
      <c r="D313" s="9" t="s">
        <v>2896</v>
      </c>
    </row>
    <row r="314" spans="1:4" x14ac:dyDescent="0.25">
      <c r="A314" s="2" t="s">
        <v>320</v>
      </c>
      <c r="B314" s="2" t="s">
        <v>2383</v>
      </c>
      <c r="C314" s="7" t="s">
        <v>2897</v>
      </c>
      <c r="D314" s="9" t="s">
        <v>2898</v>
      </c>
    </row>
    <row r="315" spans="1:4" x14ac:dyDescent="0.25">
      <c r="A315" s="2" t="s">
        <v>321</v>
      </c>
      <c r="B315" s="2" t="s">
        <v>2382</v>
      </c>
      <c r="C315" s="7" t="s">
        <v>2899</v>
      </c>
      <c r="D315" s="9" t="s">
        <v>2900</v>
      </c>
    </row>
    <row r="316" spans="1:4" x14ac:dyDescent="0.25">
      <c r="A316" s="2" t="s">
        <v>322</v>
      </c>
      <c r="B316" s="2" t="s">
        <v>2382</v>
      </c>
      <c r="C316" s="7" t="s">
        <v>2901</v>
      </c>
      <c r="D316" s="9" t="s">
        <v>5574</v>
      </c>
    </row>
    <row r="317" spans="1:4" x14ac:dyDescent="0.25">
      <c r="A317" s="2" t="s">
        <v>323</v>
      </c>
      <c r="B317" s="2" t="s">
        <v>2383</v>
      </c>
      <c r="C317" s="7" t="s">
        <v>2902</v>
      </c>
      <c r="D317" s="9" t="s">
        <v>2685</v>
      </c>
    </row>
    <row r="318" spans="1:4" x14ac:dyDescent="0.25">
      <c r="A318" s="2" t="s">
        <v>324</v>
      </c>
      <c r="B318" s="2" t="s">
        <v>2383</v>
      </c>
      <c r="C318" s="7" t="s">
        <v>2903</v>
      </c>
      <c r="D318" s="9" t="s">
        <v>2420</v>
      </c>
    </row>
    <row r="319" spans="1:4" x14ac:dyDescent="0.25">
      <c r="A319" s="2" t="s">
        <v>325</v>
      </c>
      <c r="B319" s="2" t="s">
        <v>2383</v>
      </c>
      <c r="C319" s="7" t="s">
        <v>2904</v>
      </c>
      <c r="D319" s="9" t="s">
        <v>2905</v>
      </c>
    </row>
    <row r="320" spans="1:4" x14ac:dyDescent="0.25">
      <c r="A320" s="2" t="s">
        <v>326</v>
      </c>
      <c r="B320" s="2" t="s">
        <v>2383</v>
      </c>
      <c r="C320" s="7" t="s">
        <v>2906</v>
      </c>
      <c r="D320" s="9" t="s">
        <v>5575</v>
      </c>
    </row>
    <row r="321" spans="1:4" x14ac:dyDescent="0.25">
      <c r="A321" s="2" t="s">
        <v>327</v>
      </c>
      <c r="B321" s="2" t="s">
        <v>2382</v>
      </c>
      <c r="C321" s="7" t="s">
        <v>2907</v>
      </c>
      <c r="D321" s="9" t="s">
        <v>2908</v>
      </c>
    </row>
    <row r="322" spans="1:4" x14ac:dyDescent="0.25">
      <c r="A322" s="2" t="s">
        <v>328</v>
      </c>
      <c r="B322" s="2" t="s">
        <v>2382</v>
      </c>
      <c r="C322" s="7" t="s">
        <v>2909</v>
      </c>
      <c r="D322" s="9" t="s">
        <v>2910</v>
      </c>
    </row>
    <row r="323" spans="1:4" x14ac:dyDescent="0.25">
      <c r="A323" s="2" t="s">
        <v>329</v>
      </c>
      <c r="B323" s="2" t="s">
        <v>2383</v>
      </c>
      <c r="C323" s="7" t="s">
        <v>2911</v>
      </c>
      <c r="D323" s="9" t="s">
        <v>5576</v>
      </c>
    </row>
    <row r="324" spans="1:4" x14ac:dyDescent="0.25">
      <c r="A324" s="2" t="s">
        <v>330</v>
      </c>
      <c r="B324" s="2" t="s">
        <v>2383</v>
      </c>
      <c r="C324" s="7" t="s">
        <v>2853</v>
      </c>
      <c r="D324" s="9" t="s">
        <v>2912</v>
      </c>
    </row>
    <row r="325" spans="1:4" x14ac:dyDescent="0.25">
      <c r="A325" s="2" t="s">
        <v>331</v>
      </c>
      <c r="B325" s="2" t="s">
        <v>2383</v>
      </c>
      <c r="C325" s="7" t="s">
        <v>2913</v>
      </c>
      <c r="D325" s="9" t="s">
        <v>2648</v>
      </c>
    </row>
    <row r="326" spans="1:4" x14ac:dyDescent="0.25">
      <c r="A326" s="2" t="s">
        <v>332</v>
      </c>
      <c r="B326" s="2" t="s">
        <v>2382</v>
      </c>
      <c r="C326" s="7" t="s">
        <v>2914</v>
      </c>
      <c r="D326" s="9" t="s">
        <v>2915</v>
      </c>
    </row>
    <row r="327" spans="1:4" x14ac:dyDescent="0.25">
      <c r="A327" s="2" t="s">
        <v>333</v>
      </c>
      <c r="B327" s="2" t="s">
        <v>2383</v>
      </c>
      <c r="C327" s="7" t="s">
        <v>2916</v>
      </c>
      <c r="D327" s="9" t="s">
        <v>5577</v>
      </c>
    </row>
    <row r="328" spans="1:4" x14ac:dyDescent="0.25">
      <c r="A328" s="2" t="s">
        <v>334</v>
      </c>
      <c r="B328" s="2" t="s">
        <v>2383</v>
      </c>
      <c r="C328" s="7" t="s">
        <v>2917</v>
      </c>
      <c r="D328" s="9" t="s">
        <v>2778</v>
      </c>
    </row>
    <row r="329" spans="1:4" x14ac:dyDescent="0.25">
      <c r="A329" s="2" t="s">
        <v>335</v>
      </c>
      <c r="B329" s="2" t="s">
        <v>2383</v>
      </c>
      <c r="C329" s="7" t="s">
        <v>2918</v>
      </c>
      <c r="D329" s="9" t="s">
        <v>2919</v>
      </c>
    </row>
    <row r="330" spans="1:4" x14ac:dyDescent="0.25">
      <c r="A330" s="2" t="s">
        <v>336</v>
      </c>
      <c r="B330" s="2" t="s">
        <v>2383</v>
      </c>
      <c r="C330" s="7" t="s">
        <v>2920</v>
      </c>
      <c r="D330" s="9" t="s">
        <v>2769</v>
      </c>
    </row>
    <row r="331" spans="1:4" x14ac:dyDescent="0.25">
      <c r="A331" s="2" t="s">
        <v>337</v>
      </c>
      <c r="B331" s="2" t="s">
        <v>2383</v>
      </c>
      <c r="C331" s="7" t="s">
        <v>2921</v>
      </c>
      <c r="D331" s="9" t="s">
        <v>2922</v>
      </c>
    </row>
    <row r="332" spans="1:4" x14ac:dyDescent="0.25">
      <c r="A332" s="2" t="s">
        <v>338</v>
      </c>
      <c r="B332" s="2" t="s">
        <v>2383</v>
      </c>
      <c r="C332" s="7" t="s">
        <v>2923</v>
      </c>
      <c r="D332" s="9" t="s">
        <v>2924</v>
      </c>
    </row>
    <row r="333" spans="1:4" x14ac:dyDescent="0.25">
      <c r="A333" s="2" t="s">
        <v>339</v>
      </c>
      <c r="B333" s="2" t="s">
        <v>2383</v>
      </c>
      <c r="C333" s="7" t="s">
        <v>2925</v>
      </c>
      <c r="D333" s="9" t="s">
        <v>5575</v>
      </c>
    </row>
    <row r="334" spans="1:4" x14ac:dyDescent="0.25">
      <c r="A334" s="2" t="s">
        <v>340</v>
      </c>
      <c r="B334" s="2" t="s">
        <v>2382</v>
      </c>
      <c r="C334" s="7" t="s">
        <v>2926</v>
      </c>
      <c r="D334" s="9" t="s">
        <v>2927</v>
      </c>
    </row>
    <row r="335" spans="1:4" x14ac:dyDescent="0.25">
      <c r="A335" s="2" t="s">
        <v>341</v>
      </c>
      <c r="B335" s="2" t="s">
        <v>2383</v>
      </c>
      <c r="C335" s="7" t="s">
        <v>2928</v>
      </c>
      <c r="D335" s="9" t="s">
        <v>2929</v>
      </c>
    </row>
    <row r="336" spans="1:4" x14ac:dyDescent="0.25">
      <c r="A336" s="2" t="s">
        <v>342</v>
      </c>
      <c r="B336" s="2" t="s">
        <v>2382</v>
      </c>
      <c r="C336" s="7" t="s">
        <v>2458</v>
      </c>
      <c r="D336" s="9" t="s">
        <v>2930</v>
      </c>
    </row>
    <row r="337" spans="1:4" x14ac:dyDescent="0.25">
      <c r="A337" s="2" t="s">
        <v>343</v>
      </c>
      <c r="B337" s="2" t="s">
        <v>2383</v>
      </c>
      <c r="C337" s="7" t="s">
        <v>2931</v>
      </c>
      <c r="D337" s="9" t="s">
        <v>2932</v>
      </c>
    </row>
    <row r="338" spans="1:4" x14ac:dyDescent="0.25">
      <c r="A338" s="2" t="s">
        <v>344</v>
      </c>
      <c r="B338" s="2" t="s">
        <v>2382</v>
      </c>
      <c r="C338" s="7" t="s">
        <v>2933</v>
      </c>
      <c r="D338" s="9" t="s">
        <v>2934</v>
      </c>
    </row>
    <row r="339" spans="1:4" x14ac:dyDescent="0.25">
      <c r="A339" s="2" t="s">
        <v>345</v>
      </c>
      <c r="B339" s="2" t="s">
        <v>2382</v>
      </c>
      <c r="C339" s="7" t="s">
        <v>2538</v>
      </c>
      <c r="D339" s="9" t="s">
        <v>5578</v>
      </c>
    </row>
    <row r="340" spans="1:4" x14ac:dyDescent="0.25">
      <c r="A340" s="2" t="s">
        <v>346</v>
      </c>
      <c r="B340" s="2" t="s">
        <v>2383</v>
      </c>
      <c r="C340" s="7" t="s">
        <v>2935</v>
      </c>
      <c r="D340" s="9" t="s">
        <v>2666</v>
      </c>
    </row>
    <row r="341" spans="1:4" x14ac:dyDescent="0.25">
      <c r="A341" s="2" t="s">
        <v>347</v>
      </c>
      <c r="B341" s="2" t="s">
        <v>2382</v>
      </c>
      <c r="C341" s="7" t="s">
        <v>2936</v>
      </c>
      <c r="D341" s="9" t="s">
        <v>2937</v>
      </c>
    </row>
    <row r="342" spans="1:4" x14ac:dyDescent="0.25">
      <c r="A342" s="2" t="s">
        <v>348</v>
      </c>
      <c r="B342" s="2" t="s">
        <v>2382</v>
      </c>
      <c r="C342" s="7" t="s">
        <v>2938</v>
      </c>
      <c r="D342" s="9" t="s">
        <v>2939</v>
      </c>
    </row>
    <row r="343" spans="1:4" x14ac:dyDescent="0.25">
      <c r="A343" s="2" t="s">
        <v>349</v>
      </c>
      <c r="B343" s="2" t="s">
        <v>2382</v>
      </c>
      <c r="C343" s="7" t="s">
        <v>2940</v>
      </c>
      <c r="D343" s="9" t="s">
        <v>2941</v>
      </c>
    </row>
    <row r="344" spans="1:4" x14ac:dyDescent="0.25">
      <c r="A344" s="2" t="s">
        <v>350</v>
      </c>
      <c r="B344" s="2" t="s">
        <v>2382</v>
      </c>
      <c r="C344" s="7" t="s">
        <v>2942</v>
      </c>
      <c r="D344" s="9" t="s">
        <v>2552</v>
      </c>
    </row>
    <row r="345" spans="1:4" x14ac:dyDescent="0.25">
      <c r="A345" s="2" t="s">
        <v>351</v>
      </c>
      <c r="B345" s="2" t="s">
        <v>2383</v>
      </c>
      <c r="C345" s="7" t="s">
        <v>2943</v>
      </c>
      <c r="D345" s="9" t="s">
        <v>2944</v>
      </c>
    </row>
    <row r="346" spans="1:4" x14ac:dyDescent="0.25">
      <c r="A346" s="2" t="s">
        <v>352</v>
      </c>
      <c r="B346" s="2" t="s">
        <v>2382</v>
      </c>
      <c r="C346" s="7" t="s">
        <v>2945</v>
      </c>
      <c r="D346" s="9" t="s">
        <v>2946</v>
      </c>
    </row>
    <row r="347" spans="1:4" x14ac:dyDescent="0.25">
      <c r="A347" s="2" t="s">
        <v>353</v>
      </c>
      <c r="B347" s="2" t="s">
        <v>2383</v>
      </c>
      <c r="C347" s="7" t="s">
        <v>2947</v>
      </c>
      <c r="D347" s="9" t="s">
        <v>2471</v>
      </c>
    </row>
    <row r="348" spans="1:4" x14ac:dyDescent="0.25">
      <c r="A348" s="2" t="s">
        <v>354</v>
      </c>
      <c r="B348" s="2" t="s">
        <v>2382</v>
      </c>
      <c r="C348" s="7" t="s">
        <v>2948</v>
      </c>
      <c r="D348" s="9" t="s">
        <v>2949</v>
      </c>
    </row>
    <row r="349" spans="1:4" x14ac:dyDescent="0.25">
      <c r="A349" s="2" t="s">
        <v>355</v>
      </c>
      <c r="B349" s="2" t="s">
        <v>2382</v>
      </c>
      <c r="C349" s="7" t="s">
        <v>2950</v>
      </c>
      <c r="D349" s="9" t="s">
        <v>2951</v>
      </c>
    </row>
    <row r="350" spans="1:4" x14ac:dyDescent="0.25">
      <c r="A350" s="2" t="s">
        <v>356</v>
      </c>
      <c r="B350" s="2" t="s">
        <v>2383</v>
      </c>
      <c r="C350" s="7" t="s">
        <v>2952</v>
      </c>
      <c r="D350" s="9" t="s">
        <v>2953</v>
      </c>
    </row>
    <row r="351" spans="1:4" x14ac:dyDescent="0.25">
      <c r="A351" s="2" t="s">
        <v>357</v>
      </c>
      <c r="B351" s="2" t="s">
        <v>2382</v>
      </c>
      <c r="C351" s="7" t="s">
        <v>2954</v>
      </c>
      <c r="D351" s="9" t="s">
        <v>5579</v>
      </c>
    </row>
    <row r="352" spans="1:4" x14ac:dyDescent="0.25">
      <c r="A352" s="2" t="s">
        <v>358</v>
      </c>
      <c r="B352" s="2" t="s">
        <v>2383</v>
      </c>
      <c r="C352" s="7" t="s">
        <v>2955</v>
      </c>
      <c r="D352" s="9" t="s">
        <v>5580</v>
      </c>
    </row>
    <row r="353" spans="1:4" x14ac:dyDescent="0.25">
      <c r="A353" s="2" t="s">
        <v>359</v>
      </c>
      <c r="B353" s="2" t="s">
        <v>2382</v>
      </c>
      <c r="C353" s="7" t="s">
        <v>2956</v>
      </c>
      <c r="D353" s="9" t="s">
        <v>2957</v>
      </c>
    </row>
    <row r="354" spans="1:4" x14ac:dyDescent="0.25">
      <c r="A354" s="2" t="s">
        <v>360</v>
      </c>
      <c r="B354" s="2" t="s">
        <v>2383</v>
      </c>
      <c r="C354" s="7" t="s">
        <v>2522</v>
      </c>
      <c r="D354" s="9" t="s">
        <v>2958</v>
      </c>
    </row>
    <row r="355" spans="1:4" x14ac:dyDescent="0.25">
      <c r="A355" s="2" t="s">
        <v>361</v>
      </c>
      <c r="B355" s="2" t="s">
        <v>2382</v>
      </c>
      <c r="C355" s="7" t="s">
        <v>2959</v>
      </c>
      <c r="D355" s="9" t="s">
        <v>2960</v>
      </c>
    </row>
    <row r="356" spans="1:4" x14ac:dyDescent="0.25">
      <c r="A356" s="2" t="s">
        <v>362</v>
      </c>
      <c r="B356" s="2" t="s">
        <v>2382</v>
      </c>
      <c r="C356" s="7" t="s">
        <v>2961</v>
      </c>
      <c r="D356" s="9" t="s">
        <v>2962</v>
      </c>
    </row>
    <row r="357" spans="1:4" x14ac:dyDescent="0.25">
      <c r="A357" s="2" t="s">
        <v>363</v>
      </c>
      <c r="B357" s="2" t="s">
        <v>2382</v>
      </c>
      <c r="C357" s="7" t="s">
        <v>2963</v>
      </c>
      <c r="D357" s="9" t="s">
        <v>2964</v>
      </c>
    </row>
    <row r="358" spans="1:4" x14ac:dyDescent="0.25">
      <c r="A358" s="2" t="s">
        <v>364</v>
      </c>
      <c r="B358" s="2" t="s">
        <v>2383</v>
      </c>
      <c r="C358" s="7" t="s">
        <v>2965</v>
      </c>
      <c r="D358" s="9" t="s">
        <v>2966</v>
      </c>
    </row>
    <row r="359" spans="1:4" x14ac:dyDescent="0.25">
      <c r="A359" s="2" t="s">
        <v>365</v>
      </c>
      <c r="B359" s="2" t="s">
        <v>2383</v>
      </c>
      <c r="C359" s="7" t="s">
        <v>2967</v>
      </c>
      <c r="D359" s="9" t="s">
        <v>2968</v>
      </c>
    </row>
    <row r="360" spans="1:4" x14ac:dyDescent="0.25">
      <c r="A360" s="2" t="s">
        <v>366</v>
      </c>
      <c r="B360" s="2" t="s">
        <v>2383</v>
      </c>
      <c r="C360" s="7" t="s">
        <v>2969</v>
      </c>
      <c r="D360" s="9" t="s">
        <v>2970</v>
      </c>
    </row>
    <row r="361" spans="1:4" x14ac:dyDescent="0.25">
      <c r="A361" s="2" t="s">
        <v>367</v>
      </c>
      <c r="B361" s="2" t="s">
        <v>2383</v>
      </c>
      <c r="C361" s="7" t="s">
        <v>2708</v>
      </c>
      <c r="D361" s="9" t="s">
        <v>2971</v>
      </c>
    </row>
    <row r="362" spans="1:4" x14ac:dyDescent="0.25">
      <c r="A362" s="2" t="s">
        <v>368</v>
      </c>
      <c r="B362" s="2" t="s">
        <v>2383</v>
      </c>
      <c r="C362" s="7" t="s">
        <v>2972</v>
      </c>
      <c r="D362" s="9" t="s">
        <v>2973</v>
      </c>
    </row>
    <row r="363" spans="1:4" x14ac:dyDescent="0.25">
      <c r="A363" s="2" t="s">
        <v>369</v>
      </c>
      <c r="B363" s="2" t="s">
        <v>2383</v>
      </c>
      <c r="C363" s="7" t="s">
        <v>2974</v>
      </c>
      <c r="D363" s="9" t="s">
        <v>2497</v>
      </c>
    </row>
    <row r="364" spans="1:4" x14ac:dyDescent="0.25">
      <c r="A364" s="2" t="s">
        <v>370</v>
      </c>
      <c r="B364" s="2" t="s">
        <v>2383</v>
      </c>
      <c r="C364" s="7" t="s">
        <v>2975</v>
      </c>
      <c r="D364" s="9" t="s">
        <v>5581</v>
      </c>
    </row>
    <row r="365" spans="1:4" x14ac:dyDescent="0.25">
      <c r="A365" s="2" t="s">
        <v>371</v>
      </c>
      <c r="B365" s="2" t="s">
        <v>2382</v>
      </c>
      <c r="C365" s="7" t="s">
        <v>2976</v>
      </c>
      <c r="D365" s="9" t="s">
        <v>5582</v>
      </c>
    </row>
    <row r="366" spans="1:4" x14ac:dyDescent="0.25">
      <c r="A366" s="2" t="s">
        <v>372</v>
      </c>
      <c r="B366" s="2" t="s">
        <v>2382</v>
      </c>
      <c r="C366" s="7" t="s">
        <v>2977</v>
      </c>
      <c r="D366" s="9" t="s">
        <v>2978</v>
      </c>
    </row>
    <row r="367" spans="1:4" x14ac:dyDescent="0.25">
      <c r="A367" s="2" t="s">
        <v>373</v>
      </c>
      <c r="B367" s="2" t="s">
        <v>2383</v>
      </c>
      <c r="C367" s="7" t="s">
        <v>2979</v>
      </c>
      <c r="D367" s="9" t="s">
        <v>5583</v>
      </c>
    </row>
    <row r="368" spans="1:4" x14ac:dyDescent="0.25">
      <c r="A368" s="2" t="s">
        <v>374</v>
      </c>
      <c r="B368" s="2" t="s">
        <v>2383</v>
      </c>
      <c r="C368" s="7" t="s">
        <v>2980</v>
      </c>
      <c r="D368" s="9" t="s">
        <v>2981</v>
      </c>
    </row>
    <row r="369" spans="1:4" x14ac:dyDescent="0.25">
      <c r="A369" s="2" t="s">
        <v>375</v>
      </c>
      <c r="B369" s="2" t="s">
        <v>2382</v>
      </c>
      <c r="C369" s="7" t="s">
        <v>2982</v>
      </c>
      <c r="D369" s="9" t="s">
        <v>2983</v>
      </c>
    </row>
    <row r="370" spans="1:4" x14ac:dyDescent="0.25">
      <c r="A370" s="2" t="s">
        <v>376</v>
      </c>
      <c r="B370" s="2" t="s">
        <v>2383</v>
      </c>
      <c r="C370" s="7" t="s">
        <v>2984</v>
      </c>
      <c r="D370" s="9" t="s">
        <v>2985</v>
      </c>
    </row>
    <row r="371" spans="1:4" x14ac:dyDescent="0.25">
      <c r="A371" s="2" t="s">
        <v>377</v>
      </c>
      <c r="B371" s="2" t="s">
        <v>2383</v>
      </c>
      <c r="C371" s="7" t="s">
        <v>2986</v>
      </c>
      <c r="D371" s="9" t="s">
        <v>2987</v>
      </c>
    </row>
    <row r="372" spans="1:4" x14ac:dyDescent="0.25">
      <c r="A372" s="2" t="s">
        <v>378</v>
      </c>
      <c r="B372" s="2" t="s">
        <v>2382</v>
      </c>
      <c r="C372" s="7" t="s">
        <v>2988</v>
      </c>
      <c r="D372" s="9" t="s">
        <v>5584</v>
      </c>
    </row>
    <row r="373" spans="1:4" x14ac:dyDescent="0.25">
      <c r="A373" s="2" t="s">
        <v>379</v>
      </c>
      <c r="B373" s="2" t="s">
        <v>2383</v>
      </c>
      <c r="C373" s="7" t="s">
        <v>2989</v>
      </c>
      <c r="D373" s="9" t="s">
        <v>2990</v>
      </c>
    </row>
    <row r="374" spans="1:4" x14ac:dyDescent="0.25">
      <c r="A374" s="2" t="s">
        <v>380</v>
      </c>
      <c r="B374" s="2" t="s">
        <v>2382</v>
      </c>
      <c r="C374" s="7" t="s">
        <v>2991</v>
      </c>
      <c r="D374" s="9" t="s">
        <v>2992</v>
      </c>
    </row>
    <row r="375" spans="1:4" x14ac:dyDescent="0.25">
      <c r="A375" s="2" t="s">
        <v>381</v>
      </c>
      <c r="B375" s="2" t="s">
        <v>2382</v>
      </c>
      <c r="C375" s="7" t="s">
        <v>2993</v>
      </c>
      <c r="D375" s="9" t="s">
        <v>2858</v>
      </c>
    </row>
    <row r="376" spans="1:4" x14ac:dyDescent="0.25">
      <c r="A376" s="2" t="s">
        <v>382</v>
      </c>
      <c r="B376" s="2" t="s">
        <v>2382</v>
      </c>
      <c r="C376" s="7" t="s">
        <v>2994</v>
      </c>
      <c r="D376" s="9" t="s">
        <v>2995</v>
      </c>
    </row>
    <row r="377" spans="1:4" x14ac:dyDescent="0.25">
      <c r="A377" s="2" t="s">
        <v>383</v>
      </c>
      <c r="B377" s="2" t="s">
        <v>2383</v>
      </c>
      <c r="C377" s="7" t="s">
        <v>2996</v>
      </c>
      <c r="D377" s="9" t="s">
        <v>2997</v>
      </c>
    </row>
    <row r="378" spans="1:4" x14ac:dyDescent="0.25">
      <c r="A378" s="2" t="s">
        <v>384</v>
      </c>
      <c r="B378" s="2" t="s">
        <v>2383</v>
      </c>
      <c r="C378" s="7" t="s">
        <v>2998</v>
      </c>
      <c r="D378" s="9" t="s">
        <v>2648</v>
      </c>
    </row>
    <row r="379" spans="1:4" x14ac:dyDescent="0.25">
      <c r="A379" s="2" t="s">
        <v>385</v>
      </c>
      <c r="B379" s="2" t="s">
        <v>2382</v>
      </c>
      <c r="C379" s="7" t="s">
        <v>2999</v>
      </c>
      <c r="D379" s="9" t="s">
        <v>5585</v>
      </c>
    </row>
    <row r="380" spans="1:4" x14ac:dyDescent="0.25">
      <c r="A380" s="2" t="s">
        <v>386</v>
      </c>
      <c r="B380" s="2" t="s">
        <v>2382</v>
      </c>
      <c r="C380" s="7" t="s">
        <v>3000</v>
      </c>
      <c r="D380" s="9" t="s">
        <v>2717</v>
      </c>
    </row>
    <row r="381" spans="1:4" x14ac:dyDescent="0.25">
      <c r="A381" s="2" t="s">
        <v>387</v>
      </c>
      <c r="B381" s="2" t="s">
        <v>2383</v>
      </c>
      <c r="C381" s="7" t="s">
        <v>3001</v>
      </c>
      <c r="D381" s="9" t="s">
        <v>3002</v>
      </c>
    </row>
    <row r="382" spans="1:4" x14ac:dyDescent="0.25">
      <c r="A382" s="2" t="s">
        <v>388</v>
      </c>
      <c r="B382" s="2" t="s">
        <v>2382</v>
      </c>
      <c r="C382" s="7" t="s">
        <v>3003</v>
      </c>
      <c r="D382" s="9" t="s">
        <v>5586</v>
      </c>
    </row>
    <row r="383" spans="1:4" x14ac:dyDescent="0.25">
      <c r="A383" s="2" t="s">
        <v>389</v>
      </c>
      <c r="B383" s="2" t="s">
        <v>2383</v>
      </c>
      <c r="C383" s="7" t="s">
        <v>3004</v>
      </c>
      <c r="D383" s="9" t="s">
        <v>2400</v>
      </c>
    </row>
    <row r="384" spans="1:4" x14ac:dyDescent="0.25">
      <c r="A384" s="2" t="s">
        <v>390</v>
      </c>
      <c r="B384" s="2" t="s">
        <v>2383</v>
      </c>
      <c r="C384" s="7" t="s">
        <v>3005</v>
      </c>
      <c r="D384" s="9" t="s">
        <v>2782</v>
      </c>
    </row>
    <row r="385" spans="1:4" x14ac:dyDescent="0.25">
      <c r="A385" s="2" t="s">
        <v>391</v>
      </c>
      <c r="B385" s="2" t="s">
        <v>2382</v>
      </c>
      <c r="C385" s="7" t="s">
        <v>3006</v>
      </c>
      <c r="D385" s="9" t="s">
        <v>2515</v>
      </c>
    </row>
    <row r="386" spans="1:4" x14ac:dyDescent="0.25">
      <c r="A386" s="2" t="s">
        <v>392</v>
      </c>
      <c r="B386" s="2" t="s">
        <v>2383</v>
      </c>
      <c r="C386" s="7" t="s">
        <v>3007</v>
      </c>
      <c r="D386" s="9" t="s">
        <v>5587</v>
      </c>
    </row>
    <row r="387" spans="1:4" x14ac:dyDescent="0.25">
      <c r="A387" s="2" t="s">
        <v>393</v>
      </c>
      <c r="B387" s="2" t="s">
        <v>2383</v>
      </c>
      <c r="C387" s="7" t="s">
        <v>3008</v>
      </c>
      <c r="D387" s="9" t="s">
        <v>3009</v>
      </c>
    </row>
    <row r="388" spans="1:4" x14ac:dyDescent="0.25">
      <c r="A388" s="2" t="s">
        <v>394</v>
      </c>
      <c r="B388" s="2" t="s">
        <v>2382</v>
      </c>
      <c r="C388" s="7" t="s">
        <v>3010</v>
      </c>
      <c r="D388" s="9" t="s">
        <v>3011</v>
      </c>
    </row>
    <row r="389" spans="1:4" x14ac:dyDescent="0.25">
      <c r="A389" s="2" t="s">
        <v>395</v>
      </c>
      <c r="B389" s="2" t="s">
        <v>2383</v>
      </c>
      <c r="C389" s="7" t="s">
        <v>3012</v>
      </c>
      <c r="D389" s="9" t="s">
        <v>5588</v>
      </c>
    </row>
    <row r="390" spans="1:4" x14ac:dyDescent="0.25">
      <c r="A390" s="2" t="s">
        <v>396</v>
      </c>
      <c r="B390" s="2" t="s">
        <v>2382</v>
      </c>
      <c r="C390" s="7" t="s">
        <v>3013</v>
      </c>
      <c r="D390" s="9" t="s">
        <v>2894</v>
      </c>
    </row>
    <row r="391" spans="1:4" x14ac:dyDescent="0.25">
      <c r="A391" s="2" t="s">
        <v>397</v>
      </c>
      <c r="B391" s="2" t="s">
        <v>2382</v>
      </c>
      <c r="C391" s="7" t="s">
        <v>3014</v>
      </c>
      <c r="D391" s="9" t="s">
        <v>5589</v>
      </c>
    </row>
    <row r="392" spans="1:4" x14ac:dyDescent="0.25">
      <c r="A392" s="2" t="s">
        <v>398</v>
      </c>
      <c r="B392" s="2" t="s">
        <v>2383</v>
      </c>
      <c r="C392" s="7" t="s">
        <v>3015</v>
      </c>
      <c r="D392" s="9" t="s">
        <v>3016</v>
      </c>
    </row>
    <row r="393" spans="1:4" x14ac:dyDescent="0.25">
      <c r="A393" s="2" t="s">
        <v>399</v>
      </c>
      <c r="B393" s="2" t="s">
        <v>2383</v>
      </c>
      <c r="C393" s="7" t="s">
        <v>3017</v>
      </c>
      <c r="D393" s="9" t="s">
        <v>2468</v>
      </c>
    </row>
    <row r="394" spans="1:4" x14ac:dyDescent="0.25">
      <c r="A394" s="2" t="s">
        <v>400</v>
      </c>
      <c r="B394" s="2" t="s">
        <v>2382</v>
      </c>
      <c r="C394" s="7" t="s">
        <v>3018</v>
      </c>
      <c r="D394" s="9" t="s">
        <v>3019</v>
      </c>
    </row>
    <row r="395" spans="1:4" x14ac:dyDescent="0.25">
      <c r="A395" s="2" t="s">
        <v>401</v>
      </c>
      <c r="B395" s="2" t="s">
        <v>2383</v>
      </c>
      <c r="C395" s="7" t="s">
        <v>2737</v>
      </c>
      <c r="D395" s="9" t="s">
        <v>3020</v>
      </c>
    </row>
    <row r="396" spans="1:4" x14ac:dyDescent="0.25">
      <c r="A396" s="2" t="s">
        <v>402</v>
      </c>
      <c r="B396" s="2" t="s">
        <v>2382</v>
      </c>
      <c r="C396" s="7" t="s">
        <v>3021</v>
      </c>
      <c r="D396" s="9" t="s">
        <v>3022</v>
      </c>
    </row>
    <row r="397" spans="1:4" x14ac:dyDescent="0.25">
      <c r="A397" s="2" t="s">
        <v>403</v>
      </c>
      <c r="B397" s="2" t="s">
        <v>2382</v>
      </c>
      <c r="C397" s="7" t="s">
        <v>3023</v>
      </c>
      <c r="D397" s="9" t="s">
        <v>5590</v>
      </c>
    </row>
    <row r="398" spans="1:4" x14ac:dyDescent="0.25">
      <c r="A398" s="2" t="s">
        <v>404</v>
      </c>
      <c r="B398" s="2" t="s">
        <v>2382</v>
      </c>
      <c r="C398" s="7" t="s">
        <v>3024</v>
      </c>
      <c r="D398" s="9" t="s">
        <v>3025</v>
      </c>
    </row>
    <row r="399" spans="1:4" x14ac:dyDescent="0.25">
      <c r="A399" s="2" t="s">
        <v>405</v>
      </c>
      <c r="B399" s="2" t="s">
        <v>2383</v>
      </c>
      <c r="C399" s="7" t="s">
        <v>3026</v>
      </c>
      <c r="D399" s="9" t="s">
        <v>3027</v>
      </c>
    </row>
    <row r="400" spans="1:4" x14ac:dyDescent="0.25">
      <c r="A400" s="2" t="s">
        <v>406</v>
      </c>
      <c r="B400" s="2" t="s">
        <v>2382</v>
      </c>
      <c r="C400" s="7" t="s">
        <v>3028</v>
      </c>
      <c r="D400" s="9" t="s">
        <v>2536</v>
      </c>
    </row>
    <row r="401" spans="1:4" x14ac:dyDescent="0.25">
      <c r="A401" s="2" t="s">
        <v>407</v>
      </c>
      <c r="B401" s="2" t="s">
        <v>2382</v>
      </c>
      <c r="C401" s="7" t="s">
        <v>3029</v>
      </c>
      <c r="D401" s="9" t="s">
        <v>5591</v>
      </c>
    </row>
    <row r="402" spans="1:4" x14ac:dyDescent="0.25">
      <c r="A402" s="2" t="s">
        <v>408</v>
      </c>
      <c r="B402" s="2" t="s">
        <v>2383</v>
      </c>
      <c r="C402" s="7" t="s">
        <v>3030</v>
      </c>
      <c r="D402" s="9" t="s">
        <v>3031</v>
      </c>
    </row>
    <row r="403" spans="1:4" x14ac:dyDescent="0.25">
      <c r="A403" s="2" t="s">
        <v>409</v>
      </c>
      <c r="B403" s="2" t="s">
        <v>2382</v>
      </c>
      <c r="C403" s="7" t="s">
        <v>3032</v>
      </c>
      <c r="D403" s="9" t="s">
        <v>5592</v>
      </c>
    </row>
    <row r="404" spans="1:4" x14ac:dyDescent="0.25">
      <c r="A404" s="2" t="s">
        <v>410</v>
      </c>
      <c r="B404" s="2" t="s">
        <v>2382</v>
      </c>
      <c r="C404" s="7" t="s">
        <v>3033</v>
      </c>
      <c r="D404" s="9" t="s">
        <v>3034</v>
      </c>
    </row>
    <row r="405" spans="1:4" x14ac:dyDescent="0.25">
      <c r="A405" s="2" t="s">
        <v>411</v>
      </c>
      <c r="B405" s="2" t="s">
        <v>2383</v>
      </c>
      <c r="C405" s="7" t="s">
        <v>3035</v>
      </c>
      <c r="D405" s="9" t="s">
        <v>3036</v>
      </c>
    </row>
    <row r="406" spans="1:4" x14ac:dyDescent="0.25">
      <c r="A406" s="2" t="s">
        <v>412</v>
      </c>
      <c r="B406" s="2" t="s">
        <v>2383</v>
      </c>
      <c r="C406" s="7" t="s">
        <v>3037</v>
      </c>
      <c r="D406" s="9" t="s">
        <v>3038</v>
      </c>
    </row>
    <row r="407" spans="1:4" x14ac:dyDescent="0.25">
      <c r="A407" s="2" t="s">
        <v>413</v>
      </c>
      <c r="B407" s="2" t="s">
        <v>2383</v>
      </c>
      <c r="C407" s="7" t="s">
        <v>3039</v>
      </c>
      <c r="D407" s="9" t="s">
        <v>5593</v>
      </c>
    </row>
    <row r="408" spans="1:4" x14ac:dyDescent="0.25">
      <c r="A408" s="2" t="s">
        <v>414</v>
      </c>
      <c r="B408" s="2" t="s">
        <v>2383</v>
      </c>
      <c r="C408" s="7" t="s">
        <v>3040</v>
      </c>
      <c r="D408" s="9" t="s">
        <v>3041</v>
      </c>
    </row>
    <row r="409" spans="1:4" x14ac:dyDescent="0.25">
      <c r="A409" s="2" t="s">
        <v>415</v>
      </c>
      <c r="B409" s="2" t="s">
        <v>2383</v>
      </c>
      <c r="C409" s="7" t="s">
        <v>3042</v>
      </c>
      <c r="D409" s="9" t="s">
        <v>5594</v>
      </c>
    </row>
    <row r="410" spans="1:4" x14ac:dyDescent="0.25">
      <c r="A410" s="2" t="s">
        <v>416</v>
      </c>
      <c r="B410" s="2" t="s">
        <v>2383</v>
      </c>
      <c r="C410" s="7" t="s">
        <v>3043</v>
      </c>
      <c r="D410" s="9" t="s">
        <v>5595</v>
      </c>
    </row>
    <row r="411" spans="1:4" x14ac:dyDescent="0.25">
      <c r="A411" s="2" t="s">
        <v>417</v>
      </c>
      <c r="B411" s="2" t="s">
        <v>2382</v>
      </c>
      <c r="C411" s="7" t="s">
        <v>3044</v>
      </c>
      <c r="D411" s="9" t="s">
        <v>3045</v>
      </c>
    </row>
    <row r="412" spans="1:4" x14ac:dyDescent="0.25">
      <c r="A412" s="2" t="s">
        <v>418</v>
      </c>
      <c r="B412" s="2" t="s">
        <v>2382</v>
      </c>
      <c r="C412" s="7" t="s">
        <v>3046</v>
      </c>
      <c r="D412" s="9" t="s">
        <v>3047</v>
      </c>
    </row>
    <row r="413" spans="1:4" x14ac:dyDescent="0.25">
      <c r="A413" s="2" t="s">
        <v>419</v>
      </c>
      <c r="B413" s="2" t="s">
        <v>2383</v>
      </c>
      <c r="C413" s="7" t="s">
        <v>3048</v>
      </c>
      <c r="D413" s="9" t="s">
        <v>3049</v>
      </c>
    </row>
    <row r="414" spans="1:4" x14ac:dyDescent="0.25">
      <c r="A414" s="2" t="s">
        <v>420</v>
      </c>
      <c r="B414" s="2" t="s">
        <v>2382</v>
      </c>
      <c r="C414" s="7" t="s">
        <v>3050</v>
      </c>
      <c r="D414" s="9" t="s">
        <v>3051</v>
      </c>
    </row>
    <row r="415" spans="1:4" x14ac:dyDescent="0.25">
      <c r="A415" s="2" t="s">
        <v>421</v>
      </c>
      <c r="B415" s="2" t="s">
        <v>2382</v>
      </c>
      <c r="C415" s="7" t="s">
        <v>3052</v>
      </c>
      <c r="D415" s="9" t="s">
        <v>3053</v>
      </c>
    </row>
    <row r="416" spans="1:4" x14ac:dyDescent="0.25">
      <c r="A416" s="2" t="s">
        <v>422</v>
      </c>
      <c r="B416" s="2" t="s">
        <v>2383</v>
      </c>
      <c r="C416" s="7" t="s">
        <v>3054</v>
      </c>
      <c r="D416" s="9" t="s">
        <v>3055</v>
      </c>
    </row>
    <row r="417" spans="1:4" x14ac:dyDescent="0.25">
      <c r="A417" s="2" t="s">
        <v>423</v>
      </c>
      <c r="B417" s="2" t="s">
        <v>2383</v>
      </c>
      <c r="C417" s="7" t="s">
        <v>3056</v>
      </c>
      <c r="D417" s="9" t="s">
        <v>2400</v>
      </c>
    </row>
    <row r="418" spans="1:4" x14ac:dyDescent="0.25">
      <c r="A418" s="2" t="s">
        <v>424</v>
      </c>
      <c r="B418" s="2" t="s">
        <v>2382</v>
      </c>
      <c r="C418" s="7" t="s">
        <v>3057</v>
      </c>
      <c r="D418" s="9" t="s">
        <v>3058</v>
      </c>
    </row>
    <row r="419" spans="1:4" x14ac:dyDescent="0.25">
      <c r="A419" s="2" t="s">
        <v>425</v>
      </c>
      <c r="B419" s="2" t="s">
        <v>2382</v>
      </c>
      <c r="C419" s="7" t="s">
        <v>3059</v>
      </c>
      <c r="D419" s="9" t="s">
        <v>2946</v>
      </c>
    </row>
    <row r="420" spans="1:4" x14ac:dyDescent="0.25">
      <c r="A420" s="2" t="s">
        <v>426</v>
      </c>
      <c r="B420" s="2" t="s">
        <v>2382</v>
      </c>
      <c r="C420" s="7" t="s">
        <v>3060</v>
      </c>
      <c r="D420" s="9" t="s">
        <v>5596</v>
      </c>
    </row>
    <row r="421" spans="1:4" x14ac:dyDescent="0.25">
      <c r="A421" s="2" t="s">
        <v>427</v>
      </c>
      <c r="B421" s="2" t="s">
        <v>2382</v>
      </c>
      <c r="C421" s="7" t="s">
        <v>3061</v>
      </c>
      <c r="D421" s="9" t="s">
        <v>3062</v>
      </c>
    </row>
    <row r="422" spans="1:4" x14ac:dyDescent="0.25">
      <c r="A422" s="2" t="s">
        <v>428</v>
      </c>
      <c r="B422" s="2" t="s">
        <v>2383</v>
      </c>
      <c r="C422" s="7" t="s">
        <v>3063</v>
      </c>
      <c r="D422" s="9" t="s">
        <v>5597</v>
      </c>
    </row>
    <row r="423" spans="1:4" x14ac:dyDescent="0.25">
      <c r="A423" s="2" t="s">
        <v>429</v>
      </c>
      <c r="B423" s="2" t="s">
        <v>2382</v>
      </c>
      <c r="C423" s="7" t="s">
        <v>2573</v>
      </c>
      <c r="D423" s="9" t="s">
        <v>3064</v>
      </c>
    </row>
    <row r="424" spans="1:4" x14ac:dyDescent="0.25">
      <c r="A424" s="2" t="s">
        <v>430</v>
      </c>
      <c r="B424" s="2" t="s">
        <v>2382</v>
      </c>
      <c r="C424" s="7" t="s">
        <v>3065</v>
      </c>
      <c r="D424" s="9" t="s">
        <v>3066</v>
      </c>
    </row>
    <row r="425" spans="1:4" x14ac:dyDescent="0.25">
      <c r="A425" s="2" t="s">
        <v>431</v>
      </c>
      <c r="B425" s="2" t="s">
        <v>2382</v>
      </c>
      <c r="C425" s="7" t="s">
        <v>3067</v>
      </c>
      <c r="D425" s="9" t="s">
        <v>3068</v>
      </c>
    </row>
    <row r="426" spans="1:4" x14ac:dyDescent="0.25">
      <c r="A426" s="2" t="s">
        <v>432</v>
      </c>
      <c r="B426" s="2" t="s">
        <v>2383</v>
      </c>
      <c r="C426" s="7" t="s">
        <v>3069</v>
      </c>
      <c r="D426" s="9" t="s">
        <v>3053</v>
      </c>
    </row>
    <row r="427" spans="1:4" x14ac:dyDescent="0.25">
      <c r="A427" s="2" t="s">
        <v>433</v>
      </c>
      <c r="B427" s="2" t="s">
        <v>2383</v>
      </c>
      <c r="C427" s="7" t="s">
        <v>3070</v>
      </c>
      <c r="D427" s="9" t="s">
        <v>2736</v>
      </c>
    </row>
    <row r="428" spans="1:4" x14ac:dyDescent="0.25">
      <c r="A428" s="2" t="s">
        <v>434</v>
      </c>
      <c r="B428" s="2" t="s">
        <v>2382</v>
      </c>
      <c r="C428" s="7" t="s">
        <v>3071</v>
      </c>
      <c r="D428" s="9" t="s">
        <v>3072</v>
      </c>
    </row>
    <row r="429" spans="1:4" x14ac:dyDescent="0.25">
      <c r="A429" s="2" t="s">
        <v>435</v>
      </c>
      <c r="B429" s="2" t="s">
        <v>2382</v>
      </c>
      <c r="C429" s="7" t="s">
        <v>3073</v>
      </c>
      <c r="D429" s="9" t="s">
        <v>3074</v>
      </c>
    </row>
    <row r="430" spans="1:4" x14ac:dyDescent="0.25">
      <c r="A430" s="2" t="s">
        <v>436</v>
      </c>
      <c r="B430" s="2" t="s">
        <v>2382</v>
      </c>
      <c r="C430" s="7" t="s">
        <v>3075</v>
      </c>
      <c r="D430" s="9" t="s">
        <v>2521</v>
      </c>
    </row>
    <row r="431" spans="1:4" x14ac:dyDescent="0.25">
      <c r="A431" s="2" t="s">
        <v>437</v>
      </c>
      <c r="B431" s="2" t="s">
        <v>2382</v>
      </c>
      <c r="C431" s="7" t="s">
        <v>3076</v>
      </c>
      <c r="D431" s="9" t="s">
        <v>5598</v>
      </c>
    </row>
    <row r="432" spans="1:4" x14ac:dyDescent="0.25">
      <c r="A432" s="2" t="s">
        <v>438</v>
      </c>
      <c r="B432" s="2" t="s">
        <v>2382</v>
      </c>
      <c r="C432" s="7" t="s">
        <v>3077</v>
      </c>
      <c r="D432" s="9" t="s">
        <v>5599</v>
      </c>
    </row>
    <row r="433" spans="1:4" x14ac:dyDescent="0.25">
      <c r="A433" s="2" t="s">
        <v>439</v>
      </c>
      <c r="B433" s="2" t="s">
        <v>2382</v>
      </c>
      <c r="C433" s="7" t="s">
        <v>3078</v>
      </c>
      <c r="D433" s="9" t="s">
        <v>3079</v>
      </c>
    </row>
    <row r="434" spans="1:4" x14ac:dyDescent="0.25">
      <c r="A434" s="2" t="s">
        <v>440</v>
      </c>
      <c r="B434" s="2" t="s">
        <v>2383</v>
      </c>
      <c r="C434" s="7" t="s">
        <v>3080</v>
      </c>
      <c r="D434" s="9" t="s">
        <v>3041</v>
      </c>
    </row>
    <row r="435" spans="1:4" x14ac:dyDescent="0.25">
      <c r="A435" s="2" t="s">
        <v>441</v>
      </c>
      <c r="B435" s="2" t="s">
        <v>2382</v>
      </c>
      <c r="C435" s="7" t="s">
        <v>3081</v>
      </c>
      <c r="D435" s="9" t="s">
        <v>2536</v>
      </c>
    </row>
    <row r="436" spans="1:4" x14ac:dyDescent="0.25">
      <c r="A436" s="2" t="s">
        <v>442</v>
      </c>
      <c r="B436" s="2" t="s">
        <v>2383</v>
      </c>
      <c r="C436" s="7" t="s">
        <v>3082</v>
      </c>
      <c r="D436" s="9" t="s">
        <v>3083</v>
      </c>
    </row>
    <row r="437" spans="1:4" x14ac:dyDescent="0.25">
      <c r="A437" s="2" t="s">
        <v>443</v>
      </c>
      <c r="B437" s="2" t="s">
        <v>2383</v>
      </c>
      <c r="C437" s="7" t="s">
        <v>3084</v>
      </c>
      <c r="D437" s="9" t="s">
        <v>3085</v>
      </c>
    </row>
    <row r="438" spans="1:4" x14ac:dyDescent="0.25">
      <c r="A438" s="2" t="s">
        <v>444</v>
      </c>
      <c r="B438" s="2" t="s">
        <v>2383</v>
      </c>
      <c r="C438" s="7" t="s">
        <v>3086</v>
      </c>
      <c r="D438" s="9" t="s">
        <v>5600</v>
      </c>
    </row>
    <row r="439" spans="1:4" x14ac:dyDescent="0.25">
      <c r="A439" s="2" t="s">
        <v>445</v>
      </c>
      <c r="B439" s="2" t="s">
        <v>2382</v>
      </c>
      <c r="C439" s="7" t="s">
        <v>3087</v>
      </c>
      <c r="D439" s="9" t="s">
        <v>2978</v>
      </c>
    </row>
    <row r="440" spans="1:4" x14ac:dyDescent="0.25">
      <c r="A440" s="2" t="s">
        <v>446</v>
      </c>
      <c r="B440" s="2" t="s">
        <v>2383</v>
      </c>
      <c r="C440" s="7" t="s">
        <v>3088</v>
      </c>
      <c r="D440" s="9" t="s">
        <v>5601</v>
      </c>
    </row>
    <row r="441" spans="1:4" x14ac:dyDescent="0.25">
      <c r="A441" s="2" t="s">
        <v>447</v>
      </c>
      <c r="B441" s="2" t="s">
        <v>2382</v>
      </c>
      <c r="C441" s="7" t="s">
        <v>3089</v>
      </c>
      <c r="D441" s="9" t="s">
        <v>3090</v>
      </c>
    </row>
    <row r="442" spans="1:4" x14ac:dyDescent="0.25">
      <c r="A442" s="2" t="s">
        <v>448</v>
      </c>
      <c r="B442" s="2" t="s">
        <v>2382</v>
      </c>
      <c r="C442" s="7" t="s">
        <v>3091</v>
      </c>
      <c r="D442" s="9" t="s">
        <v>3092</v>
      </c>
    </row>
    <row r="443" spans="1:4" x14ac:dyDescent="0.25">
      <c r="A443" s="2" t="s">
        <v>449</v>
      </c>
      <c r="B443" s="2" t="s">
        <v>2383</v>
      </c>
      <c r="C443" s="7" t="s">
        <v>3093</v>
      </c>
      <c r="D443" s="9" t="s">
        <v>5602</v>
      </c>
    </row>
    <row r="444" spans="1:4" x14ac:dyDescent="0.25">
      <c r="A444" s="2" t="s">
        <v>450</v>
      </c>
      <c r="B444" s="2" t="s">
        <v>2383</v>
      </c>
      <c r="C444" s="7" t="s">
        <v>2500</v>
      </c>
      <c r="D444" s="9" t="s">
        <v>3094</v>
      </c>
    </row>
    <row r="445" spans="1:4" x14ac:dyDescent="0.25">
      <c r="A445" s="2" t="s">
        <v>451</v>
      </c>
      <c r="B445" s="2" t="s">
        <v>2382</v>
      </c>
      <c r="C445" s="7" t="s">
        <v>3095</v>
      </c>
      <c r="D445" s="9" t="s">
        <v>3096</v>
      </c>
    </row>
    <row r="446" spans="1:4" x14ac:dyDescent="0.25">
      <c r="A446" s="2" t="s">
        <v>452</v>
      </c>
      <c r="B446" s="2" t="s">
        <v>2382</v>
      </c>
      <c r="C446" s="7" t="s">
        <v>3097</v>
      </c>
      <c r="D446" s="9" t="s">
        <v>3098</v>
      </c>
    </row>
    <row r="447" spans="1:4" x14ac:dyDescent="0.25">
      <c r="A447" s="2" t="s">
        <v>453</v>
      </c>
      <c r="B447" s="2" t="s">
        <v>2383</v>
      </c>
      <c r="C447" s="7" t="s">
        <v>3099</v>
      </c>
      <c r="D447" s="9" t="s">
        <v>2919</v>
      </c>
    </row>
    <row r="448" spans="1:4" x14ac:dyDescent="0.25">
      <c r="A448" s="2" t="s">
        <v>454</v>
      </c>
      <c r="B448" s="2" t="s">
        <v>2382</v>
      </c>
      <c r="C448" s="7" t="s">
        <v>3100</v>
      </c>
      <c r="D448" s="9" t="s">
        <v>5603</v>
      </c>
    </row>
    <row r="449" spans="1:4" x14ac:dyDescent="0.25">
      <c r="A449" s="2" t="s">
        <v>455</v>
      </c>
      <c r="B449" s="2" t="s">
        <v>2383</v>
      </c>
      <c r="C449" s="7" t="s">
        <v>3101</v>
      </c>
      <c r="D449" s="9" t="s">
        <v>5604</v>
      </c>
    </row>
    <row r="450" spans="1:4" x14ac:dyDescent="0.25">
      <c r="A450" s="2" t="s">
        <v>456</v>
      </c>
      <c r="B450" s="2" t="s">
        <v>2383</v>
      </c>
      <c r="C450" s="7" t="s">
        <v>2389</v>
      </c>
      <c r="D450" s="9" t="s">
        <v>5605</v>
      </c>
    </row>
    <row r="451" spans="1:4" x14ac:dyDescent="0.25">
      <c r="A451" s="2" t="s">
        <v>457</v>
      </c>
      <c r="B451" s="2" t="s">
        <v>2382</v>
      </c>
      <c r="C451" s="7" t="s">
        <v>3102</v>
      </c>
      <c r="D451" s="9" t="s">
        <v>3103</v>
      </c>
    </row>
    <row r="452" spans="1:4" x14ac:dyDescent="0.25">
      <c r="A452" s="2" t="s">
        <v>458</v>
      </c>
      <c r="B452" s="2" t="s">
        <v>2382</v>
      </c>
      <c r="C452" s="7" t="s">
        <v>2954</v>
      </c>
      <c r="D452" s="9" t="s">
        <v>5606</v>
      </c>
    </row>
    <row r="453" spans="1:4" x14ac:dyDescent="0.25">
      <c r="A453" s="2" t="s">
        <v>459</v>
      </c>
      <c r="B453" s="2" t="s">
        <v>2383</v>
      </c>
      <c r="C453" s="7" t="s">
        <v>2470</v>
      </c>
      <c r="D453" s="9" t="s">
        <v>3104</v>
      </c>
    </row>
    <row r="454" spans="1:4" x14ac:dyDescent="0.25">
      <c r="A454" s="2" t="s">
        <v>460</v>
      </c>
      <c r="B454" s="2" t="s">
        <v>2382</v>
      </c>
      <c r="C454" s="7" t="s">
        <v>3105</v>
      </c>
      <c r="D454" s="9" t="s">
        <v>3106</v>
      </c>
    </row>
    <row r="455" spans="1:4" x14ac:dyDescent="0.25">
      <c r="A455" s="2" t="s">
        <v>461</v>
      </c>
      <c r="B455" s="2" t="s">
        <v>2383</v>
      </c>
      <c r="C455" s="7" t="s">
        <v>3107</v>
      </c>
      <c r="D455" s="9" t="s">
        <v>2612</v>
      </c>
    </row>
    <row r="456" spans="1:4" x14ac:dyDescent="0.25">
      <c r="A456" s="2" t="s">
        <v>462</v>
      </c>
      <c r="B456" s="2" t="s">
        <v>2383</v>
      </c>
      <c r="C456" s="7" t="s">
        <v>3108</v>
      </c>
      <c r="D456" s="9" t="s">
        <v>2400</v>
      </c>
    </row>
    <row r="457" spans="1:4" x14ac:dyDescent="0.25">
      <c r="A457" s="2" t="s">
        <v>463</v>
      </c>
      <c r="B457" s="2" t="s">
        <v>2383</v>
      </c>
      <c r="C457" s="7" t="s">
        <v>3109</v>
      </c>
      <c r="D457" s="9" t="s">
        <v>2794</v>
      </c>
    </row>
    <row r="458" spans="1:4" x14ac:dyDescent="0.25">
      <c r="A458" s="2" t="s">
        <v>464</v>
      </c>
      <c r="B458" s="2" t="s">
        <v>2383</v>
      </c>
      <c r="C458" s="7" t="s">
        <v>3110</v>
      </c>
      <c r="D458" s="9" t="s">
        <v>2500</v>
      </c>
    </row>
    <row r="459" spans="1:4" x14ac:dyDescent="0.25">
      <c r="A459" s="2" t="s">
        <v>465</v>
      </c>
      <c r="B459" s="2" t="s">
        <v>2383</v>
      </c>
      <c r="C459" s="7" t="s">
        <v>3111</v>
      </c>
      <c r="D459" s="9" t="s">
        <v>3112</v>
      </c>
    </row>
    <row r="460" spans="1:4" x14ac:dyDescent="0.25">
      <c r="A460" s="2" t="s">
        <v>466</v>
      </c>
      <c r="B460" s="2" t="s">
        <v>2382</v>
      </c>
      <c r="C460" s="7" t="s">
        <v>3113</v>
      </c>
      <c r="D460" s="9" t="s">
        <v>3114</v>
      </c>
    </row>
    <row r="461" spans="1:4" x14ac:dyDescent="0.25">
      <c r="A461" s="2" t="s">
        <v>467</v>
      </c>
      <c r="B461" s="2" t="s">
        <v>2383</v>
      </c>
      <c r="C461" s="7" t="s">
        <v>2493</v>
      </c>
      <c r="D461" s="9" t="s">
        <v>5607</v>
      </c>
    </row>
    <row r="462" spans="1:4" x14ac:dyDescent="0.25">
      <c r="A462" s="2" t="s">
        <v>468</v>
      </c>
      <c r="B462" s="2" t="s">
        <v>2382</v>
      </c>
      <c r="C462" s="7" t="s">
        <v>2870</v>
      </c>
      <c r="D462" s="9" t="s">
        <v>3115</v>
      </c>
    </row>
    <row r="463" spans="1:4" x14ac:dyDescent="0.25">
      <c r="A463" s="2" t="s">
        <v>469</v>
      </c>
      <c r="B463" s="2" t="s">
        <v>2382</v>
      </c>
      <c r="C463" s="7" t="s">
        <v>2522</v>
      </c>
      <c r="D463" s="9" t="s">
        <v>2482</v>
      </c>
    </row>
    <row r="464" spans="1:4" x14ac:dyDescent="0.25">
      <c r="A464" s="2" t="s">
        <v>470</v>
      </c>
      <c r="B464" s="2" t="s">
        <v>2382</v>
      </c>
      <c r="C464" s="7" t="s">
        <v>3116</v>
      </c>
      <c r="D464" s="9" t="s">
        <v>3117</v>
      </c>
    </row>
    <row r="465" spans="1:4" x14ac:dyDescent="0.25">
      <c r="A465" s="2" t="s">
        <v>471</v>
      </c>
      <c r="B465" s="2" t="s">
        <v>2383</v>
      </c>
      <c r="C465" s="7" t="s">
        <v>3118</v>
      </c>
      <c r="D465" s="9" t="s">
        <v>3119</v>
      </c>
    </row>
    <row r="466" spans="1:4" x14ac:dyDescent="0.25">
      <c r="A466" s="2" t="s">
        <v>472</v>
      </c>
      <c r="B466" s="2" t="s">
        <v>2382</v>
      </c>
      <c r="C466" s="7" t="s">
        <v>3120</v>
      </c>
      <c r="D466" s="9" t="s">
        <v>2515</v>
      </c>
    </row>
    <row r="467" spans="1:4" x14ac:dyDescent="0.25">
      <c r="A467" s="2" t="s">
        <v>473</v>
      </c>
      <c r="B467" s="2" t="s">
        <v>2383</v>
      </c>
      <c r="C467" s="7" t="s">
        <v>3121</v>
      </c>
      <c r="D467" s="9" t="s">
        <v>3122</v>
      </c>
    </row>
    <row r="468" spans="1:4" x14ac:dyDescent="0.25">
      <c r="A468" s="2" t="s">
        <v>474</v>
      </c>
      <c r="B468" s="2" t="s">
        <v>2383</v>
      </c>
      <c r="C468" s="7" t="s">
        <v>2498</v>
      </c>
      <c r="D468" s="9" t="s">
        <v>3123</v>
      </c>
    </row>
    <row r="469" spans="1:4" x14ac:dyDescent="0.25">
      <c r="A469" s="2" t="s">
        <v>475</v>
      </c>
      <c r="B469" s="2" t="s">
        <v>2382</v>
      </c>
      <c r="C469" s="7" t="s">
        <v>3124</v>
      </c>
      <c r="D469" s="9" t="s">
        <v>5608</v>
      </c>
    </row>
    <row r="470" spans="1:4" x14ac:dyDescent="0.25">
      <c r="A470" s="2" t="s">
        <v>476</v>
      </c>
      <c r="B470" s="2" t="s">
        <v>2382</v>
      </c>
      <c r="C470" s="7" t="s">
        <v>3125</v>
      </c>
      <c r="D470" s="9" t="s">
        <v>3126</v>
      </c>
    </row>
    <row r="471" spans="1:4" x14ac:dyDescent="0.25">
      <c r="A471" s="2" t="s">
        <v>477</v>
      </c>
      <c r="B471" s="2" t="s">
        <v>2383</v>
      </c>
      <c r="C471" s="7" t="s">
        <v>3127</v>
      </c>
      <c r="D471" s="9" t="s">
        <v>3128</v>
      </c>
    </row>
    <row r="472" spans="1:4" x14ac:dyDescent="0.25">
      <c r="A472" s="2" t="s">
        <v>478</v>
      </c>
      <c r="B472" s="2" t="s">
        <v>2383</v>
      </c>
      <c r="C472" s="7" t="s">
        <v>3129</v>
      </c>
      <c r="D472" s="9" t="s">
        <v>3130</v>
      </c>
    </row>
    <row r="473" spans="1:4" x14ac:dyDescent="0.25">
      <c r="A473" s="2" t="s">
        <v>479</v>
      </c>
      <c r="B473" s="2" t="s">
        <v>2383</v>
      </c>
      <c r="C473" s="7" t="s">
        <v>3131</v>
      </c>
      <c r="D473" s="9" t="s">
        <v>2769</v>
      </c>
    </row>
    <row r="474" spans="1:4" x14ac:dyDescent="0.25">
      <c r="A474" s="2" t="s">
        <v>480</v>
      </c>
      <c r="B474" s="2" t="s">
        <v>2383</v>
      </c>
      <c r="C474" s="7" t="s">
        <v>2799</v>
      </c>
      <c r="D474" s="9" t="s">
        <v>5609</v>
      </c>
    </row>
    <row r="475" spans="1:4" x14ac:dyDescent="0.25">
      <c r="A475" s="2" t="s">
        <v>481</v>
      </c>
      <c r="B475" s="2" t="s">
        <v>2383</v>
      </c>
      <c r="C475" s="7" t="s">
        <v>3132</v>
      </c>
      <c r="D475" s="9" t="s">
        <v>2408</v>
      </c>
    </row>
    <row r="476" spans="1:4" x14ac:dyDescent="0.25">
      <c r="A476" s="2" t="s">
        <v>482</v>
      </c>
      <c r="B476" s="2" t="s">
        <v>2383</v>
      </c>
      <c r="C476" s="7" t="s">
        <v>3133</v>
      </c>
      <c r="D476" s="9" t="s">
        <v>3134</v>
      </c>
    </row>
    <row r="477" spans="1:4" x14ac:dyDescent="0.25">
      <c r="A477" s="2" t="s">
        <v>483</v>
      </c>
      <c r="B477" s="2" t="s">
        <v>2383</v>
      </c>
      <c r="C477" s="7" t="s">
        <v>3135</v>
      </c>
      <c r="D477" s="9" t="s">
        <v>3136</v>
      </c>
    </row>
    <row r="478" spans="1:4" x14ac:dyDescent="0.25">
      <c r="A478" s="2" t="s">
        <v>484</v>
      </c>
      <c r="B478" s="2" t="s">
        <v>2382</v>
      </c>
      <c r="C478" s="7" t="s">
        <v>3137</v>
      </c>
      <c r="D478" s="9" t="s">
        <v>5610</v>
      </c>
    </row>
    <row r="479" spans="1:4" x14ac:dyDescent="0.25">
      <c r="A479" s="2" t="s">
        <v>485</v>
      </c>
      <c r="B479" s="2" t="s">
        <v>2383</v>
      </c>
      <c r="C479" s="7" t="s">
        <v>3138</v>
      </c>
      <c r="D479" s="9" t="s">
        <v>5611</v>
      </c>
    </row>
    <row r="480" spans="1:4" x14ac:dyDescent="0.25">
      <c r="A480" s="2" t="s">
        <v>486</v>
      </c>
      <c r="B480" s="2" t="s">
        <v>2383</v>
      </c>
      <c r="C480" s="7" t="s">
        <v>3139</v>
      </c>
      <c r="D480" s="9" t="s">
        <v>5612</v>
      </c>
    </row>
    <row r="481" spans="1:4" x14ac:dyDescent="0.25">
      <c r="A481" s="2" t="s">
        <v>487</v>
      </c>
      <c r="B481" s="2" t="s">
        <v>2383</v>
      </c>
      <c r="C481" s="7" t="s">
        <v>3140</v>
      </c>
      <c r="D481" s="9" t="s">
        <v>3141</v>
      </c>
    </row>
    <row r="482" spans="1:4" x14ac:dyDescent="0.25">
      <c r="A482" s="2" t="s">
        <v>488</v>
      </c>
      <c r="B482" s="2" t="s">
        <v>2383</v>
      </c>
      <c r="C482" s="7" t="s">
        <v>3142</v>
      </c>
      <c r="D482" s="9" t="s">
        <v>2698</v>
      </c>
    </row>
    <row r="483" spans="1:4" x14ac:dyDescent="0.25">
      <c r="A483" s="2" t="s">
        <v>489</v>
      </c>
      <c r="B483" s="2" t="s">
        <v>2383</v>
      </c>
      <c r="C483" s="7" t="s">
        <v>3143</v>
      </c>
      <c r="D483" s="9" t="s">
        <v>5613</v>
      </c>
    </row>
    <row r="484" spans="1:4" x14ac:dyDescent="0.25">
      <c r="A484" s="2" t="s">
        <v>490</v>
      </c>
      <c r="B484" s="2" t="s">
        <v>2382</v>
      </c>
      <c r="C484" s="7" t="s">
        <v>3144</v>
      </c>
      <c r="D484" s="9" t="s">
        <v>5614</v>
      </c>
    </row>
    <row r="485" spans="1:4" x14ac:dyDescent="0.25">
      <c r="A485" s="2" t="s">
        <v>491</v>
      </c>
      <c r="B485" s="2" t="s">
        <v>2382</v>
      </c>
      <c r="C485" s="7" t="s">
        <v>2607</v>
      </c>
      <c r="D485" s="9" t="s">
        <v>3145</v>
      </c>
    </row>
    <row r="486" spans="1:4" x14ac:dyDescent="0.25">
      <c r="A486" s="2" t="s">
        <v>492</v>
      </c>
      <c r="B486" s="2" t="s">
        <v>2383</v>
      </c>
      <c r="C486" s="7" t="s">
        <v>3146</v>
      </c>
      <c r="D486" s="9" t="s">
        <v>2652</v>
      </c>
    </row>
    <row r="487" spans="1:4" x14ac:dyDescent="0.25">
      <c r="A487" s="2" t="s">
        <v>493</v>
      </c>
      <c r="B487" s="2" t="s">
        <v>2383</v>
      </c>
      <c r="C487" s="7" t="s">
        <v>2920</v>
      </c>
      <c r="D487" s="9" t="s">
        <v>2503</v>
      </c>
    </row>
    <row r="488" spans="1:4" x14ac:dyDescent="0.25">
      <c r="A488" s="2" t="s">
        <v>494</v>
      </c>
      <c r="B488" s="2" t="s">
        <v>2384</v>
      </c>
      <c r="C488" s="7" t="s">
        <v>3147</v>
      </c>
      <c r="D488" s="9" t="s">
        <v>3148</v>
      </c>
    </row>
    <row r="489" spans="1:4" x14ac:dyDescent="0.25">
      <c r="A489" s="2" t="s">
        <v>495</v>
      </c>
      <c r="B489" s="2" t="s">
        <v>2382</v>
      </c>
      <c r="C489" s="7" t="s">
        <v>3149</v>
      </c>
      <c r="D489" s="9" t="s">
        <v>3150</v>
      </c>
    </row>
    <row r="490" spans="1:4" x14ac:dyDescent="0.25">
      <c r="A490" s="2" t="s">
        <v>496</v>
      </c>
      <c r="B490" s="2" t="s">
        <v>2383</v>
      </c>
      <c r="C490" s="7" t="s">
        <v>3151</v>
      </c>
      <c r="D490" s="9" t="s">
        <v>2614</v>
      </c>
    </row>
    <row r="491" spans="1:4" x14ac:dyDescent="0.25">
      <c r="A491" s="2" t="s">
        <v>497</v>
      </c>
      <c r="B491" s="2" t="s">
        <v>2383</v>
      </c>
      <c r="C491" s="7" t="s">
        <v>3152</v>
      </c>
      <c r="D491" s="9" t="s">
        <v>2400</v>
      </c>
    </row>
    <row r="492" spans="1:4" x14ac:dyDescent="0.25">
      <c r="A492" s="2" t="s">
        <v>498</v>
      </c>
      <c r="B492" s="2" t="s">
        <v>2382</v>
      </c>
      <c r="C492" s="7" t="s">
        <v>3153</v>
      </c>
      <c r="D492" s="9" t="s">
        <v>3154</v>
      </c>
    </row>
    <row r="493" spans="1:4" x14ac:dyDescent="0.25">
      <c r="A493" s="2" t="s">
        <v>499</v>
      </c>
      <c r="B493" s="2" t="s">
        <v>2382</v>
      </c>
      <c r="C493" s="7" t="s">
        <v>2468</v>
      </c>
      <c r="D493" s="9" t="s">
        <v>3155</v>
      </c>
    </row>
    <row r="494" spans="1:4" x14ac:dyDescent="0.25">
      <c r="A494" s="2" t="s">
        <v>500</v>
      </c>
      <c r="B494" s="2" t="s">
        <v>2382</v>
      </c>
      <c r="C494" s="7" t="s">
        <v>3156</v>
      </c>
      <c r="D494" s="9" t="s">
        <v>2885</v>
      </c>
    </row>
    <row r="495" spans="1:4" x14ac:dyDescent="0.25">
      <c r="A495" s="2" t="s">
        <v>501</v>
      </c>
      <c r="B495" s="2" t="s">
        <v>2383</v>
      </c>
      <c r="C495" s="7" t="s">
        <v>3157</v>
      </c>
      <c r="D495" s="9" t="s">
        <v>3158</v>
      </c>
    </row>
    <row r="496" spans="1:4" x14ac:dyDescent="0.25">
      <c r="A496" s="2" t="s">
        <v>502</v>
      </c>
      <c r="B496" s="2" t="s">
        <v>2383</v>
      </c>
      <c r="C496" s="7" t="s">
        <v>3142</v>
      </c>
      <c r="D496" s="9" t="s">
        <v>5615</v>
      </c>
    </row>
    <row r="497" spans="1:4" x14ac:dyDescent="0.25">
      <c r="A497" s="2" t="s">
        <v>503</v>
      </c>
      <c r="B497" s="2" t="s">
        <v>2384</v>
      </c>
      <c r="C497" s="7" t="s">
        <v>3159</v>
      </c>
      <c r="D497" s="9" t="s">
        <v>2552</v>
      </c>
    </row>
    <row r="498" spans="1:4" x14ac:dyDescent="0.25">
      <c r="A498" s="2" t="s">
        <v>504</v>
      </c>
      <c r="B498" s="2" t="s">
        <v>2382</v>
      </c>
      <c r="C498" s="7" t="s">
        <v>3160</v>
      </c>
      <c r="D498" s="9" t="s">
        <v>5616</v>
      </c>
    </row>
    <row r="499" spans="1:4" x14ac:dyDescent="0.25">
      <c r="A499" s="2" t="s">
        <v>505</v>
      </c>
      <c r="B499" s="2" t="s">
        <v>2383</v>
      </c>
      <c r="C499" s="7" t="s">
        <v>3161</v>
      </c>
      <c r="D499" s="9" t="s">
        <v>2769</v>
      </c>
    </row>
    <row r="500" spans="1:4" x14ac:dyDescent="0.25">
      <c r="A500" s="2" t="s">
        <v>506</v>
      </c>
      <c r="B500" s="2" t="s">
        <v>2382</v>
      </c>
      <c r="C500" s="7" t="s">
        <v>3162</v>
      </c>
      <c r="D500" s="9" t="s">
        <v>3163</v>
      </c>
    </row>
    <row r="501" spans="1:4" x14ac:dyDescent="0.25">
      <c r="A501" s="2" t="s">
        <v>507</v>
      </c>
      <c r="B501" s="2" t="s">
        <v>2382</v>
      </c>
      <c r="C501" s="7" t="s">
        <v>3164</v>
      </c>
      <c r="D501" s="9" t="s">
        <v>2552</v>
      </c>
    </row>
    <row r="502" spans="1:4" x14ac:dyDescent="0.25">
      <c r="A502" s="2" t="s">
        <v>508</v>
      </c>
      <c r="B502" s="2" t="s">
        <v>2383</v>
      </c>
      <c r="C502" s="7" t="s">
        <v>3165</v>
      </c>
      <c r="D502" s="9" t="s">
        <v>3166</v>
      </c>
    </row>
    <row r="503" spans="1:4" x14ac:dyDescent="0.25">
      <c r="A503" s="2" t="s">
        <v>509</v>
      </c>
      <c r="B503" s="2" t="s">
        <v>2383</v>
      </c>
      <c r="C503" s="7" t="s">
        <v>2500</v>
      </c>
      <c r="D503" s="9" t="s">
        <v>5617</v>
      </c>
    </row>
    <row r="504" spans="1:4" x14ac:dyDescent="0.25">
      <c r="A504" s="2" t="s">
        <v>510</v>
      </c>
      <c r="B504" s="2" t="s">
        <v>2382</v>
      </c>
      <c r="C504" s="7" t="s">
        <v>3167</v>
      </c>
      <c r="D504" s="9" t="s">
        <v>3168</v>
      </c>
    </row>
    <row r="505" spans="1:4" x14ac:dyDescent="0.25">
      <c r="A505" s="2" t="s">
        <v>511</v>
      </c>
      <c r="B505" s="2" t="s">
        <v>2382</v>
      </c>
      <c r="C505" s="7" t="s">
        <v>3169</v>
      </c>
      <c r="D505" s="9" t="s">
        <v>3170</v>
      </c>
    </row>
    <row r="506" spans="1:4" x14ac:dyDescent="0.25">
      <c r="A506" s="2" t="s">
        <v>512</v>
      </c>
      <c r="B506" s="2" t="s">
        <v>2382</v>
      </c>
      <c r="C506" s="7" t="s">
        <v>3171</v>
      </c>
      <c r="D506" s="9" t="s">
        <v>2521</v>
      </c>
    </row>
    <row r="507" spans="1:4" x14ac:dyDescent="0.25">
      <c r="A507" s="2" t="s">
        <v>513</v>
      </c>
      <c r="B507" s="2" t="s">
        <v>2382</v>
      </c>
      <c r="C507" s="7" t="s">
        <v>3172</v>
      </c>
      <c r="D507" s="9" t="s">
        <v>3173</v>
      </c>
    </row>
    <row r="508" spans="1:4" x14ac:dyDescent="0.25">
      <c r="A508" s="2" t="s">
        <v>514</v>
      </c>
      <c r="B508" s="2" t="s">
        <v>2383</v>
      </c>
      <c r="C508" s="7" t="s">
        <v>3174</v>
      </c>
      <c r="D508" s="9" t="s">
        <v>5618</v>
      </c>
    </row>
    <row r="509" spans="1:4" x14ac:dyDescent="0.25">
      <c r="A509" s="2" t="s">
        <v>515</v>
      </c>
      <c r="B509" s="2" t="s">
        <v>2383</v>
      </c>
      <c r="C509" s="7" t="s">
        <v>3175</v>
      </c>
      <c r="D509" s="9" t="s">
        <v>3176</v>
      </c>
    </row>
    <row r="510" spans="1:4" x14ac:dyDescent="0.25">
      <c r="A510" s="2" t="s">
        <v>516</v>
      </c>
      <c r="B510" s="2" t="s">
        <v>2382</v>
      </c>
      <c r="C510" s="7" t="s">
        <v>3177</v>
      </c>
      <c r="D510" s="9" t="s">
        <v>3178</v>
      </c>
    </row>
    <row r="511" spans="1:4" x14ac:dyDescent="0.25">
      <c r="A511" s="2" t="s">
        <v>517</v>
      </c>
      <c r="B511" s="2" t="s">
        <v>2383</v>
      </c>
      <c r="C511" s="7" t="s">
        <v>3179</v>
      </c>
      <c r="D511" s="9" t="s">
        <v>3180</v>
      </c>
    </row>
    <row r="512" spans="1:4" x14ac:dyDescent="0.25">
      <c r="A512" s="2" t="s">
        <v>518</v>
      </c>
      <c r="B512" s="2" t="s">
        <v>2383</v>
      </c>
      <c r="C512" s="7" t="s">
        <v>3181</v>
      </c>
      <c r="D512" s="9" t="s">
        <v>2971</v>
      </c>
    </row>
    <row r="513" spans="1:4" x14ac:dyDescent="0.25">
      <c r="A513" s="2" t="s">
        <v>519</v>
      </c>
      <c r="B513" s="2" t="s">
        <v>2383</v>
      </c>
      <c r="C513" s="7" t="s">
        <v>3182</v>
      </c>
      <c r="D513" s="9" t="s">
        <v>2652</v>
      </c>
    </row>
    <row r="514" spans="1:4" x14ac:dyDescent="0.25">
      <c r="A514" s="2" t="s">
        <v>520</v>
      </c>
      <c r="B514" s="2" t="s">
        <v>2383</v>
      </c>
      <c r="C514" s="7" t="s">
        <v>3183</v>
      </c>
      <c r="D514" s="9" t="s">
        <v>3184</v>
      </c>
    </row>
    <row r="515" spans="1:4" x14ac:dyDescent="0.25">
      <c r="A515" s="2" t="s">
        <v>521</v>
      </c>
      <c r="B515" s="2" t="s">
        <v>2382</v>
      </c>
      <c r="C515" s="7" t="s">
        <v>3185</v>
      </c>
      <c r="D515" s="9" t="s">
        <v>3186</v>
      </c>
    </row>
    <row r="516" spans="1:4" x14ac:dyDescent="0.25">
      <c r="A516" s="2" t="s">
        <v>522</v>
      </c>
      <c r="B516" s="2" t="s">
        <v>2383</v>
      </c>
      <c r="C516" s="7" t="s">
        <v>3187</v>
      </c>
      <c r="D516" s="9" t="s">
        <v>3188</v>
      </c>
    </row>
    <row r="517" spans="1:4" x14ac:dyDescent="0.25">
      <c r="A517" s="2" t="s">
        <v>523</v>
      </c>
      <c r="B517" s="2" t="s">
        <v>2383</v>
      </c>
      <c r="C517" s="7" t="s">
        <v>3189</v>
      </c>
      <c r="D517" s="9" t="s">
        <v>2497</v>
      </c>
    </row>
    <row r="518" spans="1:4" x14ac:dyDescent="0.25">
      <c r="A518" s="2" t="s">
        <v>524</v>
      </c>
      <c r="B518" s="2" t="s">
        <v>2382</v>
      </c>
      <c r="C518" s="7" t="s">
        <v>3190</v>
      </c>
      <c r="D518" s="9" t="s">
        <v>2571</v>
      </c>
    </row>
    <row r="519" spans="1:4" x14ac:dyDescent="0.25">
      <c r="A519" s="2" t="s">
        <v>525</v>
      </c>
      <c r="B519" s="2" t="s">
        <v>2382</v>
      </c>
      <c r="C519" s="7" t="s">
        <v>3191</v>
      </c>
      <c r="D519" s="9" t="s">
        <v>3163</v>
      </c>
    </row>
    <row r="520" spans="1:4" x14ac:dyDescent="0.25">
      <c r="A520" s="2" t="s">
        <v>526</v>
      </c>
      <c r="B520" s="2" t="s">
        <v>2383</v>
      </c>
      <c r="C520" s="7" t="s">
        <v>3192</v>
      </c>
      <c r="D520" s="9" t="s">
        <v>3031</v>
      </c>
    </row>
    <row r="521" spans="1:4" x14ac:dyDescent="0.25">
      <c r="A521" s="2" t="s">
        <v>527</v>
      </c>
      <c r="B521" s="2" t="s">
        <v>2382</v>
      </c>
      <c r="C521" s="7" t="s">
        <v>3193</v>
      </c>
      <c r="D521" s="9" t="s">
        <v>3194</v>
      </c>
    </row>
    <row r="522" spans="1:4" x14ac:dyDescent="0.25">
      <c r="A522" s="2" t="s">
        <v>528</v>
      </c>
      <c r="B522" s="2" t="s">
        <v>2383</v>
      </c>
      <c r="C522" s="7" t="s">
        <v>3195</v>
      </c>
      <c r="D522" s="9" t="s">
        <v>3196</v>
      </c>
    </row>
    <row r="523" spans="1:4" x14ac:dyDescent="0.25">
      <c r="A523" s="2" t="s">
        <v>529</v>
      </c>
      <c r="B523" s="2" t="s">
        <v>2383</v>
      </c>
      <c r="C523" s="7" t="s">
        <v>3197</v>
      </c>
      <c r="D523" s="9" t="s">
        <v>2430</v>
      </c>
    </row>
    <row r="524" spans="1:4" x14ac:dyDescent="0.25">
      <c r="A524" s="2" t="s">
        <v>530</v>
      </c>
      <c r="B524" s="2" t="s">
        <v>2382</v>
      </c>
      <c r="C524" s="7" t="s">
        <v>3198</v>
      </c>
      <c r="D524" s="9" t="s">
        <v>3199</v>
      </c>
    </row>
    <row r="525" spans="1:4" x14ac:dyDescent="0.25">
      <c r="A525" s="2" t="s">
        <v>531</v>
      </c>
      <c r="B525" s="2" t="s">
        <v>2384</v>
      </c>
      <c r="C525" s="7" t="s">
        <v>3200</v>
      </c>
      <c r="D525" s="9" t="s">
        <v>5619</v>
      </c>
    </row>
    <row r="526" spans="1:4" x14ac:dyDescent="0.25">
      <c r="A526" s="2" t="s">
        <v>532</v>
      </c>
      <c r="B526" s="2" t="s">
        <v>2382</v>
      </c>
      <c r="C526" s="7" t="s">
        <v>3201</v>
      </c>
      <c r="D526" s="9" t="s">
        <v>5620</v>
      </c>
    </row>
    <row r="527" spans="1:4" x14ac:dyDescent="0.25">
      <c r="A527" s="2" t="s">
        <v>533</v>
      </c>
      <c r="B527" s="2" t="s">
        <v>2382</v>
      </c>
      <c r="C527" s="7" t="s">
        <v>3202</v>
      </c>
      <c r="D527" s="9" t="s">
        <v>2709</v>
      </c>
    </row>
    <row r="528" spans="1:4" x14ac:dyDescent="0.25">
      <c r="A528" s="2" t="s">
        <v>534</v>
      </c>
      <c r="B528" s="2" t="s">
        <v>2384</v>
      </c>
      <c r="C528" s="7" t="s">
        <v>3203</v>
      </c>
      <c r="D528" s="9" t="s">
        <v>3204</v>
      </c>
    </row>
    <row r="529" spans="1:4" x14ac:dyDescent="0.25">
      <c r="A529" s="2" t="s">
        <v>535</v>
      </c>
      <c r="B529" s="2" t="s">
        <v>2382</v>
      </c>
      <c r="C529" s="7" t="s">
        <v>3205</v>
      </c>
      <c r="D529" s="9" t="s">
        <v>2482</v>
      </c>
    </row>
    <row r="530" spans="1:4" x14ac:dyDescent="0.25">
      <c r="A530" s="2" t="s">
        <v>536</v>
      </c>
      <c r="B530" s="2" t="s">
        <v>2383</v>
      </c>
      <c r="C530" s="7" t="s">
        <v>3206</v>
      </c>
      <c r="D530" s="9" t="s">
        <v>2818</v>
      </c>
    </row>
    <row r="531" spans="1:4" x14ac:dyDescent="0.25">
      <c r="A531" s="2" t="s">
        <v>537</v>
      </c>
      <c r="B531" s="2" t="s">
        <v>2383</v>
      </c>
      <c r="C531" s="7" t="s">
        <v>3207</v>
      </c>
      <c r="D531" s="9" t="s">
        <v>5621</v>
      </c>
    </row>
    <row r="532" spans="1:4" x14ac:dyDescent="0.25">
      <c r="A532" s="2" t="s">
        <v>538</v>
      </c>
      <c r="B532" s="2" t="s">
        <v>2382</v>
      </c>
      <c r="C532" s="7" t="s">
        <v>3208</v>
      </c>
      <c r="D532" s="9" t="s">
        <v>3209</v>
      </c>
    </row>
    <row r="533" spans="1:4" x14ac:dyDescent="0.25">
      <c r="A533" s="2" t="s">
        <v>539</v>
      </c>
      <c r="B533" s="2" t="s">
        <v>2383</v>
      </c>
      <c r="C533" s="7" t="s">
        <v>3210</v>
      </c>
      <c r="D533" s="9" t="s">
        <v>2632</v>
      </c>
    </row>
    <row r="534" spans="1:4" x14ac:dyDescent="0.25">
      <c r="A534" s="2" t="s">
        <v>540</v>
      </c>
      <c r="B534" s="2" t="s">
        <v>2382</v>
      </c>
      <c r="C534" s="7" t="s">
        <v>3211</v>
      </c>
      <c r="D534" s="9" t="s">
        <v>3212</v>
      </c>
    </row>
    <row r="535" spans="1:4" x14ac:dyDescent="0.25">
      <c r="A535" s="2" t="s">
        <v>541</v>
      </c>
      <c r="B535" s="2" t="s">
        <v>2383</v>
      </c>
      <c r="C535" s="7" t="s">
        <v>3213</v>
      </c>
      <c r="D535" s="9" t="s">
        <v>3176</v>
      </c>
    </row>
    <row r="536" spans="1:4" x14ac:dyDescent="0.25">
      <c r="A536" s="2" t="s">
        <v>542</v>
      </c>
      <c r="B536" s="2" t="s">
        <v>2382</v>
      </c>
      <c r="C536" s="7" t="s">
        <v>3214</v>
      </c>
      <c r="D536" s="9" t="s">
        <v>3215</v>
      </c>
    </row>
    <row r="537" spans="1:4" x14ac:dyDescent="0.25">
      <c r="A537" s="2" t="s">
        <v>543</v>
      </c>
      <c r="B537" s="2" t="s">
        <v>2383</v>
      </c>
      <c r="C537" s="7" t="s">
        <v>2500</v>
      </c>
      <c r="D537" s="9" t="s">
        <v>3216</v>
      </c>
    </row>
    <row r="538" spans="1:4" x14ac:dyDescent="0.25">
      <c r="A538" s="2" t="s">
        <v>544</v>
      </c>
      <c r="B538" s="2" t="s">
        <v>2382</v>
      </c>
      <c r="C538" s="7" t="s">
        <v>3217</v>
      </c>
      <c r="D538" s="9" t="s">
        <v>3218</v>
      </c>
    </row>
    <row r="539" spans="1:4" x14ac:dyDescent="0.25">
      <c r="A539" s="2" t="s">
        <v>545</v>
      </c>
      <c r="B539" s="2" t="s">
        <v>2382</v>
      </c>
      <c r="C539" s="7" t="s">
        <v>3219</v>
      </c>
      <c r="D539" s="9" t="s">
        <v>2829</v>
      </c>
    </row>
    <row r="540" spans="1:4" x14ac:dyDescent="0.25">
      <c r="A540" s="2" t="s">
        <v>546</v>
      </c>
      <c r="B540" s="2" t="s">
        <v>2382</v>
      </c>
      <c r="C540" s="7" t="s">
        <v>3220</v>
      </c>
      <c r="D540" s="9" t="s">
        <v>3209</v>
      </c>
    </row>
    <row r="541" spans="1:4" x14ac:dyDescent="0.25">
      <c r="A541" s="2" t="s">
        <v>547</v>
      </c>
      <c r="B541" s="2" t="s">
        <v>2383</v>
      </c>
      <c r="C541" s="7" t="s">
        <v>2581</v>
      </c>
      <c r="D541" s="9" t="s">
        <v>2497</v>
      </c>
    </row>
    <row r="542" spans="1:4" x14ac:dyDescent="0.25">
      <c r="A542" s="2" t="s">
        <v>548</v>
      </c>
      <c r="B542" s="2" t="s">
        <v>2383</v>
      </c>
      <c r="C542" s="7" t="s">
        <v>3221</v>
      </c>
      <c r="D542" s="9" t="s">
        <v>3222</v>
      </c>
    </row>
    <row r="543" spans="1:4" x14ac:dyDescent="0.25">
      <c r="A543" s="2" t="s">
        <v>549</v>
      </c>
      <c r="B543" s="2" t="s">
        <v>2383</v>
      </c>
      <c r="C543" s="7" t="s">
        <v>3223</v>
      </c>
      <c r="D543" s="9" t="s">
        <v>3224</v>
      </c>
    </row>
    <row r="544" spans="1:4" x14ac:dyDescent="0.25">
      <c r="A544" s="2" t="s">
        <v>550</v>
      </c>
      <c r="B544" s="2" t="s">
        <v>2382</v>
      </c>
      <c r="C544" s="7" t="s">
        <v>3225</v>
      </c>
      <c r="D544" s="9" t="s">
        <v>2776</v>
      </c>
    </row>
    <row r="545" spans="1:4" x14ac:dyDescent="0.25">
      <c r="A545" s="2" t="s">
        <v>551</v>
      </c>
      <c r="B545" s="2" t="s">
        <v>2382</v>
      </c>
      <c r="C545" s="7" t="s">
        <v>3226</v>
      </c>
      <c r="D545" s="9" t="s">
        <v>5622</v>
      </c>
    </row>
    <row r="546" spans="1:4" x14ac:dyDescent="0.25">
      <c r="A546" s="2" t="s">
        <v>552</v>
      </c>
      <c r="B546" s="2" t="s">
        <v>2384</v>
      </c>
      <c r="C546" s="7" t="s">
        <v>3227</v>
      </c>
      <c r="D546" s="9" t="s">
        <v>3228</v>
      </c>
    </row>
    <row r="547" spans="1:4" x14ac:dyDescent="0.25">
      <c r="A547" s="2" t="s">
        <v>553</v>
      </c>
      <c r="B547" s="2" t="s">
        <v>2383</v>
      </c>
      <c r="C547" s="7" t="s">
        <v>3229</v>
      </c>
      <c r="D547" s="9" t="s">
        <v>2997</v>
      </c>
    </row>
    <row r="548" spans="1:4" x14ac:dyDescent="0.25">
      <c r="A548" s="2" t="s">
        <v>554</v>
      </c>
      <c r="B548" s="2" t="s">
        <v>2382</v>
      </c>
      <c r="C548" s="7" t="s">
        <v>3230</v>
      </c>
      <c r="D548" s="9" t="s">
        <v>3231</v>
      </c>
    </row>
    <row r="549" spans="1:4" x14ac:dyDescent="0.25">
      <c r="A549" s="2" t="s">
        <v>555</v>
      </c>
      <c r="B549" s="2" t="s">
        <v>2383</v>
      </c>
      <c r="C549" s="7" t="s">
        <v>3232</v>
      </c>
      <c r="D549" s="9" t="s">
        <v>3233</v>
      </c>
    </row>
    <row r="550" spans="1:4" x14ac:dyDescent="0.25">
      <c r="A550" s="2" t="s">
        <v>556</v>
      </c>
      <c r="B550" s="2" t="s">
        <v>2383</v>
      </c>
      <c r="C550" s="7" t="s">
        <v>3234</v>
      </c>
      <c r="D550" s="9" t="s">
        <v>5623</v>
      </c>
    </row>
    <row r="551" spans="1:4" x14ac:dyDescent="0.25">
      <c r="A551" s="2" t="s">
        <v>557</v>
      </c>
      <c r="B551" s="2" t="s">
        <v>2383</v>
      </c>
      <c r="C551" s="7" t="s">
        <v>3235</v>
      </c>
      <c r="D551" s="9" t="s">
        <v>3236</v>
      </c>
    </row>
    <row r="552" spans="1:4" x14ac:dyDescent="0.25">
      <c r="A552" s="2" t="s">
        <v>558</v>
      </c>
      <c r="B552" s="2" t="s">
        <v>2382</v>
      </c>
      <c r="C552" s="7" t="s">
        <v>3237</v>
      </c>
      <c r="D552" s="9" t="s">
        <v>3238</v>
      </c>
    </row>
    <row r="553" spans="1:4" x14ac:dyDescent="0.25">
      <c r="A553" s="2" t="s">
        <v>559</v>
      </c>
      <c r="B553" s="2" t="s">
        <v>2383</v>
      </c>
      <c r="C553" s="7" t="s">
        <v>2692</v>
      </c>
      <c r="D553" s="9" t="s">
        <v>3130</v>
      </c>
    </row>
    <row r="554" spans="1:4" x14ac:dyDescent="0.25">
      <c r="A554" s="2" t="s">
        <v>560</v>
      </c>
      <c r="B554" s="2" t="s">
        <v>2383</v>
      </c>
      <c r="C554" s="7" t="s">
        <v>3239</v>
      </c>
      <c r="D554" s="9" t="s">
        <v>3240</v>
      </c>
    </row>
    <row r="555" spans="1:4" x14ac:dyDescent="0.25">
      <c r="A555" s="2" t="s">
        <v>561</v>
      </c>
      <c r="B555" s="2" t="s">
        <v>2382</v>
      </c>
      <c r="C555" s="7" t="s">
        <v>3241</v>
      </c>
      <c r="D555" s="9" t="s">
        <v>5624</v>
      </c>
    </row>
    <row r="556" spans="1:4" x14ac:dyDescent="0.25">
      <c r="A556" s="2" t="s">
        <v>562</v>
      </c>
      <c r="B556" s="2" t="s">
        <v>2383</v>
      </c>
      <c r="C556" s="7" t="s">
        <v>3242</v>
      </c>
      <c r="D556" s="9" t="s">
        <v>2557</v>
      </c>
    </row>
    <row r="557" spans="1:4" x14ac:dyDescent="0.25">
      <c r="A557" s="2" t="s">
        <v>563</v>
      </c>
      <c r="B557" s="2" t="s">
        <v>2383</v>
      </c>
      <c r="C557" s="7" t="s">
        <v>3243</v>
      </c>
      <c r="D557" s="9" t="s">
        <v>3244</v>
      </c>
    </row>
    <row r="558" spans="1:4" x14ac:dyDescent="0.25">
      <c r="A558" s="2" t="s">
        <v>564</v>
      </c>
      <c r="B558" s="2" t="s">
        <v>2382</v>
      </c>
      <c r="C558" s="7" t="s">
        <v>3245</v>
      </c>
      <c r="D558" s="9" t="s">
        <v>5625</v>
      </c>
    </row>
    <row r="559" spans="1:4" x14ac:dyDescent="0.25">
      <c r="A559" s="2" t="s">
        <v>565</v>
      </c>
      <c r="B559" s="2" t="s">
        <v>2383</v>
      </c>
      <c r="C559" s="7" t="s">
        <v>3246</v>
      </c>
      <c r="D559" s="9" t="s">
        <v>2545</v>
      </c>
    </row>
    <row r="560" spans="1:4" x14ac:dyDescent="0.25">
      <c r="A560" s="2" t="s">
        <v>566</v>
      </c>
      <c r="B560" s="2" t="s">
        <v>2382</v>
      </c>
      <c r="C560" s="7" t="s">
        <v>3247</v>
      </c>
      <c r="D560" s="9" t="s">
        <v>3248</v>
      </c>
    </row>
    <row r="561" spans="1:4" x14ac:dyDescent="0.25">
      <c r="A561" s="2" t="s">
        <v>567</v>
      </c>
      <c r="B561" s="2" t="s">
        <v>2383</v>
      </c>
      <c r="C561" s="7" t="s">
        <v>3249</v>
      </c>
      <c r="D561" s="9" t="s">
        <v>3250</v>
      </c>
    </row>
    <row r="562" spans="1:4" x14ac:dyDescent="0.25">
      <c r="A562" s="2" t="s">
        <v>568</v>
      </c>
      <c r="B562" s="2" t="s">
        <v>2382</v>
      </c>
      <c r="C562" s="7" t="s">
        <v>3251</v>
      </c>
      <c r="D562" s="9" t="s">
        <v>5626</v>
      </c>
    </row>
    <row r="563" spans="1:4" x14ac:dyDescent="0.25">
      <c r="A563" s="2" t="s">
        <v>569</v>
      </c>
      <c r="B563" s="2" t="s">
        <v>2383</v>
      </c>
      <c r="C563" s="7" t="s">
        <v>3252</v>
      </c>
      <c r="D563" s="9" t="s">
        <v>5627</v>
      </c>
    </row>
    <row r="564" spans="1:4" x14ac:dyDescent="0.25">
      <c r="A564" s="2" t="s">
        <v>570</v>
      </c>
      <c r="B564" s="2" t="s">
        <v>2383</v>
      </c>
      <c r="C564" s="7" t="s">
        <v>3253</v>
      </c>
      <c r="D564" s="9" t="s">
        <v>5628</v>
      </c>
    </row>
    <row r="565" spans="1:4" x14ac:dyDescent="0.25">
      <c r="A565" s="2" t="s">
        <v>571</v>
      </c>
      <c r="B565" s="2" t="s">
        <v>2382</v>
      </c>
      <c r="C565" s="7" t="s">
        <v>3254</v>
      </c>
      <c r="D565" s="9" t="s">
        <v>5629</v>
      </c>
    </row>
    <row r="566" spans="1:4" x14ac:dyDescent="0.25">
      <c r="A566" s="2" t="s">
        <v>572</v>
      </c>
      <c r="B566" s="2" t="s">
        <v>2384</v>
      </c>
      <c r="C566" s="7" t="s">
        <v>3255</v>
      </c>
      <c r="D566" s="9" t="s">
        <v>3209</v>
      </c>
    </row>
    <row r="567" spans="1:4" x14ac:dyDescent="0.25">
      <c r="A567" s="2" t="s">
        <v>573</v>
      </c>
      <c r="B567" s="2" t="s">
        <v>2383</v>
      </c>
      <c r="C567" s="7" t="s">
        <v>3256</v>
      </c>
      <c r="D567" s="9" t="s">
        <v>3257</v>
      </c>
    </row>
    <row r="568" spans="1:4" x14ac:dyDescent="0.25">
      <c r="A568" s="2" t="s">
        <v>574</v>
      </c>
      <c r="B568" s="2" t="s">
        <v>2382</v>
      </c>
      <c r="C568" s="7" t="s">
        <v>3258</v>
      </c>
      <c r="D568" s="9" t="s">
        <v>3259</v>
      </c>
    </row>
    <row r="569" spans="1:4" x14ac:dyDescent="0.25">
      <c r="A569" s="2" t="s">
        <v>575</v>
      </c>
      <c r="B569" s="2" t="s">
        <v>2382</v>
      </c>
      <c r="C569" s="7" t="s">
        <v>3260</v>
      </c>
      <c r="D569" s="9" t="s">
        <v>3261</v>
      </c>
    </row>
    <row r="570" spans="1:4" x14ac:dyDescent="0.25">
      <c r="A570" s="2" t="s">
        <v>576</v>
      </c>
      <c r="B570" s="2" t="s">
        <v>2382</v>
      </c>
      <c r="C570" s="7" t="s">
        <v>3262</v>
      </c>
      <c r="D570" s="9" t="s">
        <v>5630</v>
      </c>
    </row>
    <row r="571" spans="1:4" x14ac:dyDescent="0.25">
      <c r="A571" s="2" t="s">
        <v>577</v>
      </c>
      <c r="B571" s="2" t="s">
        <v>2383</v>
      </c>
      <c r="C571" s="7" t="s">
        <v>3263</v>
      </c>
      <c r="D571" s="9" t="s">
        <v>5631</v>
      </c>
    </row>
    <row r="572" spans="1:4" x14ac:dyDescent="0.25">
      <c r="A572" s="2" t="s">
        <v>578</v>
      </c>
      <c r="B572" s="2" t="s">
        <v>2383</v>
      </c>
      <c r="C572" s="7" t="s">
        <v>3264</v>
      </c>
      <c r="D572" s="9" t="s">
        <v>5632</v>
      </c>
    </row>
    <row r="573" spans="1:4" x14ac:dyDescent="0.25">
      <c r="A573" s="2" t="s">
        <v>579</v>
      </c>
      <c r="B573" s="2" t="s">
        <v>2383</v>
      </c>
      <c r="C573" s="7" t="s">
        <v>3265</v>
      </c>
      <c r="D573" s="9" t="s">
        <v>2731</v>
      </c>
    </row>
    <row r="574" spans="1:4" x14ac:dyDescent="0.25">
      <c r="A574" s="2" t="s">
        <v>580</v>
      </c>
      <c r="B574" s="2" t="s">
        <v>2384</v>
      </c>
      <c r="C574" s="7" t="s">
        <v>3266</v>
      </c>
      <c r="D574" s="9" t="s">
        <v>3267</v>
      </c>
    </row>
    <row r="575" spans="1:4" x14ac:dyDescent="0.25">
      <c r="A575" s="2" t="s">
        <v>581</v>
      </c>
      <c r="B575" s="2" t="s">
        <v>2383</v>
      </c>
      <c r="C575" s="7" t="s">
        <v>3268</v>
      </c>
      <c r="D575" s="9" t="s">
        <v>3269</v>
      </c>
    </row>
    <row r="576" spans="1:4" x14ac:dyDescent="0.25">
      <c r="A576" s="2" t="s">
        <v>582</v>
      </c>
      <c r="B576" s="2" t="s">
        <v>2383</v>
      </c>
      <c r="C576" s="7" t="s">
        <v>3270</v>
      </c>
      <c r="D576" s="9" t="s">
        <v>3271</v>
      </c>
    </row>
    <row r="577" spans="1:4" x14ac:dyDescent="0.25">
      <c r="A577" s="2" t="s">
        <v>583</v>
      </c>
      <c r="B577" s="2" t="s">
        <v>2382</v>
      </c>
      <c r="C577" s="7" t="s">
        <v>3272</v>
      </c>
      <c r="D577" s="9" t="s">
        <v>5633</v>
      </c>
    </row>
    <row r="578" spans="1:4" x14ac:dyDescent="0.25">
      <c r="A578" s="2" t="s">
        <v>584</v>
      </c>
      <c r="B578" s="2" t="s">
        <v>2384</v>
      </c>
      <c r="C578" s="7" t="s">
        <v>3273</v>
      </c>
      <c r="D578" s="9" t="s">
        <v>2594</v>
      </c>
    </row>
    <row r="579" spans="1:4" x14ac:dyDescent="0.25">
      <c r="A579" s="2" t="s">
        <v>585</v>
      </c>
      <c r="B579" s="2" t="s">
        <v>2383</v>
      </c>
      <c r="C579" s="7" t="s">
        <v>3274</v>
      </c>
      <c r="D579" s="9" t="s">
        <v>3275</v>
      </c>
    </row>
    <row r="580" spans="1:4" x14ac:dyDescent="0.25">
      <c r="A580" s="2" t="s">
        <v>586</v>
      </c>
      <c r="B580" s="2" t="s">
        <v>2382</v>
      </c>
      <c r="C580" s="7" t="s">
        <v>3276</v>
      </c>
      <c r="D580" s="9" t="s">
        <v>5634</v>
      </c>
    </row>
    <row r="581" spans="1:4" x14ac:dyDescent="0.25">
      <c r="A581" s="2" t="s">
        <v>587</v>
      </c>
      <c r="B581" s="2" t="s">
        <v>2382</v>
      </c>
      <c r="C581" s="7" t="s">
        <v>3277</v>
      </c>
      <c r="D581" s="9" t="s">
        <v>5635</v>
      </c>
    </row>
    <row r="582" spans="1:4" x14ac:dyDescent="0.25">
      <c r="A582" s="2" t="s">
        <v>588</v>
      </c>
      <c r="B582" s="2" t="s">
        <v>2383</v>
      </c>
      <c r="C582" s="7" t="s">
        <v>3278</v>
      </c>
      <c r="D582" s="9" t="s">
        <v>3279</v>
      </c>
    </row>
    <row r="583" spans="1:4" x14ac:dyDescent="0.25">
      <c r="A583" s="2" t="s">
        <v>589</v>
      </c>
      <c r="B583" s="2" t="s">
        <v>2383</v>
      </c>
      <c r="C583" s="7" t="s">
        <v>3280</v>
      </c>
      <c r="D583" s="9" t="s">
        <v>2393</v>
      </c>
    </row>
    <row r="584" spans="1:4" x14ac:dyDescent="0.25">
      <c r="A584" s="2" t="s">
        <v>590</v>
      </c>
      <c r="B584" s="2" t="s">
        <v>2382</v>
      </c>
      <c r="C584" s="7" t="s">
        <v>3281</v>
      </c>
      <c r="D584" s="9" t="s">
        <v>3282</v>
      </c>
    </row>
    <row r="585" spans="1:4" x14ac:dyDescent="0.25">
      <c r="A585" s="2" t="s">
        <v>591</v>
      </c>
      <c r="B585" s="2" t="s">
        <v>2383</v>
      </c>
      <c r="C585" s="7" t="s">
        <v>3283</v>
      </c>
      <c r="D585" s="9" t="s">
        <v>3049</v>
      </c>
    </row>
    <row r="586" spans="1:4" x14ac:dyDescent="0.25">
      <c r="A586" s="2" t="s">
        <v>592</v>
      </c>
      <c r="B586" s="2" t="s">
        <v>2382</v>
      </c>
      <c r="C586" s="7" t="s">
        <v>3284</v>
      </c>
      <c r="D586" s="9" t="s">
        <v>3285</v>
      </c>
    </row>
    <row r="587" spans="1:4" x14ac:dyDescent="0.25">
      <c r="A587" s="2" t="s">
        <v>593</v>
      </c>
      <c r="B587" s="2" t="s">
        <v>2382</v>
      </c>
      <c r="C587" s="7" t="s">
        <v>3286</v>
      </c>
      <c r="D587" s="9" t="s">
        <v>2978</v>
      </c>
    </row>
    <row r="588" spans="1:4" x14ac:dyDescent="0.25">
      <c r="A588" s="2" t="s">
        <v>594</v>
      </c>
      <c r="B588" s="2" t="s">
        <v>2382</v>
      </c>
      <c r="C588" s="7" t="s">
        <v>3287</v>
      </c>
      <c r="D588" s="9" t="s">
        <v>3288</v>
      </c>
    </row>
    <row r="589" spans="1:4" x14ac:dyDescent="0.25">
      <c r="A589" s="2" t="s">
        <v>595</v>
      </c>
      <c r="B589" s="2" t="s">
        <v>2382</v>
      </c>
      <c r="C589" s="7" t="s">
        <v>3289</v>
      </c>
      <c r="D589" s="9" t="s">
        <v>3290</v>
      </c>
    </row>
    <row r="590" spans="1:4" x14ac:dyDescent="0.25">
      <c r="A590" s="2" t="s">
        <v>596</v>
      </c>
      <c r="B590" s="2" t="s">
        <v>2384</v>
      </c>
      <c r="C590" s="7" t="s">
        <v>2518</v>
      </c>
      <c r="D590" s="9" t="s">
        <v>2506</v>
      </c>
    </row>
    <row r="591" spans="1:4" x14ac:dyDescent="0.25">
      <c r="A591" s="2" t="s">
        <v>597</v>
      </c>
      <c r="B591" s="2" t="s">
        <v>2382</v>
      </c>
      <c r="C591" s="7" t="s">
        <v>3291</v>
      </c>
      <c r="D591" s="9" t="s">
        <v>3292</v>
      </c>
    </row>
    <row r="592" spans="1:4" x14ac:dyDescent="0.25">
      <c r="A592" s="2" t="s">
        <v>598</v>
      </c>
      <c r="B592" s="2" t="s">
        <v>2383</v>
      </c>
      <c r="C592" s="7" t="s">
        <v>3293</v>
      </c>
      <c r="D592" s="9" t="s">
        <v>2823</v>
      </c>
    </row>
    <row r="593" spans="1:4" x14ac:dyDescent="0.25">
      <c r="A593" s="2" t="s">
        <v>599</v>
      </c>
      <c r="B593" s="2" t="s">
        <v>2382</v>
      </c>
      <c r="C593" s="7" t="s">
        <v>2498</v>
      </c>
      <c r="D593" s="9" t="s">
        <v>3294</v>
      </c>
    </row>
    <row r="594" spans="1:4" x14ac:dyDescent="0.25">
      <c r="A594" s="2" t="s">
        <v>600</v>
      </c>
      <c r="B594" s="2" t="s">
        <v>2382</v>
      </c>
      <c r="C594" s="7" t="s">
        <v>3295</v>
      </c>
      <c r="D594" s="9" t="s">
        <v>3296</v>
      </c>
    </row>
    <row r="595" spans="1:4" x14ac:dyDescent="0.25">
      <c r="A595" s="2" t="s">
        <v>601</v>
      </c>
      <c r="B595" s="2" t="s">
        <v>2384</v>
      </c>
      <c r="C595" s="7" t="s">
        <v>3297</v>
      </c>
      <c r="D595" s="9" t="s">
        <v>3298</v>
      </c>
    </row>
    <row r="596" spans="1:4" x14ac:dyDescent="0.25">
      <c r="A596" s="2" t="s">
        <v>602</v>
      </c>
      <c r="B596" s="2" t="s">
        <v>2382</v>
      </c>
      <c r="C596" s="7" t="s">
        <v>3299</v>
      </c>
      <c r="D596" s="9" t="s">
        <v>3300</v>
      </c>
    </row>
    <row r="597" spans="1:4" x14ac:dyDescent="0.25">
      <c r="A597" s="2" t="s">
        <v>603</v>
      </c>
      <c r="B597" s="2" t="s">
        <v>2383</v>
      </c>
      <c r="C597" s="7" t="s">
        <v>3301</v>
      </c>
      <c r="D597" s="9" t="s">
        <v>3302</v>
      </c>
    </row>
    <row r="598" spans="1:4" x14ac:dyDescent="0.25">
      <c r="A598" s="2" t="s">
        <v>604</v>
      </c>
      <c r="B598" s="2" t="s">
        <v>2383</v>
      </c>
      <c r="C598" s="7" t="s">
        <v>3303</v>
      </c>
      <c r="D598" s="9" t="s">
        <v>3304</v>
      </c>
    </row>
    <row r="599" spans="1:4" x14ac:dyDescent="0.25">
      <c r="A599" s="2" t="s">
        <v>605</v>
      </c>
      <c r="B599" s="2" t="s">
        <v>2382</v>
      </c>
      <c r="C599" s="7" t="s">
        <v>3305</v>
      </c>
      <c r="D599" s="9" t="s">
        <v>3306</v>
      </c>
    </row>
    <row r="600" spans="1:4" x14ac:dyDescent="0.25">
      <c r="A600" s="2" t="s">
        <v>606</v>
      </c>
      <c r="B600" s="2" t="s">
        <v>2382</v>
      </c>
      <c r="C600" s="7" t="s">
        <v>3307</v>
      </c>
      <c r="D600" s="9" t="s">
        <v>3308</v>
      </c>
    </row>
    <row r="601" spans="1:4" x14ac:dyDescent="0.25">
      <c r="A601" s="2" t="s">
        <v>607</v>
      </c>
      <c r="B601" s="2" t="s">
        <v>2383</v>
      </c>
      <c r="C601" s="7" t="s">
        <v>3309</v>
      </c>
      <c r="D601" s="9" t="s">
        <v>5636</v>
      </c>
    </row>
    <row r="602" spans="1:4" x14ac:dyDescent="0.25">
      <c r="A602" s="2" t="s">
        <v>608</v>
      </c>
      <c r="B602" s="2" t="s">
        <v>2382</v>
      </c>
      <c r="C602" s="7" t="s">
        <v>3310</v>
      </c>
      <c r="D602" s="9" t="s">
        <v>3311</v>
      </c>
    </row>
    <row r="603" spans="1:4" x14ac:dyDescent="0.25">
      <c r="A603" s="2" t="s">
        <v>609</v>
      </c>
      <c r="B603" s="2" t="s">
        <v>2384</v>
      </c>
      <c r="C603" s="7" t="s">
        <v>2400</v>
      </c>
      <c r="D603" s="9" t="s">
        <v>2717</v>
      </c>
    </row>
    <row r="604" spans="1:4" x14ac:dyDescent="0.25">
      <c r="A604" s="2" t="s">
        <v>610</v>
      </c>
      <c r="B604" s="2" t="s">
        <v>2384</v>
      </c>
      <c r="C604" s="7" t="s">
        <v>3312</v>
      </c>
      <c r="D604" s="9" t="s">
        <v>3313</v>
      </c>
    </row>
    <row r="605" spans="1:4" x14ac:dyDescent="0.25">
      <c r="A605" s="2" t="s">
        <v>611</v>
      </c>
      <c r="B605" s="2" t="s">
        <v>2383</v>
      </c>
      <c r="C605" s="7" t="s">
        <v>3314</v>
      </c>
      <c r="D605" s="9" t="s">
        <v>3279</v>
      </c>
    </row>
    <row r="606" spans="1:4" x14ac:dyDescent="0.25">
      <c r="A606" s="2" t="s">
        <v>612</v>
      </c>
      <c r="B606" s="2" t="s">
        <v>2383</v>
      </c>
      <c r="C606" s="7" t="s">
        <v>2582</v>
      </c>
      <c r="D606" s="9" t="s">
        <v>5637</v>
      </c>
    </row>
    <row r="607" spans="1:4" x14ac:dyDescent="0.25">
      <c r="A607" s="2" t="s">
        <v>613</v>
      </c>
      <c r="B607" s="2" t="s">
        <v>2383</v>
      </c>
      <c r="C607" s="7" t="s">
        <v>3315</v>
      </c>
      <c r="D607" s="9" t="s">
        <v>5638</v>
      </c>
    </row>
    <row r="608" spans="1:4" x14ac:dyDescent="0.25">
      <c r="A608" s="2" t="s">
        <v>614</v>
      </c>
      <c r="B608" s="2" t="s">
        <v>2383</v>
      </c>
      <c r="C608" s="7" t="s">
        <v>3316</v>
      </c>
      <c r="D608" s="9" t="s">
        <v>3317</v>
      </c>
    </row>
    <row r="609" spans="1:4" x14ac:dyDescent="0.25">
      <c r="A609" s="2" t="s">
        <v>615</v>
      </c>
      <c r="B609" s="2" t="s">
        <v>2383</v>
      </c>
      <c r="C609" s="7" t="s">
        <v>3318</v>
      </c>
      <c r="D609" s="9" t="s">
        <v>3319</v>
      </c>
    </row>
    <row r="610" spans="1:4" x14ac:dyDescent="0.25">
      <c r="A610" s="2" t="s">
        <v>616</v>
      </c>
      <c r="B610" s="2" t="s">
        <v>2383</v>
      </c>
      <c r="C610" s="7" t="s">
        <v>3320</v>
      </c>
      <c r="D610" s="9" t="s">
        <v>5639</v>
      </c>
    </row>
    <row r="611" spans="1:4" x14ac:dyDescent="0.25">
      <c r="A611" s="2" t="s">
        <v>617</v>
      </c>
      <c r="B611" s="2" t="s">
        <v>2384</v>
      </c>
      <c r="C611" s="7" t="s">
        <v>3321</v>
      </c>
      <c r="D611" s="9" t="s">
        <v>3322</v>
      </c>
    </row>
    <row r="612" spans="1:4" x14ac:dyDescent="0.25">
      <c r="A612" s="2" t="s">
        <v>618</v>
      </c>
      <c r="B612" s="2" t="s">
        <v>2383</v>
      </c>
      <c r="C612" s="7" t="s">
        <v>3323</v>
      </c>
      <c r="D612" s="9" t="s">
        <v>3324</v>
      </c>
    </row>
    <row r="613" spans="1:4" x14ac:dyDescent="0.25">
      <c r="A613" s="2" t="s">
        <v>619</v>
      </c>
      <c r="B613" s="2" t="s">
        <v>2382</v>
      </c>
      <c r="C613" s="7" t="s">
        <v>3325</v>
      </c>
      <c r="D613" s="9" t="s">
        <v>5640</v>
      </c>
    </row>
    <row r="614" spans="1:4" x14ac:dyDescent="0.25">
      <c r="A614" s="2" t="s">
        <v>620</v>
      </c>
      <c r="B614" s="2" t="s">
        <v>2382</v>
      </c>
      <c r="C614" s="7" t="s">
        <v>3326</v>
      </c>
      <c r="D614" s="9" t="s">
        <v>5641</v>
      </c>
    </row>
    <row r="615" spans="1:4" x14ac:dyDescent="0.25">
      <c r="A615" s="2" t="s">
        <v>621</v>
      </c>
      <c r="B615" s="2" t="s">
        <v>2383</v>
      </c>
      <c r="C615" s="7" t="s">
        <v>3327</v>
      </c>
      <c r="D615" s="9" t="s">
        <v>5642</v>
      </c>
    </row>
    <row r="616" spans="1:4" x14ac:dyDescent="0.25">
      <c r="A616" s="2" t="s">
        <v>622</v>
      </c>
      <c r="B616" s="2" t="s">
        <v>2382</v>
      </c>
      <c r="C616" s="7" t="s">
        <v>3328</v>
      </c>
      <c r="D616" s="9" t="s">
        <v>5643</v>
      </c>
    </row>
    <row r="617" spans="1:4" x14ac:dyDescent="0.25">
      <c r="A617" s="2" t="s">
        <v>623</v>
      </c>
      <c r="B617" s="2" t="s">
        <v>2382</v>
      </c>
      <c r="C617" s="7" t="s">
        <v>2502</v>
      </c>
      <c r="D617" s="9" t="s">
        <v>3329</v>
      </c>
    </row>
    <row r="618" spans="1:4" x14ac:dyDescent="0.25">
      <c r="A618" s="2" t="s">
        <v>624</v>
      </c>
      <c r="B618" s="2" t="s">
        <v>2384</v>
      </c>
      <c r="C618" s="7" t="s">
        <v>2853</v>
      </c>
      <c r="D618" s="9" t="s">
        <v>2709</v>
      </c>
    </row>
    <row r="619" spans="1:4" x14ac:dyDescent="0.25">
      <c r="A619" s="2" t="s">
        <v>625</v>
      </c>
      <c r="B619" s="2" t="s">
        <v>2382</v>
      </c>
      <c r="C619" s="7" t="s">
        <v>3330</v>
      </c>
      <c r="D619" s="9" t="s">
        <v>2703</v>
      </c>
    </row>
    <row r="620" spans="1:4" x14ac:dyDescent="0.25">
      <c r="A620" s="2" t="s">
        <v>626</v>
      </c>
      <c r="B620" s="2" t="s">
        <v>2382</v>
      </c>
      <c r="C620" s="7" t="s">
        <v>3331</v>
      </c>
      <c r="D620" s="9" t="s">
        <v>5644</v>
      </c>
    </row>
    <row r="621" spans="1:4" x14ac:dyDescent="0.25">
      <c r="A621" s="2" t="s">
        <v>627</v>
      </c>
      <c r="B621" s="2" t="s">
        <v>2382</v>
      </c>
      <c r="C621" s="7" t="s">
        <v>3332</v>
      </c>
      <c r="D621" s="9" t="s">
        <v>3333</v>
      </c>
    </row>
    <row r="622" spans="1:4" x14ac:dyDescent="0.25">
      <c r="A622" s="2" t="s">
        <v>628</v>
      </c>
      <c r="B622" s="2" t="s">
        <v>2384</v>
      </c>
      <c r="C622" s="7" t="s">
        <v>3334</v>
      </c>
      <c r="D622" s="9" t="s">
        <v>3335</v>
      </c>
    </row>
    <row r="623" spans="1:4" x14ac:dyDescent="0.25">
      <c r="A623" s="2" t="s">
        <v>629</v>
      </c>
      <c r="B623" s="2" t="s">
        <v>2383</v>
      </c>
      <c r="C623" s="7" t="s">
        <v>3336</v>
      </c>
      <c r="D623" s="9" t="s">
        <v>3337</v>
      </c>
    </row>
    <row r="624" spans="1:4" x14ac:dyDescent="0.25">
      <c r="A624" s="2" t="s">
        <v>630</v>
      </c>
      <c r="B624" s="2" t="s">
        <v>2382</v>
      </c>
      <c r="C624" s="7" t="s">
        <v>3338</v>
      </c>
      <c r="D624" s="9" t="s">
        <v>3339</v>
      </c>
    </row>
    <row r="625" spans="1:4" x14ac:dyDescent="0.25">
      <c r="A625" s="2" t="s">
        <v>631</v>
      </c>
      <c r="B625" s="2" t="s">
        <v>2383</v>
      </c>
      <c r="C625" s="7" t="s">
        <v>3340</v>
      </c>
      <c r="D625" s="9" t="s">
        <v>5645</v>
      </c>
    </row>
    <row r="626" spans="1:4" x14ac:dyDescent="0.25">
      <c r="A626" s="2" t="s">
        <v>632</v>
      </c>
      <c r="B626" s="2" t="s">
        <v>2383</v>
      </c>
      <c r="C626" s="7" t="s">
        <v>3341</v>
      </c>
      <c r="D626" s="9" t="s">
        <v>3342</v>
      </c>
    </row>
    <row r="627" spans="1:4" x14ac:dyDescent="0.25">
      <c r="A627" s="2" t="s">
        <v>633</v>
      </c>
      <c r="B627" s="2" t="s">
        <v>2383</v>
      </c>
      <c r="C627" s="7" t="s">
        <v>3343</v>
      </c>
      <c r="D627" s="9" t="s">
        <v>3344</v>
      </c>
    </row>
    <row r="628" spans="1:4" x14ac:dyDescent="0.25">
      <c r="A628" s="2" t="s">
        <v>634</v>
      </c>
      <c r="B628" s="2" t="s">
        <v>2383</v>
      </c>
      <c r="C628" s="7" t="s">
        <v>3345</v>
      </c>
      <c r="D628" s="9" t="s">
        <v>5646</v>
      </c>
    </row>
    <row r="629" spans="1:4" x14ac:dyDescent="0.25">
      <c r="A629" s="2" t="s">
        <v>635</v>
      </c>
      <c r="B629" s="2" t="s">
        <v>2384</v>
      </c>
      <c r="C629" s="7" t="s">
        <v>3346</v>
      </c>
      <c r="D629" s="9" t="s">
        <v>5647</v>
      </c>
    </row>
    <row r="630" spans="1:4" x14ac:dyDescent="0.25">
      <c r="A630" s="2" t="s">
        <v>636</v>
      </c>
      <c r="B630" s="2" t="s">
        <v>2383</v>
      </c>
      <c r="C630" s="7" t="s">
        <v>3347</v>
      </c>
      <c r="D630" s="9" t="s">
        <v>3348</v>
      </c>
    </row>
    <row r="631" spans="1:4" x14ac:dyDescent="0.25">
      <c r="A631" s="2" t="s">
        <v>637</v>
      </c>
      <c r="B631" s="2" t="s">
        <v>2382</v>
      </c>
      <c r="C631" s="7" t="s">
        <v>2838</v>
      </c>
      <c r="D631" s="9" t="s">
        <v>5648</v>
      </c>
    </row>
    <row r="632" spans="1:4" x14ac:dyDescent="0.25">
      <c r="A632" s="2" t="s">
        <v>638</v>
      </c>
      <c r="B632" s="2" t="s">
        <v>2384</v>
      </c>
      <c r="C632" s="7" t="s">
        <v>3349</v>
      </c>
      <c r="D632" s="9" t="s">
        <v>5649</v>
      </c>
    </row>
    <row r="633" spans="1:4" x14ac:dyDescent="0.25">
      <c r="A633" s="2" t="s">
        <v>639</v>
      </c>
      <c r="B633" s="2" t="s">
        <v>2383</v>
      </c>
      <c r="C633" s="7" t="s">
        <v>3350</v>
      </c>
      <c r="D633" s="9" t="s">
        <v>2765</v>
      </c>
    </row>
    <row r="634" spans="1:4" x14ac:dyDescent="0.25">
      <c r="A634" s="2" t="s">
        <v>640</v>
      </c>
      <c r="B634" s="2" t="s">
        <v>2383</v>
      </c>
      <c r="C634" s="7" t="s">
        <v>3351</v>
      </c>
      <c r="D634" s="9" t="s">
        <v>3049</v>
      </c>
    </row>
    <row r="635" spans="1:4" x14ac:dyDescent="0.25">
      <c r="A635" s="2" t="s">
        <v>641</v>
      </c>
      <c r="B635" s="2" t="s">
        <v>2384</v>
      </c>
      <c r="C635" s="7" t="s">
        <v>3352</v>
      </c>
      <c r="D635" s="9" t="s">
        <v>3353</v>
      </c>
    </row>
    <row r="636" spans="1:4" x14ac:dyDescent="0.25">
      <c r="A636" s="2" t="s">
        <v>642</v>
      </c>
      <c r="B636" s="2" t="s">
        <v>2383</v>
      </c>
      <c r="C636" s="7" t="s">
        <v>2925</v>
      </c>
      <c r="D636" s="9" t="s">
        <v>3354</v>
      </c>
    </row>
    <row r="637" spans="1:4" x14ac:dyDescent="0.25">
      <c r="A637" s="2" t="s">
        <v>643</v>
      </c>
      <c r="B637" s="2" t="s">
        <v>2384</v>
      </c>
      <c r="C637" s="7" t="s">
        <v>3355</v>
      </c>
      <c r="D637" s="9" t="s">
        <v>3356</v>
      </c>
    </row>
    <row r="638" spans="1:4" x14ac:dyDescent="0.25">
      <c r="A638" s="2" t="s">
        <v>644</v>
      </c>
      <c r="B638" s="2" t="s">
        <v>2382</v>
      </c>
      <c r="C638" s="7" t="s">
        <v>3357</v>
      </c>
      <c r="D638" s="9" t="s">
        <v>2803</v>
      </c>
    </row>
    <row r="639" spans="1:4" x14ac:dyDescent="0.25">
      <c r="A639" s="2" t="s">
        <v>645</v>
      </c>
      <c r="B639" s="2" t="s">
        <v>2383</v>
      </c>
      <c r="C639" s="7" t="s">
        <v>3358</v>
      </c>
      <c r="D639" s="9" t="s">
        <v>2596</v>
      </c>
    </row>
    <row r="640" spans="1:4" x14ac:dyDescent="0.25">
      <c r="A640" s="2" t="s">
        <v>646</v>
      </c>
      <c r="B640" s="2" t="s">
        <v>2382</v>
      </c>
      <c r="C640" s="7" t="s">
        <v>3359</v>
      </c>
      <c r="D640" s="9" t="s">
        <v>5650</v>
      </c>
    </row>
    <row r="641" spans="1:4" x14ac:dyDescent="0.25">
      <c r="A641" s="2" t="s">
        <v>647</v>
      </c>
      <c r="B641" s="2" t="s">
        <v>2384</v>
      </c>
      <c r="C641" s="7" t="s">
        <v>2394</v>
      </c>
      <c r="D641" s="9" t="s">
        <v>3360</v>
      </c>
    </row>
    <row r="642" spans="1:4" x14ac:dyDescent="0.25">
      <c r="A642" s="2" t="s">
        <v>648</v>
      </c>
      <c r="B642" s="2" t="s">
        <v>2383</v>
      </c>
      <c r="C642" s="7" t="s">
        <v>3361</v>
      </c>
      <c r="D642" s="9" t="s">
        <v>3362</v>
      </c>
    </row>
    <row r="643" spans="1:4" x14ac:dyDescent="0.25">
      <c r="A643" s="2" t="s">
        <v>649</v>
      </c>
      <c r="B643" s="2" t="s">
        <v>2382</v>
      </c>
      <c r="C643" s="7" t="s">
        <v>2493</v>
      </c>
      <c r="D643" s="9" t="s">
        <v>5651</v>
      </c>
    </row>
    <row r="644" spans="1:4" x14ac:dyDescent="0.25">
      <c r="A644" s="2" t="s">
        <v>650</v>
      </c>
      <c r="B644" s="2" t="s">
        <v>2383</v>
      </c>
      <c r="C644" s="7" t="s">
        <v>3363</v>
      </c>
      <c r="D644" s="9" t="s">
        <v>2400</v>
      </c>
    </row>
    <row r="645" spans="1:4" x14ac:dyDescent="0.25">
      <c r="A645" s="2" t="s">
        <v>651</v>
      </c>
      <c r="B645" s="2" t="s">
        <v>2383</v>
      </c>
      <c r="C645" s="7" t="s">
        <v>3364</v>
      </c>
      <c r="D645" s="9" t="s">
        <v>3365</v>
      </c>
    </row>
    <row r="646" spans="1:4" x14ac:dyDescent="0.25">
      <c r="A646" s="2" t="s">
        <v>652</v>
      </c>
      <c r="B646" s="2" t="s">
        <v>2382</v>
      </c>
      <c r="C646" s="7" t="s">
        <v>3366</v>
      </c>
      <c r="D646" s="9" t="s">
        <v>5652</v>
      </c>
    </row>
    <row r="647" spans="1:4" x14ac:dyDescent="0.25">
      <c r="A647" s="2" t="s">
        <v>653</v>
      </c>
      <c r="B647" s="2" t="s">
        <v>2382</v>
      </c>
      <c r="C647" s="7" t="s">
        <v>3367</v>
      </c>
      <c r="D647" s="9" t="s">
        <v>5653</v>
      </c>
    </row>
    <row r="648" spans="1:4" x14ac:dyDescent="0.25">
      <c r="A648" s="2" t="s">
        <v>654</v>
      </c>
      <c r="B648" s="2" t="s">
        <v>2382</v>
      </c>
      <c r="C648" s="7" t="s">
        <v>3368</v>
      </c>
      <c r="D648" s="9" t="s">
        <v>3369</v>
      </c>
    </row>
    <row r="649" spans="1:4" x14ac:dyDescent="0.25">
      <c r="A649" s="2" t="s">
        <v>655</v>
      </c>
      <c r="B649" s="2" t="s">
        <v>2383</v>
      </c>
      <c r="C649" s="7" t="s">
        <v>3370</v>
      </c>
      <c r="D649" s="9" t="s">
        <v>3371</v>
      </c>
    </row>
    <row r="650" spans="1:4" x14ac:dyDescent="0.25">
      <c r="A650" s="2" t="s">
        <v>656</v>
      </c>
      <c r="B650" s="2" t="s">
        <v>2383</v>
      </c>
      <c r="C650" s="7" t="s">
        <v>3372</v>
      </c>
      <c r="D650" s="9" t="s">
        <v>3031</v>
      </c>
    </row>
    <row r="651" spans="1:4" x14ac:dyDescent="0.25">
      <c r="A651" s="2" t="s">
        <v>657</v>
      </c>
      <c r="B651" s="2" t="s">
        <v>2382</v>
      </c>
      <c r="C651" s="7" t="s">
        <v>3373</v>
      </c>
      <c r="D651" s="9" t="s">
        <v>3374</v>
      </c>
    </row>
    <row r="652" spans="1:4" x14ac:dyDescent="0.25">
      <c r="A652" s="2" t="s">
        <v>658</v>
      </c>
      <c r="B652" s="2" t="s">
        <v>2383</v>
      </c>
      <c r="C652" s="7" t="s">
        <v>3375</v>
      </c>
      <c r="D652" s="9" t="s">
        <v>2408</v>
      </c>
    </row>
    <row r="653" spans="1:4" x14ac:dyDescent="0.25">
      <c r="A653" s="2" t="s">
        <v>659</v>
      </c>
      <c r="B653" s="2" t="s">
        <v>2382</v>
      </c>
      <c r="C653" s="7" t="s">
        <v>3376</v>
      </c>
      <c r="D653" s="9" t="s">
        <v>3377</v>
      </c>
    </row>
    <row r="654" spans="1:4" x14ac:dyDescent="0.25">
      <c r="A654" s="2" t="s">
        <v>660</v>
      </c>
      <c r="B654" s="2" t="s">
        <v>2383</v>
      </c>
      <c r="C654" s="7" t="s">
        <v>3378</v>
      </c>
      <c r="D654" s="9" t="s">
        <v>3379</v>
      </c>
    </row>
    <row r="655" spans="1:4" x14ac:dyDescent="0.25">
      <c r="A655" s="2" t="s">
        <v>661</v>
      </c>
      <c r="B655" s="2" t="s">
        <v>2383</v>
      </c>
      <c r="C655" s="7" t="s">
        <v>3380</v>
      </c>
      <c r="D655" s="9" t="s">
        <v>2549</v>
      </c>
    </row>
    <row r="656" spans="1:4" x14ac:dyDescent="0.25">
      <c r="A656" s="2" t="s">
        <v>662</v>
      </c>
      <c r="B656" s="2" t="s">
        <v>2383</v>
      </c>
      <c r="C656" s="7" t="s">
        <v>3381</v>
      </c>
      <c r="D656" s="9" t="s">
        <v>3382</v>
      </c>
    </row>
    <row r="657" spans="1:4" x14ac:dyDescent="0.25">
      <c r="A657" s="2" t="s">
        <v>663</v>
      </c>
      <c r="B657" s="2" t="s">
        <v>2383</v>
      </c>
      <c r="C657" s="7" t="s">
        <v>3383</v>
      </c>
      <c r="D657" s="9" t="s">
        <v>5654</v>
      </c>
    </row>
    <row r="658" spans="1:4" x14ac:dyDescent="0.25">
      <c r="A658" s="2" t="s">
        <v>664</v>
      </c>
      <c r="B658" s="2" t="s">
        <v>2382</v>
      </c>
      <c r="C658" s="7" t="s">
        <v>3384</v>
      </c>
      <c r="D658" s="9" t="s">
        <v>3385</v>
      </c>
    </row>
    <row r="659" spans="1:4" x14ac:dyDescent="0.25">
      <c r="A659" s="2" t="s">
        <v>665</v>
      </c>
      <c r="B659" s="2" t="s">
        <v>2382</v>
      </c>
      <c r="C659" s="7" t="s">
        <v>3386</v>
      </c>
      <c r="D659" s="9" t="s">
        <v>3387</v>
      </c>
    </row>
    <row r="660" spans="1:4" x14ac:dyDescent="0.25">
      <c r="A660" s="2" t="s">
        <v>666</v>
      </c>
      <c r="B660" s="2" t="s">
        <v>2382</v>
      </c>
      <c r="C660" s="7" t="s">
        <v>3388</v>
      </c>
      <c r="D660" s="9" t="s">
        <v>3389</v>
      </c>
    </row>
    <row r="661" spans="1:4" x14ac:dyDescent="0.25">
      <c r="A661" s="2" t="s">
        <v>667</v>
      </c>
      <c r="B661" s="2" t="s">
        <v>2382</v>
      </c>
      <c r="C661" s="7" t="s">
        <v>3390</v>
      </c>
      <c r="D661" s="9" t="s">
        <v>3391</v>
      </c>
    </row>
    <row r="662" spans="1:4" x14ac:dyDescent="0.25">
      <c r="A662" s="2" t="s">
        <v>668</v>
      </c>
      <c r="B662" s="2" t="s">
        <v>2383</v>
      </c>
      <c r="C662" s="7" t="s">
        <v>3392</v>
      </c>
      <c r="D662" s="9" t="s">
        <v>5655</v>
      </c>
    </row>
    <row r="663" spans="1:4" x14ac:dyDescent="0.25">
      <c r="A663" s="2" t="s">
        <v>669</v>
      </c>
      <c r="B663" s="2" t="s">
        <v>2383</v>
      </c>
      <c r="C663" s="7" t="s">
        <v>3393</v>
      </c>
      <c r="D663" s="9" t="s">
        <v>3394</v>
      </c>
    </row>
    <row r="664" spans="1:4" x14ac:dyDescent="0.25">
      <c r="A664" s="2" t="s">
        <v>670</v>
      </c>
      <c r="B664" s="2" t="s">
        <v>2383</v>
      </c>
      <c r="C664" s="7" t="s">
        <v>3395</v>
      </c>
      <c r="D664" s="9" t="s">
        <v>3396</v>
      </c>
    </row>
    <row r="665" spans="1:4" x14ac:dyDescent="0.25">
      <c r="A665" s="2" t="s">
        <v>671</v>
      </c>
      <c r="B665" s="2" t="s">
        <v>2382</v>
      </c>
      <c r="C665" s="7" t="s">
        <v>3397</v>
      </c>
      <c r="D665" s="9" t="s">
        <v>5656</v>
      </c>
    </row>
    <row r="666" spans="1:4" x14ac:dyDescent="0.25">
      <c r="A666" s="2" t="s">
        <v>672</v>
      </c>
      <c r="B666" s="2" t="s">
        <v>2382</v>
      </c>
      <c r="C666" s="7" t="s">
        <v>3398</v>
      </c>
      <c r="D666" s="9" t="s">
        <v>3399</v>
      </c>
    </row>
    <row r="667" spans="1:4" x14ac:dyDescent="0.25">
      <c r="A667" s="2" t="s">
        <v>673</v>
      </c>
      <c r="B667" s="2" t="s">
        <v>2383</v>
      </c>
      <c r="C667" s="7" t="s">
        <v>3400</v>
      </c>
      <c r="D667" s="9" t="s">
        <v>3401</v>
      </c>
    </row>
    <row r="668" spans="1:4" x14ac:dyDescent="0.25">
      <c r="A668" s="2" t="s">
        <v>674</v>
      </c>
      <c r="B668" s="2" t="s">
        <v>2384</v>
      </c>
      <c r="C668" s="7" t="s">
        <v>3402</v>
      </c>
      <c r="D668" s="9" t="s">
        <v>5626</v>
      </c>
    </row>
    <row r="669" spans="1:4" x14ac:dyDescent="0.25">
      <c r="A669" s="2" t="s">
        <v>675</v>
      </c>
      <c r="B669" s="2" t="s">
        <v>2384</v>
      </c>
      <c r="C669" s="7" t="s">
        <v>3403</v>
      </c>
      <c r="D669" s="9" t="s">
        <v>5657</v>
      </c>
    </row>
    <row r="670" spans="1:4" x14ac:dyDescent="0.25">
      <c r="A670" s="2" t="s">
        <v>676</v>
      </c>
      <c r="B670" s="2" t="s">
        <v>2383</v>
      </c>
      <c r="C670" s="7" t="s">
        <v>3404</v>
      </c>
      <c r="D670" s="9" t="s">
        <v>5658</v>
      </c>
    </row>
    <row r="671" spans="1:4" x14ac:dyDescent="0.25">
      <c r="A671" s="2" t="s">
        <v>677</v>
      </c>
      <c r="B671" s="2" t="s">
        <v>2384</v>
      </c>
      <c r="C671" s="7" t="s">
        <v>2979</v>
      </c>
      <c r="D671" s="9" t="s">
        <v>2521</v>
      </c>
    </row>
    <row r="672" spans="1:4" x14ac:dyDescent="0.25">
      <c r="A672" s="2" t="s">
        <v>678</v>
      </c>
      <c r="B672" s="2" t="s">
        <v>2383</v>
      </c>
      <c r="C672" s="7" t="s">
        <v>3405</v>
      </c>
      <c r="D672" s="9" t="s">
        <v>3406</v>
      </c>
    </row>
    <row r="673" spans="1:4" x14ac:dyDescent="0.25">
      <c r="A673" s="2" t="s">
        <v>679</v>
      </c>
      <c r="B673" s="2" t="s">
        <v>2382</v>
      </c>
      <c r="C673" s="7" t="s">
        <v>3407</v>
      </c>
      <c r="D673" s="9" t="s">
        <v>3408</v>
      </c>
    </row>
    <row r="674" spans="1:4" x14ac:dyDescent="0.25">
      <c r="A674" s="2" t="s">
        <v>680</v>
      </c>
      <c r="B674" s="2" t="s">
        <v>2382</v>
      </c>
      <c r="C674" s="7" t="s">
        <v>3409</v>
      </c>
      <c r="D674" s="9" t="s">
        <v>5659</v>
      </c>
    </row>
    <row r="675" spans="1:4" x14ac:dyDescent="0.25">
      <c r="A675" s="2" t="s">
        <v>681</v>
      </c>
      <c r="B675" s="2" t="s">
        <v>2382</v>
      </c>
      <c r="C675" s="7" t="s">
        <v>3410</v>
      </c>
      <c r="D675" s="9" t="s">
        <v>3411</v>
      </c>
    </row>
    <row r="676" spans="1:4" x14ac:dyDescent="0.25">
      <c r="A676" s="2" t="s">
        <v>682</v>
      </c>
      <c r="B676" s="2" t="s">
        <v>2382</v>
      </c>
      <c r="C676" s="7" t="s">
        <v>3412</v>
      </c>
      <c r="D676" s="9" t="s">
        <v>5660</v>
      </c>
    </row>
    <row r="677" spans="1:4" x14ac:dyDescent="0.25">
      <c r="A677" s="2" t="s">
        <v>683</v>
      </c>
      <c r="B677" s="2" t="s">
        <v>2382</v>
      </c>
      <c r="C677" s="7" t="s">
        <v>3413</v>
      </c>
      <c r="D677" s="9" t="s">
        <v>3414</v>
      </c>
    </row>
    <row r="678" spans="1:4" x14ac:dyDescent="0.25">
      <c r="A678" s="2" t="s">
        <v>684</v>
      </c>
      <c r="B678" s="2" t="s">
        <v>2384</v>
      </c>
      <c r="C678" s="7" t="s">
        <v>3415</v>
      </c>
      <c r="D678" s="9" t="s">
        <v>3416</v>
      </c>
    </row>
    <row r="679" spans="1:4" x14ac:dyDescent="0.25">
      <c r="A679" s="2" t="s">
        <v>685</v>
      </c>
      <c r="B679" s="2" t="s">
        <v>2382</v>
      </c>
      <c r="C679" s="7" t="s">
        <v>3417</v>
      </c>
      <c r="D679" s="9" t="s">
        <v>3418</v>
      </c>
    </row>
    <row r="680" spans="1:4" x14ac:dyDescent="0.25">
      <c r="A680" s="2" t="s">
        <v>686</v>
      </c>
      <c r="B680" s="2" t="s">
        <v>2383</v>
      </c>
      <c r="C680" s="7" t="s">
        <v>3419</v>
      </c>
      <c r="D680" s="9" t="s">
        <v>5661</v>
      </c>
    </row>
    <row r="681" spans="1:4" x14ac:dyDescent="0.25">
      <c r="A681" s="2" t="s">
        <v>687</v>
      </c>
      <c r="B681" s="2" t="s">
        <v>2383</v>
      </c>
      <c r="C681" s="7" t="s">
        <v>3420</v>
      </c>
      <c r="D681" s="9" t="s">
        <v>3027</v>
      </c>
    </row>
    <row r="682" spans="1:4" x14ac:dyDescent="0.25">
      <c r="A682" s="2" t="s">
        <v>688</v>
      </c>
      <c r="B682" s="2" t="s">
        <v>2382</v>
      </c>
      <c r="C682" s="7" t="s">
        <v>3421</v>
      </c>
      <c r="D682" s="9" t="s">
        <v>3422</v>
      </c>
    </row>
    <row r="683" spans="1:4" x14ac:dyDescent="0.25">
      <c r="A683" s="2" t="s">
        <v>689</v>
      </c>
      <c r="B683" s="2" t="s">
        <v>2384</v>
      </c>
      <c r="C683" s="7" t="s">
        <v>3423</v>
      </c>
      <c r="D683" s="9" t="s">
        <v>5662</v>
      </c>
    </row>
    <row r="684" spans="1:4" x14ac:dyDescent="0.25">
      <c r="A684" s="2" t="s">
        <v>690</v>
      </c>
      <c r="B684" s="2" t="s">
        <v>2382</v>
      </c>
      <c r="C684" s="7" t="s">
        <v>3424</v>
      </c>
      <c r="D684" s="9" t="s">
        <v>2552</v>
      </c>
    </row>
    <row r="685" spans="1:4" x14ac:dyDescent="0.25">
      <c r="A685" s="2" t="s">
        <v>691</v>
      </c>
      <c r="B685" s="2" t="s">
        <v>2382</v>
      </c>
      <c r="C685" s="7" t="s">
        <v>3425</v>
      </c>
      <c r="D685" s="9" t="s">
        <v>3426</v>
      </c>
    </row>
    <row r="686" spans="1:4" x14ac:dyDescent="0.25">
      <c r="A686" s="2" t="s">
        <v>692</v>
      </c>
      <c r="B686" s="2" t="s">
        <v>2383</v>
      </c>
      <c r="C686" s="7" t="s">
        <v>3427</v>
      </c>
      <c r="D686" s="9" t="s">
        <v>3428</v>
      </c>
    </row>
    <row r="687" spans="1:4" x14ac:dyDescent="0.25">
      <c r="A687" s="2" t="s">
        <v>693</v>
      </c>
      <c r="B687" s="2" t="s">
        <v>2383</v>
      </c>
      <c r="C687" s="7" t="s">
        <v>3429</v>
      </c>
      <c r="D687" s="9" t="s">
        <v>3430</v>
      </c>
    </row>
    <row r="688" spans="1:4" x14ac:dyDescent="0.25">
      <c r="A688" s="2" t="s">
        <v>694</v>
      </c>
      <c r="B688" s="2" t="s">
        <v>2382</v>
      </c>
      <c r="C688" s="7" t="s">
        <v>3431</v>
      </c>
      <c r="D688" s="9" t="s">
        <v>3432</v>
      </c>
    </row>
    <row r="689" spans="1:4" x14ac:dyDescent="0.25">
      <c r="A689" s="2" t="s">
        <v>695</v>
      </c>
      <c r="B689" s="2" t="s">
        <v>2382</v>
      </c>
      <c r="C689" s="7" t="s">
        <v>3433</v>
      </c>
      <c r="D689" s="9" t="s">
        <v>3434</v>
      </c>
    </row>
    <row r="690" spans="1:4" x14ac:dyDescent="0.25">
      <c r="A690" s="2" t="s">
        <v>696</v>
      </c>
      <c r="B690" s="2" t="s">
        <v>2382</v>
      </c>
      <c r="C690" s="7" t="s">
        <v>3435</v>
      </c>
      <c r="D690" s="9" t="s">
        <v>5663</v>
      </c>
    </row>
    <row r="691" spans="1:4" x14ac:dyDescent="0.25">
      <c r="A691" s="2" t="s">
        <v>697</v>
      </c>
      <c r="B691" s="2" t="s">
        <v>2382</v>
      </c>
      <c r="C691" s="7" t="s">
        <v>3436</v>
      </c>
      <c r="D691" s="9" t="s">
        <v>3437</v>
      </c>
    </row>
    <row r="692" spans="1:4" x14ac:dyDescent="0.25">
      <c r="A692" s="2" t="s">
        <v>698</v>
      </c>
      <c r="B692" s="2" t="s">
        <v>2382</v>
      </c>
      <c r="C692" s="7" t="s">
        <v>3438</v>
      </c>
      <c r="D692" s="9" t="s">
        <v>3439</v>
      </c>
    </row>
    <row r="693" spans="1:4" x14ac:dyDescent="0.25">
      <c r="A693" s="2" t="s">
        <v>699</v>
      </c>
      <c r="B693" s="2" t="s">
        <v>2383</v>
      </c>
      <c r="C693" s="7" t="s">
        <v>3440</v>
      </c>
      <c r="D693" s="9" t="s">
        <v>3441</v>
      </c>
    </row>
    <row r="694" spans="1:4" x14ac:dyDescent="0.25">
      <c r="A694" s="2" t="s">
        <v>700</v>
      </c>
      <c r="B694" s="2" t="s">
        <v>2384</v>
      </c>
      <c r="C694" s="7" t="s">
        <v>3442</v>
      </c>
      <c r="D694" s="9" t="s">
        <v>5664</v>
      </c>
    </row>
    <row r="695" spans="1:4" x14ac:dyDescent="0.25">
      <c r="A695" s="2" t="s">
        <v>701</v>
      </c>
      <c r="B695" s="2" t="s">
        <v>2382</v>
      </c>
      <c r="C695" s="7" t="s">
        <v>3443</v>
      </c>
      <c r="D695" s="9" t="s">
        <v>3444</v>
      </c>
    </row>
    <row r="696" spans="1:4" x14ac:dyDescent="0.25">
      <c r="A696" s="2" t="s">
        <v>702</v>
      </c>
      <c r="B696" s="2" t="s">
        <v>2383</v>
      </c>
      <c r="C696" s="7" t="s">
        <v>3445</v>
      </c>
      <c r="D696" s="9" t="s">
        <v>3446</v>
      </c>
    </row>
    <row r="697" spans="1:4" x14ac:dyDescent="0.25">
      <c r="A697" s="2" t="s">
        <v>703</v>
      </c>
      <c r="B697" s="2" t="s">
        <v>2383</v>
      </c>
      <c r="C697" s="7" t="s">
        <v>3447</v>
      </c>
      <c r="D697" s="9" t="s">
        <v>3448</v>
      </c>
    </row>
    <row r="698" spans="1:4" x14ac:dyDescent="0.25">
      <c r="A698" s="2" t="s">
        <v>704</v>
      </c>
      <c r="B698" s="2" t="s">
        <v>2383</v>
      </c>
      <c r="C698" s="7" t="s">
        <v>3449</v>
      </c>
      <c r="D698" s="9" t="s">
        <v>3450</v>
      </c>
    </row>
    <row r="699" spans="1:4" x14ac:dyDescent="0.25">
      <c r="A699" s="2" t="s">
        <v>705</v>
      </c>
      <c r="B699" s="2" t="s">
        <v>2382</v>
      </c>
      <c r="C699" s="7" t="s">
        <v>3451</v>
      </c>
      <c r="D699" s="9" t="s">
        <v>2526</v>
      </c>
    </row>
    <row r="700" spans="1:4" x14ac:dyDescent="0.25">
      <c r="A700" s="2" t="s">
        <v>706</v>
      </c>
      <c r="B700" s="2" t="s">
        <v>2382</v>
      </c>
      <c r="C700" s="7" t="s">
        <v>3452</v>
      </c>
      <c r="D700" s="9" t="s">
        <v>3453</v>
      </c>
    </row>
    <row r="701" spans="1:4" x14ac:dyDescent="0.25">
      <c r="A701" s="2" t="s">
        <v>707</v>
      </c>
      <c r="B701" s="2" t="s">
        <v>2383</v>
      </c>
      <c r="C701" s="7" t="s">
        <v>3454</v>
      </c>
      <c r="D701" s="9" t="s">
        <v>3455</v>
      </c>
    </row>
    <row r="702" spans="1:4" x14ac:dyDescent="0.25">
      <c r="A702" s="2" t="s">
        <v>708</v>
      </c>
      <c r="B702" s="2" t="s">
        <v>2384</v>
      </c>
      <c r="C702" s="7" t="s">
        <v>3456</v>
      </c>
      <c r="D702" s="9" t="s">
        <v>3457</v>
      </c>
    </row>
    <row r="703" spans="1:4" x14ac:dyDescent="0.25">
      <c r="A703" s="2" t="s">
        <v>709</v>
      </c>
      <c r="B703" s="2" t="s">
        <v>2383</v>
      </c>
      <c r="C703" s="7" t="s">
        <v>3458</v>
      </c>
      <c r="D703" s="9" t="s">
        <v>3459</v>
      </c>
    </row>
    <row r="704" spans="1:4" x14ac:dyDescent="0.25">
      <c r="A704" s="2" t="s">
        <v>710</v>
      </c>
      <c r="B704" s="2" t="s">
        <v>2383</v>
      </c>
      <c r="C704" s="7" t="s">
        <v>3460</v>
      </c>
      <c r="D704" s="9" t="s">
        <v>3461</v>
      </c>
    </row>
    <row r="705" spans="1:4" x14ac:dyDescent="0.25">
      <c r="A705" s="2" t="s">
        <v>711</v>
      </c>
      <c r="B705" s="2" t="s">
        <v>2382</v>
      </c>
      <c r="C705" s="7" t="s">
        <v>3462</v>
      </c>
      <c r="D705" s="9" t="s">
        <v>2515</v>
      </c>
    </row>
    <row r="706" spans="1:4" x14ac:dyDescent="0.25">
      <c r="A706" s="2" t="s">
        <v>712</v>
      </c>
      <c r="B706" s="2" t="s">
        <v>2382</v>
      </c>
      <c r="C706" s="7" t="s">
        <v>3463</v>
      </c>
      <c r="D706" s="9" t="s">
        <v>3464</v>
      </c>
    </row>
    <row r="707" spans="1:4" x14ac:dyDescent="0.25">
      <c r="A707" s="2" t="s">
        <v>713</v>
      </c>
      <c r="B707" s="2" t="s">
        <v>2383</v>
      </c>
      <c r="C707" s="7" t="s">
        <v>3465</v>
      </c>
      <c r="D707" s="9" t="s">
        <v>5665</v>
      </c>
    </row>
    <row r="708" spans="1:4" x14ac:dyDescent="0.25">
      <c r="A708" s="2" t="s">
        <v>714</v>
      </c>
      <c r="B708" s="2" t="s">
        <v>2382</v>
      </c>
      <c r="C708" s="7" t="s">
        <v>3466</v>
      </c>
      <c r="D708" s="9" t="s">
        <v>3066</v>
      </c>
    </row>
    <row r="709" spans="1:4" x14ac:dyDescent="0.25">
      <c r="A709" s="2" t="s">
        <v>715</v>
      </c>
      <c r="B709" s="2" t="s">
        <v>2384</v>
      </c>
      <c r="C709" s="7" t="s">
        <v>3142</v>
      </c>
      <c r="D709" s="9" t="s">
        <v>3209</v>
      </c>
    </row>
    <row r="710" spans="1:4" x14ac:dyDescent="0.25">
      <c r="A710" s="2" t="s">
        <v>716</v>
      </c>
      <c r="B710" s="2" t="s">
        <v>2384</v>
      </c>
      <c r="C710" s="7" t="s">
        <v>3467</v>
      </c>
      <c r="D710" s="9" t="s">
        <v>3468</v>
      </c>
    </row>
    <row r="711" spans="1:4" x14ac:dyDescent="0.25">
      <c r="A711" s="2" t="s">
        <v>717</v>
      </c>
      <c r="B711" s="2" t="s">
        <v>2382</v>
      </c>
      <c r="C711" s="7" t="s">
        <v>3469</v>
      </c>
      <c r="D711" s="9" t="s">
        <v>3470</v>
      </c>
    </row>
    <row r="712" spans="1:4" x14ac:dyDescent="0.25">
      <c r="A712" s="2" t="s">
        <v>718</v>
      </c>
      <c r="B712" s="2" t="s">
        <v>2382</v>
      </c>
      <c r="C712" s="7" t="s">
        <v>3471</v>
      </c>
      <c r="D712" s="9" t="s">
        <v>3472</v>
      </c>
    </row>
    <row r="713" spans="1:4" x14ac:dyDescent="0.25">
      <c r="A713" s="2" t="s">
        <v>719</v>
      </c>
      <c r="B713" s="2" t="s">
        <v>2382</v>
      </c>
      <c r="C713" s="7" t="s">
        <v>3473</v>
      </c>
      <c r="D713" s="9" t="s">
        <v>5666</v>
      </c>
    </row>
    <row r="714" spans="1:4" x14ac:dyDescent="0.25">
      <c r="A714" s="2" t="s">
        <v>720</v>
      </c>
      <c r="B714" s="2" t="s">
        <v>2383</v>
      </c>
      <c r="C714" s="7" t="s">
        <v>3474</v>
      </c>
      <c r="D714" s="9" t="s">
        <v>3475</v>
      </c>
    </row>
    <row r="715" spans="1:4" x14ac:dyDescent="0.25">
      <c r="A715" s="2" t="s">
        <v>721</v>
      </c>
      <c r="B715" s="2" t="s">
        <v>2384</v>
      </c>
      <c r="C715" s="7" t="s">
        <v>3476</v>
      </c>
      <c r="D715" s="9" t="s">
        <v>2807</v>
      </c>
    </row>
    <row r="716" spans="1:4" x14ac:dyDescent="0.25">
      <c r="A716" s="2" t="s">
        <v>722</v>
      </c>
      <c r="B716" s="2" t="s">
        <v>2384</v>
      </c>
      <c r="C716" s="7" t="s">
        <v>2493</v>
      </c>
      <c r="D716" s="9" t="s">
        <v>3477</v>
      </c>
    </row>
    <row r="717" spans="1:4" x14ac:dyDescent="0.25">
      <c r="A717" s="2" t="s">
        <v>723</v>
      </c>
      <c r="B717" s="2" t="s">
        <v>2382</v>
      </c>
      <c r="C717" s="7" t="s">
        <v>3478</v>
      </c>
      <c r="D717" s="9" t="s">
        <v>3479</v>
      </c>
    </row>
    <row r="718" spans="1:4" x14ac:dyDescent="0.25">
      <c r="A718" s="2" t="s">
        <v>724</v>
      </c>
      <c r="B718" s="2" t="s">
        <v>2382</v>
      </c>
      <c r="C718" s="7" t="s">
        <v>3480</v>
      </c>
      <c r="D718" s="9" t="s">
        <v>3481</v>
      </c>
    </row>
    <row r="719" spans="1:4" x14ac:dyDescent="0.25">
      <c r="A719" s="2" t="s">
        <v>725</v>
      </c>
      <c r="B719" s="2" t="s">
        <v>2383</v>
      </c>
      <c r="C719" s="7" t="s">
        <v>3482</v>
      </c>
      <c r="D719" s="9" t="s">
        <v>3483</v>
      </c>
    </row>
    <row r="720" spans="1:4" x14ac:dyDescent="0.25">
      <c r="A720" s="2" t="s">
        <v>726</v>
      </c>
      <c r="B720" s="2" t="s">
        <v>2383</v>
      </c>
      <c r="C720" s="7" t="s">
        <v>3484</v>
      </c>
      <c r="D720" s="9" t="s">
        <v>3485</v>
      </c>
    </row>
    <row r="721" spans="1:4" x14ac:dyDescent="0.25">
      <c r="A721" s="2" t="s">
        <v>727</v>
      </c>
      <c r="B721" s="2" t="s">
        <v>2383</v>
      </c>
      <c r="C721" s="7" t="s">
        <v>3486</v>
      </c>
      <c r="D721" s="9" t="s">
        <v>3487</v>
      </c>
    </row>
    <row r="722" spans="1:4" x14ac:dyDescent="0.25">
      <c r="A722" s="2" t="s">
        <v>728</v>
      </c>
      <c r="B722" s="2" t="s">
        <v>2382</v>
      </c>
      <c r="C722" s="7" t="s">
        <v>3488</v>
      </c>
      <c r="D722" s="9" t="s">
        <v>2436</v>
      </c>
    </row>
    <row r="723" spans="1:4" x14ac:dyDescent="0.25">
      <c r="A723" s="2" t="s">
        <v>729</v>
      </c>
      <c r="B723" s="2" t="s">
        <v>2382</v>
      </c>
      <c r="C723" s="7" t="s">
        <v>3489</v>
      </c>
      <c r="D723" s="9" t="s">
        <v>3045</v>
      </c>
    </row>
    <row r="724" spans="1:4" x14ac:dyDescent="0.25">
      <c r="A724" s="2" t="s">
        <v>730</v>
      </c>
      <c r="B724" s="2" t="s">
        <v>2382</v>
      </c>
      <c r="C724" s="7" t="s">
        <v>3490</v>
      </c>
      <c r="D724" s="9" t="s">
        <v>5667</v>
      </c>
    </row>
    <row r="725" spans="1:4" x14ac:dyDescent="0.25">
      <c r="A725" s="2" t="s">
        <v>731</v>
      </c>
      <c r="B725" s="2" t="s">
        <v>2384</v>
      </c>
      <c r="C725" s="7" t="s">
        <v>3491</v>
      </c>
      <c r="D725" s="9" t="s">
        <v>3155</v>
      </c>
    </row>
    <row r="726" spans="1:4" x14ac:dyDescent="0.25">
      <c r="A726" s="2" t="s">
        <v>732</v>
      </c>
      <c r="B726" s="2" t="s">
        <v>2383</v>
      </c>
      <c r="C726" s="7" t="s">
        <v>3492</v>
      </c>
      <c r="D726" s="9" t="s">
        <v>3493</v>
      </c>
    </row>
    <row r="727" spans="1:4" x14ac:dyDescent="0.25">
      <c r="A727" s="2" t="s">
        <v>733</v>
      </c>
      <c r="B727" s="2" t="s">
        <v>2383</v>
      </c>
      <c r="C727" s="7" t="s">
        <v>2537</v>
      </c>
      <c r="D727" s="9" t="s">
        <v>2843</v>
      </c>
    </row>
    <row r="728" spans="1:4" x14ac:dyDescent="0.25">
      <c r="A728" s="2" t="s">
        <v>734</v>
      </c>
      <c r="B728" s="2" t="s">
        <v>2383</v>
      </c>
      <c r="C728" s="7" t="s">
        <v>3494</v>
      </c>
      <c r="D728" s="9" t="s">
        <v>2420</v>
      </c>
    </row>
    <row r="729" spans="1:4" x14ac:dyDescent="0.25">
      <c r="A729" s="2" t="s">
        <v>735</v>
      </c>
      <c r="B729" s="2" t="s">
        <v>2383</v>
      </c>
      <c r="C729" s="7" t="s">
        <v>3495</v>
      </c>
      <c r="D729" s="9" t="s">
        <v>3496</v>
      </c>
    </row>
    <row r="730" spans="1:4" x14ac:dyDescent="0.25">
      <c r="A730" s="2" t="s">
        <v>736</v>
      </c>
      <c r="B730" s="2" t="s">
        <v>2383</v>
      </c>
      <c r="C730" s="7" t="s">
        <v>3484</v>
      </c>
      <c r="D730" s="9" t="s">
        <v>3497</v>
      </c>
    </row>
    <row r="731" spans="1:4" x14ac:dyDescent="0.25">
      <c r="A731" s="2" t="s">
        <v>737</v>
      </c>
      <c r="B731" s="2" t="s">
        <v>2382</v>
      </c>
      <c r="C731" s="7" t="s">
        <v>3498</v>
      </c>
      <c r="D731" s="9" t="s">
        <v>3499</v>
      </c>
    </row>
    <row r="732" spans="1:4" x14ac:dyDescent="0.25">
      <c r="A732" s="2" t="s">
        <v>738</v>
      </c>
      <c r="B732" s="2" t="s">
        <v>2382</v>
      </c>
      <c r="C732" s="7" t="s">
        <v>3500</v>
      </c>
      <c r="D732" s="9" t="s">
        <v>2693</v>
      </c>
    </row>
    <row r="733" spans="1:4" x14ac:dyDescent="0.25">
      <c r="A733" s="2" t="s">
        <v>739</v>
      </c>
      <c r="B733" s="2" t="s">
        <v>2383</v>
      </c>
      <c r="C733" s="7" t="s">
        <v>3501</v>
      </c>
      <c r="D733" s="9" t="s">
        <v>3502</v>
      </c>
    </row>
    <row r="734" spans="1:4" x14ac:dyDescent="0.25">
      <c r="A734" s="2" t="s">
        <v>740</v>
      </c>
      <c r="B734" s="2" t="s">
        <v>2382</v>
      </c>
      <c r="C734" s="7" t="s">
        <v>3503</v>
      </c>
      <c r="D734" s="9" t="s">
        <v>3504</v>
      </c>
    </row>
    <row r="735" spans="1:4" x14ac:dyDescent="0.25">
      <c r="A735" s="2" t="s">
        <v>741</v>
      </c>
      <c r="B735" s="2" t="s">
        <v>2382</v>
      </c>
      <c r="C735" s="7" t="s">
        <v>2498</v>
      </c>
      <c r="D735" s="9" t="s">
        <v>3505</v>
      </c>
    </row>
    <row r="736" spans="1:4" x14ac:dyDescent="0.25">
      <c r="A736" s="2" t="s">
        <v>742</v>
      </c>
      <c r="B736" s="2" t="s">
        <v>2382</v>
      </c>
      <c r="C736" s="7" t="s">
        <v>3506</v>
      </c>
      <c r="D736" s="9" t="s">
        <v>3507</v>
      </c>
    </row>
    <row r="737" spans="1:4" x14ac:dyDescent="0.25">
      <c r="A737" s="2" t="s">
        <v>743</v>
      </c>
      <c r="B737" s="2" t="s">
        <v>2382</v>
      </c>
      <c r="C737" s="7" t="s">
        <v>3508</v>
      </c>
      <c r="D737" s="9" t="s">
        <v>3509</v>
      </c>
    </row>
    <row r="738" spans="1:4" x14ac:dyDescent="0.25">
      <c r="A738" s="2" t="s">
        <v>744</v>
      </c>
      <c r="B738" s="2" t="s">
        <v>2383</v>
      </c>
      <c r="C738" s="7" t="s">
        <v>3510</v>
      </c>
      <c r="D738" s="9" t="s">
        <v>2882</v>
      </c>
    </row>
    <row r="739" spans="1:4" x14ac:dyDescent="0.25">
      <c r="A739" s="2" t="s">
        <v>745</v>
      </c>
      <c r="B739" s="2" t="s">
        <v>2383</v>
      </c>
      <c r="C739" s="7" t="s">
        <v>3511</v>
      </c>
      <c r="D739" s="9" t="s">
        <v>3512</v>
      </c>
    </row>
    <row r="740" spans="1:4" x14ac:dyDescent="0.25">
      <c r="A740" s="2" t="s">
        <v>746</v>
      </c>
      <c r="B740" s="2" t="s">
        <v>2383</v>
      </c>
      <c r="C740" s="7" t="s">
        <v>3513</v>
      </c>
      <c r="D740" s="9" t="s">
        <v>3514</v>
      </c>
    </row>
    <row r="741" spans="1:4" x14ac:dyDescent="0.25">
      <c r="A741" s="2" t="s">
        <v>747</v>
      </c>
      <c r="B741" s="2" t="s">
        <v>2384</v>
      </c>
      <c r="C741" s="7" t="s">
        <v>3515</v>
      </c>
      <c r="D741" s="9" t="s">
        <v>3516</v>
      </c>
    </row>
    <row r="742" spans="1:4" x14ac:dyDescent="0.25">
      <c r="A742" s="2" t="s">
        <v>748</v>
      </c>
      <c r="B742" s="2" t="s">
        <v>2383</v>
      </c>
      <c r="C742" s="7" t="s">
        <v>3517</v>
      </c>
      <c r="D742" s="9" t="s">
        <v>2769</v>
      </c>
    </row>
    <row r="743" spans="1:4" x14ac:dyDescent="0.25">
      <c r="A743" s="2" t="s">
        <v>749</v>
      </c>
      <c r="B743" s="2" t="s">
        <v>2383</v>
      </c>
      <c r="C743" s="7" t="s">
        <v>3518</v>
      </c>
      <c r="D743" s="9" t="s">
        <v>5668</v>
      </c>
    </row>
    <row r="744" spans="1:4" x14ac:dyDescent="0.25">
      <c r="A744" s="2" t="s">
        <v>750</v>
      </c>
      <c r="B744" s="2" t="s">
        <v>2384</v>
      </c>
      <c r="C744" s="7" t="s">
        <v>3519</v>
      </c>
      <c r="D744" s="9" t="s">
        <v>3103</v>
      </c>
    </row>
    <row r="745" spans="1:4" x14ac:dyDescent="0.25">
      <c r="A745" s="2" t="s">
        <v>751</v>
      </c>
      <c r="B745" s="2" t="s">
        <v>2384</v>
      </c>
      <c r="C745" s="7" t="s">
        <v>2423</v>
      </c>
      <c r="D745" s="9" t="s">
        <v>3520</v>
      </c>
    </row>
    <row r="746" spans="1:4" x14ac:dyDescent="0.25">
      <c r="A746" s="2" t="s">
        <v>752</v>
      </c>
      <c r="B746" s="2" t="s">
        <v>2382</v>
      </c>
      <c r="C746" s="7" t="s">
        <v>3521</v>
      </c>
      <c r="D746" s="9" t="s">
        <v>3522</v>
      </c>
    </row>
    <row r="747" spans="1:4" x14ac:dyDescent="0.25">
      <c r="A747" s="2" t="s">
        <v>753</v>
      </c>
      <c r="B747" s="2" t="s">
        <v>2383</v>
      </c>
      <c r="C747" s="7" t="s">
        <v>3523</v>
      </c>
      <c r="D747" s="9" t="s">
        <v>5669</v>
      </c>
    </row>
    <row r="748" spans="1:4" x14ac:dyDescent="0.25">
      <c r="A748" s="2" t="s">
        <v>754</v>
      </c>
      <c r="B748" s="2" t="s">
        <v>2384</v>
      </c>
      <c r="C748" s="7" t="s">
        <v>3524</v>
      </c>
      <c r="D748" s="9" t="s">
        <v>5670</v>
      </c>
    </row>
    <row r="749" spans="1:4" x14ac:dyDescent="0.25">
      <c r="A749" s="2" t="s">
        <v>755</v>
      </c>
      <c r="B749" s="2" t="s">
        <v>2383</v>
      </c>
      <c r="C749" s="7" t="s">
        <v>3525</v>
      </c>
      <c r="D749" s="9" t="s">
        <v>2769</v>
      </c>
    </row>
    <row r="750" spans="1:4" x14ac:dyDescent="0.25">
      <c r="A750" s="2" t="s">
        <v>756</v>
      </c>
      <c r="B750" s="2" t="s">
        <v>2383</v>
      </c>
      <c r="C750" s="7" t="s">
        <v>3526</v>
      </c>
      <c r="D750" s="9" t="s">
        <v>2497</v>
      </c>
    </row>
    <row r="751" spans="1:4" x14ac:dyDescent="0.25">
      <c r="A751" s="2" t="s">
        <v>757</v>
      </c>
      <c r="B751" s="2" t="s">
        <v>2382</v>
      </c>
      <c r="C751" s="7" t="s">
        <v>3527</v>
      </c>
      <c r="D751" s="9" t="s">
        <v>2495</v>
      </c>
    </row>
    <row r="752" spans="1:4" x14ac:dyDescent="0.25">
      <c r="A752" s="2" t="s">
        <v>758</v>
      </c>
      <c r="B752" s="2" t="s">
        <v>2383</v>
      </c>
      <c r="C752" s="7" t="s">
        <v>3528</v>
      </c>
      <c r="D752" s="9" t="s">
        <v>2528</v>
      </c>
    </row>
    <row r="753" spans="1:4" x14ac:dyDescent="0.25">
      <c r="A753" s="2" t="s">
        <v>759</v>
      </c>
      <c r="B753" s="2" t="s">
        <v>2382</v>
      </c>
      <c r="C753" s="7" t="s">
        <v>3529</v>
      </c>
      <c r="D753" s="9" t="s">
        <v>5671</v>
      </c>
    </row>
    <row r="754" spans="1:4" x14ac:dyDescent="0.25">
      <c r="A754" s="2" t="s">
        <v>760</v>
      </c>
      <c r="B754" s="2" t="s">
        <v>2382</v>
      </c>
      <c r="C754" s="7" t="s">
        <v>3530</v>
      </c>
      <c r="D754" s="9" t="s">
        <v>3531</v>
      </c>
    </row>
    <row r="755" spans="1:4" x14ac:dyDescent="0.25">
      <c r="A755" s="2" t="s">
        <v>761</v>
      </c>
      <c r="B755" s="2" t="s">
        <v>2382</v>
      </c>
      <c r="C755" s="7" t="s">
        <v>3532</v>
      </c>
      <c r="D755" s="9" t="s">
        <v>3533</v>
      </c>
    </row>
    <row r="756" spans="1:4" x14ac:dyDescent="0.25">
      <c r="A756" s="2" t="s">
        <v>762</v>
      </c>
      <c r="B756" s="2" t="s">
        <v>2384</v>
      </c>
      <c r="C756" s="7" t="s">
        <v>3534</v>
      </c>
      <c r="D756" s="9" t="s">
        <v>3535</v>
      </c>
    </row>
    <row r="757" spans="1:4" x14ac:dyDescent="0.25">
      <c r="A757" s="2" t="s">
        <v>763</v>
      </c>
      <c r="B757" s="2" t="s">
        <v>2383</v>
      </c>
      <c r="C757" s="7" t="s">
        <v>3536</v>
      </c>
      <c r="D757" s="9" t="s">
        <v>3537</v>
      </c>
    </row>
    <row r="758" spans="1:4" x14ac:dyDescent="0.25">
      <c r="A758" s="2" t="s">
        <v>764</v>
      </c>
      <c r="B758" s="2" t="s">
        <v>2383</v>
      </c>
      <c r="C758" s="7" t="s">
        <v>3538</v>
      </c>
      <c r="D758" s="9" t="s">
        <v>5672</v>
      </c>
    </row>
    <row r="759" spans="1:4" x14ac:dyDescent="0.25">
      <c r="A759" s="2" t="s">
        <v>765</v>
      </c>
      <c r="B759" s="2" t="s">
        <v>2383</v>
      </c>
      <c r="C759" s="7" t="s">
        <v>3539</v>
      </c>
      <c r="D759" s="9" t="s">
        <v>2685</v>
      </c>
    </row>
    <row r="760" spans="1:4" x14ac:dyDescent="0.25">
      <c r="A760" s="2" t="s">
        <v>766</v>
      </c>
      <c r="B760" s="2" t="s">
        <v>2383</v>
      </c>
      <c r="C760" s="7" t="s">
        <v>3540</v>
      </c>
      <c r="D760" s="9" t="s">
        <v>3541</v>
      </c>
    </row>
    <row r="761" spans="1:4" x14ac:dyDescent="0.25">
      <c r="A761" s="2" t="s">
        <v>767</v>
      </c>
      <c r="B761" s="2" t="s">
        <v>2382</v>
      </c>
      <c r="C761" s="7" t="s">
        <v>3542</v>
      </c>
      <c r="D761" s="9" t="s">
        <v>5673</v>
      </c>
    </row>
    <row r="762" spans="1:4" x14ac:dyDescent="0.25">
      <c r="A762" s="2" t="s">
        <v>768</v>
      </c>
      <c r="B762" s="2" t="s">
        <v>2382</v>
      </c>
      <c r="C762" s="7" t="s">
        <v>3543</v>
      </c>
      <c r="D762" s="9" t="s">
        <v>3155</v>
      </c>
    </row>
    <row r="763" spans="1:4" x14ac:dyDescent="0.25">
      <c r="A763" s="2" t="s">
        <v>769</v>
      </c>
      <c r="B763" s="2" t="s">
        <v>2383</v>
      </c>
      <c r="C763" s="7" t="s">
        <v>3544</v>
      </c>
      <c r="D763" s="9" t="s">
        <v>2823</v>
      </c>
    </row>
    <row r="764" spans="1:4" x14ac:dyDescent="0.25">
      <c r="A764" s="2" t="s">
        <v>770</v>
      </c>
      <c r="B764" s="2" t="s">
        <v>2382</v>
      </c>
      <c r="C764" s="7" t="s">
        <v>3545</v>
      </c>
      <c r="D764" s="9" t="s">
        <v>2442</v>
      </c>
    </row>
    <row r="765" spans="1:4" x14ac:dyDescent="0.25">
      <c r="A765" s="2" t="s">
        <v>771</v>
      </c>
      <c r="B765" s="2" t="s">
        <v>2382</v>
      </c>
      <c r="C765" s="7" t="s">
        <v>3546</v>
      </c>
      <c r="D765" s="9" t="s">
        <v>5674</v>
      </c>
    </row>
    <row r="766" spans="1:4" x14ac:dyDescent="0.25">
      <c r="A766" s="2" t="s">
        <v>772</v>
      </c>
      <c r="B766" s="2" t="s">
        <v>2382</v>
      </c>
      <c r="C766" s="7" t="s">
        <v>3547</v>
      </c>
      <c r="D766" s="9" t="s">
        <v>3548</v>
      </c>
    </row>
    <row r="767" spans="1:4" x14ac:dyDescent="0.25">
      <c r="A767" s="2" t="s">
        <v>773</v>
      </c>
      <c r="B767" s="2" t="s">
        <v>2382</v>
      </c>
      <c r="C767" s="7" t="s">
        <v>3549</v>
      </c>
      <c r="D767" s="9" t="s">
        <v>5675</v>
      </c>
    </row>
    <row r="768" spans="1:4" x14ac:dyDescent="0.25">
      <c r="A768" s="2" t="s">
        <v>774</v>
      </c>
      <c r="B768" s="2" t="s">
        <v>2382</v>
      </c>
      <c r="C768" s="7" t="s">
        <v>3550</v>
      </c>
      <c r="D768" s="9" t="s">
        <v>5676</v>
      </c>
    </row>
    <row r="769" spans="1:4" x14ac:dyDescent="0.25">
      <c r="A769" s="2" t="s">
        <v>775</v>
      </c>
      <c r="B769" s="2" t="s">
        <v>2382</v>
      </c>
      <c r="C769" s="7" t="s">
        <v>3551</v>
      </c>
      <c r="D769" s="9" t="s">
        <v>3552</v>
      </c>
    </row>
    <row r="770" spans="1:4" x14ac:dyDescent="0.25">
      <c r="A770" s="2" t="s">
        <v>776</v>
      </c>
      <c r="B770" s="2" t="s">
        <v>2382</v>
      </c>
      <c r="C770" s="7" t="s">
        <v>3553</v>
      </c>
      <c r="D770" s="9" t="s">
        <v>2885</v>
      </c>
    </row>
    <row r="771" spans="1:4" x14ac:dyDescent="0.25">
      <c r="A771" s="2" t="s">
        <v>777</v>
      </c>
      <c r="B771" s="2" t="s">
        <v>2382</v>
      </c>
      <c r="C771" s="7" t="s">
        <v>3554</v>
      </c>
      <c r="D771" s="9" t="s">
        <v>3555</v>
      </c>
    </row>
    <row r="772" spans="1:4" x14ac:dyDescent="0.25">
      <c r="A772" s="2" t="s">
        <v>778</v>
      </c>
      <c r="B772" s="2" t="s">
        <v>2383</v>
      </c>
      <c r="C772" s="7" t="s">
        <v>3556</v>
      </c>
      <c r="D772" s="9" t="s">
        <v>2391</v>
      </c>
    </row>
    <row r="773" spans="1:4" x14ac:dyDescent="0.25">
      <c r="A773" s="2" t="s">
        <v>779</v>
      </c>
      <c r="B773" s="2" t="s">
        <v>2383</v>
      </c>
      <c r="C773" s="7" t="s">
        <v>3557</v>
      </c>
      <c r="D773" s="9" t="s">
        <v>2648</v>
      </c>
    </row>
    <row r="774" spans="1:4" x14ac:dyDescent="0.25">
      <c r="A774" s="2" t="s">
        <v>780</v>
      </c>
      <c r="B774" s="2" t="s">
        <v>2383</v>
      </c>
      <c r="C774" s="7" t="s">
        <v>3558</v>
      </c>
      <c r="D774" s="9" t="s">
        <v>2666</v>
      </c>
    </row>
    <row r="775" spans="1:4" x14ac:dyDescent="0.25">
      <c r="A775" s="2" t="s">
        <v>781</v>
      </c>
      <c r="B775" s="2" t="s">
        <v>2383</v>
      </c>
      <c r="C775" s="7" t="s">
        <v>3559</v>
      </c>
      <c r="D775" s="9" t="s">
        <v>2769</v>
      </c>
    </row>
    <row r="776" spans="1:4" x14ac:dyDescent="0.25">
      <c r="A776" s="2" t="s">
        <v>782</v>
      </c>
      <c r="B776" s="2" t="s">
        <v>2383</v>
      </c>
      <c r="C776" s="7" t="s">
        <v>3560</v>
      </c>
      <c r="D776" s="9" t="s">
        <v>3561</v>
      </c>
    </row>
    <row r="777" spans="1:4" x14ac:dyDescent="0.25">
      <c r="A777" s="2" t="s">
        <v>783</v>
      </c>
      <c r="B777" s="2" t="s">
        <v>2384</v>
      </c>
      <c r="C777" s="7" t="s">
        <v>3562</v>
      </c>
      <c r="D777" s="9" t="s">
        <v>5677</v>
      </c>
    </row>
    <row r="778" spans="1:4" x14ac:dyDescent="0.25">
      <c r="A778" s="2" t="s">
        <v>784</v>
      </c>
      <c r="B778" s="2" t="s">
        <v>2384</v>
      </c>
      <c r="C778" s="7" t="s">
        <v>2500</v>
      </c>
      <c r="D778" s="9" t="s">
        <v>5678</v>
      </c>
    </row>
    <row r="779" spans="1:4" x14ac:dyDescent="0.25">
      <c r="A779" s="2" t="s">
        <v>785</v>
      </c>
      <c r="B779" s="2" t="s">
        <v>2382</v>
      </c>
      <c r="C779" s="7" t="s">
        <v>2990</v>
      </c>
      <c r="D779" s="9" t="s">
        <v>3563</v>
      </c>
    </row>
    <row r="780" spans="1:4" x14ac:dyDescent="0.25">
      <c r="A780" s="2" t="s">
        <v>786</v>
      </c>
      <c r="B780" s="2" t="s">
        <v>2383</v>
      </c>
      <c r="C780" s="7" t="s">
        <v>3564</v>
      </c>
      <c r="D780" s="9" t="s">
        <v>2736</v>
      </c>
    </row>
    <row r="781" spans="1:4" x14ac:dyDescent="0.25">
      <c r="A781" s="2" t="s">
        <v>787</v>
      </c>
      <c r="B781" s="2" t="s">
        <v>2382</v>
      </c>
      <c r="C781" s="7" t="s">
        <v>3565</v>
      </c>
      <c r="D781" s="9" t="s">
        <v>3066</v>
      </c>
    </row>
    <row r="782" spans="1:4" x14ac:dyDescent="0.25">
      <c r="A782" s="2" t="s">
        <v>788</v>
      </c>
      <c r="B782" s="2" t="s">
        <v>2383</v>
      </c>
      <c r="C782" s="7" t="s">
        <v>3566</v>
      </c>
      <c r="D782" s="9" t="s">
        <v>3567</v>
      </c>
    </row>
    <row r="783" spans="1:4" x14ac:dyDescent="0.25">
      <c r="A783" s="2" t="s">
        <v>789</v>
      </c>
      <c r="B783" s="2" t="s">
        <v>2382</v>
      </c>
      <c r="C783" s="7" t="s">
        <v>3402</v>
      </c>
      <c r="D783" s="9" t="s">
        <v>3568</v>
      </c>
    </row>
    <row r="784" spans="1:4" x14ac:dyDescent="0.25">
      <c r="A784" s="2" t="s">
        <v>790</v>
      </c>
      <c r="B784" s="2" t="s">
        <v>2382</v>
      </c>
      <c r="C784" s="7" t="s">
        <v>3569</v>
      </c>
      <c r="D784" s="9" t="s">
        <v>5679</v>
      </c>
    </row>
    <row r="785" spans="1:4" x14ac:dyDescent="0.25">
      <c r="A785" s="2" t="s">
        <v>791</v>
      </c>
      <c r="B785" s="2" t="s">
        <v>2382</v>
      </c>
      <c r="C785" s="7" t="s">
        <v>3570</v>
      </c>
      <c r="D785" s="9" t="s">
        <v>3571</v>
      </c>
    </row>
    <row r="786" spans="1:4" x14ac:dyDescent="0.25">
      <c r="A786" s="2" t="s">
        <v>792</v>
      </c>
      <c r="B786" s="2" t="s">
        <v>2382</v>
      </c>
      <c r="C786" s="7" t="s">
        <v>3572</v>
      </c>
      <c r="D786" s="9" t="s">
        <v>3573</v>
      </c>
    </row>
    <row r="787" spans="1:4" x14ac:dyDescent="0.25">
      <c r="A787" s="2" t="s">
        <v>793</v>
      </c>
      <c r="B787" s="2" t="s">
        <v>2382</v>
      </c>
      <c r="C787" s="7" t="s">
        <v>3574</v>
      </c>
      <c r="D787" s="9" t="s">
        <v>3575</v>
      </c>
    </row>
    <row r="788" spans="1:4" x14ac:dyDescent="0.25">
      <c r="A788" s="2" t="s">
        <v>794</v>
      </c>
      <c r="B788" s="2" t="s">
        <v>2382</v>
      </c>
      <c r="C788" s="7" t="s">
        <v>3576</v>
      </c>
      <c r="D788" s="9" t="s">
        <v>3577</v>
      </c>
    </row>
    <row r="789" spans="1:4" x14ac:dyDescent="0.25">
      <c r="A789" s="2" t="s">
        <v>795</v>
      </c>
      <c r="B789" s="2" t="s">
        <v>2383</v>
      </c>
      <c r="C789" s="7" t="s">
        <v>2451</v>
      </c>
      <c r="D789" s="9" t="s">
        <v>3578</v>
      </c>
    </row>
    <row r="790" spans="1:4" x14ac:dyDescent="0.25">
      <c r="A790" s="2" t="s">
        <v>796</v>
      </c>
      <c r="B790" s="2" t="s">
        <v>2383</v>
      </c>
      <c r="C790" s="7" t="s">
        <v>3579</v>
      </c>
      <c r="D790" s="9" t="s">
        <v>3580</v>
      </c>
    </row>
    <row r="791" spans="1:4" x14ac:dyDescent="0.25">
      <c r="A791" s="2" t="s">
        <v>797</v>
      </c>
      <c r="B791" s="2" t="s">
        <v>2383</v>
      </c>
      <c r="C791" s="7" t="s">
        <v>3581</v>
      </c>
      <c r="D791" s="9" t="s">
        <v>3582</v>
      </c>
    </row>
    <row r="792" spans="1:4" x14ac:dyDescent="0.25">
      <c r="A792" s="2" t="s">
        <v>798</v>
      </c>
      <c r="B792" s="2" t="s">
        <v>2382</v>
      </c>
      <c r="C792" s="7" t="s">
        <v>3583</v>
      </c>
      <c r="D792" s="9" t="s">
        <v>5680</v>
      </c>
    </row>
    <row r="793" spans="1:4" x14ac:dyDescent="0.25">
      <c r="A793" s="2" t="s">
        <v>799</v>
      </c>
      <c r="B793" s="2" t="s">
        <v>2382</v>
      </c>
      <c r="C793" s="7" t="s">
        <v>3584</v>
      </c>
      <c r="D793" s="9" t="s">
        <v>3585</v>
      </c>
    </row>
    <row r="794" spans="1:4" x14ac:dyDescent="0.25">
      <c r="A794" s="2" t="s">
        <v>800</v>
      </c>
      <c r="B794" s="2" t="s">
        <v>2384</v>
      </c>
      <c r="C794" s="7" t="s">
        <v>3586</v>
      </c>
      <c r="D794" s="9" t="s">
        <v>3587</v>
      </c>
    </row>
    <row r="795" spans="1:4" x14ac:dyDescent="0.25">
      <c r="A795" s="2" t="s">
        <v>801</v>
      </c>
      <c r="B795" s="2" t="s">
        <v>2383</v>
      </c>
      <c r="C795" s="7" t="s">
        <v>3588</v>
      </c>
      <c r="D795" s="9" t="s">
        <v>3589</v>
      </c>
    </row>
    <row r="796" spans="1:4" x14ac:dyDescent="0.25">
      <c r="A796" s="2" t="s">
        <v>802</v>
      </c>
      <c r="B796" s="2" t="s">
        <v>2382</v>
      </c>
      <c r="C796" s="7" t="s">
        <v>3590</v>
      </c>
      <c r="D796" s="9" t="s">
        <v>2709</v>
      </c>
    </row>
    <row r="797" spans="1:4" x14ac:dyDescent="0.25">
      <c r="A797" s="2" t="s">
        <v>803</v>
      </c>
      <c r="B797" s="2" t="s">
        <v>2384</v>
      </c>
      <c r="C797" s="7" t="s">
        <v>3591</v>
      </c>
      <c r="D797" s="9" t="s">
        <v>3592</v>
      </c>
    </row>
    <row r="798" spans="1:4" x14ac:dyDescent="0.25">
      <c r="A798" s="2" t="s">
        <v>804</v>
      </c>
      <c r="B798" s="2" t="s">
        <v>2382</v>
      </c>
      <c r="C798" s="7" t="s">
        <v>3593</v>
      </c>
      <c r="D798" s="9" t="s">
        <v>5681</v>
      </c>
    </row>
    <row r="799" spans="1:4" x14ac:dyDescent="0.25">
      <c r="A799" s="2" t="s">
        <v>805</v>
      </c>
      <c r="B799" s="2" t="s">
        <v>2384</v>
      </c>
      <c r="C799" s="7" t="s">
        <v>3594</v>
      </c>
      <c r="D799" s="9" t="s">
        <v>3595</v>
      </c>
    </row>
    <row r="800" spans="1:4" x14ac:dyDescent="0.25">
      <c r="A800" s="2" t="s">
        <v>806</v>
      </c>
      <c r="B800" s="2" t="s">
        <v>2382</v>
      </c>
      <c r="C800" s="7" t="s">
        <v>2468</v>
      </c>
      <c r="D800" s="9" t="s">
        <v>5682</v>
      </c>
    </row>
    <row r="801" spans="1:4" x14ac:dyDescent="0.25">
      <c r="A801" s="2" t="s">
        <v>807</v>
      </c>
      <c r="B801" s="2" t="s">
        <v>2382</v>
      </c>
      <c r="C801" s="7" t="s">
        <v>3596</v>
      </c>
      <c r="D801" s="9" t="s">
        <v>3597</v>
      </c>
    </row>
    <row r="802" spans="1:4" x14ac:dyDescent="0.25">
      <c r="A802" s="2" t="s">
        <v>808</v>
      </c>
      <c r="B802" s="2" t="s">
        <v>2382</v>
      </c>
      <c r="C802" s="7" t="s">
        <v>3598</v>
      </c>
      <c r="D802" s="9" t="s">
        <v>5683</v>
      </c>
    </row>
    <row r="803" spans="1:4" x14ac:dyDescent="0.25">
      <c r="A803" s="2" t="s">
        <v>809</v>
      </c>
      <c r="B803" s="2" t="s">
        <v>2384</v>
      </c>
      <c r="C803" s="7" t="s">
        <v>3599</v>
      </c>
      <c r="D803" s="9" t="s">
        <v>3600</v>
      </c>
    </row>
    <row r="804" spans="1:4" x14ac:dyDescent="0.25">
      <c r="A804" s="2" t="s">
        <v>810</v>
      </c>
      <c r="B804" s="2" t="s">
        <v>2382</v>
      </c>
      <c r="C804" s="7" t="s">
        <v>2838</v>
      </c>
      <c r="D804" s="9" t="s">
        <v>3096</v>
      </c>
    </row>
    <row r="805" spans="1:4" x14ac:dyDescent="0.25">
      <c r="A805" s="2" t="s">
        <v>811</v>
      </c>
      <c r="B805" s="2" t="s">
        <v>2382</v>
      </c>
      <c r="C805" s="7" t="s">
        <v>3601</v>
      </c>
      <c r="D805" s="9" t="s">
        <v>3096</v>
      </c>
    </row>
    <row r="806" spans="1:4" x14ac:dyDescent="0.25">
      <c r="A806" s="2" t="s">
        <v>812</v>
      </c>
      <c r="B806" s="2" t="s">
        <v>2383</v>
      </c>
      <c r="C806" s="7" t="s">
        <v>3602</v>
      </c>
      <c r="D806" s="9" t="s">
        <v>3603</v>
      </c>
    </row>
    <row r="807" spans="1:4" x14ac:dyDescent="0.25">
      <c r="A807" s="2" t="s">
        <v>813</v>
      </c>
      <c r="B807" s="2" t="s">
        <v>2383</v>
      </c>
      <c r="C807" s="7" t="s">
        <v>3604</v>
      </c>
      <c r="D807" s="9" t="s">
        <v>2402</v>
      </c>
    </row>
    <row r="808" spans="1:4" x14ac:dyDescent="0.25">
      <c r="A808" s="2" t="s">
        <v>814</v>
      </c>
      <c r="B808" s="2" t="s">
        <v>2383</v>
      </c>
      <c r="C808" s="7" t="s">
        <v>3605</v>
      </c>
      <c r="D808" s="9" t="s">
        <v>3606</v>
      </c>
    </row>
    <row r="809" spans="1:4" x14ac:dyDescent="0.25">
      <c r="A809" s="2" t="s">
        <v>815</v>
      </c>
      <c r="B809" s="2" t="s">
        <v>2383</v>
      </c>
      <c r="C809" s="7" t="s">
        <v>3607</v>
      </c>
      <c r="D809" s="9" t="s">
        <v>3608</v>
      </c>
    </row>
    <row r="810" spans="1:4" x14ac:dyDescent="0.25">
      <c r="A810" s="2" t="s">
        <v>816</v>
      </c>
      <c r="B810" s="2" t="s">
        <v>2384</v>
      </c>
      <c r="C810" s="7" t="s">
        <v>3609</v>
      </c>
      <c r="D810" s="9" t="s">
        <v>3610</v>
      </c>
    </row>
    <row r="811" spans="1:4" x14ac:dyDescent="0.25">
      <c r="A811" s="2" t="s">
        <v>817</v>
      </c>
      <c r="B811" s="2" t="s">
        <v>2383</v>
      </c>
      <c r="C811" s="7" t="s">
        <v>3611</v>
      </c>
      <c r="D811" s="9" t="s">
        <v>5684</v>
      </c>
    </row>
    <row r="812" spans="1:4" x14ac:dyDescent="0.25">
      <c r="A812" s="2" t="s">
        <v>818</v>
      </c>
      <c r="B812" s="2" t="s">
        <v>2383</v>
      </c>
      <c r="C812" s="7" t="s">
        <v>3612</v>
      </c>
      <c r="D812" s="9" t="s">
        <v>2596</v>
      </c>
    </row>
    <row r="813" spans="1:4" x14ac:dyDescent="0.25">
      <c r="A813" s="2" t="s">
        <v>819</v>
      </c>
      <c r="B813" s="2" t="s">
        <v>2383</v>
      </c>
      <c r="C813" s="7" t="s">
        <v>3029</v>
      </c>
      <c r="D813" s="9" t="s">
        <v>3613</v>
      </c>
    </row>
    <row r="814" spans="1:4" x14ac:dyDescent="0.25">
      <c r="A814" s="2" t="s">
        <v>820</v>
      </c>
      <c r="B814" s="2" t="s">
        <v>2383</v>
      </c>
      <c r="C814" s="7" t="s">
        <v>3614</v>
      </c>
      <c r="D814" s="9" t="s">
        <v>3279</v>
      </c>
    </row>
    <row r="815" spans="1:4" x14ac:dyDescent="0.25">
      <c r="A815" s="2" t="s">
        <v>821</v>
      </c>
      <c r="B815" s="2" t="s">
        <v>2383</v>
      </c>
      <c r="C815" s="7" t="s">
        <v>3615</v>
      </c>
      <c r="D815" s="9" t="s">
        <v>5685</v>
      </c>
    </row>
    <row r="816" spans="1:4" x14ac:dyDescent="0.25">
      <c r="A816" s="2" t="s">
        <v>822</v>
      </c>
      <c r="B816" s="2" t="s">
        <v>2383</v>
      </c>
      <c r="C816" s="7" t="s">
        <v>3616</v>
      </c>
      <c r="D816" s="9" t="s">
        <v>3617</v>
      </c>
    </row>
    <row r="817" spans="1:4" x14ac:dyDescent="0.25">
      <c r="A817" s="2" t="s">
        <v>823</v>
      </c>
      <c r="B817" s="2" t="s">
        <v>2383</v>
      </c>
      <c r="C817" s="7" t="s">
        <v>3618</v>
      </c>
      <c r="D817" s="9" t="s">
        <v>3619</v>
      </c>
    </row>
    <row r="818" spans="1:4" x14ac:dyDescent="0.25">
      <c r="A818" s="2" t="s">
        <v>824</v>
      </c>
      <c r="B818" s="2" t="s">
        <v>2383</v>
      </c>
      <c r="C818" s="7" t="s">
        <v>3620</v>
      </c>
      <c r="D818" s="9" t="s">
        <v>3621</v>
      </c>
    </row>
    <row r="819" spans="1:4" x14ac:dyDescent="0.25">
      <c r="A819" s="2" t="s">
        <v>825</v>
      </c>
      <c r="B819" s="2" t="s">
        <v>2383</v>
      </c>
      <c r="C819" s="7" t="s">
        <v>2884</v>
      </c>
      <c r="D819" s="9" t="s">
        <v>3020</v>
      </c>
    </row>
    <row r="820" spans="1:4" x14ac:dyDescent="0.25">
      <c r="A820" s="2" t="s">
        <v>826</v>
      </c>
      <c r="B820" s="2" t="s">
        <v>2383</v>
      </c>
      <c r="C820" s="7" t="s">
        <v>3622</v>
      </c>
      <c r="D820" s="9" t="s">
        <v>3623</v>
      </c>
    </row>
    <row r="821" spans="1:4" x14ac:dyDescent="0.25">
      <c r="A821" s="2" t="s">
        <v>827</v>
      </c>
      <c r="B821" s="2" t="s">
        <v>2382</v>
      </c>
      <c r="C821" s="7" t="s">
        <v>3624</v>
      </c>
      <c r="D821" s="9" t="s">
        <v>3294</v>
      </c>
    </row>
    <row r="822" spans="1:4" x14ac:dyDescent="0.25">
      <c r="A822" s="2" t="s">
        <v>828</v>
      </c>
      <c r="B822" s="2" t="s">
        <v>2383</v>
      </c>
      <c r="C822" s="7" t="s">
        <v>3625</v>
      </c>
      <c r="D822" s="9" t="s">
        <v>3626</v>
      </c>
    </row>
    <row r="823" spans="1:4" x14ac:dyDescent="0.25">
      <c r="A823" s="2" t="s">
        <v>829</v>
      </c>
      <c r="B823" s="2" t="s">
        <v>2383</v>
      </c>
      <c r="C823" s="7" t="s">
        <v>3627</v>
      </c>
      <c r="D823" s="9" t="s">
        <v>5686</v>
      </c>
    </row>
    <row r="824" spans="1:4" x14ac:dyDescent="0.25">
      <c r="A824" s="2" t="s">
        <v>830</v>
      </c>
      <c r="B824" s="2" t="s">
        <v>2383</v>
      </c>
      <c r="C824" s="7" t="s">
        <v>3628</v>
      </c>
      <c r="D824" s="9" t="s">
        <v>2452</v>
      </c>
    </row>
    <row r="825" spans="1:4" x14ac:dyDescent="0.25">
      <c r="A825" s="2" t="s">
        <v>831</v>
      </c>
      <c r="B825" s="2" t="s">
        <v>2383</v>
      </c>
      <c r="C825" s="7" t="s">
        <v>3436</v>
      </c>
      <c r="D825" s="9" t="s">
        <v>3629</v>
      </c>
    </row>
    <row r="826" spans="1:4" x14ac:dyDescent="0.25">
      <c r="A826" s="2" t="s">
        <v>832</v>
      </c>
      <c r="B826" s="2" t="s">
        <v>2383</v>
      </c>
      <c r="C826" s="7" t="s">
        <v>3630</v>
      </c>
      <c r="D826" s="9" t="s">
        <v>5687</v>
      </c>
    </row>
    <row r="827" spans="1:4" x14ac:dyDescent="0.25">
      <c r="A827" s="2" t="s">
        <v>833</v>
      </c>
      <c r="B827" s="2" t="s">
        <v>2382</v>
      </c>
      <c r="C827" s="7" t="s">
        <v>3631</v>
      </c>
      <c r="D827" s="9" t="s">
        <v>5688</v>
      </c>
    </row>
    <row r="828" spans="1:4" x14ac:dyDescent="0.25">
      <c r="A828" s="2" t="s">
        <v>834</v>
      </c>
      <c r="B828" s="2" t="s">
        <v>2382</v>
      </c>
      <c r="C828" s="7" t="s">
        <v>3632</v>
      </c>
      <c r="D828" s="9" t="s">
        <v>3633</v>
      </c>
    </row>
    <row r="829" spans="1:4" x14ac:dyDescent="0.25">
      <c r="A829" s="2" t="s">
        <v>835</v>
      </c>
      <c r="B829" s="2" t="s">
        <v>2384</v>
      </c>
      <c r="C829" s="7" t="s">
        <v>2468</v>
      </c>
      <c r="D829" s="9" t="s">
        <v>3634</v>
      </c>
    </row>
    <row r="830" spans="1:4" x14ac:dyDescent="0.25">
      <c r="A830" s="2" t="s">
        <v>836</v>
      </c>
      <c r="B830" s="2" t="s">
        <v>2384</v>
      </c>
      <c r="C830" s="7" t="s">
        <v>3179</v>
      </c>
      <c r="D830" s="9" t="s">
        <v>5689</v>
      </c>
    </row>
    <row r="831" spans="1:4" x14ac:dyDescent="0.25">
      <c r="A831" s="2" t="s">
        <v>837</v>
      </c>
      <c r="B831" s="2" t="s">
        <v>2384</v>
      </c>
      <c r="C831" s="7" t="s">
        <v>3635</v>
      </c>
      <c r="D831" s="9" t="s">
        <v>3636</v>
      </c>
    </row>
    <row r="832" spans="1:4" x14ac:dyDescent="0.25">
      <c r="A832" s="2" t="s">
        <v>838</v>
      </c>
      <c r="B832" s="2" t="s">
        <v>2383</v>
      </c>
      <c r="C832" s="7" t="s">
        <v>3637</v>
      </c>
      <c r="D832" s="9" t="s">
        <v>2648</v>
      </c>
    </row>
    <row r="833" spans="1:4" x14ac:dyDescent="0.25">
      <c r="A833" s="2" t="s">
        <v>839</v>
      </c>
      <c r="B833" s="2" t="s">
        <v>2383</v>
      </c>
      <c r="C833" s="7" t="s">
        <v>3638</v>
      </c>
      <c r="D833" s="9" t="s">
        <v>5690</v>
      </c>
    </row>
    <row r="834" spans="1:4" x14ac:dyDescent="0.25">
      <c r="A834" s="2" t="s">
        <v>840</v>
      </c>
      <c r="B834" s="2" t="s">
        <v>2383</v>
      </c>
      <c r="C834" s="7" t="s">
        <v>3639</v>
      </c>
      <c r="D834" s="9" t="s">
        <v>3640</v>
      </c>
    </row>
    <row r="835" spans="1:4" x14ac:dyDescent="0.25">
      <c r="A835" s="2" t="s">
        <v>841</v>
      </c>
      <c r="B835" s="2" t="s">
        <v>2384</v>
      </c>
      <c r="C835" s="7" t="s">
        <v>3641</v>
      </c>
      <c r="D835" s="9" t="s">
        <v>3432</v>
      </c>
    </row>
    <row r="836" spans="1:4" x14ac:dyDescent="0.25">
      <c r="A836" s="2" t="s">
        <v>842</v>
      </c>
      <c r="B836" s="2" t="s">
        <v>2382</v>
      </c>
      <c r="C836" s="7" t="s">
        <v>3642</v>
      </c>
      <c r="D836" s="9" t="s">
        <v>3643</v>
      </c>
    </row>
    <row r="837" spans="1:4" x14ac:dyDescent="0.25">
      <c r="A837" s="2" t="s">
        <v>843</v>
      </c>
      <c r="B837" s="2" t="s">
        <v>2382</v>
      </c>
      <c r="C837" s="7" t="s">
        <v>2759</v>
      </c>
      <c r="D837" s="9" t="s">
        <v>3644</v>
      </c>
    </row>
    <row r="838" spans="1:4" x14ac:dyDescent="0.25">
      <c r="A838" s="2" t="s">
        <v>844</v>
      </c>
      <c r="B838" s="2" t="s">
        <v>2382</v>
      </c>
      <c r="C838" s="7" t="s">
        <v>3645</v>
      </c>
      <c r="D838" s="9" t="s">
        <v>3646</v>
      </c>
    </row>
    <row r="839" spans="1:4" x14ac:dyDescent="0.25">
      <c r="A839" s="2" t="s">
        <v>845</v>
      </c>
      <c r="B839" s="2" t="s">
        <v>2383</v>
      </c>
      <c r="C839" s="7" t="s">
        <v>3347</v>
      </c>
      <c r="D839" s="9" t="s">
        <v>3257</v>
      </c>
    </row>
    <row r="840" spans="1:4" x14ac:dyDescent="0.25">
      <c r="A840" s="2" t="s">
        <v>846</v>
      </c>
      <c r="B840" s="2" t="s">
        <v>2382</v>
      </c>
      <c r="C840" s="7" t="s">
        <v>3647</v>
      </c>
      <c r="D840" s="9" t="s">
        <v>2776</v>
      </c>
    </row>
    <row r="841" spans="1:4" x14ac:dyDescent="0.25">
      <c r="A841" s="2" t="s">
        <v>847</v>
      </c>
      <c r="B841" s="2" t="s">
        <v>2382</v>
      </c>
      <c r="C841" s="7" t="s">
        <v>3648</v>
      </c>
      <c r="D841" s="9" t="s">
        <v>3649</v>
      </c>
    </row>
    <row r="842" spans="1:4" x14ac:dyDescent="0.25">
      <c r="A842" s="2" t="s">
        <v>848</v>
      </c>
      <c r="B842" s="2" t="s">
        <v>2382</v>
      </c>
      <c r="C842" s="7" t="s">
        <v>3650</v>
      </c>
      <c r="D842" s="9" t="s">
        <v>5691</v>
      </c>
    </row>
    <row r="843" spans="1:4" x14ac:dyDescent="0.25">
      <c r="A843" s="2" t="s">
        <v>849</v>
      </c>
      <c r="B843" s="2" t="s">
        <v>2382</v>
      </c>
      <c r="C843" s="7" t="s">
        <v>3651</v>
      </c>
      <c r="D843" s="9" t="s">
        <v>5677</v>
      </c>
    </row>
    <row r="844" spans="1:4" x14ac:dyDescent="0.25">
      <c r="A844" s="2" t="s">
        <v>850</v>
      </c>
      <c r="B844" s="2" t="s">
        <v>2382</v>
      </c>
      <c r="C844" s="7" t="s">
        <v>3652</v>
      </c>
      <c r="D844" s="9" t="s">
        <v>3653</v>
      </c>
    </row>
    <row r="845" spans="1:4" x14ac:dyDescent="0.25">
      <c r="A845" s="2" t="s">
        <v>851</v>
      </c>
      <c r="B845" s="2" t="s">
        <v>2382</v>
      </c>
      <c r="C845" s="7" t="s">
        <v>2630</v>
      </c>
      <c r="D845" s="9" t="s">
        <v>5620</v>
      </c>
    </row>
    <row r="846" spans="1:4" x14ac:dyDescent="0.25">
      <c r="A846" s="2" t="s">
        <v>852</v>
      </c>
      <c r="B846" s="2" t="s">
        <v>2384</v>
      </c>
      <c r="C846" s="7" t="s">
        <v>3654</v>
      </c>
      <c r="D846" s="9" t="s">
        <v>3655</v>
      </c>
    </row>
    <row r="847" spans="1:4" x14ac:dyDescent="0.25">
      <c r="A847" s="2" t="s">
        <v>853</v>
      </c>
      <c r="B847" s="2" t="s">
        <v>2382</v>
      </c>
      <c r="C847" s="7" t="s">
        <v>3656</v>
      </c>
      <c r="D847" s="9" t="s">
        <v>3657</v>
      </c>
    </row>
    <row r="848" spans="1:4" x14ac:dyDescent="0.25">
      <c r="A848" s="2" t="s">
        <v>854</v>
      </c>
      <c r="B848" s="2" t="s">
        <v>2382</v>
      </c>
      <c r="C848" s="7" t="s">
        <v>3658</v>
      </c>
      <c r="D848" s="9" t="s">
        <v>3659</v>
      </c>
    </row>
    <row r="849" spans="1:4" x14ac:dyDescent="0.25">
      <c r="A849" s="2" t="s">
        <v>855</v>
      </c>
      <c r="B849" s="2" t="s">
        <v>2382</v>
      </c>
      <c r="C849" s="7" t="s">
        <v>3660</v>
      </c>
      <c r="D849" s="9" t="s">
        <v>3661</v>
      </c>
    </row>
    <row r="850" spans="1:4" x14ac:dyDescent="0.25">
      <c r="A850" s="2" t="s">
        <v>856</v>
      </c>
      <c r="B850" s="2" t="s">
        <v>2383</v>
      </c>
      <c r="C850" s="7" t="s">
        <v>3662</v>
      </c>
      <c r="D850" s="9" t="s">
        <v>2471</v>
      </c>
    </row>
    <row r="851" spans="1:4" x14ac:dyDescent="0.25">
      <c r="A851" s="2" t="s">
        <v>857</v>
      </c>
      <c r="B851" s="2" t="s">
        <v>2383</v>
      </c>
      <c r="C851" s="7" t="s">
        <v>3663</v>
      </c>
      <c r="D851" s="9" t="s">
        <v>2458</v>
      </c>
    </row>
    <row r="852" spans="1:4" x14ac:dyDescent="0.25">
      <c r="A852" s="2" t="s">
        <v>858</v>
      </c>
      <c r="B852" s="2" t="s">
        <v>2382</v>
      </c>
      <c r="C852" s="7" t="s">
        <v>3664</v>
      </c>
      <c r="D852" s="9" t="s">
        <v>5692</v>
      </c>
    </row>
    <row r="853" spans="1:4" x14ac:dyDescent="0.25">
      <c r="A853" s="2" t="s">
        <v>859</v>
      </c>
      <c r="B853" s="2" t="s">
        <v>2384</v>
      </c>
      <c r="C853" s="7" t="s">
        <v>3665</v>
      </c>
      <c r="D853" s="9" t="s">
        <v>2703</v>
      </c>
    </row>
    <row r="854" spans="1:4" x14ac:dyDescent="0.25">
      <c r="A854" s="2" t="s">
        <v>860</v>
      </c>
      <c r="B854" s="2" t="s">
        <v>2383</v>
      </c>
      <c r="C854" s="7" t="s">
        <v>2686</v>
      </c>
      <c r="D854" s="9" t="s">
        <v>2519</v>
      </c>
    </row>
    <row r="855" spans="1:4" x14ac:dyDescent="0.25">
      <c r="A855" s="2" t="s">
        <v>861</v>
      </c>
      <c r="B855" s="2" t="s">
        <v>2383</v>
      </c>
      <c r="C855" s="7" t="s">
        <v>3666</v>
      </c>
      <c r="D855" s="9" t="s">
        <v>3667</v>
      </c>
    </row>
    <row r="856" spans="1:4" x14ac:dyDescent="0.25">
      <c r="A856" s="2" t="s">
        <v>862</v>
      </c>
      <c r="B856" s="2" t="s">
        <v>2383</v>
      </c>
      <c r="C856" s="7" t="s">
        <v>3668</v>
      </c>
      <c r="D856" s="9" t="s">
        <v>2772</v>
      </c>
    </row>
    <row r="857" spans="1:4" x14ac:dyDescent="0.25">
      <c r="A857" s="2" t="s">
        <v>863</v>
      </c>
      <c r="B857" s="2" t="s">
        <v>2383</v>
      </c>
      <c r="C857" s="7" t="s">
        <v>3669</v>
      </c>
      <c r="D857" s="9" t="s">
        <v>5693</v>
      </c>
    </row>
    <row r="858" spans="1:4" x14ac:dyDescent="0.25">
      <c r="A858" s="2" t="s">
        <v>864</v>
      </c>
      <c r="B858" s="2" t="s">
        <v>2382</v>
      </c>
      <c r="C858" s="7" t="s">
        <v>3670</v>
      </c>
      <c r="D858" s="9" t="s">
        <v>5694</v>
      </c>
    </row>
    <row r="859" spans="1:4" x14ac:dyDescent="0.25">
      <c r="A859" s="2" t="s">
        <v>865</v>
      </c>
      <c r="B859" s="2" t="s">
        <v>2382</v>
      </c>
      <c r="C859" s="7" t="s">
        <v>3671</v>
      </c>
      <c r="D859" s="9" t="s">
        <v>3096</v>
      </c>
    </row>
    <row r="860" spans="1:4" x14ac:dyDescent="0.25">
      <c r="A860" s="2" t="s">
        <v>866</v>
      </c>
      <c r="B860" s="2" t="s">
        <v>2382</v>
      </c>
      <c r="C860" s="7" t="s">
        <v>3672</v>
      </c>
      <c r="D860" s="9" t="s">
        <v>3673</v>
      </c>
    </row>
    <row r="861" spans="1:4" x14ac:dyDescent="0.25">
      <c r="A861" s="2" t="s">
        <v>867</v>
      </c>
      <c r="B861" s="2" t="s">
        <v>2382</v>
      </c>
      <c r="C861" s="7" t="s">
        <v>3674</v>
      </c>
      <c r="D861" s="9" t="s">
        <v>3675</v>
      </c>
    </row>
    <row r="862" spans="1:4" x14ac:dyDescent="0.25">
      <c r="A862" s="2" t="s">
        <v>868</v>
      </c>
      <c r="B862" s="2" t="s">
        <v>2383</v>
      </c>
      <c r="C862" s="7" t="s">
        <v>3676</v>
      </c>
      <c r="D862" s="9" t="s">
        <v>2471</v>
      </c>
    </row>
    <row r="863" spans="1:4" x14ac:dyDescent="0.25">
      <c r="A863" s="2" t="s">
        <v>869</v>
      </c>
      <c r="B863" s="2" t="s">
        <v>2382</v>
      </c>
      <c r="C863" s="7" t="s">
        <v>3677</v>
      </c>
      <c r="D863" s="9" t="s">
        <v>2934</v>
      </c>
    </row>
    <row r="864" spans="1:4" x14ac:dyDescent="0.25">
      <c r="A864" s="2" t="s">
        <v>870</v>
      </c>
      <c r="B864" s="2" t="s">
        <v>2383</v>
      </c>
      <c r="C864" s="7" t="s">
        <v>3678</v>
      </c>
      <c r="D864" s="9" t="s">
        <v>5695</v>
      </c>
    </row>
    <row r="865" spans="1:4" x14ac:dyDescent="0.25">
      <c r="A865" s="2" t="s">
        <v>871</v>
      </c>
      <c r="B865" s="2" t="s">
        <v>2383</v>
      </c>
      <c r="C865" s="7" t="s">
        <v>3679</v>
      </c>
      <c r="D865" s="9" t="s">
        <v>5696</v>
      </c>
    </row>
    <row r="866" spans="1:4" x14ac:dyDescent="0.25">
      <c r="A866" s="2" t="s">
        <v>872</v>
      </c>
      <c r="B866" s="2" t="s">
        <v>2383</v>
      </c>
      <c r="C866" s="7" t="s">
        <v>3680</v>
      </c>
      <c r="D866" s="9" t="s">
        <v>5697</v>
      </c>
    </row>
    <row r="867" spans="1:4" x14ac:dyDescent="0.25">
      <c r="A867" s="2" t="s">
        <v>873</v>
      </c>
      <c r="B867" s="2" t="s">
        <v>2384</v>
      </c>
      <c r="C867" s="7" t="s">
        <v>3681</v>
      </c>
      <c r="D867" s="9" t="s">
        <v>3682</v>
      </c>
    </row>
    <row r="868" spans="1:4" x14ac:dyDescent="0.25">
      <c r="A868" s="2" t="s">
        <v>874</v>
      </c>
      <c r="B868" s="2" t="s">
        <v>2383</v>
      </c>
      <c r="C868" s="7" t="s">
        <v>3683</v>
      </c>
      <c r="D868" s="9" t="s">
        <v>3684</v>
      </c>
    </row>
    <row r="869" spans="1:4" x14ac:dyDescent="0.25">
      <c r="A869" s="2" t="s">
        <v>875</v>
      </c>
      <c r="B869" s="2" t="s">
        <v>2383</v>
      </c>
      <c r="C869" s="7" t="s">
        <v>3685</v>
      </c>
      <c r="D869" s="9" t="s">
        <v>2566</v>
      </c>
    </row>
    <row r="870" spans="1:4" x14ac:dyDescent="0.25">
      <c r="A870" s="2" t="s">
        <v>876</v>
      </c>
      <c r="B870" s="2" t="s">
        <v>2383</v>
      </c>
      <c r="C870" s="7" t="s">
        <v>3686</v>
      </c>
      <c r="D870" s="9" t="s">
        <v>2408</v>
      </c>
    </row>
    <row r="871" spans="1:4" x14ac:dyDescent="0.25">
      <c r="A871" s="2" t="s">
        <v>877</v>
      </c>
      <c r="B871" s="2" t="s">
        <v>2383</v>
      </c>
      <c r="C871" s="7" t="s">
        <v>3687</v>
      </c>
      <c r="D871" s="9" t="s">
        <v>3688</v>
      </c>
    </row>
    <row r="872" spans="1:4" x14ac:dyDescent="0.25">
      <c r="A872" s="2" t="s">
        <v>878</v>
      </c>
      <c r="B872" s="2" t="s">
        <v>2384</v>
      </c>
      <c r="C872" s="7" t="s">
        <v>3689</v>
      </c>
      <c r="D872" s="9" t="s">
        <v>3690</v>
      </c>
    </row>
    <row r="873" spans="1:4" x14ac:dyDescent="0.25">
      <c r="A873" s="2" t="s">
        <v>879</v>
      </c>
      <c r="B873" s="2" t="s">
        <v>2382</v>
      </c>
      <c r="C873" s="7" t="s">
        <v>3691</v>
      </c>
      <c r="D873" s="9" t="s">
        <v>3692</v>
      </c>
    </row>
    <row r="874" spans="1:4" x14ac:dyDescent="0.25">
      <c r="A874" s="2" t="s">
        <v>880</v>
      </c>
      <c r="B874" s="2" t="s">
        <v>2384</v>
      </c>
      <c r="C874" s="7" t="s">
        <v>3693</v>
      </c>
      <c r="D874" s="9" t="s">
        <v>3066</v>
      </c>
    </row>
    <row r="875" spans="1:4" x14ac:dyDescent="0.25">
      <c r="A875" s="2" t="s">
        <v>881</v>
      </c>
      <c r="B875" s="2" t="s">
        <v>2382</v>
      </c>
      <c r="C875" s="7" t="s">
        <v>3694</v>
      </c>
      <c r="D875" s="9" t="s">
        <v>5698</v>
      </c>
    </row>
    <row r="876" spans="1:4" x14ac:dyDescent="0.25">
      <c r="A876" s="2" t="s">
        <v>882</v>
      </c>
      <c r="B876" s="2" t="s">
        <v>2382</v>
      </c>
      <c r="C876" s="7" t="s">
        <v>3695</v>
      </c>
      <c r="D876" s="9" t="s">
        <v>3696</v>
      </c>
    </row>
    <row r="877" spans="1:4" x14ac:dyDescent="0.25">
      <c r="A877" s="2" t="s">
        <v>883</v>
      </c>
      <c r="B877" s="2" t="s">
        <v>2382</v>
      </c>
      <c r="C877" s="7" t="s">
        <v>3697</v>
      </c>
      <c r="D877" s="9" t="s">
        <v>3698</v>
      </c>
    </row>
    <row r="878" spans="1:4" x14ac:dyDescent="0.25">
      <c r="A878" s="2" t="s">
        <v>884</v>
      </c>
      <c r="B878" s="2" t="s">
        <v>2384</v>
      </c>
      <c r="C878" s="7" t="s">
        <v>3699</v>
      </c>
      <c r="D878" s="9" t="s">
        <v>3377</v>
      </c>
    </row>
    <row r="879" spans="1:4" x14ac:dyDescent="0.25">
      <c r="A879" s="2" t="s">
        <v>885</v>
      </c>
      <c r="B879" s="2" t="s">
        <v>2384</v>
      </c>
      <c r="C879" s="7" t="s">
        <v>3700</v>
      </c>
      <c r="D879" s="9" t="s">
        <v>3701</v>
      </c>
    </row>
    <row r="880" spans="1:4" x14ac:dyDescent="0.25">
      <c r="A880" s="2" t="s">
        <v>886</v>
      </c>
      <c r="B880" s="2" t="s">
        <v>2382</v>
      </c>
      <c r="C880" s="7" t="s">
        <v>3702</v>
      </c>
      <c r="D880" s="9" t="s">
        <v>3703</v>
      </c>
    </row>
    <row r="881" spans="1:4" x14ac:dyDescent="0.25">
      <c r="A881" s="2" t="s">
        <v>887</v>
      </c>
      <c r="B881" s="2" t="s">
        <v>2382</v>
      </c>
      <c r="C881" s="7" t="s">
        <v>3704</v>
      </c>
      <c r="D881" s="9" t="s">
        <v>5699</v>
      </c>
    </row>
    <row r="882" spans="1:4" x14ac:dyDescent="0.25">
      <c r="A882" s="2" t="s">
        <v>888</v>
      </c>
      <c r="B882" s="2" t="s">
        <v>2382</v>
      </c>
      <c r="C882" s="7" t="s">
        <v>3705</v>
      </c>
      <c r="D882" s="9" t="s">
        <v>3706</v>
      </c>
    </row>
    <row r="883" spans="1:4" x14ac:dyDescent="0.25">
      <c r="A883" s="2" t="s">
        <v>889</v>
      </c>
      <c r="B883" s="2" t="s">
        <v>2382</v>
      </c>
      <c r="C883" s="7" t="s">
        <v>3707</v>
      </c>
      <c r="D883" s="9" t="s">
        <v>2849</v>
      </c>
    </row>
    <row r="884" spans="1:4" x14ac:dyDescent="0.25">
      <c r="A884" s="2" t="s">
        <v>890</v>
      </c>
      <c r="B884" s="2" t="s">
        <v>2382</v>
      </c>
      <c r="C884" s="7" t="s">
        <v>3708</v>
      </c>
      <c r="D884" s="9" t="s">
        <v>5700</v>
      </c>
    </row>
    <row r="885" spans="1:4" x14ac:dyDescent="0.25">
      <c r="A885" s="2" t="s">
        <v>891</v>
      </c>
      <c r="B885" s="2" t="s">
        <v>2382</v>
      </c>
      <c r="C885" s="7" t="s">
        <v>3709</v>
      </c>
      <c r="D885" s="9" t="s">
        <v>3710</v>
      </c>
    </row>
    <row r="886" spans="1:4" x14ac:dyDescent="0.25">
      <c r="A886" s="2" t="s">
        <v>892</v>
      </c>
      <c r="B886" s="2" t="s">
        <v>2382</v>
      </c>
      <c r="C886" s="7" t="s">
        <v>3711</v>
      </c>
      <c r="D886" s="9" t="s">
        <v>5701</v>
      </c>
    </row>
    <row r="887" spans="1:4" x14ac:dyDescent="0.25">
      <c r="A887" s="2" t="s">
        <v>893</v>
      </c>
      <c r="B887" s="2" t="s">
        <v>2382</v>
      </c>
      <c r="C887" s="7" t="s">
        <v>3712</v>
      </c>
      <c r="D887" s="9" t="s">
        <v>3713</v>
      </c>
    </row>
    <row r="888" spans="1:4" x14ac:dyDescent="0.25">
      <c r="A888" s="2" t="s">
        <v>894</v>
      </c>
      <c r="B888" s="2" t="s">
        <v>2382</v>
      </c>
      <c r="C888" s="7" t="s">
        <v>3714</v>
      </c>
      <c r="D888" s="9" t="s">
        <v>3715</v>
      </c>
    </row>
    <row r="889" spans="1:4" x14ac:dyDescent="0.25">
      <c r="A889" s="2" t="s">
        <v>895</v>
      </c>
      <c r="B889" s="2" t="s">
        <v>2384</v>
      </c>
      <c r="C889" s="7" t="s">
        <v>3716</v>
      </c>
      <c r="D889" s="9" t="s">
        <v>5702</v>
      </c>
    </row>
    <row r="890" spans="1:4" x14ac:dyDescent="0.25">
      <c r="A890" s="2" t="s">
        <v>896</v>
      </c>
      <c r="B890" s="2" t="s">
        <v>2383</v>
      </c>
      <c r="C890" s="7" t="s">
        <v>3717</v>
      </c>
      <c r="D890" s="9" t="s">
        <v>5703</v>
      </c>
    </row>
    <row r="891" spans="1:4" x14ac:dyDescent="0.25">
      <c r="A891" s="2" t="s">
        <v>897</v>
      </c>
      <c r="B891" s="2" t="s">
        <v>2383</v>
      </c>
      <c r="C891" s="7" t="s">
        <v>3718</v>
      </c>
      <c r="D891" s="9" t="s">
        <v>2698</v>
      </c>
    </row>
    <row r="892" spans="1:4" x14ac:dyDescent="0.25">
      <c r="A892" s="2" t="s">
        <v>898</v>
      </c>
      <c r="B892" s="2" t="s">
        <v>2383</v>
      </c>
      <c r="C892" s="7" t="s">
        <v>3719</v>
      </c>
      <c r="D892" s="9" t="s">
        <v>3720</v>
      </c>
    </row>
    <row r="893" spans="1:4" x14ac:dyDescent="0.25">
      <c r="A893" s="2" t="s">
        <v>899</v>
      </c>
      <c r="B893" s="2" t="s">
        <v>2383</v>
      </c>
      <c r="C893" s="7" t="s">
        <v>3721</v>
      </c>
      <c r="D893" s="9" t="s">
        <v>3722</v>
      </c>
    </row>
    <row r="894" spans="1:4" x14ac:dyDescent="0.25">
      <c r="A894" s="2" t="s">
        <v>900</v>
      </c>
      <c r="B894" s="2" t="s">
        <v>2384</v>
      </c>
      <c r="C894" s="7" t="s">
        <v>3723</v>
      </c>
      <c r="D894" s="9" t="s">
        <v>3724</v>
      </c>
    </row>
    <row r="895" spans="1:4" x14ac:dyDescent="0.25">
      <c r="A895" s="2" t="s">
        <v>901</v>
      </c>
      <c r="B895" s="2" t="s">
        <v>2383</v>
      </c>
      <c r="C895" s="7" t="s">
        <v>3725</v>
      </c>
      <c r="D895" s="9" t="s">
        <v>2420</v>
      </c>
    </row>
    <row r="896" spans="1:4" x14ac:dyDescent="0.25">
      <c r="A896" s="2" t="s">
        <v>902</v>
      </c>
      <c r="B896" s="2" t="s">
        <v>2383</v>
      </c>
      <c r="C896" s="7" t="s">
        <v>3726</v>
      </c>
      <c r="D896" s="9" t="s">
        <v>5704</v>
      </c>
    </row>
    <row r="897" spans="1:4" x14ac:dyDescent="0.25">
      <c r="A897" s="2" t="s">
        <v>903</v>
      </c>
      <c r="B897" s="2" t="s">
        <v>2382</v>
      </c>
      <c r="C897" s="7" t="s">
        <v>3727</v>
      </c>
      <c r="D897" s="9" t="s">
        <v>5705</v>
      </c>
    </row>
    <row r="898" spans="1:4" x14ac:dyDescent="0.25">
      <c r="A898" s="2" t="s">
        <v>904</v>
      </c>
      <c r="B898" s="2" t="s">
        <v>2382</v>
      </c>
      <c r="C898" s="7" t="s">
        <v>3200</v>
      </c>
      <c r="D898" s="9" t="s">
        <v>3728</v>
      </c>
    </row>
    <row r="899" spans="1:4" x14ac:dyDescent="0.25">
      <c r="A899" s="2" t="s">
        <v>905</v>
      </c>
      <c r="B899" s="2" t="s">
        <v>2382</v>
      </c>
      <c r="C899" s="7" t="s">
        <v>3729</v>
      </c>
      <c r="D899" s="9" t="s">
        <v>3730</v>
      </c>
    </row>
    <row r="900" spans="1:4" x14ac:dyDescent="0.25">
      <c r="A900" s="2" t="s">
        <v>906</v>
      </c>
      <c r="B900" s="2" t="s">
        <v>2383</v>
      </c>
      <c r="C900" s="7" t="s">
        <v>2729</v>
      </c>
      <c r="D900" s="9" t="s">
        <v>2452</v>
      </c>
    </row>
    <row r="901" spans="1:4" x14ac:dyDescent="0.25">
      <c r="A901" s="2" t="s">
        <v>907</v>
      </c>
      <c r="B901" s="2" t="s">
        <v>2384</v>
      </c>
      <c r="C901" s="7" t="s">
        <v>2757</v>
      </c>
      <c r="D901" s="9" t="s">
        <v>3731</v>
      </c>
    </row>
    <row r="902" spans="1:4" x14ac:dyDescent="0.25">
      <c r="A902" s="2" t="s">
        <v>908</v>
      </c>
      <c r="B902" s="2" t="s">
        <v>2382</v>
      </c>
      <c r="C902" s="7" t="s">
        <v>3732</v>
      </c>
      <c r="D902" s="9" t="s">
        <v>5706</v>
      </c>
    </row>
    <row r="903" spans="1:4" x14ac:dyDescent="0.25">
      <c r="A903" s="2" t="s">
        <v>909</v>
      </c>
      <c r="B903" s="2" t="s">
        <v>2383</v>
      </c>
      <c r="C903" s="7" t="s">
        <v>3733</v>
      </c>
      <c r="D903" s="9" t="s">
        <v>5632</v>
      </c>
    </row>
    <row r="904" spans="1:4" x14ac:dyDescent="0.25">
      <c r="A904" s="2" t="s">
        <v>910</v>
      </c>
      <c r="B904" s="2" t="s">
        <v>2382</v>
      </c>
      <c r="C904" s="7" t="s">
        <v>3734</v>
      </c>
      <c r="D904" s="9" t="s">
        <v>3735</v>
      </c>
    </row>
    <row r="905" spans="1:4" x14ac:dyDescent="0.25">
      <c r="A905" s="2" t="s">
        <v>911</v>
      </c>
      <c r="B905" s="2" t="s">
        <v>2382</v>
      </c>
      <c r="C905" s="7" t="s">
        <v>2549</v>
      </c>
      <c r="D905" s="9" t="s">
        <v>5707</v>
      </c>
    </row>
    <row r="906" spans="1:4" x14ac:dyDescent="0.25">
      <c r="A906" s="2" t="s">
        <v>912</v>
      </c>
      <c r="B906" s="2" t="s">
        <v>2383</v>
      </c>
      <c r="C906" s="7" t="s">
        <v>3736</v>
      </c>
      <c r="D906" s="9" t="s">
        <v>3737</v>
      </c>
    </row>
    <row r="907" spans="1:4" x14ac:dyDescent="0.25">
      <c r="A907" s="2" t="s">
        <v>913</v>
      </c>
      <c r="B907" s="2" t="s">
        <v>2382</v>
      </c>
      <c r="C907" s="7" t="s">
        <v>3738</v>
      </c>
      <c r="D907" s="9" t="s">
        <v>3646</v>
      </c>
    </row>
    <row r="908" spans="1:4" x14ac:dyDescent="0.25">
      <c r="A908" s="2" t="s">
        <v>914</v>
      </c>
      <c r="B908" s="2" t="s">
        <v>2384</v>
      </c>
      <c r="C908" s="7" t="s">
        <v>3739</v>
      </c>
      <c r="D908" s="9" t="s">
        <v>5708</v>
      </c>
    </row>
    <row r="909" spans="1:4" x14ac:dyDescent="0.25">
      <c r="A909" s="2" t="s">
        <v>915</v>
      </c>
      <c r="B909" s="2" t="s">
        <v>2383</v>
      </c>
      <c r="C909" s="7" t="s">
        <v>3740</v>
      </c>
      <c r="D909" s="9" t="s">
        <v>5709</v>
      </c>
    </row>
    <row r="910" spans="1:4" x14ac:dyDescent="0.25">
      <c r="A910" s="2" t="s">
        <v>916</v>
      </c>
      <c r="B910" s="2" t="s">
        <v>2383</v>
      </c>
      <c r="C910" s="7" t="s">
        <v>3741</v>
      </c>
      <c r="D910" s="9" t="s">
        <v>5710</v>
      </c>
    </row>
    <row r="911" spans="1:4" x14ac:dyDescent="0.25">
      <c r="A911" s="2" t="s">
        <v>917</v>
      </c>
      <c r="B911" s="2" t="s">
        <v>2383</v>
      </c>
      <c r="C911" s="7" t="s">
        <v>3742</v>
      </c>
      <c r="D911" s="9" t="s">
        <v>3743</v>
      </c>
    </row>
    <row r="912" spans="1:4" x14ac:dyDescent="0.25">
      <c r="A912" s="2" t="s">
        <v>918</v>
      </c>
      <c r="B912" s="2" t="s">
        <v>2383</v>
      </c>
      <c r="C912" s="7" t="s">
        <v>3744</v>
      </c>
      <c r="D912" s="9" t="s">
        <v>3745</v>
      </c>
    </row>
    <row r="913" spans="1:4" x14ac:dyDescent="0.25">
      <c r="A913" s="2" t="s">
        <v>919</v>
      </c>
      <c r="B913" s="2" t="s">
        <v>2383</v>
      </c>
      <c r="C913" s="7" t="s">
        <v>3746</v>
      </c>
      <c r="D913" s="9" t="s">
        <v>3049</v>
      </c>
    </row>
    <row r="914" spans="1:4" x14ac:dyDescent="0.25">
      <c r="A914" s="2" t="s">
        <v>920</v>
      </c>
      <c r="B914" s="2" t="s">
        <v>2383</v>
      </c>
      <c r="C914" s="7" t="s">
        <v>3747</v>
      </c>
      <c r="D914" s="9" t="s">
        <v>2528</v>
      </c>
    </row>
    <row r="915" spans="1:4" x14ac:dyDescent="0.25">
      <c r="A915" s="2" t="s">
        <v>921</v>
      </c>
      <c r="B915" s="2" t="s">
        <v>2383</v>
      </c>
      <c r="C915" s="7" t="s">
        <v>2607</v>
      </c>
      <c r="D915" s="9" t="s">
        <v>3748</v>
      </c>
    </row>
    <row r="916" spans="1:4" x14ac:dyDescent="0.25">
      <c r="A916" s="2" t="s">
        <v>922</v>
      </c>
      <c r="B916" s="2" t="s">
        <v>2383</v>
      </c>
      <c r="C916" s="7" t="s">
        <v>3749</v>
      </c>
      <c r="D916" s="9" t="s">
        <v>5711</v>
      </c>
    </row>
    <row r="917" spans="1:4" x14ac:dyDescent="0.25">
      <c r="A917" s="2" t="s">
        <v>923</v>
      </c>
      <c r="B917" s="2" t="s">
        <v>2383</v>
      </c>
      <c r="C917" s="7" t="s">
        <v>2757</v>
      </c>
      <c r="D917" s="9" t="s">
        <v>3750</v>
      </c>
    </row>
    <row r="918" spans="1:4" x14ac:dyDescent="0.25">
      <c r="A918" s="2" t="s">
        <v>924</v>
      </c>
      <c r="B918" s="2" t="s">
        <v>2382</v>
      </c>
      <c r="C918" s="7" t="s">
        <v>3751</v>
      </c>
      <c r="D918" s="9" t="s">
        <v>5712</v>
      </c>
    </row>
    <row r="919" spans="1:4" x14ac:dyDescent="0.25">
      <c r="A919" s="2" t="s">
        <v>925</v>
      </c>
      <c r="B919" s="2" t="s">
        <v>2382</v>
      </c>
      <c r="C919" s="7" t="s">
        <v>3752</v>
      </c>
      <c r="D919" s="9" t="s">
        <v>3064</v>
      </c>
    </row>
    <row r="920" spans="1:4" x14ac:dyDescent="0.25">
      <c r="A920" s="2" t="s">
        <v>926</v>
      </c>
      <c r="B920" s="2" t="s">
        <v>2382</v>
      </c>
      <c r="C920" s="7" t="s">
        <v>3753</v>
      </c>
      <c r="D920" s="9" t="s">
        <v>2464</v>
      </c>
    </row>
    <row r="921" spans="1:4" x14ac:dyDescent="0.25">
      <c r="A921" s="2" t="s">
        <v>927</v>
      </c>
      <c r="B921" s="2" t="s">
        <v>2382</v>
      </c>
      <c r="C921" s="7" t="s">
        <v>3754</v>
      </c>
      <c r="D921" s="9" t="s">
        <v>5713</v>
      </c>
    </row>
    <row r="922" spans="1:4" x14ac:dyDescent="0.25">
      <c r="A922" s="2" t="s">
        <v>928</v>
      </c>
      <c r="B922" s="2" t="s">
        <v>2382</v>
      </c>
      <c r="C922" s="7" t="s">
        <v>3755</v>
      </c>
      <c r="D922" s="9" t="s">
        <v>3756</v>
      </c>
    </row>
    <row r="923" spans="1:4" x14ac:dyDescent="0.25">
      <c r="A923" s="2" t="s">
        <v>929</v>
      </c>
      <c r="B923" s="2" t="s">
        <v>2382</v>
      </c>
      <c r="C923" s="7" t="s">
        <v>3757</v>
      </c>
      <c r="D923" s="9" t="s">
        <v>3758</v>
      </c>
    </row>
    <row r="924" spans="1:4" x14ac:dyDescent="0.25">
      <c r="A924" s="2" t="s">
        <v>930</v>
      </c>
      <c r="B924" s="2" t="s">
        <v>2382</v>
      </c>
      <c r="C924" s="7" t="s">
        <v>3759</v>
      </c>
      <c r="D924" s="9" t="s">
        <v>5714</v>
      </c>
    </row>
    <row r="925" spans="1:4" x14ac:dyDescent="0.25">
      <c r="A925" s="2" t="s">
        <v>931</v>
      </c>
      <c r="B925" s="2" t="s">
        <v>2382</v>
      </c>
      <c r="C925" s="7" t="s">
        <v>3760</v>
      </c>
      <c r="D925" s="9" t="s">
        <v>3761</v>
      </c>
    </row>
    <row r="926" spans="1:4" x14ac:dyDescent="0.25">
      <c r="A926" s="2" t="s">
        <v>932</v>
      </c>
      <c r="B926" s="2" t="s">
        <v>2382</v>
      </c>
      <c r="C926" s="7" t="s">
        <v>3762</v>
      </c>
      <c r="D926" s="9" t="s">
        <v>3763</v>
      </c>
    </row>
    <row r="927" spans="1:4" x14ac:dyDescent="0.25">
      <c r="A927" s="2" t="s">
        <v>933</v>
      </c>
      <c r="B927" s="2" t="s">
        <v>2382</v>
      </c>
      <c r="C927" s="7" t="s">
        <v>3764</v>
      </c>
      <c r="D927" s="9" t="s">
        <v>3765</v>
      </c>
    </row>
    <row r="928" spans="1:4" x14ac:dyDescent="0.25">
      <c r="A928" s="2" t="s">
        <v>934</v>
      </c>
      <c r="B928" s="2" t="s">
        <v>2382</v>
      </c>
      <c r="C928" s="7" t="s">
        <v>3766</v>
      </c>
      <c r="D928" s="9" t="s">
        <v>5664</v>
      </c>
    </row>
    <row r="929" spans="1:4" x14ac:dyDescent="0.25">
      <c r="A929" s="2" t="s">
        <v>935</v>
      </c>
      <c r="B929" s="2" t="s">
        <v>2382</v>
      </c>
      <c r="C929" s="7" t="s">
        <v>3767</v>
      </c>
      <c r="D929" s="9" t="s">
        <v>5715</v>
      </c>
    </row>
    <row r="930" spans="1:4" x14ac:dyDescent="0.25">
      <c r="A930" s="2" t="s">
        <v>936</v>
      </c>
      <c r="B930" s="2" t="s">
        <v>2384</v>
      </c>
      <c r="C930" s="7" t="s">
        <v>3768</v>
      </c>
      <c r="D930" s="9" t="s">
        <v>3769</v>
      </c>
    </row>
    <row r="931" spans="1:4" x14ac:dyDescent="0.25">
      <c r="A931" s="2" t="s">
        <v>937</v>
      </c>
      <c r="B931" s="2" t="s">
        <v>2383</v>
      </c>
      <c r="C931" s="7" t="s">
        <v>3770</v>
      </c>
      <c r="D931" s="9" t="s">
        <v>5716</v>
      </c>
    </row>
    <row r="932" spans="1:4" x14ac:dyDescent="0.25">
      <c r="A932" s="2" t="s">
        <v>938</v>
      </c>
      <c r="B932" s="2" t="s">
        <v>2384</v>
      </c>
      <c r="C932" s="7" t="s">
        <v>3771</v>
      </c>
      <c r="D932" s="9" t="s">
        <v>3444</v>
      </c>
    </row>
    <row r="933" spans="1:4" x14ac:dyDescent="0.25">
      <c r="A933" s="2" t="s">
        <v>939</v>
      </c>
      <c r="B933" s="2" t="s">
        <v>2383</v>
      </c>
      <c r="C933" s="7" t="s">
        <v>3772</v>
      </c>
      <c r="D933" s="9" t="s">
        <v>2685</v>
      </c>
    </row>
    <row r="934" spans="1:4" x14ac:dyDescent="0.25">
      <c r="A934" s="2" t="s">
        <v>940</v>
      </c>
      <c r="B934" s="2" t="s">
        <v>2383</v>
      </c>
      <c r="C934" s="7" t="s">
        <v>3773</v>
      </c>
      <c r="D934" s="9" t="s">
        <v>3774</v>
      </c>
    </row>
    <row r="935" spans="1:4" x14ac:dyDescent="0.25">
      <c r="A935" s="2" t="s">
        <v>941</v>
      </c>
      <c r="B935" s="2" t="s">
        <v>2382</v>
      </c>
      <c r="C935" s="7" t="s">
        <v>2403</v>
      </c>
      <c r="D935" s="9" t="s">
        <v>5717</v>
      </c>
    </row>
    <row r="936" spans="1:4" x14ac:dyDescent="0.25">
      <c r="A936" s="2" t="s">
        <v>942</v>
      </c>
      <c r="B936" s="2" t="s">
        <v>2383</v>
      </c>
      <c r="C936" s="7" t="s">
        <v>3775</v>
      </c>
      <c r="D936" s="9" t="s">
        <v>3776</v>
      </c>
    </row>
    <row r="937" spans="1:4" x14ac:dyDescent="0.25">
      <c r="A937" s="2" t="s">
        <v>943</v>
      </c>
      <c r="B937" s="2" t="s">
        <v>2383</v>
      </c>
      <c r="C937" s="7" t="s">
        <v>3777</v>
      </c>
      <c r="D937" s="9" t="s">
        <v>2488</v>
      </c>
    </row>
    <row r="938" spans="1:4" x14ac:dyDescent="0.25">
      <c r="A938" s="2" t="s">
        <v>944</v>
      </c>
      <c r="B938" s="2" t="s">
        <v>2384</v>
      </c>
      <c r="C938" s="7" t="s">
        <v>3751</v>
      </c>
      <c r="D938" s="9" t="s">
        <v>3778</v>
      </c>
    </row>
    <row r="939" spans="1:4" x14ac:dyDescent="0.25">
      <c r="A939" s="2" t="s">
        <v>945</v>
      </c>
      <c r="B939" s="2" t="s">
        <v>2382</v>
      </c>
      <c r="C939" s="7" t="s">
        <v>3779</v>
      </c>
      <c r="D939" s="9" t="s">
        <v>5718</v>
      </c>
    </row>
    <row r="940" spans="1:4" x14ac:dyDescent="0.25">
      <c r="A940" s="2" t="s">
        <v>946</v>
      </c>
      <c r="B940" s="2" t="s">
        <v>2383</v>
      </c>
      <c r="C940" s="7" t="s">
        <v>3780</v>
      </c>
      <c r="D940" s="9" t="s">
        <v>5719</v>
      </c>
    </row>
    <row r="941" spans="1:4" x14ac:dyDescent="0.25">
      <c r="A941" s="2" t="s">
        <v>947</v>
      </c>
      <c r="B941" s="2" t="s">
        <v>2383</v>
      </c>
      <c r="C941" s="7" t="s">
        <v>3781</v>
      </c>
      <c r="D941" s="9" t="s">
        <v>3027</v>
      </c>
    </row>
    <row r="942" spans="1:4" x14ac:dyDescent="0.25">
      <c r="A942" s="2" t="s">
        <v>948</v>
      </c>
      <c r="B942" s="2" t="s">
        <v>2382</v>
      </c>
      <c r="C942" s="7" t="s">
        <v>3782</v>
      </c>
      <c r="D942" s="9" t="s">
        <v>3783</v>
      </c>
    </row>
    <row r="943" spans="1:4" x14ac:dyDescent="0.25">
      <c r="A943" s="2" t="s">
        <v>949</v>
      </c>
      <c r="B943" s="2" t="s">
        <v>2382</v>
      </c>
      <c r="C943" s="7" t="s">
        <v>3784</v>
      </c>
      <c r="D943" s="9" t="s">
        <v>5720</v>
      </c>
    </row>
    <row r="944" spans="1:4" x14ac:dyDescent="0.25">
      <c r="A944" s="2" t="s">
        <v>950</v>
      </c>
      <c r="B944" s="2" t="s">
        <v>2382</v>
      </c>
      <c r="C944" s="7" t="s">
        <v>3785</v>
      </c>
      <c r="D944" s="9" t="s">
        <v>3786</v>
      </c>
    </row>
    <row r="945" spans="1:4" x14ac:dyDescent="0.25">
      <c r="A945" s="2" t="s">
        <v>951</v>
      </c>
      <c r="B945" s="2" t="s">
        <v>2383</v>
      </c>
      <c r="C945" s="7" t="s">
        <v>3012</v>
      </c>
      <c r="D945" s="9" t="s">
        <v>3787</v>
      </c>
    </row>
    <row r="946" spans="1:4" x14ac:dyDescent="0.25">
      <c r="A946" s="2" t="s">
        <v>952</v>
      </c>
      <c r="B946" s="2" t="s">
        <v>2382</v>
      </c>
      <c r="C946" s="7" t="s">
        <v>3788</v>
      </c>
      <c r="D946" s="9" t="s">
        <v>2536</v>
      </c>
    </row>
    <row r="947" spans="1:4" x14ac:dyDescent="0.25">
      <c r="A947" s="2" t="s">
        <v>953</v>
      </c>
      <c r="B947" s="2" t="s">
        <v>2383</v>
      </c>
      <c r="C947" s="7" t="s">
        <v>3789</v>
      </c>
      <c r="D947" s="9" t="s">
        <v>2420</v>
      </c>
    </row>
    <row r="948" spans="1:4" x14ac:dyDescent="0.25">
      <c r="A948" s="2" t="s">
        <v>954</v>
      </c>
      <c r="B948" s="2" t="s">
        <v>2383</v>
      </c>
      <c r="C948" s="7" t="s">
        <v>2400</v>
      </c>
      <c r="D948" s="9" t="s">
        <v>3790</v>
      </c>
    </row>
    <row r="949" spans="1:4" x14ac:dyDescent="0.25">
      <c r="A949" s="2" t="s">
        <v>955</v>
      </c>
      <c r="B949" s="2" t="s">
        <v>2383</v>
      </c>
      <c r="C949" s="7" t="s">
        <v>3791</v>
      </c>
      <c r="D949" s="9" t="s">
        <v>2632</v>
      </c>
    </row>
    <row r="950" spans="1:4" x14ac:dyDescent="0.25">
      <c r="A950" s="2" t="s">
        <v>956</v>
      </c>
      <c r="B950" s="2" t="s">
        <v>2383</v>
      </c>
      <c r="C950" s="7" t="s">
        <v>3792</v>
      </c>
      <c r="D950" s="9" t="s">
        <v>2765</v>
      </c>
    </row>
    <row r="951" spans="1:4" x14ac:dyDescent="0.25">
      <c r="A951" s="2" t="s">
        <v>957</v>
      </c>
      <c r="B951" s="2" t="s">
        <v>2383</v>
      </c>
      <c r="C951" s="7" t="s">
        <v>3793</v>
      </c>
      <c r="D951" s="9" t="s">
        <v>3123</v>
      </c>
    </row>
    <row r="952" spans="1:4" x14ac:dyDescent="0.25">
      <c r="A952" s="2" t="s">
        <v>958</v>
      </c>
      <c r="B952" s="2" t="s">
        <v>2382</v>
      </c>
      <c r="C952" s="7" t="s">
        <v>3794</v>
      </c>
      <c r="D952" s="9" t="s">
        <v>3795</v>
      </c>
    </row>
    <row r="953" spans="1:4" x14ac:dyDescent="0.25">
      <c r="A953" s="2" t="s">
        <v>959</v>
      </c>
      <c r="B953" s="2" t="s">
        <v>2382</v>
      </c>
      <c r="C953" s="7" t="s">
        <v>2538</v>
      </c>
      <c r="D953" s="9" t="s">
        <v>3796</v>
      </c>
    </row>
    <row r="954" spans="1:4" x14ac:dyDescent="0.25">
      <c r="A954" s="2" t="s">
        <v>960</v>
      </c>
      <c r="B954" s="2" t="s">
        <v>2382</v>
      </c>
      <c r="C954" s="7" t="s">
        <v>3797</v>
      </c>
      <c r="D954" s="9" t="s">
        <v>5721</v>
      </c>
    </row>
    <row r="955" spans="1:4" x14ac:dyDescent="0.25">
      <c r="A955" s="2" t="s">
        <v>961</v>
      </c>
      <c r="B955" s="2" t="s">
        <v>2383</v>
      </c>
      <c r="C955" s="7" t="s">
        <v>3798</v>
      </c>
      <c r="D955" s="9" t="s">
        <v>5722</v>
      </c>
    </row>
    <row r="956" spans="1:4" x14ac:dyDescent="0.25">
      <c r="A956" s="2" t="s">
        <v>962</v>
      </c>
      <c r="B956" s="2" t="s">
        <v>2383</v>
      </c>
      <c r="C956" s="7" t="s">
        <v>3799</v>
      </c>
      <c r="D956" s="9" t="s">
        <v>5723</v>
      </c>
    </row>
    <row r="957" spans="1:4" x14ac:dyDescent="0.25">
      <c r="A957" s="2" t="s">
        <v>963</v>
      </c>
      <c r="B957" s="2" t="s">
        <v>2384</v>
      </c>
      <c r="C957" s="7" t="s">
        <v>3800</v>
      </c>
      <c r="D957" s="9" t="s">
        <v>3801</v>
      </c>
    </row>
    <row r="958" spans="1:4" x14ac:dyDescent="0.25">
      <c r="A958" s="2" t="s">
        <v>964</v>
      </c>
      <c r="B958" s="2" t="s">
        <v>2383</v>
      </c>
      <c r="C958" s="7" t="s">
        <v>3721</v>
      </c>
      <c r="D958" s="9" t="s">
        <v>2632</v>
      </c>
    </row>
    <row r="959" spans="1:4" x14ac:dyDescent="0.25">
      <c r="A959" s="2" t="s">
        <v>965</v>
      </c>
      <c r="B959" s="2" t="s">
        <v>2382</v>
      </c>
      <c r="C959" s="7" t="s">
        <v>3802</v>
      </c>
      <c r="D959" s="9" t="s">
        <v>3803</v>
      </c>
    </row>
    <row r="960" spans="1:4" x14ac:dyDescent="0.25">
      <c r="A960" s="2" t="s">
        <v>966</v>
      </c>
      <c r="B960" s="2" t="s">
        <v>2384</v>
      </c>
      <c r="C960" s="7" t="s">
        <v>3804</v>
      </c>
      <c r="D960" s="9" t="s">
        <v>5724</v>
      </c>
    </row>
    <row r="961" spans="1:4" x14ac:dyDescent="0.25">
      <c r="A961" s="2" t="s">
        <v>967</v>
      </c>
      <c r="B961" s="2" t="s">
        <v>2382</v>
      </c>
      <c r="C961" s="7" t="s">
        <v>3805</v>
      </c>
      <c r="D961" s="9" t="s">
        <v>3806</v>
      </c>
    </row>
    <row r="962" spans="1:4" x14ac:dyDescent="0.25">
      <c r="A962" s="2" t="s">
        <v>968</v>
      </c>
      <c r="B962" s="2" t="s">
        <v>2384</v>
      </c>
      <c r="C962" s="7" t="s">
        <v>3807</v>
      </c>
      <c r="D962" s="9" t="s">
        <v>5725</v>
      </c>
    </row>
    <row r="963" spans="1:4" x14ac:dyDescent="0.25">
      <c r="A963" s="2" t="s">
        <v>969</v>
      </c>
      <c r="B963" s="2" t="s">
        <v>2383</v>
      </c>
      <c r="C963" s="7" t="s">
        <v>2869</v>
      </c>
      <c r="D963" s="9" t="s">
        <v>3808</v>
      </c>
    </row>
    <row r="964" spans="1:4" x14ac:dyDescent="0.25">
      <c r="A964" s="2" t="s">
        <v>970</v>
      </c>
      <c r="B964" s="2" t="s">
        <v>2382</v>
      </c>
      <c r="C964" s="7" t="s">
        <v>3809</v>
      </c>
      <c r="D964" s="9" t="s">
        <v>5726</v>
      </c>
    </row>
    <row r="965" spans="1:4" x14ac:dyDescent="0.25">
      <c r="A965" s="2" t="s">
        <v>971</v>
      </c>
      <c r="B965" s="2" t="s">
        <v>2384</v>
      </c>
      <c r="C965" s="7" t="s">
        <v>3810</v>
      </c>
      <c r="D965" s="9" t="s">
        <v>3811</v>
      </c>
    </row>
    <row r="966" spans="1:4" x14ac:dyDescent="0.25">
      <c r="A966" s="2" t="s">
        <v>972</v>
      </c>
      <c r="B966" s="2" t="s">
        <v>2382</v>
      </c>
      <c r="C966" s="7" t="s">
        <v>3812</v>
      </c>
      <c r="D966" s="9" t="s">
        <v>5727</v>
      </c>
    </row>
    <row r="967" spans="1:4" x14ac:dyDescent="0.25">
      <c r="A967" s="2" t="s">
        <v>973</v>
      </c>
      <c r="B967" s="2" t="s">
        <v>2382</v>
      </c>
      <c r="C967" s="7" t="s">
        <v>3813</v>
      </c>
      <c r="D967" s="9" t="s">
        <v>5728</v>
      </c>
    </row>
    <row r="968" spans="1:4" x14ac:dyDescent="0.25">
      <c r="A968" s="2" t="s">
        <v>974</v>
      </c>
      <c r="B968" s="2" t="s">
        <v>2382</v>
      </c>
      <c r="C968" s="7" t="s">
        <v>3814</v>
      </c>
      <c r="D968" s="9" t="s">
        <v>3815</v>
      </c>
    </row>
    <row r="969" spans="1:4" x14ac:dyDescent="0.25">
      <c r="A969" s="2" t="s">
        <v>975</v>
      </c>
      <c r="B969" s="2" t="s">
        <v>2383</v>
      </c>
      <c r="C969" s="7" t="s">
        <v>3816</v>
      </c>
      <c r="D969" s="9" t="s">
        <v>2491</v>
      </c>
    </row>
    <row r="970" spans="1:4" x14ac:dyDescent="0.25">
      <c r="A970" s="2" t="s">
        <v>976</v>
      </c>
      <c r="B970" s="2" t="s">
        <v>2382</v>
      </c>
      <c r="C970" s="7" t="s">
        <v>3817</v>
      </c>
      <c r="D970" s="9" t="s">
        <v>3333</v>
      </c>
    </row>
    <row r="971" spans="1:4" x14ac:dyDescent="0.25">
      <c r="A971" s="2" t="s">
        <v>977</v>
      </c>
      <c r="B971" s="2" t="s">
        <v>2383</v>
      </c>
      <c r="C971" s="7" t="s">
        <v>3818</v>
      </c>
      <c r="D971" s="9" t="s">
        <v>3819</v>
      </c>
    </row>
    <row r="972" spans="1:4" x14ac:dyDescent="0.25">
      <c r="A972" s="2" t="s">
        <v>978</v>
      </c>
      <c r="B972" s="2" t="s">
        <v>2382</v>
      </c>
      <c r="C972" s="7" t="s">
        <v>3820</v>
      </c>
      <c r="D972" s="9" t="s">
        <v>3045</v>
      </c>
    </row>
    <row r="973" spans="1:4" x14ac:dyDescent="0.25">
      <c r="A973" s="2" t="s">
        <v>979</v>
      </c>
      <c r="B973" s="2" t="s">
        <v>2382</v>
      </c>
      <c r="C973" s="7" t="s">
        <v>3821</v>
      </c>
      <c r="D973" s="9" t="s">
        <v>3822</v>
      </c>
    </row>
    <row r="974" spans="1:4" x14ac:dyDescent="0.25">
      <c r="A974" s="2" t="s">
        <v>980</v>
      </c>
      <c r="B974" s="2" t="s">
        <v>2383</v>
      </c>
      <c r="C974" s="7" t="s">
        <v>3823</v>
      </c>
      <c r="D974" s="9" t="s">
        <v>2652</v>
      </c>
    </row>
    <row r="975" spans="1:4" x14ac:dyDescent="0.25">
      <c r="A975" s="2" t="s">
        <v>981</v>
      </c>
      <c r="B975" s="2" t="s">
        <v>2384</v>
      </c>
      <c r="C975" s="7" t="s">
        <v>3546</v>
      </c>
      <c r="D975" s="9" t="s">
        <v>3824</v>
      </c>
    </row>
    <row r="976" spans="1:4" x14ac:dyDescent="0.25">
      <c r="A976" s="2" t="s">
        <v>982</v>
      </c>
      <c r="B976" s="2" t="s">
        <v>2383</v>
      </c>
      <c r="C976" s="7" t="s">
        <v>3825</v>
      </c>
      <c r="D976" s="9" t="s">
        <v>3446</v>
      </c>
    </row>
    <row r="977" spans="1:4" x14ac:dyDescent="0.25">
      <c r="A977" s="2" t="s">
        <v>983</v>
      </c>
      <c r="B977" s="2" t="s">
        <v>2384</v>
      </c>
      <c r="C977" s="7" t="s">
        <v>3826</v>
      </c>
      <c r="D977" s="9" t="s">
        <v>3827</v>
      </c>
    </row>
    <row r="978" spans="1:4" x14ac:dyDescent="0.25">
      <c r="A978" s="2" t="s">
        <v>984</v>
      </c>
      <c r="B978" s="2" t="s">
        <v>2384</v>
      </c>
      <c r="C978" s="7" t="s">
        <v>3142</v>
      </c>
      <c r="D978" s="9" t="s">
        <v>3828</v>
      </c>
    </row>
    <row r="979" spans="1:4" x14ac:dyDescent="0.25">
      <c r="A979" s="2" t="s">
        <v>985</v>
      </c>
      <c r="B979" s="2" t="s">
        <v>2383</v>
      </c>
      <c r="C979" s="7" t="s">
        <v>3829</v>
      </c>
      <c r="D979" s="9" t="s">
        <v>2882</v>
      </c>
    </row>
    <row r="980" spans="1:4" x14ac:dyDescent="0.25">
      <c r="A980" s="2" t="s">
        <v>986</v>
      </c>
      <c r="B980" s="2" t="s">
        <v>2383</v>
      </c>
      <c r="C980" s="7" t="s">
        <v>3830</v>
      </c>
      <c r="D980" s="9" t="s">
        <v>3831</v>
      </c>
    </row>
    <row r="981" spans="1:4" x14ac:dyDescent="0.25">
      <c r="A981" s="2" t="s">
        <v>987</v>
      </c>
      <c r="B981" s="2" t="s">
        <v>2383</v>
      </c>
      <c r="C981" s="7" t="s">
        <v>3832</v>
      </c>
      <c r="D981" s="9" t="s">
        <v>2769</v>
      </c>
    </row>
    <row r="982" spans="1:4" x14ac:dyDescent="0.25">
      <c r="A982" s="2" t="s">
        <v>988</v>
      </c>
      <c r="B982" s="2" t="s">
        <v>2383</v>
      </c>
      <c r="C982" s="7" t="s">
        <v>3833</v>
      </c>
      <c r="D982" s="9" t="s">
        <v>3006</v>
      </c>
    </row>
    <row r="983" spans="1:4" x14ac:dyDescent="0.25">
      <c r="A983" s="2" t="s">
        <v>989</v>
      </c>
      <c r="B983" s="2" t="s">
        <v>2383</v>
      </c>
      <c r="C983" s="7" t="s">
        <v>3834</v>
      </c>
      <c r="D983" s="9" t="s">
        <v>3835</v>
      </c>
    </row>
    <row r="984" spans="1:4" x14ac:dyDescent="0.25">
      <c r="A984" s="2" t="s">
        <v>990</v>
      </c>
      <c r="B984" s="2" t="s">
        <v>2383</v>
      </c>
      <c r="C984" s="7" t="s">
        <v>3836</v>
      </c>
      <c r="D984" s="9" t="s">
        <v>2778</v>
      </c>
    </row>
    <row r="985" spans="1:4" x14ac:dyDescent="0.25">
      <c r="A985" s="2" t="s">
        <v>991</v>
      </c>
      <c r="B985" s="2" t="s">
        <v>2384</v>
      </c>
      <c r="C985" s="7" t="s">
        <v>3837</v>
      </c>
      <c r="D985" s="9" t="s">
        <v>3838</v>
      </c>
    </row>
    <row r="986" spans="1:4" x14ac:dyDescent="0.25">
      <c r="A986" s="2" t="s">
        <v>992</v>
      </c>
      <c r="B986" s="2" t="s">
        <v>2383</v>
      </c>
      <c r="C986" s="7" t="s">
        <v>3839</v>
      </c>
      <c r="D986" s="9" t="s">
        <v>5729</v>
      </c>
    </row>
    <row r="987" spans="1:4" x14ac:dyDescent="0.25">
      <c r="A987" s="2" t="s">
        <v>993</v>
      </c>
      <c r="B987" s="2" t="s">
        <v>2382</v>
      </c>
      <c r="C987" s="7" t="s">
        <v>3840</v>
      </c>
      <c r="D987" s="9" t="s">
        <v>3841</v>
      </c>
    </row>
    <row r="988" spans="1:4" x14ac:dyDescent="0.25">
      <c r="A988" s="2" t="s">
        <v>994</v>
      </c>
      <c r="B988" s="2" t="s">
        <v>2382</v>
      </c>
      <c r="C988" s="7" t="s">
        <v>2630</v>
      </c>
      <c r="D988" s="9" t="s">
        <v>2813</v>
      </c>
    </row>
    <row r="989" spans="1:4" x14ac:dyDescent="0.25">
      <c r="A989" s="2" t="s">
        <v>995</v>
      </c>
      <c r="B989" s="2" t="s">
        <v>2384</v>
      </c>
      <c r="C989" s="7" t="s">
        <v>3842</v>
      </c>
      <c r="D989" s="9" t="s">
        <v>3710</v>
      </c>
    </row>
    <row r="990" spans="1:4" x14ac:dyDescent="0.25">
      <c r="A990" s="2" t="s">
        <v>996</v>
      </c>
      <c r="B990" s="2" t="s">
        <v>2382</v>
      </c>
      <c r="C990" s="7" t="s">
        <v>3843</v>
      </c>
      <c r="D990" s="9" t="s">
        <v>5730</v>
      </c>
    </row>
    <row r="991" spans="1:4" x14ac:dyDescent="0.25">
      <c r="A991" s="2" t="s">
        <v>997</v>
      </c>
      <c r="B991" s="2" t="s">
        <v>2382</v>
      </c>
      <c r="C991" s="7" t="s">
        <v>3844</v>
      </c>
      <c r="D991" s="9" t="s">
        <v>2521</v>
      </c>
    </row>
    <row r="992" spans="1:4" x14ac:dyDescent="0.25">
      <c r="A992" s="2" t="s">
        <v>998</v>
      </c>
      <c r="B992" s="2" t="s">
        <v>2382</v>
      </c>
      <c r="C992" s="7" t="s">
        <v>3845</v>
      </c>
      <c r="D992" s="9" t="s">
        <v>3846</v>
      </c>
    </row>
    <row r="993" spans="1:4" x14ac:dyDescent="0.25">
      <c r="A993" s="2" t="s">
        <v>999</v>
      </c>
      <c r="B993" s="2" t="s">
        <v>2383</v>
      </c>
      <c r="C993" s="7" t="s">
        <v>2539</v>
      </c>
      <c r="D993" s="9" t="s">
        <v>5731</v>
      </c>
    </row>
    <row r="994" spans="1:4" x14ac:dyDescent="0.25">
      <c r="A994" s="2" t="s">
        <v>1000</v>
      </c>
      <c r="B994" s="2" t="s">
        <v>2383</v>
      </c>
      <c r="C994" s="7" t="s">
        <v>3847</v>
      </c>
      <c r="D994" s="9" t="s">
        <v>3848</v>
      </c>
    </row>
    <row r="995" spans="1:4" x14ac:dyDescent="0.25">
      <c r="A995" s="2" t="s">
        <v>1001</v>
      </c>
      <c r="B995" s="2" t="s">
        <v>2382</v>
      </c>
      <c r="C995" s="7" t="s">
        <v>3849</v>
      </c>
      <c r="D995" s="9" t="s">
        <v>5732</v>
      </c>
    </row>
    <row r="996" spans="1:4" x14ac:dyDescent="0.25">
      <c r="A996" s="2" t="s">
        <v>1002</v>
      </c>
      <c r="B996" s="2" t="s">
        <v>2383</v>
      </c>
      <c r="C996" s="7" t="s">
        <v>2454</v>
      </c>
      <c r="D996" s="9" t="s">
        <v>3850</v>
      </c>
    </row>
    <row r="997" spans="1:4" x14ac:dyDescent="0.25">
      <c r="A997" s="2" t="s">
        <v>1003</v>
      </c>
      <c r="B997" s="2" t="s">
        <v>2384</v>
      </c>
      <c r="C997" s="7" t="s">
        <v>3851</v>
      </c>
      <c r="D997" s="9" t="s">
        <v>5733</v>
      </c>
    </row>
    <row r="998" spans="1:4" x14ac:dyDescent="0.25">
      <c r="A998" s="2" t="s">
        <v>1004</v>
      </c>
      <c r="B998" s="2" t="s">
        <v>2383</v>
      </c>
      <c r="C998" s="7" t="s">
        <v>2428</v>
      </c>
      <c r="D998" s="9" t="s">
        <v>5734</v>
      </c>
    </row>
    <row r="999" spans="1:4" x14ac:dyDescent="0.25">
      <c r="A999" s="2" t="s">
        <v>1005</v>
      </c>
      <c r="B999" s="2" t="s">
        <v>2384</v>
      </c>
      <c r="C999" s="7" t="s">
        <v>3852</v>
      </c>
      <c r="D999" s="9" t="s">
        <v>3103</v>
      </c>
    </row>
    <row r="1000" spans="1:4" x14ac:dyDescent="0.25">
      <c r="A1000" s="2" t="s">
        <v>1006</v>
      </c>
      <c r="B1000" s="2" t="s">
        <v>2383</v>
      </c>
      <c r="C1000" s="7" t="s">
        <v>3241</v>
      </c>
      <c r="D1000" s="9" t="s">
        <v>5735</v>
      </c>
    </row>
    <row r="1001" spans="1:4" x14ac:dyDescent="0.25">
      <c r="A1001" s="2" t="s">
        <v>1007</v>
      </c>
      <c r="B1001" s="2" t="s">
        <v>2384</v>
      </c>
      <c r="C1001" s="7" t="s">
        <v>3853</v>
      </c>
      <c r="D1001" s="9" t="s">
        <v>3854</v>
      </c>
    </row>
    <row r="1002" spans="1:4" x14ac:dyDescent="0.25">
      <c r="A1002" s="2" t="s">
        <v>1008</v>
      </c>
      <c r="B1002" s="2" t="s">
        <v>2383</v>
      </c>
      <c r="C1002" s="7" t="s">
        <v>3855</v>
      </c>
      <c r="D1002" s="9" t="s">
        <v>2524</v>
      </c>
    </row>
    <row r="1003" spans="1:4" x14ac:dyDescent="0.25">
      <c r="A1003" s="2" t="s">
        <v>1009</v>
      </c>
      <c r="B1003" s="2" t="s">
        <v>2384</v>
      </c>
      <c r="C1003" s="7" t="s">
        <v>3856</v>
      </c>
      <c r="D1003" s="9" t="s">
        <v>3857</v>
      </c>
    </row>
    <row r="1004" spans="1:4" x14ac:dyDescent="0.25">
      <c r="A1004" s="2" t="s">
        <v>1010</v>
      </c>
      <c r="B1004" s="2" t="s">
        <v>2382</v>
      </c>
      <c r="C1004" s="7" t="s">
        <v>3858</v>
      </c>
      <c r="D1004" s="9" t="s">
        <v>3859</v>
      </c>
    </row>
    <row r="1005" spans="1:4" x14ac:dyDescent="0.25">
      <c r="A1005" s="2" t="s">
        <v>1011</v>
      </c>
      <c r="B1005" s="2" t="s">
        <v>2383</v>
      </c>
      <c r="C1005" s="7" t="s">
        <v>3860</v>
      </c>
      <c r="D1005" s="9" t="s">
        <v>5736</v>
      </c>
    </row>
    <row r="1006" spans="1:4" x14ac:dyDescent="0.25">
      <c r="A1006" s="2" t="s">
        <v>1012</v>
      </c>
      <c r="B1006" s="2" t="s">
        <v>2383</v>
      </c>
      <c r="C1006" s="7" t="s">
        <v>3861</v>
      </c>
      <c r="D1006" s="9" t="s">
        <v>2549</v>
      </c>
    </row>
    <row r="1007" spans="1:4" x14ac:dyDescent="0.25">
      <c r="A1007" s="2" t="s">
        <v>1013</v>
      </c>
      <c r="B1007" s="2" t="s">
        <v>2382</v>
      </c>
      <c r="C1007" s="7" t="s">
        <v>3862</v>
      </c>
      <c r="D1007" s="9" t="s">
        <v>5737</v>
      </c>
    </row>
    <row r="1008" spans="1:4" x14ac:dyDescent="0.25">
      <c r="A1008" s="2" t="s">
        <v>1014</v>
      </c>
      <c r="B1008" s="2" t="s">
        <v>2382</v>
      </c>
      <c r="C1008" s="7" t="s">
        <v>2825</v>
      </c>
      <c r="D1008" s="9" t="s">
        <v>5738</v>
      </c>
    </row>
    <row r="1009" spans="1:4" x14ac:dyDescent="0.25">
      <c r="A1009" s="2" t="s">
        <v>1015</v>
      </c>
      <c r="B1009" s="2" t="s">
        <v>2383</v>
      </c>
      <c r="C1009" s="7" t="s">
        <v>3863</v>
      </c>
      <c r="D1009" s="9" t="s">
        <v>3864</v>
      </c>
    </row>
    <row r="1010" spans="1:4" x14ac:dyDescent="0.25">
      <c r="A1010" s="2" t="s">
        <v>1016</v>
      </c>
      <c r="B1010" s="2" t="s">
        <v>2382</v>
      </c>
      <c r="C1010" s="7" t="s">
        <v>3865</v>
      </c>
      <c r="D1010" s="9" t="s">
        <v>2703</v>
      </c>
    </row>
    <row r="1011" spans="1:4" x14ac:dyDescent="0.25">
      <c r="A1011" s="2" t="s">
        <v>1017</v>
      </c>
      <c r="B1011" s="2" t="s">
        <v>2382</v>
      </c>
      <c r="C1011" s="7" t="s">
        <v>3866</v>
      </c>
      <c r="D1011" s="9" t="s">
        <v>3867</v>
      </c>
    </row>
    <row r="1012" spans="1:4" x14ac:dyDescent="0.25">
      <c r="A1012" s="2" t="s">
        <v>1018</v>
      </c>
      <c r="B1012" s="2" t="s">
        <v>2382</v>
      </c>
      <c r="C1012" s="7" t="s">
        <v>3868</v>
      </c>
      <c r="D1012" s="9" t="s">
        <v>2807</v>
      </c>
    </row>
    <row r="1013" spans="1:4" x14ac:dyDescent="0.25">
      <c r="A1013" s="2" t="s">
        <v>1019</v>
      </c>
      <c r="B1013" s="2" t="s">
        <v>2382</v>
      </c>
      <c r="C1013" s="7" t="s">
        <v>3869</v>
      </c>
      <c r="D1013" s="9" t="s">
        <v>3870</v>
      </c>
    </row>
    <row r="1014" spans="1:4" x14ac:dyDescent="0.25">
      <c r="A1014" s="2" t="s">
        <v>1020</v>
      </c>
      <c r="B1014" s="2" t="s">
        <v>2382</v>
      </c>
      <c r="C1014" s="7" t="s">
        <v>3871</v>
      </c>
      <c r="D1014" s="9" t="s">
        <v>5739</v>
      </c>
    </row>
    <row r="1015" spans="1:4" x14ac:dyDescent="0.25">
      <c r="A1015" s="2" t="s">
        <v>1021</v>
      </c>
      <c r="B1015" s="2" t="s">
        <v>2382</v>
      </c>
      <c r="C1015" s="7" t="s">
        <v>3872</v>
      </c>
      <c r="D1015" s="9" t="s">
        <v>3204</v>
      </c>
    </row>
    <row r="1016" spans="1:4" x14ac:dyDescent="0.25">
      <c r="A1016" s="2" t="s">
        <v>1022</v>
      </c>
      <c r="B1016" s="2" t="s">
        <v>2382</v>
      </c>
      <c r="C1016" s="7" t="s">
        <v>3873</v>
      </c>
      <c r="D1016" s="9" t="s">
        <v>2657</v>
      </c>
    </row>
    <row r="1017" spans="1:4" x14ac:dyDescent="0.25">
      <c r="A1017" s="2" t="s">
        <v>1023</v>
      </c>
      <c r="B1017" s="2" t="s">
        <v>2382</v>
      </c>
      <c r="C1017" s="7" t="s">
        <v>3874</v>
      </c>
      <c r="D1017" s="9" t="s">
        <v>3875</v>
      </c>
    </row>
    <row r="1018" spans="1:4" x14ac:dyDescent="0.25">
      <c r="A1018" s="2" t="s">
        <v>1024</v>
      </c>
      <c r="B1018" s="2" t="s">
        <v>2384</v>
      </c>
      <c r="C1018" s="7" t="s">
        <v>3876</v>
      </c>
      <c r="D1018" s="9" t="s">
        <v>5740</v>
      </c>
    </row>
    <row r="1019" spans="1:4" x14ac:dyDescent="0.25">
      <c r="A1019" s="2" t="s">
        <v>1025</v>
      </c>
      <c r="B1019" s="2" t="s">
        <v>2384</v>
      </c>
      <c r="C1019" s="7" t="s">
        <v>3877</v>
      </c>
      <c r="D1019" s="9" t="s">
        <v>5741</v>
      </c>
    </row>
    <row r="1020" spans="1:4" x14ac:dyDescent="0.25">
      <c r="A1020" s="2" t="s">
        <v>1026</v>
      </c>
      <c r="B1020" s="2" t="s">
        <v>2383</v>
      </c>
      <c r="C1020" s="7" t="s">
        <v>3878</v>
      </c>
      <c r="D1020" s="9" t="s">
        <v>2402</v>
      </c>
    </row>
    <row r="1021" spans="1:4" x14ac:dyDescent="0.25">
      <c r="A1021" s="2" t="s">
        <v>1027</v>
      </c>
      <c r="B1021" s="2" t="s">
        <v>2382</v>
      </c>
      <c r="C1021" s="7" t="s">
        <v>3879</v>
      </c>
      <c r="D1021" s="9" t="s">
        <v>5742</v>
      </c>
    </row>
    <row r="1022" spans="1:4" x14ac:dyDescent="0.25">
      <c r="A1022" s="2" t="s">
        <v>1028</v>
      </c>
      <c r="B1022" s="2" t="s">
        <v>2383</v>
      </c>
      <c r="C1022" s="7" t="s">
        <v>3880</v>
      </c>
      <c r="D1022" s="9" t="s">
        <v>5743</v>
      </c>
    </row>
    <row r="1023" spans="1:4" x14ac:dyDescent="0.25">
      <c r="A1023" s="2" t="s">
        <v>1029</v>
      </c>
      <c r="B1023" s="2" t="s">
        <v>2382</v>
      </c>
      <c r="C1023" s="7" t="s">
        <v>3881</v>
      </c>
      <c r="D1023" s="9" t="s">
        <v>5744</v>
      </c>
    </row>
    <row r="1024" spans="1:4" x14ac:dyDescent="0.25">
      <c r="A1024" s="2" t="s">
        <v>1030</v>
      </c>
      <c r="B1024" s="2" t="s">
        <v>2382</v>
      </c>
      <c r="C1024" s="7" t="s">
        <v>3882</v>
      </c>
      <c r="D1024" s="9" t="s">
        <v>3883</v>
      </c>
    </row>
    <row r="1025" spans="1:4" x14ac:dyDescent="0.25">
      <c r="A1025" s="2" t="s">
        <v>1031</v>
      </c>
      <c r="B1025" s="2" t="s">
        <v>2383</v>
      </c>
      <c r="C1025" s="7" t="s">
        <v>3884</v>
      </c>
      <c r="D1025" s="9" t="s">
        <v>5745</v>
      </c>
    </row>
    <row r="1026" spans="1:4" x14ac:dyDescent="0.25">
      <c r="A1026" s="2" t="s">
        <v>1032</v>
      </c>
      <c r="B1026" s="2" t="s">
        <v>2383</v>
      </c>
      <c r="C1026" s="7" t="s">
        <v>3885</v>
      </c>
      <c r="D1026" s="9" t="s">
        <v>2408</v>
      </c>
    </row>
    <row r="1027" spans="1:4" x14ac:dyDescent="0.25">
      <c r="A1027" s="2" t="s">
        <v>1033</v>
      </c>
      <c r="B1027" s="2" t="s">
        <v>2383</v>
      </c>
      <c r="C1027" s="7" t="s">
        <v>3886</v>
      </c>
      <c r="D1027" s="9" t="s">
        <v>3887</v>
      </c>
    </row>
    <row r="1028" spans="1:4" x14ac:dyDescent="0.25">
      <c r="A1028" s="2" t="s">
        <v>1034</v>
      </c>
      <c r="B1028" s="2" t="s">
        <v>2382</v>
      </c>
      <c r="C1028" s="7" t="s">
        <v>3888</v>
      </c>
      <c r="D1028" s="9" t="s">
        <v>3889</v>
      </c>
    </row>
    <row r="1029" spans="1:4" x14ac:dyDescent="0.25">
      <c r="A1029" s="2" t="s">
        <v>1035</v>
      </c>
      <c r="B1029" s="2" t="s">
        <v>2383</v>
      </c>
      <c r="C1029" s="7" t="s">
        <v>3890</v>
      </c>
      <c r="D1029" s="9" t="s">
        <v>3887</v>
      </c>
    </row>
    <row r="1030" spans="1:4" x14ac:dyDescent="0.25">
      <c r="A1030" s="2" t="s">
        <v>1036</v>
      </c>
      <c r="B1030" s="2" t="s">
        <v>2383</v>
      </c>
      <c r="C1030" s="7" t="s">
        <v>3891</v>
      </c>
      <c r="D1030" s="9" t="s">
        <v>2524</v>
      </c>
    </row>
    <row r="1031" spans="1:4" x14ac:dyDescent="0.25">
      <c r="A1031" s="2" t="s">
        <v>1037</v>
      </c>
      <c r="B1031" s="2" t="s">
        <v>2382</v>
      </c>
      <c r="C1031" s="7" t="s">
        <v>3892</v>
      </c>
      <c r="D1031" s="9" t="s">
        <v>5746</v>
      </c>
    </row>
    <row r="1032" spans="1:4" x14ac:dyDescent="0.25">
      <c r="A1032" s="2" t="s">
        <v>1038</v>
      </c>
      <c r="B1032" s="2" t="s">
        <v>2383</v>
      </c>
      <c r="C1032" s="7" t="s">
        <v>3893</v>
      </c>
      <c r="D1032" s="9" t="s">
        <v>3894</v>
      </c>
    </row>
    <row r="1033" spans="1:4" x14ac:dyDescent="0.25">
      <c r="A1033" s="2" t="s">
        <v>1039</v>
      </c>
      <c r="B1033" s="2" t="s">
        <v>2382</v>
      </c>
      <c r="C1033" s="7" t="s">
        <v>3895</v>
      </c>
      <c r="D1033" s="9" t="s">
        <v>3896</v>
      </c>
    </row>
    <row r="1034" spans="1:4" x14ac:dyDescent="0.25">
      <c r="A1034" s="2" t="s">
        <v>1040</v>
      </c>
      <c r="B1034" s="2" t="s">
        <v>2382</v>
      </c>
      <c r="C1034" s="7" t="s">
        <v>3393</v>
      </c>
      <c r="D1034" s="9" t="s">
        <v>5747</v>
      </c>
    </row>
    <row r="1035" spans="1:4" x14ac:dyDescent="0.25">
      <c r="A1035" s="2" t="s">
        <v>1041</v>
      </c>
      <c r="B1035" s="2" t="s">
        <v>2382</v>
      </c>
      <c r="C1035" s="7" t="s">
        <v>3897</v>
      </c>
      <c r="D1035" s="9" t="s">
        <v>3011</v>
      </c>
    </row>
    <row r="1036" spans="1:4" x14ac:dyDescent="0.25">
      <c r="A1036" s="2" t="s">
        <v>1042</v>
      </c>
      <c r="B1036" s="2" t="s">
        <v>2382</v>
      </c>
      <c r="C1036" s="7" t="s">
        <v>3898</v>
      </c>
      <c r="D1036" s="9" t="s">
        <v>3899</v>
      </c>
    </row>
    <row r="1037" spans="1:4" x14ac:dyDescent="0.25">
      <c r="A1037" s="2" t="s">
        <v>1043</v>
      </c>
      <c r="B1037" s="2" t="s">
        <v>2382</v>
      </c>
      <c r="C1037" s="7" t="s">
        <v>3900</v>
      </c>
      <c r="D1037" s="9" t="s">
        <v>3259</v>
      </c>
    </row>
    <row r="1038" spans="1:4" x14ac:dyDescent="0.25">
      <c r="A1038" s="2" t="s">
        <v>1044</v>
      </c>
      <c r="B1038" s="2" t="s">
        <v>2383</v>
      </c>
      <c r="C1038" s="7" t="s">
        <v>3901</v>
      </c>
      <c r="D1038" s="9" t="s">
        <v>2497</v>
      </c>
    </row>
    <row r="1039" spans="1:4" x14ac:dyDescent="0.25">
      <c r="A1039" s="2" t="s">
        <v>1045</v>
      </c>
      <c r="B1039" s="2" t="s">
        <v>2383</v>
      </c>
      <c r="C1039" s="7" t="s">
        <v>3902</v>
      </c>
      <c r="D1039" s="9" t="s">
        <v>3903</v>
      </c>
    </row>
    <row r="1040" spans="1:4" x14ac:dyDescent="0.25">
      <c r="A1040" s="2" t="s">
        <v>1046</v>
      </c>
      <c r="B1040" s="2" t="s">
        <v>2382</v>
      </c>
      <c r="C1040" s="7" t="s">
        <v>3904</v>
      </c>
      <c r="D1040" s="9" t="s">
        <v>3905</v>
      </c>
    </row>
    <row r="1041" spans="1:4" x14ac:dyDescent="0.25">
      <c r="A1041" s="2" t="s">
        <v>1047</v>
      </c>
      <c r="B1041" s="2" t="s">
        <v>2382</v>
      </c>
      <c r="C1041" s="7" t="s">
        <v>3906</v>
      </c>
      <c r="D1041" s="9" t="s">
        <v>3907</v>
      </c>
    </row>
    <row r="1042" spans="1:4" x14ac:dyDescent="0.25">
      <c r="A1042" s="2" t="s">
        <v>1048</v>
      </c>
      <c r="B1042" s="2" t="s">
        <v>2383</v>
      </c>
      <c r="C1042" s="7" t="s">
        <v>3436</v>
      </c>
      <c r="D1042" s="9" t="s">
        <v>2660</v>
      </c>
    </row>
    <row r="1043" spans="1:4" x14ac:dyDescent="0.25">
      <c r="A1043" s="2" t="s">
        <v>1049</v>
      </c>
      <c r="B1043" s="2" t="s">
        <v>2382</v>
      </c>
      <c r="C1043" s="7" t="s">
        <v>3908</v>
      </c>
      <c r="D1043" s="9" t="s">
        <v>3909</v>
      </c>
    </row>
    <row r="1044" spans="1:4" x14ac:dyDescent="0.25">
      <c r="A1044" s="2" t="s">
        <v>1050</v>
      </c>
      <c r="B1044" s="2" t="s">
        <v>2383</v>
      </c>
      <c r="C1044" s="7" t="s">
        <v>3910</v>
      </c>
      <c r="D1044" s="9" t="s">
        <v>3911</v>
      </c>
    </row>
    <row r="1045" spans="1:4" x14ac:dyDescent="0.25">
      <c r="A1045" s="2" t="s">
        <v>1051</v>
      </c>
      <c r="B1045" s="2" t="s">
        <v>2383</v>
      </c>
      <c r="C1045" s="7" t="s">
        <v>3912</v>
      </c>
      <c r="D1045" s="9" t="s">
        <v>5748</v>
      </c>
    </row>
    <row r="1046" spans="1:4" x14ac:dyDescent="0.25">
      <c r="A1046" s="2" t="s">
        <v>1052</v>
      </c>
      <c r="B1046" s="2" t="s">
        <v>2384</v>
      </c>
      <c r="C1046" s="7" t="s">
        <v>3913</v>
      </c>
      <c r="D1046" s="9" t="s">
        <v>3914</v>
      </c>
    </row>
    <row r="1047" spans="1:4" x14ac:dyDescent="0.25">
      <c r="A1047" s="2" t="s">
        <v>1053</v>
      </c>
      <c r="B1047" s="2" t="s">
        <v>2383</v>
      </c>
      <c r="C1047" s="7" t="s">
        <v>3915</v>
      </c>
      <c r="D1047" s="9" t="s">
        <v>3916</v>
      </c>
    </row>
    <row r="1048" spans="1:4" x14ac:dyDescent="0.25">
      <c r="A1048" s="2" t="s">
        <v>1054</v>
      </c>
      <c r="B1048" s="2" t="s">
        <v>2383</v>
      </c>
      <c r="C1048" s="7" t="s">
        <v>3917</v>
      </c>
      <c r="D1048" s="9" t="s">
        <v>3887</v>
      </c>
    </row>
    <row r="1049" spans="1:4" x14ac:dyDescent="0.25">
      <c r="A1049" s="2" t="s">
        <v>1055</v>
      </c>
      <c r="B1049" s="2" t="s">
        <v>2382</v>
      </c>
      <c r="C1049" s="7" t="s">
        <v>3918</v>
      </c>
      <c r="D1049" s="9" t="s">
        <v>5749</v>
      </c>
    </row>
    <row r="1050" spans="1:4" x14ac:dyDescent="0.25">
      <c r="A1050" s="2" t="s">
        <v>1056</v>
      </c>
      <c r="B1050" s="2" t="s">
        <v>2382</v>
      </c>
      <c r="C1050" s="7" t="s">
        <v>3919</v>
      </c>
      <c r="D1050" s="9" t="s">
        <v>3920</v>
      </c>
    </row>
    <row r="1051" spans="1:4" x14ac:dyDescent="0.25">
      <c r="A1051" s="2" t="s">
        <v>1057</v>
      </c>
      <c r="B1051" s="2" t="s">
        <v>2382</v>
      </c>
      <c r="C1051" s="7" t="s">
        <v>3921</v>
      </c>
      <c r="D1051" s="9" t="s">
        <v>3444</v>
      </c>
    </row>
    <row r="1052" spans="1:4" x14ac:dyDescent="0.25">
      <c r="A1052" s="2" t="s">
        <v>1058</v>
      </c>
      <c r="B1052" s="2" t="s">
        <v>2384</v>
      </c>
      <c r="C1052" s="7" t="s">
        <v>3922</v>
      </c>
      <c r="D1052" s="9" t="s">
        <v>3923</v>
      </c>
    </row>
    <row r="1053" spans="1:4" x14ac:dyDescent="0.25">
      <c r="A1053" s="2" t="s">
        <v>1059</v>
      </c>
      <c r="B1053" s="2" t="s">
        <v>2383</v>
      </c>
      <c r="C1053" s="7" t="s">
        <v>3924</v>
      </c>
      <c r="D1053" s="9" t="s">
        <v>5750</v>
      </c>
    </row>
    <row r="1054" spans="1:4" x14ac:dyDescent="0.25">
      <c r="A1054" s="2" t="s">
        <v>1060</v>
      </c>
      <c r="B1054" s="2" t="s">
        <v>2382</v>
      </c>
      <c r="C1054" s="7" t="s">
        <v>3925</v>
      </c>
      <c r="D1054" s="9" t="s">
        <v>3926</v>
      </c>
    </row>
    <row r="1055" spans="1:4" x14ac:dyDescent="0.25">
      <c r="A1055" s="2" t="s">
        <v>1061</v>
      </c>
      <c r="B1055" s="2" t="s">
        <v>2383</v>
      </c>
      <c r="C1055" s="7" t="s">
        <v>3927</v>
      </c>
      <c r="D1055" s="9" t="s">
        <v>5751</v>
      </c>
    </row>
    <row r="1056" spans="1:4" x14ac:dyDescent="0.25">
      <c r="A1056" s="2" t="s">
        <v>1062</v>
      </c>
      <c r="B1056" s="2" t="s">
        <v>2384</v>
      </c>
      <c r="C1056" s="7" t="s">
        <v>3928</v>
      </c>
      <c r="D1056" s="9" t="s">
        <v>3066</v>
      </c>
    </row>
    <row r="1057" spans="1:4" x14ac:dyDescent="0.25">
      <c r="A1057" s="2" t="s">
        <v>1063</v>
      </c>
      <c r="B1057" s="2" t="s">
        <v>2382</v>
      </c>
      <c r="C1057" s="7" t="s">
        <v>3929</v>
      </c>
      <c r="D1057" s="9" t="s">
        <v>3930</v>
      </c>
    </row>
    <row r="1058" spans="1:4" x14ac:dyDescent="0.25">
      <c r="A1058" s="2" t="s">
        <v>1064</v>
      </c>
      <c r="B1058" s="2" t="s">
        <v>2384</v>
      </c>
      <c r="C1058" s="7" t="s">
        <v>3844</v>
      </c>
      <c r="D1058" s="9" t="s">
        <v>5752</v>
      </c>
    </row>
    <row r="1059" spans="1:4" x14ac:dyDescent="0.25">
      <c r="A1059" s="2" t="s">
        <v>1065</v>
      </c>
      <c r="B1059" s="2" t="s">
        <v>2382</v>
      </c>
      <c r="C1059" s="7" t="s">
        <v>3931</v>
      </c>
      <c r="D1059" s="9" t="s">
        <v>3769</v>
      </c>
    </row>
    <row r="1060" spans="1:4" x14ac:dyDescent="0.25">
      <c r="A1060" s="2" t="s">
        <v>1066</v>
      </c>
      <c r="B1060" s="2" t="s">
        <v>2383</v>
      </c>
      <c r="C1060" s="7" t="s">
        <v>3932</v>
      </c>
      <c r="D1060" s="9" t="s">
        <v>2736</v>
      </c>
    </row>
    <row r="1061" spans="1:4" x14ac:dyDescent="0.25">
      <c r="A1061" s="2" t="s">
        <v>1067</v>
      </c>
      <c r="B1061" s="2" t="s">
        <v>2383</v>
      </c>
      <c r="C1061" s="7" t="s">
        <v>3933</v>
      </c>
      <c r="D1061" s="9" t="s">
        <v>5753</v>
      </c>
    </row>
    <row r="1062" spans="1:4" x14ac:dyDescent="0.25">
      <c r="A1062" s="2" t="s">
        <v>1068</v>
      </c>
      <c r="B1062" s="2" t="s">
        <v>2383</v>
      </c>
      <c r="C1062" s="7" t="s">
        <v>3934</v>
      </c>
      <c r="D1062" s="9" t="s">
        <v>3935</v>
      </c>
    </row>
    <row r="1063" spans="1:4" x14ac:dyDescent="0.25">
      <c r="A1063" s="2" t="s">
        <v>1069</v>
      </c>
      <c r="B1063" s="2" t="s">
        <v>2383</v>
      </c>
      <c r="C1063" s="7" t="s">
        <v>3550</v>
      </c>
      <c r="D1063" s="9" t="s">
        <v>3936</v>
      </c>
    </row>
    <row r="1064" spans="1:4" x14ac:dyDescent="0.25">
      <c r="A1064" s="2" t="s">
        <v>1070</v>
      </c>
      <c r="B1064" s="2" t="s">
        <v>2383</v>
      </c>
      <c r="C1064" s="7" t="s">
        <v>3937</v>
      </c>
      <c r="D1064" s="9" t="s">
        <v>3938</v>
      </c>
    </row>
    <row r="1065" spans="1:4" x14ac:dyDescent="0.25">
      <c r="A1065" s="2" t="s">
        <v>1071</v>
      </c>
      <c r="B1065" s="2" t="s">
        <v>2383</v>
      </c>
      <c r="C1065" s="7" t="s">
        <v>3939</v>
      </c>
      <c r="D1065" s="9" t="s">
        <v>3940</v>
      </c>
    </row>
    <row r="1066" spans="1:4" x14ac:dyDescent="0.25">
      <c r="A1066" s="2" t="s">
        <v>1072</v>
      </c>
      <c r="B1066" s="2" t="s">
        <v>2382</v>
      </c>
      <c r="C1066" s="7" t="s">
        <v>3941</v>
      </c>
      <c r="D1066" s="9" t="s">
        <v>3942</v>
      </c>
    </row>
    <row r="1067" spans="1:4" x14ac:dyDescent="0.25">
      <c r="A1067" s="2" t="s">
        <v>1073</v>
      </c>
      <c r="B1067" s="2" t="s">
        <v>2383</v>
      </c>
      <c r="C1067" s="7" t="s">
        <v>3943</v>
      </c>
      <c r="D1067" s="9" t="s">
        <v>3944</v>
      </c>
    </row>
    <row r="1068" spans="1:4" x14ac:dyDescent="0.25">
      <c r="A1068" s="2" t="s">
        <v>1074</v>
      </c>
      <c r="B1068" s="2" t="s">
        <v>2382</v>
      </c>
      <c r="C1068" s="7" t="s">
        <v>3945</v>
      </c>
      <c r="D1068" s="9" t="s">
        <v>3946</v>
      </c>
    </row>
    <row r="1069" spans="1:4" x14ac:dyDescent="0.25">
      <c r="A1069" s="2" t="s">
        <v>1075</v>
      </c>
      <c r="B1069" s="2" t="s">
        <v>2383</v>
      </c>
      <c r="C1069" s="7" t="s">
        <v>3947</v>
      </c>
      <c r="D1069" s="9" t="s">
        <v>2400</v>
      </c>
    </row>
    <row r="1070" spans="1:4" x14ac:dyDescent="0.25">
      <c r="A1070" s="2" t="s">
        <v>1076</v>
      </c>
      <c r="B1070" s="2" t="s">
        <v>2382</v>
      </c>
      <c r="C1070" s="7" t="s">
        <v>3560</v>
      </c>
      <c r="D1070" s="9" t="s">
        <v>3948</v>
      </c>
    </row>
    <row r="1071" spans="1:4" x14ac:dyDescent="0.25">
      <c r="A1071" s="2" t="s">
        <v>1077</v>
      </c>
      <c r="B1071" s="2" t="s">
        <v>2382</v>
      </c>
      <c r="C1071" s="7" t="s">
        <v>3949</v>
      </c>
      <c r="D1071" s="9" t="s">
        <v>5754</v>
      </c>
    </row>
    <row r="1072" spans="1:4" x14ac:dyDescent="0.25">
      <c r="A1072" s="2" t="s">
        <v>1078</v>
      </c>
      <c r="B1072" s="2" t="s">
        <v>2382</v>
      </c>
      <c r="C1072" s="7" t="s">
        <v>3950</v>
      </c>
      <c r="D1072" s="9" t="s">
        <v>2951</v>
      </c>
    </row>
    <row r="1073" spans="1:4" x14ac:dyDescent="0.25">
      <c r="A1073" s="2" t="s">
        <v>1079</v>
      </c>
      <c r="B1073" s="2" t="s">
        <v>2384</v>
      </c>
      <c r="C1073" s="7" t="s">
        <v>3951</v>
      </c>
      <c r="D1073" s="9" t="s">
        <v>3952</v>
      </c>
    </row>
    <row r="1074" spans="1:4" x14ac:dyDescent="0.25">
      <c r="A1074" s="2" t="s">
        <v>1080</v>
      </c>
      <c r="B1074" s="2" t="s">
        <v>2382</v>
      </c>
      <c r="C1074" s="7" t="s">
        <v>3953</v>
      </c>
      <c r="D1074" s="9" t="s">
        <v>3954</v>
      </c>
    </row>
    <row r="1075" spans="1:4" x14ac:dyDescent="0.25">
      <c r="A1075" s="2" t="s">
        <v>1081</v>
      </c>
      <c r="B1075" s="2" t="s">
        <v>2383</v>
      </c>
      <c r="C1075" s="7" t="s">
        <v>3955</v>
      </c>
      <c r="D1075" s="9" t="s">
        <v>2632</v>
      </c>
    </row>
    <row r="1076" spans="1:4" x14ac:dyDescent="0.25">
      <c r="A1076" s="2" t="s">
        <v>1082</v>
      </c>
      <c r="B1076" s="2" t="s">
        <v>2383</v>
      </c>
      <c r="C1076" s="7" t="s">
        <v>3956</v>
      </c>
      <c r="D1076" s="9" t="s">
        <v>3236</v>
      </c>
    </row>
    <row r="1077" spans="1:4" x14ac:dyDescent="0.25">
      <c r="A1077" s="2" t="s">
        <v>1083</v>
      </c>
      <c r="B1077" s="2" t="s">
        <v>2383</v>
      </c>
      <c r="C1077" s="7" t="s">
        <v>3171</v>
      </c>
      <c r="D1077" s="9" t="s">
        <v>5755</v>
      </c>
    </row>
    <row r="1078" spans="1:4" x14ac:dyDescent="0.25">
      <c r="A1078" s="2" t="s">
        <v>1084</v>
      </c>
      <c r="B1078" s="2" t="s">
        <v>2382</v>
      </c>
      <c r="C1078" s="7" t="s">
        <v>3957</v>
      </c>
      <c r="D1078" s="9" t="s">
        <v>3958</v>
      </c>
    </row>
    <row r="1079" spans="1:4" x14ac:dyDescent="0.25">
      <c r="A1079" s="2" t="s">
        <v>1085</v>
      </c>
      <c r="B1079" s="2" t="s">
        <v>2383</v>
      </c>
      <c r="C1079" s="7" t="s">
        <v>3959</v>
      </c>
      <c r="D1079" s="9" t="s">
        <v>2769</v>
      </c>
    </row>
    <row r="1080" spans="1:4" x14ac:dyDescent="0.25">
      <c r="A1080" s="2" t="s">
        <v>1086</v>
      </c>
      <c r="B1080" s="2" t="s">
        <v>2383</v>
      </c>
      <c r="C1080" s="7" t="s">
        <v>3960</v>
      </c>
      <c r="D1080" s="9" t="s">
        <v>3961</v>
      </c>
    </row>
    <row r="1081" spans="1:4" x14ac:dyDescent="0.25">
      <c r="A1081" s="2" t="s">
        <v>1087</v>
      </c>
      <c r="B1081" s="2" t="s">
        <v>2383</v>
      </c>
      <c r="C1081" s="7" t="s">
        <v>3962</v>
      </c>
      <c r="D1081" s="9" t="s">
        <v>5756</v>
      </c>
    </row>
    <row r="1082" spans="1:4" x14ac:dyDescent="0.25">
      <c r="A1082" s="2" t="s">
        <v>1088</v>
      </c>
      <c r="B1082" s="2" t="s">
        <v>2383</v>
      </c>
      <c r="C1082" s="7" t="s">
        <v>3963</v>
      </c>
      <c r="D1082" s="9" t="s">
        <v>3964</v>
      </c>
    </row>
    <row r="1083" spans="1:4" x14ac:dyDescent="0.25">
      <c r="A1083" s="2" t="s">
        <v>1089</v>
      </c>
      <c r="B1083" s="2" t="s">
        <v>2384</v>
      </c>
      <c r="C1083" s="7" t="s">
        <v>3965</v>
      </c>
      <c r="D1083" s="9" t="s">
        <v>5757</v>
      </c>
    </row>
    <row r="1084" spans="1:4" x14ac:dyDescent="0.25">
      <c r="A1084" s="2" t="s">
        <v>1090</v>
      </c>
      <c r="B1084" s="2" t="s">
        <v>2384</v>
      </c>
      <c r="C1084" s="7" t="s">
        <v>3966</v>
      </c>
      <c r="D1084" s="9" t="s">
        <v>3967</v>
      </c>
    </row>
    <row r="1085" spans="1:4" x14ac:dyDescent="0.25">
      <c r="A1085" s="2" t="s">
        <v>1091</v>
      </c>
      <c r="B1085" s="2" t="s">
        <v>2383</v>
      </c>
      <c r="C1085" s="7" t="s">
        <v>3968</v>
      </c>
      <c r="D1085" s="9" t="s">
        <v>3969</v>
      </c>
    </row>
    <row r="1086" spans="1:4" x14ac:dyDescent="0.25">
      <c r="A1086" s="2" t="s">
        <v>1092</v>
      </c>
      <c r="B1086" s="2" t="s">
        <v>2383</v>
      </c>
      <c r="C1086" s="7" t="s">
        <v>3970</v>
      </c>
      <c r="D1086" s="9" t="s">
        <v>3236</v>
      </c>
    </row>
    <row r="1087" spans="1:4" x14ac:dyDescent="0.25">
      <c r="A1087" s="2" t="s">
        <v>1093</v>
      </c>
      <c r="B1087" s="2" t="s">
        <v>2383</v>
      </c>
      <c r="C1087" s="7" t="s">
        <v>3971</v>
      </c>
      <c r="D1087" s="9" t="s">
        <v>2769</v>
      </c>
    </row>
    <row r="1088" spans="1:4" x14ac:dyDescent="0.25">
      <c r="A1088" s="2" t="s">
        <v>1094</v>
      </c>
      <c r="B1088" s="2" t="s">
        <v>2382</v>
      </c>
      <c r="C1088" s="7" t="s">
        <v>3972</v>
      </c>
      <c r="D1088" s="9" t="s">
        <v>3973</v>
      </c>
    </row>
    <row r="1089" spans="1:4" x14ac:dyDescent="0.25">
      <c r="A1089" s="2" t="s">
        <v>1095</v>
      </c>
      <c r="B1089" s="2" t="s">
        <v>2382</v>
      </c>
      <c r="C1089" s="7" t="s">
        <v>3974</v>
      </c>
      <c r="D1089" s="9" t="s">
        <v>5758</v>
      </c>
    </row>
    <row r="1090" spans="1:4" x14ac:dyDescent="0.25">
      <c r="A1090" s="2" t="s">
        <v>1096</v>
      </c>
      <c r="B1090" s="2" t="s">
        <v>2384</v>
      </c>
      <c r="C1090" s="7" t="s">
        <v>3975</v>
      </c>
      <c r="D1090" s="9" t="s">
        <v>3976</v>
      </c>
    </row>
    <row r="1091" spans="1:4" x14ac:dyDescent="0.25">
      <c r="A1091" s="2" t="s">
        <v>1097</v>
      </c>
      <c r="B1091" s="2" t="s">
        <v>2382</v>
      </c>
      <c r="C1091" s="7" t="s">
        <v>3977</v>
      </c>
      <c r="D1091" s="9" t="s">
        <v>3978</v>
      </c>
    </row>
    <row r="1092" spans="1:4" x14ac:dyDescent="0.25">
      <c r="A1092" s="2" t="s">
        <v>1098</v>
      </c>
      <c r="B1092" s="2" t="s">
        <v>2382</v>
      </c>
      <c r="C1092" s="7" t="s">
        <v>3902</v>
      </c>
      <c r="D1092" s="9" t="s">
        <v>5759</v>
      </c>
    </row>
    <row r="1093" spans="1:4" x14ac:dyDescent="0.25">
      <c r="A1093" s="2" t="s">
        <v>1099</v>
      </c>
      <c r="B1093" s="2" t="s">
        <v>2383</v>
      </c>
      <c r="C1093" s="7" t="s">
        <v>3979</v>
      </c>
      <c r="D1093" s="9" t="s">
        <v>5760</v>
      </c>
    </row>
    <row r="1094" spans="1:4" x14ac:dyDescent="0.25">
      <c r="A1094" s="2" t="s">
        <v>1100</v>
      </c>
      <c r="B1094" s="2" t="s">
        <v>2382</v>
      </c>
      <c r="C1094" s="7" t="s">
        <v>3980</v>
      </c>
      <c r="D1094" s="9" t="s">
        <v>3981</v>
      </c>
    </row>
    <row r="1095" spans="1:4" x14ac:dyDescent="0.25">
      <c r="A1095" s="2" t="s">
        <v>1101</v>
      </c>
      <c r="B1095" s="2" t="s">
        <v>2383</v>
      </c>
      <c r="C1095" s="7" t="s">
        <v>2493</v>
      </c>
      <c r="D1095" s="9" t="s">
        <v>3640</v>
      </c>
    </row>
    <row r="1096" spans="1:4" x14ac:dyDescent="0.25">
      <c r="A1096" s="2" t="s">
        <v>1102</v>
      </c>
      <c r="B1096" s="2" t="s">
        <v>2383</v>
      </c>
      <c r="C1096" s="7" t="s">
        <v>3982</v>
      </c>
      <c r="D1096" s="9" t="s">
        <v>2652</v>
      </c>
    </row>
    <row r="1097" spans="1:4" x14ac:dyDescent="0.25">
      <c r="A1097" s="2" t="s">
        <v>1103</v>
      </c>
      <c r="B1097" s="2" t="s">
        <v>2384</v>
      </c>
      <c r="C1097" s="7" t="s">
        <v>3983</v>
      </c>
      <c r="D1097" s="9" t="s">
        <v>3984</v>
      </c>
    </row>
    <row r="1098" spans="1:4" x14ac:dyDescent="0.25">
      <c r="A1098" s="2" t="s">
        <v>1104</v>
      </c>
      <c r="B1098" s="2" t="s">
        <v>2382</v>
      </c>
      <c r="C1098" s="7" t="s">
        <v>3985</v>
      </c>
      <c r="D1098" s="9" t="s">
        <v>3986</v>
      </c>
    </row>
    <row r="1099" spans="1:4" x14ac:dyDescent="0.25">
      <c r="A1099" s="2" t="s">
        <v>1105</v>
      </c>
      <c r="B1099" s="2" t="s">
        <v>2382</v>
      </c>
      <c r="C1099" s="7" t="s">
        <v>3987</v>
      </c>
      <c r="D1099" s="9" t="s">
        <v>3444</v>
      </c>
    </row>
    <row r="1100" spans="1:4" x14ac:dyDescent="0.25">
      <c r="A1100" s="2" t="s">
        <v>1106</v>
      </c>
      <c r="B1100" s="2" t="s">
        <v>2382</v>
      </c>
      <c r="C1100" s="7" t="s">
        <v>2817</v>
      </c>
      <c r="D1100" s="9" t="s">
        <v>5761</v>
      </c>
    </row>
    <row r="1101" spans="1:4" x14ac:dyDescent="0.25">
      <c r="A1101" s="2" t="s">
        <v>1107</v>
      </c>
      <c r="B1101" s="2" t="s">
        <v>2383</v>
      </c>
      <c r="C1101" s="7" t="s">
        <v>3988</v>
      </c>
      <c r="D1101" s="9" t="s">
        <v>5762</v>
      </c>
    </row>
    <row r="1102" spans="1:4" x14ac:dyDescent="0.25">
      <c r="A1102" s="2" t="s">
        <v>1108</v>
      </c>
      <c r="B1102" s="2" t="s">
        <v>2384</v>
      </c>
      <c r="C1102" s="7" t="s">
        <v>3989</v>
      </c>
      <c r="D1102" s="9" t="s">
        <v>3103</v>
      </c>
    </row>
    <row r="1103" spans="1:4" x14ac:dyDescent="0.25">
      <c r="A1103" s="2" t="s">
        <v>1109</v>
      </c>
      <c r="B1103" s="2" t="s">
        <v>2383</v>
      </c>
      <c r="C1103" s="7" t="s">
        <v>3139</v>
      </c>
      <c r="D1103" s="9" t="s">
        <v>2400</v>
      </c>
    </row>
    <row r="1104" spans="1:4" x14ac:dyDescent="0.25">
      <c r="A1104" s="2" t="s">
        <v>1110</v>
      </c>
      <c r="B1104" s="2" t="s">
        <v>2383</v>
      </c>
      <c r="C1104" s="7" t="s">
        <v>3990</v>
      </c>
      <c r="D1104" s="9" t="s">
        <v>5763</v>
      </c>
    </row>
    <row r="1105" spans="1:4" x14ac:dyDescent="0.25">
      <c r="A1105" s="2" t="s">
        <v>1111</v>
      </c>
      <c r="B1105" s="2" t="s">
        <v>2382</v>
      </c>
      <c r="C1105" s="7" t="s">
        <v>3991</v>
      </c>
      <c r="D1105" s="9" t="s">
        <v>5764</v>
      </c>
    </row>
    <row r="1106" spans="1:4" x14ac:dyDescent="0.25">
      <c r="A1106" s="2" t="s">
        <v>1112</v>
      </c>
      <c r="B1106" s="2" t="s">
        <v>2383</v>
      </c>
      <c r="C1106" s="7" t="s">
        <v>3992</v>
      </c>
      <c r="D1106" s="9" t="s">
        <v>3993</v>
      </c>
    </row>
    <row r="1107" spans="1:4" x14ac:dyDescent="0.25">
      <c r="A1107" s="2" t="s">
        <v>1113</v>
      </c>
      <c r="B1107" s="2" t="s">
        <v>2383</v>
      </c>
      <c r="C1107" s="7" t="s">
        <v>2646</v>
      </c>
      <c r="D1107" s="9" t="s">
        <v>2588</v>
      </c>
    </row>
    <row r="1108" spans="1:4" x14ac:dyDescent="0.25">
      <c r="A1108" s="2" t="s">
        <v>1114</v>
      </c>
      <c r="B1108" s="2" t="s">
        <v>2383</v>
      </c>
      <c r="C1108" s="7" t="s">
        <v>3994</v>
      </c>
      <c r="D1108" s="9" t="s">
        <v>3302</v>
      </c>
    </row>
    <row r="1109" spans="1:4" x14ac:dyDescent="0.25">
      <c r="A1109" s="2" t="s">
        <v>1115</v>
      </c>
      <c r="B1109" s="2" t="s">
        <v>2382</v>
      </c>
      <c r="C1109" s="7" t="s">
        <v>3995</v>
      </c>
      <c r="D1109" s="9" t="s">
        <v>3996</v>
      </c>
    </row>
    <row r="1110" spans="1:4" x14ac:dyDescent="0.25">
      <c r="A1110" s="2" t="s">
        <v>1116</v>
      </c>
      <c r="B1110" s="2" t="s">
        <v>2384</v>
      </c>
      <c r="C1110" s="7" t="s">
        <v>3997</v>
      </c>
      <c r="D1110" s="9" t="s">
        <v>3998</v>
      </c>
    </row>
    <row r="1111" spans="1:4" x14ac:dyDescent="0.25">
      <c r="A1111" s="2" t="s">
        <v>1117</v>
      </c>
      <c r="B1111" s="2" t="s">
        <v>2384</v>
      </c>
      <c r="C1111" s="7" t="s">
        <v>3999</v>
      </c>
      <c r="D1111" s="9" t="s">
        <v>5765</v>
      </c>
    </row>
    <row r="1112" spans="1:4" x14ac:dyDescent="0.25">
      <c r="A1112" s="2" t="s">
        <v>1118</v>
      </c>
      <c r="B1112" s="2" t="s">
        <v>2382</v>
      </c>
      <c r="C1112" s="7" t="s">
        <v>3029</v>
      </c>
      <c r="D1112" s="9" t="s">
        <v>2521</v>
      </c>
    </row>
    <row r="1113" spans="1:4" x14ac:dyDescent="0.25">
      <c r="A1113" s="2" t="s">
        <v>1119</v>
      </c>
      <c r="B1113" s="2" t="s">
        <v>2384</v>
      </c>
      <c r="C1113" s="7" t="s">
        <v>4000</v>
      </c>
      <c r="D1113" s="9" t="s">
        <v>4001</v>
      </c>
    </row>
    <row r="1114" spans="1:4" x14ac:dyDescent="0.25">
      <c r="A1114" s="2" t="s">
        <v>1120</v>
      </c>
      <c r="B1114" s="2" t="s">
        <v>2383</v>
      </c>
      <c r="C1114" s="7" t="s">
        <v>4002</v>
      </c>
      <c r="D1114" s="9" t="s">
        <v>2549</v>
      </c>
    </row>
    <row r="1115" spans="1:4" x14ac:dyDescent="0.25">
      <c r="A1115" s="2" t="s">
        <v>1121</v>
      </c>
      <c r="B1115" s="2" t="s">
        <v>2382</v>
      </c>
      <c r="C1115" s="7" t="s">
        <v>4003</v>
      </c>
      <c r="D1115" s="9" t="s">
        <v>4004</v>
      </c>
    </row>
    <row r="1116" spans="1:4" x14ac:dyDescent="0.25">
      <c r="A1116" s="2" t="s">
        <v>1122</v>
      </c>
      <c r="B1116" s="2" t="s">
        <v>2382</v>
      </c>
      <c r="C1116" s="7" t="s">
        <v>4005</v>
      </c>
      <c r="D1116" s="9" t="s">
        <v>4006</v>
      </c>
    </row>
    <row r="1117" spans="1:4" x14ac:dyDescent="0.25">
      <c r="A1117" s="2" t="s">
        <v>1123</v>
      </c>
      <c r="B1117" s="2" t="s">
        <v>2382</v>
      </c>
      <c r="C1117" s="7" t="s">
        <v>4007</v>
      </c>
      <c r="D1117" s="9" t="s">
        <v>5766</v>
      </c>
    </row>
    <row r="1118" spans="1:4" x14ac:dyDescent="0.25">
      <c r="A1118" s="2" t="s">
        <v>1124</v>
      </c>
      <c r="B1118" s="2" t="s">
        <v>2382</v>
      </c>
      <c r="C1118" s="7" t="s">
        <v>4008</v>
      </c>
      <c r="D1118" s="9" t="s">
        <v>5767</v>
      </c>
    </row>
    <row r="1119" spans="1:4" x14ac:dyDescent="0.25">
      <c r="A1119" s="2" t="s">
        <v>1125</v>
      </c>
      <c r="B1119" s="2" t="s">
        <v>2382</v>
      </c>
      <c r="C1119" s="7" t="s">
        <v>4009</v>
      </c>
      <c r="D1119" s="9" t="s">
        <v>2776</v>
      </c>
    </row>
    <row r="1120" spans="1:4" x14ac:dyDescent="0.25">
      <c r="A1120" s="2" t="s">
        <v>1126</v>
      </c>
      <c r="B1120" s="2" t="s">
        <v>2383</v>
      </c>
      <c r="C1120" s="7" t="s">
        <v>4010</v>
      </c>
      <c r="D1120" s="9" t="s">
        <v>4011</v>
      </c>
    </row>
    <row r="1121" spans="1:4" x14ac:dyDescent="0.25">
      <c r="A1121" s="2" t="s">
        <v>1127</v>
      </c>
      <c r="B1121" s="2" t="s">
        <v>2383</v>
      </c>
      <c r="C1121" s="7" t="s">
        <v>4012</v>
      </c>
      <c r="D1121" s="9" t="s">
        <v>5768</v>
      </c>
    </row>
    <row r="1122" spans="1:4" x14ac:dyDescent="0.25">
      <c r="A1122" s="2" t="s">
        <v>1128</v>
      </c>
      <c r="B1122" s="2" t="s">
        <v>2383</v>
      </c>
      <c r="C1122" s="7" t="s">
        <v>4013</v>
      </c>
      <c r="D1122" s="9" t="s">
        <v>5769</v>
      </c>
    </row>
    <row r="1123" spans="1:4" x14ac:dyDescent="0.25">
      <c r="A1123" s="2" t="s">
        <v>1129</v>
      </c>
      <c r="B1123" s="2" t="s">
        <v>2383</v>
      </c>
      <c r="C1123" s="7" t="s">
        <v>4014</v>
      </c>
      <c r="D1123" s="9" t="s">
        <v>5770</v>
      </c>
    </row>
    <row r="1124" spans="1:4" x14ac:dyDescent="0.25">
      <c r="A1124" s="2" t="s">
        <v>1130</v>
      </c>
      <c r="B1124" s="2" t="s">
        <v>2382</v>
      </c>
      <c r="C1124" s="7" t="s">
        <v>4015</v>
      </c>
      <c r="D1124" s="9" t="s">
        <v>5771</v>
      </c>
    </row>
    <row r="1125" spans="1:4" x14ac:dyDescent="0.25">
      <c r="A1125" s="2" t="s">
        <v>1131</v>
      </c>
      <c r="B1125" s="2" t="s">
        <v>2383</v>
      </c>
      <c r="C1125" s="7" t="s">
        <v>4016</v>
      </c>
      <c r="D1125" s="9" t="s">
        <v>5772</v>
      </c>
    </row>
    <row r="1126" spans="1:4" x14ac:dyDescent="0.25">
      <c r="A1126" s="2" t="s">
        <v>1132</v>
      </c>
      <c r="B1126" s="2" t="s">
        <v>2384</v>
      </c>
      <c r="C1126" s="7" t="s">
        <v>4017</v>
      </c>
      <c r="D1126" s="9" t="s">
        <v>4018</v>
      </c>
    </row>
    <row r="1127" spans="1:4" x14ac:dyDescent="0.25">
      <c r="A1127" s="2" t="s">
        <v>1133</v>
      </c>
      <c r="B1127" s="2" t="s">
        <v>2382</v>
      </c>
      <c r="C1127" s="7" t="s">
        <v>4019</v>
      </c>
      <c r="D1127" s="9" t="s">
        <v>4020</v>
      </c>
    </row>
    <row r="1128" spans="1:4" x14ac:dyDescent="0.25">
      <c r="A1128" s="2" t="s">
        <v>1134</v>
      </c>
      <c r="B1128" s="2" t="s">
        <v>2383</v>
      </c>
      <c r="C1128" s="7" t="s">
        <v>4021</v>
      </c>
      <c r="D1128" s="9" t="s">
        <v>3049</v>
      </c>
    </row>
    <row r="1129" spans="1:4" x14ac:dyDescent="0.25">
      <c r="A1129" s="2" t="s">
        <v>1135</v>
      </c>
      <c r="B1129" s="2" t="s">
        <v>2383</v>
      </c>
      <c r="C1129" s="7" t="s">
        <v>4022</v>
      </c>
      <c r="D1129" s="9" t="s">
        <v>2468</v>
      </c>
    </row>
    <row r="1130" spans="1:4" x14ac:dyDescent="0.25">
      <c r="A1130" s="2" t="s">
        <v>1136</v>
      </c>
      <c r="B1130" s="2" t="s">
        <v>2383</v>
      </c>
      <c r="C1130" s="7" t="s">
        <v>4023</v>
      </c>
      <c r="D1130" s="9" t="s">
        <v>5773</v>
      </c>
    </row>
    <row r="1131" spans="1:4" x14ac:dyDescent="0.25">
      <c r="A1131" s="2" t="s">
        <v>1137</v>
      </c>
      <c r="B1131" s="2" t="s">
        <v>2382</v>
      </c>
      <c r="C1131" s="7" t="s">
        <v>4024</v>
      </c>
      <c r="D1131" s="9" t="s">
        <v>3209</v>
      </c>
    </row>
    <row r="1132" spans="1:4" x14ac:dyDescent="0.25">
      <c r="A1132" s="2" t="s">
        <v>1138</v>
      </c>
      <c r="B1132" s="2" t="s">
        <v>2384</v>
      </c>
      <c r="C1132" s="7" t="s">
        <v>4025</v>
      </c>
      <c r="D1132" s="9" t="s">
        <v>4026</v>
      </c>
    </row>
    <row r="1133" spans="1:4" x14ac:dyDescent="0.25">
      <c r="A1133" s="2" t="s">
        <v>1139</v>
      </c>
      <c r="B1133" s="2" t="s">
        <v>2382</v>
      </c>
      <c r="C1133" s="7" t="s">
        <v>4027</v>
      </c>
      <c r="D1133" s="9" t="s">
        <v>4028</v>
      </c>
    </row>
    <row r="1134" spans="1:4" x14ac:dyDescent="0.25">
      <c r="A1134" s="2" t="s">
        <v>1140</v>
      </c>
      <c r="B1134" s="2" t="s">
        <v>2383</v>
      </c>
      <c r="C1134" s="7" t="s">
        <v>4029</v>
      </c>
      <c r="D1134" s="9" t="s">
        <v>4030</v>
      </c>
    </row>
    <row r="1135" spans="1:4" x14ac:dyDescent="0.25">
      <c r="A1135" s="2" t="s">
        <v>1141</v>
      </c>
      <c r="B1135" s="2" t="s">
        <v>2382</v>
      </c>
      <c r="C1135" s="7" t="s">
        <v>4031</v>
      </c>
      <c r="D1135" s="9" t="s">
        <v>2711</v>
      </c>
    </row>
    <row r="1136" spans="1:4" x14ac:dyDescent="0.25">
      <c r="A1136" s="2" t="s">
        <v>1142</v>
      </c>
      <c r="B1136" s="2" t="s">
        <v>2382</v>
      </c>
      <c r="C1136" s="7" t="s">
        <v>4032</v>
      </c>
      <c r="D1136" s="9" t="s">
        <v>2495</v>
      </c>
    </row>
    <row r="1137" spans="1:4" x14ac:dyDescent="0.25">
      <c r="A1137" s="2" t="s">
        <v>1143</v>
      </c>
      <c r="B1137" s="2" t="s">
        <v>2382</v>
      </c>
      <c r="C1137" s="7" t="s">
        <v>4033</v>
      </c>
      <c r="D1137" s="9" t="s">
        <v>4034</v>
      </c>
    </row>
    <row r="1138" spans="1:4" x14ac:dyDescent="0.25">
      <c r="A1138" s="2" t="s">
        <v>1144</v>
      </c>
      <c r="B1138" s="2" t="s">
        <v>2382</v>
      </c>
      <c r="C1138" s="7" t="s">
        <v>4035</v>
      </c>
      <c r="D1138" s="9" t="s">
        <v>5774</v>
      </c>
    </row>
    <row r="1139" spans="1:4" x14ac:dyDescent="0.25">
      <c r="A1139" s="2" t="s">
        <v>1145</v>
      </c>
      <c r="B1139" s="2" t="s">
        <v>2382</v>
      </c>
      <c r="C1139" s="7" t="s">
        <v>4036</v>
      </c>
      <c r="D1139" s="9" t="s">
        <v>5775</v>
      </c>
    </row>
    <row r="1140" spans="1:4" x14ac:dyDescent="0.25">
      <c r="A1140" s="2" t="s">
        <v>1146</v>
      </c>
      <c r="B1140" s="2" t="s">
        <v>2382</v>
      </c>
      <c r="C1140" s="7" t="s">
        <v>4037</v>
      </c>
      <c r="D1140" s="9" t="s">
        <v>4038</v>
      </c>
    </row>
    <row r="1141" spans="1:4" x14ac:dyDescent="0.25">
      <c r="A1141" s="2" t="s">
        <v>1147</v>
      </c>
      <c r="B1141" s="2" t="s">
        <v>2383</v>
      </c>
      <c r="C1141" s="7" t="s">
        <v>4039</v>
      </c>
      <c r="D1141" s="9" t="s">
        <v>2468</v>
      </c>
    </row>
    <row r="1142" spans="1:4" x14ac:dyDescent="0.25">
      <c r="A1142" s="2" t="s">
        <v>1148</v>
      </c>
      <c r="B1142" s="2" t="s">
        <v>2383</v>
      </c>
      <c r="C1142" s="7" t="s">
        <v>2759</v>
      </c>
      <c r="D1142" s="9" t="s">
        <v>2497</v>
      </c>
    </row>
    <row r="1143" spans="1:4" x14ac:dyDescent="0.25">
      <c r="A1143" s="2" t="s">
        <v>1149</v>
      </c>
      <c r="B1143" s="2" t="s">
        <v>2382</v>
      </c>
      <c r="C1143" s="7" t="s">
        <v>4040</v>
      </c>
      <c r="D1143" s="9" t="s">
        <v>2709</v>
      </c>
    </row>
    <row r="1144" spans="1:4" x14ac:dyDescent="0.25">
      <c r="A1144" s="2" t="s">
        <v>1150</v>
      </c>
      <c r="B1144" s="2" t="s">
        <v>2383</v>
      </c>
      <c r="C1144" s="7" t="s">
        <v>4041</v>
      </c>
      <c r="D1144" s="9" t="s">
        <v>3640</v>
      </c>
    </row>
    <row r="1145" spans="1:4" x14ac:dyDescent="0.25">
      <c r="A1145" s="2" t="s">
        <v>1151</v>
      </c>
      <c r="B1145" s="2" t="s">
        <v>2382</v>
      </c>
      <c r="C1145" s="7" t="s">
        <v>4042</v>
      </c>
      <c r="D1145" s="9" t="s">
        <v>4043</v>
      </c>
    </row>
    <row r="1146" spans="1:4" x14ac:dyDescent="0.25">
      <c r="A1146" s="2" t="s">
        <v>1152</v>
      </c>
      <c r="B1146" s="2" t="s">
        <v>2382</v>
      </c>
      <c r="C1146" s="7" t="s">
        <v>4044</v>
      </c>
      <c r="D1146" s="9" t="s">
        <v>2426</v>
      </c>
    </row>
    <row r="1147" spans="1:4" x14ac:dyDescent="0.25">
      <c r="A1147" s="2" t="s">
        <v>1153</v>
      </c>
      <c r="B1147" s="2" t="s">
        <v>2383</v>
      </c>
      <c r="C1147" s="7" t="s">
        <v>4045</v>
      </c>
      <c r="D1147" s="9" t="s">
        <v>4046</v>
      </c>
    </row>
    <row r="1148" spans="1:4" x14ac:dyDescent="0.25">
      <c r="A1148" s="2" t="s">
        <v>1154</v>
      </c>
      <c r="B1148" s="2" t="s">
        <v>2383</v>
      </c>
      <c r="C1148" s="7" t="s">
        <v>4047</v>
      </c>
      <c r="D1148" s="9" t="s">
        <v>5776</v>
      </c>
    </row>
    <row r="1149" spans="1:4" x14ac:dyDescent="0.25">
      <c r="A1149" s="2" t="s">
        <v>1155</v>
      </c>
      <c r="B1149" s="2" t="s">
        <v>2383</v>
      </c>
      <c r="C1149" s="7" t="s">
        <v>4048</v>
      </c>
      <c r="D1149" s="9" t="s">
        <v>2557</v>
      </c>
    </row>
    <row r="1150" spans="1:4" x14ac:dyDescent="0.25">
      <c r="A1150" s="2" t="s">
        <v>1156</v>
      </c>
      <c r="B1150" s="2" t="s">
        <v>2383</v>
      </c>
      <c r="C1150" s="7" t="s">
        <v>4049</v>
      </c>
      <c r="D1150" s="9" t="s">
        <v>2652</v>
      </c>
    </row>
    <row r="1151" spans="1:4" x14ac:dyDescent="0.25">
      <c r="A1151" s="2" t="s">
        <v>1157</v>
      </c>
      <c r="B1151" s="2" t="s">
        <v>2382</v>
      </c>
      <c r="C1151" s="7" t="s">
        <v>4050</v>
      </c>
      <c r="D1151" s="9" t="s">
        <v>4051</v>
      </c>
    </row>
    <row r="1152" spans="1:4" x14ac:dyDescent="0.25">
      <c r="A1152" s="2" t="s">
        <v>1158</v>
      </c>
      <c r="B1152" s="2" t="s">
        <v>2383</v>
      </c>
      <c r="C1152" s="7" t="s">
        <v>3200</v>
      </c>
      <c r="D1152" s="9" t="s">
        <v>5777</v>
      </c>
    </row>
    <row r="1153" spans="1:4" x14ac:dyDescent="0.25">
      <c r="A1153" s="2" t="s">
        <v>1159</v>
      </c>
      <c r="B1153" s="2" t="s">
        <v>2383</v>
      </c>
      <c r="C1153" s="7" t="s">
        <v>4052</v>
      </c>
      <c r="D1153" s="9" t="s">
        <v>4053</v>
      </c>
    </row>
    <row r="1154" spans="1:4" x14ac:dyDescent="0.25">
      <c r="A1154" s="2" t="s">
        <v>1160</v>
      </c>
      <c r="B1154" s="2" t="s">
        <v>2382</v>
      </c>
      <c r="C1154" s="7" t="s">
        <v>4054</v>
      </c>
      <c r="D1154" s="9" t="s">
        <v>3173</v>
      </c>
    </row>
    <row r="1155" spans="1:4" x14ac:dyDescent="0.25">
      <c r="A1155" s="2" t="s">
        <v>1161</v>
      </c>
      <c r="B1155" s="2" t="s">
        <v>2382</v>
      </c>
      <c r="C1155" s="7" t="s">
        <v>4055</v>
      </c>
      <c r="D1155" s="9" t="s">
        <v>4056</v>
      </c>
    </row>
    <row r="1156" spans="1:4" x14ac:dyDescent="0.25">
      <c r="A1156" s="2" t="s">
        <v>1162</v>
      </c>
      <c r="B1156" s="2" t="s">
        <v>2382</v>
      </c>
      <c r="C1156" s="7" t="s">
        <v>4057</v>
      </c>
      <c r="D1156" s="9" t="s">
        <v>4058</v>
      </c>
    </row>
    <row r="1157" spans="1:4" x14ac:dyDescent="0.25">
      <c r="A1157" s="2" t="s">
        <v>1163</v>
      </c>
      <c r="B1157" s="2" t="s">
        <v>2383</v>
      </c>
      <c r="C1157" s="7" t="s">
        <v>4059</v>
      </c>
      <c r="D1157" s="9" t="s">
        <v>4060</v>
      </c>
    </row>
    <row r="1158" spans="1:4" x14ac:dyDescent="0.25">
      <c r="A1158" s="2" t="s">
        <v>1164</v>
      </c>
      <c r="B1158" s="2" t="s">
        <v>2383</v>
      </c>
      <c r="C1158" s="7" t="s">
        <v>4061</v>
      </c>
      <c r="D1158" s="9" t="s">
        <v>4062</v>
      </c>
    </row>
    <row r="1159" spans="1:4" x14ac:dyDescent="0.25">
      <c r="A1159" s="2" t="s">
        <v>1165</v>
      </c>
      <c r="B1159" s="2" t="s">
        <v>2383</v>
      </c>
      <c r="C1159" s="7" t="s">
        <v>4063</v>
      </c>
      <c r="D1159" s="9" t="s">
        <v>5778</v>
      </c>
    </row>
    <row r="1160" spans="1:4" x14ac:dyDescent="0.25">
      <c r="A1160" s="2" t="s">
        <v>1166</v>
      </c>
      <c r="B1160" s="2" t="s">
        <v>2382</v>
      </c>
      <c r="C1160" s="7" t="s">
        <v>4064</v>
      </c>
      <c r="D1160" s="9" t="s">
        <v>4065</v>
      </c>
    </row>
    <row r="1161" spans="1:4" x14ac:dyDescent="0.25">
      <c r="A1161" s="2" t="s">
        <v>1167</v>
      </c>
      <c r="B1161" s="2" t="s">
        <v>2383</v>
      </c>
      <c r="C1161" s="7" t="s">
        <v>4066</v>
      </c>
      <c r="D1161" s="9" t="s">
        <v>5779</v>
      </c>
    </row>
    <row r="1162" spans="1:4" x14ac:dyDescent="0.25">
      <c r="A1162" s="2" t="s">
        <v>1168</v>
      </c>
      <c r="B1162" s="2" t="s">
        <v>2382</v>
      </c>
      <c r="C1162" s="7" t="s">
        <v>4067</v>
      </c>
      <c r="D1162" s="9" t="s">
        <v>5780</v>
      </c>
    </row>
    <row r="1163" spans="1:4" x14ac:dyDescent="0.25">
      <c r="A1163" s="2" t="s">
        <v>1169</v>
      </c>
      <c r="B1163" s="2" t="s">
        <v>2382</v>
      </c>
      <c r="C1163" s="7" t="s">
        <v>4068</v>
      </c>
      <c r="D1163" s="9" t="s">
        <v>5781</v>
      </c>
    </row>
    <row r="1164" spans="1:4" x14ac:dyDescent="0.25">
      <c r="A1164" s="2" t="s">
        <v>1170</v>
      </c>
      <c r="B1164" s="2" t="s">
        <v>2383</v>
      </c>
      <c r="C1164" s="7" t="s">
        <v>4069</v>
      </c>
      <c r="D1164" s="9" t="s">
        <v>4070</v>
      </c>
    </row>
    <row r="1165" spans="1:4" x14ac:dyDescent="0.25">
      <c r="A1165" s="2" t="s">
        <v>1171</v>
      </c>
      <c r="B1165" s="2" t="s">
        <v>2382</v>
      </c>
      <c r="C1165" s="7" t="s">
        <v>4071</v>
      </c>
      <c r="D1165" s="9" t="s">
        <v>4072</v>
      </c>
    </row>
    <row r="1166" spans="1:4" x14ac:dyDescent="0.25">
      <c r="A1166" s="2" t="s">
        <v>1172</v>
      </c>
      <c r="B1166" s="2" t="s">
        <v>2382</v>
      </c>
      <c r="C1166" s="7" t="s">
        <v>4073</v>
      </c>
      <c r="D1166" s="9" t="s">
        <v>4074</v>
      </c>
    </row>
    <row r="1167" spans="1:4" x14ac:dyDescent="0.25">
      <c r="A1167" s="2" t="s">
        <v>1173</v>
      </c>
      <c r="B1167" s="2" t="s">
        <v>2382</v>
      </c>
      <c r="C1167" s="7" t="s">
        <v>4075</v>
      </c>
      <c r="D1167" s="9" t="s">
        <v>2740</v>
      </c>
    </row>
    <row r="1168" spans="1:4" x14ac:dyDescent="0.25">
      <c r="A1168" s="2" t="s">
        <v>1174</v>
      </c>
      <c r="B1168" s="2" t="s">
        <v>2382</v>
      </c>
      <c r="C1168" s="7" t="s">
        <v>4076</v>
      </c>
      <c r="D1168" s="9" t="s">
        <v>2450</v>
      </c>
    </row>
    <row r="1169" spans="1:4" x14ac:dyDescent="0.25">
      <c r="A1169" s="2" t="s">
        <v>1175</v>
      </c>
      <c r="B1169" s="2" t="s">
        <v>2384</v>
      </c>
      <c r="C1169" s="7" t="s">
        <v>4077</v>
      </c>
      <c r="D1169" s="9" t="s">
        <v>5782</v>
      </c>
    </row>
    <row r="1170" spans="1:4" x14ac:dyDescent="0.25">
      <c r="A1170" s="2" t="s">
        <v>1176</v>
      </c>
      <c r="B1170" s="2" t="s">
        <v>2383</v>
      </c>
      <c r="C1170" s="7" t="s">
        <v>2454</v>
      </c>
      <c r="D1170" s="9" t="s">
        <v>4078</v>
      </c>
    </row>
    <row r="1171" spans="1:4" x14ac:dyDescent="0.25">
      <c r="A1171" s="2" t="s">
        <v>1177</v>
      </c>
      <c r="B1171" s="2" t="s">
        <v>2383</v>
      </c>
      <c r="C1171" s="7" t="s">
        <v>4079</v>
      </c>
      <c r="D1171" s="9" t="s">
        <v>4080</v>
      </c>
    </row>
    <row r="1172" spans="1:4" x14ac:dyDescent="0.25">
      <c r="A1172" s="2" t="s">
        <v>1178</v>
      </c>
      <c r="B1172" s="2" t="s">
        <v>2384</v>
      </c>
      <c r="C1172" s="7" t="s">
        <v>3847</v>
      </c>
      <c r="D1172" s="9" t="s">
        <v>4081</v>
      </c>
    </row>
    <row r="1173" spans="1:4" x14ac:dyDescent="0.25">
      <c r="A1173" s="2" t="s">
        <v>1179</v>
      </c>
      <c r="B1173" s="2" t="s">
        <v>2382</v>
      </c>
      <c r="C1173" s="7" t="s">
        <v>4082</v>
      </c>
      <c r="D1173" s="9" t="s">
        <v>4083</v>
      </c>
    </row>
    <row r="1174" spans="1:4" x14ac:dyDescent="0.25">
      <c r="A1174" s="2" t="s">
        <v>1180</v>
      </c>
      <c r="B1174" s="2" t="s">
        <v>2383</v>
      </c>
      <c r="C1174" s="7" t="s">
        <v>4084</v>
      </c>
      <c r="D1174" s="9" t="s">
        <v>5783</v>
      </c>
    </row>
    <row r="1175" spans="1:4" x14ac:dyDescent="0.25">
      <c r="A1175" s="2" t="s">
        <v>1181</v>
      </c>
      <c r="B1175" s="2" t="s">
        <v>2384</v>
      </c>
      <c r="C1175" s="7" t="s">
        <v>4085</v>
      </c>
      <c r="D1175" s="9" t="s">
        <v>5784</v>
      </c>
    </row>
    <row r="1176" spans="1:4" x14ac:dyDescent="0.25">
      <c r="A1176" s="2" t="s">
        <v>1182</v>
      </c>
      <c r="B1176" s="2" t="s">
        <v>2383</v>
      </c>
      <c r="C1176" s="7" t="s">
        <v>4086</v>
      </c>
      <c r="D1176" s="9" t="s">
        <v>4087</v>
      </c>
    </row>
    <row r="1177" spans="1:4" x14ac:dyDescent="0.25">
      <c r="A1177" s="2" t="s">
        <v>1183</v>
      </c>
      <c r="B1177" s="2" t="s">
        <v>2383</v>
      </c>
      <c r="C1177" s="7" t="s">
        <v>4088</v>
      </c>
      <c r="D1177" s="9" t="s">
        <v>4089</v>
      </c>
    </row>
    <row r="1178" spans="1:4" x14ac:dyDescent="0.25">
      <c r="A1178" s="2" t="s">
        <v>1184</v>
      </c>
      <c r="B1178" s="2" t="s">
        <v>2383</v>
      </c>
      <c r="C1178" s="7" t="s">
        <v>4090</v>
      </c>
      <c r="D1178" s="9" t="s">
        <v>4091</v>
      </c>
    </row>
    <row r="1179" spans="1:4" x14ac:dyDescent="0.25">
      <c r="A1179" s="2" t="s">
        <v>1185</v>
      </c>
      <c r="B1179" s="2" t="s">
        <v>2382</v>
      </c>
      <c r="C1179" s="7" t="s">
        <v>4092</v>
      </c>
      <c r="D1179" s="9" t="s">
        <v>5785</v>
      </c>
    </row>
    <row r="1180" spans="1:4" x14ac:dyDescent="0.25">
      <c r="A1180" s="2" t="s">
        <v>1186</v>
      </c>
      <c r="B1180" s="2" t="s">
        <v>2383</v>
      </c>
      <c r="C1180" s="7" t="s">
        <v>4093</v>
      </c>
      <c r="D1180" s="9" t="s">
        <v>2503</v>
      </c>
    </row>
    <row r="1181" spans="1:4" x14ac:dyDescent="0.25">
      <c r="A1181" s="2" t="s">
        <v>1187</v>
      </c>
      <c r="B1181" s="2" t="s">
        <v>2382</v>
      </c>
      <c r="C1181" s="7" t="s">
        <v>4094</v>
      </c>
      <c r="D1181" s="9" t="s">
        <v>2703</v>
      </c>
    </row>
    <row r="1182" spans="1:4" x14ac:dyDescent="0.25">
      <c r="A1182" s="2" t="s">
        <v>1188</v>
      </c>
      <c r="B1182" s="2" t="s">
        <v>2383</v>
      </c>
      <c r="C1182" s="7" t="s">
        <v>4095</v>
      </c>
      <c r="D1182" s="9" t="s">
        <v>2430</v>
      </c>
    </row>
    <row r="1183" spans="1:4" x14ac:dyDescent="0.25">
      <c r="A1183" s="2" t="s">
        <v>1189</v>
      </c>
      <c r="B1183" s="2" t="s">
        <v>2382</v>
      </c>
      <c r="C1183" s="7" t="s">
        <v>2453</v>
      </c>
      <c r="D1183" s="9" t="s">
        <v>4096</v>
      </c>
    </row>
    <row r="1184" spans="1:4" x14ac:dyDescent="0.25">
      <c r="A1184" s="2" t="s">
        <v>1190</v>
      </c>
      <c r="B1184" s="2" t="s">
        <v>2382</v>
      </c>
      <c r="C1184" s="7" t="s">
        <v>4097</v>
      </c>
      <c r="D1184" s="9" t="s">
        <v>5786</v>
      </c>
    </row>
    <row r="1185" spans="1:4" x14ac:dyDescent="0.25">
      <c r="A1185" s="2" t="s">
        <v>1191</v>
      </c>
      <c r="B1185" s="2" t="s">
        <v>2384</v>
      </c>
      <c r="C1185" s="7" t="s">
        <v>4098</v>
      </c>
      <c r="D1185" s="9" t="s">
        <v>4099</v>
      </c>
    </row>
    <row r="1186" spans="1:4" x14ac:dyDescent="0.25">
      <c r="A1186" s="2" t="s">
        <v>1192</v>
      </c>
      <c r="B1186" s="2" t="s">
        <v>2383</v>
      </c>
      <c r="C1186" s="7" t="s">
        <v>4100</v>
      </c>
      <c r="D1186" s="9" t="s">
        <v>5787</v>
      </c>
    </row>
    <row r="1187" spans="1:4" x14ac:dyDescent="0.25">
      <c r="A1187" s="2" t="s">
        <v>1193</v>
      </c>
      <c r="B1187" s="2" t="s">
        <v>2382</v>
      </c>
      <c r="C1187" s="7" t="s">
        <v>4101</v>
      </c>
      <c r="D1187" s="9" t="s">
        <v>2426</v>
      </c>
    </row>
    <row r="1188" spans="1:4" x14ac:dyDescent="0.25">
      <c r="A1188" s="2" t="s">
        <v>1194</v>
      </c>
      <c r="B1188" s="2" t="s">
        <v>2382</v>
      </c>
      <c r="C1188" s="7" t="s">
        <v>4102</v>
      </c>
      <c r="D1188" s="9" t="s">
        <v>4103</v>
      </c>
    </row>
    <row r="1189" spans="1:4" x14ac:dyDescent="0.25">
      <c r="A1189" s="2" t="s">
        <v>1195</v>
      </c>
      <c r="B1189" s="2" t="s">
        <v>2383</v>
      </c>
      <c r="C1189" s="7" t="s">
        <v>2844</v>
      </c>
      <c r="D1189" s="9" t="s">
        <v>4104</v>
      </c>
    </row>
    <row r="1190" spans="1:4" x14ac:dyDescent="0.25">
      <c r="A1190" s="2" t="s">
        <v>1196</v>
      </c>
      <c r="B1190" s="2" t="s">
        <v>2383</v>
      </c>
      <c r="C1190" s="7" t="s">
        <v>4105</v>
      </c>
      <c r="D1190" s="9" t="s">
        <v>4106</v>
      </c>
    </row>
    <row r="1191" spans="1:4" x14ac:dyDescent="0.25">
      <c r="A1191" s="2" t="s">
        <v>1197</v>
      </c>
      <c r="B1191" s="2" t="s">
        <v>2383</v>
      </c>
      <c r="C1191" s="7" t="s">
        <v>4107</v>
      </c>
      <c r="D1191" s="9" t="s">
        <v>5788</v>
      </c>
    </row>
    <row r="1192" spans="1:4" x14ac:dyDescent="0.25">
      <c r="A1192" s="2" t="s">
        <v>1198</v>
      </c>
      <c r="B1192" s="2" t="s">
        <v>2383</v>
      </c>
      <c r="C1192" s="7" t="s">
        <v>4108</v>
      </c>
      <c r="D1192" s="9" t="s">
        <v>4109</v>
      </c>
    </row>
    <row r="1193" spans="1:4" x14ac:dyDescent="0.25">
      <c r="A1193" s="2" t="s">
        <v>1199</v>
      </c>
      <c r="B1193" s="2" t="s">
        <v>2383</v>
      </c>
      <c r="C1193" s="7" t="s">
        <v>4110</v>
      </c>
      <c r="D1193" s="9" t="s">
        <v>2797</v>
      </c>
    </row>
    <row r="1194" spans="1:4" x14ac:dyDescent="0.25">
      <c r="A1194" s="2" t="s">
        <v>1200</v>
      </c>
      <c r="B1194" s="2" t="s">
        <v>2382</v>
      </c>
      <c r="C1194" s="7" t="s">
        <v>4111</v>
      </c>
      <c r="D1194" s="9" t="s">
        <v>2949</v>
      </c>
    </row>
    <row r="1195" spans="1:4" x14ac:dyDescent="0.25">
      <c r="A1195" s="2" t="s">
        <v>1201</v>
      </c>
      <c r="B1195" s="2" t="s">
        <v>2382</v>
      </c>
      <c r="C1195" s="7" t="s">
        <v>4112</v>
      </c>
      <c r="D1195" s="9" t="s">
        <v>2571</v>
      </c>
    </row>
    <row r="1196" spans="1:4" x14ac:dyDescent="0.25">
      <c r="A1196" s="2" t="s">
        <v>1202</v>
      </c>
      <c r="B1196" s="2" t="s">
        <v>2382</v>
      </c>
      <c r="C1196" s="7" t="s">
        <v>4113</v>
      </c>
      <c r="D1196" s="9" t="s">
        <v>4114</v>
      </c>
    </row>
    <row r="1197" spans="1:4" x14ac:dyDescent="0.25">
      <c r="A1197" s="2" t="s">
        <v>1203</v>
      </c>
      <c r="B1197" s="2" t="s">
        <v>2382</v>
      </c>
      <c r="C1197" s="7" t="s">
        <v>4115</v>
      </c>
      <c r="D1197" s="9" t="s">
        <v>4116</v>
      </c>
    </row>
    <row r="1198" spans="1:4" x14ac:dyDescent="0.25">
      <c r="A1198" s="2" t="s">
        <v>1204</v>
      </c>
      <c r="B1198" s="2" t="s">
        <v>2382</v>
      </c>
      <c r="C1198" s="7" t="s">
        <v>4117</v>
      </c>
      <c r="D1198" s="9" t="s">
        <v>4118</v>
      </c>
    </row>
    <row r="1199" spans="1:4" x14ac:dyDescent="0.25">
      <c r="A1199" s="2" t="s">
        <v>1205</v>
      </c>
      <c r="B1199" s="2" t="s">
        <v>2383</v>
      </c>
      <c r="C1199" s="7" t="s">
        <v>4119</v>
      </c>
      <c r="D1199" s="9" t="s">
        <v>3887</v>
      </c>
    </row>
    <row r="1200" spans="1:4" x14ac:dyDescent="0.25">
      <c r="A1200" s="2" t="s">
        <v>1206</v>
      </c>
      <c r="B1200" s="2" t="s">
        <v>2383</v>
      </c>
      <c r="C1200" s="7" t="s">
        <v>4120</v>
      </c>
      <c r="D1200" s="9" t="s">
        <v>4121</v>
      </c>
    </row>
    <row r="1201" spans="1:4" x14ac:dyDescent="0.25">
      <c r="A1201" s="2" t="s">
        <v>1207</v>
      </c>
      <c r="B1201" s="2" t="s">
        <v>2384</v>
      </c>
      <c r="C1201" s="7" t="s">
        <v>4122</v>
      </c>
      <c r="D1201" s="9" t="s">
        <v>3769</v>
      </c>
    </row>
    <row r="1202" spans="1:4" x14ac:dyDescent="0.25">
      <c r="A1202" s="2" t="s">
        <v>1208</v>
      </c>
      <c r="B1202" s="2" t="s">
        <v>2383</v>
      </c>
      <c r="C1202" s="7" t="s">
        <v>3645</v>
      </c>
      <c r="D1202" s="9" t="s">
        <v>2468</v>
      </c>
    </row>
    <row r="1203" spans="1:4" x14ac:dyDescent="0.25">
      <c r="A1203" s="2" t="s">
        <v>1209</v>
      </c>
      <c r="B1203" s="2" t="s">
        <v>2384</v>
      </c>
      <c r="C1203" s="7" t="s">
        <v>4123</v>
      </c>
      <c r="D1203" s="9" t="s">
        <v>4124</v>
      </c>
    </row>
    <row r="1204" spans="1:4" x14ac:dyDescent="0.25">
      <c r="A1204" s="2" t="s">
        <v>1210</v>
      </c>
      <c r="B1204" s="2" t="s">
        <v>2383</v>
      </c>
      <c r="C1204" s="7" t="s">
        <v>4125</v>
      </c>
      <c r="D1204" s="9" t="s">
        <v>5789</v>
      </c>
    </row>
    <row r="1205" spans="1:4" x14ac:dyDescent="0.25">
      <c r="A1205" s="2" t="s">
        <v>1211</v>
      </c>
      <c r="B1205" s="2" t="s">
        <v>2383</v>
      </c>
      <c r="C1205" s="7" t="s">
        <v>4126</v>
      </c>
      <c r="D1205" s="9" t="s">
        <v>2944</v>
      </c>
    </row>
    <row r="1206" spans="1:4" x14ac:dyDescent="0.25">
      <c r="A1206" s="2" t="s">
        <v>1212</v>
      </c>
      <c r="B1206" s="2" t="s">
        <v>2384</v>
      </c>
      <c r="C1206" s="7" t="s">
        <v>4127</v>
      </c>
      <c r="D1206" s="9" t="s">
        <v>4128</v>
      </c>
    </row>
    <row r="1207" spans="1:4" x14ac:dyDescent="0.25">
      <c r="A1207" s="2" t="s">
        <v>1213</v>
      </c>
      <c r="B1207" s="2" t="s">
        <v>2383</v>
      </c>
      <c r="C1207" s="7" t="s">
        <v>4129</v>
      </c>
      <c r="D1207" s="9" t="s">
        <v>4130</v>
      </c>
    </row>
    <row r="1208" spans="1:4" x14ac:dyDescent="0.25">
      <c r="A1208" s="2" t="s">
        <v>1214</v>
      </c>
      <c r="B1208" s="2" t="s">
        <v>2384</v>
      </c>
      <c r="C1208" s="7" t="s">
        <v>4131</v>
      </c>
      <c r="D1208" s="9" t="s">
        <v>4132</v>
      </c>
    </row>
    <row r="1209" spans="1:4" x14ac:dyDescent="0.25">
      <c r="A1209" s="2" t="s">
        <v>1215</v>
      </c>
      <c r="B1209" s="2" t="s">
        <v>2382</v>
      </c>
      <c r="C1209" s="7" t="s">
        <v>3256</v>
      </c>
      <c r="D1209" s="9" t="s">
        <v>4133</v>
      </c>
    </row>
    <row r="1210" spans="1:4" x14ac:dyDescent="0.25">
      <c r="A1210" s="2" t="s">
        <v>1216</v>
      </c>
      <c r="B1210" s="2" t="s">
        <v>2383</v>
      </c>
      <c r="C1210" s="7" t="s">
        <v>4134</v>
      </c>
      <c r="D1210" s="9" t="s">
        <v>4135</v>
      </c>
    </row>
    <row r="1211" spans="1:4" x14ac:dyDescent="0.25">
      <c r="A1211" s="2" t="s">
        <v>1217</v>
      </c>
      <c r="B1211" s="2" t="s">
        <v>2383</v>
      </c>
      <c r="C1211" s="7" t="s">
        <v>3346</v>
      </c>
      <c r="D1211" s="9" t="s">
        <v>2652</v>
      </c>
    </row>
    <row r="1212" spans="1:4" x14ac:dyDescent="0.25">
      <c r="A1212" s="2" t="s">
        <v>1218</v>
      </c>
      <c r="B1212" s="2" t="s">
        <v>2383</v>
      </c>
      <c r="C1212" s="7" t="s">
        <v>4136</v>
      </c>
      <c r="D1212" s="9" t="s">
        <v>3662</v>
      </c>
    </row>
    <row r="1213" spans="1:4" x14ac:dyDescent="0.25">
      <c r="A1213" s="2" t="s">
        <v>1219</v>
      </c>
      <c r="B1213" s="2" t="s">
        <v>2383</v>
      </c>
      <c r="C1213" s="7" t="s">
        <v>4137</v>
      </c>
      <c r="D1213" s="9" t="s">
        <v>2650</v>
      </c>
    </row>
    <row r="1214" spans="1:4" x14ac:dyDescent="0.25">
      <c r="A1214" s="2" t="s">
        <v>1220</v>
      </c>
      <c r="B1214" s="2" t="s">
        <v>2384</v>
      </c>
      <c r="C1214" s="7" t="s">
        <v>4138</v>
      </c>
      <c r="D1214" s="9" t="s">
        <v>3066</v>
      </c>
    </row>
    <row r="1215" spans="1:4" x14ac:dyDescent="0.25">
      <c r="A1215" s="2" t="s">
        <v>1221</v>
      </c>
      <c r="B1215" s="2" t="s">
        <v>2382</v>
      </c>
      <c r="C1215" s="7" t="s">
        <v>4139</v>
      </c>
      <c r="D1215" s="9" t="s">
        <v>3444</v>
      </c>
    </row>
    <row r="1216" spans="1:4" x14ac:dyDescent="0.25">
      <c r="A1216" s="2" t="s">
        <v>1222</v>
      </c>
      <c r="B1216" s="2" t="s">
        <v>2383</v>
      </c>
      <c r="C1216" s="7" t="s">
        <v>4140</v>
      </c>
      <c r="D1216" s="9" t="s">
        <v>4141</v>
      </c>
    </row>
    <row r="1217" spans="1:4" x14ac:dyDescent="0.25">
      <c r="A1217" s="2" t="s">
        <v>1223</v>
      </c>
      <c r="B1217" s="2" t="s">
        <v>2382</v>
      </c>
      <c r="C1217" s="7" t="s">
        <v>4142</v>
      </c>
      <c r="D1217" s="9" t="s">
        <v>4143</v>
      </c>
    </row>
    <row r="1218" spans="1:4" x14ac:dyDescent="0.25">
      <c r="A1218" s="2" t="s">
        <v>1224</v>
      </c>
      <c r="B1218" s="2" t="s">
        <v>2382</v>
      </c>
      <c r="C1218" s="7" t="s">
        <v>3527</v>
      </c>
      <c r="D1218" s="9" t="s">
        <v>5663</v>
      </c>
    </row>
    <row r="1219" spans="1:4" x14ac:dyDescent="0.25">
      <c r="A1219" s="2" t="s">
        <v>1225</v>
      </c>
      <c r="B1219" s="2" t="s">
        <v>2383</v>
      </c>
      <c r="C1219" s="7" t="s">
        <v>4144</v>
      </c>
      <c r="D1219" s="9" t="s">
        <v>4145</v>
      </c>
    </row>
    <row r="1220" spans="1:4" x14ac:dyDescent="0.25">
      <c r="A1220" s="2" t="s">
        <v>1226</v>
      </c>
      <c r="B1220" s="2" t="s">
        <v>2383</v>
      </c>
      <c r="C1220" s="7" t="s">
        <v>4146</v>
      </c>
      <c r="D1220" s="9" t="s">
        <v>2402</v>
      </c>
    </row>
    <row r="1221" spans="1:4" x14ac:dyDescent="0.25">
      <c r="A1221" s="2" t="s">
        <v>1227</v>
      </c>
      <c r="B1221" s="2" t="s">
        <v>2383</v>
      </c>
      <c r="C1221" s="7" t="s">
        <v>4147</v>
      </c>
      <c r="D1221" s="9" t="s">
        <v>4148</v>
      </c>
    </row>
    <row r="1222" spans="1:4" x14ac:dyDescent="0.25">
      <c r="A1222" s="2" t="s">
        <v>1228</v>
      </c>
      <c r="B1222" s="2" t="s">
        <v>2383</v>
      </c>
      <c r="C1222" s="7" t="s">
        <v>4149</v>
      </c>
      <c r="D1222" s="9" t="s">
        <v>4150</v>
      </c>
    </row>
    <row r="1223" spans="1:4" x14ac:dyDescent="0.25">
      <c r="A1223" s="2" t="s">
        <v>1229</v>
      </c>
      <c r="B1223" s="2" t="s">
        <v>2382</v>
      </c>
      <c r="C1223" s="7" t="s">
        <v>4151</v>
      </c>
      <c r="D1223" s="9" t="s">
        <v>5790</v>
      </c>
    </row>
    <row r="1224" spans="1:4" x14ac:dyDescent="0.25">
      <c r="A1224" s="2" t="s">
        <v>1230</v>
      </c>
      <c r="B1224" s="2" t="s">
        <v>2382</v>
      </c>
      <c r="C1224" s="7" t="s">
        <v>4152</v>
      </c>
      <c r="D1224" s="9" t="s">
        <v>5791</v>
      </c>
    </row>
    <row r="1225" spans="1:4" x14ac:dyDescent="0.25">
      <c r="A1225" s="2" t="s">
        <v>1231</v>
      </c>
      <c r="B1225" s="2" t="s">
        <v>2383</v>
      </c>
      <c r="C1225" s="7" t="s">
        <v>2884</v>
      </c>
      <c r="D1225" s="9" t="s">
        <v>4153</v>
      </c>
    </row>
    <row r="1226" spans="1:4" x14ac:dyDescent="0.25">
      <c r="A1226" s="2" t="s">
        <v>1232</v>
      </c>
      <c r="B1226" s="2" t="s">
        <v>2382</v>
      </c>
      <c r="C1226" s="7" t="s">
        <v>2470</v>
      </c>
      <c r="D1226" s="9" t="s">
        <v>4154</v>
      </c>
    </row>
    <row r="1227" spans="1:4" x14ac:dyDescent="0.25">
      <c r="A1227" s="2" t="s">
        <v>1233</v>
      </c>
      <c r="B1227" s="2" t="s">
        <v>2383</v>
      </c>
      <c r="C1227" s="7" t="s">
        <v>4155</v>
      </c>
      <c r="D1227" s="9" t="s">
        <v>4156</v>
      </c>
    </row>
    <row r="1228" spans="1:4" x14ac:dyDescent="0.25">
      <c r="A1228" s="2" t="s">
        <v>1234</v>
      </c>
      <c r="B1228" s="2" t="s">
        <v>2382</v>
      </c>
      <c r="C1228" s="7" t="s">
        <v>4157</v>
      </c>
      <c r="D1228" s="9" t="s">
        <v>5792</v>
      </c>
    </row>
    <row r="1229" spans="1:4" x14ac:dyDescent="0.25">
      <c r="A1229" s="2" t="s">
        <v>1235</v>
      </c>
      <c r="B1229" s="2" t="s">
        <v>2383</v>
      </c>
      <c r="C1229" s="7" t="s">
        <v>4158</v>
      </c>
      <c r="D1229" s="9" t="s">
        <v>5793</v>
      </c>
    </row>
    <row r="1230" spans="1:4" x14ac:dyDescent="0.25">
      <c r="A1230" s="2" t="s">
        <v>1236</v>
      </c>
      <c r="B1230" s="2" t="s">
        <v>2383</v>
      </c>
      <c r="C1230" s="7" t="s">
        <v>4159</v>
      </c>
      <c r="D1230" s="9" t="s">
        <v>2797</v>
      </c>
    </row>
    <row r="1231" spans="1:4" x14ac:dyDescent="0.25">
      <c r="A1231" s="2" t="s">
        <v>1237</v>
      </c>
      <c r="B1231" s="2" t="s">
        <v>2382</v>
      </c>
      <c r="C1231" s="7" t="s">
        <v>4160</v>
      </c>
      <c r="D1231" s="9" t="s">
        <v>4161</v>
      </c>
    </row>
    <row r="1232" spans="1:4" x14ac:dyDescent="0.25">
      <c r="A1232" s="2" t="s">
        <v>1238</v>
      </c>
      <c r="B1232" s="2" t="s">
        <v>2382</v>
      </c>
      <c r="C1232" s="7" t="s">
        <v>4162</v>
      </c>
      <c r="D1232" s="9" t="s">
        <v>4163</v>
      </c>
    </row>
    <row r="1233" spans="1:4" x14ac:dyDescent="0.25">
      <c r="A1233" s="2" t="s">
        <v>1239</v>
      </c>
      <c r="B1233" s="2" t="s">
        <v>2382</v>
      </c>
      <c r="C1233" s="7" t="s">
        <v>4164</v>
      </c>
      <c r="D1233" s="9" t="s">
        <v>4165</v>
      </c>
    </row>
    <row r="1234" spans="1:4" x14ac:dyDescent="0.25">
      <c r="A1234" s="2" t="s">
        <v>1240</v>
      </c>
      <c r="B1234" s="2" t="s">
        <v>2383</v>
      </c>
      <c r="C1234" s="7" t="s">
        <v>4166</v>
      </c>
      <c r="D1234" s="9" t="s">
        <v>4167</v>
      </c>
    </row>
    <row r="1235" spans="1:4" x14ac:dyDescent="0.25">
      <c r="A1235" s="2" t="s">
        <v>1241</v>
      </c>
      <c r="B1235" s="2" t="s">
        <v>2383</v>
      </c>
      <c r="C1235" s="7" t="s">
        <v>3879</v>
      </c>
      <c r="D1235" s="9" t="s">
        <v>4168</v>
      </c>
    </row>
    <row r="1236" spans="1:4" x14ac:dyDescent="0.25">
      <c r="A1236" s="2" t="s">
        <v>1242</v>
      </c>
      <c r="B1236" s="2" t="s">
        <v>2384</v>
      </c>
      <c r="C1236" s="7" t="s">
        <v>2524</v>
      </c>
      <c r="D1236" s="9" t="s">
        <v>4169</v>
      </c>
    </row>
    <row r="1237" spans="1:4" x14ac:dyDescent="0.25">
      <c r="A1237" s="2" t="s">
        <v>1243</v>
      </c>
      <c r="B1237" s="2" t="s">
        <v>2384</v>
      </c>
      <c r="C1237" s="7" t="s">
        <v>4170</v>
      </c>
      <c r="D1237" s="9" t="s">
        <v>4171</v>
      </c>
    </row>
    <row r="1238" spans="1:4" x14ac:dyDescent="0.25">
      <c r="A1238" s="2" t="s">
        <v>1244</v>
      </c>
      <c r="B1238" s="2" t="s">
        <v>2382</v>
      </c>
      <c r="C1238" s="7" t="s">
        <v>4172</v>
      </c>
      <c r="D1238" s="9" t="s">
        <v>5794</v>
      </c>
    </row>
    <row r="1239" spans="1:4" x14ac:dyDescent="0.25">
      <c r="A1239" s="2" t="s">
        <v>1245</v>
      </c>
      <c r="B1239" s="2" t="s">
        <v>2383</v>
      </c>
      <c r="C1239" s="7" t="s">
        <v>4173</v>
      </c>
      <c r="D1239" s="9" t="s">
        <v>2650</v>
      </c>
    </row>
    <row r="1240" spans="1:4" x14ac:dyDescent="0.25">
      <c r="A1240" s="2" t="s">
        <v>1246</v>
      </c>
      <c r="B1240" s="2" t="s">
        <v>2383</v>
      </c>
      <c r="C1240" s="7" t="s">
        <v>4174</v>
      </c>
      <c r="D1240" s="9" t="s">
        <v>4175</v>
      </c>
    </row>
    <row r="1241" spans="1:4" x14ac:dyDescent="0.25">
      <c r="A1241" s="2" t="s">
        <v>1247</v>
      </c>
      <c r="B1241" s="2" t="s">
        <v>2382</v>
      </c>
      <c r="C1241" s="7" t="s">
        <v>4176</v>
      </c>
      <c r="D1241" s="9" t="s">
        <v>4177</v>
      </c>
    </row>
    <row r="1242" spans="1:4" x14ac:dyDescent="0.25">
      <c r="A1242" s="2" t="s">
        <v>1248</v>
      </c>
      <c r="B1242" s="2" t="s">
        <v>2383</v>
      </c>
      <c r="C1242" s="7" t="s">
        <v>4178</v>
      </c>
      <c r="D1242" s="9" t="s">
        <v>5795</v>
      </c>
    </row>
    <row r="1243" spans="1:4" x14ac:dyDescent="0.25">
      <c r="A1243" s="2" t="s">
        <v>1249</v>
      </c>
      <c r="B1243" s="2" t="s">
        <v>2384</v>
      </c>
      <c r="C1243" s="7" t="s">
        <v>3746</v>
      </c>
      <c r="D1243" s="9" t="s">
        <v>4179</v>
      </c>
    </row>
    <row r="1244" spans="1:4" x14ac:dyDescent="0.25">
      <c r="A1244" s="2" t="s">
        <v>1250</v>
      </c>
      <c r="B1244" s="2" t="s">
        <v>2383</v>
      </c>
      <c r="C1244" s="7" t="s">
        <v>4180</v>
      </c>
      <c r="D1244" s="9" t="s">
        <v>4181</v>
      </c>
    </row>
    <row r="1245" spans="1:4" x14ac:dyDescent="0.25">
      <c r="A1245" s="2" t="s">
        <v>1251</v>
      </c>
      <c r="B1245" s="2" t="s">
        <v>2382</v>
      </c>
      <c r="C1245" s="7" t="s">
        <v>4182</v>
      </c>
      <c r="D1245" s="9" t="s">
        <v>3948</v>
      </c>
    </row>
    <row r="1246" spans="1:4" x14ac:dyDescent="0.25">
      <c r="A1246" s="2" t="s">
        <v>1252</v>
      </c>
      <c r="B1246" s="2" t="s">
        <v>2382</v>
      </c>
      <c r="C1246" s="7" t="s">
        <v>4125</v>
      </c>
      <c r="D1246" s="9" t="s">
        <v>5796</v>
      </c>
    </row>
    <row r="1247" spans="1:4" x14ac:dyDescent="0.25">
      <c r="A1247" s="2" t="s">
        <v>1253</v>
      </c>
      <c r="B1247" s="2" t="s">
        <v>2383</v>
      </c>
      <c r="C1247" s="7" t="s">
        <v>4183</v>
      </c>
      <c r="D1247" s="9" t="s">
        <v>4184</v>
      </c>
    </row>
    <row r="1248" spans="1:4" x14ac:dyDescent="0.25">
      <c r="A1248" s="2" t="s">
        <v>1254</v>
      </c>
      <c r="B1248" s="2" t="s">
        <v>2383</v>
      </c>
      <c r="C1248" s="7" t="s">
        <v>4185</v>
      </c>
      <c r="D1248" s="9" t="s">
        <v>4186</v>
      </c>
    </row>
    <row r="1249" spans="1:4" x14ac:dyDescent="0.25">
      <c r="A1249" s="2" t="s">
        <v>1255</v>
      </c>
      <c r="B1249" s="2" t="s">
        <v>2383</v>
      </c>
      <c r="C1249" s="7" t="s">
        <v>4187</v>
      </c>
      <c r="D1249" s="9" t="s">
        <v>3031</v>
      </c>
    </row>
    <row r="1250" spans="1:4" x14ac:dyDescent="0.25">
      <c r="A1250" s="2" t="s">
        <v>1256</v>
      </c>
      <c r="B1250" s="2" t="s">
        <v>2383</v>
      </c>
      <c r="C1250" s="7" t="s">
        <v>4188</v>
      </c>
      <c r="D1250" s="9" t="s">
        <v>2632</v>
      </c>
    </row>
    <row r="1251" spans="1:4" x14ac:dyDescent="0.25">
      <c r="A1251" s="2" t="s">
        <v>1257</v>
      </c>
      <c r="B1251" s="2" t="s">
        <v>2382</v>
      </c>
      <c r="C1251" s="7" t="s">
        <v>4189</v>
      </c>
      <c r="D1251" s="9" t="s">
        <v>4190</v>
      </c>
    </row>
    <row r="1252" spans="1:4" x14ac:dyDescent="0.25">
      <c r="A1252" s="2" t="s">
        <v>1258</v>
      </c>
      <c r="B1252" s="2" t="s">
        <v>2383</v>
      </c>
      <c r="C1252" s="7" t="s">
        <v>4191</v>
      </c>
      <c r="D1252" s="9" t="s">
        <v>4192</v>
      </c>
    </row>
    <row r="1253" spans="1:4" x14ac:dyDescent="0.25">
      <c r="A1253" s="2" t="s">
        <v>1259</v>
      </c>
      <c r="B1253" s="2" t="s">
        <v>2383</v>
      </c>
      <c r="C1253" s="7" t="s">
        <v>4193</v>
      </c>
      <c r="D1253" s="9" t="s">
        <v>3337</v>
      </c>
    </row>
    <row r="1254" spans="1:4" x14ac:dyDescent="0.25">
      <c r="A1254" s="2" t="s">
        <v>1260</v>
      </c>
      <c r="B1254" s="2" t="s">
        <v>2382</v>
      </c>
      <c r="C1254" s="7" t="s">
        <v>4194</v>
      </c>
      <c r="D1254" s="9" t="s">
        <v>4195</v>
      </c>
    </row>
    <row r="1255" spans="1:4" x14ac:dyDescent="0.25">
      <c r="A1255" s="2" t="s">
        <v>1261</v>
      </c>
      <c r="B1255" s="2" t="s">
        <v>2384</v>
      </c>
      <c r="C1255" s="7" t="s">
        <v>4196</v>
      </c>
      <c r="D1255" s="9" t="s">
        <v>2521</v>
      </c>
    </row>
    <row r="1256" spans="1:4" x14ac:dyDescent="0.25">
      <c r="A1256" s="2" t="s">
        <v>1262</v>
      </c>
      <c r="B1256" s="2" t="s">
        <v>2382</v>
      </c>
      <c r="C1256" s="7" t="s">
        <v>4197</v>
      </c>
      <c r="D1256" s="9" t="s">
        <v>5797</v>
      </c>
    </row>
    <row r="1257" spans="1:4" x14ac:dyDescent="0.25">
      <c r="A1257" s="2" t="s">
        <v>1263</v>
      </c>
      <c r="B1257" s="2" t="s">
        <v>2382</v>
      </c>
      <c r="C1257" s="7" t="s">
        <v>4198</v>
      </c>
      <c r="D1257" s="9" t="s">
        <v>4199</v>
      </c>
    </row>
    <row r="1258" spans="1:4" x14ac:dyDescent="0.25">
      <c r="A1258" s="2" t="s">
        <v>1264</v>
      </c>
      <c r="B1258" s="2" t="s">
        <v>2383</v>
      </c>
      <c r="C1258" s="7" t="s">
        <v>4200</v>
      </c>
      <c r="D1258" s="9" t="s">
        <v>2648</v>
      </c>
    </row>
    <row r="1259" spans="1:4" x14ac:dyDescent="0.25">
      <c r="A1259" s="2" t="s">
        <v>1265</v>
      </c>
      <c r="B1259" s="2" t="s">
        <v>2382</v>
      </c>
      <c r="C1259" s="7" t="s">
        <v>4201</v>
      </c>
      <c r="D1259" s="9" t="s">
        <v>4202</v>
      </c>
    </row>
    <row r="1260" spans="1:4" x14ac:dyDescent="0.25">
      <c r="A1260" s="2" t="s">
        <v>1266</v>
      </c>
      <c r="B1260" s="2" t="s">
        <v>2383</v>
      </c>
      <c r="C1260" s="7" t="s">
        <v>4203</v>
      </c>
      <c r="D1260" s="9" t="s">
        <v>4204</v>
      </c>
    </row>
    <row r="1261" spans="1:4" x14ac:dyDescent="0.25">
      <c r="A1261" s="2" t="s">
        <v>1267</v>
      </c>
      <c r="B1261" s="2" t="s">
        <v>2383</v>
      </c>
      <c r="C1261" s="7" t="s">
        <v>3853</v>
      </c>
      <c r="D1261" s="9" t="s">
        <v>4205</v>
      </c>
    </row>
    <row r="1262" spans="1:4" x14ac:dyDescent="0.25">
      <c r="A1262" s="2" t="s">
        <v>1268</v>
      </c>
      <c r="B1262" s="2" t="s">
        <v>2383</v>
      </c>
      <c r="C1262" s="7" t="s">
        <v>4206</v>
      </c>
      <c r="D1262" s="9" t="s">
        <v>3027</v>
      </c>
    </row>
    <row r="1263" spans="1:4" x14ac:dyDescent="0.25">
      <c r="A1263" s="2" t="s">
        <v>1269</v>
      </c>
      <c r="B1263" s="2" t="s">
        <v>2382</v>
      </c>
      <c r="C1263" s="7" t="s">
        <v>4207</v>
      </c>
      <c r="D1263" s="9" t="s">
        <v>4208</v>
      </c>
    </row>
    <row r="1264" spans="1:4" x14ac:dyDescent="0.25">
      <c r="A1264" s="2" t="s">
        <v>1270</v>
      </c>
      <c r="B1264" s="2" t="s">
        <v>2382</v>
      </c>
      <c r="C1264" s="7" t="s">
        <v>4209</v>
      </c>
      <c r="D1264" s="9" t="s">
        <v>5798</v>
      </c>
    </row>
    <row r="1265" spans="1:4" x14ac:dyDescent="0.25">
      <c r="A1265" s="2" t="s">
        <v>1271</v>
      </c>
      <c r="B1265" s="2" t="s">
        <v>2383</v>
      </c>
      <c r="C1265" s="7" t="s">
        <v>4210</v>
      </c>
      <c r="D1265" s="9" t="s">
        <v>4211</v>
      </c>
    </row>
    <row r="1266" spans="1:4" x14ac:dyDescent="0.25">
      <c r="A1266" s="2" t="s">
        <v>1272</v>
      </c>
      <c r="B1266" s="2" t="s">
        <v>2383</v>
      </c>
      <c r="C1266" s="7" t="s">
        <v>4212</v>
      </c>
      <c r="D1266" s="9" t="s">
        <v>4213</v>
      </c>
    </row>
    <row r="1267" spans="1:4" x14ac:dyDescent="0.25">
      <c r="A1267" s="2" t="s">
        <v>1273</v>
      </c>
      <c r="B1267" s="2" t="s">
        <v>2383</v>
      </c>
      <c r="C1267" s="7" t="s">
        <v>4214</v>
      </c>
      <c r="D1267" s="9" t="s">
        <v>2736</v>
      </c>
    </row>
    <row r="1268" spans="1:4" x14ac:dyDescent="0.25">
      <c r="A1268" s="2" t="s">
        <v>1274</v>
      </c>
      <c r="B1268" s="2" t="s">
        <v>2383</v>
      </c>
      <c r="C1268" s="7" t="s">
        <v>4215</v>
      </c>
      <c r="D1268" s="9" t="s">
        <v>4216</v>
      </c>
    </row>
    <row r="1269" spans="1:4" x14ac:dyDescent="0.25">
      <c r="A1269" s="2" t="s">
        <v>1275</v>
      </c>
      <c r="B1269" s="2" t="s">
        <v>2382</v>
      </c>
      <c r="C1269" s="7" t="s">
        <v>4217</v>
      </c>
      <c r="D1269" s="9" t="s">
        <v>4218</v>
      </c>
    </row>
    <row r="1270" spans="1:4" x14ac:dyDescent="0.25">
      <c r="A1270" s="2" t="s">
        <v>1276</v>
      </c>
      <c r="B1270" s="2" t="s">
        <v>2382</v>
      </c>
      <c r="C1270" s="7" t="s">
        <v>4219</v>
      </c>
      <c r="D1270" s="9" t="s">
        <v>4208</v>
      </c>
    </row>
    <row r="1271" spans="1:4" x14ac:dyDescent="0.25">
      <c r="A1271" s="2" t="s">
        <v>1277</v>
      </c>
      <c r="B1271" s="2" t="s">
        <v>2382</v>
      </c>
      <c r="C1271" s="7" t="s">
        <v>2708</v>
      </c>
      <c r="D1271" s="9" t="s">
        <v>5799</v>
      </c>
    </row>
    <row r="1272" spans="1:4" x14ac:dyDescent="0.25">
      <c r="A1272" s="2" t="s">
        <v>1278</v>
      </c>
      <c r="B1272" s="2" t="s">
        <v>2383</v>
      </c>
      <c r="C1272" s="7" t="s">
        <v>2630</v>
      </c>
      <c r="D1272" s="9" t="s">
        <v>5800</v>
      </c>
    </row>
    <row r="1273" spans="1:4" x14ac:dyDescent="0.25">
      <c r="A1273" s="2" t="s">
        <v>1279</v>
      </c>
      <c r="B1273" s="2" t="s">
        <v>2383</v>
      </c>
      <c r="C1273" s="7" t="s">
        <v>4220</v>
      </c>
      <c r="D1273" s="9" t="s">
        <v>4221</v>
      </c>
    </row>
    <row r="1274" spans="1:4" x14ac:dyDescent="0.25">
      <c r="A1274" s="2" t="s">
        <v>1280</v>
      </c>
      <c r="B1274" s="2" t="s">
        <v>2383</v>
      </c>
      <c r="C1274" s="7" t="s">
        <v>4222</v>
      </c>
      <c r="D1274" s="9" t="s">
        <v>4223</v>
      </c>
    </row>
    <row r="1275" spans="1:4" x14ac:dyDescent="0.25">
      <c r="A1275" s="2" t="s">
        <v>1281</v>
      </c>
      <c r="B1275" s="2" t="s">
        <v>2383</v>
      </c>
      <c r="C1275" s="7" t="s">
        <v>4224</v>
      </c>
      <c r="D1275" s="9" t="s">
        <v>4225</v>
      </c>
    </row>
    <row r="1276" spans="1:4" x14ac:dyDescent="0.25">
      <c r="A1276" s="2" t="s">
        <v>1282</v>
      </c>
      <c r="B1276" s="2" t="s">
        <v>2383</v>
      </c>
      <c r="C1276" s="7" t="s">
        <v>4226</v>
      </c>
      <c r="D1276" s="9" t="s">
        <v>2430</v>
      </c>
    </row>
    <row r="1277" spans="1:4" x14ac:dyDescent="0.25">
      <c r="A1277" s="2" t="s">
        <v>1283</v>
      </c>
      <c r="B1277" s="2" t="s">
        <v>2383</v>
      </c>
      <c r="C1277" s="7" t="s">
        <v>3830</v>
      </c>
      <c r="D1277" s="9" t="s">
        <v>4227</v>
      </c>
    </row>
    <row r="1278" spans="1:4" x14ac:dyDescent="0.25">
      <c r="A1278" s="2" t="s">
        <v>1284</v>
      </c>
      <c r="B1278" s="2" t="s">
        <v>2382</v>
      </c>
      <c r="C1278" s="7" t="s">
        <v>4228</v>
      </c>
      <c r="D1278" s="9" t="s">
        <v>5801</v>
      </c>
    </row>
    <row r="1279" spans="1:4" x14ac:dyDescent="0.25">
      <c r="A1279" s="2" t="s">
        <v>1285</v>
      </c>
      <c r="B1279" s="2" t="s">
        <v>2382</v>
      </c>
      <c r="C1279" s="7" t="s">
        <v>4229</v>
      </c>
      <c r="D1279" s="9" t="s">
        <v>4230</v>
      </c>
    </row>
    <row r="1280" spans="1:4" x14ac:dyDescent="0.25">
      <c r="A1280" s="2" t="s">
        <v>1286</v>
      </c>
      <c r="B1280" s="2" t="s">
        <v>2382</v>
      </c>
      <c r="C1280" s="7" t="s">
        <v>4231</v>
      </c>
      <c r="D1280" s="9" t="s">
        <v>3978</v>
      </c>
    </row>
    <row r="1281" spans="1:4" x14ac:dyDescent="0.25">
      <c r="A1281" s="2" t="s">
        <v>1287</v>
      </c>
      <c r="B1281" s="2" t="s">
        <v>2383</v>
      </c>
      <c r="C1281" s="7" t="s">
        <v>4232</v>
      </c>
      <c r="D1281" s="9" t="s">
        <v>4233</v>
      </c>
    </row>
    <row r="1282" spans="1:4" x14ac:dyDescent="0.25">
      <c r="A1282" s="2" t="s">
        <v>1288</v>
      </c>
      <c r="B1282" s="2" t="s">
        <v>2383</v>
      </c>
      <c r="C1282" s="7" t="s">
        <v>4234</v>
      </c>
      <c r="D1282" s="9" t="s">
        <v>2646</v>
      </c>
    </row>
    <row r="1283" spans="1:4" x14ac:dyDescent="0.25">
      <c r="A1283" s="2" t="s">
        <v>1289</v>
      </c>
      <c r="B1283" s="2" t="s">
        <v>2382</v>
      </c>
      <c r="C1283" s="7" t="s">
        <v>4235</v>
      </c>
      <c r="D1283" s="9" t="s">
        <v>5802</v>
      </c>
    </row>
    <row r="1284" spans="1:4" x14ac:dyDescent="0.25">
      <c r="A1284" s="2" t="s">
        <v>1290</v>
      </c>
      <c r="B1284" s="2" t="s">
        <v>2383</v>
      </c>
      <c r="C1284" s="7" t="s">
        <v>2798</v>
      </c>
      <c r="D1284" s="9" t="s">
        <v>2765</v>
      </c>
    </row>
    <row r="1285" spans="1:4" x14ac:dyDescent="0.25">
      <c r="A1285" s="2" t="s">
        <v>1291</v>
      </c>
      <c r="B1285" s="2" t="s">
        <v>2382</v>
      </c>
      <c r="C1285" s="7" t="s">
        <v>4236</v>
      </c>
      <c r="D1285" s="9" t="s">
        <v>4237</v>
      </c>
    </row>
    <row r="1286" spans="1:4" x14ac:dyDescent="0.25">
      <c r="A1286" s="2" t="s">
        <v>1292</v>
      </c>
      <c r="B1286" s="2" t="s">
        <v>2382</v>
      </c>
      <c r="C1286" s="7" t="s">
        <v>4238</v>
      </c>
      <c r="D1286" s="9" t="s">
        <v>4239</v>
      </c>
    </row>
    <row r="1287" spans="1:4" x14ac:dyDescent="0.25">
      <c r="A1287" s="2" t="s">
        <v>1293</v>
      </c>
      <c r="B1287" s="2" t="s">
        <v>2382</v>
      </c>
      <c r="C1287" s="7" t="s">
        <v>4240</v>
      </c>
      <c r="D1287" s="9" t="s">
        <v>5803</v>
      </c>
    </row>
    <row r="1288" spans="1:4" x14ac:dyDescent="0.25">
      <c r="A1288" s="2" t="s">
        <v>1294</v>
      </c>
      <c r="B1288" s="2" t="s">
        <v>2382</v>
      </c>
      <c r="C1288" s="7" t="s">
        <v>2409</v>
      </c>
      <c r="D1288" s="9" t="s">
        <v>5804</v>
      </c>
    </row>
    <row r="1289" spans="1:4" x14ac:dyDescent="0.25">
      <c r="A1289" s="2" t="s">
        <v>1295</v>
      </c>
      <c r="B1289" s="2" t="s">
        <v>2382</v>
      </c>
      <c r="C1289" s="7" t="s">
        <v>4241</v>
      </c>
      <c r="D1289" s="9" t="s">
        <v>2709</v>
      </c>
    </row>
    <row r="1290" spans="1:4" x14ac:dyDescent="0.25">
      <c r="A1290" s="2" t="s">
        <v>1296</v>
      </c>
      <c r="B1290" s="2" t="s">
        <v>2382</v>
      </c>
      <c r="C1290" s="7" t="s">
        <v>4242</v>
      </c>
      <c r="D1290" s="9" t="s">
        <v>5805</v>
      </c>
    </row>
    <row r="1291" spans="1:4" x14ac:dyDescent="0.25">
      <c r="A1291" s="2" t="s">
        <v>1297</v>
      </c>
      <c r="B1291" s="2" t="s">
        <v>2382</v>
      </c>
      <c r="C1291" s="7" t="s">
        <v>4243</v>
      </c>
      <c r="D1291" s="9" t="s">
        <v>4244</v>
      </c>
    </row>
    <row r="1292" spans="1:4" x14ac:dyDescent="0.25">
      <c r="A1292" s="2" t="s">
        <v>1298</v>
      </c>
      <c r="B1292" s="2" t="s">
        <v>2382</v>
      </c>
      <c r="C1292" s="7" t="s">
        <v>4245</v>
      </c>
      <c r="D1292" s="9" t="s">
        <v>2482</v>
      </c>
    </row>
    <row r="1293" spans="1:4" x14ac:dyDescent="0.25">
      <c r="A1293" s="2" t="s">
        <v>1299</v>
      </c>
      <c r="B1293" s="2" t="s">
        <v>2382</v>
      </c>
      <c r="C1293" s="7" t="s">
        <v>4246</v>
      </c>
      <c r="D1293" s="9" t="s">
        <v>3978</v>
      </c>
    </row>
    <row r="1294" spans="1:4" x14ac:dyDescent="0.25">
      <c r="A1294" s="2" t="s">
        <v>1300</v>
      </c>
      <c r="B1294" s="2" t="s">
        <v>2382</v>
      </c>
      <c r="C1294" s="7" t="s">
        <v>4247</v>
      </c>
      <c r="D1294" s="9" t="s">
        <v>4248</v>
      </c>
    </row>
    <row r="1295" spans="1:4" x14ac:dyDescent="0.25">
      <c r="A1295" s="2" t="s">
        <v>1301</v>
      </c>
      <c r="B1295" s="2" t="s">
        <v>2382</v>
      </c>
      <c r="C1295" s="7" t="s">
        <v>4249</v>
      </c>
      <c r="D1295" s="9" t="s">
        <v>4250</v>
      </c>
    </row>
    <row r="1296" spans="1:4" x14ac:dyDescent="0.25">
      <c r="A1296" s="2" t="s">
        <v>1302</v>
      </c>
      <c r="B1296" s="2" t="s">
        <v>2383</v>
      </c>
      <c r="C1296" s="7" t="s">
        <v>4251</v>
      </c>
      <c r="D1296" s="9" t="s">
        <v>4252</v>
      </c>
    </row>
    <row r="1297" spans="1:4" x14ac:dyDescent="0.25">
      <c r="A1297" s="2" t="s">
        <v>1303</v>
      </c>
      <c r="B1297" s="2" t="s">
        <v>2382</v>
      </c>
      <c r="C1297" s="7" t="s">
        <v>4253</v>
      </c>
      <c r="D1297" s="9" t="s">
        <v>4254</v>
      </c>
    </row>
    <row r="1298" spans="1:4" x14ac:dyDescent="0.25">
      <c r="A1298" s="2" t="s">
        <v>1304</v>
      </c>
      <c r="B1298" s="2" t="s">
        <v>2383</v>
      </c>
      <c r="C1298" s="7" t="s">
        <v>4255</v>
      </c>
      <c r="D1298" s="9" t="s">
        <v>5806</v>
      </c>
    </row>
    <row r="1299" spans="1:4" x14ac:dyDescent="0.25">
      <c r="A1299" s="2" t="s">
        <v>1305</v>
      </c>
      <c r="B1299" s="2" t="s">
        <v>2384</v>
      </c>
      <c r="C1299" s="7" t="s">
        <v>3363</v>
      </c>
      <c r="D1299" s="9" t="s">
        <v>4256</v>
      </c>
    </row>
    <row r="1300" spans="1:4" x14ac:dyDescent="0.25">
      <c r="A1300" s="2" t="s">
        <v>1306</v>
      </c>
      <c r="B1300" s="2" t="s">
        <v>2382</v>
      </c>
      <c r="C1300" s="7" t="s">
        <v>3977</v>
      </c>
      <c r="D1300" s="9" t="s">
        <v>4257</v>
      </c>
    </row>
    <row r="1301" spans="1:4" x14ac:dyDescent="0.25">
      <c r="A1301" s="2" t="s">
        <v>1307</v>
      </c>
      <c r="B1301" s="2" t="s">
        <v>2383</v>
      </c>
      <c r="C1301" s="7" t="s">
        <v>4258</v>
      </c>
      <c r="D1301" s="9" t="s">
        <v>2452</v>
      </c>
    </row>
    <row r="1302" spans="1:4" x14ac:dyDescent="0.25">
      <c r="A1302" s="2" t="s">
        <v>1308</v>
      </c>
      <c r="B1302" s="2" t="s">
        <v>2383</v>
      </c>
      <c r="C1302" s="7" t="s">
        <v>4259</v>
      </c>
      <c r="D1302" s="9" t="s">
        <v>4260</v>
      </c>
    </row>
    <row r="1303" spans="1:4" x14ac:dyDescent="0.25">
      <c r="A1303" s="2" t="s">
        <v>1309</v>
      </c>
      <c r="B1303" s="2" t="s">
        <v>2383</v>
      </c>
      <c r="C1303" s="7" t="s">
        <v>4261</v>
      </c>
      <c r="D1303" s="9" t="s">
        <v>4262</v>
      </c>
    </row>
    <row r="1304" spans="1:4" x14ac:dyDescent="0.25">
      <c r="A1304" s="2" t="s">
        <v>1310</v>
      </c>
      <c r="B1304" s="2" t="s">
        <v>2383</v>
      </c>
      <c r="C1304" s="7" t="s">
        <v>4263</v>
      </c>
      <c r="D1304" s="9" t="s">
        <v>4264</v>
      </c>
    </row>
    <row r="1305" spans="1:4" x14ac:dyDescent="0.25">
      <c r="A1305" s="2" t="s">
        <v>1311</v>
      </c>
      <c r="B1305" s="2" t="s">
        <v>2383</v>
      </c>
      <c r="C1305" s="7" t="s">
        <v>4265</v>
      </c>
      <c r="D1305" s="9" t="s">
        <v>2765</v>
      </c>
    </row>
    <row r="1306" spans="1:4" x14ac:dyDescent="0.25">
      <c r="A1306" s="2" t="s">
        <v>1312</v>
      </c>
      <c r="B1306" s="2" t="s">
        <v>2383</v>
      </c>
      <c r="C1306" s="7" t="s">
        <v>4266</v>
      </c>
      <c r="D1306" s="9" t="s">
        <v>3049</v>
      </c>
    </row>
    <row r="1307" spans="1:4" x14ac:dyDescent="0.25">
      <c r="A1307" s="2" t="s">
        <v>1313</v>
      </c>
      <c r="B1307" s="2" t="s">
        <v>2383</v>
      </c>
      <c r="C1307" s="7" t="s">
        <v>4267</v>
      </c>
      <c r="D1307" s="9" t="s">
        <v>4268</v>
      </c>
    </row>
    <row r="1308" spans="1:4" x14ac:dyDescent="0.25">
      <c r="A1308" s="2" t="s">
        <v>1314</v>
      </c>
      <c r="B1308" s="2" t="s">
        <v>2383</v>
      </c>
      <c r="C1308" s="7" t="s">
        <v>4269</v>
      </c>
      <c r="D1308" s="9" t="s">
        <v>4270</v>
      </c>
    </row>
    <row r="1309" spans="1:4" x14ac:dyDescent="0.25">
      <c r="A1309" s="2" t="s">
        <v>1315</v>
      </c>
      <c r="B1309" s="2" t="s">
        <v>2383</v>
      </c>
      <c r="C1309" s="7" t="s">
        <v>4271</v>
      </c>
      <c r="D1309" s="9" t="s">
        <v>3688</v>
      </c>
    </row>
    <row r="1310" spans="1:4" x14ac:dyDescent="0.25">
      <c r="A1310" s="2" t="s">
        <v>1316</v>
      </c>
      <c r="B1310" s="2" t="s">
        <v>2383</v>
      </c>
      <c r="C1310" s="7" t="s">
        <v>2914</v>
      </c>
      <c r="D1310" s="9" t="s">
        <v>4272</v>
      </c>
    </row>
    <row r="1311" spans="1:4" x14ac:dyDescent="0.25">
      <c r="A1311" s="2" t="s">
        <v>1317</v>
      </c>
      <c r="B1311" s="2" t="s">
        <v>2383</v>
      </c>
      <c r="C1311" s="7" t="s">
        <v>4273</v>
      </c>
      <c r="D1311" s="9" t="s">
        <v>4274</v>
      </c>
    </row>
    <row r="1312" spans="1:4" x14ac:dyDescent="0.25">
      <c r="A1312" s="2" t="s">
        <v>1318</v>
      </c>
      <c r="B1312" s="2" t="s">
        <v>2383</v>
      </c>
      <c r="C1312" s="7" t="s">
        <v>4275</v>
      </c>
      <c r="D1312" s="9" t="s">
        <v>4276</v>
      </c>
    </row>
    <row r="1313" spans="1:4" x14ac:dyDescent="0.25">
      <c r="A1313" s="2" t="s">
        <v>1319</v>
      </c>
      <c r="B1313" s="2" t="s">
        <v>2383</v>
      </c>
      <c r="C1313" s="7" t="s">
        <v>4277</v>
      </c>
      <c r="D1313" s="9" t="s">
        <v>3027</v>
      </c>
    </row>
    <row r="1314" spans="1:4" x14ac:dyDescent="0.25">
      <c r="A1314" s="2" t="s">
        <v>1320</v>
      </c>
      <c r="B1314" s="2" t="s">
        <v>2382</v>
      </c>
      <c r="C1314" s="7" t="s">
        <v>4278</v>
      </c>
      <c r="D1314" s="9" t="s">
        <v>5807</v>
      </c>
    </row>
    <row r="1315" spans="1:4" x14ac:dyDescent="0.25">
      <c r="A1315" s="2" t="s">
        <v>1321</v>
      </c>
      <c r="B1315" s="2" t="s">
        <v>2382</v>
      </c>
      <c r="C1315" s="7" t="s">
        <v>4279</v>
      </c>
      <c r="D1315" s="9" t="s">
        <v>5808</v>
      </c>
    </row>
    <row r="1316" spans="1:4" x14ac:dyDescent="0.25">
      <c r="A1316" s="2" t="s">
        <v>1322</v>
      </c>
      <c r="B1316" s="2" t="s">
        <v>2383</v>
      </c>
      <c r="C1316" s="7" t="s">
        <v>4280</v>
      </c>
      <c r="D1316" s="9" t="s">
        <v>4281</v>
      </c>
    </row>
    <row r="1317" spans="1:4" x14ac:dyDescent="0.25">
      <c r="A1317" s="2" t="s">
        <v>1323</v>
      </c>
      <c r="B1317" s="2" t="s">
        <v>2382</v>
      </c>
      <c r="C1317" s="7" t="s">
        <v>4282</v>
      </c>
      <c r="D1317" s="9" t="s">
        <v>3155</v>
      </c>
    </row>
    <row r="1318" spans="1:4" x14ac:dyDescent="0.25">
      <c r="A1318" s="2" t="s">
        <v>1324</v>
      </c>
      <c r="B1318" s="2" t="s">
        <v>2382</v>
      </c>
      <c r="C1318" s="7" t="s">
        <v>4283</v>
      </c>
      <c r="D1318" s="9" t="s">
        <v>5809</v>
      </c>
    </row>
    <row r="1319" spans="1:4" x14ac:dyDescent="0.25">
      <c r="A1319" s="2" t="s">
        <v>1325</v>
      </c>
      <c r="B1319" s="2" t="s">
        <v>2382</v>
      </c>
      <c r="C1319" s="7" t="s">
        <v>4284</v>
      </c>
      <c r="D1319" s="9" t="s">
        <v>4285</v>
      </c>
    </row>
    <row r="1320" spans="1:4" x14ac:dyDescent="0.25">
      <c r="A1320" s="2" t="s">
        <v>1326</v>
      </c>
      <c r="B1320" s="2" t="s">
        <v>2383</v>
      </c>
      <c r="C1320" s="7" t="s">
        <v>4286</v>
      </c>
      <c r="D1320" s="9" t="s">
        <v>4287</v>
      </c>
    </row>
    <row r="1321" spans="1:4" x14ac:dyDescent="0.25">
      <c r="A1321" s="2" t="s">
        <v>1327</v>
      </c>
      <c r="B1321" s="2" t="s">
        <v>2382</v>
      </c>
      <c r="C1321" s="7" t="s">
        <v>4288</v>
      </c>
      <c r="D1321" s="9" t="s">
        <v>2395</v>
      </c>
    </row>
    <row r="1322" spans="1:4" x14ac:dyDescent="0.25">
      <c r="A1322" s="2" t="s">
        <v>1328</v>
      </c>
      <c r="B1322" s="2" t="s">
        <v>2383</v>
      </c>
      <c r="C1322" s="7" t="s">
        <v>4289</v>
      </c>
      <c r="D1322" s="9" t="s">
        <v>5810</v>
      </c>
    </row>
    <row r="1323" spans="1:4" x14ac:dyDescent="0.25">
      <c r="A1323" s="2" t="s">
        <v>1329</v>
      </c>
      <c r="B1323" s="2" t="s">
        <v>2382</v>
      </c>
      <c r="C1323" s="7" t="s">
        <v>4290</v>
      </c>
      <c r="D1323" s="9" t="s">
        <v>4291</v>
      </c>
    </row>
    <row r="1324" spans="1:4" x14ac:dyDescent="0.25">
      <c r="A1324" s="2" t="s">
        <v>1330</v>
      </c>
      <c r="B1324" s="2" t="s">
        <v>2382</v>
      </c>
      <c r="C1324" s="7" t="s">
        <v>4292</v>
      </c>
      <c r="D1324" s="9" t="s">
        <v>4293</v>
      </c>
    </row>
    <row r="1325" spans="1:4" x14ac:dyDescent="0.25">
      <c r="A1325" s="2" t="s">
        <v>1331</v>
      </c>
      <c r="B1325" s="2" t="s">
        <v>2382</v>
      </c>
      <c r="C1325" s="7" t="s">
        <v>4294</v>
      </c>
      <c r="D1325" s="9" t="s">
        <v>4295</v>
      </c>
    </row>
    <row r="1326" spans="1:4" x14ac:dyDescent="0.25">
      <c r="A1326" s="2" t="s">
        <v>1332</v>
      </c>
      <c r="B1326" s="2" t="s">
        <v>2382</v>
      </c>
      <c r="C1326" s="7" t="s">
        <v>4296</v>
      </c>
      <c r="D1326" s="9" t="s">
        <v>2495</v>
      </c>
    </row>
    <row r="1327" spans="1:4" x14ac:dyDescent="0.25">
      <c r="A1327" s="2" t="s">
        <v>1333</v>
      </c>
      <c r="B1327" s="2" t="s">
        <v>2382</v>
      </c>
      <c r="C1327" s="7" t="s">
        <v>4297</v>
      </c>
      <c r="D1327" s="9" t="s">
        <v>5811</v>
      </c>
    </row>
    <row r="1328" spans="1:4" x14ac:dyDescent="0.25">
      <c r="A1328" s="2" t="s">
        <v>1334</v>
      </c>
      <c r="B1328" s="2" t="s">
        <v>2382</v>
      </c>
      <c r="C1328" s="7" t="s">
        <v>4298</v>
      </c>
      <c r="D1328" s="9" t="s">
        <v>3150</v>
      </c>
    </row>
    <row r="1329" spans="1:4" x14ac:dyDescent="0.25">
      <c r="A1329" s="2" t="s">
        <v>1335</v>
      </c>
      <c r="B1329" s="2" t="s">
        <v>2383</v>
      </c>
      <c r="C1329" s="7" t="s">
        <v>4299</v>
      </c>
      <c r="D1329" s="9" t="s">
        <v>5812</v>
      </c>
    </row>
    <row r="1330" spans="1:4" x14ac:dyDescent="0.25">
      <c r="A1330" s="2" t="s">
        <v>1336</v>
      </c>
      <c r="B1330" s="2" t="s">
        <v>2384</v>
      </c>
      <c r="C1330" s="7" t="s">
        <v>4300</v>
      </c>
      <c r="D1330" s="9" t="s">
        <v>4301</v>
      </c>
    </row>
    <row r="1331" spans="1:4" x14ac:dyDescent="0.25">
      <c r="A1331" s="2" t="s">
        <v>1337</v>
      </c>
      <c r="B1331" s="2" t="s">
        <v>2383</v>
      </c>
      <c r="C1331" s="7" t="s">
        <v>4302</v>
      </c>
      <c r="D1331" s="9" t="s">
        <v>2778</v>
      </c>
    </row>
    <row r="1332" spans="1:4" x14ac:dyDescent="0.25">
      <c r="A1332" s="2" t="s">
        <v>1338</v>
      </c>
      <c r="B1332" s="2" t="s">
        <v>2382</v>
      </c>
      <c r="C1332" s="7" t="s">
        <v>4303</v>
      </c>
      <c r="D1332" s="9" t="s">
        <v>5616</v>
      </c>
    </row>
    <row r="1333" spans="1:4" x14ac:dyDescent="0.25">
      <c r="A1333" s="2" t="s">
        <v>1339</v>
      </c>
      <c r="B1333" s="2" t="s">
        <v>2383</v>
      </c>
      <c r="C1333" s="7" t="s">
        <v>4304</v>
      </c>
      <c r="D1333" s="9" t="s">
        <v>4305</v>
      </c>
    </row>
    <row r="1334" spans="1:4" x14ac:dyDescent="0.25">
      <c r="A1334" s="2" t="s">
        <v>1340</v>
      </c>
      <c r="B1334" s="2" t="s">
        <v>2384</v>
      </c>
      <c r="C1334" s="7" t="s">
        <v>4306</v>
      </c>
      <c r="D1334" s="9" t="s">
        <v>4307</v>
      </c>
    </row>
    <row r="1335" spans="1:4" x14ac:dyDescent="0.25">
      <c r="A1335" s="2" t="s">
        <v>1341</v>
      </c>
      <c r="B1335" s="2" t="s">
        <v>2383</v>
      </c>
      <c r="C1335" s="7" t="s">
        <v>4308</v>
      </c>
      <c r="D1335" s="9" t="s">
        <v>4309</v>
      </c>
    </row>
    <row r="1336" spans="1:4" x14ac:dyDescent="0.25">
      <c r="A1336" s="2" t="s">
        <v>1342</v>
      </c>
      <c r="B1336" s="2" t="s">
        <v>2383</v>
      </c>
      <c r="C1336" s="7" t="s">
        <v>4310</v>
      </c>
      <c r="D1336" s="9" t="s">
        <v>4311</v>
      </c>
    </row>
    <row r="1337" spans="1:4" x14ac:dyDescent="0.25">
      <c r="A1337" s="2" t="s">
        <v>1343</v>
      </c>
      <c r="B1337" s="2" t="s">
        <v>2383</v>
      </c>
      <c r="C1337" s="7" t="s">
        <v>2398</v>
      </c>
      <c r="D1337" s="9" t="s">
        <v>5813</v>
      </c>
    </row>
    <row r="1338" spans="1:4" x14ac:dyDescent="0.25">
      <c r="A1338" s="2" t="s">
        <v>1344</v>
      </c>
      <c r="B1338" s="2" t="s">
        <v>2383</v>
      </c>
      <c r="C1338" s="7" t="s">
        <v>4312</v>
      </c>
      <c r="D1338" s="9" t="s">
        <v>4313</v>
      </c>
    </row>
    <row r="1339" spans="1:4" x14ac:dyDescent="0.25">
      <c r="A1339" s="2" t="s">
        <v>1345</v>
      </c>
      <c r="B1339" s="2" t="s">
        <v>2384</v>
      </c>
      <c r="C1339" s="7" t="s">
        <v>2498</v>
      </c>
      <c r="D1339" s="9" t="s">
        <v>3294</v>
      </c>
    </row>
    <row r="1340" spans="1:4" x14ac:dyDescent="0.25">
      <c r="A1340" s="2" t="s">
        <v>1346</v>
      </c>
      <c r="B1340" s="2" t="s">
        <v>2383</v>
      </c>
      <c r="C1340" s="7" t="s">
        <v>4314</v>
      </c>
      <c r="D1340" s="9" t="s">
        <v>2650</v>
      </c>
    </row>
    <row r="1341" spans="1:4" x14ac:dyDescent="0.25">
      <c r="A1341" s="2" t="s">
        <v>1347</v>
      </c>
      <c r="B1341" s="2" t="s">
        <v>2383</v>
      </c>
      <c r="C1341" s="7" t="s">
        <v>4315</v>
      </c>
      <c r="D1341" s="9" t="s">
        <v>4316</v>
      </c>
    </row>
    <row r="1342" spans="1:4" x14ac:dyDescent="0.25">
      <c r="A1342" s="2" t="s">
        <v>1348</v>
      </c>
      <c r="B1342" s="2" t="s">
        <v>2384</v>
      </c>
      <c r="C1342" s="7" t="s">
        <v>4317</v>
      </c>
      <c r="D1342" s="9" t="s">
        <v>5814</v>
      </c>
    </row>
    <row r="1343" spans="1:4" x14ac:dyDescent="0.25">
      <c r="A1343" s="2" t="s">
        <v>1349</v>
      </c>
      <c r="B1343" s="2" t="s">
        <v>2382</v>
      </c>
      <c r="C1343" s="7" t="s">
        <v>4318</v>
      </c>
      <c r="D1343" s="9" t="s">
        <v>4319</v>
      </c>
    </row>
    <row r="1344" spans="1:4" x14ac:dyDescent="0.25">
      <c r="A1344" s="2" t="s">
        <v>1350</v>
      </c>
      <c r="B1344" s="2" t="s">
        <v>2384</v>
      </c>
      <c r="C1344" s="7" t="s">
        <v>4320</v>
      </c>
      <c r="D1344" s="9" t="s">
        <v>4321</v>
      </c>
    </row>
    <row r="1345" spans="1:4" x14ac:dyDescent="0.25">
      <c r="A1345" s="2" t="s">
        <v>1351</v>
      </c>
      <c r="B1345" s="2" t="s">
        <v>2382</v>
      </c>
      <c r="C1345" s="7" t="s">
        <v>4322</v>
      </c>
      <c r="D1345" s="9" t="s">
        <v>3064</v>
      </c>
    </row>
    <row r="1346" spans="1:4" x14ac:dyDescent="0.25">
      <c r="A1346" s="2" t="s">
        <v>1352</v>
      </c>
      <c r="B1346" s="2" t="s">
        <v>2383</v>
      </c>
      <c r="C1346" s="7" t="s">
        <v>4323</v>
      </c>
      <c r="D1346" s="9" t="s">
        <v>2557</v>
      </c>
    </row>
    <row r="1347" spans="1:4" x14ac:dyDescent="0.25">
      <c r="A1347" s="2" t="s">
        <v>1353</v>
      </c>
      <c r="B1347" s="2" t="s">
        <v>2382</v>
      </c>
      <c r="C1347" s="7" t="s">
        <v>4324</v>
      </c>
      <c r="D1347" s="9" t="s">
        <v>4325</v>
      </c>
    </row>
    <row r="1348" spans="1:4" x14ac:dyDescent="0.25">
      <c r="A1348" s="2" t="s">
        <v>1354</v>
      </c>
      <c r="B1348" s="2" t="s">
        <v>2383</v>
      </c>
      <c r="C1348" s="7" t="s">
        <v>4326</v>
      </c>
      <c r="D1348" s="9" t="s">
        <v>2696</v>
      </c>
    </row>
    <row r="1349" spans="1:4" x14ac:dyDescent="0.25">
      <c r="A1349" s="2" t="s">
        <v>1355</v>
      </c>
      <c r="B1349" s="2" t="s">
        <v>2382</v>
      </c>
      <c r="C1349" s="7" t="s">
        <v>4327</v>
      </c>
      <c r="D1349" s="9" t="s">
        <v>4328</v>
      </c>
    </row>
    <row r="1350" spans="1:4" x14ac:dyDescent="0.25">
      <c r="A1350" s="2" t="s">
        <v>1356</v>
      </c>
      <c r="B1350" s="2" t="s">
        <v>2384</v>
      </c>
      <c r="C1350" s="7" t="s">
        <v>4329</v>
      </c>
      <c r="D1350" s="9" t="s">
        <v>3066</v>
      </c>
    </row>
    <row r="1351" spans="1:4" x14ac:dyDescent="0.25">
      <c r="A1351" s="2" t="s">
        <v>1357</v>
      </c>
      <c r="B1351" s="2" t="s">
        <v>2383</v>
      </c>
      <c r="C1351" s="7" t="s">
        <v>4330</v>
      </c>
      <c r="D1351" s="9" t="s">
        <v>4331</v>
      </c>
    </row>
    <row r="1352" spans="1:4" x14ac:dyDescent="0.25">
      <c r="A1352" s="2" t="s">
        <v>1358</v>
      </c>
      <c r="B1352" s="2" t="s">
        <v>2382</v>
      </c>
      <c r="C1352" s="7" t="s">
        <v>2884</v>
      </c>
      <c r="D1352" s="9" t="s">
        <v>4332</v>
      </c>
    </row>
    <row r="1353" spans="1:4" x14ac:dyDescent="0.25">
      <c r="A1353" s="2" t="s">
        <v>1359</v>
      </c>
      <c r="B1353" s="2" t="s">
        <v>2383</v>
      </c>
      <c r="C1353" s="7" t="s">
        <v>4333</v>
      </c>
      <c r="D1353" s="9" t="s">
        <v>5815</v>
      </c>
    </row>
    <row r="1354" spans="1:4" x14ac:dyDescent="0.25">
      <c r="A1354" s="2" t="s">
        <v>1360</v>
      </c>
      <c r="B1354" s="2" t="s">
        <v>2382</v>
      </c>
      <c r="C1354" s="7" t="s">
        <v>4334</v>
      </c>
      <c r="D1354" s="9" t="s">
        <v>4335</v>
      </c>
    </row>
    <row r="1355" spans="1:4" x14ac:dyDescent="0.25">
      <c r="A1355" s="2" t="s">
        <v>1361</v>
      </c>
      <c r="B1355" s="2" t="s">
        <v>2382</v>
      </c>
      <c r="C1355" s="7" t="s">
        <v>2955</v>
      </c>
      <c r="D1355" s="9" t="s">
        <v>4336</v>
      </c>
    </row>
    <row r="1356" spans="1:4" x14ac:dyDescent="0.25">
      <c r="A1356" s="2" t="s">
        <v>1362</v>
      </c>
      <c r="B1356" s="2" t="s">
        <v>2382</v>
      </c>
      <c r="C1356" s="7" t="s">
        <v>4090</v>
      </c>
      <c r="D1356" s="9" t="s">
        <v>4337</v>
      </c>
    </row>
    <row r="1357" spans="1:4" x14ac:dyDescent="0.25">
      <c r="A1357" s="2" t="s">
        <v>1363</v>
      </c>
      <c r="B1357" s="2" t="s">
        <v>2382</v>
      </c>
      <c r="C1357" s="7" t="s">
        <v>4338</v>
      </c>
      <c r="D1357" s="9" t="s">
        <v>4339</v>
      </c>
    </row>
    <row r="1358" spans="1:4" x14ac:dyDescent="0.25">
      <c r="A1358" s="2" t="s">
        <v>1364</v>
      </c>
      <c r="B1358" s="2" t="s">
        <v>2382</v>
      </c>
      <c r="C1358" s="7" t="s">
        <v>4340</v>
      </c>
      <c r="D1358" s="9" t="s">
        <v>4341</v>
      </c>
    </row>
    <row r="1359" spans="1:4" x14ac:dyDescent="0.25">
      <c r="A1359" s="2" t="s">
        <v>1365</v>
      </c>
      <c r="B1359" s="2" t="s">
        <v>2383</v>
      </c>
      <c r="C1359" s="7" t="s">
        <v>4342</v>
      </c>
      <c r="D1359" s="9" t="s">
        <v>3324</v>
      </c>
    </row>
    <row r="1360" spans="1:4" x14ac:dyDescent="0.25">
      <c r="A1360" s="2" t="s">
        <v>1366</v>
      </c>
      <c r="B1360" s="2" t="s">
        <v>2382</v>
      </c>
      <c r="C1360" s="7" t="s">
        <v>4343</v>
      </c>
      <c r="D1360" s="9" t="s">
        <v>4344</v>
      </c>
    </row>
    <row r="1361" spans="1:4" x14ac:dyDescent="0.25">
      <c r="A1361" s="2" t="s">
        <v>1367</v>
      </c>
      <c r="B1361" s="2" t="s">
        <v>2382</v>
      </c>
      <c r="C1361" s="7" t="s">
        <v>2613</v>
      </c>
      <c r="D1361" s="9" t="s">
        <v>5816</v>
      </c>
    </row>
    <row r="1362" spans="1:4" x14ac:dyDescent="0.25">
      <c r="A1362" s="2" t="s">
        <v>1368</v>
      </c>
      <c r="B1362" s="2" t="s">
        <v>2383</v>
      </c>
      <c r="C1362" s="7" t="s">
        <v>4345</v>
      </c>
      <c r="D1362" s="9" t="s">
        <v>4346</v>
      </c>
    </row>
    <row r="1363" spans="1:4" x14ac:dyDescent="0.25">
      <c r="A1363" s="2" t="s">
        <v>1369</v>
      </c>
      <c r="B1363" s="2" t="s">
        <v>2383</v>
      </c>
      <c r="C1363" s="7" t="s">
        <v>4347</v>
      </c>
      <c r="D1363" s="9" t="s">
        <v>4348</v>
      </c>
    </row>
    <row r="1364" spans="1:4" x14ac:dyDescent="0.25">
      <c r="A1364" s="2" t="s">
        <v>1370</v>
      </c>
      <c r="B1364" s="2" t="s">
        <v>2383</v>
      </c>
      <c r="C1364" s="7" t="s">
        <v>3618</v>
      </c>
      <c r="D1364" s="9" t="s">
        <v>4349</v>
      </c>
    </row>
    <row r="1365" spans="1:4" x14ac:dyDescent="0.25">
      <c r="A1365" s="2" t="s">
        <v>1371</v>
      </c>
      <c r="B1365" s="2" t="s">
        <v>2382</v>
      </c>
      <c r="C1365" s="7" t="s">
        <v>4350</v>
      </c>
      <c r="D1365" s="9" t="s">
        <v>4351</v>
      </c>
    </row>
    <row r="1366" spans="1:4" x14ac:dyDescent="0.25">
      <c r="A1366" s="2" t="s">
        <v>1372</v>
      </c>
      <c r="B1366" s="2" t="s">
        <v>2382</v>
      </c>
      <c r="C1366" s="7" t="s">
        <v>4352</v>
      </c>
      <c r="D1366" s="9" t="s">
        <v>2426</v>
      </c>
    </row>
    <row r="1367" spans="1:4" x14ac:dyDescent="0.25">
      <c r="A1367" s="2" t="s">
        <v>1373</v>
      </c>
      <c r="B1367" s="2" t="s">
        <v>2384</v>
      </c>
      <c r="C1367" s="7" t="s">
        <v>4353</v>
      </c>
      <c r="D1367" s="9" t="s">
        <v>4354</v>
      </c>
    </row>
    <row r="1368" spans="1:4" x14ac:dyDescent="0.25">
      <c r="A1368" s="2" t="s">
        <v>1374</v>
      </c>
      <c r="B1368" s="2" t="s">
        <v>2382</v>
      </c>
      <c r="C1368" s="7" t="s">
        <v>4355</v>
      </c>
      <c r="D1368" s="9" t="s">
        <v>5817</v>
      </c>
    </row>
    <row r="1369" spans="1:4" x14ac:dyDescent="0.25">
      <c r="A1369" s="2" t="s">
        <v>1375</v>
      </c>
      <c r="B1369" s="2" t="s">
        <v>2383</v>
      </c>
      <c r="C1369" s="7" t="s">
        <v>2482</v>
      </c>
      <c r="D1369" s="9" t="s">
        <v>2557</v>
      </c>
    </row>
    <row r="1370" spans="1:4" x14ac:dyDescent="0.25">
      <c r="A1370" s="2" t="s">
        <v>1376</v>
      </c>
      <c r="B1370" s="2" t="s">
        <v>2383</v>
      </c>
      <c r="C1370" s="7" t="s">
        <v>4356</v>
      </c>
      <c r="D1370" s="9" t="s">
        <v>4357</v>
      </c>
    </row>
    <row r="1371" spans="1:4" x14ac:dyDescent="0.25">
      <c r="A1371" s="2" t="s">
        <v>1377</v>
      </c>
      <c r="B1371" s="2" t="s">
        <v>2383</v>
      </c>
      <c r="C1371" s="7" t="s">
        <v>4358</v>
      </c>
      <c r="D1371" s="9" t="s">
        <v>4359</v>
      </c>
    </row>
    <row r="1372" spans="1:4" x14ac:dyDescent="0.25">
      <c r="A1372" s="2" t="s">
        <v>1378</v>
      </c>
      <c r="B1372" s="2" t="s">
        <v>2382</v>
      </c>
      <c r="C1372" s="7" t="s">
        <v>4360</v>
      </c>
      <c r="D1372" s="9" t="s">
        <v>4361</v>
      </c>
    </row>
    <row r="1373" spans="1:4" x14ac:dyDescent="0.25">
      <c r="A1373" s="2" t="s">
        <v>1379</v>
      </c>
      <c r="B1373" s="2" t="s">
        <v>2382</v>
      </c>
      <c r="C1373" s="7" t="s">
        <v>4362</v>
      </c>
      <c r="D1373" s="9" t="s">
        <v>5818</v>
      </c>
    </row>
    <row r="1374" spans="1:4" x14ac:dyDescent="0.25">
      <c r="A1374" s="2" t="s">
        <v>1380</v>
      </c>
      <c r="B1374" s="2" t="s">
        <v>2383</v>
      </c>
      <c r="C1374" s="7" t="s">
        <v>2692</v>
      </c>
      <c r="D1374" s="9" t="s">
        <v>4363</v>
      </c>
    </row>
    <row r="1375" spans="1:4" x14ac:dyDescent="0.25">
      <c r="A1375" s="2" t="s">
        <v>1381</v>
      </c>
      <c r="B1375" s="2" t="s">
        <v>2383</v>
      </c>
      <c r="C1375" s="7" t="s">
        <v>4364</v>
      </c>
      <c r="D1375" s="9" t="s">
        <v>4365</v>
      </c>
    </row>
    <row r="1376" spans="1:4" x14ac:dyDescent="0.25">
      <c r="A1376" s="2" t="s">
        <v>1382</v>
      </c>
      <c r="B1376" s="2" t="s">
        <v>2384</v>
      </c>
      <c r="C1376" s="7" t="s">
        <v>3241</v>
      </c>
      <c r="D1376" s="9" t="s">
        <v>5819</v>
      </c>
    </row>
    <row r="1377" spans="1:4" x14ac:dyDescent="0.25">
      <c r="A1377" s="2" t="s">
        <v>1383</v>
      </c>
      <c r="B1377" s="2" t="s">
        <v>2383</v>
      </c>
      <c r="C1377" s="7" t="s">
        <v>4366</v>
      </c>
      <c r="D1377" s="9" t="s">
        <v>4367</v>
      </c>
    </row>
    <row r="1378" spans="1:4" x14ac:dyDescent="0.25">
      <c r="A1378" s="2" t="s">
        <v>1384</v>
      </c>
      <c r="B1378" s="2" t="s">
        <v>2383</v>
      </c>
      <c r="C1378" s="7" t="s">
        <v>4368</v>
      </c>
      <c r="D1378" s="9" t="s">
        <v>2971</v>
      </c>
    </row>
    <row r="1379" spans="1:4" x14ac:dyDescent="0.25">
      <c r="A1379" s="2" t="s">
        <v>1385</v>
      </c>
      <c r="B1379" s="2" t="s">
        <v>2382</v>
      </c>
      <c r="C1379" s="7" t="s">
        <v>4369</v>
      </c>
      <c r="D1379" s="9" t="s">
        <v>4370</v>
      </c>
    </row>
    <row r="1380" spans="1:4" x14ac:dyDescent="0.25">
      <c r="A1380" s="2" t="s">
        <v>1386</v>
      </c>
      <c r="B1380" s="2" t="s">
        <v>2383</v>
      </c>
      <c r="C1380" s="7" t="s">
        <v>4371</v>
      </c>
      <c r="D1380" s="9" t="s">
        <v>2497</v>
      </c>
    </row>
    <row r="1381" spans="1:4" x14ac:dyDescent="0.25">
      <c r="A1381" s="2" t="s">
        <v>1387</v>
      </c>
      <c r="B1381" s="2" t="s">
        <v>2383</v>
      </c>
      <c r="C1381" s="7" t="s">
        <v>2517</v>
      </c>
      <c r="D1381" s="9" t="s">
        <v>2742</v>
      </c>
    </row>
    <row r="1382" spans="1:4" x14ac:dyDescent="0.25">
      <c r="A1382" s="2" t="s">
        <v>1388</v>
      </c>
      <c r="B1382" s="2" t="s">
        <v>2383</v>
      </c>
      <c r="C1382" s="7" t="s">
        <v>4372</v>
      </c>
      <c r="D1382" s="9" t="s">
        <v>4373</v>
      </c>
    </row>
    <row r="1383" spans="1:4" x14ac:dyDescent="0.25">
      <c r="A1383" s="2" t="s">
        <v>1389</v>
      </c>
      <c r="B1383" s="2" t="s">
        <v>2382</v>
      </c>
      <c r="C1383" s="7" t="s">
        <v>4374</v>
      </c>
      <c r="D1383" s="9" t="s">
        <v>3209</v>
      </c>
    </row>
    <row r="1384" spans="1:4" x14ac:dyDescent="0.25">
      <c r="A1384" s="2" t="s">
        <v>1390</v>
      </c>
      <c r="B1384" s="2" t="s">
        <v>2383</v>
      </c>
      <c r="C1384" s="7" t="s">
        <v>3367</v>
      </c>
      <c r="D1384" s="9" t="s">
        <v>4375</v>
      </c>
    </row>
    <row r="1385" spans="1:4" x14ac:dyDescent="0.25">
      <c r="A1385" s="2" t="s">
        <v>1391</v>
      </c>
      <c r="B1385" s="2" t="s">
        <v>2383</v>
      </c>
      <c r="C1385" s="7" t="s">
        <v>4376</v>
      </c>
      <c r="D1385" s="9" t="s">
        <v>4377</v>
      </c>
    </row>
    <row r="1386" spans="1:4" x14ac:dyDescent="0.25">
      <c r="A1386" s="2" t="s">
        <v>1392</v>
      </c>
      <c r="B1386" s="2" t="s">
        <v>2382</v>
      </c>
      <c r="C1386" s="7" t="s">
        <v>2853</v>
      </c>
      <c r="D1386" s="9" t="s">
        <v>4378</v>
      </c>
    </row>
    <row r="1387" spans="1:4" x14ac:dyDescent="0.25">
      <c r="A1387" s="2" t="s">
        <v>1393</v>
      </c>
      <c r="B1387" s="2" t="s">
        <v>2383</v>
      </c>
      <c r="C1387" s="7" t="s">
        <v>4379</v>
      </c>
      <c r="D1387" s="9" t="s">
        <v>4380</v>
      </c>
    </row>
    <row r="1388" spans="1:4" x14ac:dyDescent="0.25">
      <c r="A1388" s="2" t="s">
        <v>1394</v>
      </c>
      <c r="B1388" s="2" t="s">
        <v>2383</v>
      </c>
      <c r="C1388" s="7" t="s">
        <v>3858</v>
      </c>
      <c r="D1388" s="9" t="s">
        <v>4381</v>
      </c>
    </row>
    <row r="1389" spans="1:4" x14ac:dyDescent="0.25">
      <c r="A1389" s="2" t="s">
        <v>1395</v>
      </c>
      <c r="B1389" s="2" t="s">
        <v>2382</v>
      </c>
      <c r="C1389" s="7" t="s">
        <v>4382</v>
      </c>
      <c r="D1389" s="9" t="s">
        <v>5820</v>
      </c>
    </row>
    <row r="1390" spans="1:4" x14ac:dyDescent="0.25">
      <c r="A1390" s="2" t="s">
        <v>1396</v>
      </c>
      <c r="B1390" s="2" t="s">
        <v>2383</v>
      </c>
      <c r="C1390" s="7" t="s">
        <v>4383</v>
      </c>
      <c r="D1390" s="9" t="s">
        <v>2408</v>
      </c>
    </row>
    <row r="1391" spans="1:4" x14ac:dyDescent="0.25">
      <c r="A1391" s="2" t="s">
        <v>1397</v>
      </c>
      <c r="B1391" s="2" t="s">
        <v>2383</v>
      </c>
      <c r="C1391" s="7" t="s">
        <v>4384</v>
      </c>
      <c r="D1391" s="9" t="s">
        <v>3122</v>
      </c>
    </row>
    <row r="1392" spans="1:4" x14ac:dyDescent="0.25">
      <c r="A1392" s="2" t="s">
        <v>1398</v>
      </c>
      <c r="B1392" s="2" t="s">
        <v>2383</v>
      </c>
      <c r="C1392" s="7" t="s">
        <v>2389</v>
      </c>
      <c r="D1392" s="9" t="s">
        <v>4385</v>
      </c>
    </row>
    <row r="1393" spans="1:4" x14ac:dyDescent="0.25">
      <c r="A1393" s="2" t="s">
        <v>1399</v>
      </c>
      <c r="B1393" s="2" t="s">
        <v>2383</v>
      </c>
      <c r="C1393" s="7" t="s">
        <v>4386</v>
      </c>
      <c r="D1393" s="9" t="s">
        <v>2648</v>
      </c>
    </row>
    <row r="1394" spans="1:4" x14ac:dyDescent="0.25">
      <c r="A1394" s="2" t="s">
        <v>1400</v>
      </c>
      <c r="B1394" s="2" t="s">
        <v>2382</v>
      </c>
      <c r="C1394" s="7" t="s">
        <v>4387</v>
      </c>
      <c r="D1394" s="9" t="s">
        <v>4388</v>
      </c>
    </row>
    <row r="1395" spans="1:4" x14ac:dyDescent="0.25">
      <c r="A1395" s="2" t="s">
        <v>1401</v>
      </c>
      <c r="B1395" s="2" t="s">
        <v>2382</v>
      </c>
      <c r="C1395" s="7" t="s">
        <v>4389</v>
      </c>
      <c r="D1395" s="9" t="s">
        <v>5821</v>
      </c>
    </row>
    <row r="1396" spans="1:4" x14ac:dyDescent="0.25">
      <c r="A1396" s="2" t="s">
        <v>1402</v>
      </c>
      <c r="B1396" s="2" t="s">
        <v>2383</v>
      </c>
      <c r="C1396" s="7" t="s">
        <v>4390</v>
      </c>
      <c r="D1396" s="9" t="s">
        <v>2557</v>
      </c>
    </row>
    <row r="1397" spans="1:4" x14ac:dyDescent="0.25">
      <c r="A1397" s="2" t="s">
        <v>1403</v>
      </c>
      <c r="B1397" s="2" t="s">
        <v>2383</v>
      </c>
      <c r="C1397" s="7" t="s">
        <v>4391</v>
      </c>
      <c r="D1397" s="9" t="s">
        <v>2557</v>
      </c>
    </row>
    <row r="1398" spans="1:4" x14ac:dyDescent="0.25">
      <c r="A1398" s="2" t="s">
        <v>1404</v>
      </c>
      <c r="B1398" s="2" t="s">
        <v>2382</v>
      </c>
      <c r="C1398" s="7" t="s">
        <v>4392</v>
      </c>
      <c r="D1398" s="9" t="s">
        <v>4393</v>
      </c>
    </row>
    <row r="1399" spans="1:4" x14ac:dyDescent="0.25">
      <c r="A1399" s="2" t="s">
        <v>1405</v>
      </c>
      <c r="B1399" s="2" t="s">
        <v>2384</v>
      </c>
      <c r="C1399" s="7" t="s">
        <v>4394</v>
      </c>
      <c r="D1399" s="9" t="s">
        <v>4395</v>
      </c>
    </row>
    <row r="1400" spans="1:4" x14ac:dyDescent="0.25">
      <c r="A1400" s="2" t="s">
        <v>1406</v>
      </c>
      <c r="B1400" s="2" t="s">
        <v>2382</v>
      </c>
      <c r="C1400" s="7" t="s">
        <v>4396</v>
      </c>
      <c r="D1400" s="9" t="s">
        <v>2807</v>
      </c>
    </row>
    <row r="1401" spans="1:4" x14ac:dyDescent="0.25">
      <c r="A1401" s="2" t="s">
        <v>1407</v>
      </c>
      <c r="B1401" s="2" t="s">
        <v>2382</v>
      </c>
      <c r="C1401" s="7" t="s">
        <v>4397</v>
      </c>
      <c r="D1401" s="9" t="s">
        <v>3499</v>
      </c>
    </row>
    <row r="1402" spans="1:4" x14ac:dyDescent="0.25">
      <c r="A1402" s="2" t="s">
        <v>1408</v>
      </c>
      <c r="B1402" s="2" t="s">
        <v>2382</v>
      </c>
      <c r="C1402" s="7" t="s">
        <v>4117</v>
      </c>
      <c r="D1402" s="9" t="s">
        <v>5822</v>
      </c>
    </row>
    <row r="1403" spans="1:4" x14ac:dyDescent="0.25">
      <c r="A1403" s="2" t="s">
        <v>1409</v>
      </c>
      <c r="B1403" s="2" t="s">
        <v>2382</v>
      </c>
      <c r="C1403" s="7" t="s">
        <v>4398</v>
      </c>
      <c r="D1403" s="9" t="s">
        <v>2482</v>
      </c>
    </row>
    <row r="1404" spans="1:4" x14ac:dyDescent="0.25">
      <c r="A1404" s="2" t="s">
        <v>1410</v>
      </c>
      <c r="B1404" s="2" t="s">
        <v>2382</v>
      </c>
      <c r="C1404" s="7" t="s">
        <v>4399</v>
      </c>
      <c r="D1404" s="9" t="s">
        <v>4400</v>
      </c>
    </row>
    <row r="1405" spans="1:4" x14ac:dyDescent="0.25">
      <c r="A1405" s="2" t="s">
        <v>1411</v>
      </c>
      <c r="B1405" s="2" t="s">
        <v>2382</v>
      </c>
      <c r="C1405" s="7" t="s">
        <v>4401</v>
      </c>
      <c r="D1405" s="9" t="s">
        <v>4402</v>
      </c>
    </row>
    <row r="1406" spans="1:4" x14ac:dyDescent="0.25">
      <c r="A1406" s="2" t="s">
        <v>1412</v>
      </c>
      <c r="B1406" s="2" t="s">
        <v>2382</v>
      </c>
      <c r="C1406" s="7" t="s">
        <v>4403</v>
      </c>
      <c r="D1406" s="9" t="s">
        <v>5823</v>
      </c>
    </row>
    <row r="1407" spans="1:4" x14ac:dyDescent="0.25">
      <c r="A1407" s="2" t="s">
        <v>1413</v>
      </c>
      <c r="B1407" s="2" t="s">
        <v>2383</v>
      </c>
      <c r="C1407" s="7" t="s">
        <v>4404</v>
      </c>
      <c r="D1407" s="9" t="s">
        <v>2430</v>
      </c>
    </row>
    <row r="1408" spans="1:4" x14ac:dyDescent="0.25">
      <c r="A1408" s="2" t="s">
        <v>1414</v>
      </c>
      <c r="B1408" s="2" t="s">
        <v>2382</v>
      </c>
      <c r="C1408" s="7" t="s">
        <v>4405</v>
      </c>
      <c r="D1408" s="9" t="s">
        <v>3499</v>
      </c>
    </row>
    <row r="1409" spans="1:4" x14ac:dyDescent="0.25">
      <c r="A1409" s="2" t="s">
        <v>1415</v>
      </c>
      <c r="B1409" s="2" t="s">
        <v>2383</v>
      </c>
      <c r="C1409" s="7" t="s">
        <v>4406</v>
      </c>
      <c r="D1409" s="9" t="s">
        <v>2460</v>
      </c>
    </row>
    <row r="1410" spans="1:4" x14ac:dyDescent="0.25">
      <c r="A1410" s="2" t="s">
        <v>1416</v>
      </c>
      <c r="B1410" s="2" t="s">
        <v>2383</v>
      </c>
      <c r="C1410" s="7" t="s">
        <v>4407</v>
      </c>
      <c r="D1410" s="9" t="s">
        <v>2391</v>
      </c>
    </row>
    <row r="1411" spans="1:4" x14ac:dyDescent="0.25">
      <c r="A1411" s="2" t="s">
        <v>1417</v>
      </c>
      <c r="B1411" s="2" t="s">
        <v>2383</v>
      </c>
      <c r="C1411" s="7" t="s">
        <v>4408</v>
      </c>
      <c r="D1411" s="9" t="s">
        <v>4409</v>
      </c>
    </row>
    <row r="1412" spans="1:4" x14ac:dyDescent="0.25">
      <c r="A1412" s="2" t="s">
        <v>1418</v>
      </c>
      <c r="B1412" s="2" t="s">
        <v>2382</v>
      </c>
      <c r="C1412" s="7" t="s">
        <v>4000</v>
      </c>
      <c r="D1412" s="9" t="s">
        <v>4410</v>
      </c>
    </row>
    <row r="1413" spans="1:4" x14ac:dyDescent="0.25">
      <c r="A1413" s="2" t="s">
        <v>1419</v>
      </c>
      <c r="B1413" s="2" t="s">
        <v>2382</v>
      </c>
      <c r="C1413" s="7" t="s">
        <v>4411</v>
      </c>
      <c r="D1413" s="9" t="s">
        <v>5824</v>
      </c>
    </row>
    <row r="1414" spans="1:4" x14ac:dyDescent="0.25">
      <c r="A1414" s="2" t="s">
        <v>1420</v>
      </c>
      <c r="B1414" s="2" t="s">
        <v>2382</v>
      </c>
      <c r="C1414" s="7" t="s">
        <v>4158</v>
      </c>
      <c r="D1414" s="9" t="s">
        <v>4412</v>
      </c>
    </row>
    <row r="1415" spans="1:4" x14ac:dyDescent="0.25">
      <c r="A1415" s="2" t="s">
        <v>1421</v>
      </c>
      <c r="B1415" s="2" t="s">
        <v>2383</v>
      </c>
      <c r="C1415" s="7" t="s">
        <v>4413</v>
      </c>
      <c r="D1415" s="9" t="s">
        <v>2652</v>
      </c>
    </row>
    <row r="1416" spans="1:4" x14ac:dyDescent="0.25">
      <c r="A1416" s="2" t="s">
        <v>1422</v>
      </c>
      <c r="B1416" s="2" t="s">
        <v>2383</v>
      </c>
      <c r="C1416" s="7" t="s">
        <v>4414</v>
      </c>
      <c r="D1416" s="9" t="s">
        <v>4415</v>
      </c>
    </row>
    <row r="1417" spans="1:4" x14ac:dyDescent="0.25">
      <c r="A1417" s="2" t="s">
        <v>1423</v>
      </c>
      <c r="B1417" s="2" t="s">
        <v>2383</v>
      </c>
      <c r="C1417" s="7" t="s">
        <v>4416</v>
      </c>
      <c r="D1417" s="9" t="s">
        <v>2528</v>
      </c>
    </row>
    <row r="1418" spans="1:4" x14ac:dyDescent="0.25">
      <c r="A1418" s="2" t="s">
        <v>1424</v>
      </c>
      <c r="B1418" s="2" t="s">
        <v>2382</v>
      </c>
      <c r="C1418" s="7" t="s">
        <v>4417</v>
      </c>
      <c r="D1418" s="9" t="s">
        <v>4418</v>
      </c>
    </row>
    <row r="1419" spans="1:4" x14ac:dyDescent="0.25">
      <c r="A1419" s="2" t="s">
        <v>1425</v>
      </c>
      <c r="B1419" s="2" t="s">
        <v>2384</v>
      </c>
      <c r="C1419" s="7" t="s">
        <v>4419</v>
      </c>
      <c r="D1419" s="9" t="s">
        <v>2571</v>
      </c>
    </row>
    <row r="1420" spans="1:4" x14ac:dyDescent="0.25">
      <c r="A1420" s="2" t="s">
        <v>1426</v>
      </c>
      <c r="B1420" s="2" t="s">
        <v>2383</v>
      </c>
      <c r="C1420" s="7" t="s">
        <v>4420</v>
      </c>
      <c r="D1420" s="9" t="s">
        <v>2843</v>
      </c>
    </row>
    <row r="1421" spans="1:4" x14ac:dyDescent="0.25">
      <c r="A1421" s="2" t="s">
        <v>1427</v>
      </c>
      <c r="B1421" s="2" t="s">
        <v>2383</v>
      </c>
      <c r="C1421" s="7" t="s">
        <v>4421</v>
      </c>
      <c r="D1421" s="9" t="s">
        <v>5825</v>
      </c>
    </row>
    <row r="1422" spans="1:4" x14ac:dyDescent="0.25">
      <c r="A1422" s="2" t="s">
        <v>1428</v>
      </c>
      <c r="B1422" s="2" t="s">
        <v>2382</v>
      </c>
      <c r="C1422" s="7" t="s">
        <v>4422</v>
      </c>
      <c r="D1422" s="9" t="s">
        <v>4423</v>
      </c>
    </row>
    <row r="1423" spans="1:4" x14ac:dyDescent="0.25">
      <c r="A1423" s="2" t="s">
        <v>1429</v>
      </c>
      <c r="B1423" s="2" t="s">
        <v>2383</v>
      </c>
      <c r="C1423" s="7" t="s">
        <v>4424</v>
      </c>
      <c r="D1423" s="9" t="s">
        <v>4425</v>
      </c>
    </row>
    <row r="1424" spans="1:4" x14ac:dyDescent="0.25">
      <c r="A1424" s="2" t="s">
        <v>1430</v>
      </c>
      <c r="B1424" s="2" t="s">
        <v>2383</v>
      </c>
      <c r="C1424" s="7" t="s">
        <v>4426</v>
      </c>
      <c r="D1424" s="9" t="s">
        <v>4427</v>
      </c>
    </row>
    <row r="1425" spans="1:4" x14ac:dyDescent="0.25">
      <c r="A1425" s="2" t="s">
        <v>1431</v>
      </c>
      <c r="B1425" s="2" t="s">
        <v>2382</v>
      </c>
      <c r="C1425" s="7" t="s">
        <v>4428</v>
      </c>
      <c r="D1425" s="9" t="s">
        <v>5826</v>
      </c>
    </row>
    <row r="1426" spans="1:4" x14ac:dyDescent="0.25">
      <c r="A1426" s="2" t="s">
        <v>1432</v>
      </c>
      <c r="B1426" s="2" t="s">
        <v>2383</v>
      </c>
      <c r="C1426" s="7" t="s">
        <v>4429</v>
      </c>
      <c r="D1426" s="11" t="s">
        <v>5827</v>
      </c>
    </row>
    <row r="1427" spans="1:4" x14ac:dyDescent="0.25">
      <c r="A1427" s="2" t="s">
        <v>1433</v>
      </c>
      <c r="B1427" s="2" t="s">
        <v>2383</v>
      </c>
      <c r="C1427" s="7" t="s">
        <v>4430</v>
      </c>
      <c r="D1427" s="9" t="s">
        <v>2400</v>
      </c>
    </row>
    <row r="1428" spans="1:4" x14ac:dyDescent="0.25">
      <c r="A1428" s="2" t="s">
        <v>1434</v>
      </c>
      <c r="B1428" s="2" t="s">
        <v>2382</v>
      </c>
      <c r="C1428" s="7" t="s">
        <v>2870</v>
      </c>
      <c r="D1428" s="9" t="s">
        <v>5828</v>
      </c>
    </row>
    <row r="1429" spans="1:4" x14ac:dyDescent="0.25">
      <c r="A1429" s="2" t="s">
        <v>1435</v>
      </c>
      <c r="B1429" s="2" t="s">
        <v>2382</v>
      </c>
      <c r="C1429" s="7" t="s">
        <v>4431</v>
      </c>
      <c r="D1429" s="9" t="s">
        <v>5829</v>
      </c>
    </row>
    <row r="1430" spans="1:4" x14ac:dyDescent="0.25">
      <c r="A1430" s="2" t="s">
        <v>1436</v>
      </c>
      <c r="B1430" s="2" t="s">
        <v>2382</v>
      </c>
      <c r="C1430" s="7" t="s">
        <v>2493</v>
      </c>
      <c r="D1430" s="9" t="s">
        <v>3115</v>
      </c>
    </row>
    <row r="1431" spans="1:4" x14ac:dyDescent="0.25">
      <c r="A1431" s="2" t="s">
        <v>1437</v>
      </c>
      <c r="B1431" s="2" t="s">
        <v>2383</v>
      </c>
      <c r="C1431" s="7" t="s">
        <v>4432</v>
      </c>
      <c r="D1431" s="9" t="s">
        <v>4885</v>
      </c>
    </row>
    <row r="1432" spans="1:4" x14ac:dyDescent="0.25">
      <c r="A1432" s="2" t="s">
        <v>1438</v>
      </c>
      <c r="B1432" s="2" t="s">
        <v>2384</v>
      </c>
      <c r="C1432" s="7" t="s">
        <v>4433</v>
      </c>
      <c r="D1432" s="9" t="s">
        <v>4434</v>
      </c>
    </row>
    <row r="1433" spans="1:4" x14ac:dyDescent="0.25">
      <c r="A1433" s="2" t="s">
        <v>1439</v>
      </c>
      <c r="B1433" s="2" t="s">
        <v>2382</v>
      </c>
      <c r="C1433" s="7" t="s">
        <v>4435</v>
      </c>
      <c r="D1433" s="9" t="s">
        <v>2426</v>
      </c>
    </row>
    <row r="1434" spans="1:4" x14ac:dyDescent="0.25">
      <c r="A1434" s="2" t="s">
        <v>1440</v>
      </c>
      <c r="B1434" s="2" t="s">
        <v>2382</v>
      </c>
      <c r="C1434" s="7" t="s">
        <v>4436</v>
      </c>
      <c r="D1434" s="9" t="s">
        <v>4437</v>
      </c>
    </row>
    <row r="1435" spans="1:4" x14ac:dyDescent="0.25">
      <c r="A1435" s="2" t="s">
        <v>1441</v>
      </c>
      <c r="B1435" s="2" t="s">
        <v>2382</v>
      </c>
      <c r="C1435" s="7" t="s">
        <v>4438</v>
      </c>
      <c r="D1435" s="9" t="s">
        <v>2946</v>
      </c>
    </row>
    <row r="1436" spans="1:4" x14ac:dyDescent="0.25">
      <c r="A1436" s="2" t="s">
        <v>1442</v>
      </c>
      <c r="B1436" s="2" t="s">
        <v>2382</v>
      </c>
      <c r="C1436" s="7" t="s">
        <v>2891</v>
      </c>
      <c r="D1436" s="9" t="s">
        <v>4439</v>
      </c>
    </row>
    <row r="1437" spans="1:4" x14ac:dyDescent="0.25">
      <c r="A1437" s="2" t="s">
        <v>1443</v>
      </c>
      <c r="B1437" s="2" t="s">
        <v>2383</v>
      </c>
      <c r="C1437" s="7" t="s">
        <v>4440</v>
      </c>
      <c r="D1437" s="9" t="s">
        <v>5830</v>
      </c>
    </row>
    <row r="1438" spans="1:4" x14ac:dyDescent="0.25">
      <c r="A1438" s="2" t="s">
        <v>1444</v>
      </c>
      <c r="B1438" s="2" t="s">
        <v>2382</v>
      </c>
      <c r="C1438" s="7" t="s">
        <v>4441</v>
      </c>
      <c r="D1438" s="9" t="s">
        <v>3730</v>
      </c>
    </row>
    <row r="1439" spans="1:4" x14ac:dyDescent="0.25">
      <c r="A1439" s="2" t="s">
        <v>1445</v>
      </c>
      <c r="B1439" s="2" t="s">
        <v>2382</v>
      </c>
      <c r="C1439" s="7" t="s">
        <v>4442</v>
      </c>
      <c r="D1439" s="9" t="s">
        <v>2877</v>
      </c>
    </row>
    <row r="1440" spans="1:4" x14ac:dyDescent="0.25">
      <c r="A1440" s="2" t="s">
        <v>1446</v>
      </c>
      <c r="B1440" s="2" t="s">
        <v>2382</v>
      </c>
      <c r="C1440" s="7" t="s">
        <v>4443</v>
      </c>
      <c r="D1440" s="9" t="s">
        <v>3552</v>
      </c>
    </row>
    <row r="1441" spans="1:4" x14ac:dyDescent="0.25">
      <c r="A1441" s="2" t="s">
        <v>1447</v>
      </c>
      <c r="B1441" s="2" t="s">
        <v>2382</v>
      </c>
      <c r="C1441" s="7" t="s">
        <v>4444</v>
      </c>
      <c r="D1441" s="9" t="s">
        <v>4445</v>
      </c>
    </row>
    <row r="1442" spans="1:4" x14ac:dyDescent="0.25">
      <c r="A1442" s="2" t="s">
        <v>1448</v>
      </c>
      <c r="B1442" s="2" t="s">
        <v>2382</v>
      </c>
      <c r="C1442" s="7" t="s">
        <v>2630</v>
      </c>
      <c r="D1442" s="9" t="s">
        <v>4446</v>
      </c>
    </row>
    <row r="1443" spans="1:4" x14ac:dyDescent="0.25">
      <c r="A1443" s="2" t="s">
        <v>1449</v>
      </c>
      <c r="B1443" s="2" t="s">
        <v>2383</v>
      </c>
      <c r="C1443" s="7" t="s">
        <v>2795</v>
      </c>
      <c r="D1443" s="9" t="s">
        <v>2528</v>
      </c>
    </row>
    <row r="1444" spans="1:4" x14ac:dyDescent="0.25">
      <c r="A1444" s="2" t="s">
        <v>1450</v>
      </c>
      <c r="B1444" s="2" t="s">
        <v>2382</v>
      </c>
      <c r="C1444" s="7" t="s">
        <v>4447</v>
      </c>
      <c r="D1444" s="9" t="s">
        <v>3155</v>
      </c>
    </row>
    <row r="1445" spans="1:4" x14ac:dyDescent="0.25">
      <c r="A1445" s="2" t="s">
        <v>1451</v>
      </c>
      <c r="B1445" s="2" t="s">
        <v>2382</v>
      </c>
      <c r="C1445" s="7" t="s">
        <v>2398</v>
      </c>
      <c r="D1445" s="9" t="s">
        <v>4448</v>
      </c>
    </row>
    <row r="1446" spans="1:4" x14ac:dyDescent="0.25">
      <c r="A1446" s="2" t="s">
        <v>1452</v>
      </c>
      <c r="B1446" s="2" t="s">
        <v>2383</v>
      </c>
      <c r="C1446" s="7" t="s">
        <v>4449</v>
      </c>
      <c r="D1446" s="9" t="s">
        <v>4450</v>
      </c>
    </row>
    <row r="1447" spans="1:4" x14ac:dyDescent="0.25">
      <c r="A1447" s="2" t="s">
        <v>1453</v>
      </c>
      <c r="B1447" s="2" t="s">
        <v>2382</v>
      </c>
      <c r="C1447" s="7" t="s">
        <v>2498</v>
      </c>
      <c r="D1447" s="9" t="s">
        <v>2746</v>
      </c>
    </row>
    <row r="1448" spans="1:4" x14ac:dyDescent="0.25">
      <c r="A1448" s="2" t="s">
        <v>1454</v>
      </c>
      <c r="B1448" s="2" t="s">
        <v>2382</v>
      </c>
      <c r="C1448" s="7" t="s">
        <v>4451</v>
      </c>
      <c r="D1448" s="9" t="s">
        <v>3661</v>
      </c>
    </row>
    <row r="1449" spans="1:4" x14ac:dyDescent="0.25">
      <c r="A1449" s="2" t="s">
        <v>1455</v>
      </c>
      <c r="B1449" s="2" t="s">
        <v>2382</v>
      </c>
      <c r="C1449" s="7" t="s">
        <v>4452</v>
      </c>
      <c r="D1449" s="9" t="s">
        <v>4453</v>
      </c>
    </row>
    <row r="1450" spans="1:4" x14ac:dyDescent="0.25">
      <c r="A1450" s="2" t="s">
        <v>1456</v>
      </c>
      <c r="B1450" s="2" t="s">
        <v>2382</v>
      </c>
      <c r="C1450" s="7" t="s">
        <v>4454</v>
      </c>
      <c r="D1450" s="9" t="s">
        <v>4455</v>
      </c>
    </row>
    <row r="1451" spans="1:4" x14ac:dyDescent="0.25">
      <c r="A1451" s="2" t="s">
        <v>1457</v>
      </c>
      <c r="B1451" s="2" t="s">
        <v>2382</v>
      </c>
      <c r="C1451" s="7" t="s">
        <v>4456</v>
      </c>
      <c r="D1451" s="9" t="s">
        <v>4457</v>
      </c>
    </row>
    <row r="1452" spans="1:4" x14ac:dyDescent="0.25">
      <c r="A1452" s="2" t="s">
        <v>1458</v>
      </c>
      <c r="B1452" s="2" t="s">
        <v>2383</v>
      </c>
      <c r="C1452" s="7" t="s">
        <v>4458</v>
      </c>
      <c r="D1452" s="9" t="s">
        <v>5831</v>
      </c>
    </row>
    <row r="1453" spans="1:4" x14ac:dyDescent="0.25">
      <c r="A1453" s="2" t="s">
        <v>1459</v>
      </c>
      <c r="B1453" s="2" t="s">
        <v>2383</v>
      </c>
      <c r="C1453" s="7" t="s">
        <v>4459</v>
      </c>
      <c r="D1453" s="9" t="s">
        <v>2430</v>
      </c>
    </row>
    <row r="1454" spans="1:4" x14ac:dyDescent="0.25">
      <c r="A1454" s="2" t="s">
        <v>1460</v>
      </c>
      <c r="B1454" s="2" t="s">
        <v>2383</v>
      </c>
      <c r="C1454" s="7" t="s">
        <v>4460</v>
      </c>
      <c r="D1454" s="9" t="s">
        <v>3561</v>
      </c>
    </row>
    <row r="1455" spans="1:4" x14ac:dyDescent="0.25">
      <c r="A1455" s="2" t="s">
        <v>1461</v>
      </c>
      <c r="B1455" s="2" t="s">
        <v>2383</v>
      </c>
      <c r="C1455" s="7" t="s">
        <v>4461</v>
      </c>
      <c r="D1455" s="9" t="s">
        <v>4462</v>
      </c>
    </row>
    <row r="1456" spans="1:4" x14ac:dyDescent="0.25">
      <c r="A1456" s="2" t="s">
        <v>1462</v>
      </c>
      <c r="B1456" s="2" t="s">
        <v>2383</v>
      </c>
      <c r="C1456" s="7" t="s">
        <v>4463</v>
      </c>
      <c r="D1456" s="9" t="s">
        <v>4464</v>
      </c>
    </row>
    <row r="1457" spans="1:4" x14ac:dyDescent="0.25">
      <c r="A1457" s="2" t="s">
        <v>1463</v>
      </c>
      <c r="B1457" s="2" t="s">
        <v>2383</v>
      </c>
      <c r="C1457" s="7" t="s">
        <v>2963</v>
      </c>
      <c r="D1457" s="9" t="s">
        <v>4465</v>
      </c>
    </row>
    <row r="1458" spans="1:4" x14ac:dyDescent="0.25">
      <c r="A1458" s="2" t="s">
        <v>1464</v>
      </c>
      <c r="B1458" s="2" t="s">
        <v>2382</v>
      </c>
      <c r="C1458" s="7" t="s">
        <v>4466</v>
      </c>
      <c r="D1458" s="9" t="s">
        <v>5832</v>
      </c>
    </row>
    <row r="1459" spans="1:4" x14ac:dyDescent="0.25">
      <c r="A1459" s="2" t="s">
        <v>1465</v>
      </c>
      <c r="B1459" s="2" t="s">
        <v>2382</v>
      </c>
      <c r="C1459" s="7" t="s">
        <v>4467</v>
      </c>
      <c r="D1459" s="9" t="s">
        <v>2807</v>
      </c>
    </row>
    <row r="1460" spans="1:4" x14ac:dyDescent="0.25">
      <c r="A1460" s="2" t="s">
        <v>1466</v>
      </c>
      <c r="B1460" s="2" t="s">
        <v>2383</v>
      </c>
      <c r="C1460" s="7" t="s">
        <v>4468</v>
      </c>
      <c r="D1460" s="9" t="s">
        <v>5833</v>
      </c>
    </row>
    <row r="1461" spans="1:4" x14ac:dyDescent="0.25">
      <c r="A1461" s="2" t="s">
        <v>1467</v>
      </c>
      <c r="B1461" s="2" t="s">
        <v>2383</v>
      </c>
      <c r="C1461" s="7" t="s">
        <v>3596</v>
      </c>
      <c r="D1461" s="9" t="s">
        <v>4469</v>
      </c>
    </row>
    <row r="1462" spans="1:4" x14ac:dyDescent="0.25">
      <c r="A1462" s="2" t="s">
        <v>1468</v>
      </c>
      <c r="B1462" s="2" t="s">
        <v>2382</v>
      </c>
      <c r="C1462" s="7" t="s">
        <v>2865</v>
      </c>
      <c r="D1462" s="9" t="s">
        <v>3209</v>
      </c>
    </row>
    <row r="1463" spans="1:4" x14ac:dyDescent="0.25">
      <c r="A1463" s="2" t="s">
        <v>1469</v>
      </c>
      <c r="B1463" s="2" t="s">
        <v>2382</v>
      </c>
      <c r="C1463" s="7" t="s">
        <v>2770</v>
      </c>
      <c r="D1463" s="9" t="s">
        <v>4470</v>
      </c>
    </row>
    <row r="1464" spans="1:4" x14ac:dyDescent="0.25">
      <c r="A1464" s="2" t="s">
        <v>1470</v>
      </c>
      <c r="B1464" s="2" t="s">
        <v>2383</v>
      </c>
      <c r="C1464" s="7" t="s">
        <v>4471</v>
      </c>
      <c r="D1464" s="9" t="s">
        <v>2818</v>
      </c>
    </row>
    <row r="1465" spans="1:4" x14ac:dyDescent="0.25">
      <c r="A1465" s="2" t="s">
        <v>1471</v>
      </c>
      <c r="B1465" s="2" t="s">
        <v>2383</v>
      </c>
      <c r="C1465" s="7" t="s">
        <v>4472</v>
      </c>
      <c r="D1465" s="9" t="s">
        <v>4473</v>
      </c>
    </row>
    <row r="1466" spans="1:4" x14ac:dyDescent="0.25">
      <c r="A1466" s="2" t="s">
        <v>1472</v>
      </c>
      <c r="B1466" s="2" t="s">
        <v>2382</v>
      </c>
      <c r="C1466" s="7" t="s">
        <v>2838</v>
      </c>
      <c r="D1466" s="9" t="s">
        <v>4474</v>
      </c>
    </row>
    <row r="1467" spans="1:4" x14ac:dyDescent="0.25">
      <c r="A1467" s="2" t="s">
        <v>1473</v>
      </c>
      <c r="B1467" s="2" t="s">
        <v>2383</v>
      </c>
      <c r="C1467" s="7" t="s">
        <v>2389</v>
      </c>
      <c r="D1467" s="9" t="s">
        <v>4475</v>
      </c>
    </row>
    <row r="1468" spans="1:4" x14ac:dyDescent="0.25">
      <c r="A1468" s="2" t="s">
        <v>1474</v>
      </c>
      <c r="B1468" s="2" t="s">
        <v>2383</v>
      </c>
      <c r="C1468" s="7" t="s">
        <v>4476</v>
      </c>
      <c r="D1468" s="9" t="s">
        <v>4477</v>
      </c>
    </row>
    <row r="1469" spans="1:4" x14ac:dyDescent="0.25">
      <c r="A1469" s="2" t="s">
        <v>1475</v>
      </c>
      <c r="B1469" s="2" t="s">
        <v>2383</v>
      </c>
      <c r="C1469" s="7" t="s">
        <v>4478</v>
      </c>
      <c r="D1469" s="9" t="s">
        <v>4479</v>
      </c>
    </row>
    <row r="1470" spans="1:4" x14ac:dyDescent="0.25">
      <c r="A1470" s="2" t="s">
        <v>1476</v>
      </c>
      <c r="B1470" s="2" t="s">
        <v>2383</v>
      </c>
      <c r="C1470" s="7" t="s">
        <v>4480</v>
      </c>
      <c r="D1470" s="9" t="s">
        <v>2778</v>
      </c>
    </row>
    <row r="1471" spans="1:4" x14ac:dyDescent="0.25">
      <c r="A1471" s="2" t="s">
        <v>1477</v>
      </c>
      <c r="B1471" s="2" t="s">
        <v>2382</v>
      </c>
      <c r="C1471" s="7" t="s">
        <v>4481</v>
      </c>
      <c r="D1471" s="9" t="s">
        <v>4482</v>
      </c>
    </row>
    <row r="1472" spans="1:4" x14ac:dyDescent="0.25">
      <c r="A1472" s="2" t="s">
        <v>1478</v>
      </c>
      <c r="B1472" s="2" t="s">
        <v>2383</v>
      </c>
      <c r="C1472" s="7" t="s">
        <v>4483</v>
      </c>
      <c r="D1472" s="9" t="s">
        <v>4484</v>
      </c>
    </row>
    <row r="1473" spans="1:4" x14ac:dyDescent="0.25">
      <c r="A1473" s="2" t="s">
        <v>1479</v>
      </c>
      <c r="B1473" s="2" t="s">
        <v>2382</v>
      </c>
      <c r="C1473" s="7" t="s">
        <v>4485</v>
      </c>
      <c r="D1473" s="9" t="s">
        <v>3597</v>
      </c>
    </row>
    <row r="1474" spans="1:4" x14ac:dyDescent="0.25">
      <c r="A1474" s="2" t="s">
        <v>1480</v>
      </c>
      <c r="B1474" s="2" t="s">
        <v>2383</v>
      </c>
      <c r="C1474" s="7" t="s">
        <v>4486</v>
      </c>
      <c r="D1474" s="9" t="s">
        <v>3485</v>
      </c>
    </row>
    <row r="1475" spans="1:4" x14ac:dyDescent="0.25">
      <c r="A1475" s="2" t="s">
        <v>1481</v>
      </c>
      <c r="B1475" s="2" t="s">
        <v>2383</v>
      </c>
      <c r="C1475" s="7" t="s">
        <v>4487</v>
      </c>
      <c r="D1475" s="9" t="s">
        <v>4488</v>
      </c>
    </row>
    <row r="1476" spans="1:4" x14ac:dyDescent="0.25">
      <c r="A1476" s="2" t="s">
        <v>1482</v>
      </c>
      <c r="B1476" s="2" t="s">
        <v>2382</v>
      </c>
      <c r="C1476" s="7" t="s">
        <v>4489</v>
      </c>
      <c r="D1476" s="9" t="s">
        <v>5834</v>
      </c>
    </row>
    <row r="1477" spans="1:4" x14ac:dyDescent="0.25">
      <c r="A1477" s="2" t="s">
        <v>1483</v>
      </c>
      <c r="B1477" s="2" t="s">
        <v>2383</v>
      </c>
      <c r="C1477" s="7" t="s">
        <v>4490</v>
      </c>
      <c r="D1477" s="9" t="s">
        <v>4491</v>
      </c>
    </row>
    <row r="1478" spans="1:4" x14ac:dyDescent="0.25">
      <c r="A1478" s="2" t="s">
        <v>1484</v>
      </c>
      <c r="B1478" s="2" t="s">
        <v>2382</v>
      </c>
      <c r="C1478" s="7" t="s">
        <v>4492</v>
      </c>
      <c r="D1478" s="9" t="s">
        <v>4254</v>
      </c>
    </row>
    <row r="1479" spans="1:4" x14ac:dyDescent="0.25">
      <c r="A1479" s="2" t="s">
        <v>1485</v>
      </c>
      <c r="B1479" s="2" t="s">
        <v>2383</v>
      </c>
      <c r="C1479" s="7" t="s">
        <v>4493</v>
      </c>
      <c r="D1479" s="9" t="s">
        <v>5835</v>
      </c>
    </row>
    <row r="1480" spans="1:4" x14ac:dyDescent="0.25">
      <c r="A1480" s="2" t="s">
        <v>1486</v>
      </c>
      <c r="B1480" s="2" t="s">
        <v>2383</v>
      </c>
      <c r="C1480" s="7" t="s">
        <v>4494</v>
      </c>
      <c r="D1480" s="9" t="s">
        <v>4495</v>
      </c>
    </row>
    <row r="1481" spans="1:4" x14ac:dyDescent="0.25">
      <c r="A1481" s="2" t="s">
        <v>1487</v>
      </c>
      <c r="B1481" s="2" t="s">
        <v>2382</v>
      </c>
      <c r="C1481" s="7" t="s">
        <v>4496</v>
      </c>
      <c r="D1481" s="9" t="s">
        <v>4497</v>
      </c>
    </row>
    <row r="1482" spans="1:4" x14ac:dyDescent="0.25">
      <c r="A1482" s="2" t="s">
        <v>1488</v>
      </c>
      <c r="B1482" s="2" t="s">
        <v>2383</v>
      </c>
      <c r="C1482" s="7" t="s">
        <v>4498</v>
      </c>
      <c r="D1482" s="9" t="s">
        <v>2847</v>
      </c>
    </row>
    <row r="1483" spans="1:4" x14ac:dyDescent="0.25">
      <c r="A1483" s="2" t="s">
        <v>1489</v>
      </c>
      <c r="B1483" s="2" t="s">
        <v>2382</v>
      </c>
      <c r="C1483" s="7" t="s">
        <v>4327</v>
      </c>
      <c r="D1483" s="9" t="s">
        <v>5836</v>
      </c>
    </row>
    <row r="1484" spans="1:4" x14ac:dyDescent="0.25">
      <c r="A1484" s="2" t="s">
        <v>1490</v>
      </c>
      <c r="B1484" s="2" t="s">
        <v>2383</v>
      </c>
      <c r="C1484" s="7" t="s">
        <v>4499</v>
      </c>
      <c r="D1484" s="9" t="s">
        <v>4500</v>
      </c>
    </row>
    <row r="1485" spans="1:4" x14ac:dyDescent="0.25">
      <c r="A1485" s="2" t="s">
        <v>1491</v>
      </c>
      <c r="B1485" s="2" t="s">
        <v>2382</v>
      </c>
      <c r="C1485" s="7" t="s">
        <v>4501</v>
      </c>
      <c r="D1485" s="9" t="s">
        <v>2491</v>
      </c>
    </row>
    <row r="1486" spans="1:4" x14ac:dyDescent="0.25">
      <c r="A1486" s="2" t="s">
        <v>1492</v>
      </c>
      <c r="B1486" s="2" t="s">
        <v>2382</v>
      </c>
      <c r="C1486" s="7" t="s">
        <v>4502</v>
      </c>
      <c r="D1486" s="9" t="s">
        <v>3701</v>
      </c>
    </row>
    <row r="1487" spans="1:4" x14ac:dyDescent="0.25">
      <c r="A1487" s="2" t="s">
        <v>1493</v>
      </c>
      <c r="B1487" s="2" t="s">
        <v>2382</v>
      </c>
      <c r="C1487" s="7" t="s">
        <v>4503</v>
      </c>
      <c r="D1487" s="9" t="s">
        <v>5837</v>
      </c>
    </row>
    <row r="1488" spans="1:4" x14ac:dyDescent="0.25">
      <c r="A1488" s="2" t="s">
        <v>1494</v>
      </c>
      <c r="B1488" s="2" t="s">
        <v>2382</v>
      </c>
      <c r="C1488" s="7" t="s">
        <v>4504</v>
      </c>
      <c r="D1488" s="9" t="s">
        <v>4505</v>
      </c>
    </row>
    <row r="1489" spans="1:4" x14ac:dyDescent="0.25">
      <c r="A1489" s="2" t="s">
        <v>1495</v>
      </c>
      <c r="B1489" s="2" t="s">
        <v>2383</v>
      </c>
      <c r="C1489" s="7" t="s">
        <v>3833</v>
      </c>
      <c r="D1489" s="9" t="s">
        <v>4506</v>
      </c>
    </row>
    <row r="1490" spans="1:4" x14ac:dyDescent="0.25">
      <c r="A1490" s="2" t="s">
        <v>1496</v>
      </c>
      <c r="B1490" s="2" t="s">
        <v>2382</v>
      </c>
      <c r="C1490" s="7" t="s">
        <v>4507</v>
      </c>
      <c r="D1490" s="9" t="s">
        <v>4508</v>
      </c>
    </row>
    <row r="1491" spans="1:4" x14ac:dyDescent="0.25">
      <c r="A1491" s="2" t="s">
        <v>1497</v>
      </c>
      <c r="B1491" s="2" t="s">
        <v>2382</v>
      </c>
      <c r="C1491" s="7" t="s">
        <v>4509</v>
      </c>
      <c r="D1491" s="9" t="s">
        <v>4510</v>
      </c>
    </row>
    <row r="1492" spans="1:4" x14ac:dyDescent="0.25">
      <c r="A1492" s="2" t="s">
        <v>1498</v>
      </c>
      <c r="B1492" s="2" t="s">
        <v>2382</v>
      </c>
      <c r="C1492" s="7" t="s">
        <v>4511</v>
      </c>
      <c r="D1492" s="9" t="s">
        <v>4512</v>
      </c>
    </row>
    <row r="1493" spans="1:4" x14ac:dyDescent="0.25">
      <c r="A1493" s="2" t="s">
        <v>1499</v>
      </c>
      <c r="B1493" s="2" t="s">
        <v>2383</v>
      </c>
      <c r="C1493" s="7" t="s">
        <v>4513</v>
      </c>
      <c r="D1493" s="9" t="s">
        <v>4514</v>
      </c>
    </row>
    <row r="1494" spans="1:4" x14ac:dyDescent="0.25">
      <c r="A1494" s="2" t="s">
        <v>1500</v>
      </c>
      <c r="B1494" s="2" t="s">
        <v>2383</v>
      </c>
      <c r="C1494" s="7" t="s">
        <v>4515</v>
      </c>
      <c r="D1494" s="9" t="s">
        <v>4516</v>
      </c>
    </row>
    <row r="1495" spans="1:4" x14ac:dyDescent="0.25">
      <c r="A1495" s="2" t="s">
        <v>1501</v>
      </c>
      <c r="B1495" s="2" t="s">
        <v>2382</v>
      </c>
      <c r="C1495" s="7" t="s">
        <v>4517</v>
      </c>
      <c r="D1495" s="9" t="s">
        <v>4301</v>
      </c>
    </row>
    <row r="1496" spans="1:4" x14ac:dyDescent="0.25">
      <c r="A1496" s="2" t="s">
        <v>1502</v>
      </c>
      <c r="B1496" s="2" t="s">
        <v>2383</v>
      </c>
      <c r="C1496" s="7" t="s">
        <v>4518</v>
      </c>
      <c r="D1496" s="9" t="s">
        <v>5838</v>
      </c>
    </row>
    <row r="1497" spans="1:4" x14ac:dyDescent="0.25">
      <c r="A1497" s="2" t="s">
        <v>1503</v>
      </c>
      <c r="B1497" s="2" t="s">
        <v>2383</v>
      </c>
      <c r="C1497" s="7" t="s">
        <v>4519</v>
      </c>
      <c r="D1497" s="9" t="s">
        <v>4520</v>
      </c>
    </row>
    <row r="1498" spans="1:4" x14ac:dyDescent="0.25">
      <c r="A1498" s="2" t="s">
        <v>1504</v>
      </c>
      <c r="B1498" s="2" t="s">
        <v>2383</v>
      </c>
      <c r="C1498" s="7" t="s">
        <v>4521</v>
      </c>
      <c r="D1498" s="9" t="s">
        <v>5839</v>
      </c>
    </row>
    <row r="1499" spans="1:4" x14ac:dyDescent="0.25">
      <c r="A1499" s="2" t="s">
        <v>1505</v>
      </c>
      <c r="B1499" s="2" t="s">
        <v>2383</v>
      </c>
      <c r="C1499" s="7" t="s">
        <v>4522</v>
      </c>
      <c r="D1499" s="9" t="s">
        <v>2557</v>
      </c>
    </row>
    <row r="1500" spans="1:4" x14ac:dyDescent="0.25">
      <c r="A1500" s="2" t="s">
        <v>1506</v>
      </c>
      <c r="B1500" s="2" t="s">
        <v>2382</v>
      </c>
      <c r="C1500" s="7" t="s">
        <v>2944</v>
      </c>
      <c r="D1500" s="9" t="s">
        <v>4523</v>
      </c>
    </row>
    <row r="1501" spans="1:4" x14ac:dyDescent="0.25">
      <c r="A1501" s="2" t="s">
        <v>1507</v>
      </c>
      <c r="B1501" s="2" t="s">
        <v>2382</v>
      </c>
      <c r="C1501" s="7" t="s">
        <v>4524</v>
      </c>
      <c r="D1501" s="9" t="s">
        <v>5840</v>
      </c>
    </row>
    <row r="1502" spans="1:4" x14ac:dyDescent="0.25">
      <c r="A1502" s="2" t="s">
        <v>1508</v>
      </c>
      <c r="B1502" s="2" t="s">
        <v>2384</v>
      </c>
      <c r="C1502" s="7" t="s">
        <v>4525</v>
      </c>
      <c r="D1502" s="9" t="s">
        <v>4526</v>
      </c>
    </row>
    <row r="1503" spans="1:4" x14ac:dyDescent="0.25">
      <c r="A1503" s="2" t="s">
        <v>1509</v>
      </c>
      <c r="B1503" s="2" t="s">
        <v>2382</v>
      </c>
      <c r="C1503" s="7" t="s">
        <v>4527</v>
      </c>
      <c r="D1503" s="9" t="s">
        <v>3391</v>
      </c>
    </row>
    <row r="1504" spans="1:4" x14ac:dyDescent="0.25">
      <c r="A1504" s="2" t="s">
        <v>1510</v>
      </c>
      <c r="B1504" s="2" t="s">
        <v>2382</v>
      </c>
      <c r="C1504" s="7" t="s">
        <v>4528</v>
      </c>
      <c r="D1504" s="9" t="s">
        <v>4529</v>
      </c>
    </row>
    <row r="1505" spans="1:4" x14ac:dyDescent="0.25">
      <c r="A1505" s="2" t="s">
        <v>1511</v>
      </c>
      <c r="B1505" s="2" t="s">
        <v>2383</v>
      </c>
      <c r="C1505" s="7" t="s">
        <v>2549</v>
      </c>
      <c r="D1505" s="9" t="s">
        <v>4530</v>
      </c>
    </row>
    <row r="1506" spans="1:4" x14ac:dyDescent="0.25">
      <c r="A1506" s="2" t="s">
        <v>1512</v>
      </c>
      <c r="B1506" s="2" t="s">
        <v>2383</v>
      </c>
      <c r="C1506" s="7" t="s">
        <v>4531</v>
      </c>
      <c r="D1506" s="9" t="s">
        <v>5841</v>
      </c>
    </row>
    <row r="1507" spans="1:4" x14ac:dyDescent="0.25">
      <c r="A1507" s="2" t="s">
        <v>1513</v>
      </c>
      <c r="B1507" s="2" t="s">
        <v>2382</v>
      </c>
      <c r="C1507" s="7" t="s">
        <v>4532</v>
      </c>
      <c r="D1507" s="9" t="s">
        <v>4533</v>
      </c>
    </row>
    <row r="1508" spans="1:4" x14ac:dyDescent="0.25">
      <c r="A1508" s="2" t="s">
        <v>1514</v>
      </c>
      <c r="B1508" s="2" t="s">
        <v>2383</v>
      </c>
      <c r="C1508" s="7" t="s">
        <v>4534</v>
      </c>
      <c r="D1508" s="9" t="s">
        <v>4381</v>
      </c>
    </row>
    <row r="1509" spans="1:4" x14ac:dyDescent="0.25">
      <c r="A1509" s="2" t="s">
        <v>1515</v>
      </c>
      <c r="B1509" s="2" t="s">
        <v>2383</v>
      </c>
      <c r="C1509" s="7" t="s">
        <v>3625</v>
      </c>
      <c r="D1509" s="9" t="s">
        <v>4535</v>
      </c>
    </row>
    <row r="1510" spans="1:4" x14ac:dyDescent="0.25">
      <c r="A1510" s="2" t="s">
        <v>1516</v>
      </c>
      <c r="B1510" s="2" t="s">
        <v>2383</v>
      </c>
      <c r="C1510" s="7" t="s">
        <v>2670</v>
      </c>
      <c r="D1510" s="9" t="s">
        <v>2713</v>
      </c>
    </row>
    <row r="1511" spans="1:4" x14ac:dyDescent="0.25">
      <c r="A1511" s="2" t="s">
        <v>1517</v>
      </c>
      <c r="B1511" s="2" t="s">
        <v>2382</v>
      </c>
      <c r="C1511" s="7" t="s">
        <v>4536</v>
      </c>
      <c r="D1511" s="9" t="s">
        <v>4537</v>
      </c>
    </row>
    <row r="1512" spans="1:4" x14ac:dyDescent="0.25">
      <c r="A1512" s="2" t="s">
        <v>1518</v>
      </c>
      <c r="B1512" s="2" t="s">
        <v>2383</v>
      </c>
      <c r="C1512" s="7" t="s">
        <v>4538</v>
      </c>
      <c r="D1512" s="9" t="s">
        <v>2652</v>
      </c>
    </row>
    <row r="1513" spans="1:4" x14ac:dyDescent="0.25">
      <c r="A1513" s="2" t="s">
        <v>1519</v>
      </c>
      <c r="B1513" s="2" t="s">
        <v>2383</v>
      </c>
      <c r="C1513" s="7" t="s">
        <v>4539</v>
      </c>
      <c r="D1513" s="9" t="s">
        <v>4540</v>
      </c>
    </row>
    <row r="1514" spans="1:4" x14ac:dyDescent="0.25">
      <c r="A1514" s="2" t="s">
        <v>1520</v>
      </c>
      <c r="B1514" s="2" t="s">
        <v>2382</v>
      </c>
      <c r="C1514" s="7" t="s">
        <v>4541</v>
      </c>
      <c r="D1514" s="9" t="s">
        <v>4542</v>
      </c>
    </row>
    <row r="1515" spans="1:4" x14ac:dyDescent="0.25">
      <c r="A1515" s="2" t="s">
        <v>1521</v>
      </c>
      <c r="B1515" s="2" t="s">
        <v>2383</v>
      </c>
      <c r="C1515" s="7" t="s">
        <v>4543</v>
      </c>
      <c r="D1515" s="9" t="s">
        <v>4544</v>
      </c>
    </row>
    <row r="1516" spans="1:4" x14ac:dyDescent="0.25">
      <c r="A1516" s="2" t="s">
        <v>1522</v>
      </c>
      <c r="B1516" s="2" t="s">
        <v>2383</v>
      </c>
      <c r="C1516" s="7" t="s">
        <v>4545</v>
      </c>
      <c r="D1516" s="9" t="s">
        <v>2652</v>
      </c>
    </row>
    <row r="1517" spans="1:4" x14ac:dyDescent="0.25">
      <c r="A1517" s="2" t="s">
        <v>1523</v>
      </c>
      <c r="B1517" s="2" t="s">
        <v>2383</v>
      </c>
      <c r="C1517" s="7" t="s">
        <v>4546</v>
      </c>
      <c r="D1517" s="9" t="s">
        <v>4104</v>
      </c>
    </row>
    <row r="1518" spans="1:4" x14ac:dyDescent="0.25">
      <c r="A1518" s="2" t="s">
        <v>1524</v>
      </c>
      <c r="B1518" s="2" t="s">
        <v>2382</v>
      </c>
      <c r="C1518" s="7" t="s">
        <v>4547</v>
      </c>
      <c r="D1518" s="9" t="s">
        <v>4548</v>
      </c>
    </row>
    <row r="1519" spans="1:4" x14ac:dyDescent="0.25">
      <c r="A1519" s="2" t="s">
        <v>1525</v>
      </c>
      <c r="B1519" s="2" t="s">
        <v>2382</v>
      </c>
      <c r="C1519" s="7" t="s">
        <v>4549</v>
      </c>
      <c r="D1519" s="9" t="s">
        <v>3103</v>
      </c>
    </row>
    <row r="1520" spans="1:4" x14ac:dyDescent="0.25">
      <c r="A1520" s="2" t="s">
        <v>1526</v>
      </c>
      <c r="B1520" s="2" t="s">
        <v>2382</v>
      </c>
      <c r="C1520" s="7" t="s">
        <v>4550</v>
      </c>
      <c r="D1520" s="9" t="s">
        <v>4551</v>
      </c>
    </row>
    <row r="1521" spans="1:4" x14ac:dyDescent="0.25">
      <c r="A1521" s="2" t="s">
        <v>1527</v>
      </c>
      <c r="B1521" s="2" t="s">
        <v>2382</v>
      </c>
      <c r="C1521" s="7" t="s">
        <v>4552</v>
      </c>
      <c r="D1521" s="9" t="s">
        <v>4553</v>
      </c>
    </row>
    <row r="1522" spans="1:4" x14ac:dyDescent="0.25">
      <c r="A1522" s="2" t="s">
        <v>1528</v>
      </c>
      <c r="B1522" s="2" t="s">
        <v>2383</v>
      </c>
      <c r="C1522" s="7" t="s">
        <v>4554</v>
      </c>
      <c r="D1522" s="9" t="s">
        <v>5842</v>
      </c>
    </row>
    <row r="1523" spans="1:4" x14ac:dyDescent="0.25">
      <c r="A1523" s="2" t="s">
        <v>1529</v>
      </c>
      <c r="B1523" s="2" t="s">
        <v>2382</v>
      </c>
      <c r="C1523" s="7" t="s">
        <v>4555</v>
      </c>
      <c r="D1523" s="9" t="s">
        <v>3377</v>
      </c>
    </row>
    <row r="1524" spans="1:4" x14ac:dyDescent="0.25">
      <c r="A1524" s="2" t="s">
        <v>1530</v>
      </c>
      <c r="B1524" s="2" t="s">
        <v>2383</v>
      </c>
      <c r="C1524" s="7" t="s">
        <v>4556</v>
      </c>
      <c r="D1524" s="9" t="s">
        <v>5843</v>
      </c>
    </row>
    <row r="1525" spans="1:4" x14ac:dyDescent="0.25">
      <c r="A1525" s="2" t="s">
        <v>1531</v>
      </c>
      <c r="B1525" s="2" t="s">
        <v>2383</v>
      </c>
      <c r="C1525" s="7" t="s">
        <v>4557</v>
      </c>
      <c r="D1525" s="9" t="s">
        <v>2778</v>
      </c>
    </row>
    <row r="1526" spans="1:4" x14ac:dyDescent="0.25">
      <c r="A1526" s="2" t="s">
        <v>1532</v>
      </c>
      <c r="B1526" s="2" t="s">
        <v>2383</v>
      </c>
      <c r="C1526" s="7" t="s">
        <v>3699</v>
      </c>
      <c r="D1526" s="9" t="s">
        <v>2953</v>
      </c>
    </row>
    <row r="1527" spans="1:4" x14ac:dyDescent="0.25">
      <c r="A1527" s="2" t="s">
        <v>1533</v>
      </c>
      <c r="B1527" s="2" t="s">
        <v>2382</v>
      </c>
      <c r="C1527" s="7" t="s">
        <v>4558</v>
      </c>
      <c r="D1527" s="9" t="s">
        <v>4559</v>
      </c>
    </row>
    <row r="1528" spans="1:4" x14ac:dyDescent="0.25">
      <c r="A1528" s="2" t="s">
        <v>1534</v>
      </c>
      <c r="B1528" s="2" t="s">
        <v>2382</v>
      </c>
      <c r="C1528" s="7" t="s">
        <v>4560</v>
      </c>
      <c r="D1528" s="9" t="s">
        <v>4561</v>
      </c>
    </row>
    <row r="1529" spans="1:4" x14ac:dyDescent="0.25">
      <c r="A1529" s="2" t="s">
        <v>1535</v>
      </c>
      <c r="B1529" s="2" t="s">
        <v>2383</v>
      </c>
      <c r="C1529" s="7" t="s">
        <v>4562</v>
      </c>
      <c r="D1529" s="9" t="s">
        <v>5844</v>
      </c>
    </row>
    <row r="1530" spans="1:4" x14ac:dyDescent="0.25">
      <c r="A1530" s="2" t="s">
        <v>1536</v>
      </c>
      <c r="B1530" s="2" t="s">
        <v>2382</v>
      </c>
      <c r="C1530" s="7" t="s">
        <v>4563</v>
      </c>
      <c r="D1530" s="9" t="s">
        <v>5845</v>
      </c>
    </row>
    <row r="1531" spans="1:4" x14ac:dyDescent="0.25">
      <c r="A1531" s="2" t="s">
        <v>1537</v>
      </c>
      <c r="B1531" s="2" t="s">
        <v>2382</v>
      </c>
      <c r="C1531" s="7" t="s">
        <v>2870</v>
      </c>
      <c r="D1531" s="9" t="s">
        <v>2526</v>
      </c>
    </row>
    <row r="1532" spans="1:4" x14ac:dyDescent="0.25">
      <c r="A1532" s="2" t="s">
        <v>1538</v>
      </c>
      <c r="B1532" s="2" t="s">
        <v>2382</v>
      </c>
      <c r="C1532" s="7" t="s">
        <v>2491</v>
      </c>
      <c r="D1532" s="9" t="s">
        <v>5846</v>
      </c>
    </row>
    <row r="1533" spans="1:4" x14ac:dyDescent="0.25">
      <c r="A1533" s="2" t="s">
        <v>1539</v>
      </c>
      <c r="B1533" s="2" t="s">
        <v>2383</v>
      </c>
      <c r="C1533" s="7" t="s">
        <v>4564</v>
      </c>
      <c r="D1533" s="9" t="s">
        <v>4565</v>
      </c>
    </row>
    <row r="1534" spans="1:4" x14ac:dyDescent="0.25">
      <c r="A1534" s="2" t="s">
        <v>1540</v>
      </c>
      <c r="B1534" s="2" t="s">
        <v>2383</v>
      </c>
      <c r="C1534" s="7" t="s">
        <v>4566</v>
      </c>
      <c r="D1534" s="9" t="s">
        <v>3031</v>
      </c>
    </row>
    <row r="1535" spans="1:4" x14ac:dyDescent="0.25">
      <c r="A1535" s="2" t="s">
        <v>1541</v>
      </c>
      <c r="B1535" s="2" t="s">
        <v>2382</v>
      </c>
      <c r="C1535" s="7" t="s">
        <v>4567</v>
      </c>
      <c r="D1535" s="9" t="s">
        <v>2536</v>
      </c>
    </row>
    <row r="1536" spans="1:4" x14ac:dyDescent="0.25">
      <c r="A1536" s="2" t="s">
        <v>1542</v>
      </c>
      <c r="B1536" s="2" t="s">
        <v>2383</v>
      </c>
      <c r="C1536" s="7" t="s">
        <v>4568</v>
      </c>
      <c r="D1536" s="9" t="s">
        <v>2430</v>
      </c>
    </row>
    <row r="1537" spans="1:4" x14ac:dyDescent="0.25">
      <c r="A1537" s="2" t="s">
        <v>1543</v>
      </c>
      <c r="B1537" s="2" t="s">
        <v>2383</v>
      </c>
      <c r="C1537" s="7" t="s">
        <v>4569</v>
      </c>
      <c r="D1537" s="9" t="s">
        <v>2468</v>
      </c>
    </row>
    <row r="1538" spans="1:4" x14ac:dyDescent="0.25">
      <c r="A1538" s="2" t="s">
        <v>1544</v>
      </c>
      <c r="B1538" s="2" t="s">
        <v>2382</v>
      </c>
      <c r="C1538" s="7" t="s">
        <v>4570</v>
      </c>
      <c r="D1538" s="9" t="s">
        <v>5847</v>
      </c>
    </row>
    <row r="1539" spans="1:4" x14ac:dyDescent="0.25">
      <c r="A1539" s="2" t="s">
        <v>1545</v>
      </c>
      <c r="B1539" s="2" t="s">
        <v>2383</v>
      </c>
      <c r="C1539" s="7" t="s">
        <v>4571</v>
      </c>
      <c r="D1539" s="9" t="s">
        <v>2769</v>
      </c>
    </row>
    <row r="1540" spans="1:4" x14ac:dyDescent="0.25">
      <c r="A1540" s="2" t="s">
        <v>1546</v>
      </c>
      <c r="B1540" s="2" t="s">
        <v>2383</v>
      </c>
      <c r="C1540" s="7" t="s">
        <v>4572</v>
      </c>
      <c r="D1540" s="9" t="s">
        <v>4573</v>
      </c>
    </row>
    <row r="1541" spans="1:4" x14ac:dyDescent="0.25">
      <c r="A1541" s="2" t="s">
        <v>1547</v>
      </c>
      <c r="B1541" s="2" t="s">
        <v>2382</v>
      </c>
      <c r="C1541" s="7" t="s">
        <v>4574</v>
      </c>
      <c r="D1541" s="9" t="s">
        <v>4575</v>
      </c>
    </row>
    <row r="1542" spans="1:4" x14ac:dyDescent="0.25">
      <c r="A1542" s="2" t="s">
        <v>1548</v>
      </c>
      <c r="B1542" s="2" t="s">
        <v>2382</v>
      </c>
      <c r="C1542" s="7" t="s">
        <v>4576</v>
      </c>
      <c r="D1542" s="9" t="s">
        <v>4577</v>
      </c>
    </row>
    <row r="1543" spans="1:4" x14ac:dyDescent="0.25">
      <c r="A1543" s="2" t="s">
        <v>1549</v>
      </c>
      <c r="B1543" s="2" t="s">
        <v>2383</v>
      </c>
      <c r="C1543" s="7" t="s">
        <v>2966</v>
      </c>
      <c r="D1543" s="9" t="s">
        <v>5848</v>
      </c>
    </row>
    <row r="1544" spans="1:4" x14ac:dyDescent="0.25">
      <c r="A1544" s="2" t="s">
        <v>1550</v>
      </c>
      <c r="B1544" s="2" t="s">
        <v>2383</v>
      </c>
      <c r="C1544" s="7" t="s">
        <v>4578</v>
      </c>
      <c r="D1544" s="9" t="s">
        <v>2468</v>
      </c>
    </row>
    <row r="1545" spans="1:4" x14ac:dyDescent="0.25">
      <c r="A1545" s="2" t="s">
        <v>1551</v>
      </c>
      <c r="B1545" s="2" t="s">
        <v>2383</v>
      </c>
      <c r="C1545" s="7" t="s">
        <v>4579</v>
      </c>
      <c r="D1545" s="9" t="s">
        <v>4580</v>
      </c>
    </row>
    <row r="1546" spans="1:4" x14ac:dyDescent="0.25">
      <c r="A1546" s="2" t="s">
        <v>1552</v>
      </c>
      <c r="B1546" s="2" t="s">
        <v>2383</v>
      </c>
      <c r="C1546" s="7" t="s">
        <v>4581</v>
      </c>
      <c r="D1546" s="9" t="s">
        <v>4582</v>
      </c>
    </row>
    <row r="1547" spans="1:4" x14ac:dyDescent="0.25">
      <c r="A1547" s="2" t="s">
        <v>1553</v>
      </c>
      <c r="B1547" s="2" t="s">
        <v>2382</v>
      </c>
      <c r="C1547" s="7" t="s">
        <v>4583</v>
      </c>
      <c r="D1547" s="9" t="s">
        <v>3597</v>
      </c>
    </row>
    <row r="1548" spans="1:4" x14ac:dyDescent="0.25">
      <c r="A1548" s="2" t="s">
        <v>1554</v>
      </c>
      <c r="B1548" s="2" t="s">
        <v>2382</v>
      </c>
      <c r="C1548" s="7" t="s">
        <v>4584</v>
      </c>
      <c r="D1548" s="9" t="s">
        <v>5849</v>
      </c>
    </row>
    <row r="1549" spans="1:4" x14ac:dyDescent="0.25">
      <c r="A1549" s="2" t="s">
        <v>1555</v>
      </c>
      <c r="B1549" s="2" t="s">
        <v>2382</v>
      </c>
      <c r="C1549" s="7" t="s">
        <v>4585</v>
      </c>
      <c r="D1549" s="9" t="s">
        <v>5850</v>
      </c>
    </row>
    <row r="1550" spans="1:4" x14ac:dyDescent="0.25">
      <c r="A1550" s="2" t="s">
        <v>1556</v>
      </c>
      <c r="B1550" s="2" t="s">
        <v>2383</v>
      </c>
      <c r="C1550" s="7" t="s">
        <v>4346</v>
      </c>
      <c r="D1550" s="9" t="s">
        <v>4586</v>
      </c>
    </row>
    <row r="1551" spans="1:4" x14ac:dyDescent="0.25">
      <c r="A1551" s="2" t="s">
        <v>1557</v>
      </c>
      <c r="B1551" s="2" t="s">
        <v>2382</v>
      </c>
      <c r="C1551" s="7" t="s">
        <v>4587</v>
      </c>
      <c r="D1551" s="9" t="s">
        <v>5851</v>
      </c>
    </row>
    <row r="1552" spans="1:4" x14ac:dyDescent="0.25">
      <c r="A1552" s="2" t="s">
        <v>1558</v>
      </c>
      <c r="B1552" s="2" t="s">
        <v>2383</v>
      </c>
      <c r="C1552" s="7" t="s">
        <v>4588</v>
      </c>
      <c r="D1552" s="9" t="s">
        <v>4589</v>
      </c>
    </row>
    <row r="1553" spans="1:4" x14ac:dyDescent="0.25">
      <c r="A1553" s="2" t="s">
        <v>1559</v>
      </c>
      <c r="B1553" s="2" t="s">
        <v>2383</v>
      </c>
      <c r="C1553" s="7" t="s">
        <v>4198</v>
      </c>
      <c r="D1553" s="9" t="s">
        <v>3122</v>
      </c>
    </row>
    <row r="1554" spans="1:4" x14ac:dyDescent="0.25">
      <c r="A1554" s="2" t="s">
        <v>1560</v>
      </c>
      <c r="B1554" s="2" t="s">
        <v>2383</v>
      </c>
      <c r="C1554" s="7" t="s">
        <v>4590</v>
      </c>
      <c r="D1554" s="9" t="s">
        <v>5852</v>
      </c>
    </row>
    <row r="1555" spans="1:4" x14ac:dyDescent="0.25">
      <c r="A1555" s="2" t="s">
        <v>1561</v>
      </c>
      <c r="B1555" s="2" t="s">
        <v>2382</v>
      </c>
      <c r="C1555" s="7" t="s">
        <v>4591</v>
      </c>
      <c r="D1555" s="9" t="s">
        <v>4592</v>
      </c>
    </row>
    <row r="1556" spans="1:4" x14ac:dyDescent="0.25">
      <c r="A1556" s="2" t="s">
        <v>1562</v>
      </c>
      <c r="B1556" s="2" t="s">
        <v>2382</v>
      </c>
      <c r="C1556" s="7" t="s">
        <v>4593</v>
      </c>
      <c r="D1556" s="9" t="s">
        <v>2717</v>
      </c>
    </row>
    <row r="1557" spans="1:4" x14ac:dyDescent="0.25">
      <c r="A1557" s="2" t="s">
        <v>1563</v>
      </c>
      <c r="B1557" s="2" t="s">
        <v>2383</v>
      </c>
      <c r="C1557" s="7" t="s">
        <v>3974</v>
      </c>
      <c r="D1557" s="9" t="s">
        <v>4594</v>
      </c>
    </row>
    <row r="1558" spans="1:4" x14ac:dyDescent="0.25">
      <c r="A1558" s="2" t="s">
        <v>1564</v>
      </c>
      <c r="B1558" s="2" t="s">
        <v>2382</v>
      </c>
      <c r="C1558" s="7" t="s">
        <v>4595</v>
      </c>
      <c r="D1558" s="9" t="s">
        <v>4596</v>
      </c>
    </row>
    <row r="1559" spans="1:4" x14ac:dyDescent="0.25">
      <c r="A1559" s="2" t="s">
        <v>1565</v>
      </c>
      <c r="B1559" s="2" t="s">
        <v>2382</v>
      </c>
      <c r="C1559" s="7" t="s">
        <v>4597</v>
      </c>
      <c r="D1559" s="9" t="s">
        <v>4400</v>
      </c>
    </row>
    <row r="1560" spans="1:4" x14ac:dyDescent="0.25">
      <c r="A1560" s="2" t="s">
        <v>1566</v>
      </c>
      <c r="B1560" s="2" t="s">
        <v>2382</v>
      </c>
      <c r="C1560" s="7" t="s">
        <v>4598</v>
      </c>
      <c r="D1560" s="9" t="s">
        <v>5853</v>
      </c>
    </row>
    <row r="1561" spans="1:4" x14ac:dyDescent="0.25">
      <c r="A1561" s="2" t="s">
        <v>1567</v>
      </c>
      <c r="B1561" s="2" t="s">
        <v>2382</v>
      </c>
      <c r="C1561" s="7" t="s">
        <v>4599</v>
      </c>
      <c r="D1561" s="9" t="s">
        <v>4600</v>
      </c>
    </row>
    <row r="1562" spans="1:4" x14ac:dyDescent="0.25">
      <c r="A1562" s="2" t="s">
        <v>1568</v>
      </c>
      <c r="B1562" s="2" t="s">
        <v>2383</v>
      </c>
      <c r="C1562" s="7" t="s">
        <v>4601</v>
      </c>
      <c r="D1562" s="9" t="s">
        <v>5854</v>
      </c>
    </row>
    <row r="1563" spans="1:4" x14ac:dyDescent="0.25">
      <c r="A1563" s="2" t="s">
        <v>1569</v>
      </c>
      <c r="B1563" s="2" t="s">
        <v>2383</v>
      </c>
      <c r="C1563" s="7" t="s">
        <v>4602</v>
      </c>
      <c r="D1563" s="9" t="s">
        <v>5855</v>
      </c>
    </row>
    <row r="1564" spans="1:4" x14ac:dyDescent="0.25">
      <c r="A1564" s="2" t="s">
        <v>1570</v>
      </c>
      <c r="B1564" s="2" t="s">
        <v>2383</v>
      </c>
      <c r="C1564" s="7" t="s">
        <v>4603</v>
      </c>
      <c r="D1564" s="9" t="s">
        <v>5856</v>
      </c>
    </row>
    <row r="1565" spans="1:4" x14ac:dyDescent="0.25">
      <c r="A1565" s="2" t="s">
        <v>1571</v>
      </c>
      <c r="B1565" s="2" t="s">
        <v>2383</v>
      </c>
      <c r="C1565" s="7" t="s">
        <v>2468</v>
      </c>
      <c r="D1565" s="9" t="s">
        <v>2646</v>
      </c>
    </row>
    <row r="1566" spans="1:4" x14ac:dyDescent="0.25">
      <c r="A1566" s="2" t="s">
        <v>1572</v>
      </c>
      <c r="B1566" s="2" t="s">
        <v>2383</v>
      </c>
      <c r="C1566" s="7" t="s">
        <v>3711</v>
      </c>
      <c r="D1566" s="9" t="s">
        <v>4604</v>
      </c>
    </row>
    <row r="1567" spans="1:4" x14ac:dyDescent="0.25">
      <c r="A1567" s="2" t="s">
        <v>1573</v>
      </c>
      <c r="B1567" s="2" t="s">
        <v>2382</v>
      </c>
      <c r="C1567" s="7" t="s">
        <v>4605</v>
      </c>
      <c r="D1567" s="9" t="s">
        <v>4606</v>
      </c>
    </row>
    <row r="1568" spans="1:4" x14ac:dyDescent="0.25">
      <c r="A1568" s="2" t="s">
        <v>1574</v>
      </c>
      <c r="B1568" s="2" t="s">
        <v>2382</v>
      </c>
      <c r="C1568" s="7" t="s">
        <v>4607</v>
      </c>
      <c r="D1568" s="9" t="s">
        <v>2978</v>
      </c>
    </row>
    <row r="1569" spans="1:4" x14ac:dyDescent="0.25">
      <c r="A1569" s="2" t="s">
        <v>1575</v>
      </c>
      <c r="B1569" s="2" t="s">
        <v>2383</v>
      </c>
      <c r="C1569" s="7" t="s">
        <v>3219</v>
      </c>
      <c r="D1569" s="9" t="s">
        <v>4608</v>
      </c>
    </row>
    <row r="1570" spans="1:4" x14ac:dyDescent="0.25">
      <c r="A1570" s="2" t="s">
        <v>1576</v>
      </c>
      <c r="B1570" s="2" t="s">
        <v>2382</v>
      </c>
      <c r="C1570" s="7" t="s">
        <v>4609</v>
      </c>
      <c r="D1570" s="9" t="s">
        <v>4610</v>
      </c>
    </row>
    <row r="1571" spans="1:4" x14ac:dyDescent="0.25">
      <c r="A1571" s="2" t="s">
        <v>1577</v>
      </c>
      <c r="B1571" s="2" t="s">
        <v>2383</v>
      </c>
      <c r="C1571" s="7" t="s">
        <v>4611</v>
      </c>
      <c r="D1571" s="9" t="s">
        <v>3916</v>
      </c>
    </row>
    <row r="1572" spans="1:4" x14ac:dyDescent="0.25">
      <c r="A1572" s="2" t="s">
        <v>1578</v>
      </c>
      <c r="B1572" s="2" t="s">
        <v>2382</v>
      </c>
      <c r="C1572" s="7" t="s">
        <v>4612</v>
      </c>
      <c r="D1572" s="9" t="s">
        <v>3923</v>
      </c>
    </row>
    <row r="1573" spans="1:4" x14ac:dyDescent="0.25">
      <c r="A1573" s="2" t="s">
        <v>1579</v>
      </c>
      <c r="B1573" s="2" t="s">
        <v>2383</v>
      </c>
      <c r="C1573" s="7" t="s">
        <v>3142</v>
      </c>
      <c r="D1573" s="9" t="s">
        <v>5857</v>
      </c>
    </row>
    <row r="1574" spans="1:4" x14ac:dyDescent="0.25">
      <c r="A1574" s="2" t="s">
        <v>1580</v>
      </c>
      <c r="B1574" s="2" t="s">
        <v>2383</v>
      </c>
      <c r="C1574" s="7" t="s">
        <v>4613</v>
      </c>
      <c r="D1574" s="9" t="s">
        <v>4614</v>
      </c>
    </row>
    <row r="1575" spans="1:4" x14ac:dyDescent="0.25">
      <c r="A1575" s="2" t="s">
        <v>1581</v>
      </c>
      <c r="B1575" s="2" t="s">
        <v>2383</v>
      </c>
      <c r="C1575" s="7" t="s">
        <v>4615</v>
      </c>
      <c r="D1575" s="9" t="s">
        <v>5858</v>
      </c>
    </row>
    <row r="1576" spans="1:4" x14ac:dyDescent="0.25">
      <c r="A1576" s="2" t="s">
        <v>1582</v>
      </c>
      <c r="B1576" s="2" t="s">
        <v>2383</v>
      </c>
      <c r="C1576" s="7" t="s">
        <v>4616</v>
      </c>
      <c r="D1576" s="9" t="s">
        <v>5859</v>
      </c>
    </row>
    <row r="1577" spans="1:4" x14ac:dyDescent="0.25">
      <c r="A1577" s="2" t="s">
        <v>1583</v>
      </c>
      <c r="B1577" s="2" t="s">
        <v>2382</v>
      </c>
      <c r="C1577" s="7" t="s">
        <v>3241</v>
      </c>
      <c r="D1577" s="9" t="s">
        <v>4617</v>
      </c>
    </row>
    <row r="1578" spans="1:4" x14ac:dyDescent="0.25">
      <c r="A1578" s="2" t="s">
        <v>1584</v>
      </c>
      <c r="B1578" s="2" t="s">
        <v>2383</v>
      </c>
      <c r="C1578" s="7" t="s">
        <v>4618</v>
      </c>
      <c r="D1578" s="9" t="s">
        <v>4619</v>
      </c>
    </row>
    <row r="1579" spans="1:4" x14ac:dyDescent="0.25">
      <c r="A1579" s="2" t="s">
        <v>1585</v>
      </c>
      <c r="B1579" s="2" t="s">
        <v>2383</v>
      </c>
      <c r="C1579" s="7" t="s">
        <v>4620</v>
      </c>
      <c r="D1579" s="9" t="s">
        <v>4621</v>
      </c>
    </row>
    <row r="1580" spans="1:4" x14ac:dyDescent="0.25">
      <c r="A1580" s="2" t="s">
        <v>1586</v>
      </c>
      <c r="B1580" s="2" t="s">
        <v>2382</v>
      </c>
      <c r="C1580" s="7" t="s">
        <v>3383</v>
      </c>
      <c r="D1580" s="9" t="s">
        <v>4622</v>
      </c>
    </row>
    <row r="1581" spans="1:4" x14ac:dyDescent="0.25">
      <c r="A1581" s="2" t="s">
        <v>1587</v>
      </c>
      <c r="B1581" s="2" t="s">
        <v>2383</v>
      </c>
      <c r="C1581" s="7" t="s">
        <v>4623</v>
      </c>
      <c r="D1581" s="9" t="s">
        <v>2648</v>
      </c>
    </row>
    <row r="1582" spans="1:4" x14ac:dyDescent="0.25">
      <c r="A1582" s="2" t="s">
        <v>1588</v>
      </c>
      <c r="B1582" s="2" t="s">
        <v>2383</v>
      </c>
      <c r="C1582" s="7" t="s">
        <v>4624</v>
      </c>
      <c r="D1582" s="9" t="s">
        <v>4625</v>
      </c>
    </row>
    <row r="1583" spans="1:4" x14ac:dyDescent="0.25">
      <c r="A1583" s="2" t="s">
        <v>1589</v>
      </c>
      <c r="B1583" s="2" t="s">
        <v>2383</v>
      </c>
      <c r="C1583" s="7" t="s">
        <v>2538</v>
      </c>
      <c r="D1583" s="9" t="s">
        <v>5860</v>
      </c>
    </row>
    <row r="1584" spans="1:4" x14ac:dyDescent="0.25">
      <c r="A1584" s="2" t="s">
        <v>1590</v>
      </c>
      <c r="B1584" s="2" t="s">
        <v>2384</v>
      </c>
      <c r="C1584" s="7" t="s">
        <v>4626</v>
      </c>
      <c r="D1584" s="9" t="s">
        <v>4627</v>
      </c>
    </row>
    <row r="1585" spans="1:4" x14ac:dyDescent="0.25">
      <c r="A1585" s="2" t="s">
        <v>1591</v>
      </c>
      <c r="B1585" s="2" t="s">
        <v>2382</v>
      </c>
      <c r="C1585" s="7" t="s">
        <v>4628</v>
      </c>
      <c r="D1585" s="9" t="s">
        <v>4629</v>
      </c>
    </row>
    <row r="1586" spans="1:4" x14ac:dyDescent="0.25">
      <c r="A1586" s="2" t="s">
        <v>1592</v>
      </c>
      <c r="B1586" s="2" t="s">
        <v>2384</v>
      </c>
      <c r="C1586" s="7" t="s">
        <v>4630</v>
      </c>
      <c r="D1586" s="9" t="s">
        <v>5861</v>
      </c>
    </row>
    <row r="1587" spans="1:4" x14ac:dyDescent="0.25">
      <c r="A1587" s="2" t="s">
        <v>1593</v>
      </c>
      <c r="B1587" s="2" t="s">
        <v>2382</v>
      </c>
      <c r="C1587" s="7" t="s">
        <v>4631</v>
      </c>
      <c r="D1587" s="9" t="s">
        <v>4632</v>
      </c>
    </row>
    <row r="1588" spans="1:4" x14ac:dyDescent="0.25">
      <c r="A1588" s="2" t="s">
        <v>1594</v>
      </c>
      <c r="B1588" s="2" t="s">
        <v>2383</v>
      </c>
      <c r="C1588" s="7" t="s">
        <v>4633</v>
      </c>
      <c r="D1588" s="9" t="s">
        <v>5862</v>
      </c>
    </row>
    <row r="1589" spans="1:4" x14ac:dyDescent="0.25">
      <c r="A1589" s="2" t="s">
        <v>1595</v>
      </c>
      <c r="B1589" s="2" t="s">
        <v>2383</v>
      </c>
      <c r="C1589" s="7" t="s">
        <v>4634</v>
      </c>
      <c r="D1589" s="9" t="s">
        <v>5863</v>
      </c>
    </row>
    <row r="1590" spans="1:4" x14ac:dyDescent="0.25">
      <c r="A1590" s="2" t="s">
        <v>1596</v>
      </c>
      <c r="B1590" s="2" t="s">
        <v>2382</v>
      </c>
      <c r="C1590" s="7" t="s">
        <v>4635</v>
      </c>
      <c r="D1590" s="9" t="s">
        <v>4636</v>
      </c>
    </row>
    <row r="1591" spans="1:4" x14ac:dyDescent="0.25">
      <c r="A1591" s="2" t="s">
        <v>1597</v>
      </c>
      <c r="B1591" s="2" t="s">
        <v>2383</v>
      </c>
      <c r="C1591" s="7" t="s">
        <v>2878</v>
      </c>
      <c r="D1591" s="9" t="s">
        <v>3049</v>
      </c>
    </row>
    <row r="1592" spans="1:4" x14ac:dyDescent="0.25">
      <c r="A1592" s="2" t="s">
        <v>1598</v>
      </c>
      <c r="B1592" s="2" t="s">
        <v>2383</v>
      </c>
      <c r="C1592" s="7" t="s">
        <v>4637</v>
      </c>
      <c r="D1592" s="9" t="s">
        <v>3196</v>
      </c>
    </row>
    <row r="1593" spans="1:4" x14ac:dyDescent="0.25">
      <c r="A1593" s="2" t="s">
        <v>1599</v>
      </c>
      <c r="B1593" s="2" t="s">
        <v>2383</v>
      </c>
      <c r="C1593" s="7" t="s">
        <v>4638</v>
      </c>
      <c r="D1593" s="9" t="s">
        <v>2756</v>
      </c>
    </row>
    <row r="1594" spans="1:4" x14ac:dyDescent="0.25">
      <c r="A1594" s="2" t="s">
        <v>1600</v>
      </c>
      <c r="B1594" s="2" t="s">
        <v>2384</v>
      </c>
      <c r="C1594" s="7" t="s">
        <v>4639</v>
      </c>
      <c r="D1594" s="9" t="s">
        <v>3209</v>
      </c>
    </row>
    <row r="1595" spans="1:4" x14ac:dyDescent="0.25">
      <c r="A1595" s="2" t="s">
        <v>1601</v>
      </c>
      <c r="B1595" s="2" t="s">
        <v>2383</v>
      </c>
      <c r="C1595" s="7" t="s">
        <v>4640</v>
      </c>
      <c r="D1595" s="9" t="s">
        <v>4641</v>
      </c>
    </row>
    <row r="1596" spans="1:4" x14ac:dyDescent="0.25">
      <c r="A1596" s="2" t="s">
        <v>1602</v>
      </c>
      <c r="B1596" s="2" t="s">
        <v>2382</v>
      </c>
      <c r="C1596" s="7" t="s">
        <v>4642</v>
      </c>
      <c r="D1596" s="9" t="s">
        <v>2709</v>
      </c>
    </row>
    <row r="1597" spans="1:4" x14ac:dyDescent="0.25">
      <c r="A1597" s="2" t="s">
        <v>1603</v>
      </c>
      <c r="B1597" s="2" t="s">
        <v>2384</v>
      </c>
      <c r="C1597" s="7" t="s">
        <v>4643</v>
      </c>
      <c r="D1597" s="9" t="s">
        <v>2927</v>
      </c>
    </row>
    <row r="1598" spans="1:4" x14ac:dyDescent="0.25">
      <c r="A1598" s="2" t="s">
        <v>1604</v>
      </c>
      <c r="B1598" s="2" t="s">
        <v>2383</v>
      </c>
      <c r="C1598" s="7" t="s">
        <v>4644</v>
      </c>
      <c r="D1598" s="9" t="s">
        <v>4645</v>
      </c>
    </row>
    <row r="1599" spans="1:4" x14ac:dyDescent="0.25">
      <c r="A1599" s="2" t="s">
        <v>1605</v>
      </c>
      <c r="B1599" s="2" t="s">
        <v>2383</v>
      </c>
      <c r="C1599" s="7" t="s">
        <v>4646</v>
      </c>
      <c r="D1599" s="9" t="s">
        <v>4647</v>
      </c>
    </row>
    <row r="1600" spans="1:4" x14ac:dyDescent="0.25">
      <c r="A1600" s="2" t="s">
        <v>1606</v>
      </c>
      <c r="B1600" s="2" t="s">
        <v>2383</v>
      </c>
      <c r="C1600" s="7" t="s">
        <v>3766</v>
      </c>
      <c r="D1600" s="9" t="s">
        <v>5864</v>
      </c>
    </row>
    <row r="1601" spans="1:4" x14ac:dyDescent="0.25">
      <c r="A1601" s="2" t="s">
        <v>1607</v>
      </c>
      <c r="B1601" s="2" t="s">
        <v>2383</v>
      </c>
      <c r="C1601" s="7" t="s">
        <v>4648</v>
      </c>
      <c r="D1601" s="9" t="s">
        <v>3020</v>
      </c>
    </row>
    <row r="1602" spans="1:4" x14ac:dyDescent="0.25">
      <c r="A1602" s="2" t="s">
        <v>1608</v>
      </c>
      <c r="B1602" s="2" t="s">
        <v>2382</v>
      </c>
      <c r="C1602" s="7" t="s">
        <v>4649</v>
      </c>
      <c r="D1602" s="9" t="s">
        <v>5865</v>
      </c>
    </row>
    <row r="1603" spans="1:4" x14ac:dyDescent="0.25">
      <c r="A1603" s="2" t="s">
        <v>1609</v>
      </c>
      <c r="B1603" s="2" t="s">
        <v>2383</v>
      </c>
      <c r="C1603" s="7" t="s">
        <v>4650</v>
      </c>
      <c r="D1603" s="9" t="s">
        <v>3698</v>
      </c>
    </row>
    <row r="1604" spans="1:4" x14ac:dyDescent="0.25">
      <c r="A1604" s="2" t="s">
        <v>1610</v>
      </c>
      <c r="B1604" s="2" t="s">
        <v>2383</v>
      </c>
      <c r="C1604" s="7" t="s">
        <v>4651</v>
      </c>
      <c r="D1604" s="9" t="s">
        <v>2612</v>
      </c>
    </row>
    <row r="1605" spans="1:4" x14ac:dyDescent="0.25">
      <c r="A1605" s="2" t="s">
        <v>1611</v>
      </c>
      <c r="B1605" s="2" t="s">
        <v>2383</v>
      </c>
      <c r="C1605" s="7" t="s">
        <v>3594</v>
      </c>
      <c r="D1605" s="9" t="s">
        <v>4652</v>
      </c>
    </row>
    <row r="1606" spans="1:4" x14ac:dyDescent="0.25">
      <c r="A1606" s="2" t="s">
        <v>1612</v>
      </c>
      <c r="B1606" s="2" t="s">
        <v>2384</v>
      </c>
      <c r="C1606" s="7" t="s">
        <v>4653</v>
      </c>
      <c r="D1606" s="9" t="s">
        <v>4177</v>
      </c>
    </row>
    <row r="1607" spans="1:4" x14ac:dyDescent="0.25">
      <c r="A1607" s="2" t="s">
        <v>1613</v>
      </c>
      <c r="B1607" s="2" t="s">
        <v>2383</v>
      </c>
      <c r="C1607" s="7" t="s">
        <v>4654</v>
      </c>
      <c r="D1607" s="9" t="s">
        <v>2545</v>
      </c>
    </row>
    <row r="1608" spans="1:4" x14ac:dyDescent="0.25">
      <c r="A1608" s="2" t="s">
        <v>1614</v>
      </c>
      <c r="B1608" s="2" t="s">
        <v>2383</v>
      </c>
      <c r="C1608" s="7" t="s">
        <v>2468</v>
      </c>
      <c r="D1608" s="9" t="s">
        <v>3348</v>
      </c>
    </row>
    <row r="1609" spans="1:4" x14ac:dyDescent="0.25">
      <c r="A1609" s="2" t="s">
        <v>1615</v>
      </c>
      <c r="B1609" s="2" t="s">
        <v>2382</v>
      </c>
      <c r="C1609" s="7" t="s">
        <v>4655</v>
      </c>
      <c r="D1609" s="9" t="s">
        <v>4656</v>
      </c>
    </row>
    <row r="1610" spans="1:4" x14ac:dyDescent="0.25">
      <c r="A1610" s="2" t="s">
        <v>1616</v>
      </c>
      <c r="B1610" s="2" t="s">
        <v>2382</v>
      </c>
      <c r="C1610" s="7" t="s">
        <v>4657</v>
      </c>
      <c r="D1610" s="9" t="s">
        <v>3209</v>
      </c>
    </row>
    <row r="1611" spans="1:4" x14ac:dyDescent="0.25">
      <c r="A1611" s="2" t="s">
        <v>1617</v>
      </c>
      <c r="B1611" s="2" t="s">
        <v>2382</v>
      </c>
      <c r="C1611" s="7" t="s">
        <v>4658</v>
      </c>
      <c r="D1611" s="9" t="s">
        <v>4659</v>
      </c>
    </row>
    <row r="1612" spans="1:4" x14ac:dyDescent="0.25">
      <c r="A1612" s="2" t="s">
        <v>1618</v>
      </c>
      <c r="B1612" s="2" t="s">
        <v>2382</v>
      </c>
      <c r="C1612" s="7" t="s">
        <v>4660</v>
      </c>
      <c r="D1612" s="9" t="s">
        <v>4661</v>
      </c>
    </row>
    <row r="1613" spans="1:4" x14ac:dyDescent="0.25">
      <c r="A1613" s="2" t="s">
        <v>1619</v>
      </c>
      <c r="B1613" s="2" t="s">
        <v>2382</v>
      </c>
      <c r="C1613" s="7" t="s">
        <v>4662</v>
      </c>
      <c r="D1613" s="9" t="s">
        <v>5866</v>
      </c>
    </row>
    <row r="1614" spans="1:4" x14ac:dyDescent="0.25">
      <c r="A1614" s="2" t="s">
        <v>1620</v>
      </c>
      <c r="B1614" s="2" t="s">
        <v>2383</v>
      </c>
      <c r="C1614" s="7" t="s">
        <v>4663</v>
      </c>
      <c r="D1614" s="9" t="s">
        <v>4664</v>
      </c>
    </row>
    <row r="1615" spans="1:4" x14ac:dyDescent="0.25">
      <c r="A1615" s="2" t="s">
        <v>1621</v>
      </c>
      <c r="B1615" s="2" t="s">
        <v>2382</v>
      </c>
      <c r="C1615" s="7" t="s">
        <v>4665</v>
      </c>
      <c r="D1615" s="9" t="s">
        <v>5867</v>
      </c>
    </row>
    <row r="1616" spans="1:4" x14ac:dyDescent="0.25">
      <c r="A1616" s="2" t="s">
        <v>1622</v>
      </c>
      <c r="B1616" s="2" t="s">
        <v>2383</v>
      </c>
      <c r="C1616" s="7" t="s">
        <v>4666</v>
      </c>
      <c r="D1616" s="9" t="s">
        <v>2769</v>
      </c>
    </row>
    <row r="1617" spans="1:4" x14ac:dyDescent="0.25">
      <c r="A1617" s="2" t="s">
        <v>1623</v>
      </c>
      <c r="B1617" s="2" t="s">
        <v>2382</v>
      </c>
      <c r="C1617" s="7" t="s">
        <v>4667</v>
      </c>
      <c r="D1617" s="9" t="s">
        <v>4668</v>
      </c>
    </row>
    <row r="1618" spans="1:4" x14ac:dyDescent="0.25">
      <c r="A1618" s="2" t="s">
        <v>1624</v>
      </c>
      <c r="B1618" s="2" t="s">
        <v>2383</v>
      </c>
      <c r="C1618" s="7" t="s">
        <v>4669</v>
      </c>
      <c r="D1618" s="9" t="s">
        <v>5868</v>
      </c>
    </row>
    <row r="1619" spans="1:4" x14ac:dyDescent="0.25">
      <c r="A1619" s="2" t="s">
        <v>1625</v>
      </c>
      <c r="B1619" s="2" t="s">
        <v>2382</v>
      </c>
      <c r="C1619" s="7" t="s">
        <v>4670</v>
      </c>
      <c r="D1619" s="9" t="s">
        <v>3854</v>
      </c>
    </row>
    <row r="1620" spans="1:4" x14ac:dyDescent="0.25">
      <c r="A1620" s="2" t="s">
        <v>1626</v>
      </c>
      <c r="B1620" s="2" t="s">
        <v>2383</v>
      </c>
      <c r="C1620" s="7" t="s">
        <v>2470</v>
      </c>
      <c r="D1620" s="9" t="s">
        <v>4671</v>
      </c>
    </row>
    <row r="1621" spans="1:4" x14ac:dyDescent="0.25">
      <c r="A1621" s="2" t="s">
        <v>1627</v>
      </c>
      <c r="B1621" s="2" t="s">
        <v>2382</v>
      </c>
      <c r="C1621" s="7" t="s">
        <v>4672</v>
      </c>
      <c r="D1621" s="9" t="s">
        <v>4673</v>
      </c>
    </row>
    <row r="1622" spans="1:4" x14ac:dyDescent="0.25">
      <c r="A1622" s="2" t="s">
        <v>1628</v>
      </c>
      <c r="B1622" s="2" t="s">
        <v>2382</v>
      </c>
      <c r="C1622" s="7" t="s">
        <v>4674</v>
      </c>
      <c r="D1622" s="9" t="s">
        <v>4675</v>
      </c>
    </row>
    <row r="1623" spans="1:4" x14ac:dyDescent="0.25">
      <c r="A1623" s="2" t="s">
        <v>1629</v>
      </c>
      <c r="B1623" s="2" t="s">
        <v>2383</v>
      </c>
      <c r="C1623" s="7" t="s">
        <v>4676</v>
      </c>
      <c r="D1623" s="9" t="s">
        <v>2698</v>
      </c>
    </row>
    <row r="1624" spans="1:4" x14ac:dyDescent="0.25">
      <c r="A1624" s="2" t="s">
        <v>1630</v>
      </c>
      <c r="B1624" s="2" t="s">
        <v>2383</v>
      </c>
      <c r="C1624" s="7" t="s">
        <v>4677</v>
      </c>
      <c r="D1624" s="9" t="s">
        <v>3324</v>
      </c>
    </row>
    <row r="1625" spans="1:4" x14ac:dyDescent="0.25">
      <c r="A1625" s="2" t="s">
        <v>1631</v>
      </c>
      <c r="B1625" s="2" t="s">
        <v>2382</v>
      </c>
      <c r="C1625" s="7" t="s">
        <v>4678</v>
      </c>
      <c r="D1625" s="9" t="s">
        <v>3066</v>
      </c>
    </row>
    <row r="1626" spans="1:4" x14ac:dyDescent="0.25">
      <c r="A1626" s="2" t="s">
        <v>1632</v>
      </c>
      <c r="B1626" s="2" t="s">
        <v>2382</v>
      </c>
      <c r="C1626" s="7" t="s">
        <v>4679</v>
      </c>
      <c r="D1626" s="9" t="s">
        <v>2536</v>
      </c>
    </row>
    <row r="1627" spans="1:4" x14ac:dyDescent="0.25">
      <c r="A1627" s="2" t="s">
        <v>1633</v>
      </c>
      <c r="B1627" s="2" t="s">
        <v>2384</v>
      </c>
      <c r="C1627" s="7" t="s">
        <v>3900</v>
      </c>
      <c r="D1627" s="9" t="s">
        <v>4680</v>
      </c>
    </row>
    <row r="1628" spans="1:4" x14ac:dyDescent="0.25">
      <c r="A1628" s="2" t="s">
        <v>1634</v>
      </c>
      <c r="B1628" s="2" t="s">
        <v>2382</v>
      </c>
      <c r="C1628" s="7" t="s">
        <v>4681</v>
      </c>
      <c r="D1628" s="9" t="s">
        <v>4682</v>
      </c>
    </row>
    <row r="1629" spans="1:4" x14ac:dyDescent="0.25">
      <c r="A1629" s="2" t="s">
        <v>1635</v>
      </c>
      <c r="B1629" s="2" t="s">
        <v>2383</v>
      </c>
      <c r="C1629" s="7" t="s">
        <v>4683</v>
      </c>
      <c r="D1629" s="9" t="s">
        <v>2528</v>
      </c>
    </row>
    <row r="1630" spans="1:4" x14ac:dyDescent="0.25">
      <c r="A1630" s="2" t="s">
        <v>1636</v>
      </c>
      <c r="B1630" s="2" t="s">
        <v>2383</v>
      </c>
      <c r="C1630" s="7" t="s">
        <v>4684</v>
      </c>
      <c r="D1630" s="9" t="s">
        <v>4685</v>
      </c>
    </row>
    <row r="1631" spans="1:4" x14ac:dyDescent="0.25">
      <c r="A1631" s="2" t="s">
        <v>1637</v>
      </c>
      <c r="B1631" s="2" t="s">
        <v>2382</v>
      </c>
      <c r="C1631" s="7" t="s">
        <v>4686</v>
      </c>
      <c r="D1631" s="9" t="s">
        <v>4687</v>
      </c>
    </row>
    <row r="1632" spans="1:4" x14ac:dyDescent="0.25">
      <c r="A1632" s="2" t="s">
        <v>1638</v>
      </c>
      <c r="B1632" s="2" t="s">
        <v>2383</v>
      </c>
      <c r="C1632" s="7" t="s">
        <v>3892</v>
      </c>
      <c r="D1632" s="9" t="s">
        <v>2769</v>
      </c>
    </row>
    <row r="1633" spans="1:4" x14ac:dyDescent="0.25">
      <c r="A1633" s="2" t="s">
        <v>1639</v>
      </c>
      <c r="B1633" s="2" t="s">
        <v>2383</v>
      </c>
      <c r="C1633" s="7" t="s">
        <v>4570</v>
      </c>
      <c r="D1633" s="9" t="s">
        <v>5869</v>
      </c>
    </row>
    <row r="1634" spans="1:4" x14ac:dyDescent="0.25">
      <c r="A1634" s="2" t="s">
        <v>1640</v>
      </c>
      <c r="B1634" s="2" t="s">
        <v>2382</v>
      </c>
      <c r="C1634" s="7" t="s">
        <v>4688</v>
      </c>
      <c r="D1634" s="9" t="s">
        <v>4083</v>
      </c>
    </row>
    <row r="1635" spans="1:4" x14ac:dyDescent="0.25">
      <c r="A1635" s="2" t="s">
        <v>1641</v>
      </c>
      <c r="B1635" s="2" t="s">
        <v>2383</v>
      </c>
      <c r="C1635" s="7" t="s">
        <v>4689</v>
      </c>
      <c r="D1635" s="9" t="s">
        <v>4690</v>
      </c>
    </row>
    <row r="1636" spans="1:4" x14ac:dyDescent="0.25">
      <c r="A1636" s="2" t="s">
        <v>1642</v>
      </c>
      <c r="B1636" s="2" t="s">
        <v>2382</v>
      </c>
      <c r="C1636" s="7" t="s">
        <v>4691</v>
      </c>
      <c r="D1636" s="9" t="s">
        <v>4692</v>
      </c>
    </row>
    <row r="1637" spans="1:4" x14ac:dyDescent="0.25">
      <c r="A1637" s="2" t="s">
        <v>1643</v>
      </c>
      <c r="B1637" s="2" t="s">
        <v>2382</v>
      </c>
      <c r="C1637" s="7" t="s">
        <v>4693</v>
      </c>
      <c r="D1637" s="9" t="s">
        <v>3150</v>
      </c>
    </row>
    <row r="1638" spans="1:4" x14ac:dyDescent="0.25">
      <c r="A1638" s="2" t="s">
        <v>1644</v>
      </c>
      <c r="B1638" s="2" t="s">
        <v>2382</v>
      </c>
      <c r="C1638" s="7" t="s">
        <v>4694</v>
      </c>
      <c r="D1638" s="9" t="s">
        <v>5360</v>
      </c>
    </row>
    <row r="1639" spans="1:4" x14ac:dyDescent="0.25">
      <c r="A1639" s="2" t="s">
        <v>1645</v>
      </c>
      <c r="B1639" s="2" t="s">
        <v>2382</v>
      </c>
      <c r="C1639" s="7" t="s">
        <v>4324</v>
      </c>
      <c r="D1639" s="9" t="s">
        <v>4695</v>
      </c>
    </row>
    <row r="1640" spans="1:4" x14ac:dyDescent="0.25">
      <c r="A1640" s="2" t="s">
        <v>1646</v>
      </c>
      <c r="B1640" s="2" t="s">
        <v>2383</v>
      </c>
      <c r="C1640" s="7" t="s">
        <v>2796</v>
      </c>
      <c r="D1640" s="9" t="s">
        <v>4696</v>
      </c>
    </row>
    <row r="1641" spans="1:4" x14ac:dyDescent="0.25">
      <c r="A1641" s="2" t="s">
        <v>1647</v>
      </c>
      <c r="B1641" s="2" t="s">
        <v>2382</v>
      </c>
      <c r="C1641" s="7" t="s">
        <v>4697</v>
      </c>
      <c r="D1641" s="9" t="s">
        <v>4698</v>
      </c>
    </row>
    <row r="1642" spans="1:4" x14ac:dyDescent="0.25">
      <c r="A1642" s="2" t="s">
        <v>1648</v>
      </c>
      <c r="B1642" s="2" t="s">
        <v>2382</v>
      </c>
      <c r="C1642" s="7" t="s">
        <v>4699</v>
      </c>
      <c r="D1642" s="9" t="s">
        <v>5870</v>
      </c>
    </row>
    <row r="1643" spans="1:4" x14ac:dyDescent="0.25">
      <c r="A1643" s="2" t="s">
        <v>1649</v>
      </c>
      <c r="B1643" s="2" t="s">
        <v>2382</v>
      </c>
      <c r="C1643" s="7" t="s">
        <v>3111</v>
      </c>
      <c r="D1643" s="9" t="s">
        <v>3115</v>
      </c>
    </row>
    <row r="1644" spans="1:4" x14ac:dyDescent="0.25">
      <c r="A1644" s="2" t="s">
        <v>1650</v>
      </c>
      <c r="B1644" s="2" t="s">
        <v>2382</v>
      </c>
      <c r="C1644" s="7" t="s">
        <v>4700</v>
      </c>
      <c r="D1644" s="9" t="s">
        <v>3194</v>
      </c>
    </row>
    <row r="1645" spans="1:4" x14ac:dyDescent="0.25">
      <c r="A1645" s="2" t="s">
        <v>1651</v>
      </c>
      <c r="B1645" s="2" t="s">
        <v>2383</v>
      </c>
      <c r="C1645" s="7" t="s">
        <v>3242</v>
      </c>
      <c r="D1645" s="9" t="s">
        <v>2677</v>
      </c>
    </row>
    <row r="1646" spans="1:4" x14ac:dyDescent="0.25">
      <c r="A1646" s="2" t="s">
        <v>1652</v>
      </c>
      <c r="B1646" s="2" t="s">
        <v>2383</v>
      </c>
      <c r="C1646" s="7" t="s">
        <v>3579</v>
      </c>
      <c r="D1646" s="9" t="s">
        <v>4701</v>
      </c>
    </row>
    <row r="1647" spans="1:4" x14ac:dyDescent="0.25">
      <c r="A1647" s="2" t="s">
        <v>1653</v>
      </c>
      <c r="B1647" s="2" t="s">
        <v>2384</v>
      </c>
      <c r="C1647" s="7" t="s">
        <v>4702</v>
      </c>
      <c r="D1647" s="9" t="s">
        <v>4190</v>
      </c>
    </row>
    <row r="1648" spans="1:4" x14ac:dyDescent="0.25">
      <c r="A1648" s="2" t="s">
        <v>1654</v>
      </c>
      <c r="B1648" s="2" t="s">
        <v>2383</v>
      </c>
      <c r="C1648" s="7" t="s">
        <v>4703</v>
      </c>
      <c r="D1648" s="9" t="s">
        <v>2685</v>
      </c>
    </row>
    <row r="1649" spans="1:4" x14ac:dyDescent="0.25">
      <c r="A1649" s="2" t="s">
        <v>1655</v>
      </c>
      <c r="B1649" s="2" t="s">
        <v>2383</v>
      </c>
      <c r="C1649" s="7" t="s">
        <v>4704</v>
      </c>
      <c r="D1649" s="9" t="s">
        <v>2797</v>
      </c>
    </row>
    <row r="1650" spans="1:4" x14ac:dyDescent="0.25">
      <c r="A1650" s="2" t="s">
        <v>1656</v>
      </c>
      <c r="B1650" s="2" t="s">
        <v>2382</v>
      </c>
      <c r="C1650" s="7" t="s">
        <v>2796</v>
      </c>
      <c r="D1650" s="9" t="s">
        <v>4668</v>
      </c>
    </row>
    <row r="1651" spans="1:4" x14ac:dyDescent="0.25">
      <c r="A1651" s="2" t="s">
        <v>1657</v>
      </c>
      <c r="B1651" s="2" t="s">
        <v>2384</v>
      </c>
      <c r="C1651" s="7" t="s">
        <v>4705</v>
      </c>
      <c r="D1651" s="9" t="s">
        <v>2552</v>
      </c>
    </row>
    <row r="1652" spans="1:4" x14ac:dyDescent="0.25">
      <c r="A1652" s="2" t="s">
        <v>1658</v>
      </c>
      <c r="B1652" s="2" t="s">
        <v>2383</v>
      </c>
      <c r="C1652" s="7" t="s">
        <v>4706</v>
      </c>
      <c r="D1652" s="9" t="s">
        <v>4707</v>
      </c>
    </row>
    <row r="1653" spans="1:4" x14ac:dyDescent="0.25">
      <c r="A1653" s="2" t="s">
        <v>1659</v>
      </c>
      <c r="B1653" s="2" t="s">
        <v>2382</v>
      </c>
      <c r="C1653" s="7" t="s">
        <v>4708</v>
      </c>
      <c r="D1653" s="9" t="s">
        <v>4709</v>
      </c>
    </row>
    <row r="1654" spans="1:4" x14ac:dyDescent="0.25">
      <c r="A1654" s="2" t="s">
        <v>1660</v>
      </c>
      <c r="B1654" s="2" t="s">
        <v>2382</v>
      </c>
      <c r="C1654" s="7" t="s">
        <v>4710</v>
      </c>
      <c r="D1654" s="9" t="s">
        <v>3155</v>
      </c>
    </row>
    <row r="1655" spans="1:4" x14ac:dyDescent="0.25">
      <c r="A1655" s="2" t="s">
        <v>1661</v>
      </c>
      <c r="B1655" s="2" t="s">
        <v>2383</v>
      </c>
      <c r="C1655" s="7" t="s">
        <v>4711</v>
      </c>
      <c r="D1655" s="9" t="s">
        <v>4712</v>
      </c>
    </row>
    <row r="1656" spans="1:4" x14ac:dyDescent="0.25">
      <c r="A1656" s="2" t="s">
        <v>1662</v>
      </c>
      <c r="B1656" s="2" t="s">
        <v>2383</v>
      </c>
      <c r="C1656" s="7" t="s">
        <v>4713</v>
      </c>
      <c r="D1656" s="9" t="s">
        <v>4714</v>
      </c>
    </row>
    <row r="1657" spans="1:4" x14ac:dyDescent="0.25">
      <c r="A1657" s="2" t="s">
        <v>1663</v>
      </c>
      <c r="B1657" s="2" t="s">
        <v>2383</v>
      </c>
      <c r="C1657" s="7" t="s">
        <v>4715</v>
      </c>
      <c r="D1657" s="9" t="s">
        <v>2635</v>
      </c>
    </row>
    <row r="1658" spans="1:4" x14ac:dyDescent="0.25">
      <c r="A1658" s="2" t="s">
        <v>1664</v>
      </c>
      <c r="B1658" s="2" t="s">
        <v>2382</v>
      </c>
      <c r="C1658" s="7" t="s">
        <v>3473</v>
      </c>
      <c r="D1658" s="9" t="s">
        <v>5871</v>
      </c>
    </row>
    <row r="1659" spans="1:4" x14ac:dyDescent="0.25">
      <c r="A1659" s="2" t="s">
        <v>1665</v>
      </c>
      <c r="B1659" s="2" t="s">
        <v>2384</v>
      </c>
      <c r="C1659" s="7" t="s">
        <v>4716</v>
      </c>
      <c r="D1659" s="9" t="s">
        <v>4717</v>
      </c>
    </row>
    <row r="1660" spans="1:4" x14ac:dyDescent="0.25">
      <c r="A1660" s="2" t="s">
        <v>1666</v>
      </c>
      <c r="B1660" s="2" t="s">
        <v>2382</v>
      </c>
      <c r="C1660" s="7" t="s">
        <v>3754</v>
      </c>
      <c r="D1660" s="9" t="s">
        <v>2389</v>
      </c>
    </row>
    <row r="1661" spans="1:4" x14ac:dyDescent="0.25">
      <c r="A1661" s="2" t="s">
        <v>1667</v>
      </c>
      <c r="B1661" s="2" t="s">
        <v>2383</v>
      </c>
      <c r="C1661" s="7" t="s">
        <v>4718</v>
      </c>
      <c r="D1661" s="9" t="s">
        <v>5872</v>
      </c>
    </row>
    <row r="1662" spans="1:4" x14ac:dyDescent="0.25">
      <c r="A1662" s="2" t="s">
        <v>1668</v>
      </c>
      <c r="B1662" s="2" t="s">
        <v>2384</v>
      </c>
      <c r="C1662" s="7" t="s">
        <v>4719</v>
      </c>
      <c r="D1662" s="9" t="s">
        <v>4720</v>
      </c>
    </row>
    <row r="1663" spans="1:4" x14ac:dyDescent="0.25">
      <c r="A1663" s="2" t="s">
        <v>1669</v>
      </c>
      <c r="B1663" s="2" t="s">
        <v>2383</v>
      </c>
      <c r="C1663" s="7" t="s">
        <v>4721</v>
      </c>
      <c r="D1663" s="9" t="s">
        <v>2778</v>
      </c>
    </row>
    <row r="1664" spans="1:4" x14ac:dyDescent="0.25">
      <c r="A1664" s="2" t="s">
        <v>1670</v>
      </c>
      <c r="B1664" s="2" t="s">
        <v>2382</v>
      </c>
      <c r="C1664" s="7" t="s">
        <v>4722</v>
      </c>
      <c r="D1664" s="9" t="s">
        <v>4723</v>
      </c>
    </row>
    <row r="1665" spans="1:4" x14ac:dyDescent="0.25">
      <c r="A1665" s="2" t="s">
        <v>1671</v>
      </c>
      <c r="B1665" s="2" t="s">
        <v>2383</v>
      </c>
      <c r="C1665" s="7" t="s">
        <v>4724</v>
      </c>
      <c r="D1665" s="9" t="s">
        <v>5873</v>
      </c>
    </row>
    <row r="1666" spans="1:4" x14ac:dyDescent="0.25">
      <c r="A1666" s="2" t="s">
        <v>1672</v>
      </c>
      <c r="B1666" s="2" t="s">
        <v>2383</v>
      </c>
      <c r="C1666" s="7" t="s">
        <v>4725</v>
      </c>
      <c r="D1666" s="9" t="s">
        <v>4726</v>
      </c>
    </row>
    <row r="1667" spans="1:4" x14ac:dyDescent="0.25">
      <c r="A1667" s="2" t="s">
        <v>1673</v>
      </c>
      <c r="B1667" s="2" t="s">
        <v>2383</v>
      </c>
      <c r="C1667" s="7" t="s">
        <v>2498</v>
      </c>
      <c r="D1667" s="9" t="s">
        <v>4727</v>
      </c>
    </row>
    <row r="1668" spans="1:4" x14ac:dyDescent="0.25">
      <c r="A1668" s="2" t="s">
        <v>1674</v>
      </c>
      <c r="B1668" s="2" t="s">
        <v>2383</v>
      </c>
      <c r="C1668" s="7" t="s">
        <v>4728</v>
      </c>
      <c r="D1668" s="9" t="s">
        <v>2452</v>
      </c>
    </row>
    <row r="1669" spans="1:4" x14ac:dyDescent="0.25">
      <c r="A1669" s="2" t="s">
        <v>1675</v>
      </c>
      <c r="B1669" s="2" t="s">
        <v>2383</v>
      </c>
      <c r="C1669" s="7" t="s">
        <v>4729</v>
      </c>
      <c r="D1669" s="9" t="s">
        <v>5874</v>
      </c>
    </row>
    <row r="1670" spans="1:4" x14ac:dyDescent="0.25">
      <c r="A1670" s="2" t="s">
        <v>1676</v>
      </c>
      <c r="B1670" s="2" t="s">
        <v>2383</v>
      </c>
      <c r="C1670" s="7" t="s">
        <v>3056</v>
      </c>
      <c r="D1670" s="9" t="s">
        <v>2652</v>
      </c>
    </row>
    <row r="1671" spans="1:4" x14ac:dyDescent="0.25">
      <c r="A1671" s="2" t="s">
        <v>1677</v>
      </c>
      <c r="B1671" s="2" t="s">
        <v>2383</v>
      </c>
      <c r="C1671" s="7" t="s">
        <v>4730</v>
      </c>
      <c r="D1671" s="9" t="s">
        <v>4731</v>
      </c>
    </row>
    <row r="1672" spans="1:4" x14ac:dyDescent="0.25">
      <c r="A1672" s="2" t="s">
        <v>1678</v>
      </c>
      <c r="B1672" s="2" t="s">
        <v>2382</v>
      </c>
      <c r="C1672" s="7" t="s">
        <v>4117</v>
      </c>
      <c r="D1672" s="9" t="s">
        <v>5875</v>
      </c>
    </row>
    <row r="1673" spans="1:4" x14ac:dyDescent="0.25">
      <c r="A1673" s="2" t="s">
        <v>1679</v>
      </c>
      <c r="B1673" s="2" t="s">
        <v>2383</v>
      </c>
      <c r="C1673" s="7" t="s">
        <v>4732</v>
      </c>
      <c r="D1673" s="9" t="s">
        <v>4582</v>
      </c>
    </row>
    <row r="1674" spans="1:4" x14ac:dyDescent="0.25">
      <c r="A1674" s="2" t="s">
        <v>1680</v>
      </c>
      <c r="B1674" s="2" t="s">
        <v>2382</v>
      </c>
      <c r="C1674" s="7" t="s">
        <v>4733</v>
      </c>
      <c r="D1674" s="9" t="s">
        <v>5849</v>
      </c>
    </row>
    <row r="1675" spans="1:4" x14ac:dyDescent="0.25">
      <c r="A1675" s="2" t="s">
        <v>1681</v>
      </c>
      <c r="B1675" s="2" t="s">
        <v>2382</v>
      </c>
      <c r="C1675" s="7" t="s">
        <v>4734</v>
      </c>
      <c r="D1675" s="9" t="s">
        <v>4418</v>
      </c>
    </row>
    <row r="1676" spans="1:4" x14ac:dyDescent="0.25">
      <c r="A1676" s="2" t="s">
        <v>1682</v>
      </c>
      <c r="B1676" s="2" t="s">
        <v>2383</v>
      </c>
      <c r="C1676" s="7" t="s">
        <v>4735</v>
      </c>
      <c r="D1676" s="9" t="s">
        <v>4736</v>
      </c>
    </row>
    <row r="1677" spans="1:4" x14ac:dyDescent="0.25">
      <c r="A1677" s="2" t="s">
        <v>1683</v>
      </c>
      <c r="B1677" s="2" t="s">
        <v>2382</v>
      </c>
      <c r="C1677" s="7" t="s">
        <v>4737</v>
      </c>
      <c r="D1677" s="9" t="s">
        <v>4738</v>
      </c>
    </row>
    <row r="1678" spans="1:4" x14ac:dyDescent="0.25">
      <c r="A1678" s="2" t="s">
        <v>1684</v>
      </c>
      <c r="B1678" s="2" t="s">
        <v>2382</v>
      </c>
      <c r="C1678" s="7" t="s">
        <v>4739</v>
      </c>
      <c r="D1678" s="9" t="s">
        <v>4740</v>
      </c>
    </row>
    <row r="1679" spans="1:4" x14ac:dyDescent="0.25">
      <c r="A1679" s="2" t="s">
        <v>1685</v>
      </c>
      <c r="B1679" s="2" t="s">
        <v>2383</v>
      </c>
      <c r="C1679" s="7" t="s">
        <v>4741</v>
      </c>
      <c r="D1679" s="9" t="s">
        <v>5876</v>
      </c>
    </row>
    <row r="1680" spans="1:4" x14ac:dyDescent="0.25">
      <c r="A1680" s="2" t="s">
        <v>1686</v>
      </c>
      <c r="B1680" s="2" t="s">
        <v>2382</v>
      </c>
      <c r="C1680" s="7" t="s">
        <v>4075</v>
      </c>
      <c r="D1680" s="9" t="s">
        <v>5877</v>
      </c>
    </row>
    <row r="1681" spans="1:4" x14ac:dyDescent="0.25">
      <c r="A1681" s="2" t="s">
        <v>1687</v>
      </c>
      <c r="B1681" s="2" t="s">
        <v>2382</v>
      </c>
      <c r="C1681" s="7" t="s">
        <v>4742</v>
      </c>
      <c r="D1681" s="9" t="s">
        <v>4743</v>
      </c>
    </row>
    <row r="1682" spans="1:4" x14ac:dyDescent="0.25">
      <c r="A1682" s="2" t="s">
        <v>1688</v>
      </c>
      <c r="B1682" s="2" t="s">
        <v>2383</v>
      </c>
      <c r="C1682" s="7" t="s">
        <v>3262</v>
      </c>
      <c r="D1682" s="9" t="s">
        <v>4744</v>
      </c>
    </row>
    <row r="1683" spans="1:4" x14ac:dyDescent="0.25">
      <c r="A1683" s="2" t="s">
        <v>1689</v>
      </c>
      <c r="B1683" s="2" t="s">
        <v>2383</v>
      </c>
      <c r="C1683" s="7" t="s">
        <v>4745</v>
      </c>
      <c r="D1683" s="9" t="s">
        <v>4104</v>
      </c>
    </row>
    <row r="1684" spans="1:4" x14ac:dyDescent="0.25">
      <c r="A1684" s="2" t="s">
        <v>1690</v>
      </c>
      <c r="B1684" s="2" t="s">
        <v>2382</v>
      </c>
      <c r="C1684" s="7" t="s">
        <v>2954</v>
      </c>
      <c r="D1684" s="9" t="s">
        <v>4746</v>
      </c>
    </row>
    <row r="1685" spans="1:4" x14ac:dyDescent="0.25">
      <c r="A1685" s="2" t="s">
        <v>1691</v>
      </c>
      <c r="B1685" s="2" t="s">
        <v>2383</v>
      </c>
      <c r="C1685" s="7" t="s">
        <v>4322</v>
      </c>
      <c r="D1685" s="9" t="s">
        <v>4747</v>
      </c>
    </row>
    <row r="1686" spans="1:4" x14ac:dyDescent="0.25">
      <c r="A1686" s="2" t="s">
        <v>1692</v>
      </c>
      <c r="B1686" s="2" t="s">
        <v>2383</v>
      </c>
      <c r="C1686" s="7" t="s">
        <v>4748</v>
      </c>
      <c r="D1686" s="9" t="s">
        <v>3831</v>
      </c>
    </row>
    <row r="1687" spans="1:4" x14ac:dyDescent="0.25">
      <c r="A1687" s="2" t="s">
        <v>1693</v>
      </c>
      <c r="B1687" s="2" t="s">
        <v>2383</v>
      </c>
      <c r="C1687" s="7" t="s">
        <v>3138</v>
      </c>
      <c r="D1687" s="9" t="s">
        <v>4749</v>
      </c>
    </row>
    <row r="1688" spans="1:4" x14ac:dyDescent="0.25">
      <c r="A1688" s="2" t="s">
        <v>1694</v>
      </c>
      <c r="B1688" s="2" t="s">
        <v>2382</v>
      </c>
      <c r="C1688" s="7" t="s">
        <v>4750</v>
      </c>
      <c r="D1688" s="9" t="s">
        <v>4751</v>
      </c>
    </row>
    <row r="1689" spans="1:4" x14ac:dyDescent="0.25">
      <c r="A1689" s="2" t="s">
        <v>1695</v>
      </c>
      <c r="B1689" s="2" t="s">
        <v>2384</v>
      </c>
      <c r="C1689" s="7" t="s">
        <v>4752</v>
      </c>
      <c r="D1689" s="9" t="s">
        <v>5878</v>
      </c>
    </row>
    <row r="1690" spans="1:4" x14ac:dyDescent="0.25">
      <c r="A1690" s="2" t="s">
        <v>1696</v>
      </c>
      <c r="B1690" s="2" t="s">
        <v>2383</v>
      </c>
      <c r="C1690" s="7" t="s">
        <v>4753</v>
      </c>
      <c r="D1690" s="9" t="s">
        <v>4109</v>
      </c>
    </row>
    <row r="1691" spans="1:4" x14ac:dyDescent="0.25">
      <c r="A1691" s="2" t="s">
        <v>1697</v>
      </c>
      <c r="B1691" s="2" t="s">
        <v>2382</v>
      </c>
      <c r="C1691" s="7" t="s">
        <v>4754</v>
      </c>
      <c r="D1691" s="9" t="s">
        <v>4755</v>
      </c>
    </row>
    <row r="1692" spans="1:4" x14ac:dyDescent="0.25">
      <c r="A1692" s="2" t="s">
        <v>1698</v>
      </c>
      <c r="B1692" s="2" t="s">
        <v>2382</v>
      </c>
      <c r="C1692" s="7" t="s">
        <v>4756</v>
      </c>
      <c r="D1692" s="9" t="s">
        <v>4757</v>
      </c>
    </row>
    <row r="1693" spans="1:4" x14ac:dyDescent="0.25">
      <c r="A1693" s="2" t="s">
        <v>1699</v>
      </c>
      <c r="B1693" s="2" t="s">
        <v>2383</v>
      </c>
      <c r="C1693" s="7" t="s">
        <v>4758</v>
      </c>
      <c r="D1693" s="9" t="s">
        <v>4089</v>
      </c>
    </row>
    <row r="1694" spans="1:4" x14ac:dyDescent="0.25">
      <c r="A1694" s="2" t="s">
        <v>1700</v>
      </c>
      <c r="B1694" s="2" t="s">
        <v>2383</v>
      </c>
      <c r="C1694" s="7" t="s">
        <v>3152</v>
      </c>
      <c r="D1694" s="9" t="s">
        <v>4564</v>
      </c>
    </row>
    <row r="1695" spans="1:4" x14ac:dyDescent="0.25">
      <c r="A1695" s="2" t="s">
        <v>1701</v>
      </c>
      <c r="B1695" s="2" t="s">
        <v>2382</v>
      </c>
      <c r="C1695" s="7" t="s">
        <v>4759</v>
      </c>
      <c r="D1695" s="9" t="s">
        <v>3311</v>
      </c>
    </row>
    <row r="1696" spans="1:4" x14ac:dyDescent="0.25">
      <c r="A1696" s="2" t="s">
        <v>1702</v>
      </c>
      <c r="B1696" s="2" t="s">
        <v>2382</v>
      </c>
      <c r="C1696" s="7" t="s">
        <v>4760</v>
      </c>
      <c r="D1696" s="9" t="s">
        <v>4761</v>
      </c>
    </row>
    <row r="1697" spans="1:4" x14ac:dyDescent="0.25">
      <c r="A1697" s="2" t="s">
        <v>1703</v>
      </c>
      <c r="B1697" s="2" t="s">
        <v>2382</v>
      </c>
      <c r="C1697" s="7" t="s">
        <v>4762</v>
      </c>
      <c r="D1697" s="9" t="s">
        <v>5879</v>
      </c>
    </row>
    <row r="1698" spans="1:4" x14ac:dyDescent="0.25">
      <c r="A1698" s="2" t="s">
        <v>1704</v>
      </c>
      <c r="B1698" s="2" t="s">
        <v>2382</v>
      </c>
      <c r="C1698" s="7" t="s">
        <v>4371</v>
      </c>
      <c r="D1698" s="9" t="s">
        <v>5880</v>
      </c>
    </row>
    <row r="1699" spans="1:4" x14ac:dyDescent="0.25">
      <c r="A1699" s="2" t="s">
        <v>1705</v>
      </c>
      <c r="B1699" s="2" t="s">
        <v>2382</v>
      </c>
      <c r="C1699" s="7" t="s">
        <v>4763</v>
      </c>
      <c r="D1699" s="9" t="s">
        <v>5881</v>
      </c>
    </row>
    <row r="1700" spans="1:4" x14ac:dyDescent="0.25">
      <c r="A1700" s="2" t="s">
        <v>1706</v>
      </c>
      <c r="B1700" s="2" t="s">
        <v>2383</v>
      </c>
      <c r="C1700" s="7" t="s">
        <v>4764</v>
      </c>
      <c r="D1700" s="9" t="s">
        <v>2557</v>
      </c>
    </row>
    <row r="1701" spans="1:4" x14ac:dyDescent="0.25">
      <c r="A1701" s="2" t="s">
        <v>1707</v>
      </c>
      <c r="B1701" s="2" t="s">
        <v>2382</v>
      </c>
      <c r="C1701" s="7" t="s">
        <v>4765</v>
      </c>
      <c r="D1701" s="9" t="s">
        <v>5882</v>
      </c>
    </row>
    <row r="1702" spans="1:4" x14ac:dyDescent="0.25">
      <c r="A1702" s="2" t="s">
        <v>1708</v>
      </c>
      <c r="B1702" s="2" t="s">
        <v>2383</v>
      </c>
      <c r="C1702" s="7" t="s">
        <v>4766</v>
      </c>
      <c r="D1702" s="9" t="s">
        <v>2402</v>
      </c>
    </row>
    <row r="1703" spans="1:4" x14ac:dyDescent="0.25">
      <c r="A1703" s="2" t="s">
        <v>1709</v>
      </c>
      <c r="B1703" s="2" t="s">
        <v>2383</v>
      </c>
      <c r="C1703" s="7" t="s">
        <v>4767</v>
      </c>
      <c r="D1703" s="9" t="s">
        <v>2519</v>
      </c>
    </row>
    <row r="1704" spans="1:4" x14ac:dyDescent="0.25">
      <c r="A1704" s="2" t="s">
        <v>1710</v>
      </c>
      <c r="B1704" s="2" t="s">
        <v>2383</v>
      </c>
      <c r="C1704" s="7" t="s">
        <v>4768</v>
      </c>
      <c r="D1704" s="9" t="s">
        <v>3485</v>
      </c>
    </row>
    <row r="1705" spans="1:4" x14ac:dyDescent="0.25">
      <c r="A1705" s="2" t="s">
        <v>1711</v>
      </c>
      <c r="B1705" s="2" t="s">
        <v>2382</v>
      </c>
      <c r="C1705" s="7" t="s">
        <v>4769</v>
      </c>
      <c r="D1705" s="9" t="s">
        <v>2717</v>
      </c>
    </row>
    <row r="1706" spans="1:4" x14ac:dyDescent="0.25">
      <c r="A1706" s="2" t="s">
        <v>1712</v>
      </c>
      <c r="B1706" s="2" t="s">
        <v>2383</v>
      </c>
      <c r="C1706" s="7" t="s">
        <v>3553</v>
      </c>
      <c r="D1706" s="9" t="s">
        <v>5883</v>
      </c>
    </row>
    <row r="1707" spans="1:4" x14ac:dyDescent="0.25">
      <c r="A1707" s="2" t="s">
        <v>1713</v>
      </c>
      <c r="B1707" s="2" t="s">
        <v>2382</v>
      </c>
      <c r="C1707" s="7" t="s">
        <v>4770</v>
      </c>
      <c r="D1707" s="9" t="s">
        <v>4771</v>
      </c>
    </row>
    <row r="1708" spans="1:4" x14ac:dyDescent="0.25">
      <c r="A1708" s="2" t="s">
        <v>1714</v>
      </c>
      <c r="B1708" s="2" t="s">
        <v>2382</v>
      </c>
      <c r="C1708" s="7" t="s">
        <v>4037</v>
      </c>
      <c r="D1708" s="9" t="s">
        <v>5884</v>
      </c>
    </row>
    <row r="1709" spans="1:4" x14ac:dyDescent="0.25">
      <c r="A1709" s="2" t="s">
        <v>1715</v>
      </c>
      <c r="B1709" s="2" t="s">
        <v>2383</v>
      </c>
      <c r="C1709" s="7" t="s">
        <v>4772</v>
      </c>
      <c r="D1709" s="9" t="s">
        <v>4773</v>
      </c>
    </row>
    <row r="1710" spans="1:4" x14ac:dyDescent="0.25">
      <c r="A1710" s="2" t="s">
        <v>1716</v>
      </c>
      <c r="B1710" s="2" t="s">
        <v>2382</v>
      </c>
      <c r="C1710" s="7" t="s">
        <v>4371</v>
      </c>
      <c r="D1710" s="9" t="s">
        <v>5885</v>
      </c>
    </row>
    <row r="1711" spans="1:4" x14ac:dyDescent="0.25">
      <c r="A1711" s="2" t="s">
        <v>1717</v>
      </c>
      <c r="B1711" s="2" t="s">
        <v>2382</v>
      </c>
      <c r="C1711" s="7" t="s">
        <v>4774</v>
      </c>
      <c r="D1711" s="9" t="s">
        <v>4775</v>
      </c>
    </row>
    <row r="1712" spans="1:4" x14ac:dyDescent="0.25">
      <c r="A1712" s="2" t="s">
        <v>1718</v>
      </c>
      <c r="B1712" s="2" t="s">
        <v>2383</v>
      </c>
      <c r="C1712" s="7" t="s">
        <v>4776</v>
      </c>
      <c r="D1712" s="9" t="s">
        <v>4777</v>
      </c>
    </row>
    <row r="1713" spans="1:4" x14ac:dyDescent="0.25">
      <c r="A1713" s="2" t="s">
        <v>1719</v>
      </c>
      <c r="B1713" s="2" t="s">
        <v>2382</v>
      </c>
      <c r="C1713" s="7" t="s">
        <v>4778</v>
      </c>
      <c r="D1713" s="9" t="s">
        <v>2941</v>
      </c>
    </row>
    <row r="1714" spans="1:4" x14ac:dyDescent="0.25">
      <c r="A1714" s="2" t="s">
        <v>1720</v>
      </c>
      <c r="B1714" s="2" t="s">
        <v>2383</v>
      </c>
      <c r="C1714" s="7" t="s">
        <v>4779</v>
      </c>
      <c r="D1714" s="9" t="s">
        <v>2696</v>
      </c>
    </row>
    <row r="1715" spans="1:4" x14ac:dyDescent="0.25">
      <c r="A1715" s="2" t="s">
        <v>1721</v>
      </c>
      <c r="B1715" s="2" t="s">
        <v>2382</v>
      </c>
      <c r="C1715" s="7" t="s">
        <v>3619</v>
      </c>
      <c r="D1715" s="9" t="s">
        <v>4780</v>
      </c>
    </row>
    <row r="1716" spans="1:4" x14ac:dyDescent="0.25">
      <c r="A1716" s="2" t="s">
        <v>1722</v>
      </c>
      <c r="B1716" s="2" t="s">
        <v>2382</v>
      </c>
      <c r="C1716" s="7" t="s">
        <v>4781</v>
      </c>
      <c r="D1716" s="9" t="s">
        <v>4775</v>
      </c>
    </row>
    <row r="1717" spans="1:4" x14ac:dyDescent="0.25">
      <c r="A1717" s="2" t="s">
        <v>1723</v>
      </c>
      <c r="B1717" s="2" t="s">
        <v>2383</v>
      </c>
      <c r="C1717" s="7" t="s">
        <v>4782</v>
      </c>
      <c r="D1717" s="9" t="s">
        <v>2549</v>
      </c>
    </row>
    <row r="1718" spans="1:4" x14ac:dyDescent="0.25">
      <c r="A1718" s="2" t="s">
        <v>1724</v>
      </c>
      <c r="B1718" s="2" t="s">
        <v>2382</v>
      </c>
      <c r="C1718" s="7" t="s">
        <v>2778</v>
      </c>
      <c r="D1718" s="9" t="s">
        <v>4783</v>
      </c>
    </row>
    <row r="1719" spans="1:4" x14ac:dyDescent="0.25">
      <c r="A1719" s="2" t="s">
        <v>1725</v>
      </c>
      <c r="B1719" s="2" t="s">
        <v>2382</v>
      </c>
      <c r="C1719" s="7" t="s">
        <v>4784</v>
      </c>
      <c r="D1719" s="9" t="s">
        <v>4785</v>
      </c>
    </row>
    <row r="1720" spans="1:4" x14ac:dyDescent="0.25">
      <c r="A1720" s="2" t="s">
        <v>1726</v>
      </c>
      <c r="B1720" s="2" t="s">
        <v>2382</v>
      </c>
      <c r="C1720" s="7" t="s">
        <v>4786</v>
      </c>
      <c r="D1720" s="9" t="s">
        <v>3769</v>
      </c>
    </row>
    <row r="1721" spans="1:4" x14ac:dyDescent="0.25">
      <c r="A1721" s="2" t="s">
        <v>1727</v>
      </c>
      <c r="B1721" s="2" t="s">
        <v>2382</v>
      </c>
      <c r="C1721" s="7" t="s">
        <v>2737</v>
      </c>
      <c r="D1721" s="9" t="s">
        <v>5886</v>
      </c>
    </row>
    <row r="1722" spans="1:4" x14ac:dyDescent="0.25">
      <c r="A1722" s="2" t="s">
        <v>1728</v>
      </c>
      <c r="B1722" s="2" t="s">
        <v>2383</v>
      </c>
      <c r="C1722" s="7" t="s">
        <v>4787</v>
      </c>
      <c r="D1722" s="9" t="s">
        <v>2524</v>
      </c>
    </row>
    <row r="1723" spans="1:4" x14ac:dyDescent="0.25">
      <c r="A1723" s="2" t="s">
        <v>1729</v>
      </c>
      <c r="B1723" s="2" t="s">
        <v>2383</v>
      </c>
      <c r="C1723" s="7" t="s">
        <v>4788</v>
      </c>
      <c r="D1723" s="9" t="s">
        <v>4789</v>
      </c>
    </row>
    <row r="1724" spans="1:4" x14ac:dyDescent="0.25">
      <c r="A1724" s="2" t="s">
        <v>1730</v>
      </c>
      <c r="B1724" s="2" t="s">
        <v>2382</v>
      </c>
      <c r="C1724" s="7" t="s">
        <v>4790</v>
      </c>
      <c r="D1724" s="9" t="s">
        <v>4791</v>
      </c>
    </row>
    <row r="1725" spans="1:4" x14ac:dyDescent="0.25">
      <c r="A1725" s="2" t="s">
        <v>1731</v>
      </c>
      <c r="B1725" s="2" t="s">
        <v>2383</v>
      </c>
      <c r="C1725" s="7" t="s">
        <v>4792</v>
      </c>
      <c r="D1725" s="9" t="s">
        <v>4793</v>
      </c>
    </row>
    <row r="1726" spans="1:4" x14ac:dyDescent="0.25">
      <c r="A1726" s="2" t="s">
        <v>1732</v>
      </c>
      <c r="B1726" s="2" t="s">
        <v>2382</v>
      </c>
      <c r="C1726" s="7" t="s">
        <v>4454</v>
      </c>
      <c r="D1726" s="9" t="s">
        <v>4794</v>
      </c>
    </row>
    <row r="1727" spans="1:4" x14ac:dyDescent="0.25">
      <c r="A1727" s="2" t="s">
        <v>1733</v>
      </c>
      <c r="B1727" s="2" t="s">
        <v>2382</v>
      </c>
      <c r="C1727" s="7" t="s">
        <v>4795</v>
      </c>
      <c r="D1727" s="9" t="s">
        <v>5887</v>
      </c>
    </row>
    <row r="1728" spans="1:4" x14ac:dyDescent="0.25">
      <c r="A1728" s="2" t="s">
        <v>1734</v>
      </c>
      <c r="B1728" s="2" t="s">
        <v>2382</v>
      </c>
      <c r="C1728" s="7" t="s">
        <v>4796</v>
      </c>
      <c r="D1728" s="9" t="s">
        <v>4418</v>
      </c>
    </row>
    <row r="1729" spans="1:4" x14ac:dyDescent="0.25">
      <c r="A1729" s="2" t="s">
        <v>1735</v>
      </c>
      <c r="B1729" s="2" t="s">
        <v>2383</v>
      </c>
      <c r="C1729" s="7" t="s">
        <v>3404</v>
      </c>
      <c r="D1729" s="9" t="s">
        <v>4797</v>
      </c>
    </row>
    <row r="1730" spans="1:4" x14ac:dyDescent="0.25">
      <c r="A1730" s="2" t="s">
        <v>1736</v>
      </c>
      <c r="B1730" s="2" t="s">
        <v>2383</v>
      </c>
      <c r="C1730" s="7" t="s">
        <v>4798</v>
      </c>
      <c r="D1730" s="9" t="s">
        <v>5888</v>
      </c>
    </row>
    <row r="1731" spans="1:4" x14ac:dyDescent="0.25">
      <c r="A1731" s="2" t="s">
        <v>1737</v>
      </c>
      <c r="B1731" s="2" t="s">
        <v>2383</v>
      </c>
      <c r="C1731" s="7" t="s">
        <v>4642</v>
      </c>
      <c r="D1731" s="9" t="s">
        <v>5889</v>
      </c>
    </row>
    <row r="1732" spans="1:4" x14ac:dyDescent="0.25">
      <c r="A1732" s="2" t="s">
        <v>1738</v>
      </c>
      <c r="B1732" s="2" t="s">
        <v>2382</v>
      </c>
      <c r="C1732" s="7" t="s">
        <v>3293</v>
      </c>
      <c r="D1732" s="9" t="s">
        <v>4799</v>
      </c>
    </row>
    <row r="1733" spans="1:4" x14ac:dyDescent="0.25">
      <c r="A1733" s="2" t="s">
        <v>1739</v>
      </c>
      <c r="B1733" s="2" t="s">
        <v>2382</v>
      </c>
      <c r="C1733" s="7" t="s">
        <v>3783</v>
      </c>
      <c r="D1733" s="9" t="s">
        <v>2526</v>
      </c>
    </row>
    <row r="1734" spans="1:4" x14ac:dyDescent="0.25">
      <c r="A1734" s="2" t="s">
        <v>1740</v>
      </c>
      <c r="B1734" s="2" t="s">
        <v>2382</v>
      </c>
      <c r="C1734" s="7" t="s">
        <v>4800</v>
      </c>
      <c r="D1734" s="9" t="s">
        <v>4801</v>
      </c>
    </row>
    <row r="1735" spans="1:4" x14ac:dyDescent="0.25">
      <c r="A1735" s="2" t="s">
        <v>1741</v>
      </c>
      <c r="B1735" s="2" t="s">
        <v>2382</v>
      </c>
      <c r="C1735" s="7" t="s">
        <v>4802</v>
      </c>
      <c r="D1735" s="9" t="s">
        <v>4803</v>
      </c>
    </row>
    <row r="1736" spans="1:4" x14ac:dyDescent="0.25">
      <c r="A1736" s="2" t="s">
        <v>1742</v>
      </c>
      <c r="B1736" s="2" t="s">
        <v>2384</v>
      </c>
      <c r="C1736" s="7" t="s">
        <v>4804</v>
      </c>
      <c r="D1736" s="9" t="s">
        <v>5890</v>
      </c>
    </row>
    <row r="1737" spans="1:4" x14ac:dyDescent="0.25">
      <c r="A1737" s="2" t="s">
        <v>1743</v>
      </c>
      <c r="B1737" s="2" t="s">
        <v>2382</v>
      </c>
      <c r="C1737" s="7" t="s">
        <v>4805</v>
      </c>
      <c r="D1737" s="9" t="s">
        <v>4806</v>
      </c>
    </row>
    <row r="1738" spans="1:4" x14ac:dyDescent="0.25">
      <c r="A1738" s="2" t="s">
        <v>1744</v>
      </c>
      <c r="B1738" s="2" t="s">
        <v>2383</v>
      </c>
      <c r="C1738" s="7" t="s">
        <v>2549</v>
      </c>
      <c r="D1738" s="9" t="s">
        <v>4807</v>
      </c>
    </row>
    <row r="1739" spans="1:4" x14ac:dyDescent="0.25">
      <c r="A1739" s="2" t="s">
        <v>1745</v>
      </c>
      <c r="B1739" s="2" t="s">
        <v>2383</v>
      </c>
      <c r="C1739" s="7" t="s">
        <v>4808</v>
      </c>
      <c r="D1739" s="9" t="s">
        <v>2471</v>
      </c>
    </row>
    <row r="1740" spans="1:4" x14ac:dyDescent="0.25">
      <c r="A1740" s="2" t="s">
        <v>1746</v>
      </c>
      <c r="B1740" s="2" t="s">
        <v>2383</v>
      </c>
      <c r="C1740" s="7" t="s">
        <v>4809</v>
      </c>
      <c r="D1740" s="9" t="s">
        <v>4810</v>
      </c>
    </row>
    <row r="1741" spans="1:4" x14ac:dyDescent="0.25">
      <c r="A1741" s="2" t="s">
        <v>1747</v>
      </c>
      <c r="B1741" s="2" t="s">
        <v>2382</v>
      </c>
      <c r="C1741" s="7" t="s">
        <v>4811</v>
      </c>
      <c r="D1741" s="9" t="s">
        <v>5891</v>
      </c>
    </row>
    <row r="1742" spans="1:4" x14ac:dyDescent="0.25">
      <c r="A1742" s="2" t="s">
        <v>1748</v>
      </c>
      <c r="B1742" s="2" t="s">
        <v>2382</v>
      </c>
      <c r="C1742" s="7" t="s">
        <v>4812</v>
      </c>
      <c r="D1742" s="9" t="s">
        <v>4813</v>
      </c>
    </row>
    <row r="1743" spans="1:4" x14ac:dyDescent="0.25">
      <c r="A1743" s="2" t="s">
        <v>1749</v>
      </c>
      <c r="B1743" s="2" t="s">
        <v>2382</v>
      </c>
      <c r="C1743" s="7" t="s">
        <v>4814</v>
      </c>
      <c r="D1743" s="9" t="s">
        <v>4815</v>
      </c>
    </row>
    <row r="1744" spans="1:4" x14ac:dyDescent="0.25">
      <c r="A1744" s="2" t="s">
        <v>1750</v>
      </c>
      <c r="B1744" s="2" t="s">
        <v>2382</v>
      </c>
      <c r="C1744" s="7" t="s">
        <v>4816</v>
      </c>
      <c r="D1744" s="9" t="s">
        <v>5892</v>
      </c>
    </row>
    <row r="1745" spans="1:4" x14ac:dyDescent="0.25">
      <c r="A1745" s="2" t="s">
        <v>1751</v>
      </c>
      <c r="B1745" s="2" t="s">
        <v>2382</v>
      </c>
      <c r="C1745" s="7" t="s">
        <v>4817</v>
      </c>
      <c r="D1745" s="9" t="s">
        <v>3209</v>
      </c>
    </row>
    <row r="1746" spans="1:4" x14ac:dyDescent="0.25">
      <c r="A1746" s="2" t="s">
        <v>1752</v>
      </c>
      <c r="B1746" s="2" t="s">
        <v>2383</v>
      </c>
      <c r="C1746" s="7" t="s">
        <v>3511</v>
      </c>
      <c r="D1746" s="9" t="s">
        <v>4818</v>
      </c>
    </row>
    <row r="1747" spans="1:4" x14ac:dyDescent="0.25">
      <c r="A1747" s="2" t="s">
        <v>1753</v>
      </c>
      <c r="B1747" s="2" t="s">
        <v>2382</v>
      </c>
      <c r="C1747" s="7" t="s">
        <v>4819</v>
      </c>
      <c r="D1747" s="9" t="s">
        <v>4559</v>
      </c>
    </row>
    <row r="1748" spans="1:4" x14ac:dyDescent="0.25">
      <c r="A1748" s="2" t="s">
        <v>1754</v>
      </c>
      <c r="B1748" s="2" t="s">
        <v>2382</v>
      </c>
      <c r="C1748" s="7" t="s">
        <v>4820</v>
      </c>
      <c r="D1748" s="9" t="s">
        <v>4821</v>
      </c>
    </row>
    <row r="1749" spans="1:4" x14ac:dyDescent="0.25">
      <c r="A1749" s="2" t="s">
        <v>1755</v>
      </c>
      <c r="B1749" s="2" t="s">
        <v>2383</v>
      </c>
      <c r="C1749" s="7" t="s">
        <v>4805</v>
      </c>
      <c r="D1749" s="9" t="s">
        <v>4822</v>
      </c>
    </row>
    <row r="1750" spans="1:4" x14ac:dyDescent="0.25">
      <c r="A1750" s="2" t="s">
        <v>1756</v>
      </c>
      <c r="B1750" s="2" t="s">
        <v>2383</v>
      </c>
      <c r="C1750" s="7" t="s">
        <v>2557</v>
      </c>
      <c r="D1750" s="9" t="s">
        <v>3613</v>
      </c>
    </row>
    <row r="1751" spans="1:4" x14ac:dyDescent="0.25">
      <c r="A1751" s="2" t="s">
        <v>1757</v>
      </c>
      <c r="B1751" s="2" t="s">
        <v>2383</v>
      </c>
      <c r="C1751" s="7" t="s">
        <v>3988</v>
      </c>
      <c r="D1751" s="9" t="s">
        <v>4823</v>
      </c>
    </row>
    <row r="1752" spans="1:4" x14ac:dyDescent="0.25">
      <c r="A1752" s="2" t="s">
        <v>1758</v>
      </c>
      <c r="B1752" s="2" t="s">
        <v>2384</v>
      </c>
      <c r="C1752" s="7" t="s">
        <v>4824</v>
      </c>
      <c r="D1752" s="9" t="s">
        <v>4825</v>
      </c>
    </row>
    <row r="1753" spans="1:4" x14ac:dyDescent="0.25">
      <c r="A1753" s="2" t="s">
        <v>1759</v>
      </c>
      <c r="B1753" s="2" t="s">
        <v>2383</v>
      </c>
      <c r="C1753" s="7" t="s">
        <v>4826</v>
      </c>
      <c r="D1753" s="9" t="s">
        <v>3348</v>
      </c>
    </row>
    <row r="1754" spans="1:4" x14ac:dyDescent="0.25">
      <c r="A1754" s="2" t="s">
        <v>1760</v>
      </c>
      <c r="B1754" s="2" t="s">
        <v>2383</v>
      </c>
      <c r="C1754" s="7" t="s">
        <v>4827</v>
      </c>
      <c r="D1754" s="9" t="s">
        <v>4828</v>
      </c>
    </row>
    <row r="1755" spans="1:4" x14ac:dyDescent="0.25">
      <c r="A1755" s="2" t="s">
        <v>1761</v>
      </c>
      <c r="B1755" s="2" t="s">
        <v>2383</v>
      </c>
      <c r="C1755" s="7" t="s">
        <v>2400</v>
      </c>
      <c r="D1755" s="9" t="s">
        <v>4829</v>
      </c>
    </row>
    <row r="1756" spans="1:4" x14ac:dyDescent="0.25">
      <c r="A1756" s="2" t="s">
        <v>1762</v>
      </c>
      <c r="B1756" s="2" t="s">
        <v>2382</v>
      </c>
      <c r="C1756" s="7" t="s">
        <v>4830</v>
      </c>
      <c r="D1756" s="9" t="s">
        <v>5893</v>
      </c>
    </row>
    <row r="1757" spans="1:4" x14ac:dyDescent="0.25">
      <c r="A1757" s="2" t="s">
        <v>1763</v>
      </c>
      <c r="B1757" s="2" t="s">
        <v>2382</v>
      </c>
      <c r="C1757" s="7" t="s">
        <v>4831</v>
      </c>
      <c r="D1757" s="9" t="s">
        <v>4832</v>
      </c>
    </row>
    <row r="1758" spans="1:4" x14ac:dyDescent="0.25">
      <c r="A1758" s="2" t="s">
        <v>1764</v>
      </c>
      <c r="B1758" s="2" t="s">
        <v>2383</v>
      </c>
      <c r="C1758" s="7" t="s">
        <v>2796</v>
      </c>
      <c r="D1758" s="9" t="s">
        <v>4833</v>
      </c>
    </row>
    <row r="1759" spans="1:4" x14ac:dyDescent="0.25">
      <c r="A1759" s="2" t="s">
        <v>1765</v>
      </c>
      <c r="B1759" s="2" t="s">
        <v>2384</v>
      </c>
      <c r="C1759" s="7" t="s">
        <v>4834</v>
      </c>
      <c r="D1759" s="9" t="s">
        <v>4835</v>
      </c>
    </row>
    <row r="1760" spans="1:4" x14ac:dyDescent="0.25">
      <c r="A1760" s="2" t="s">
        <v>1766</v>
      </c>
      <c r="B1760" s="2" t="s">
        <v>2383</v>
      </c>
      <c r="C1760" s="7" t="s">
        <v>4836</v>
      </c>
      <c r="D1760" s="9" t="s">
        <v>5894</v>
      </c>
    </row>
    <row r="1761" spans="1:4" x14ac:dyDescent="0.25">
      <c r="A1761" s="2" t="s">
        <v>1767</v>
      </c>
      <c r="B1761" s="2" t="s">
        <v>2383</v>
      </c>
      <c r="C1761" s="7" t="s">
        <v>4837</v>
      </c>
      <c r="D1761" s="9" t="s">
        <v>4838</v>
      </c>
    </row>
    <row r="1762" spans="1:4" x14ac:dyDescent="0.25">
      <c r="A1762" s="2" t="s">
        <v>1768</v>
      </c>
      <c r="B1762" s="2" t="s">
        <v>2383</v>
      </c>
      <c r="C1762" s="7" t="s">
        <v>4839</v>
      </c>
      <c r="D1762" s="9" t="s">
        <v>5895</v>
      </c>
    </row>
    <row r="1763" spans="1:4" x14ac:dyDescent="0.25">
      <c r="A1763" s="2" t="s">
        <v>1769</v>
      </c>
      <c r="B1763" s="2" t="s">
        <v>2382</v>
      </c>
      <c r="C1763" s="7" t="s">
        <v>4840</v>
      </c>
      <c r="D1763" s="9" t="s">
        <v>5896</v>
      </c>
    </row>
    <row r="1764" spans="1:4" x14ac:dyDescent="0.25">
      <c r="A1764" s="2" t="s">
        <v>1770</v>
      </c>
      <c r="B1764" s="2" t="s">
        <v>2382</v>
      </c>
      <c r="C1764" s="7" t="s">
        <v>4841</v>
      </c>
      <c r="D1764" s="9" t="s">
        <v>4842</v>
      </c>
    </row>
    <row r="1765" spans="1:4" x14ac:dyDescent="0.25">
      <c r="A1765" s="2" t="s">
        <v>1771</v>
      </c>
      <c r="B1765" s="2" t="s">
        <v>2382</v>
      </c>
      <c r="C1765" s="7" t="s">
        <v>2779</v>
      </c>
      <c r="D1765" s="9" t="s">
        <v>4843</v>
      </c>
    </row>
    <row r="1766" spans="1:4" x14ac:dyDescent="0.25">
      <c r="A1766" s="2" t="s">
        <v>1772</v>
      </c>
      <c r="B1766" s="2" t="s">
        <v>2382</v>
      </c>
      <c r="C1766" s="7" t="s">
        <v>4067</v>
      </c>
      <c r="D1766" s="9" t="s">
        <v>5897</v>
      </c>
    </row>
    <row r="1767" spans="1:4" x14ac:dyDescent="0.25">
      <c r="A1767" s="2" t="s">
        <v>1773</v>
      </c>
      <c r="B1767" s="2" t="s">
        <v>2383</v>
      </c>
      <c r="C1767" s="7" t="s">
        <v>4844</v>
      </c>
      <c r="D1767" s="9" t="s">
        <v>2666</v>
      </c>
    </row>
    <row r="1768" spans="1:4" x14ac:dyDescent="0.25">
      <c r="A1768" s="2" t="s">
        <v>1774</v>
      </c>
      <c r="B1768" s="2" t="s">
        <v>2382</v>
      </c>
      <c r="C1768" s="7" t="s">
        <v>4845</v>
      </c>
      <c r="D1768" s="9" t="s">
        <v>4169</v>
      </c>
    </row>
    <row r="1769" spans="1:4" x14ac:dyDescent="0.25">
      <c r="A1769" s="2" t="s">
        <v>1775</v>
      </c>
      <c r="B1769" s="2" t="s">
        <v>2382</v>
      </c>
      <c r="C1769" s="7" t="s">
        <v>4846</v>
      </c>
      <c r="D1769" s="9" t="s">
        <v>2709</v>
      </c>
    </row>
    <row r="1770" spans="1:4" x14ac:dyDescent="0.25">
      <c r="A1770" s="2" t="s">
        <v>1776</v>
      </c>
      <c r="B1770" s="2" t="s">
        <v>2382</v>
      </c>
      <c r="C1770" s="7" t="s">
        <v>4847</v>
      </c>
      <c r="D1770" s="9" t="s">
        <v>3209</v>
      </c>
    </row>
    <row r="1771" spans="1:4" x14ac:dyDescent="0.25">
      <c r="A1771" s="2" t="s">
        <v>1777</v>
      </c>
      <c r="B1771" s="2" t="s">
        <v>2382</v>
      </c>
      <c r="C1771" s="7" t="s">
        <v>4848</v>
      </c>
      <c r="D1771" s="9" t="s">
        <v>4849</v>
      </c>
    </row>
    <row r="1772" spans="1:4" x14ac:dyDescent="0.25">
      <c r="A1772" s="2" t="s">
        <v>1778</v>
      </c>
      <c r="B1772" s="2" t="s">
        <v>2382</v>
      </c>
      <c r="C1772" s="7" t="s">
        <v>4850</v>
      </c>
      <c r="D1772" s="9" t="s">
        <v>4851</v>
      </c>
    </row>
    <row r="1773" spans="1:4" x14ac:dyDescent="0.25">
      <c r="A1773" s="2" t="s">
        <v>1779</v>
      </c>
      <c r="B1773" s="2" t="s">
        <v>2382</v>
      </c>
      <c r="C1773" s="7" t="s">
        <v>4852</v>
      </c>
      <c r="D1773" s="9" t="s">
        <v>3163</v>
      </c>
    </row>
    <row r="1774" spans="1:4" x14ac:dyDescent="0.25">
      <c r="A1774" s="2" t="s">
        <v>1780</v>
      </c>
      <c r="B1774" s="2" t="s">
        <v>2382</v>
      </c>
      <c r="C1774" s="7" t="s">
        <v>4853</v>
      </c>
      <c r="D1774" s="9" t="s">
        <v>4854</v>
      </c>
    </row>
    <row r="1775" spans="1:4" x14ac:dyDescent="0.25">
      <c r="A1775" s="2" t="s">
        <v>1781</v>
      </c>
      <c r="B1775" s="2" t="s">
        <v>2383</v>
      </c>
      <c r="C1775" s="7" t="s">
        <v>2919</v>
      </c>
      <c r="D1775" s="9" t="s">
        <v>3850</v>
      </c>
    </row>
    <row r="1776" spans="1:4" x14ac:dyDescent="0.25">
      <c r="A1776" s="2" t="s">
        <v>1782</v>
      </c>
      <c r="B1776" s="2" t="s">
        <v>2382</v>
      </c>
      <c r="C1776" s="7" t="s">
        <v>4855</v>
      </c>
      <c r="D1776" s="9" t="s">
        <v>3920</v>
      </c>
    </row>
    <row r="1777" spans="1:4" x14ac:dyDescent="0.25">
      <c r="A1777" s="2" t="s">
        <v>1783</v>
      </c>
      <c r="B1777" s="2" t="s">
        <v>2382</v>
      </c>
      <c r="C1777" s="7" t="s">
        <v>4856</v>
      </c>
      <c r="D1777" s="9" t="s">
        <v>2552</v>
      </c>
    </row>
    <row r="1778" spans="1:4" x14ac:dyDescent="0.25">
      <c r="A1778" s="2" t="s">
        <v>1784</v>
      </c>
      <c r="B1778" s="2" t="s">
        <v>2383</v>
      </c>
      <c r="C1778" s="7" t="s">
        <v>4857</v>
      </c>
      <c r="D1778" s="9" t="s">
        <v>4858</v>
      </c>
    </row>
    <row r="1779" spans="1:4" x14ac:dyDescent="0.25">
      <c r="A1779" s="2" t="s">
        <v>1785</v>
      </c>
      <c r="B1779" s="2" t="s">
        <v>2382</v>
      </c>
      <c r="C1779" s="7" t="s">
        <v>3989</v>
      </c>
      <c r="D1779" s="9" t="s">
        <v>5898</v>
      </c>
    </row>
    <row r="1780" spans="1:4" x14ac:dyDescent="0.25">
      <c r="A1780" s="2" t="s">
        <v>1786</v>
      </c>
      <c r="B1780" s="2" t="s">
        <v>2383</v>
      </c>
      <c r="C1780" s="7" t="s">
        <v>4859</v>
      </c>
      <c r="D1780" s="9" t="s">
        <v>5899</v>
      </c>
    </row>
    <row r="1781" spans="1:4" x14ac:dyDescent="0.25">
      <c r="A1781" s="2" t="s">
        <v>1787</v>
      </c>
      <c r="B1781" s="2" t="s">
        <v>2382</v>
      </c>
      <c r="C1781" s="7" t="s">
        <v>4860</v>
      </c>
      <c r="D1781" s="9" t="s">
        <v>3592</v>
      </c>
    </row>
    <row r="1782" spans="1:4" x14ac:dyDescent="0.25">
      <c r="A1782" s="2" t="s">
        <v>1788</v>
      </c>
      <c r="B1782" s="2" t="s">
        <v>2382</v>
      </c>
      <c r="C1782" s="7" t="s">
        <v>4861</v>
      </c>
      <c r="D1782" s="9" t="s">
        <v>5900</v>
      </c>
    </row>
    <row r="1783" spans="1:4" x14ac:dyDescent="0.25">
      <c r="A1783" s="2" t="s">
        <v>1789</v>
      </c>
      <c r="B1783" s="2" t="s">
        <v>2383</v>
      </c>
      <c r="C1783" s="7" t="s">
        <v>4650</v>
      </c>
      <c r="D1783" s="9" t="s">
        <v>4862</v>
      </c>
    </row>
    <row r="1784" spans="1:4" x14ac:dyDescent="0.25">
      <c r="A1784" s="2" t="s">
        <v>1790</v>
      </c>
      <c r="B1784" s="2" t="s">
        <v>2382</v>
      </c>
      <c r="C1784" s="7" t="s">
        <v>2429</v>
      </c>
      <c r="D1784" s="9" t="s">
        <v>4863</v>
      </c>
    </row>
    <row r="1785" spans="1:4" x14ac:dyDescent="0.25">
      <c r="A1785" s="2" t="s">
        <v>1791</v>
      </c>
      <c r="B1785" s="2" t="s">
        <v>2383</v>
      </c>
      <c r="C1785" s="7" t="s">
        <v>3289</v>
      </c>
      <c r="D1785" s="9" t="s">
        <v>3578</v>
      </c>
    </row>
    <row r="1786" spans="1:4" x14ac:dyDescent="0.25">
      <c r="A1786" s="2" t="s">
        <v>1792</v>
      </c>
      <c r="B1786" s="2" t="s">
        <v>2383</v>
      </c>
      <c r="C1786" s="7" t="s">
        <v>4864</v>
      </c>
      <c r="D1786" s="9" t="s">
        <v>4865</v>
      </c>
    </row>
    <row r="1787" spans="1:4" x14ac:dyDescent="0.25">
      <c r="A1787" s="2" t="s">
        <v>1793</v>
      </c>
      <c r="B1787" s="2" t="s">
        <v>2383</v>
      </c>
      <c r="C1787" s="7" t="s">
        <v>4866</v>
      </c>
      <c r="D1787" s="9" t="s">
        <v>2420</v>
      </c>
    </row>
    <row r="1788" spans="1:4" x14ac:dyDescent="0.25">
      <c r="A1788" s="2" t="s">
        <v>1794</v>
      </c>
      <c r="B1788" s="2" t="s">
        <v>2383</v>
      </c>
      <c r="C1788" s="7" t="s">
        <v>4867</v>
      </c>
      <c r="D1788" s="9" t="s">
        <v>5901</v>
      </c>
    </row>
    <row r="1789" spans="1:4" x14ac:dyDescent="0.25">
      <c r="A1789" s="2" t="s">
        <v>1795</v>
      </c>
      <c r="B1789" s="2" t="s">
        <v>2383</v>
      </c>
      <c r="C1789" s="7" t="s">
        <v>4015</v>
      </c>
      <c r="D1789" s="9" t="s">
        <v>4868</v>
      </c>
    </row>
    <row r="1790" spans="1:4" x14ac:dyDescent="0.25">
      <c r="A1790" s="2" t="s">
        <v>1796</v>
      </c>
      <c r="B1790" s="2" t="s">
        <v>2383</v>
      </c>
      <c r="C1790" s="7" t="s">
        <v>4869</v>
      </c>
      <c r="D1790" s="9" t="s">
        <v>2400</v>
      </c>
    </row>
    <row r="1791" spans="1:4" x14ac:dyDescent="0.25">
      <c r="A1791" s="2" t="s">
        <v>1797</v>
      </c>
      <c r="B1791" s="2" t="s">
        <v>2383</v>
      </c>
      <c r="C1791" s="7" t="s">
        <v>4870</v>
      </c>
      <c r="D1791" s="9" t="s">
        <v>4871</v>
      </c>
    </row>
    <row r="1792" spans="1:4" x14ac:dyDescent="0.25">
      <c r="A1792" s="2" t="s">
        <v>1798</v>
      </c>
      <c r="B1792" s="2" t="s">
        <v>2383</v>
      </c>
      <c r="C1792" s="7" t="s">
        <v>3043</v>
      </c>
      <c r="D1792" s="9" t="s">
        <v>5902</v>
      </c>
    </row>
    <row r="1793" spans="1:4" x14ac:dyDescent="0.25">
      <c r="A1793" s="2" t="s">
        <v>1799</v>
      </c>
      <c r="B1793" s="2" t="s">
        <v>2382</v>
      </c>
      <c r="C1793" s="7" t="s">
        <v>4872</v>
      </c>
      <c r="D1793" s="9" t="s">
        <v>2717</v>
      </c>
    </row>
    <row r="1794" spans="1:4" x14ac:dyDescent="0.25">
      <c r="A1794" s="2" t="s">
        <v>1800</v>
      </c>
      <c r="B1794" s="2" t="s">
        <v>2383</v>
      </c>
      <c r="C1794" s="7" t="s">
        <v>4873</v>
      </c>
      <c r="D1794" s="9" t="s">
        <v>2648</v>
      </c>
    </row>
    <row r="1795" spans="1:4" x14ac:dyDescent="0.25">
      <c r="A1795" s="2" t="s">
        <v>1801</v>
      </c>
      <c r="B1795" s="2" t="s">
        <v>2382</v>
      </c>
      <c r="C1795" s="7" t="s">
        <v>4874</v>
      </c>
      <c r="D1795" s="9" t="s">
        <v>3391</v>
      </c>
    </row>
    <row r="1796" spans="1:4" x14ac:dyDescent="0.25">
      <c r="A1796" s="2" t="s">
        <v>1802</v>
      </c>
      <c r="B1796" s="2" t="s">
        <v>2383</v>
      </c>
      <c r="C1796" s="7" t="s">
        <v>4436</v>
      </c>
      <c r="D1796" s="9" t="s">
        <v>2447</v>
      </c>
    </row>
    <row r="1797" spans="1:4" x14ac:dyDescent="0.25">
      <c r="A1797" s="2" t="s">
        <v>1803</v>
      </c>
      <c r="B1797" s="2" t="s">
        <v>2382</v>
      </c>
      <c r="C1797" s="7" t="s">
        <v>4875</v>
      </c>
      <c r="D1797" s="9" t="s">
        <v>4034</v>
      </c>
    </row>
    <row r="1798" spans="1:4" x14ac:dyDescent="0.25">
      <c r="A1798" s="2" t="s">
        <v>1804</v>
      </c>
      <c r="B1798" s="2" t="s">
        <v>2383</v>
      </c>
      <c r="C1798" s="7" t="s">
        <v>4876</v>
      </c>
      <c r="D1798" s="9" t="s">
        <v>4877</v>
      </c>
    </row>
    <row r="1799" spans="1:4" x14ac:dyDescent="0.25">
      <c r="A1799" s="2" t="s">
        <v>1805</v>
      </c>
      <c r="B1799" s="2" t="s">
        <v>2382</v>
      </c>
      <c r="C1799" s="7" t="s">
        <v>4878</v>
      </c>
      <c r="D1799" s="9" t="s">
        <v>3477</v>
      </c>
    </row>
    <row r="1800" spans="1:4" x14ac:dyDescent="0.25">
      <c r="A1800" s="2" t="s">
        <v>1806</v>
      </c>
      <c r="B1800" s="2" t="s">
        <v>2382</v>
      </c>
      <c r="C1800" s="7" t="s">
        <v>3251</v>
      </c>
      <c r="D1800" s="9" t="s">
        <v>4124</v>
      </c>
    </row>
    <row r="1801" spans="1:4" x14ac:dyDescent="0.25">
      <c r="A1801" s="2" t="s">
        <v>1807</v>
      </c>
      <c r="B1801" s="2" t="s">
        <v>2383</v>
      </c>
      <c r="C1801" s="7" t="s">
        <v>4879</v>
      </c>
      <c r="D1801" s="9" t="s">
        <v>4880</v>
      </c>
    </row>
    <row r="1802" spans="1:4" x14ac:dyDescent="0.25">
      <c r="A1802" s="2" t="s">
        <v>1808</v>
      </c>
      <c r="B1802" s="2" t="s">
        <v>2382</v>
      </c>
      <c r="C1802" s="7" t="s">
        <v>4881</v>
      </c>
      <c r="D1802" s="9" t="s">
        <v>4775</v>
      </c>
    </row>
    <row r="1803" spans="1:4" x14ac:dyDescent="0.25">
      <c r="A1803" s="2" t="s">
        <v>1809</v>
      </c>
      <c r="B1803" s="2" t="s">
        <v>2383</v>
      </c>
      <c r="C1803" s="7" t="s">
        <v>4882</v>
      </c>
      <c r="D1803" s="9" t="s">
        <v>2497</v>
      </c>
    </row>
    <row r="1804" spans="1:4" x14ac:dyDescent="0.25">
      <c r="A1804" s="2" t="s">
        <v>1810</v>
      </c>
      <c r="B1804" s="2" t="s">
        <v>2383</v>
      </c>
      <c r="C1804" s="7" t="s">
        <v>2733</v>
      </c>
      <c r="D1804" s="9" t="s">
        <v>3279</v>
      </c>
    </row>
    <row r="1805" spans="1:4" x14ac:dyDescent="0.25">
      <c r="A1805" s="2" t="s">
        <v>1811</v>
      </c>
      <c r="B1805" s="2" t="s">
        <v>2383</v>
      </c>
      <c r="C1805" s="7" t="s">
        <v>2434</v>
      </c>
      <c r="D1805" s="9" t="s">
        <v>4883</v>
      </c>
    </row>
    <row r="1806" spans="1:4" x14ac:dyDescent="0.25">
      <c r="A1806" s="2" t="s">
        <v>1812</v>
      </c>
      <c r="B1806" s="2" t="s">
        <v>2383</v>
      </c>
      <c r="C1806" s="7" t="s">
        <v>4884</v>
      </c>
      <c r="D1806" s="9" t="s">
        <v>4885</v>
      </c>
    </row>
    <row r="1807" spans="1:4" x14ac:dyDescent="0.25">
      <c r="A1807" s="2" t="s">
        <v>1813</v>
      </c>
      <c r="B1807" s="2" t="s">
        <v>2382</v>
      </c>
      <c r="C1807" s="7" t="s">
        <v>4886</v>
      </c>
      <c r="D1807" s="9" t="s">
        <v>3103</v>
      </c>
    </row>
    <row r="1808" spans="1:4" x14ac:dyDescent="0.25">
      <c r="A1808" s="2" t="s">
        <v>1814</v>
      </c>
      <c r="B1808" s="2" t="s">
        <v>2382</v>
      </c>
      <c r="C1808" s="7" t="s">
        <v>4887</v>
      </c>
      <c r="D1808" s="9" t="s">
        <v>4888</v>
      </c>
    </row>
    <row r="1809" spans="1:4" x14ac:dyDescent="0.25">
      <c r="A1809" s="2" t="s">
        <v>1815</v>
      </c>
      <c r="B1809" s="2" t="s">
        <v>2382</v>
      </c>
      <c r="C1809" s="7" t="s">
        <v>4889</v>
      </c>
      <c r="D1809" s="9" t="s">
        <v>5903</v>
      </c>
    </row>
    <row r="1810" spans="1:4" x14ac:dyDescent="0.25">
      <c r="A1810" s="2" t="s">
        <v>1816</v>
      </c>
      <c r="B1810" s="2" t="s">
        <v>2382</v>
      </c>
      <c r="C1810" s="7" t="s">
        <v>4890</v>
      </c>
      <c r="D1810" s="9" t="s">
        <v>2807</v>
      </c>
    </row>
    <row r="1811" spans="1:4" x14ac:dyDescent="0.25">
      <c r="A1811" s="2" t="s">
        <v>1817</v>
      </c>
      <c r="B1811" s="2" t="s">
        <v>2382</v>
      </c>
      <c r="C1811" s="7" t="s">
        <v>4891</v>
      </c>
      <c r="D1811" s="9" t="s">
        <v>4813</v>
      </c>
    </row>
    <row r="1812" spans="1:4" x14ac:dyDescent="0.25">
      <c r="A1812" s="2" t="s">
        <v>1818</v>
      </c>
      <c r="B1812" s="2" t="s">
        <v>2382</v>
      </c>
      <c r="C1812" s="7" t="s">
        <v>4892</v>
      </c>
      <c r="D1812" s="9" t="s">
        <v>4893</v>
      </c>
    </row>
    <row r="1813" spans="1:4" x14ac:dyDescent="0.25">
      <c r="A1813" s="2" t="s">
        <v>1819</v>
      </c>
      <c r="B1813" s="2" t="s">
        <v>2382</v>
      </c>
      <c r="C1813" s="7" t="s">
        <v>4894</v>
      </c>
      <c r="D1813" s="9" t="s">
        <v>4895</v>
      </c>
    </row>
    <row r="1814" spans="1:4" x14ac:dyDescent="0.25">
      <c r="A1814" s="2" t="s">
        <v>1820</v>
      </c>
      <c r="B1814" s="2" t="s">
        <v>2383</v>
      </c>
      <c r="C1814" s="7" t="s">
        <v>4896</v>
      </c>
      <c r="D1814" s="9" t="s">
        <v>5904</v>
      </c>
    </row>
    <row r="1815" spans="1:4" x14ac:dyDescent="0.25">
      <c r="A1815" s="2" t="s">
        <v>1821</v>
      </c>
      <c r="B1815" s="2" t="s">
        <v>2382</v>
      </c>
      <c r="C1815" s="7" t="s">
        <v>4897</v>
      </c>
      <c r="D1815" s="9" t="s">
        <v>3103</v>
      </c>
    </row>
    <row r="1816" spans="1:4" x14ac:dyDescent="0.25">
      <c r="A1816" s="2" t="s">
        <v>1822</v>
      </c>
      <c r="B1816" s="2" t="s">
        <v>2383</v>
      </c>
      <c r="C1816" s="7" t="s">
        <v>4898</v>
      </c>
      <c r="D1816" s="9" t="s">
        <v>3502</v>
      </c>
    </row>
    <row r="1817" spans="1:4" x14ac:dyDescent="0.25">
      <c r="A1817" s="2" t="s">
        <v>1823</v>
      </c>
      <c r="B1817" s="2" t="s">
        <v>2383</v>
      </c>
      <c r="C1817" s="7" t="s">
        <v>4899</v>
      </c>
      <c r="D1817" s="9" t="s">
        <v>4900</v>
      </c>
    </row>
    <row r="1818" spans="1:4" x14ac:dyDescent="0.25">
      <c r="A1818" s="2" t="s">
        <v>1824</v>
      </c>
      <c r="B1818" s="2" t="s">
        <v>2383</v>
      </c>
      <c r="C1818" s="7" t="s">
        <v>4901</v>
      </c>
      <c r="D1818" s="9" t="s">
        <v>4902</v>
      </c>
    </row>
    <row r="1819" spans="1:4" x14ac:dyDescent="0.25">
      <c r="A1819" s="2" t="s">
        <v>1825</v>
      </c>
      <c r="B1819" s="2" t="s">
        <v>2383</v>
      </c>
      <c r="C1819" s="7" t="s">
        <v>4903</v>
      </c>
      <c r="D1819" s="9" t="s">
        <v>4500</v>
      </c>
    </row>
    <row r="1820" spans="1:4" x14ac:dyDescent="0.25">
      <c r="A1820" s="2" t="s">
        <v>1826</v>
      </c>
      <c r="B1820" s="2" t="s">
        <v>2383</v>
      </c>
      <c r="C1820" s="7" t="s">
        <v>3891</v>
      </c>
      <c r="D1820" s="9" t="s">
        <v>2958</v>
      </c>
    </row>
    <row r="1821" spans="1:4" x14ac:dyDescent="0.25">
      <c r="A1821" s="2" t="s">
        <v>1827</v>
      </c>
      <c r="B1821" s="2" t="s">
        <v>2383</v>
      </c>
      <c r="C1821" s="7" t="s">
        <v>4904</v>
      </c>
      <c r="D1821" s="9" t="s">
        <v>4905</v>
      </c>
    </row>
    <row r="1822" spans="1:4" x14ac:dyDescent="0.25">
      <c r="A1822" s="2" t="s">
        <v>1828</v>
      </c>
      <c r="B1822" s="2" t="s">
        <v>2383</v>
      </c>
      <c r="C1822" s="7" t="s">
        <v>4906</v>
      </c>
      <c r="D1822" s="9" t="s">
        <v>2524</v>
      </c>
    </row>
    <row r="1823" spans="1:4" x14ac:dyDescent="0.25">
      <c r="A1823" s="2" t="s">
        <v>1829</v>
      </c>
      <c r="B1823" s="2" t="s">
        <v>2383</v>
      </c>
      <c r="C1823" s="7" t="s">
        <v>4907</v>
      </c>
      <c r="D1823" s="9" t="s">
        <v>4908</v>
      </c>
    </row>
    <row r="1824" spans="1:4" x14ac:dyDescent="0.25">
      <c r="A1824" s="2" t="s">
        <v>1830</v>
      </c>
      <c r="B1824" s="2" t="s">
        <v>2382</v>
      </c>
      <c r="C1824" s="7" t="s">
        <v>4909</v>
      </c>
      <c r="D1824" s="9" t="s">
        <v>4910</v>
      </c>
    </row>
    <row r="1825" spans="1:4" x14ac:dyDescent="0.25">
      <c r="A1825" s="2" t="s">
        <v>1831</v>
      </c>
      <c r="B1825" s="2" t="s">
        <v>2383</v>
      </c>
      <c r="C1825" s="7" t="s">
        <v>3536</v>
      </c>
      <c r="D1825" s="9" t="s">
        <v>3123</v>
      </c>
    </row>
    <row r="1826" spans="1:4" x14ac:dyDescent="0.25">
      <c r="A1826" s="2" t="s">
        <v>1832</v>
      </c>
      <c r="B1826" s="2" t="s">
        <v>2382</v>
      </c>
      <c r="C1826" s="7" t="s">
        <v>4911</v>
      </c>
      <c r="D1826" s="9" t="s">
        <v>5905</v>
      </c>
    </row>
    <row r="1827" spans="1:4" x14ac:dyDescent="0.25">
      <c r="A1827" s="2" t="s">
        <v>1833</v>
      </c>
      <c r="B1827" s="2" t="s">
        <v>2382</v>
      </c>
      <c r="C1827" s="7" t="s">
        <v>4912</v>
      </c>
      <c r="D1827" s="9" t="s">
        <v>4913</v>
      </c>
    </row>
    <row r="1828" spans="1:4" x14ac:dyDescent="0.25">
      <c r="A1828" s="2" t="s">
        <v>1834</v>
      </c>
      <c r="B1828" s="2" t="s">
        <v>2382</v>
      </c>
      <c r="C1828" s="7" t="s">
        <v>4914</v>
      </c>
      <c r="D1828" s="9" t="s">
        <v>4915</v>
      </c>
    </row>
    <row r="1829" spans="1:4" x14ac:dyDescent="0.25">
      <c r="A1829" s="2" t="s">
        <v>1835</v>
      </c>
      <c r="B1829" s="2" t="s">
        <v>2382</v>
      </c>
      <c r="C1829" s="7" t="s">
        <v>4916</v>
      </c>
      <c r="D1829" s="9" t="s">
        <v>4791</v>
      </c>
    </row>
    <row r="1830" spans="1:4" x14ac:dyDescent="0.25">
      <c r="A1830" s="2" t="s">
        <v>1836</v>
      </c>
      <c r="B1830" s="2" t="s">
        <v>2382</v>
      </c>
      <c r="C1830" s="7" t="s">
        <v>4917</v>
      </c>
      <c r="D1830" s="9" t="s">
        <v>3096</v>
      </c>
    </row>
    <row r="1831" spans="1:4" x14ac:dyDescent="0.25">
      <c r="A1831" s="2" t="s">
        <v>1837</v>
      </c>
      <c r="B1831" s="2" t="s">
        <v>2383</v>
      </c>
      <c r="C1831" s="7" t="s">
        <v>2710</v>
      </c>
      <c r="D1831" s="9" t="s">
        <v>4918</v>
      </c>
    </row>
    <row r="1832" spans="1:4" x14ac:dyDescent="0.25">
      <c r="A1832" s="2" t="s">
        <v>1838</v>
      </c>
      <c r="B1832" s="2" t="s">
        <v>2382</v>
      </c>
      <c r="C1832" s="7" t="s">
        <v>3892</v>
      </c>
      <c r="D1832" s="9" t="s">
        <v>2742</v>
      </c>
    </row>
    <row r="1833" spans="1:4" x14ac:dyDescent="0.25">
      <c r="A1833" s="2" t="s">
        <v>1839</v>
      </c>
      <c r="B1833" s="2" t="s">
        <v>2382</v>
      </c>
      <c r="C1833" s="7" t="s">
        <v>3023</v>
      </c>
      <c r="D1833" s="9" t="s">
        <v>4723</v>
      </c>
    </row>
    <row r="1834" spans="1:4" x14ac:dyDescent="0.25">
      <c r="A1834" s="2" t="s">
        <v>1840</v>
      </c>
      <c r="B1834" s="2" t="s">
        <v>2383</v>
      </c>
      <c r="C1834" s="7" t="s">
        <v>4919</v>
      </c>
      <c r="D1834" s="9" t="s">
        <v>4920</v>
      </c>
    </row>
    <row r="1835" spans="1:4" x14ac:dyDescent="0.25">
      <c r="A1835" s="2" t="s">
        <v>1841</v>
      </c>
      <c r="B1835" s="2" t="s">
        <v>2382</v>
      </c>
      <c r="C1835" s="7" t="s">
        <v>4921</v>
      </c>
      <c r="D1835" s="9" t="s">
        <v>4922</v>
      </c>
    </row>
    <row r="1836" spans="1:4" x14ac:dyDescent="0.25">
      <c r="A1836" s="2" t="s">
        <v>1842</v>
      </c>
      <c r="B1836" s="2" t="s">
        <v>2384</v>
      </c>
      <c r="C1836" s="7" t="s">
        <v>4923</v>
      </c>
      <c r="D1836" s="9" t="s">
        <v>4301</v>
      </c>
    </row>
    <row r="1837" spans="1:4" x14ac:dyDescent="0.25">
      <c r="A1837" s="2" t="s">
        <v>1843</v>
      </c>
      <c r="B1837" s="2" t="s">
        <v>2383</v>
      </c>
      <c r="C1837" s="7" t="s">
        <v>4924</v>
      </c>
      <c r="D1837" s="9" t="s">
        <v>3502</v>
      </c>
    </row>
    <row r="1838" spans="1:4" x14ac:dyDescent="0.25">
      <c r="A1838" s="2" t="s">
        <v>1844</v>
      </c>
      <c r="B1838" s="2" t="s">
        <v>2383</v>
      </c>
      <c r="C1838" s="7" t="s">
        <v>4925</v>
      </c>
      <c r="D1838" s="9" t="s">
        <v>4926</v>
      </c>
    </row>
    <row r="1839" spans="1:4" x14ac:dyDescent="0.25">
      <c r="A1839" s="2" t="s">
        <v>1845</v>
      </c>
      <c r="B1839" s="2" t="s">
        <v>2383</v>
      </c>
      <c r="C1839" s="7" t="s">
        <v>4927</v>
      </c>
      <c r="D1839" s="9" t="s">
        <v>4928</v>
      </c>
    </row>
    <row r="1840" spans="1:4" x14ac:dyDescent="0.25">
      <c r="A1840" s="2" t="s">
        <v>1846</v>
      </c>
      <c r="B1840" s="2" t="s">
        <v>2383</v>
      </c>
      <c r="C1840" s="7" t="s">
        <v>4085</v>
      </c>
      <c r="D1840" s="9" t="s">
        <v>4929</v>
      </c>
    </row>
    <row r="1841" spans="1:4" x14ac:dyDescent="0.25">
      <c r="A1841" s="2" t="s">
        <v>1847</v>
      </c>
      <c r="B1841" s="2" t="s">
        <v>2383</v>
      </c>
      <c r="C1841" s="7" t="s">
        <v>4158</v>
      </c>
      <c r="D1841" s="9" t="s">
        <v>4930</v>
      </c>
    </row>
    <row r="1842" spans="1:4" x14ac:dyDescent="0.25">
      <c r="A1842" s="2" t="s">
        <v>1848</v>
      </c>
      <c r="B1842" s="2" t="s">
        <v>2382</v>
      </c>
      <c r="C1842" s="7" t="s">
        <v>4931</v>
      </c>
      <c r="D1842" s="9" t="s">
        <v>2495</v>
      </c>
    </row>
    <row r="1843" spans="1:4" x14ac:dyDescent="0.25">
      <c r="A1843" s="2" t="s">
        <v>1849</v>
      </c>
      <c r="B1843" s="2" t="s">
        <v>2382</v>
      </c>
      <c r="C1843" s="7" t="s">
        <v>4932</v>
      </c>
      <c r="D1843" s="9" t="s">
        <v>4933</v>
      </c>
    </row>
    <row r="1844" spans="1:4" x14ac:dyDescent="0.25">
      <c r="A1844" s="2" t="s">
        <v>1850</v>
      </c>
      <c r="B1844" s="2" t="s">
        <v>2383</v>
      </c>
      <c r="C1844" s="7" t="s">
        <v>2498</v>
      </c>
      <c r="D1844" s="9" t="s">
        <v>4934</v>
      </c>
    </row>
    <row r="1845" spans="1:4" x14ac:dyDescent="0.25">
      <c r="A1845" s="2" t="s">
        <v>1851</v>
      </c>
      <c r="B1845" s="2" t="s">
        <v>2383</v>
      </c>
      <c r="C1845" s="7" t="s">
        <v>4935</v>
      </c>
      <c r="D1845" s="9" t="s">
        <v>5906</v>
      </c>
    </row>
    <row r="1846" spans="1:4" x14ac:dyDescent="0.25">
      <c r="A1846" s="2" t="s">
        <v>1852</v>
      </c>
      <c r="B1846" s="2" t="s">
        <v>2383</v>
      </c>
      <c r="C1846" s="7" t="s">
        <v>4936</v>
      </c>
      <c r="D1846" s="9" t="s">
        <v>2430</v>
      </c>
    </row>
    <row r="1847" spans="1:4" x14ac:dyDescent="0.25">
      <c r="A1847" s="2" t="s">
        <v>1853</v>
      </c>
      <c r="B1847" s="2" t="s">
        <v>2383</v>
      </c>
      <c r="C1847" s="7" t="s">
        <v>4937</v>
      </c>
      <c r="D1847" s="9" t="s">
        <v>4938</v>
      </c>
    </row>
    <row r="1848" spans="1:4" x14ac:dyDescent="0.25">
      <c r="A1848" s="2" t="s">
        <v>1854</v>
      </c>
      <c r="B1848" s="2" t="s">
        <v>2383</v>
      </c>
      <c r="C1848" s="7" t="s">
        <v>4939</v>
      </c>
      <c r="D1848" s="9" t="s">
        <v>5907</v>
      </c>
    </row>
    <row r="1849" spans="1:4" x14ac:dyDescent="0.25">
      <c r="A1849" s="2" t="s">
        <v>1855</v>
      </c>
      <c r="B1849" s="2" t="s">
        <v>2383</v>
      </c>
      <c r="C1849" s="7" t="s">
        <v>4940</v>
      </c>
      <c r="D1849" s="9" t="s">
        <v>4941</v>
      </c>
    </row>
    <row r="1850" spans="1:4" x14ac:dyDescent="0.25">
      <c r="A1850" s="2" t="s">
        <v>1856</v>
      </c>
      <c r="B1850" s="2" t="s">
        <v>2383</v>
      </c>
      <c r="C1850" s="7" t="s">
        <v>4942</v>
      </c>
      <c r="D1850" s="9" t="s">
        <v>5908</v>
      </c>
    </row>
    <row r="1851" spans="1:4" x14ac:dyDescent="0.25">
      <c r="A1851" s="2" t="s">
        <v>1857</v>
      </c>
      <c r="B1851" s="2" t="s">
        <v>2383</v>
      </c>
      <c r="C1851" s="7" t="s">
        <v>4943</v>
      </c>
      <c r="D1851" s="9" t="s">
        <v>2882</v>
      </c>
    </row>
    <row r="1852" spans="1:4" x14ac:dyDescent="0.25">
      <c r="A1852" s="2" t="s">
        <v>1858</v>
      </c>
      <c r="B1852" s="2" t="s">
        <v>2383</v>
      </c>
      <c r="C1852" s="7" t="s">
        <v>4944</v>
      </c>
      <c r="D1852" s="9" t="s">
        <v>2468</v>
      </c>
    </row>
    <row r="1853" spans="1:4" x14ac:dyDescent="0.25">
      <c r="A1853" s="2" t="s">
        <v>1859</v>
      </c>
      <c r="B1853" s="2" t="s">
        <v>2383</v>
      </c>
      <c r="C1853" s="7" t="s">
        <v>4945</v>
      </c>
      <c r="D1853" s="9" t="s">
        <v>4946</v>
      </c>
    </row>
    <row r="1854" spans="1:4" x14ac:dyDescent="0.25">
      <c r="A1854" s="2" t="s">
        <v>1860</v>
      </c>
      <c r="B1854" s="2" t="s">
        <v>2383</v>
      </c>
      <c r="C1854" s="7" t="s">
        <v>4947</v>
      </c>
      <c r="D1854" s="9" t="s">
        <v>2468</v>
      </c>
    </row>
    <row r="1855" spans="1:4" x14ac:dyDescent="0.25">
      <c r="A1855" s="2" t="s">
        <v>1861</v>
      </c>
      <c r="B1855" s="2" t="s">
        <v>2382</v>
      </c>
      <c r="C1855" s="7" t="s">
        <v>4689</v>
      </c>
      <c r="D1855" s="9" t="s">
        <v>4948</v>
      </c>
    </row>
    <row r="1856" spans="1:4" x14ac:dyDescent="0.25">
      <c r="A1856" s="2" t="s">
        <v>1862</v>
      </c>
      <c r="B1856" s="2" t="s">
        <v>2383</v>
      </c>
      <c r="C1856" s="7" t="s">
        <v>3435</v>
      </c>
      <c r="D1856" s="9" t="s">
        <v>4225</v>
      </c>
    </row>
    <row r="1857" spans="1:4" x14ac:dyDescent="0.25">
      <c r="A1857" s="2" t="s">
        <v>1863</v>
      </c>
      <c r="B1857" s="2" t="s">
        <v>2383</v>
      </c>
      <c r="C1857" s="7" t="s">
        <v>4949</v>
      </c>
      <c r="D1857" s="9" t="s">
        <v>3049</v>
      </c>
    </row>
    <row r="1858" spans="1:4" x14ac:dyDescent="0.25">
      <c r="A1858" s="2" t="s">
        <v>1864</v>
      </c>
      <c r="B1858" s="2" t="s">
        <v>2382</v>
      </c>
      <c r="C1858" s="7" t="s">
        <v>4950</v>
      </c>
      <c r="D1858" s="9" t="s">
        <v>4951</v>
      </c>
    </row>
    <row r="1859" spans="1:4" x14ac:dyDescent="0.25">
      <c r="A1859" s="2" t="s">
        <v>1865</v>
      </c>
      <c r="B1859" s="2" t="s">
        <v>2383</v>
      </c>
      <c r="C1859" s="7" t="s">
        <v>4952</v>
      </c>
      <c r="D1859" s="9" t="s">
        <v>4953</v>
      </c>
    </row>
    <row r="1860" spans="1:4" x14ac:dyDescent="0.25">
      <c r="A1860" s="2" t="s">
        <v>1866</v>
      </c>
      <c r="B1860" s="2" t="s">
        <v>2382</v>
      </c>
      <c r="C1860" s="7" t="s">
        <v>3970</v>
      </c>
      <c r="D1860" s="9" t="s">
        <v>4285</v>
      </c>
    </row>
    <row r="1861" spans="1:4" x14ac:dyDescent="0.25">
      <c r="A1861" s="2" t="s">
        <v>1867</v>
      </c>
      <c r="B1861" s="2" t="s">
        <v>2382</v>
      </c>
      <c r="C1861" s="7" t="s">
        <v>2549</v>
      </c>
      <c r="D1861" s="9" t="s">
        <v>4954</v>
      </c>
    </row>
    <row r="1862" spans="1:4" x14ac:dyDescent="0.25">
      <c r="A1862" s="2" t="s">
        <v>1868</v>
      </c>
      <c r="B1862" s="2" t="s">
        <v>2382</v>
      </c>
      <c r="C1862" s="7" t="s">
        <v>4955</v>
      </c>
      <c r="D1862" s="9" t="s">
        <v>5909</v>
      </c>
    </row>
    <row r="1863" spans="1:4" x14ac:dyDescent="0.25">
      <c r="A1863" s="2" t="s">
        <v>1869</v>
      </c>
      <c r="B1863" s="2" t="s">
        <v>2382</v>
      </c>
      <c r="C1863" s="7" t="s">
        <v>3029</v>
      </c>
      <c r="D1863" s="9" t="s">
        <v>3209</v>
      </c>
    </row>
    <row r="1864" spans="1:4" x14ac:dyDescent="0.25">
      <c r="A1864" s="2" t="s">
        <v>1870</v>
      </c>
      <c r="B1864" s="2" t="s">
        <v>2382</v>
      </c>
      <c r="C1864" s="7" t="s">
        <v>4956</v>
      </c>
      <c r="D1864" s="9" t="s">
        <v>4957</v>
      </c>
    </row>
    <row r="1865" spans="1:4" x14ac:dyDescent="0.25">
      <c r="A1865" s="2" t="s">
        <v>1871</v>
      </c>
      <c r="B1865" s="2" t="s">
        <v>2382</v>
      </c>
      <c r="C1865" s="7" t="s">
        <v>4958</v>
      </c>
      <c r="D1865" s="9" t="s">
        <v>2478</v>
      </c>
    </row>
    <row r="1866" spans="1:4" x14ac:dyDescent="0.25">
      <c r="A1866" s="2" t="s">
        <v>1872</v>
      </c>
      <c r="B1866" s="2" t="s">
        <v>2382</v>
      </c>
      <c r="C1866" s="7" t="s">
        <v>2389</v>
      </c>
      <c r="D1866" s="9" t="s">
        <v>5910</v>
      </c>
    </row>
    <row r="1867" spans="1:4" x14ac:dyDescent="0.25">
      <c r="A1867" s="2" t="s">
        <v>1873</v>
      </c>
      <c r="B1867" s="2" t="s">
        <v>2383</v>
      </c>
      <c r="C1867" s="7" t="s">
        <v>4959</v>
      </c>
      <c r="D1867" s="9" t="s">
        <v>5911</v>
      </c>
    </row>
    <row r="1868" spans="1:4" x14ac:dyDescent="0.25">
      <c r="A1868" s="2" t="s">
        <v>1874</v>
      </c>
      <c r="B1868" s="2" t="s">
        <v>2382</v>
      </c>
      <c r="C1868" s="7" t="s">
        <v>3618</v>
      </c>
      <c r="D1868" s="9" t="s">
        <v>3555</v>
      </c>
    </row>
    <row r="1869" spans="1:4" x14ac:dyDescent="0.25">
      <c r="A1869" s="2" t="s">
        <v>1875</v>
      </c>
      <c r="B1869" s="2" t="s">
        <v>2383</v>
      </c>
      <c r="C1869" s="7" t="s">
        <v>3473</v>
      </c>
      <c r="D1869" s="9" t="s">
        <v>5912</v>
      </c>
    </row>
    <row r="1870" spans="1:4" x14ac:dyDescent="0.25">
      <c r="A1870" s="2" t="s">
        <v>1876</v>
      </c>
      <c r="B1870" s="2" t="s">
        <v>2383</v>
      </c>
      <c r="C1870" s="7" t="s">
        <v>4960</v>
      </c>
      <c r="D1870" s="9" t="s">
        <v>2997</v>
      </c>
    </row>
    <row r="1871" spans="1:4" x14ac:dyDescent="0.25">
      <c r="A1871" s="2" t="s">
        <v>1877</v>
      </c>
      <c r="B1871" s="2" t="s">
        <v>2383</v>
      </c>
      <c r="C1871" s="7" t="s">
        <v>2739</v>
      </c>
      <c r="D1871" s="9" t="s">
        <v>2604</v>
      </c>
    </row>
    <row r="1872" spans="1:4" x14ac:dyDescent="0.25">
      <c r="A1872" s="2" t="s">
        <v>1878</v>
      </c>
      <c r="B1872" s="2" t="s">
        <v>2383</v>
      </c>
      <c r="C1872" s="7" t="s">
        <v>4961</v>
      </c>
      <c r="D1872" s="9" t="s">
        <v>4962</v>
      </c>
    </row>
    <row r="1873" spans="1:4" x14ac:dyDescent="0.25">
      <c r="A1873" s="2" t="s">
        <v>1879</v>
      </c>
      <c r="B1873" s="2" t="s">
        <v>2383</v>
      </c>
      <c r="C1873" s="7" t="s">
        <v>4963</v>
      </c>
      <c r="D1873" s="9" t="s">
        <v>4964</v>
      </c>
    </row>
    <row r="1874" spans="1:4" x14ac:dyDescent="0.25">
      <c r="A1874" s="2" t="s">
        <v>1880</v>
      </c>
      <c r="B1874" s="2" t="s">
        <v>2383</v>
      </c>
      <c r="C1874" s="7" t="s">
        <v>4965</v>
      </c>
      <c r="D1874" s="9" t="s">
        <v>5913</v>
      </c>
    </row>
    <row r="1875" spans="1:4" x14ac:dyDescent="0.25">
      <c r="A1875" s="2" t="s">
        <v>1881</v>
      </c>
      <c r="B1875" s="2" t="s">
        <v>2383</v>
      </c>
      <c r="C1875" s="7" t="s">
        <v>4966</v>
      </c>
      <c r="D1875" s="9" t="s">
        <v>5914</v>
      </c>
    </row>
    <row r="1876" spans="1:4" x14ac:dyDescent="0.25">
      <c r="A1876" s="2" t="s">
        <v>1882</v>
      </c>
      <c r="B1876" s="2" t="s">
        <v>2383</v>
      </c>
      <c r="C1876" s="7" t="s">
        <v>4967</v>
      </c>
      <c r="D1876" s="9" t="s">
        <v>4968</v>
      </c>
    </row>
    <row r="1877" spans="1:4" x14ac:dyDescent="0.25">
      <c r="A1877" s="2" t="s">
        <v>1883</v>
      </c>
      <c r="B1877" s="2" t="s">
        <v>2382</v>
      </c>
      <c r="C1877" s="7" t="s">
        <v>4015</v>
      </c>
      <c r="D1877" s="9" t="s">
        <v>4969</v>
      </c>
    </row>
    <row r="1878" spans="1:4" x14ac:dyDescent="0.25">
      <c r="A1878" s="2" t="s">
        <v>1884</v>
      </c>
      <c r="B1878" s="2" t="s">
        <v>2382</v>
      </c>
      <c r="C1878" s="7" t="s">
        <v>4970</v>
      </c>
      <c r="D1878" s="9" t="s">
        <v>3806</v>
      </c>
    </row>
    <row r="1879" spans="1:4" x14ac:dyDescent="0.25">
      <c r="A1879" s="2" t="s">
        <v>1885</v>
      </c>
      <c r="B1879" s="2" t="s">
        <v>2384</v>
      </c>
      <c r="C1879" s="7" t="s">
        <v>3446</v>
      </c>
      <c r="D1879" s="9" t="s">
        <v>5915</v>
      </c>
    </row>
    <row r="1880" spans="1:4" x14ac:dyDescent="0.25">
      <c r="A1880" s="2" t="s">
        <v>1886</v>
      </c>
      <c r="B1880" s="2" t="s">
        <v>2382</v>
      </c>
      <c r="C1880" s="7" t="s">
        <v>4971</v>
      </c>
      <c r="D1880" s="9" t="s">
        <v>4972</v>
      </c>
    </row>
    <row r="1881" spans="1:4" x14ac:dyDescent="0.25">
      <c r="A1881" s="2" t="s">
        <v>1887</v>
      </c>
      <c r="B1881" s="2" t="s">
        <v>2382</v>
      </c>
      <c r="C1881" s="7" t="s">
        <v>4973</v>
      </c>
      <c r="D1881" s="9" t="s">
        <v>4974</v>
      </c>
    </row>
    <row r="1882" spans="1:4" x14ac:dyDescent="0.25">
      <c r="A1882" s="2" t="s">
        <v>1888</v>
      </c>
      <c r="B1882" s="2" t="s">
        <v>2383</v>
      </c>
      <c r="C1882" s="7" t="s">
        <v>3263</v>
      </c>
      <c r="D1882" s="9" t="s">
        <v>4975</v>
      </c>
    </row>
    <row r="1883" spans="1:4" x14ac:dyDescent="0.25">
      <c r="A1883" s="2" t="s">
        <v>1889</v>
      </c>
      <c r="B1883" s="2" t="s">
        <v>2382</v>
      </c>
      <c r="C1883" s="7" t="s">
        <v>4976</v>
      </c>
      <c r="D1883" s="9" t="s">
        <v>4969</v>
      </c>
    </row>
    <row r="1884" spans="1:4" x14ac:dyDescent="0.25">
      <c r="A1884" s="2" t="s">
        <v>1890</v>
      </c>
      <c r="B1884" s="2" t="s">
        <v>2382</v>
      </c>
      <c r="C1884" s="7" t="s">
        <v>4977</v>
      </c>
      <c r="D1884" s="9" t="s">
        <v>4978</v>
      </c>
    </row>
    <row r="1885" spans="1:4" x14ac:dyDescent="0.25">
      <c r="A1885" s="2" t="s">
        <v>1891</v>
      </c>
      <c r="B1885" s="2" t="s">
        <v>2382</v>
      </c>
      <c r="C1885" s="7" t="s">
        <v>4979</v>
      </c>
      <c r="D1885" s="9" t="s">
        <v>5916</v>
      </c>
    </row>
    <row r="1886" spans="1:4" x14ac:dyDescent="0.25">
      <c r="A1886" s="2" t="s">
        <v>1892</v>
      </c>
      <c r="B1886" s="2" t="s">
        <v>2382</v>
      </c>
      <c r="C1886" s="7" t="s">
        <v>4980</v>
      </c>
      <c r="D1886" s="9" t="s">
        <v>4981</v>
      </c>
    </row>
    <row r="1887" spans="1:4" x14ac:dyDescent="0.25">
      <c r="A1887" s="2" t="s">
        <v>1893</v>
      </c>
      <c r="B1887" s="2" t="s">
        <v>2382</v>
      </c>
      <c r="C1887" s="7" t="s">
        <v>4982</v>
      </c>
      <c r="D1887" s="9" t="s">
        <v>4983</v>
      </c>
    </row>
    <row r="1888" spans="1:4" x14ac:dyDescent="0.25">
      <c r="A1888" s="2" t="s">
        <v>1894</v>
      </c>
      <c r="B1888" s="2" t="s">
        <v>2383</v>
      </c>
      <c r="C1888" s="7" t="s">
        <v>4984</v>
      </c>
      <c r="D1888" s="9" t="s">
        <v>5917</v>
      </c>
    </row>
    <row r="1889" spans="1:4" x14ac:dyDescent="0.25">
      <c r="A1889" s="2" t="s">
        <v>1895</v>
      </c>
      <c r="B1889" s="2" t="s">
        <v>2383</v>
      </c>
      <c r="C1889" s="7" t="s">
        <v>4985</v>
      </c>
      <c r="D1889" s="9" t="s">
        <v>3027</v>
      </c>
    </row>
    <row r="1890" spans="1:4" x14ac:dyDescent="0.25">
      <c r="A1890" s="2" t="s">
        <v>1896</v>
      </c>
      <c r="B1890" s="2" t="s">
        <v>2383</v>
      </c>
      <c r="C1890" s="7" t="s">
        <v>3284</v>
      </c>
      <c r="D1890" s="9" t="s">
        <v>4986</v>
      </c>
    </row>
    <row r="1891" spans="1:4" x14ac:dyDescent="0.25">
      <c r="A1891" s="2" t="s">
        <v>1897</v>
      </c>
      <c r="B1891" s="2" t="s">
        <v>2382</v>
      </c>
      <c r="C1891" s="7" t="s">
        <v>4987</v>
      </c>
      <c r="D1891" s="9" t="s">
        <v>4083</v>
      </c>
    </row>
    <row r="1892" spans="1:4" x14ac:dyDescent="0.25">
      <c r="A1892" s="2" t="s">
        <v>1898</v>
      </c>
      <c r="B1892" s="2" t="s">
        <v>2383</v>
      </c>
      <c r="C1892" s="7" t="s">
        <v>4988</v>
      </c>
      <c r="D1892" s="9" t="s">
        <v>2420</v>
      </c>
    </row>
    <row r="1893" spans="1:4" x14ac:dyDescent="0.25">
      <c r="A1893" s="2" t="s">
        <v>1899</v>
      </c>
      <c r="B1893" s="2" t="s">
        <v>2383</v>
      </c>
      <c r="C1893" s="7" t="s">
        <v>4989</v>
      </c>
      <c r="D1893" s="9" t="s">
        <v>4990</v>
      </c>
    </row>
    <row r="1894" spans="1:4" x14ac:dyDescent="0.25">
      <c r="A1894" s="2" t="s">
        <v>1900</v>
      </c>
      <c r="B1894" s="2" t="s">
        <v>2382</v>
      </c>
      <c r="C1894" s="7" t="s">
        <v>4991</v>
      </c>
      <c r="D1894" s="9" t="s">
        <v>5918</v>
      </c>
    </row>
    <row r="1895" spans="1:4" x14ac:dyDescent="0.25">
      <c r="A1895" s="2" t="s">
        <v>1901</v>
      </c>
      <c r="B1895" s="2" t="s">
        <v>2383</v>
      </c>
      <c r="C1895" s="7" t="s">
        <v>4992</v>
      </c>
      <c r="D1895" s="9" t="s">
        <v>2588</v>
      </c>
    </row>
    <row r="1896" spans="1:4" x14ac:dyDescent="0.25">
      <c r="A1896" s="2" t="s">
        <v>1902</v>
      </c>
      <c r="B1896" s="2" t="s">
        <v>2382</v>
      </c>
      <c r="C1896" s="7" t="s">
        <v>4993</v>
      </c>
      <c r="D1896" s="9" t="s">
        <v>5919</v>
      </c>
    </row>
    <row r="1897" spans="1:4" x14ac:dyDescent="0.25">
      <c r="A1897" s="2" t="s">
        <v>1903</v>
      </c>
      <c r="B1897" s="2" t="s">
        <v>2383</v>
      </c>
      <c r="C1897" s="7" t="s">
        <v>2794</v>
      </c>
      <c r="D1897" s="9" t="s">
        <v>4994</v>
      </c>
    </row>
    <row r="1898" spans="1:4" x14ac:dyDescent="0.25">
      <c r="A1898" s="2" t="s">
        <v>1904</v>
      </c>
      <c r="B1898" s="2" t="s">
        <v>2383</v>
      </c>
      <c r="C1898" s="7" t="s">
        <v>4995</v>
      </c>
      <c r="D1898" s="9" t="s">
        <v>2652</v>
      </c>
    </row>
    <row r="1899" spans="1:4" x14ac:dyDescent="0.25">
      <c r="A1899" s="2" t="s">
        <v>1905</v>
      </c>
      <c r="B1899" s="2" t="s">
        <v>2383</v>
      </c>
      <c r="C1899" s="7" t="s">
        <v>2502</v>
      </c>
      <c r="D1899" s="9" t="s">
        <v>5920</v>
      </c>
    </row>
    <row r="1900" spans="1:4" x14ac:dyDescent="0.25">
      <c r="A1900" s="2" t="s">
        <v>1906</v>
      </c>
      <c r="B1900" s="2" t="s">
        <v>2383</v>
      </c>
      <c r="C1900" s="7" t="s">
        <v>2556</v>
      </c>
      <c r="D1900" s="9" t="s">
        <v>3049</v>
      </c>
    </row>
    <row r="1901" spans="1:4" x14ac:dyDescent="0.25">
      <c r="A1901" s="2" t="s">
        <v>1907</v>
      </c>
      <c r="B1901" s="2" t="s">
        <v>2382</v>
      </c>
      <c r="C1901" s="7" t="s">
        <v>4996</v>
      </c>
      <c r="D1901" s="9" t="s">
        <v>2552</v>
      </c>
    </row>
    <row r="1902" spans="1:4" x14ac:dyDescent="0.25">
      <c r="A1902" s="2" t="s">
        <v>1908</v>
      </c>
      <c r="B1902" s="2" t="s">
        <v>2382</v>
      </c>
      <c r="C1902" s="7" t="s">
        <v>4857</v>
      </c>
      <c r="D1902" s="9" t="s">
        <v>4997</v>
      </c>
    </row>
    <row r="1903" spans="1:4" x14ac:dyDescent="0.25">
      <c r="A1903" s="2" t="s">
        <v>1909</v>
      </c>
      <c r="B1903" s="2" t="s">
        <v>2382</v>
      </c>
      <c r="C1903" s="7" t="s">
        <v>4998</v>
      </c>
      <c r="D1903" s="9" t="s">
        <v>4034</v>
      </c>
    </row>
    <row r="1904" spans="1:4" x14ac:dyDescent="0.25">
      <c r="A1904" s="2" t="s">
        <v>1910</v>
      </c>
      <c r="B1904" s="2" t="s">
        <v>2382</v>
      </c>
      <c r="C1904" s="7" t="s">
        <v>4999</v>
      </c>
      <c r="D1904" s="9" t="s">
        <v>2776</v>
      </c>
    </row>
    <row r="1905" spans="1:4" x14ac:dyDescent="0.25">
      <c r="A1905" s="2" t="s">
        <v>1911</v>
      </c>
      <c r="B1905" s="2" t="s">
        <v>2382</v>
      </c>
      <c r="C1905" s="7" t="s">
        <v>5000</v>
      </c>
      <c r="D1905" s="9" t="s">
        <v>5921</v>
      </c>
    </row>
    <row r="1906" spans="1:4" x14ac:dyDescent="0.25">
      <c r="A1906" s="2" t="s">
        <v>1912</v>
      </c>
      <c r="B1906" s="2" t="s">
        <v>2382</v>
      </c>
      <c r="C1906" s="7" t="s">
        <v>5001</v>
      </c>
      <c r="D1906" s="9" t="s">
        <v>5002</v>
      </c>
    </row>
    <row r="1907" spans="1:4" x14ac:dyDescent="0.25">
      <c r="A1907" s="2" t="s">
        <v>1913</v>
      </c>
      <c r="B1907" s="2" t="s">
        <v>2383</v>
      </c>
      <c r="C1907" s="7" t="s">
        <v>5003</v>
      </c>
      <c r="D1907" s="9" t="s">
        <v>5922</v>
      </c>
    </row>
    <row r="1908" spans="1:4" x14ac:dyDescent="0.25">
      <c r="A1908" s="2" t="s">
        <v>1914</v>
      </c>
      <c r="B1908" s="2" t="s">
        <v>2382</v>
      </c>
      <c r="C1908" s="7" t="s">
        <v>2869</v>
      </c>
      <c r="D1908" s="9" t="s">
        <v>5004</v>
      </c>
    </row>
    <row r="1909" spans="1:4" x14ac:dyDescent="0.25">
      <c r="A1909" s="2" t="s">
        <v>1915</v>
      </c>
      <c r="B1909" s="2" t="s">
        <v>2382</v>
      </c>
      <c r="C1909" s="7" t="s">
        <v>5005</v>
      </c>
      <c r="D1909" s="9" t="s">
        <v>5006</v>
      </c>
    </row>
    <row r="1910" spans="1:4" x14ac:dyDescent="0.25">
      <c r="A1910" s="2" t="s">
        <v>1916</v>
      </c>
      <c r="B1910" s="2" t="s">
        <v>2383</v>
      </c>
      <c r="C1910" s="7" t="s">
        <v>5007</v>
      </c>
      <c r="D1910" s="9" t="s">
        <v>5008</v>
      </c>
    </row>
    <row r="1911" spans="1:4" x14ac:dyDescent="0.25">
      <c r="A1911" s="2" t="s">
        <v>1917</v>
      </c>
      <c r="B1911" s="2" t="s">
        <v>2383</v>
      </c>
      <c r="C1911" s="7" t="s">
        <v>2389</v>
      </c>
      <c r="D1911" s="9" t="s">
        <v>5009</v>
      </c>
    </row>
    <row r="1912" spans="1:4" x14ac:dyDescent="0.25">
      <c r="A1912" s="2" t="s">
        <v>1918</v>
      </c>
      <c r="B1912" s="2" t="s">
        <v>2382</v>
      </c>
      <c r="C1912" s="7" t="s">
        <v>5010</v>
      </c>
      <c r="D1912" s="9" t="s">
        <v>5011</v>
      </c>
    </row>
    <row r="1913" spans="1:4" x14ac:dyDescent="0.25">
      <c r="A1913" s="2" t="s">
        <v>1919</v>
      </c>
      <c r="B1913" s="2" t="s">
        <v>2383</v>
      </c>
      <c r="C1913" s="7" t="s">
        <v>3012</v>
      </c>
      <c r="D1913" s="9" t="s">
        <v>5923</v>
      </c>
    </row>
    <row r="1914" spans="1:4" x14ac:dyDescent="0.25">
      <c r="A1914" s="2" t="s">
        <v>1920</v>
      </c>
      <c r="B1914" s="2" t="s">
        <v>2383</v>
      </c>
      <c r="C1914" s="7" t="s">
        <v>5012</v>
      </c>
      <c r="D1914" s="9" t="s">
        <v>5013</v>
      </c>
    </row>
    <row r="1915" spans="1:4" x14ac:dyDescent="0.25">
      <c r="A1915" s="2" t="s">
        <v>1921</v>
      </c>
      <c r="B1915" s="2" t="s">
        <v>2383</v>
      </c>
      <c r="C1915" s="7" t="s">
        <v>3293</v>
      </c>
      <c r="D1915" s="9" t="s">
        <v>5924</v>
      </c>
    </row>
    <row r="1916" spans="1:4" x14ac:dyDescent="0.25">
      <c r="A1916" s="2" t="s">
        <v>1922</v>
      </c>
      <c r="B1916" s="2" t="s">
        <v>2382</v>
      </c>
      <c r="C1916" s="7" t="s">
        <v>5014</v>
      </c>
      <c r="D1916" s="9" t="s">
        <v>5925</v>
      </c>
    </row>
    <row r="1917" spans="1:4" x14ac:dyDescent="0.25">
      <c r="A1917" s="2" t="s">
        <v>1923</v>
      </c>
      <c r="B1917" s="2" t="s">
        <v>2383</v>
      </c>
      <c r="C1917" s="7" t="s">
        <v>5015</v>
      </c>
      <c r="D1917" s="9" t="s">
        <v>5016</v>
      </c>
    </row>
    <row r="1918" spans="1:4" x14ac:dyDescent="0.25">
      <c r="A1918" s="2" t="s">
        <v>1924</v>
      </c>
      <c r="B1918" s="2" t="s">
        <v>2383</v>
      </c>
      <c r="C1918" s="7" t="s">
        <v>5017</v>
      </c>
      <c r="D1918" s="9" t="s">
        <v>2648</v>
      </c>
    </row>
    <row r="1919" spans="1:4" x14ac:dyDescent="0.25">
      <c r="A1919" s="2" t="s">
        <v>1925</v>
      </c>
      <c r="B1919" s="2" t="s">
        <v>2383</v>
      </c>
      <c r="C1919" s="7" t="s">
        <v>5018</v>
      </c>
      <c r="D1919" s="9" t="s">
        <v>4311</v>
      </c>
    </row>
    <row r="1920" spans="1:4" x14ac:dyDescent="0.25">
      <c r="A1920" s="2" t="s">
        <v>1926</v>
      </c>
      <c r="B1920" s="2" t="s">
        <v>2383</v>
      </c>
      <c r="C1920" s="7" t="s">
        <v>5019</v>
      </c>
      <c r="D1920" s="9" t="s">
        <v>5020</v>
      </c>
    </row>
    <row r="1921" spans="1:4" x14ac:dyDescent="0.25">
      <c r="A1921" s="2" t="s">
        <v>1927</v>
      </c>
      <c r="B1921" s="2" t="s">
        <v>2383</v>
      </c>
      <c r="C1921" s="7" t="s">
        <v>5021</v>
      </c>
      <c r="D1921" s="9" t="s">
        <v>2581</v>
      </c>
    </row>
    <row r="1922" spans="1:4" x14ac:dyDescent="0.25">
      <c r="A1922" s="2" t="s">
        <v>1928</v>
      </c>
      <c r="B1922" s="2" t="s">
        <v>2384</v>
      </c>
      <c r="C1922" s="7" t="s">
        <v>5022</v>
      </c>
      <c r="D1922" s="9" t="s">
        <v>5023</v>
      </c>
    </row>
    <row r="1923" spans="1:4" x14ac:dyDescent="0.25">
      <c r="A1923" s="2" t="s">
        <v>1929</v>
      </c>
      <c r="B1923" s="2" t="s">
        <v>2383</v>
      </c>
      <c r="C1923" s="7" t="s">
        <v>5024</v>
      </c>
      <c r="D1923" s="9" t="s">
        <v>2648</v>
      </c>
    </row>
    <row r="1924" spans="1:4" x14ac:dyDescent="0.25">
      <c r="A1924" s="2" t="s">
        <v>1930</v>
      </c>
      <c r="B1924" s="2" t="s">
        <v>2383</v>
      </c>
      <c r="C1924" s="7" t="s">
        <v>5025</v>
      </c>
      <c r="D1924" s="9" t="s">
        <v>3502</v>
      </c>
    </row>
    <row r="1925" spans="1:4" x14ac:dyDescent="0.25">
      <c r="A1925" s="2" t="s">
        <v>1931</v>
      </c>
      <c r="B1925" s="2" t="s">
        <v>2383</v>
      </c>
      <c r="C1925" s="7" t="s">
        <v>5026</v>
      </c>
      <c r="D1925" s="9" t="s">
        <v>5027</v>
      </c>
    </row>
    <row r="1926" spans="1:4" x14ac:dyDescent="0.25">
      <c r="A1926" s="2" t="s">
        <v>1932</v>
      </c>
      <c r="B1926" s="2" t="s">
        <v>2383</v>
      </c>
      <c r="C1926" s="7" t="s">
        <v>5028</v>
      </c>
      <c r="D1926" s="9" t="s">
        <v>2622</v>
      </c>
    </row>
    <row r="1927" spans="1:4" x14ac:dyDescent="0.25">
      <c r="A1927" s="2" t="s">
        <v>1933</v>
      </c>
      <c r="B1927" s="2" t="s">
        <v>2382</v>
      </c>
      <c r="C1927" s="7" t="s">
        <v>3677</v>
      </c>
      <c r="D1927" s="9" t="s">
        <v>5029</v>
      </c>
    </row>
    <row r="1928" spans="1:4" x14ac:dyDescent="0.25">
      <c r="A1928" s="2" t="s">
        <v>1934</v>
      </c>
      <c r="B1928" s="2" t="s">
        <v>2382</v>
      </c>
      <c r="C1928" s="7" t="s">
        <v>5030</v>
      </c>
      <c r="D1928" s="9" t="s">
        <v>5031</v>
      </c>
    </row>
    <row r="1929" spans="1:4" x14ac:dyDescent="0.25">
      <c r="A1929" s="2" t="s">
        <v>1935</v>
      </c>
      <c r="B1929" s="2" t="s">
        <v>2383</v>
      </c>
      <c r="C1929" s="7" t="s">
        <v>5032</v>
      </c>
      <c r="D1929" s="9" t="s">
        <v>2497</v>
      </c>
    </row>
    <row r="1930" spans="1:4" x14ac:dyDescent="0.25">
      <c r="A1930" s="2" t="s">
        <v>1936</v>
      </c>
      <c r="B1930" s="2" t="s">
        <v>2382</v>
      </c>
      <c r="C1930" s="7" t="s">
        <v>3977</v>
      </c>
      <c r="D1930" s="9" t="s">
        <v>5033</v>
      </c>
    </row>
    <row r="1931" spans="1:4" x14ac:dyDescent="0.25">
      <c r="A1931" s="2" t="s">
        <v>1937</v>
      </c>
      <c r="B1931" s="2" t="s">
        <v>2382</v>
      </c>
      <c r="C1931" s="7" t="s">
        <v>2468</v>
      </c>
      <c r="D1931" s="9" t="s">
        <v>4028</v>
      </c>
    </row>
    <row r="1932" spans="1:4" x14ac:dyDescent="0.25">
      <c r="A1932" s="2" t="s">
        <v>1938</v>
      </c>
      <c r="B1932" s="2" t="s">
        <v>2382</v>
      </c>
      <c r="C1932" s="7" t="s">
        <v>5034</v>
      </c>
      <c r="D1932" s="9" t="s">
        <v>5035</v>
      </c>
    </row>
    <row r="1933" spans="1:4" x14ac:dyDescent="0.25">
      <c r="A1933" s="2" t="s">
        <v>1939</v>
      </c>
      <c r="B1933" s="2" t="s">
        <v>2382</v>
      </c>
      <c r="C1933" s="7" t="s">
        <v>5036</v>
      </c>
      <c r="D1933" s="9" t="s">
        <v>5037</v>
      </c>
    </row>
    <row r="1934" spans="1:4" x14ac:dyDescent="0.25">
      <c r="A1934" s="2" t="s">
        <v>1940</v>
      </c>
      <c r="B1934" s="2" t="s">
        <v>2383</v>
      </c>
      <c r="C1934" s="7" t="s">
        <v>5038</v>
      </c>
      <c r="D1934" s="9" t="s">
        <v>2528</v>
      </c>
    </row>
    <row r="1935" spans="1:4" x14ac:dyDescent="0.25">
      <c r="A1935" s="2" t="s">
        <v>1941</v>
      </c>
      <c r="B1935" s="2" t="s">
        <v>2382</v>
      </c>
      <c r="C1935" s="7" t="s">
        <v>5039</v>
      </c>
      <c r="D1935" s="9" t="s">
        <v>2552</v>
      </c>
    </row>
    <row r="1936" spans="1:4" x14ac:dyDescent="0.25">
      <c r="A1936" s="2" t="s">
        <v>1942</v>
      </c>
      <c r="B1936" s="2" t="s">
        <v>2382</v>
      </c>
      <c r="C1936" s="7" t="s">
        <v>4104</v>
      </c>
      <c r="D1936" s="9" t="s">
        <v>5040</v>
      </c>
    </row>
    <row r="1937" spans="1:4" x14ac:dyDescent="0.25">
      <c r="A1937" s="2" t="s">
        <v>1943</v>
      </c>
      <c r="B1937" s="2" t="s">
        <v>2383</v>
      </c>
      <c r="C1937" s="7" t="s">
        <v>5041</v>
      </c>
      <c r="D1937" s="9" t="s">
        <v>5926</v>
      </c>
    </row>
    <row r="1938" spans="1:4" x14ac:dyDescent="0.25">
      <c r="A1938" s="2" t="s">
        <v>1944</v>
      </c>
      <c r="B1938" s="2" t="s">
        <v>2384</v>
      </c>
      <c r="C1938" s="7" t="s">
        <v>5042</v>
      </c>
      <c r="D1938" s="9" t="s">
        <v>5927</v>
      </c>
    </row>
    <row r="1939" spans="1:4" x14ac:dyDescent="0.25">
      <c r="A1939" s="2" t="s">
        <v>1945</v>
      </c>
      <c r="B1939" s="2" t="s">
        <v>2383</v>
      </c>
      <c r="C1939" s="7" t="s">
        <v>4767</v>
      </c>
      <c r="D1939" s="9" t="s">
        <v>2408</v>
      </c>
    </row>
    <row r="1940" spans="1:4" x14ac:dyDescent="0.25">
      <c r="A1940" s="2" t="s">
        <v>1946</v>
      </c>
      <c r="B1940" s="2" t="s">
        <v>2383</v>
      </c>
      <c r="C1940" s="7" t="s">
        <v>5043</v>
      </c>
      <c r="D1940" s="9" t="s">
        <v>5044</v>
      </c>
    </row>
    <row r="1941" spans="1:4" x14ac:dyDescent="0.25">
      <c r="A1941" s="2" t="s">
        <v>1947</v>
      </c>
      <c r="B1941" s="2" t="s">
        <v>2383</v>
      </c>
      <c r="C1941" s="7" t="s">
        <v>5045</v>
      </c>
      <c r="D1941" s="9" t="s">
        <v>2635</v>
      </c>
    </row>
    <row r="1942" spans="1:4" x14ac:dyDescent="0.25">
      <c r="A1942" s="2" t="s">
        <v>1948</v>
      </c>
      <c r="B1942" s="2" t="s">
        <v>2383</v>
      </c>
      <c r="C1942" s="7" t="s">
        <v>3625</v>
      </c>
      <c r="D1942" s="9" t="s">
        <v>5046</v>
      </c>
    </row>
    <row r="1943" spans="1:4" x14ac:dyDescent="0.25">
      <c r="A1943" s="2" t="s">
        <v>1949</v>
      </c>
      <c r="B1943" s="2" t="s">
        <v>2383</v>
      </c>
      <c r="C1943" s="7" t="s">
        <v>5047</v>
      </c>
      <c r="D1943" s="9" t="s">
        <v>3043</v>
      </c>
    </row>
    <row r="1944" spans="1:4" x14ac:dyDescent="0.25">
      <c r="A1944" s="2" t="s">
        <v>1950</v>
      </c>
      <c r="B1944" s="2" t="s">
        <v>2383</v>
      </c>
      <c r="C1944" s="7" t="s">
        <v>5048</v>
      </c>
      <c r="D1944" s="9" t="s">
        <v>2648</v>
      </c>
    </row>
    <row r="1945" spans="1:4" x14ac:dyDescent="0.25">
      <c r="A1945" s="2" t="s">
        <v>1951</v>
      </c>
      <c r="B1945" s="2" t="s">
        <v>2383</v>
      </c>
      <c r="C1945" s="7" t="s">
        <v>3510</v>
      </c>
      <c r="D1945" s="9" t="s">
        <v>4965</v>
      </c>
    </row>
    <row r="1946" spans="1:4" x14ac:dyDescent="0.25">
      <c r="A1946" s="2" t="s">
        <v>1952</v>
      </c>
      <c r="B1946" s="2" t="s">
        <v>2382</v>
      </c>
      <c r="C1946" s="7" t="s">
        <v>5049</v>
      </c>
      <c r="D1946" s="9" t="s">
        <v>2571</v>
      </c>
    </row>
    <row r="1947" spans="1:4" x14ac:dyDescent="0.25">
      <c r="A1947" s="2" t="s">
        <v>1953</v>
      </c>
      <c r="B1947" s="2" t="s">
        <v>2383</v>
      </c>
      <c r="C1947" s="7" t="s">
        <v>5050</v>
      </c>
      <c r="D1947" s="9" t="s">
        <v>4968</v>
      </c>
    </row>
    <row r="1948" spans="1:4" x14ac:dyDescent="0.25">
      <c r="A1948" s="2" t="s">
        <v>1954</v>
      </c>
      <c r="B1948" s="2" t="s">
        <v>2383</v>
      </c>
      <c r="C1948" s="7" t="s">
        <v>5051</v>
      </c>
      <c r="D1948" s="9" t="s">
        <v>5052</v>
      </c>
    </row>
    <row r="1949" spans="1:4" x14ac:dyDescent="0.25">
      <c r="A1949" s="2" t="s">
        <v>1955</v>
      </c>
      <c r="B1949" s="2" t="s">
        <v>2383</v>
      </c>
      <c r="C1949" s="7" t="s">
        <v>5053</v>
      </c>
      <c r="D1949" s="9" t="s">
        <v>5928</v>
      </c>
    </row>
    <row r="1950" spans="1:4" x14ac:dyDescent="0.25">
      <c r="A1950" s="2" t="s">
        <v>1956</v>
      </c>
      <c r="B1950" s="2" t="s">
        <v>2382</v>
      </c>
      <c r="C1950" s="7" t="s">
        <v>5054</v>
      </c>
      <c r="D1950" s="9" t="s">
        <v>5055</v>
      </c>
    </row>
    <row r="1951" spans="1:4" x14ac:dyDescent="0.25">
      <c r="A1951" s="2" t="s">
        <v>1957</v>
      </c>
      <c r="B1951" s="2" t="s">
        <v>2383</v>
      </c>
      <c r="C1951" s="7" t="s">
        <v>3305</v>
      </c>
      <c r="D1951" s="9" t="s">
        <v>2622</v>
      </c>
    </row>
    <row r="1952" spans="1:4" x14ac:dyDescent="0.25">
      <c r="A1952" s="2" t="s">
        <v>1958</v>
      </c>
      <c r="B1952" s="2" t="s">
        <v>2382</v>
      </c>
      <c r="C1952" s="7" t="s">
        <v>5056</v>
      </c>
      <c r="D1952" s="9" t="s">
        <v>5057</v>
      </c>
    </row>
    <row r="1953" spans="1:4" x14ac:dyDescent="0.25">
      <c r="A1953" s="2" t="s">
        <v>1959</v>
      </c>
      <c r="B1953" s="2" t="s">
        <v>2383</v>
      </c>
      <c r="C1953" s="7" t="s">
        <v>5058</v>
      </c>
      <c r="D1953" s="9" t="s">
        <v>5929</v>
      </c>
    </row>
    <row r="1954" spans="1:4" x14ac:dyDescent="0.25">
      <c r="A1954" s="2" t="s">
        <v>1960</v>
      </c>
      <c r="B1954" s="2" t="s">
        <v>2383</v>
      </c>
      <c r="C1954" s="7" t="s">
        <v>5059</v>
      </c>
      <c r="D1954" s="9" t="s">
        <v>5060</v>
      </c>
    </row>
    <row r="1955" spans="1:4" x14ac:dyDescent="0.25">
      <c r="A1955" s="2" t="s">
        <v>1961</v>
      </c>
      <c r="B1955" s="2" t="s">
        <v>2382</v>
      </c>
      <c r="C1955" s="7" t="s">
        <v>5061</v>
      </c>
      <c r="D1955" s="9" t="s">
        <v>5062</v>
      </c>
    </row>
    <row r="1956" spans="1:4" x14ac:dyDescent="0.25">
      <c r="A1956" s="2" t="s">
        <v>1962</v>
      </c>
      <c r="B1956" s="2" t="s">
        <v>2382</v>
      </c>
      <c r="C1956" s="7" t="s">
        <v>5063</v>
      </c>
      <c r="D1956" s="9" t="s">
        <v>5930</v>
      </c>
    </row>
    <row r="1957" spans="1:4" x14ac:dyDescent="0.25">
      <c r="A1957" s="2" t="s">
        <v>1963</v>
      </c>
      <c r="B1957" s="2" t="s">
        <v>2382</v>
      </c>
      <c r="C1957" s="7" t="s">
        <v>5064</v>
      </c>
      <c r="D1957" s="9" t="s">
        <v>5065</v>
      </c>
    </row>
    <row r="1958" spans="1:4" x14ac:dyDescent="0.25">
      <c r="A1958" s="2" t="s">
        <v>1964</v>
      </c>
      <c r="B1958" s="2" t="s">
        <v>2383</v>
      </c>
      <c r="C1958" s="7" t="s">
        <v>5066</v>
      </c>
      <c r="D1958" s="9" t="s">
        <v>5067</v>
      </c>
    </row>
    <row r="1959" spans="1:4" x14ac:dyDescent="0.25">
      <c r="A1959" s="2" t="s">
        <v>1965</v>
      </c>
      <c r="B1959" s="2" t="s">
        <v>2382</v>
      </c>
      <c r="C1959" s="7" t="s">
        <v>2940</v>
      </c>
      <c r="D1959" s="9" t="s">
        <v>3103</v>
      </c>
    </row>
    <row r="1960" spans="1:4" x14ac:dyDescent="0.25">
      <c r="A1960" s="2" t="s">
        <v>1966</v>
      </c>
      <c r="B1960" s="2" t="s">
        <v>2382</v>
      </c>
      <c r="C1960" s="7" t="s">
        <v>5068</v>
      </c>
      <c r="D1960" s="9" t="s">
        <v>2442</v>
      </c>
    </row>
    <row r="1961" spans="1:4" x14ac:dyDescent="0.25">
      <c r="A1961" s="2" t="s">
        <v>1967</v>
      </c>
      <c r="B1961" s="2" t="s">
        <v>2382</v>
      </c>
      <c r="C1961" s="7" t="s">
        <v>2468</v>
      </c>
      <c r="D1961" s="9" t="s">
        <v>2776</v>
      </c>
    </row>
    <row r="1962" spans="1:4" x14ac:dyDescent="0.25">
      <c r="A1962" s="2" t="s">
        <v>1968</v>
      </c>
      <c r="B1962" s="2" t="s">
        <v>2382</v>
      </c>
      <c r="C1962" s="7" t="s">
        <v>5069</v>
      </c>
      <c r="D1962" s="9" t="s">
        <v>5070</v>
      </c>
    </row>
    <row r="1963" spans="1:4" x14ac:dyDescent="0.25">
      <c r="A1963" s="2" t="s">
        <v>1969</v>
      </c>
      <c r="B1963" s="2" t="s">
        <v>2383</v>
      </c>
      <c r="C1963" s="7" t="s">
        <v>4857</v>
      </c>
      <c r="D1963" s="9" t="s">
        <v>2391</v>
      </c>
    </row>
    <row r="1964" spans="1:4" x14ac:dyDescent="0.25">
      <c r="A1964" s="2" t="s">
        <v>1970</v>
      </c>
      <c r="B1964" s="2" t="s">
        <v>2383</v>
      </c>
      <c r="C1964" s="7" t="s">
        <v>5071</v>
      </c>
      <c r="D1964" s="9" t="s">
        <v>5072</v>
      </c>
    </row>
    <row r="1965" spans="1:4" x14ac:dyDescent="0.25">
      <c r="A1965" s="2" t="s">
        <v>1971</v>
      </c>
      <c r="B1965" s="2" t="s">
        <v>2383</v>
      </c>
      <c r="C1965" s="7" t="s">
        <v>2891</v>
      </c>
      <c r="D1965" s="9" t="s">
        <v>4549</v>
      </c>
    </row>
    <row r="1966" spans="1:4" x14ac:dyDescent="0.25">
      <c r="A1966" s="2" t="s">
        <v>1972</v>
      </c>
      <c r="B1966" s="2" t="s">
        <v>2382</v>
      </c>
      <c r="C1966" s="7" t="s">
        <v>5073</v>
      </c>
      <c r="D1966" s="9" t="s">
        <v>5931</v>
      </c>
    </row>
    <row r="1967" spans="1:4" x14ac:dyDescent="0.25">
      <c r="A1967" s="2" t="s">
        <v>1973</v>
      </c>
      <c r="B1967" s="2" t="s">
        <v>2383</v>
      </c>
      <c r="C1967" s="7" t="s">
        <v>2473</v>
      </c>
      <c r="D1967" s="9" t="s">
        <v>5932</v>
      </c>
    </row>
    <row r="1968" spans="1:4" x14ac:dyDescent="0.25">
      <c r="A1968" s="2" t="s">
        <v>1974</v>
      </c>
      <c r="B1968" s="2" t="s">
        <v>2383</v>
      </c>
      <c r="C1968" s="7" t="s">
        <v>5074</v>
      </c>
      <c r="D1968" s="9" t="s">
        <v>5075</v>
      </c>
    </row>
    <row r="1969" spans="1:4" x14ac:dyDescent="0.25">
      <c r="A1969" s="2" t="s">
        <v>1975</v>
      </c>
      <c r="B1969" s="2" t="s">
        <v>2383</v>
      </c>
      <c r="C1969" s="7" t="s">
        <v>4353</v>
      </c>
      <c r="D1969" s="9" t="s">
        <v>5933</v>
      </c>
    </row>
    <row r="1970" spans="1:4" x14ac:dyDescent="0.25">
      <c r="A1970" s="2" t="s">
        <v>1976</v>
      </c>
      <c r="B1970" s="2" t="s">
        <v>2383</v>
      </c>
      <c r="C1970" s="7" t="s">
        <v>4010</v>
      </c>
      <c r="D1970" s="9" t="s">
        <v>5076</v>
      </c>
    </row>
    <row r="1971" spans="1:4" x14ac:dyDescent="0.25">
      <c r="A1971" s="2" t="s">
        <v>1977</v>
      </c>
      <c r="B1971" s="2" t="s">
        <v>2384</v>
      </c>
      <c r="C1971" s="7" t="s">
        <v>5077</v>
      </c>
      <c r="D1971" s="9" t="s">
        <v>5078</v>
      </c>
    </row>
    <row r="1972" spans="1:4" x14ac:dyDescent="0.25">
      <c r="A1972" s="2" t="s">
        <v>1978</v>
      </c>
      <c r="B1972" s="2" t="s">
        <v>2382</v>
      </c>
      <c r="C1972" s="7" t="s">
        <v>5079</v>
      </c>
      <c r="D1972" s="9" t="s">
        <v>5080</v>
      </c>
    </row>
    <row r="1973" spans="1:4" x14ac:dyDescent="0.25">
      <c r="A1973" s="2" t="s">
        <v>1979</v>
      </c>
      <c r="B1973" s="2" t="s">
        <v>2383</v>
      </c>
      <c r="C1973" s="7" t="s">
        <v>5081</v>
      </c>
      <c r="D1973" s="9" t="s">
        <v>2519</v>
      </c>
    </row>
    <row r="1974" spans="1:4" x14ac:dyDescent="0.25">
      <c r="A1974" s="2" t="s">
        <v>1980</v>
      </c>
      <c r="B1974" s="2" t="s">
        <v>2383</v>
      </c>
      <c r="C1974" s="7" t="s">
        <v>5082</v>
      </c>
      <c r="D1974" s="9" t="s">
        <v>5083</v>
      </c>
    </row>
    <row r="1975" spans="1:4" x14ac:dyDescent="0.25">
      <c r="A1975" s="2" t="s">
        <v>1981</v>
      </c>
      <c r="B1975" s="2" t="s">
        <v>2382</v>
      </c>
      <c r="C1975" s="7" t="s">
        <v>5084</v>
      </c>
      <c r="D1975" s="9" t="s">
        <v>5085</v>
      </c>
    </row>
    <row r="1976" spans="1:4" x14ac:dyDescent="0.25">
      <c r="A1976" s="2" t="s">
        <v>1982</v>
      </c>
      <c r="B1976" s="2" t="s">
        <v>2382</v>
      </c>
      <c r="C1976" s="7" t="s">
        <v>5086</v>
      </c>
      <c r="D1976" s="9" t="s">
        <v>5934</v>
      </c>
    </row>
    <row r="1977" spans="1:4" x14ac:dyDescent="0.25">
      <c r="A1977" s="2" t="s">
        <v>1983</v>
      </c>
      <c r="B1977" s="2" t="s">
        <v>2382</v>
      </c>
      <c r="C1977" s="7" t="s">
        <v>5087</v>
      </c>
      <c r="D1977" s="9" t="s">
        <v>5088</v>
      </c>
    </row>
    <row r="1978" spans="1:4" x14ac:dyDescent="0.25">
      <c r="A1978" s="2" t="s">
        <v>1984</v>
      </c>
      <c r="B1978" s="2" t="s">
        <v>2382</v>
      </c>
      <c r="C1978" s="7" t="s">
        <v>5089</v>
      </c>
      <c r="D1978" s="9" t="s">
        <v>2482</v>
      </c>
    </row>
    <row r="1979" spans="1:4" x14ac:dyDescent="0.25">
      <c r="A1979" s="2" t="s">
        <v>1985</v>
      </c>
      <c r="B1979" s="2" t="s">
        <v>2382</v>
      </c>
      <c r="C1979" s="7" t="s">
        <v>2757</v>
      </c>
      <c r="D1979" s="9" t="s">
        <v>5935</v>
      </c>
    </row>
    <row r="1980" spans="1:4" x14ac:dyDescent="0.25">
      <c r="A1980" s="2" t="s">
        <v>1986</v>
      </c>
      <c r="B1980" s="2" t="s">
        <v>2382</v>
      </c>
      <c r="C1980" s="7" t="s">
        <v>5090</v>
      </c>
      <c r="D1980" s="9" t="s">
        <v>5936</v>
      </c>
    </row>
    <row r="1981" spans="1:4" x14ac:dyDescent="0.25">
      <c r="A1981" s="2" t="s">
        <v>1987</v>
      </c>
      <c r="B1981" s="2" t="s">
        <v>2382</v>
      </c>
      <c r="C1981" s="7" t="s">
        <v>5091</v>
      </c>
      <c r="D1981" s="9" t="s">
        <v>5092</v>
      </c>
    </row>
    <row r="1982" spans="1:4" x14ac:dyDescent="0.25">
      <c r="A1982" s="2" t="s">
        <v>1988</v>
      </c>
      <c r="B1982" s="2" t="s">
        <v>2382</v>
      </c>
      <c r="C1982" s="7" t="s">
        <v>5093</v>
      </c>
      <c r="D1982" s="9" t="s">
        <v>5094</v>
      </c>
    </row>
    <row r="1983" spans="1:4" x14ac:dyDescent="0.25">
      <c r="A1983" s="2" t="s">
        <v>1989</v>
      </c>
      <c r="B1983" s="2" t="s">
        <v>2382</v>
      </c>
      <c r="C1983" s="7" t="s">
        <v>5095</v>
      </c>
      <c r="D1983" s="9" t="s">
        <v>5096</v>
      </c>
    </row>
    <row r="1984" spans="1:4" x14ac:dyDescent="0.25">
      <c r="A1984" s="2" t="s">
        <v>1990</v>
      </c>
      <c r="B1984" s="2" t="s">
        <v>2382</v>
      </c>
      <c r="C1984" s="7" t="s">
        <v>5097</v>
      </c>
      <c r="D1984" s="9" t="s">
        <v>5098</v>
      </c>
    </row>
    <row r="1985" spans="1:4" x14ac:dyDescent="0.25">
      <c r="A1985" s="2" t="s">
        <v>1991</v>
      </c>
      <c r="B1985" s="2" t="s">
        <v>2383</v>
      </c>
      <c r="C1985" s="7" t="s">
        <v>5099</v>
      </c>
      <c r="D1985" s="9" t="s">
        <v>5100</v>
      </c>
    </row>
    <row r="1986" spans="1:4" x14ac:dyDescent="0.25">
      <c r="A1986" s="2" t="s">
        <v>1992</v>
      </c>
      <c r="B1986" s="2" t="s">
        <v>2383</v>
      </c>
      <c r="C1986" s="7" t="s">
        <v>5101</v>
      </c>
      <c r="D1986" s="9" t="s">
        <v>3887</v>
      </c>
    </row>
    <row r="1987" spans="1:4" x14ac:dyDescent="0.25">
      <c r="A1987" s="2" t="s">
        <v>1993</v>
      </c>
      <c r="B1987" s="2" t="s">
        <v>2383</v>
      </c>
      <c r="C1987" s="7" t="s">
        <v>5102</v>
      </c>
      <c r="D1987" s="9" t="s">
        <v>2420</v>
      </c>
    </row>
    <row r="1988" spans="1:4" x14ac:dyDescent="0.25">
      <c r="A1988" s="2" t="s">
        <v>1994</v>
      </c>
      <c r="B1988" s="2" t="s">
        <v>2384</v>
      </c>
      <c r="C1988" s="7" t="s">
        <v>5103</v>
      </c>
      <c r="D1988" s="9" t="s">
        <v>2941</v>
      </c>
    </row>
    <row r="1989" spans="1:4" x14ac:dyDescent="0.25">
      <c r="A1989" s="2" t="s">
        <v>1995</v>
      </c>
      <c r="B1989" s="2" t="s">
        <v>2383</v>
      </c>
      <c r="C1989" s="7" t="s">
        <v>5104</v>
      </c>
      <c r="D1989" s="9" t="s">
        <v>5105</v>
      </c>
    </row>
    <row r="1990" spans="1:4" x14ac:dyDescent="0.25">
      <c r="A1990" s="2" t="s">
        <v>1996</v>
      </c>
      <c r="B1990" s="2" t="s">
        <v>2382</v>
      </c>
      <c r="C1990" s="7" t="s">
        <v>5106</v>
      </c>
      <c r="D1990" s="9" t="s">
        <v>2526</v>
      </c>
    </row>
    <row r="1991" spans="1:4" x14ac:dyDescent="0.25">
      <c r="A1991" s="2" t="s">
        <v>1997</v>
      </c>
      <c r="B1991" s="2" t="s">
        <v>2383</v>
      </c>
      <c r="C1991" s="7" t="s">
        <v>5107</v>
      </c>
      <c r="D1991" s="9" t="s">
        <v>5937</v>
      </c>
    </row>
    <row r="1992" spans="1:4" x14ac:dyDescent="0.25">
      <c r="A1992" s="2" t="s">
        <v>1998</v>
      </c>
      <c r="B1992" s="2" t="s">
        <v>2383</v>
      </c>
      <c r="C1992" s="7" t="s">
        <v>5108</v>
      </c>
      <c r="D1992" s="9" t="s">
        <v>3401</v>
      </c>
    </row>
    <row r="1993" spans="1:4" x14ac:dyDescent="0.25">
      <c r="A1993" s="2" t="s">
        <v>1999</v>
      </c>
      <c r="B1993" s="2" t="s">
        <v>2383</v>
      </c>
      <c r="C1993" s="7" t="s">
        <v>5109</v>
      </c>
      <c r="D1993" s="9" t="s">
        <v>5110</v>
      </c>
    </row>
    <row r="1994" spans="1:4" x14ac:dyDescent="0.25">
      <c r="A1994" s="2" t="s">
        <v>2000</v>
      </c>
      <c r="B1994" s="2" t="s">
        <v>2383</v>
      </c>
      <c r="C1994" s="7" t="s">
        <v>5111</v>
      </c>
      <c r="D1994" s="9" t="s">
        <v>5938</v>
      </c>
    </row>
    <row r="1995" spans="1:4" x14ac:dyDescent="0.25">
      <c r="A1995" s="2" t="s">
        <v>2001</v>
      </c>
      <c r="B1995" s="2" t="s">
        <v>2382</v>
      </c>
      <c r="C1995" s="7" t="s">
        <v>5112</v>
      </c>
      <c r="D1995" s="9" t="s">
        <v>4561</v>
      </c>
    </row>
    <row r="1996" spans="1:4" x14ac:dyDescent="0.25">
      <c r="A1996" s="2" t="s">
        <v>2002</v>
      </c>
      <c r="B1996" s="2" t="s">
        <v>2382</v>
      </c>
      <c r="C1996" s="7" t="s">
        <v>5113</v>
      </c>
      <c r="D1996" s="9" t="s">
        <v>5114</v>
      </c>
    </row>
    <row r="1997" spans="1:4" x14ac:dyDescent="0.25">
      <c r="A1997" s="2" t="s">
        <v>2003</v>
      </c>
      <c r="B1997" s="2" t="s">
        <v>2382</v>
      </c>
      <c r="C1997" s="7" t="s">
        <v>3006</v>
      </c>
      <c r="D1997" s="9" t="s">
        <v>5115</v>
      </c>
    </row>
    <row r="1998" spans="1:4" x14ac:dyDescent="0.25">
      <c r="A1998" s="2" t="s">
        <v>2004</v>
      </c>
      <c r="B1998" s="2" t="s">
        <v>2382</v>
      </c>
      <c r="C1998" s="7" t="s">
        <v>2548</v>
      </c>
      <c r="D1998" s="9" t="s">
        <v>2813</v>
      </c>
    </row>
    <row r="1999" spans="1:4" x14ac:dyDescent="0.25">
      <c r="A1999" s="2" t="s">
        <v>2005</v>
      </c>
      <c r="B1999" s="2" t="s">
        <v>2382</v>
      </c>
      <c r="C1999" s="7" t="s">
        <v>5116</v>
      </c>
      <c r="D1999" s="9" t="s">
        <v>5117</v>
      </c>
    </row>
    <row r="2000" spans="1:4" x14ac:dyDescent="0.25">
      <c r="A2000" s="2" t="s">
        <v>2006</v>
      </c>
      <c r="B2000" s="2" t="s">
        <v>2382</v>
      </c>
      <c r="C2000" s="7" t="s">
        <v>2869</v>
      </c>
      <c r="D2000" s="9" t="s">
        <v>3115</v>
      </c>
    </row>
    <row r="2001" spans="1:4" x14ac:dyDescent="0.25">
      <c r="A2001" s="2" t="s">
        <v>2007</v>
      </c>
      <c r="B2001" s="2" t="s">
        <v>2382</v>
      </c>
      <c r="C2001" s="7" t="s">
        <v>5118</v>
      </c>
      <c r="D2001" s="9" t="s">
        <v>5939</v>
      </c>
    </row>
    <row r="2002" spans="1:4" x14ac:dyDescent="0.25">
      <c r="A2002" s="2" t="s">
        <v>2008</v>
      </c>
      <c r="B2002" s="2" t="s">
        <v>2383</v>
      </c>
      <c r="C2002" s="7" t="s">
        <v>5119</v>
      </c>
      <c r="D2002" s="9" t="s">
        <v>5120</v>
      </c>
    </row>
    <row r="2003" spans="1:4" x14ac:dyDescent="0.25">
      <c r="A2003" s="2" t="s">
        <v>2009</v>
      </c>
      <c r="B2003" s="2" t="s">
        <v>2382</v>
      </c>
      <c r="C2003" s="7" t="s">
        <v>5121</v>
      </c>
      <c r="D2003" s="9" t="s">
        <v>5122</v>
      </c>
    </row>
    <row r="2004" spans="1:4" x14ac:dyDescent="0.25">
      <c r="A2004" s="2" t="s">
        <v>2010</v>
      </c>
      <c r="B2004" s="2" t="s">
        <v>2382</v>
      </c>
      <c r="C2004" s="7" t="s">
        <v>5123</v>
      </c>
      <c r="D2004" s="9" t="s">
        <v>3155</v>
      </c>
    </row>
    <row r="2005" spans="1:4" x14ac:dyDescent="0.25">
      <c r="A2005" s="2" t="s">
        <v>2011</v>
      </c>
      <c r="B2005" s="2" t="s">
        <v>2382</v>
      </c>
      <c r="C2005" s="7" t="s">
        <v>5124</v>
      </c>
      <c r="D2005" s="9" t="s">
        <v>5125</v>
      </c>
    </row>
    <row r="2006" spans="1:4" x14ac:dyDescent="0.25">
      <c r="A2006" s="2" t="s">
        <v>2012</v>
      </c>
      <c r="B2006" s="2" t="s">
        <v>2382</v>
      </c>
      <c r="C2006" s="7" t="s">
        <v>4245</v>
      </c>
      <c r="D2006" s="9" t="s">
        <v>5126</v>
      </c>
    </row>
    <row r="2007" spans="1:4" x14ac:dyDescent="0.25">
      <c r="A2007" s="2" t="s">
        <v>2013</v>
      </c>
      <c r="B2007" s="2" t="s">
        <v>2382</v>
      </c>
      <c r="C2007" s="7" t="s">
        <v>5127</v>
      </c>
      <c r="D2007" s="9" t="s">
        <v>2495</v>
      </c>
    </row>
    <row r="2008" spans="1:4" x14ac:dyDescent="0.25">
      <c r="A2008" s="2" t="s">
        <v>2014</v>
      </c>
      <c r="B2008" s="2" t="s">
        <v>2384</v>
      </c>
      <c r="C2008" s="7" t="s">
        <v>3043</v>
      </c>
      <c r="D2008" s="9" t="s">
        <v>5128</v>
      </c>
    </row>
    <row r="2009" spans="1:4" x14ac:dyDescent="0.25">
      <c r="A2009" s="2" t="s">
        <v>2015</v>
      </c>
      <c r="B2009" s="2" t="s">
        <v>2382</v>
      </c>
      <c r="C2009" s="7" t="s">
        <v>5129</v>
      </c>
      <c r="D2009" s="9" t="s">
        <v>5130</v>
      </c>
    </row>
    <row r="2010" spans="1:4" x14ac:dyDescent="0.25">
      <c r="A2010" s="2" t="s">
        <v>2016</v>
      </c>
      <c r="B2010" s="2" t="s">
        <v>2383</v>
      </c>
      <c r="C2010" s="7" t="s">
        <v>5131</v>
      </c>
      <c r="D2010" s="9" t="s">
        <v>5132</v>
      </c>
    </row>
    <row r="2011" spans="1:4" x14ac:dyDescent="0.25">
      <c r="A2011" s="2" t="s">
        <v>2017</v>
      </c>
      <c r="B2011" s="2" t="s">
        <v>2383</v>
      </c>
      <c r="C2011" s="7" t="s">
        <v>5133</v>
      </c>
      <c r="D2011" s="9" t="s">
        <v>5134</v>
      </c>
    </row>
    <row r="2012" spans="1:4" x14ac:dyDescent="0.25">
      <c r="A2012" s="2" t="s">
        <v>2018</v>
      </c>
      <c r="B2012" s="2" t="s">
        <v>2383</v>
      </c>
      <c r="C2012" s="7" t="s">
        <v>5135</v>
      </c>
      <c r="D2012" s="9" t="s">
        <v>2856</v>
      </c>
    </row>
    <row r="2013" spans="1:4" x14ac:dyDescent="0.25">
      <c r="A2013" s="2" t="s">
        <v>2019</v>
      </c>
      <c r="B2013" s="2" t="s">
        <v>2383</v>
      </c>
      <c r="C2013" s="7" t="s">
        <v>5136</v>
      </c>
      <c r="D2013" s="9" t="s">
        <v>2736</v>
      </c>
    </row>
    <row r="2014" spans="1:4" x14ac:dyDescent="0.25">
      <c r="A2014" s="2" t="s">
        <v>2020</v>
      </c>
      <c r="B2014" s="2" t="s">
        <v>2382</v>
      </c>
      <c r="C2014" s="7" t="s">
        <v>3891</v>
      </c>
      <c r="D2014" s="9" t="s">
        <v>5940</v>
      </c>
    </row>
    <row r="2015" spans="1:4" x14ac:dyDescent="0.25">
      <c r="A2015" s="2" t="s">
        <v>2021</v>
      </c>
      <c r="B2015" s="2" t="s">
        <v>2383</v>
      </c>
      <c r="C2015" s="7" t="s">
        <v>5137</v>
      </c>
      <c r="D2015" s="9" t="s">
        <v>5138</v>
      </c>
    </row>
    <row r="2016" spans="1:4" x14ac:dyDescent="0.25">
      <c r="A2016" s="2" t="s">
        <v>2022</v>
      </c>
      <c r="B2016" s="2" t="s">
        <v>2382</v>
      </c>
      <c r="C2016" s="7" t="s">
        <v>5139</v>
      </c>
      <c r="D2016" s="9" t="s">
        <v>5140</v>
      </c>
    </row>
    <row r="2017" spans="1:4" x14ac:dyDescent="0.25">
      <c r="A2017" s="2" t="s">
        <v>2023</v>
      </c>
      <c r="B2017" s="2" t="s">
        <v>2383</v>
      </c>
      <c r="C2017" s="7" t="s">
        <v>5141</v>
      </c>
      <c r="D2017" s="9" t="s">
        <v>5928</v>
      </c>
    </row>
    <row r="2018" spans="1:4" x14ac:dyDescent="0.25">
      <c r="A2018" s="2" t="s">
        <v>2024</v>
      </c>
      <c r="B2018" s="2" t="s">
        <v>2382</v>
      </c>
      <c r="C2018" s="7" t="s">
        <v>5142</v>
      </c>
      <c r="D2018" s="9" t="s">
        <v>5143</v>
      </c>
    </row>
    <row r="2019" spans="1:4" x14ac:dyDescent="0.25">
      <c r="A2019" s="2" t="s">
        <v>2025</v>
      </c>
      <c r="B2019" s="2" t="s">
        <v>2382</v>
      </c>
      <c r="C2019" s="7" t="s">
        <v>5144</v>
      </c>
      <c r="D2019" s="9" t="s">
        <v>2495</v>
      </c>
    </row>
    <row r="2020" spans="1:4" x14ac:dyDescent="0.25">
      <c r="A2020" s="2" t="s">
        <v>2026</v>
      </c>
      <c r="B2020" s="2" t="s">
        <v>2382</v>
      </c>
      <c r="C2020" s="7" t="s">
        <v>2490</v>
      </c>
      <c r="D2020" s="9" t="s">
        <v>5145</v>
      </c>
    </row>
    <row r="2021" spans="1:4" x14ac:dyDescent="0.25">
      <c r="A2021" s="2" t="s">
        <v>2027</v>
      </c>
      <c r="B2021" s="2" t="s">
        <v>2383</v>
      </c>
      <c r="C2021" s="7" t="s">
        <v>5146</v>
      </c>
      <c r="D2021" s="9" t="s">
        <v>5147</v>
      </c>
    </row>
    <row r="2022" spans="1:4" x14ac:dyDescent="0.25">
      <c r="A2022" s="2" t="s">
        <v>2028</v>
      </c>
      <c r="B2022" s="2" t="s">
        <v>2383</v>
      </c>
      <c r="C2022" s="7" t="s">
        <v>2770</v>
      </c>
      <c r="D2022" s="9" t="s">
        <v>4868</v>
      </c>
    </row>
    <row r="2023" spans="1:4" x14ac:dyDescent="0.25">
      <c r="A2023" s="2" t="s">
        <v>2029</v>
      </c>
      <c r="B2023" s="2" t="s">
        <v>2382</v>
      </c>
      <c r="C2023" s="7" t="s">
        <v>5148</v>
      </c>
      <c r="D2023" s="9" t="s">
        <v>5149</v>
      </c>
    </row>
    <row r="2024" spans="1:4" x14ac:dyDescent="0.25">
      <c r="A2024" s="2" t="s">
        <v>2030</v>
      </c>
      <c r="B2024" s="2" t="s">
        <v>2383</v>
      </c>
      <c r="C2024" s="7" t="s">
        <v>5150</v>
      </c>
      <c r="D2024" s="9" t="s">
        <v>5151</v>
      </c>
    </row>
    <row r="2025" spans="1:4" x14ac:dyDescent="0.25">
      <c r="A2025" s="2" t="s">
        <v>2031</v>
      </c>
      <c r="B2025" s="2" t="s">
        <v>2382</v>
      </c>
      <c r="C2025" s="7" t="s">
        <v>5152</v>
      </c>
      <c r="D2025" s="9" t="s">
        <v>5153</v>
      </c>
    </row>
    <row r="2026" spans="1:4" x14ac:dyDescent="0.25">
      <c r="A2026" s="2" t="s">
        <v>2032</v>
      </c>
      <c r="B2026" s="2" t="s">
        <v>2382</v>
      </c>
      <c r="C2026" s="7" t="s">
        <v>5154</v>
      </c>
      <c r="D2026" s="9" t="s">
        <v>5155</v>
      </c>
    </row>
    <row r="2027" spans="1:4" x14ac:dyDescent="0.25">
      <c r="A2027" s="2" t="s">
        <v>2033</v>
      </c>
      <c r="B2027" s="2" t="s">
        <v>2383</v>
      </c>
      <c r="C2027" s="7" t="s">
        <v>5156</v>
      </c>
      <c r="D2027" s="9" t="s">
        <v>5941</v>
      </c>
    </row>
    <row r="2028" spans="1:4" x14ac:dyDescent="0.25">
      <c r="A2028" s="2" t="s">
        <v>2034</v>
      </c>
      <c r="B2028" s="2" t="s">
        <v>2382</v>
      </c>
      <c r="C2028" s="7" t="s">
        <v>4612</v>
      </c>
      <c r="D2028" s="9" t="s">
        <v>5157</v>
      </c>
    </row>
    <row r="2029" spans="1:4" x14ac:dyDescent="0.25">
      <c r="A2029" s="2" t="s">
        <v>2035</v>
      </c>
      <c r="B2029" s="2" t="s">
        <v>2383</v>
      </c>
      <c r="C2029" s="7" t="s">
        <v>5158</v>
      </c>
      <c r="D2029" s="9" t="s">
        <v>5159</v>
      </c>
    </row>
    <row r="2030" spans="1:4" x14ac:dyDescent="0.25">
      <c r="A2030" s="2" t="s">
        <v>2036</v>
      </c>
      <c r="B2030" s="2" t="s">
        <v>2383</v>
      </c>
      <c r="C2030" s="7" t="s">
        <v>5160</v>
      </c>
      <c r="D2030" s="9" t="s">
        <v>2497</v>
      </c>
    </row>
    <row r="2031" spans="1:4" x14ac:dyDescent="0.25">
      <c r="A2031" s="2" t="s">
        <v>2037</v>
      </c>
      <c r="B2031" s="2" t="s">
        <v>2382</v>
      </c>
      <c r="C2031" s="7" t="s">
        <v>5161</v>
      </c>
      <c r="D2031" s="9" t="s">
        <v>5162</v>
      </c>
    </row>
    <row r="2032" spans="1:4" x14ac:dyDescent="0.25">
      <c r="A2032" s="2" t="s">
        <v>2038</v>
      </c>
      <c r="B2032" s="2" t="s">
        <v>2382</v>
      </c>
      <c r="C2032" s="7" t="s">
        <v>5163</v>
      </c>
      <c r="D2032" s="9" t="s">
        <v>5164</v>
      </c>
    </row>
    <row r="2033" spans="1:4" x14ac:dyDescent="0.25">
      <c r="A2033" s="2" t="s">
        <v>2039</v>
      </c>
      <c r="B2033" s="2" t="s">
        <v>2383</v>
      </c>
      <c r="C2033" s="7" t="s">
        <v>3490</v>
      </c>
      <c r="D2033" s="9" t="s">
        <v>3559</v>
      </c>
    </row>
    <row r="2034" spans="1:4" x14ac:dyDescent="0.25">
      <c r="A2034" s="2" t="s">
        <v>2040</v>
      </c>
      <c r="B2034" s="2" t="s">
        <v>2383</v>
      </c>
      <c r="C2034" s="7" t="s">
        <v>5165</v>
      </c>
      <c r="D2034" s="9" t="s">
        <v>5942</v>
      </c>
    </row>
    <row r="2035" spans="1:4" x14ac:dyDescent="0.25">
      <c r="A2035" s="2" t="s">
        <v>2041</v>
      </c>
      <c r="B2035" s="2" t="s">
        <v>2383</v>
      </c>
      <c r="C2035" s="7" t="s">
        <v>5166</v>
      </c>
      <c r="D2035" s="9" t="s">
        <v>3850</v>
      </c>
    </row>
    <row r="2036" spans="1:4" x14ac:dyDescent="0.25">
      <c r="A2036" s="2" t="s">
        <v>2042</v>
      </c>
      <c r="B2036" s="2" t="s">
        <v>2382</v>
      </c>
      <c r="C2036" s="7" t="s">
        <v>5167</v>
      </c>
      <c r="D2036" s="9" t="s">
        <v>5943</v>
      </c>
    </row>
    <row r="2037" spans="1:4" x14ac:dyDescent="0.25">
      <c r="A2037" s="2" t="s">
        <v>2043</v>
      </c>
      <c r="B2037" s="2" t="s">
        <v>2382</v>
      </c>
      <c r="C2037" s="7" t="s">
        <v>5168</v>
      </c>
      <c r="D2037" s="9" t="s">
        <v>5944</v>
      </c>
    </row>
    <row r="2038" spans="1:4" x14ac:dyDescent="0.25">
      <c r="A2038" s="2" t="s">
        <v>2044</v>
      </c>
      <c r="B2038" s="2" t="s">
        <v>2382</v>
      </c>
      <c r="C2038" s="7" t="s">
        <v>5169</v>
      </c>
      <c r="D2038" s="9" t="s">
        <v>5170</v>
      </c>
    </row>
    <row r="2039" spans="1:4" x14ac:dyDescent="0.25">
      <c r="A2039" s="2" t="s">
        <v>2045</v>
      </c>
      <c r="B2039" s="2" t="s">
        <v>2382</v>
      </c>
      <c r="C2039" s="7" t="s">
        <v>5171</v>
      </c>
      <c r="D2039" s="9" t="s">
        <v>2803</v>
      </c>
    </row>
    <row r="2040" spans="1:4" x14ac:dyDescent="0.25">
      <c r="A2040" s="2" t="s">
        <v>2046</v>
      </c>
      <c r="B2040" s="2" t="s">
        <v>2383</v>
      </c>
      <c r="C2040" s="7" t="s">
        <v>2494</v>
      </c>
      <c r="D2040" s="9" t="s">
        <v>4868</v>
      </c>
    </row>
    <row r="2041" spans="1:4" x14ac:dyDescent="0.25">
      <c r="A2041" s="2" t="s">
        <v>2047</v>
      </c>
      <c r="B2041" s="2" t="s">
        <v>2382</v>
      </c>
      <c r="C2041" s="7" t="s">
        <v>5172</v>
      </c>
      <c r="D2041" s="9" t="s">
        <v>5173</v>
      </c>
    </row>
    <row r="2042" spans="1:4" x14ac:dyDescent="0.25">
      <c r="A2042" s="2" t="s">
        <v>2048</v>
      </c>
      <c r="B2042" s="2" t="s">
        <v>2383</v>
      </c>
      <c r="C2042" s="7" t="s">
        <v>2549</v>
      </c>
      <c r="D2042" s="9" t="s">
        <v>3750</v>
      </c>
    </row>
    <row r="2043" spans="1:4" x14ac:dyDescent="0.25">
      <c r="A2043" s="2" t="s">
        <v>2049</v>
      </c>
      <c r="B2043" s="2" t="s">
        <v>2383</v>
      </c>
      <c r="C2043" s="7" t="s">
        <v>5174</v>
      </c>
      <c r="D2043" s="9" t="s">
        <v>5175</v>
      </c>
    </row>
    <row r="2044" spans="1:4" x14ac:dyDescent="0.25">
      <c r="A2044" s="2" t="s">
        <v>2050</v>
      </c>
      <c r="B2044" s="2" t="s">
        <v>2383</v>
      </c>
      <c r="C2044" s="7" t="s">
        <v>5176</v>
      </c>
      <c r="D2044" s="9" t="s">
        <v>5177</v>
      </c>
    </row>
    <row r="2045" spans="1:4" x14ac:dyDescent="0.25">
      <c r="A2045" s="2" t="s">
        <v>2051</v>
      </c>
      <c r="B2045" s="2" t="s">
        <v>2382</v>
      </c>
      <c r="C2045" s="7" t="s">
        <v>5178</v>
      </c>
      <c r="D2045" s="9" t="s">
        <v>5945</v>
      </c>
    </row>
    <row r="2046" spans="1:4" x14ac:dyDescent="0.25">
      <c r="A2046" s="2" t="s">
        <v>2052</v>
      </c>
      <c r="B2046" s="2" t="s">
        <v>2382</v>
      </c>
      <c r="C2046" s="7" t="s">
        <v>5179</v>
      </c>
      <c r="D2046" s="9" t="s">
        <v>5946</v>
      </c>
    </row>
    <row r="2047" spans="1:4" x14ac:dyDescent="0.25">
      <c r="A2047" s="2" t="s">
        <v>2053</v>
      </c>
      <c r="B2047" s="2" t="s">
        <v>2382</v>
      </c>
      <c r="C2047" s="7" t="s">
        <v>5180</v>
      </c>
      <c r="D2047" s="9" t="s">
        <v>5181</v>
      </c>
    </row>
    <row r="2048" spans="1:4" x14ac:dyDescent="0.25">
      <c r="A2048" s="2" t="s">
        <v>2054</v>
      </c>
      <c r="B2048" s="2" t="s">
        <v>2382</v>
      </c>
      <c r="C2048" s="7" t="s">
        <v>2500</v>
      </c>
      <c r="D2048" s="9" t="s">
        <v>2521</v>
      </c>
    </row>
    <row r="2049" spans="1:4" x14ac:dyDescent="0.25">
      <c r="A2049" s="2" t="s">
        <v>2055</v>
      </c>
      <c r="B2049" s="2" t="s">
        <v>2382</v>
      </c>
      <c r="C2049" s="7" t="s">
        <v>5182</v>
      </c>
      <c r="D2049" s="9" t="s">
        <v>5183</v>
      </c>
    </row>
    <row r="2050" spans="1:4" x14ac:dyDescent="0.25">
      <c r="A2050" s="2" t="s">
        <v>2056</v>
      </c>
      <c r="B2050" s="2" t="s">
        <v>2383</v>
      </c>
      <c r="C2050" s="7" t="s">
        <v>4015</v>
      </c>
      <c r="D2050" s="9" t="s">
        <v>4454</v>
      </c>
    </row>
    <row r="2051" spans="1:4" x14ac:dyDescent="0.25">
      <c r="A2051" s="2" t="s">
        <v>2057</v>
      </c>
      <c r="B2051" s="2" t="s">
        <v>2383</v>
      </c>
      <c r="C2051" s="7" t="s">
        <v>4515</v>
      </c>
      <c r="D2051" s="9" t="s">
        <v>4349</v>
      </c>
    </row>
    <row r="2052" spans="1:4" x14ac:dyDescent="0.25">
      <c r="A2052" s="2" t="s">
        <v>2058</v>
      </c>
      <c r="B2052" s="2" t="s">
        <v>2383</v>
      </c>
      <c r="C2052" s="7" t="s">
        <v>5184</v>
      </c>
      <c r="D2052" s="9" t="s">
        <v>5185</v>
      </c>
    </row>
    <row r="2053" spans="1:4" x14ac:dyDescent="0.25">
      <c r="A2053" s="2" t="s">
        <v>2059</v>
      </c>
      <c r="B2053" s="2" t="s">
        <v>2382</v>
      </c>
      <c r="C2053" s="7" t="s">
        <v>3413</v>
      </c>
      <c r="D2053" s="9" t="s">
        <v>5947</v>
      </c>
    </row>
    <row r="2054" spans="1:4" x14ac:dyDescent="0.25">
      <c r="A2054" s="2" t="s">
        <v>2060</v>
      </c>
      <c r="B2054" s="2" t="s">
        <v>2382</v>
      </c>
      <c r="C2054" s="7" t="s">
        <v>5186</v>
      </c>
      <c r="D2054" s="9" t="s">
        <v>5187</v>
      </c>
    </row>
    <row r="2055" spans="1:4" x14ac:dyDescent="0.25">
      <c r="A2055" s="2" t="s">
        <v>2061</v>
      </c>
      <c r="B2055" s="2" t="s">
        <v>2382</v>
      </c>
      <c r="C2055" s="7" t="s">
        <v>5188</v>
      </c>
      <c r="D2055" s="9" t="s">
        <v>2693</v>
      </c>
    </row>
    <row r="2056" spans="1:4" x14ac:dyDescent="0.25">
      <c r="A2056" s="2" t="s">
        <v>2062</v>
      </c>
      <c r="B2056" s="2" t="s">
        <v>2382</v>
      </c>
      <c r="C2056" s="7" t="s">
        <v>3152</v>
      </c>
      <c r="D2056" s="9" t="s">
        <v>5189</v>
      </c>
    </row>
    <row r="2057" spans="1:4" x14ac:dyDescent="0.25">
      <c r="A2057" s="2" t="s">
        <v>2063</v>
      </c>
      <c r="B2057" s="2" t="s">
        <v>2383</v>
      </c>
      <c r="C2057" s="7" t="s">
        <v>5190</v>
      </c>
      <c r="D2057" s="9" t="s">
        <v>5191</v>
      </c>
    </row>
    <row r="2058" spans="1:4" x14ac:dyDescent="0.25">
      <c r="A2058" s="2" t="s">
        <v>2064</v>
      </c>
      <c r="B2058" s="2" t="s">
        <v>2382</v>
      </c>
      <c r="C2058" s="7" t="s">
        <v>5192</v>
      </c>
      <c r="D2058" s="9" t="s">
        <v>5948</v>
      </c>
    </row>
    <row r="2059" spans="1:4" x14ac:dyDescent="0.25">
      <c r="A2059" s="2" t="s">
        <v>2065</v>
      </c>
      <c r="B2059" s="2" t="s">
        <v>2383</v>
      </c>
      <c r="C2059" s="7" t="s">
        <v>5193</v>
      </c>
      <c r="D2059" s="9" t="s">
        <v>3236</v>
      </c>
    </row>
    <row r="2060" spans="1:4" x14ac:dyDescent="0.25">
      <c r="A2060" s="2" t="s">
        <v>2066</v>
      </c>
      <c r="B2060" s="2" t="s">
        <v>2382</v>
      </c>
      <c r="C2060" s="7" t="s">
        <v>5194</v>
      </c>
      <c r="D2060" s="9" t="s">
        <v>5195</v>
      </c>
    </row>
    <row r="2061" spans="1:4" x14ac:dyDescent="0.25">
      <c r="A2061" s="2" t="s">
        <v>2067</v>
      </c>
      <c r="B2061" s="2" t="s">
        <v>2383</v>
      </c>
      <c r="C2061" s="7" t="s">
        <v>5196</v>
      </c>
      <c r="D2061" s="9" t="s">
        <v>3745</v>
      </c>
    </row>
    <row r="2062" spans="1:4" x14ac:dyDescent="0.25">
      <c r="A2062" s="2" t="s">
        <v>2068</v>
      </c>
      <c r="B2062" s="2" t="s">
        <v>2383</v>
      </c>
      <c r="C2062" s="7" t="s">
        <v>5197</v>
      </c>
      <c r="D2062" s="9" t="s">
        <v>5198</v>
      </c>
    </row>
    <row r="2063" spans="1:4" x14ac:dyDescent="0.25">
      <c r="A2063" s="2" t="s">
        <v>2069</v>
      </c>
      <c r="B2063" s="2" t="s">
        <v>2383</v>
      </c>
      <c r="C2063" s="7" t="s">
        <v>5199</v>
      </c>
      <c r="D2063" s="9" t="s">
        <v>5200</v>
      </c>
    </row>
    <row r="2064" spans="1:4" x14ac:dyDescent="0.25">
      <c r="A2064" s="2" t="s">
        <v>2070</v>
      </c>
      <c r="B2064" s="2" t="s">
        <v>2382</v>
      </c>
      <c r="C2064" s="7" t="s">
        <v>4340</v>
      </c>
      <c r="D2064" s="9" t="s">
        <v>5201</v>
      </c>
    </row>
    <row r="2065" spans="1:4" x14ac:dyDescent="0.25">
      <c r="A2065" s="2" t="s">
        <v>2071</v>
      </c>
      <c r="B2065" s="2" t="s">
        <v>2382</v>
      </c>
      <c r="C2065" s="7" t="s">
        <v>3205</v>
      </c>
      <c r="D2065" s="9" t="s">
        <v>2803</v>
      </c>
    </row>
    <row r="2066" spans="1:4" x14ac:dyDescent="0.25">
      <c r="A2066" s="2" t="s">
        <v>2072</v>
      </c>
      <c r="B2066" s="2" t="s">
        <v>2382</v>
      </c>
      <c r="C2066" s="7" t="s">
        <v>5202</v>
      </c>
      <c r="D2066" s="9" t="s">
        <v>5949</v>
      </c>
    </row>
    <row r="2067" spans="1:4" x14ac:dyDescent="0.25">
      <c r="A2067" s="2" t="s">
        <v>2073</v>
      </c>
      <c r="B2067" s="2" t="s">
        <v>2382</v>
      </c>
      <c r="C2067" s="7" t="s">
        <v>2549</v>
      </c>
      <c r="D2067" s="9" t="s">
        <v>5950</v>
      </c>
    </row>
    <row r="2068" spans="1:4" x14ac:dyDescent="0.25">
      <c r="A2068" s="2" t="s">
        <v>2074</v>
      </c>
      <c r="B2068" s="2" t="s">
        <v>2383</v>
      </c>
      <c r="C2068" s="7" t="s">
        <v>5203</v>
      </c>
      <c r="D2068" s="9" t="s">
        <v>4565</v>
      </c>
    </row>
    <row r="2069" spans="1:4" x14ac:dyDescent="0.25">
      <c r="A2069" s="2" t="s">
        <v>2075</v>
      </c>
      <c r="B2069" s="2" t="s">
        <v>2383</v>
      </c>
      <c r="C2069" s="7" t="s">
        <v>5204</v>
      </c>
      <c r="D2069" s="9" t="s">
        <v>5205</v>
      </c>
    </row>
    <row r="2070" spans="1:4" x14ac:dyDescent="0.25">
      <c r="A2070" s="2" t="s">
        <v>2076</v>
      </c>
      <c r="B2070" s="2" t="s">
        <v>2383</v>
      </c>
      <c r="C2070" s="7" t="s">
        <v>5206</v>
      </c>
      <c r="D2070" s="9" t="s">
        <v>5207</v>
      </c>
    </row>
    <row r="2071" spans="1:4" x14ac:dyDescent="0.25">
      <c r="A2071" s="2" t="s">
        <v>2077</v>
      </c>
      <c r="B2071" s="2" t="s">
        <v>2382</v>
      </c>
      <c r="C2071" s="7" t="s">
        <v>5208</v>
      </c>
      <c r="D2071" s="9" t="s">
        <v>2709</v>
      </c>
    </row>
    <row r="2072" spans="1:4" x14ac:dyDescent="0.25">
      <c r="A2072" s="2" t="s">
        <v>2078</v>
      </c>
      <c r="B2072" s="2" t="s">
        <v>2383</v>
      </c>
      <c r="C2072" s="7" t="s">
        <v>2729</v>
      </c>
      <c r="D2072" s="9" t="s">
        <v>2763</v>
      </c>
    </row>
    <row r="2073" spans="1:4" x14ac:dyDescent="0.25">
      <c r="A2073" s="2" t="s">
        <v>2079</v>
      </c>
      <c r="B2073" s="2" t="s">
        <v>2382</v>
      </c>
      <c r="C2073" s="7" t="s">
        <v>5209</v>
      </c>
      <c r="D2073" s="9" t="s">
        <v>5210</v>
      </c>
    </row>
    <row r="2074" spans="1:4" x14ac:dyDescent="0.25">
      <c r="A2074" s="2" t="s">
        <v>2080</v>
      </c>
      <c r="B2074" s="2" t="s">
        <v>2383</v>
      </c>
      <c r="C2074" s="7" t="s">
        <v>5211</v>
      </c>
      <c r="D2074" s="9" t="s">
        <v>5951</v>
      </c>
    </row>
    <row r="2075" spans="1:4" x14ac:dyDescent="0.25">
      <c r="A2075" s="2" t="s">
        <v>2081</v>
      </c>
      <c r="B2075" s="2" t="s">
        <v>2382</v>
      </c>
      <c r="C2075" s="7" t="s">
        <v>5212</v>
      </c>
      <c r="D2075" s="9" t="s">
        <v>5213</v>
      </c>
    </row>
    <row r="2076" spans="1:4" x14ac:dyDescent="0.25">
      <c r="A2076" s="2" t="s">
        <v>2082</v>
      </c>
      <c r="B2076" s="2" t="s">
        <v>2382</v>
      </c>
      <c r="C2076" s="7" t="s">
        <v>5042</v>
      </c>
      <c r="D2076" s="9" t="s">
        <v>5952</v>
      </c>
    </row>
    <row r="2077" spans="1:4" x14ac:dyDescent="0.25">
      <c r="A2077" s="2" t="s">
        <v>2083</v>
      </c>
      <c r="B2077" s="2" t="s">
        <v>2383</v>
      </c>
      <c r="C2077" s="7" t="s">
        <v>5214</v>
      </c>
      <c r="D2077" s="9" t="s">
        <v>5889</v>
      </c>
    </row>
    <row r="2078" spans="1:4" x14ac:dyDescent="0.25">
      <c r="A2078" s="2" t="s">
        <v>2084</v>
      </c>
      <c r="B2078" s="2" t="s">
        <v>2383</v>
      </c>
      <c r="C2078" s="7" t="s">
        <v>5215</v>
      </c>
      <c r="D2078" s="9" t="s">
        <v>2545</v>
      </c>
    </row>
    <row r="2079" spans="1:4" x14ac:dyDescent="0.25">
      <c r="A2079" s="2" t="s">
        <v>2085</v>
      </c>
      <c r="B2079" s="2" t="s">
        <v>2383</v>
      </c>
      <c r="C2079" s="7" t="s">
        <v>5216</v>
      </c>
      <c r="D2079" s="9" t="s">
        <v>3371</v>
      </c>
    </row>
    <row r="2080" spans="1:4" x14ac:dyDescent="0.25">
      <c r="A2080" s="2" t="s">
        <v>2086</v>
      </c>
      <c r="B2080" s="2" t="s">
        <v>2383</v>
      </c>
      <c r="C2080" s="7" t="s">
        <v>5217</v>
      </c>
      <c r="D2080" s="9" t="s">
        <v>3236</v>
      </c>
    </row>
    <row r="2081" spans="1:4" x14ac:dyDescent="0.25">
      <c r="A2081" s="2" t="s">
        <v>2087</v>
      </c>
      <c r="B2081" s="2" t="s">
        <v>2382</v>
      </c>
      <c r="C2081" s="7" t="s">
        <v>3678</v>
      </c>
      <c r="D2081" s="9" t="s">
        <v>5953</v>
      </c>
    </row>
    <row r="2082" spans="1:4" x14ac:dyDescent="0.25">
      <c r="A2082" s="2" t="s">
        <v>2088</v>
      </c>
      <c r="B2082" s="2" t="s">
        <v>2382</v>
      </c>
      <c r="C2082" s="7" t="s">
        <v>5218</v>
      </c>
      <c r="D2082" s="9" t="s">
        <v>4103</v>
      </c>
    </row>
    <row r="2083" spans="1:4" x14ac:dyDescent="0.25">
      <c r="A2083" s="2" t="s">
        <v>2089</v>
      </c>
      <c r="B2083" s="2" t="s">
        <v>2382</v>
      </c>
      <c r="C2083" s="7" t="s">
        <v>5219</v>
      </c>
      <c r="D2083" s="9" t="s">
        <v>3978</v>
      </c>
    </row>
    <row r="2084" spans="1:4" x14ac:dyDescent="0.25">
      <c r="A2084" s="2" t="s">
        <v>2090</v>
      </c>
      <c r="B2084" s="2" t="s">
        <v>2382</v>
      </c>
      <c r="C2084" s="7" t="s">
        <v>5220</v>
      </c>
      <c r="D2084" s="9" t="s">
        <v>5221</v>
      </c>
    </row>
    <row r="2085" spans="1:4" x14ac:dyDescent="0.25">
      <c r="A2085" s="2" t="s">
        <v>2091</v>
      </c>
      <c r="B2085" s="2" t="s">
        <v>2382</v>
      </c>
      <c r="C2085" s="7" t="s">
        <v>5222</v>
      </c>
      <c r="D2085" s="9" t="s">
        <v>5223</v>
      </c>
    </row>
    <row r="2086" spans="1:4" x14ac:dyDescent="0.25">
      <c r="A2086" s="2" t="s">
        <v>2092</v>
      </c>
      <c r="B2086" s="2" t="s">
        <v>2382</v>
      </c>
      <c r="C2086" s="7" t="s">
        <v>5224</v>
      </c>
      <c r="D2086" s="9" t="s">
        <v>5225</v>
      </c>
    </row>
    <row r="2087" spans="1:4" x14ac:dyDescent="0.25">
      <c r="A2087" s="2" t="s">
        <v>2093</v>
      </c>
      <c r="B2087" s="2" t="s">
        <v>2383</v>
      </c>
      <c r="C2087" s="7" t="s">
        <v>5226</v>
      </c>
      <c r="D2087" s="9" t="s">
        <v>5227</v>
      </c>
    </row>
    <row r="2088" spans="1:4" x14ac:dyDescent="0.25">
      <c r="A2088" s="2" t="s">
        <v>2094</v>
      </c>
      <c r="B2088" s="2" t="s">
        <v>2383</v>
      </c>
      <c r="C2088" s="7" t="s">
        <v>2729</v>
      </c>
      <c r="D2088" s="9" t="s">
        <v>2772</v>
      </c>
    </row>
    <row r="2089" spans="1:4" x14ac:dyDescent="0.25">
      <c r="A2089" s="2" t="s">
        <v>2095</v>
      </c>
      <c r="B2089" s="2" t="s">
        <v>2382</v>
      </c>
      <c r="C2089" s="7" t="s">
        <v>5228</v>
      </c>
      <c r="D2089" s="9" t="s">
        <v>5229</v>
      </c>
    </row>
    <row r="2090" spans="1:4" x14ac:dyDescent="0.25">
      <c r="A2090" s="2" t="s">
        <v>2096</v>
      </c>
      <c r="B2090" s="2" t="s">
        <v>2383</v>
      </c>
      <c r="C2090" s="7" t="s">
        <v>5230</v>
      </c>
      <c r="D2090" s="9" t="s">
        <v>5027</v>
      </c>
    </row>
    <row r="2091" spans="1:4" x14ac:dyDescent="0.25">
      <c r="A2091" s="2" t="s">
        <v>2097</v>
      </c>
      <c r="B2091" s="2" t="s">
        <v>2383</v>
      </c>
      <c r="C2091" s="7" t="s">
        <v>5231</v>
      </c>
      <c r="D2091" s="9" t="s">
        <v>5232</v>
      </c>
    </row>
    <row r="2092" spans="1:4" x14ac:dyDescent="0.25">
      <c r="A2092" s="2" t="s">
        <v>2098</v>
      </c>
      <c r="B2092" s="2" t="s">
        <v>2383</v>
      </c>
      <c r="C2092" s="7" t="s">
        <v>5233</v>
      </c>
      <c r="D2092" s="9" t="s">
        <v>5954</v>
      </c>
    </row>
    <row r="2093" spans="1:4" x14ac:dyDescent="0.25">
      <c r="A2093" s="2" t="s">
        <v>2099</v>
      </c>
      <c r="B2093" s="2" t="s">
        <v>2383</v>
      </c>
      <c r="C2093" s="7" t="s">
        <v>5234</v>
      </c>
      <c r="D2093" s="9" t="s">
        <v>2628</v>
      </c>
    </row>
    <row r="2094" spans="1:4" x14ac:dyDescent="0.25">
      <c r="A2094" s="2" t="s">
        <v>2100</v>
      </c>
      <c r="B2094" s="2" t="s">
        <v>2383</v>
      </c>
      <c r="C2094" s="7" t="s">
        <v>5235</v>
      </c>
      <c r="D2094" s="9" t="s">
        <v>2566</v>
      </c>
    </row>
    <row r="2095" spans="1:4" x14ac:dyDescent="0.25">
      <c r="A2095" s="2" t="s">
        <v>2101</v>
      </c>
      <c r="B2095" s="2" t="s">
        <v>2382</v>
      </c>
      <c r="C2095" s="7" t="s">
        <v>5236</v>
      </c>
      <c r="D2095" s="9" t="s">
        <v>3103</v>
      </c>
    </row>
    <row r="2096" spans="1:4" x14ac:dyDescent="0.25">
      <c r="A2096" s="2" t="s">
        <v>2102</v>
      </c>
      <c r="B2096" s="2" t="s">
        <v>2383</v>
      </c>
      <c r="C2096" s="7" t="s">
        <v>5237</v>
      </c>
      <c r="D2096" s="9" t="s">
        <v>5238</v>
      </c>
    </row>
    <row r="2097" spans="1:4" x14ac:dyDescent="0.25">
      <c r="A2097" s="2" t="s">
        <v>2103</v>
      </c>
      <c r="B2097" s="2" t="s">
        <v>2383</v>
      </c>
      <c r="C2097" s="7" t="s">
        <v>5239</v>
      </c>
      <c r="D2097" s="9" t="s">
        <v>3485</v>
      </c>
    </row>
    <row r="2098" spans="1:4" x14ac:dyDescent="0.25">
      <c r="A2098" s="2" t="s">
        <v>2104</v>
      </c>
      <c r="B2098" s="2" t="s">
        <v>2383</v>
      </c>
      <c r="C2098" s="7" t="s">
        <v>5240</v>
      </c>
      <c r="D2098" s="9" t="s">
        <v>5241</v>
      </c>
    </row>
    <row r="2099" spans="1:4" x14ac:dyDescent="0.25">
      <c r="A2099" s="2" t="s">
        <v>2105</v>
      </c>
      <c r="B2099" s="2" t="s">
        <v>2382</v>
      </c>
      <c r="C2099" s="7" t="s">
        <v>5242</v>
      </c>
      <c r="D2099" s="9" t="s">
        <v>3701</v>
      </c>
    </row>
    <row r="2100" spans="1:4" x14ac:dyDescent="0.25">
      <c r="A2100" s="2" t="s">
        <v>2106</v>
      </c>
      <c r="B2100" s="2" t="s">
        <v>2383</v>
      </c>
      <c r="C2100" s="7" t="s">
        <v>5243</v>
      </c>
      <c r="D2100" s="9" t="s">
        <v>2652</v>
      </c>
    </row>
    <row r="2101" spans="1:4" x14ac:dyDescent="0.25">
      <c r="A2101" s="2" t="s">
        <v>2107</v>
      </c>
      <c r="B2101" s="2" t="s">
        <v>2382</v>
      </c>
      <c r="C2101" s="7" t="s">
        <v>5244</v>
      </c>
      <c r="D2101" s="9" t="s">
        <v>5245</v>
      </c>
    </row>
    <row r="2102" spans="1:4" x14ac:dyDescent="0.25">
      <c r="A2102" s="2" t="s">
        <v>2108</v>
      </c>
      <c r="B2102" s="2" t="s">
        <v>2382</v>
      </c>
      <c r="C2102" s="7" t="s">
        <v>5246</v>
      </c>
      <c r="D2102" s="9" t="s">
        <v>5247</v>
      </c>
    </row>
    <row r="2103" spans="1:4" x14ac:dyDescent="0.25">
      <c r="A2103" s="2" t="s">
        <v>2109</v>
      </c>
      <c r="B2103" s="2" t="s">
        <v>2383</v>
      </c>
      <c r="C2103" s="7" t="s">
        <v>4710</v>
      </c>
      <c r="D2103" s="9" t="s">
        <v>3324</v>
      </c>
    </row>
    <row r="2104" spans="1:4" x14ac:dyDescent="0.25">
      <c r="A2104" s="2" t="s">
        <v>2110</v>
      </c>
      <c r="B2104" s="2" t="s">
        <v>2383</v>
      </c>
      <c r="C2104" s="7" t="s">
        <v>3184</v>
      </c>
      <c r="D2104" s="9" t="s">
        <v>5955</v>
      </c>
    </row>
    <row r="2105" spans="1:4" x14ac:dyDescent="0.25">
      <c r="A2105" s="2" t="s">
        <v>2111</v>
      </c>
      <c r="B2105" s="2" t="s">
        <v>2383</v>
      </c>
      <c r="C2105" s="7" t="s">
        <v>2403</v>
      </c>
      <c r="D2105" s="9" t="s">
        <v>2970</v>
      </c>
    </row>
    <row r="2106" spans="1:4" x14ac:dyDescent="0.25">
      <c r="A2106" s="2" t="s">
        <v>2112</v>
      </c>
      <c r="B2106" s="2" t="s">
        <v>2382</v>
      </c>
      <c r="C2106" s="7" t="s">
        <v>5248</v>
      </c>
      <c r="D2106" s="9" t="s">
        <v>5249</v>
      </c>
    </row>
    <row r="2107" spans="1:4" x14ac:dyDescent="0.25">
      <c r="A2107" s="2" t="s">
        <v>2113</v>
      </c>
      <c r="B2107" s="2" t="s">
        <v>2382</v>
      </c>
      <c r="C2107" s="7" t="s">
        <v>5250</v>
      </c>
      <c r="D2107" s="9" t="s">
        <v>5251</v>
      </c>
    </row>
    <row r="2108" spans="1:4" x14ac:dyDescent="0.25">
      <c r="A2108" s="2" t="s">
        <v>2114</v>
      </c>
      <c r="B2108" s="2" t="s">
        <v>2382</v>
      </c>
      <c r="C2108" s="7" t="s">
        <v>5252</v>
      </c>
      <c r="D2108" s="9" t="s">
        <v>5253</v>
      </c>
    </row>
    <row r="2109" spans="1:4" x14ac:dyDescent="0.25">
      <c r="A2109" s="2" t="s">
        <v>2115</v>
      </c>
      <c r="B2109" s="2" t="s">
        <v>2382</v>
      </c>
      <c r="C2109" s="7" t="s">
        <v>5254</v>
      </c>
      <c r="D2109" s="9" t="s">
        <v>5255</v>
      </c>
    </row>
    <row r="2110" spans="1:4" x14ac:dyDescent="0.25">
      <c r="A2110" s="2" t="s">
        <v>2116</v>
      </c>
      <c r="B2110" s="2" t="s">
        <v>2382</v>
      </c>
      <c r="C2110" s="7" t="s">
        <v>3127</v>
      </c>
      <c r="D2110" s="9" t="s">
        <v>5256</v>
      </c>
    </row>
    <row r="2111" spans="1:4" x14ac:dyDescent="0.25">
      <c r="A2111" s="2" t="s">
        <v>2117</v>
      </c>
      <c r="B2111" s="2" t="s">
        <v>2382</v>
      </c>
      <c r="C2111" s="7" t="s">
        <v>5257</v>
      </c>
      <c r="D2111" s="9" t="s">
        <v>5258</v>
      </c>
    </row>
    <row r="2112" spans="1:4" x14ac:dyDescent="0.25">
      <c r="A2112" s="2" t="s">
        <v>2118</v>
      </c>
      <c r="B2112" s="2" t="s">
        <v>2382</v>
      </c>
      <c r="C2112" s="7" t="s">
        <v>5259</v>
      </c>
      <c r="D2112" s="9" t="s">
        <v>5260</v>
      </c>
    </row>
    <row r="2113" spans="1:4" x14ac:dyDescent="0.25">
      <c r="A2113" s="2" t="s">
        <v>2119</v>
      </c>
      <c r="B2113" s="2" t="s">
        <v>2382</v>
      </c>
      <c r="C2113" s="7" t="s">
        <v>5261</v>
      </c>
      <c r="D2113" s="9" t="s">
        <v>5956</v>
      </c>
    </row>
    <row r="2114" spans="1:4" x14ac:dyDescent="0.25">
      <c r="A2114" s="2" t="s">
        <v>2120</v>
      </c>
      <c r="B2114" s="2" t="s">
        <v>2382</v>
      </c>
      <c r="C2114" s="7" t="s">
        <v>5262</v>
      </c>
      <c r="D2114" s="9" t="s">
        <v>3661</v>
      </c>
    </row>
    <row r="2115" spans="1:4" x14ac:dyDescent="0.25">
      <c r="A2115" s="2" t="s">
        <v>2121</v>
      </c>
      <c r="B2115" s="2" t="s">
        <v>2382</v>
      </c>
      <c r="C2115" s="7" t="s">
        <v>5263</v>
      </c>
      <c r="D2115" s="9" t="s">
        <v>2946</v>
      </c>
    </row>
    <row r="2116" spans="1:4" x14ac:dyDescent="0.25">
      <c r="A2116" s="2" t="s">
        <v>2122</v>
      </c>
      <c r="B2116" s="2" t="s">
        <v>2382</v>
      </c>
      <c r="C2116" s="7" t="s">
        <v>5264</v>
      </c>
      <c r="D2116" s="9" t="s">
        <v>3204</v>
      </c>
    </row>
    <row r="2117" spans="1:4" x14ac:dyDescent="0.25">
      <c r="A2117" s="2" t="s">
        <v>2123</v>
      </c>
      <c r="B2117" s="2" t="s">
        <v>2382</v>
      </c>
      <c r="C2117" s="7" t="s">
        <v>5265</v>
      </c>
      <c r="D2117" s="9" t="s">
        <v>5957</v>
      </c>
    </row>
    <row r="2118" spans="1:4" x14ac:dyDescent="0.25">
      <c r="A2118" s="2" t="s">
        <v>2124</v>
      </c>
      <c r="B2118" s="2" t="s">
        <v>2382</v>
      </c>
      <c r="C2118" s="7" t="s">
        <v>5266</v>
      </c>
      <c r="D2118" s="9" t="s">
        <v>5267</v>
      </c>
    </row>
    <row r="2119" spans="1:4" x14ac:dyDescent="0.25">
      <c r="A2119" s="2" t="s">
        <v>2125</v>
      </c>
      <c r="B2119" s="2" t="s">
        <v>2383</v>
      </c>
      <c r="C2119" s="7" t="s">
        <v>5268</v>
      </c>
      <c r="D2119" s="9" t="s">
        <v>5269</v>
      </c>
    </row>
    <row r="2120" spans="1:4" x14ac:dyDescent="0.25">
      <c r="A2120" s="2" t="s">
        <v>2126</v>
      </c>
      <c r="B2120" s="2" t="s">
        <v>2383</v>
      </c>
      <c r="C2120" s="7" t="s">
        <v>5270</v>
      </c>
      <c r="D2120" s="9" t="s">
        <v>2652</v>
      </c>
    </row>
    <row r="2121" spans="1:4" x14ac:dyDescent="0.25">
      <c r="A2121" s="2" t="s">
        <v>2127</v>
      </c>
      <c r="B2121" s="2" t="s">
        <v>2382</v>
      </c>
      <c r="C2121" s="7" t="s">
        <v>5271</v>
      </c>
      <c r="D2121" s="9" t="s">
        <v>3173</v>
      </c>
    </row>
    <row r="2122" spans="1:4" x14ac:dyDescent="0.25">
      <c r="A2122" s="2" t="s">
        <v>2128</v>
      </c>
      <c r="B2122" s="2" t="s">
        <v>2382</v>
      </c>
      <c r="C2122" s="7" t="s">
        <v>5272</v>
      </c>
      <c r="D2122" s="9" t="s">
        <v>5273</v>
      </c>
    </row>
    <row r="2123" spans="1:4" x14ac:dyDescent="0.25">
      <c r="A2123" s="2" t="s">
        <v>2129</v>
      </c>
      <c r="B2123" s="2" t="s">
        <v>2382</v>
      </c>
      <c r="C2123" s="7" t="s">
        <v>5274</v>
      </c>
      <c r="D2123" s="9" t="s">
        <v>5958</v>
      </c>
    </row>
    <row r="2124" spans="1:4" x14ac:dyDescent="0.25">
      <c r="A2124" s="2" t="s">
        <v>2130</v>
      </c>
      <c r="B2124" s="2" t="s">
        <v>2382</v>
      </c>
      <c r="C2124" s="7" t="s">
        <v>5275</v>
      </c>
      <c r="D2124" s="9" t="s">
        <v>5959</v>
      </c>
    </row>
    <row r="2125" spans="1:4" x14ac:dyDescent="0.25">
      <c r="A2125" s="2" t="s">
        <v>2131</v>
      </c>
      <c r="B2125" s="2" t="s">
        <v>2382</v>
      </c>
      <c r="C2125" s="7" t="s">
        <v>3521</v>
      </c>
      <c r="D2125" s="9" t="s">
        <v>5960</v>
      </c>
    </row>
    <row r="2126" spans="1:4" x14ac:dyDescent="0.25">
      <c r="A2126" s="2" t="s">
        <v>2132</v>
      </c>
      <c r="B2126" s="2" t="s">
        <v>2382</v>
      </c>
      <c r="C2126" s="7" t="s">
        <v>5276</v>
      </c>
      <c r="D2126" s="9" t="s">
        <v>5277</v>
      </c>
    </row>
    <row r="2127" spans="1:4" x14ac:dyDescent="0.25">
      <c r="A2127" s="2" t="s">
        <v>2133</v>
      </c>
      <c r="B2127" s="2" t="s">
        <v>2382</v>
      </c>
      <c r="C2127" s="7" t="s">
        <v>5278</v>
      </c>
      <c r="D2127" s="9" t="s">
        <v>2693</v>
      </c>
    </row>
    <row r="2128" spans="1:4" x14ac:dyDescent="0.25">
      <c r="A2128" s="2" t="s">
        <v>2134</v>
      </c>
      <c r="B2128" s="2" t="s">
        <v>2383</v>
      </c>
      <c r="C2128" s="7" t="s">
        <v>5279</v>
      </c>
      <c r="D2128" s="9" t="s">
        <v>5961</v>
      </c>
    </row>
    <row r="2129" spans="1:4" x14ac:dyDescent="0.25">
      <c r="A2129" s="2" t="s">
        <v>2135</v>
      </c>
      <c r="B2129" s="2" t="s">
        <v>2382</v>
      </c>
      <c r="C2129" s="7" t="s">
        <v>5280</v>
      </c>
      <c r="D2129" s="9" t="s">
        <v>4775</v>
      </c>
    </row>
    <row r="2130" spans="1:4" x14ac:dyDescent="0.25">
      <c r="A2130" s="2" t="s">
        <v>2136</v>
      </c>
      <c r="B2130" s="2" t="s">
        <v>2382</v>
      </c>
      <c r="C2130" s="7" t="s">
        <v>5281</v>
      </c>
      <c r="D2130" s="9" t="s">
        <v>5962</v>
      </c>
    </row>
    <row r="2131" spans="1:4" x14ac:dyDescent="0.25">
      <c r="A2131" s="2" t="s">
        <v>2137</v>
      </c>
      <c r="B2131" s="2" t="s">
        <v>2382</v>
      </c>
      <c r="C2131" s="7" t="s">
        <v>3611</v>
      </c>
      <c r="D2131" s="9" t="s">
        <v>4629</v>
      </c>
    </row>
    <row r="2132" spans="1:4" x14ac:dyDescent="0.25">
      <c r="A2132" s="2" t="s">
        <v>2138</v>
      </c>
      <c r="B2132" s="2" t="s">
        <v>2382</v>
      </c>
      <c r="C2132" s="7" t="s">
        <v>2451</v>
      </c>
      <c r="D2132" s="9" t="s">
        <v>5282</v>
      </c>
    </row>
    <row r="2133" spans="1:4" x14ac:dyDescent="0.25">
      <c r="A2133" s="2" t="s">
        <v>2139</v>
      </c>
      <c r="B2133" s="2" t="s">
        <v>2383</v>
      </c>
      <c r="C2133" s="7" t="s">
        <v>5283</v>
      </c>
      <c r="D2133" s="9" t="s">
        <v>5284</v>
      </c>
    </row>
    <row r="2134" spans="1:4" x14ac:dyDescent="0.25">
      <c r="A2134" s="2" t="s">
        <v>2140</v>
      </c>
      <c r="B2134" s="2" t="s">
        <v>2382</v>
      </c>
      <c r="C2134" s="7" t="s">
        <v>5285</v>
      </c>
      <c r="D2134" s="9" t="s">
        <v>5170</v>
      </c>
    </row>
    <row r="2135" spans="1:4" x14ac:dyDescent="0.25">
      <c r="A2135" s="2" t="s">
        <v>2141</v>
      </c>
      <c r="B2135" s="2" t="s">
        <v>2383</v>
      </c>
      <c r="C2135" s="7" t="s">
        <v>5286</v>
      </c>
      <c r="D2135" s="9" t="s">
        <v>2823</v>
      </c>
    </row>
    <row r="2136" spans="1:4" x14ac:dyDescent="0.25">
      <c r="A2136" s="2" t="s">
        <v>2142</v>
      </c>
      <c r="B2136" s="2" t="s">
        <v>2383</v>
      </c>
      <c r="C2136" s="7" t="s">
        <v>5287</v>
      </c>
      <c r="D2136" s="9" t="s">
        <v>3645</v>
      </c>
    </row>
    <row r="2137" spans="1:4" x14ac:dyDescent="0.25">
      <c r="A2137" s="2" t="s">
        <v>2143</v>
      </c>
      <c r="B2137" s="2" t="s">
        <v>2383</v>
      </c>
      <c r="C2137" s="7" t="s">
        <v>5141</v>
      </c>
      <c r="D2137" s="9" t="s">
        <v>5288</v>
      </c>
    </row>
    <row r="2138" spans="1:4" x14ac:dyDescent="0.25">
      <c r="A2138" s="2" t="s">
        <v>2144</v>
      </c>
      <c r="B2138" s="2" t="s">
        <v>2383</v>
      </c>
      <c r="C2138" s="7" t="s">
        <v>4626</v>
      </c>
      <c r="D2138" s="9" t="s">
        <v>5963</v>
      </c>
    </row>
    <row r="2139" spans="1:4" x14ac:dyDescent="0.25">
      <c r="A2139" s="2" t="s">
        <v>2145</v>
      </c>
      <c r="B2139" s="2" t="s">
        <v>2384</v>
      </c>
      <c r="C2139" s="7" t="s">
        <v>5289</v>
      </c>
      <c r="D2139" s="9" t="s">
        <v>3103</v>
      </c>
    </row>
    <row r="2140" spans="1:4" x14ac:dyDescent="0.25">
      <c r="A2140" s="2" t="s">
        <v>2146</v>
      </c>
      <c r="B2140" s="2" t="s">
        <v>2383</v>
      </c>
      <c r="C2140" s="7" t="s">
        <v>5290</v>
      </c>
      <c r="D2140" s="9" t="s">
        <v>5291</v>
      </c>
    </row>
    <row r="2141" spans="1:4" x14ac:dyDescent="0.25">
      <c r="A2141" s="2" t="s">
        <v>2147</v>
      </c>
      <c r="B2141" s="2" t="s">
        <v>2383</v>
      </c>
      <c r="C2141" s="7" t="s">
        <v>5292</v>
      </c>
      <c r="D2141" s="9" t="s">
        <v>2549</v>
      </c>
    </row>
    <row r="2142" spans="1:4" x14ac:dyDescent="0.25">
      <c r="A2142" s="2" t="s">
        <v>2148</v>
      </c>
      <c r="B2142" s="2" t="s">
        <v>2382</v>
      </c>
      <c r="C2142" s="7" t="s">
        <v>5293</v>
      </c>
      <c r="D2142" s="9" t="s">
        <v>2521</v>
      </c>
    </row>
    <row r="2143" spans="1:4" x14ac:dyDescent="0.25">
      <c r="A2143" s="2" t="s">
        <v>2149</v>
      </c>
      <c r="B2143" s="2" t="s">
        <v>2382</v>
      </c>
      <c r="C2143" s="7" t="s">
        <v>5294</v>
      </c>
      <c r="D2143" s="9" t="s">
        <v>5295</v>
      </c>
    </row>
    <row r="2144" spans="1:4" x14ac:dyDescent="0.25">
      <c r="A2144" s="2" t="s">
        <v>2150</v>
      </c>
      <c r="B2144" s="2" t="s">
        <v>2382</v>
      </c>
      <c r="C2144" s="7" t="s">
        <v>5296</v>
      </c>
      <c r="D2144" s="9" t="s">
        <v>5297</v>
      </c>
    </row>
    <row r="2145" spans="1:4" x14ac:dyDescent="0.25">
      <c r="A2145" s="2" t="s">
        <v>2151</v>
      </c>
      <c r="B2145" s="2" t="s">
        <v>2382</v>
      </c>
      <c r="C2145" s="7" t="s">
        <v>5298</v>
      </c>
      <c r="D2145" s="9" t="s">
        <v>5299</v>
      </c>
    </row>
    <row r="2146" spans="1:4" x14ac:dyDescent="0.25">
      <c r="A2146" s="2" t="s">
        <v>2152</v>
      </c>
      <c r="B2146" s="2" t="s">
        <v>2383</v>
      </c>
      <c r="C2146" s="7" t="s">
        <v>5300</v>
      </c>
      <c r="D2146" s="9" t="s">
        <v>5964</v>
      </c>
    </row>
    <row r="2147" spans="1:4" x14ac:dyDescent="0.25">
      <c r="A2147" s="2" t="s">
        <v>2153</v>
      </c>
      <c r="B2147" s="2" t="s">
        <v>2383</v>
      </c>
      <c r="C2147" s="7" t="s">
        <v>5301</v>
      </c>
      <c r="D2147" s="9" t="s">
        <v>5965</v>
      </c>
    </row>
    <row r="2148" spans="1:4" x14ac:dyDescent="0.25">
      <c r="A2148" s="2" t="s">
        <v>2154</v>
      </c>
      <c r="B2148" s="2" t="s">
        <v>2383</v>
      </c>
      <c r="C2148" s="7" t="s">
        <v>5302</v>
      </c>
      <c r="D2148" s="9" t="s">
        <v>5966</v>
      </c>
    </row>
    <row r="2149" spans="1:4" x14ac:dyDescent="0.25">
      <c r="A2149" s="2" t="s">
        <v>2155</v>
      </c>
      <c r="B2149" s="2" t="s">
        <v>2383</v>
      </c>
      <c r="C2149" s="7" t="s">
        <v>5303</v>
      </c>
      <c r="D2149" s="9" t="s">
        <v>5304</v>
      </c>
    </row>
    <row r="2150" spans="1:4" x14ac:dyDescent="0.25">
      <c r="A2150" s="2" t="s">
        <v>2156</v>
      </c>
      <c r="B2150" s="2" t="s">
        <v>2383</v>
      </c>
      <c r="C2150" s="7" t="s">
        <v>5305</v>
      </c>
      <c r="D2150" s="9" t="s">
        <v>2430</v>
      </c>
    </row>
    <row r="2151" spans="1:4" x14ac:dyDescent="0.25">
      <c r="A2151" s="2" t="s">
        <v>2157</v>
      </c>
      <c r="B2151" s="2" t="s">
        <v>2383</v>
      </c>
      <c r="C2151" s="7" t="s">
        <v>4417</v>
      </c>
      <c r="D2151" s="9" t="s">
        <v>5967</v>
      </c>
    </row>
    <row r="2152" spans="1:4" x14ac:dyDescent="0.25">
      <c r="A2152" s="2" t="s">
        <v>2158</v>
      </c>
      <c r="B2152" s="2" t="s">
        <v>2383</v>
      </c>
      <c r="C2152" s="7" t="s">
        <v>5306</v>
      </c>
      <c r="D2152" s="9" t="s">
        <v>5968</v>
      </c>
    </row>
    <row r="2153" spans="1:4" x14ac:dyDescent="0.25">
      <c r="A2153" s="2" t="s">
        <v>2159</v>
      </c>
      <c r="B2153" s="2" t="s">
        <v>2383</v>
      </c>
      <c r="C2153" s="7" t="s">
        <v>5307</v>
      </c>
      <c r="D2153" s="9" t="s">
        <v>5308</v>
      </c>
    </row>
    <row r="2154" spans="1:4" x14ac:dyDescent="0.25">
      <c r="A2154" s="2" t="s">
        <v>2160</v>
      </c>
      <c r="B2154" s="2" t="s">
        <v>2383</v>
      </c>
      <c r="C2154" s="7" t="s">
        <v>5309</v>
      </c>
      <c r="D2154" s="9" t="s">
        <v>5310</v>
      </c>
    </row>
    <row r="2155" spans="1:4" x14ac:dyDescent="0.25">
      <c r="A2155" s="2" t="s">
        <v>2161</v>
      </c>
      <c r="B2155" s="2" t="s">
        <v>2383</v>
      </c>
      <c r="C2155" s="7" t="s">
        <v>5311</v>
      </c>
      <c r="D2155" s="9" t="s">
        <v>5312</v>
      </c>
    </row>
    <row r="2156" spans="1:4" x14ac:dyDescent="0.25">
      <c r="A2156" s="2" t="s">
        <v>2162</v>
      </c>
      <c r="B2156" s="2" t="s">
        <v>2383</v>
      </c>
      <c r="C2156" s="7" t="s">
        <v>5271</v>
      </c>
      <c r="D2156" s="9" t="s">
        <v>5969</v>
      </c>
    </row>
    <row r="2157" spans="1:4" x14ac:dyDescent="0.25">
      <c r="A2157" s="2" t="s">
        <v>2163</v>
      </c>
      <c r="B2157" s="2" t="s">
        <v>2383</v>
      </c>
      <c r="C2157" s="7" t="s">
        <v>5313</v>
      </c>
      <c r="D2157" s="9" t="s">
        <v>5009</v>
      </c>
    </row>
    <row r="2158" spans="1:4" x14ac:dyDescent="0.25">
      <c r="A2158" s="2" t="s">
        <v>2164</v>
      </c>
      <c r="B2158" s="2" t="s">
        <v>2383</v>
      </c>
      <c r="C2158" s="7" t="s">
        <v>5314</v>
      </c>
      <c r="D2158" s="9" t="s">
        <v>2402</v>
      </c>
    </row>
    <row r="2159" spans="1:4" x14ac:dyDescent="0.25">
      <c r="A2159" s="2" t="s">
        <v>2165</v>
      </c>
      <c r="B2159" s="2" t="s">
        <v>2382</v>
      </c>
      <c r="C2159" s="7" t="s">
        <v>5315</v>
      </c>
      <c r="D2159" s="9" t="s">
        <v>5970</v>
      </c>
    </row>
    <row r="2160" spans="1:4" x14ac:dyDescent="0.25">
      <c r="A2160" s="2" t="s">
        <v>2166</v>
      </c>
      <c r="B2160" s="2" t="s">
        <v>2382</v>
      </c>
      <c r="C2160" s="7" t="s">
        <v>5316</v>
      </c>
      <c r="D2160" s="9" t="s">
        <v>4813</v>
      </c>
    </row>
    <row r="2161" spans="1:4" x14ac:dyDescent="0.25">
      <c r="A2161" s="2" t="s">
        <v>2167</v>
      </c>
      <c r="B2161" s="2" t="s">
        <v>2382</v>
      </c>
      <c r="C2161" s="7" t="s">
        <v>5317</v>
      </c>
      <c r="D2161" s="9" t="s">
        <v>5971</v>
      </c>
    </row>
    <row r="2162" spans="1:4" x14ac:dyDescent="0.25">
      <c r="A2162" s="2" t="s">
        <v>2168</v>
      </c>
      <c r="B2162" s="2" t="s">
        <v>2382</v>
      </c>
      <c r="C2162" s="7" t="s">
        <v>5318</v>
      </c>
      <c r="D2162" s="9" t="s">
        <v>4659</v>
      </c>
    </row>
    <row r="2163" spans="1:4" x14ac:dyDescent="0.25">
      <c r="A2163" s="2" t="s">
        <v>2169</v>
      </c>
      <c r="B2163" s="2" t="s">
        <v>2382</v>
      </c>
      <c r="C2163" s="7" t="s">
        <v>5319</v>
      </c>
      <c r="D2163" s="9" t="s">
        <v>2703</v>
      </c>
    </row>
    <row r="2164" spans="1:4" x14ac:dyDescent="0.25">
      <c r="A2164" s="2" t="s">
        <v>2170</v>
      </c>
      <c r="B2164" s="2" t="s">
        <v>2384</v>
      </c>
      <c r="C2164" s="7" t="s">
        <v>5320</v>
      </c>
      <c r="D2164" s="9" t="s">
        <v>5321</v>
      </c>
    </row>
    <row r="2165" spans="1:4" x14ac:dyDescent="0.25">
      <c r="A2165" s="2" t="s">
        <v>2171</v>
      </c>
      <c r="B2165" s="2" t="s">
        <v>2382</v>
      </c>
      <c r="C2165" s="7" t="s">
        <v>2522</v>
      </c>
      <c r="D2165" s="9" t="s">
        <v>5972</v>
      </c>
    </row>
    <row r="2166" spans="1:4" x14ac:dyDescent="0.25">
      <c r="A2166" s="2" t="s">
        <v>2172</v>
      </c>
      <c r="B2166" s="2" t="s">
        <v>2383</v>
      </c>
      <c r="C2166" s="7" t="s">
        <v>5322</v>
      </c>
      <c r="D2166" s="9" t="s">
        <v>3502</v>
      </c>
    </row>
    <row r="2167" spans="1:4" x14ac:dyDescent="0.25">
      <c r="A2167" s="2" t="s">
        <v>2173</v>
      </c>
      <c r="B2167" s="2" t="s">
        <v>2383</v>
      </c>
      <c r="C2167" s="7" t="s">
        <v>5323</v>
      </c>
      <c r="D2167" s="9" t="s">
        <v>5324</v>
      </c>
    </row>
    <row r="2168" spans="1:4" x14ac:dyDescent="0.25">
      <c r="A2168" s="2" t="s">
        <v>2174</v>
      </c>
      <c r="B2168" s="2" t="s">
        <v>2383</v>
      </c>
      <c r="C2168" s="7" t="s">
        <v>5325</v>
      </c>
      <c r="D2168" s="9" t="s">
        <v>5326</v>
      </c>
    </row>
    <row r="2169" spans="1:4" x14ac:dyDescent="0.25">
      <c r="A2169" s="2" t="s">
        <v>2175</v>
      </c>
      <c r="B2169" s="2" t="s">
        <v>2383</v>
      </c>
      <c r="C2169" s="7" t="s">
        <v>5327</v>
      </c>
      <c r="D2169" s="9" t="s">
        <v>3279</v>
      </c>
    </row>
    <row r="2170" spans="1:4" x14ac:dyDescent="0.25">
      <c r="A2170" s="2" t="s">
        <v>2176</v>
      </c>
      <c r="B2170" s="2" t="s">
        <v>2383</v>
      </c>
      <c r="C2170" s="7" t="s">
        <v>5328</v>
      </c>
      <c r="D2170" s="9" t="s">
        <v>5329</v>
      </c>
    </row>
    <row r="2171" spans="1:4" x14ac:dyDescent="0.25">
      <c r="A2171" s="2" t="s">
        <v>2177</v>
      </c>
      <c r="B2171" s="2" t="s">
        <v>2383</v>
      </c>
      <c r="C2171" s="7" t="s">
        <v>5330</v>
      </c>
      <c r="D2171" s="9" t="s">
        <v>2632</v>
      </c>
    </row>
    <row r="2172" spans="1:4" x14ac:dyDescent="0.25">
      <c r="A2172" s="2" t="s">
        <v>2178</v>
      </c>
      <c r="B2172" s="2" t="s">
        <v>2382</v>
      </c>
      <c r="C2172" s="7" t="s">
        <v>5331</v>
      </c>
      <c r="D2172" s="9" t="s">
        <v>3806</v>
      </c>
    </row>
    <row r="2173" spans="1:4" x14ac:dyDescent="0.25">
      <c r="A2173" s="2" t="s">
        <v>2179</v>
      </c>
      <c r="B2173" s="2" t="s">
        <v>2383</v>
      </c>
      <c r="C2173" s="7" t="s">
        <v>4728</v>
      </c>
      <c r="D2173" s="9" t="s">
        <v>2646</v>
      </c>
    </row>
    <row r="2174" spans="1:4" x14ac:dyDescent="0.25">
      <c r="A2174" s="2" t="s">
        <v>2180</v>
      </c>
      <c r="B2174" s="2" t="s">
        <v>2383</v>
      </c>
      <c r="C2174" s="7" t="s">
        <v>5332</v>
      </c>
      <c r="D2174" s="9" t="s">
        <v>5333</v>
      </c>
    </row>
    <row r="2175" spans="1:4" x14ac:dyDescent="0.25">
      <c r="A2175" s="2" t="s">
        <v>2181</v>
      </c>
      <c r="B2175" s="2" t="s">
        <v>2382</v>
      </c>
      <c r="C2175" s="7" t="s">
        <v>4017</v>
      </c>
      <c r="D2175" s="9" t="s">
        <v>5973</v>
      </c>
    </row>
    <row r="2176" spans="1:4" x14ac:dyDescent="0.25">
      <c r="A2176" s="2" t="s">
        <v>2182</v>
      </c>
      <c r="B2176" s="2" t="s">
        <v>2383</v>
      </c>
      <c r="C2176" s="7" t="s">
        <v>5334</v>
      </c>
      <c r="D2176" s="9" t="s">
        <v>5974</v>
      </c>
    </row>
    <row r="2177" spans="1:4" x14ac:dyDescent="0.25">
      <c r="A2177" s="2" t="s">
        <v>2183</v>
      </c>
      <c r="B2177" s="2" t="s">
        <v>2382</v>
      </c>
      <c r="C2177" s="7" t="s">
        <v>2770</v>
      </c>
      <c r="D2177" s="9" t="s">
        <v>5975</v>
      </c>
    </row>
    <row r="2178" spans="1:4" x14ac:dyDescent="0.25">
      <c r="A2178" s="2" t="s">
        <v>2184</v>
      </c>
      <c r="B2178" s="2" t="s">
        <v>2382</v>
      </c>
      <c r="C2178" s="7" t="s">
        <v>2757</v>
      </c>
      <c r="D2178" s="9" t="s">
        <v>5976</v>
      </c>
    </row>
    <row r="2179" spans="1:4" x14ac:dyDescent="0.25">
      <c r="A2179" s="2" t="s">
        <v>2185</v>
      </c>
      <c r="B2179" s="2" t="s">
        <v>2382</v>
      </c>
      <c r="C2179" s="7" t="s">
        <v>3404</v>
      </c>
      <c r="D2179" s="9" t="s">
        <v>2964</v>
      </c>
    </row>
    <row r="2180" spans="1:4" x14ac:dyDescent="0.25">
      <c r="A2180" s="2" t="s">
        <v>2186</v>
      </c>
      <c r="B2180" s="2" t="s">
        <v>2382</v>
      </c>
      <c r="C2180" s="7" t="s">
        <v>5335</v>
      </c>
      <c r="D2180" s="9" t="s">
        <v>5977</v>
      </c>
    </row>
    <row r="2181" spans="1:4" x14ac:dyDescent="0.25">
      <c r="A2181" s="2" t="s">
        <v>2187</v>
      </c>
      <c r="B2181" s="2" t="s">
        <v>2382</v>
      </c>
      <c r="C2181" s="7" t="s">
        <v>4067</v>
      </c>
      <c r="D2181" s="9" t="s">
        <v>2930</v>
      </c>
    </row>
    <row r="2182" spans="1:4" x14ac:dyDescent="0.25">
      <c r="A2182" s="2" t="s">
        <v>2188</v>
      </c>
      <c r="B2182" s="2" t="s">
        <v>2382</v>
      </c>
      <c r="C2182" s="7" t="s">
        <v>5336</v>
      </c>
      <c r="D2182" s="9" t="s">
        <v>5337</v>
      </c>
    </row>
    <row r="2183" spans="1:4" x14ac:dyDescent="0.25">
      <c r="A2183" s="2" t="s">
        <v>2189</v>
      </c>
      <c r="B2183" s="2" t="s">
        <v>2382</v>
      </c>
      <c r="C2183" s="7" t="s">
        <v>5338</v>
      </c>
      <c r="D2183" s="9" t="s">
        <v>2960</v>
      </c>
    </row>
    <row r="2184" spans="1:4" x14ac:dyDescent="0.25">
      <c r="A2184" s="2" t="s">
        <v>2190</v>
      </c>
      <c r="B2184" s="2" t="s">
        <v>2383</v>
      </c>
      <c r="C2184" s="7" t="s">
        <v>3012</v>
      </c>
      <c r="D2184" s="9" t="s">
        <v>5904</v>
      </c>
    </row>
    <row r="2185" spans="1:4" x14ac:dyDescent="0.25">
      <c r="A2185" s="2" t="s">
        <v>2191</v>
      </c>
      <c r="B2185" s="2" t="s">
        <v>2383</v>
      </c>
      <c r="C2185" s="7" t="s">
        <v>5339</v>
      </c>
      <c r="D2185" s="9" t="s">
        <v>5340</v>
      </c>
    </row>
    <row r="2186" spans="1:4" x14ac:dyDescent="0.25">
      <c r="A2186" s="2" t="s">
        <v>2192</v>
      </c>
      <c r="B2186" s="2" t="s">
        <v>2383</v>
      </c>
      <c r="C2186" s="7" t="s">
        <v>5341</v>
      </c>
      <c r="D2186" s="9" t="s">
        <v>2820</v>
      </c>
    </row>
    <row r="2187" spans="1:4" x14ac:dyDescent="0.25">
      <c r="A2187" s="2" t="s">
        <v>2193</v>
      </c>
      <c r="B2187" s="2" t="s">
        <v>2383</v>
      </c>
      <c r="C2187" s="7" t="s">
        <v>3239</v>
      </c>
      <c r="D2187" s="9" t="s">
        <v>5978</v>
      </c>
    </row>
    <row r="2188" spans="1:4" x14ac:dyDescent="0.25">
      <c r="A2188" s="2" t="s">
        <v>2194</v>
      </c>
      <c r="B2188" s="2" t="s">
        <v>2383</v>
      </c>
      <c r="C2188" s="7" t="s">
        <v>5342</v>
      </c>
      <c r="D2188" s="9" t="s">
        <v>2400</v>
      </c>
    </row>
    <row r="2189" spans="1:4" x14ac:dyDescent="0.25">
      <c r="A2189" s="2" t="s">
        <v>2195</v>
      </c>
      <c r="B2189" s="2" t="s">
        <v>2383</v>
      </c>
      <c r="C2189" s="7" t="s">
        <v>5343</v>
      </c>
      <c r="D2189" s="9" t="s">
        <v>2528</v>
      </c>
    </row>
    <row r="2190" spans="1:4" x14ac:dyDescent="0.25">
      <c r="A2190" s="2" t="s">
        <v>2196</v>
      </c>
      <c r="B2190" s="2" t="s">
        <v>2383</v>
      </c>
      <c r="C2190" s="7" t="s">
        <v>4314</v>
      </c>
      <c r="D2190" s="9" t="s">
        <v>5979</v>
      </c>
    </row>
    <row r="2191" spans="1:4" x14ac:dyDescent="0.25">
      <c r="A2191" s="2" t="s">
        <v>2197</v>
      </c>
      <c r="B2191" s="2" t="s">
        <v>2383</v>
      </c>
      <c r="C2191" s="7" t="s">
        <v>5344</v>
      </c>
      <c r="D2191" s="9" t="s">
        <v>5345</v>
      </c>
    </row>
    <row r="2192" spans="1:4" x14ac:dyDescent="0.25">
      <c r="A2192" s="2" t="s">
        <v>2198</v>
      </c>
      <c r="B2192" s="2" t="s">
        <v>2383</v>
      </c>
      <c r="C2192" s="7" t="s">
        <v>2754</v>
      </c>
      <c r="D2192" s="9" t="s">
        <v>5980</v>
      </c>
    </row>
    <row r="2193" spans="1:4" x14ac:dyDescent="0.25">
      <c r="A2193" s="2" t="s">
        <v>2199</v>
      </c>
      <c r="B2193" s="2" t="s">
        <v>2383</v>
      </c>
      <c r="C2193" s="7" t="s">
        <v>5346</v>
      </c>
      <c r="D2193" s="9" t="s">
        <v>5347</v>
      </c>
    </row>
    <row r="2194" spans="1:4" x14ac:dyDescent="0.25">
      <c r="A2194" s="2" t="s">
        <v>2200</v>
      </c>
      <c r="B2194" s="2" t="s">
        <v>2383</v>
      </c>
      <c r="C2194" s="7" t="s">
        <v>4816</v>
      </c>
      <c r="D2194" s="9" t="s">
        <v>3935</v>
      </c>
    </row>
    <row r="2195" spans="1:4" x14ac:dyDescent="0.25">
      <c r="A2195" s="2" t="s">
        <v>2201</v>
      </c>
      <c r="B2195" s="2" t="s">
        <v>2383</v>
      </c>
      <c r="C2195" s="7" t="s">
        <v>3332</v>
      </c>
      <c r="D2195" s="9" t="s">
        <v>5981</v>
      </c>
    </row>
    <row r="2196" spans="1:4" x14ac:dyDescent="0.25">
      <c r="A2196" s="2" t="s">
        <v>2202</v>
      </c>
      <c r="B2196" s="2" t="s">
        <v>2383</v>
      </c>
      <c r="C2196" s="7" t="s">
        <v>5348</v>
      </c>
      <c r="D2196" s="9" t="s">
        <v>5349</v>
      </c>
    </row>
    <row r="2197" spans="1:4" x14ac:dyDescent="0.25">
      <c r="A2197" s="2" t="s">
        <v>2203</v>
      </c>
      <c r="B2197" s="2" t="s">
        <v>2383</v>
      </c>
      <c r="C2197" s="7" t="s">
        <v>3190</v>
      </c>
      <c r="D2197" s="9" t="s">
        <v>5982</v>
      </c>
    </row>
    <row r="2198" spans="1:4" x14ac:dyDescent="0.25">
      <c r="A2198" s="2" t="s">
        <v>2204</v>
      </c>
      <c r="B2198" s="2" t="s">
        <v>2383</v>
      </c>
      <c r="C2198" s="7" t="s">
        <v>5350</v>
      </c>
      <c r="D2198" s="9" t="s">
        <v>5351</v>
      </c>
    </row>
    <row r="2199" spans="1:4" x14ac:dyDescent="0.25">
      <c r="A2199" s="2" t="s">
        <v>2205</v>
      </c>
      <c r="B2199" s="2" t="s">
        <v>2383</v>
      </c>
      <c r="C2199" s="7" t="s">
        <v>5352</v>
      </c>
      <c r="D2199" s="9" t="s">
        <v>2468</v>
      </c>
    </row>
    <row r="2200" spans="1:4" x14ac:dyDescent="0.25">
      <c r="A2200" s="2" t="s">
        <v>2206</v>
      </c>
      <c r="B2200" s="2" t="s">
        <v>2383</v>
      </c>
      <c r="C2200" s="7" t="s">
        <v>5353</v>
      </c>
      <c r="D2200" s="9" t="s">
        <v>5354</v>
      </c>
    </row>
    <row r="2201" spans="1:4" x14ac:dyDescent="0.25">
      <c r="A2201" s="2" t="s">
        <v>2207</v>
      </c>
      <c r="B2201" s="2" t="s">
        <v>2383</v>
      </c>
      <c r="C2201" s="7" t="s">
        <v>5355</v>
      </c>
      <c r="D2201" s="9" t="s">
        <v>5042</v>
      </c>
    </row>
    <row r="2202" spans="1:4" x14ac:dyDescent="0.25">
      <c r="A2202" s="2" t="s">
        <v>2208</v>
      </c>
      <c r="B2202" s="2" t="s">
        <v>2383</v>
      </c>
      <c r="C2202" s="7" t="s">
        <v>5356</v>
      </c>
      <c r="D2202" s="9" t="s">
        <v>5983</v>
      </c>
    </row>
    <row r="2203" spans="1:4" x14ac:dyDescent="0.25">
      <c r="A2203" s="2" t="s">
        <v>2209</v>
      </c>
      <c r="B2203" s="2" t="s">
        <v>2383</v>
      </c>
      <c r="C2203" s="7" t="s">
        <v>5357</v>
      </c>
      <c r="D2203" s="9" t="s">
        <v>2696</v>
      </c>
    </row>
    <row r="2204" spans="1:4" x14ac:dyDescent="0.25">
      <c r="A2204" s="2" t="s">
        <v>2210</v>
      </c>
      <c r="B2204" s="2" t="s">
        <v>2382</v>
      </c>
      <c r="C2204" s="7" t="s">
        <v>5358</v>
      </c>
      <c r="D2204" s="9" t="s">
        <v>5984</v>
      </c>
    </row>
    <row r="2205" spans="1:4" x14ac:dyDescent="0.25">
      <c r="A2205" s="2" t="s">
        <v>2211</v>
      </c>
      <c r="B2205" s="2" t="s">
        <v>2382</v>
      </c>
      <c r="C2205" s="7" t="s">
        <v>5359</v>
      </c>
      <c r="D2205" s="9" t="s">
        <v>5360</v>
      </c>
    </row>
    <row r="2206" spans="1:4" x14ac:dyDescent="0.25">
      <c r="A2206" s="2" t="s">
        <v>2212</v>
      </c>
      <c r="B2206" s="2" t="s">
        <v>2382</v>
      </c>
      <c r="C2206" s="7" t="s">
        <v>5361</v>
      </c>
      <c r="D2206" s="9" t="s">
        <v>5362</v>
      </c>
    </row>
    <row r="2207" spans="1:4" x14ac:dyDescent="0.25">
      <c r="A2207" s="2" t="s">
        <v>2213</v>
      </c>
      <c r="B2207" s="2" t="s">
        <v>2383</v>
      </c>
      <c r="C2207" s="7" t="s">
        <v>5363</v>
      </c>
      <c r="D2207" s="9" t="s">
        <v>5364</v>
      </c>
    </row>
    <row r="2208" spans="1:4" x14ac:dyDescent="0.25">
      <c r="A2208" s="2" t="s">
        <v>2214</v>
      </c>
      <c r="B2208" s="2" t="s">
        <v>2383</v>
      </c>
      <c r="C2208" s="7" t="s">
        <v>5365</v>
      </c>
      <c r="D2208" s="9" t="s">
        <v>4450</v>
      </c>
    </row>
    <row r="2209" spans="1:4" x14ac:dyDescent="0.25">
      <c r="A2209" s="2" t="s">
        <v>2215</v>
      </c>
      <c r="B2209" s="2" t="s">
        <v>2382</v>
      </c>
      <c r="C2209" s="7" t="s">
        <v>5366</v>
      </c>
      <c r="D2209" s="9" t="s">
        <v>5985</v>
      </c>
    </row>
    <row r="2210" spans="1:4" x14ac:dyDescent="0.25">
      <c r="A2210" s="2" t="s">
        <v>2216</v>
      </c>
      <c r="B2210" s="2" t="s">
        <v>2382</v>
      </c>
      <c r="C2210" s="7" t="s">
        <v>5367</v>
      </c>
      <c r="D2210" s="9" t="s">
        <v>5368</v>
      </c>
    </row>
    <row r="2211" spans="1:4" x14ac:dyDescent="0.25">
      <c r="A2211" s="2" t="s">
        <v>2217</v>
      </c>
      <c r="B2211" s="2" t="s">
        <v>2382</v>
      </c>
      <c r="C2211" s="7" t="s">
        <v>2501</v>
      </c>
      <c r="D2211" s="9" t="s">
        <v>4668</v>
      </c>
    </row>
    <row r="2212" spans="1:4" x14ac:dyDescent="0.25">
      <c r="A2212" s="2" t="s">
        <v>2218</v>
      </c>
      <c r="B2212" s="2" t="s">
        <v>2383</v>
      </c>
      <c r="C2212" s="7" t="s">
        <v>5369</v>
      </c>
      <c r="D2212" s="9" t="s">
        <v>3043</v>
      </c>
    </row>
    <row r="2213" spans="1:4" x14ac:dyDescent="0.25">
      <c r="A2213" s="2" t="s">
        <v>2219</v>
      </c>
      <c r="B2213" s="2" t="s">
        <v>2383</v>
      </c>
      <c r="C2213" s="7" t="s">
        <v>4887</v>
      </c>
      <c r="D2213" s="9" t="s">
        <v>4450</v>
      </c>
    </row>
    <row r="2214" spans="1:4" x14ac:dyDescent="0.25">
      <c r="A2214" s="2" t="s">
        <v>2220</v>
      </c>
      <c r="B2214" s="2" t="s">
        <v>2383</v>
      </c>
      <c r="C2214" s="7" t="s">
        <v>5370</v>
      </c>
      <c r="D2214" s="9" t="s">
        <v>3049</v>
      </c>
    </row>
    <row r="2215" spans="1:4" x14ac:dyDescent="0.25">
      <c r="A2215" s="2" t="s">
        <v>2221</v>
      </c>
      <c r="B2215" s="2" t="s">
        <v>2382</v>
      </c>
      <c r="C2215" s="7" t="s">
        <v>5371</v>
      </c>
      <c r="D2215" s="9" t="s">
        <v>5986</v>
      </c>
    </row>
    <row r="2216" spans="1:4" x14ac:dyDescent="0.25">
      <c r="A2216" s="2" t="s">
        <v>2222</v>
      </c>
      <c r="B2216" s="2" t="s">
        <v>2382</v>
      </c>
      <c r="C2216" s="7" t="s">
        <v>5372</v>
      </c>
      <c r="D2216" s="9" t="s">
        <v>3066</v>
      </c>
    </row>
    <row r="2217" spans="1:4" x14ac:dyDescent="0.25">
      <c r="A2217" s="2" t="s">
        <v>2223</v>
      </c>
      <c r="B2217" s="2" t="s">
        <v>2383</v>
      </c>
      <c r="C2217" s="7" t="s">
        <v>2990</v>
      </c>
      <c r="D2217" s="9" t="s">
        <v>5373</v>
      </c>
    </row>
    <row r="2218" spans="1:4" x14ac:dyDescent="0.25">
      <c r="A2218" s="2" t="s">
        <v>2224</v>
      </c>
      <c r="B2218" s="2" t="s">
        <v>2382</v>
      </c>
      <c r="C2218" s="7" t="s">
        <v>2493</v>
      </c>
      <c r="D2218" s="9" t="s">
        <v>5374</v>
      </c>
    </row>
    <row r="2219" spans="1:4" x14ac:dyDescent="0.25">
      <c r="A2219" s="2" t="s">
        <v>2225</v>
      </c>
      <c r="B2219" s="2" t="s">
        <v>2382</v>
      </c>
      <c r="C2219" s="7" t="s">
        <v>5375</v>
      </c>
      <c r="D2219" s="9" t="s">
        <v>3522</v>
      </c>
    </row>
    <row r="2220" spans="1:4" x14ac:dyDescent="0.25">
      <c r="A2220" s="2" t="s">
        <v>2226</v>
      </c>
      <c r="B2220" s="2" t="s">
        <v>2382</v>
      </c>
      <c r="C2220" s="7" t="s">
        <v>5376</v>
      </c>
      <c r="D2220" s="9" t="s">
        <v>2776</v>
      </c>
    </row>
    <row r="2221" spans="1:4" x14ac:dyDescent="0.25">
      <c r="A2221" s="2" t="s">
        <v>2227</v>
      </c>
      <c r="B2221" s="2" t="s">
        <v>2382</v>
      </c>
      <c r="C2221" s="7" t="s">
        <v>5377</v>
      </c>
      <c r="D2221" s="9" t="s">
        <v>4537</v>
      </c>
    </row>
    <row r="2222" spans="1:4" x14ac:dyDescent="0.25">
      <c r="A2222" s="2" t="s">
        <v>2228</v>
      </c>
      <c r="B2222" s="2" t="s">
        <v>2383</v>
      </c>
      <c r="C2222" s="7" t="s">
        <v>5378</v>
      </c>
      <c r="D2222" s="9" t="s">
        <v>2626</v>
      </c>
    </row>
    <row r="2223" spans="1:4" x14ac:dyDescent="0.25">
      <c r="A2223" s="2" t="s">
        <v>2229</v>
      </c>
      <c r="B2223" s="2" t="s">
        <v>2383</v>
      </c>
      <c r="C2223" s="7" t="s">
        <v>5379</v>
      </c>
      <c r="D2223" s="9" t="s">
        <v>3123</v>
      </c>
    </row>
    <row r="2224" spans="1:4" x14ac:dyDescent="0.25">
      <c r="A2224" s="2" t="s">
        <v>2230</v>
      </c>
      <c r="B2224" s="2" t="s">
        <v>2383</v>
      </c>
      <c r="C2224" s="7" t="s">
        <v>3142</v>
      </c>
      <c r="D2224" s="9" t="s">
        <v>2997</v>
      </c>
    </row>
    <row r="2225" spans="1:4" x14ac:dyDescent="0.25">
      <c r="A2225" s="2" t="s">
        <v>2231</v>
      </c>
      <c r="B2225" s="2" t="s">
        <v>2383</v>
      </c>
      <c r="C2225" s="7" t="s">
        <v>5380</v>
      </c>
      <c r="D2225" s="9" t="s">
        <v>3123</v>
      </c>
    </row>
    <row r="2226" spans="1:4" x14ac:dyDescent="0.25">
      <c r="A2226" s="2" t="s">
        <v>2232</v>
      </c>
      <c r="B2226" s="2" t="s">
        <v>2383</v>
      </c>
      <c r="C2226" s="7" t="s">
        <v>4890</v>
      </c>
      <c r="D2226" s="9" t="s">
        <v>5381</v>
      </c>
    </row>
    <row r="2227" spans="1:4" x14ac:dyDescent="0.25">
      <c r="A2227" s="2" t="s">
        <v>2233</v>
      </c>
      <c r="B2227" s="2" t="s">
        <v>2382</v>
      </c>
      <c r="C2227" s="7" t="s">
        <v>3528</v>
      </c>
      <c r="D2227" s="9" t="s">
        <v>2807</v>
      </c>
    </row>
    <row r="2228" spans="1:4" x14ac:dyDescent="0.25">
      <c r="A2228" s="2" t="s">
        <v>2234</v>
      </c>
      <c r="B2228" s="2" t="s">
        <v>2382</v>
      </c>
      <c r="C2228" s="7" t="s">
        <v>4350</v>
      </c>
      <c r="D2228" s="9" t="s">
        <v>4301</v>
      </c>
    </row>
    <row r="2229" spans="1:4" x14ac:dyDescent="0.25">
      <c r="A2229" s="2" t="s">
        <v>2235</v>
      </c>
      <c r="B2229" s="2" t="s">
        <v>2382</v>
      </c>
      <c r="C2229" s="7" t="s">
        <v>5382</v>
      </c>
      <c r="D2229" s="9" t="s">
        <v>5987</v>
      </c>
    </row>
    <row r="2230" spans="1:4" x14ac:dyDescent="0.25">
      <c r="A2230" s="2" t="s">
        <v>2236</v>
      </c>
      <c r="B2230" s="2" t="s">
        <v>2382</v>
      </c>
      <c r="C2230" s="7" t="s">
        <v>5383</v>
      </c>
      <c r="D2230" s="9" t="s">
        <v>5384</v>
      </c>
    </row>
    <row r="2231" spans="1:4" x14ac:dyDescent="0.25">
      <c r="A2231" s="2" t="s">
        <v>2237</v>
      </c>
      <c r="B2231" s="2" t="s">
        <v>2383</v>
      </c>
      <c r="C2231" s="7" t="s">
        <v>2882</v>
      </c>
      <c r="D2231" s="9" t="s">
        <v>5385</v>
      </c>
    </row>
    <row r="2232" spans="1:4" x14ac:dyDescent="0.25">
      <c r="A2232" s="2" t="s">
        <v>2238</v>
      </c>
      <c r="B2232" s="2" t="s">
        <v>2382</v>
      </c>
      <c r="C2232" s="7" t="s">
        <v>5386</v>
      </c>
      <c r="D2232" s="9" t="s">
        <v>5387</v>
      </c>
    </row>
    <row r="2233" spans="1:4" x14ac:dyDescent="0.25">
      <c r="A2233" s="2" t="s">
        <v>2239</v>
      </c>
      <c r="B2233" s="2" t="s">
        <v>2382</v>
      </c>
      <c r="C2233" s="7" t="s">
        <v>5388</v>
      </c>
      <c r="D2233" s="9" t="s">
        <v>5389</v>
      </c>
    </row>
    <row r="2234" spans="1:4" x14ac:dyDescent="0.25">
      <c r="A2234" s="2" t="s">
        <v>2240</v>
      </c>
      <c r="B2234" s="2" t="s">
        <v>2382</v>
      </c>
      <c r="C2234" s="7" t="s">
        <v>5390</v>
      </c>
      <c r="D2234" s="9" t="s">
        <v>5988</v>
      </c>
    </row>
    <row r="2235" spans="1:4" x14ac:dyDescent="0.25">
      <c r="A2235" s="2" t="s">
        <v>2241</v>
      </c>
      <c r="B2235" s="2" t="s">
        <v>2383</v>
      </c>
      <c r="C2235" s="7" t="s">
        <v>3977</v>
      </c>
      <c r="D2235" s="9" t="s">
        <v>2400</v>
      </c>
    </row>
    <row r="2236" spans="1:4" x14ac:dyDescent="0.25">
      <c r="A2236" s="2" t="s">
        <v>2242</v>
      </c>
      <c r="B2236" s="2" t="s">
        <v>2383</v>
      </c>
      <c r="C2236" s="7" t="s">
        <v>5391</v>
      </c>
      <c r="D2236" s="9" t="s">
        <v>2420</v>
      </c>
    </row>
    <row r="2237" spans="1:4" x14ac:dyDescent="0.25">
      <c r="A2237" s="2" t="s">
        <v>2243</v>
      </c>
      <c r="B2237" s="2" t="s">
        <v>2383</v>
      </c>
      <c r="C2237" s="7" t="s">
        <v>5392</v>
      </c>
      <c r="D2237" s="9" t="s">
        <v>5393</v>
      </c>
    </row>
    <row r="2238" spans="1:4" x14ac:dyDescent="0.25">
      <c r="A2238" s="2" t="s">
        <v>2244</v>
      </c>
      <c r="B2238" s="2" t="s">
        <v>2383</v>
      </c>
      <c r="C2238" s="7" t="s">
        <v>5394</v>
      </c>
      <c r="D2238" s="9" t="s">
        <v>4885</v>
      </c>
    </row>
    <row r="2239" spans="1:4" x14ac:dyDescent="0.25">
      <c r="A2239" s="2" t="s">
        <v>2245</v>
      </c>
      <c r="B2239" s="2" t="s">
        <v>2383</v>
      </c>
      <c r="C2239" s="7" t="s">
        <v>5395</v>
      </c>
      <c r="D2239" s="9" t="s">
        <v>5989</v>
      </c>
    </row>
    <row r="2240" spans="1:4" x14ac:dyDescent="0.25">
      <c r="A2240" s="2" t="s">
        <v>2246</v>
      </c>
      <c r="B2240" s="2" t="s">
        <v>2383</v>
      </c>
      <c r="C2240" s="7" t="s">
        <v>2498</v>
      </c>
      <c r="D2240" s="9" t="s">
        <v>5396</v>
      </c>
    </row>
    <row r="2241" spans="1:4" x14ac:dyDescent="0.25">
      <c r="A2241" s="2" t="s">
        <v>2247</v>
      </c>
      <c r="B2241" s="2" t="s">
        <v>2382</v>
      </c>
      <c r="C2241" s="7" t="s">
        <v>5397</v>
      </c>
      <c r="D2241" s="9" t="s">
        <v>5398</v>
      </c>
    </row>
    <row r="2242" spans="1:4" x14ac:dyDescent="0.25">
      <c r="A2242" s="2" t="s">
        <v>2248</v>
      </c>
      <c r="B2242" s="2" t="s">
        <v>2382</v>
      </c>
      <c r="C2242" s="7" t="s">
        <v>5399</v>
      </c>
      <c r="D2242" s="9" t="s">
        <v>2552</v>
      </c>
    </row>
    <row r="2243" spans="1:4" x14ac:dyDescent="0.25">
      <c r="A2243" s="2" t="s">
        <v>2249</v>
      </c>
      <c r="B2243" s="2" t="s">
        <v>2382</v>
      </c>
      <c r="C2243" s="7" t="s">
        <v>5400</v>
      </c>
      <c r="D2243" s="9" t="s">
        <v>5401</v>
      </c>
    </row>
    <row r="2244" spans="1:4" x14ac:dyDescent="0.25">
      <c r="A2244" s="2" t="s">
        <v>2250</v>
      </c>
      <c r="B2244" s="2" t="s">
        <v>2383</v>
      </c>
      <c r="C2244" s="7" t="s">
        <v>3754</v>
      </c>
      <c r="D2244" s="9" t="s">
        <v>3053</v>
      </c>
    </row>
    <row r="2245" spans="1:4" x14ac:dyDescent="0.25">
      <c r="A2245" s="2" t="s">
        <v>2251</v>
      </c>
      <c r="B2245" s="2" t="s">
        <v>2383</v>
      </c>
      <c r="C2245" s="7" t="s">
        <v>5402</v>
      </c>
      <c r="D2245" s="9" t="s">
        <v>2557</v>
      </c>
    </row>
    <row r="2246" spans="1:4" x14ac:dyDescent="0.25">
      <c r="A2246" s="2" t="s">
        <v>2252</v>
      </c>
      <c r="B2246" s="2" t="s">
        <v>2382</v>
      </c>
      <c r="C2246" s="7" t="s">
        <v>3404</v>
      </c>
      <c r="D2246" s="9" t="s">
        <v>4448</v>
      </c>
    </row>
    <row r="2247" spans="1:4" x14ac:dyDescent="0.25">
      <c r="A2247" s="2" t="s">
        <v>2253</v>
      </c>
      <c r="B2247" s="2" t="s">
        <v>2382</v>
      </c>
      <c r="C2247" s="7" t="s">
        <v>5403</v>
      </c>
      <c r="D2247" s="9" t="s">
        <v>3571</v>
      </c>
    </row>
    <row r="2248" spans="1:4" x14ac:dyDescent="0.25">
      <c r="A2248" s="2" t="s">
        <v>2254</v>
      </c>
      <c r="B2248" s="2" t="s">
        <v>2382</v>
      </c>
      <c r="C2248" s="7" t="s">
        <v>5404</v>
      </c>
      <c r="D2248" s="9" t="s">
        <v>2552</v>
      </c>
    </row>
    <row r="2249" spans="1:4" x14ac:dyDescent="0.25">
      <c r="A2249" s="2" t="s">
        <v>2255</v>
      </c>
      <c r="B2249" s="2" t="s">
        <v>2383</v>
      </c>
      <c r="C2249" s="7" t="s">
        <v>5405</v>
      </c>
      <c r="D2249" s="9" t="s">
        <v>5406</v>
      </c>
    </row>
    <row r="2250" spans="1:4" x14ac:dyDescent="0.25">
      <c r="A2250" s="2" t="s">
        <v>2256</v>
      </c>
      <c r="B2250" s="2" t="s">
        <v>2383</v>
      </c>
      <c r="C2250" s="7" t="s">
        <v>5407</v>
      </c>
      <c r="D2250" s="9" t="s">
        <v>3196</v>
      </c>
    </row>
    <row r="2251" spans="1:4" x14ac:dyDescent="0.25">
      <c r="A2251" s="2" t="s">
        <v>2257</v>
      </c>
      <c r="B2251" s="2" t="s">
        <v>2382</v>
      </c>
      <c r="C2251" s="7" t="s">
        <v>5408</v>
      </c>
      <c r="D2251" s="9" t="s">
        <v>3294</v>
      </c>
    </row>
    <row r="2252" spans="1:4" x14ac:dyDescent="0.25">
      <c r="A2252" s="2" t="s">
        <v>2258</v>
      </c>
      <c r="B2252" s="2" t="s">
        <v>2382</v>
      </c>
      <c r="C2252" s="7" t="s">
        <v>5409</v>
      </c>
      <c r="D2252" s="9" t="s">
        <v>2436</v>
      </c>
    </row>
    <row r="2253" spans="1:4" x14ac:dyDescent="0.25">
      <c r="A2253" s="2" t="s">
        <v>2259</v>
      </c>
      <c r="B2253" s="2" t="s">
        <v>2383</v>
      </c>
      <c r="C2253" s="7" t="s">
        <v>5410</v>
      </c>
      <c r="D2253" s="9" t="s">
        <v>3049</v>
      </c>
    </row>
    <row r="2254" spans="1:4" x14ac:dyDescent="0.25">
      <c r="A2254" s="2" t="s">
        <v>2260</v>
      </c>
      <c r="B2254" s="2" t="s">
        <v>2382</v>
      </c>
      <c r="C2254" s="7" t="s">
        <v>5411</v>
      </c>
      <c r="D2254" s="9" t="s">
        <v>5412</v>
      </c>
    </row>
    <row r="2255" spans="1:4" x14ac:dyDescent="0.25">
      <c r="A2255" s="2" t="s">
        <v>2261</v>
      </c>
      <c r="B2255" s="2" t="s">
        <v>2382</v>
      </c>
      <c r="C2255" s="7" t="s">
        <v>5413</v>
      </c>
      <c r="D2255" s="9" t="s">
        <v>3920</v>
      </c>
    </row>
    <row r="2256" spans="1:4" x14ac:dyDescent="0.25">
      <c r="A2256" s="2" t="s">
        <v>2262</v>
      </c>
      <c r="B2256" s="2" t="s">
        <v>2382</v>
      </c>
      <c r="C2256" s="7" t="s">
        <v>5414</v>
      </c>
      <c r="D2256" s="9" t="s">
        <v>5990</v>
      </c>
    </row>
    <row r="2257" spans="1:4" x14ac:dyDescent="0.25">
      <c r="A2257" s="2" t="s">
        <v>2263</v>
      </c>
      <c r="B2257" s="2" t="s">
        <v>2383</v>
      </c>
      <c r="C2257" s="7" t="s">
        <v>2498</v>
      </c>
      <c r="D2257" s="9" t="s">
        <v>2602</v>
      </c>
    </row>
    <row r="2258" spans="1:4" x14ac:dyDescent="0.25">
      <c r="A2258" s="2" t="s">
        <v>2264</v>
      </c>
      <c r="B2258" s="2" t="s">
        <v>2383</v>
      </c>
      <c r="C2258" s="7" t="s">
        <v>5415</v>
      </c>
      <c r="D2258" s="9" t="s">
        <v>5416</v>
      </c>
    </row>
    <row r="2259" spans="1:4" x14ac:dyDescent="0.25">
      <c r="A2259" s="2" t="s">
        <v>2265</v>
      </c>
      <c r="B2259" s="2" t="s">
        <v>2383</v>
      </c>
      <c r="C2259" s="7" t="s">
        <v>5417</v>
      </c>
      <c r="D2259" s="9" t="s">
        <v>5418</v>
      </c>
    </row>
    <row r="2260" spans="1:4" x14ac:dyDescent="0.25">
      <c r="A2260" s="2" t="s">
        <v>2266</v>
      </c>
      <c r="B2260" s="2" t="s">
        <v>2383</v>
      </c>
      <c r="C2260" s="7" t="s">
        <v>5419</v>
      </c>
      <c r="D2260" s="9" t="s">
        <v>5420</v>
      </c>
    </row>
    <row r="2261" spans="1:4" x14ac:dyDescent="0.25">
      <c r="A2261" s="2" t="s">
        <v>2267</v>
      </c>
      <c r="B2261" s="2" t="s">
        <v>2383</v>
      </c>
      <c r="C2261" s="7" t="s">
        <v>5421</v>
      </c>
      <c r="D2261" s="9" t="s">
        <v>2778</v>
      </c>
    </row>
    <row r="2262" spans="1:4" x14ac:dyDescent="0.25">
      <c r="A2262" s="2" t="s">
        <v>2268</v>
      </c>
      <c r="B2262" s="2" t="s">
        <v>2382</v>
      </c>
      <c r="C2262" s="7" t="s">
        <v>5422</v>
      </c>
      <c r="D2262" s="9" t="s">
        <v>2517</v>
      </c>
    </row>
    <row r="2263" spans="1:4" x14ac:dyDescent="0.25">
      <c r="A2263" s="2" t="s">
        <v>2269</v>
      </c>
      <c r="B2263" s="2" t="s">
        <v>2383</v>
      </c>
      <c r="C2263" s="7" t="s">
        <v>5423</v>
      </c>
      <c r="D2263" s="9" t="s">
        <v>2497</v>
      </c>
    </row>
    <row r="2264" spans="1:4" x14ac:dyDescent="0.25">
      <c r="A2264" s="2" t="s">
        <v>2270</v>
      </c>
      <c r="B2264" s="2" t="s">
        <v>2383</v>
      </c>
      <c r="C2264" s="7" t="s">
        <v>5424</v>
      </c>
      <c r="D2264" s="9" t="s">
        <v>2742</v>
      </c>
    </row>
    <row r="2265" spans="1:4" x14ac:dyDescent="0.25">
      <c r="A2265" s="2" t="s">
        <v>2271</v>
      </c>
      <c r="B2265" s="2" t="s">
        <v>2383</v>
      </c>
      <c r="C2265" s="7" t="s">
        <v>5425</v>
      </c>
      <c r="D2265" s="9" t="s">
        <v>5426</v>
      </c>
    </row>
    <row r="2266" spans="1:4" x14ac:dyDescent="0.25">
      <c r="A2266" s="2" t="s">
        <v>2272</v>
      </c>
      <c r="B2266" s="2" t="s">
        <v>2383</v>
      </c>
      <c r="C2266" s="7" t="s">
        <v>4700</v>
      </c>
      <c r="D2266" s="9" t="s">
        <v>2652</v>
      </c>
    </row>
    <row r="2267" spans="1:4" x14ac:dyDescent="0.25">
      <c r="A2267" s="2" t="s">
        <v>2273</v>
      </c>
      <c r="B2267" s="2" t="s">
        <v>2382</v>
      </c>
      <c r="C2267" s="7" t="s">
        <v>5427</v>
      </c>
      <c r="D2267" s="9" t="s">
        <v>5991</v>
      </c>
    </row>
    <row r="2268" spans="1:4" x14ac:dyDescent="0.25">
      <c r="A2268" s="2" t="s">
        <v>2274</v>
      </c>
      <c r="B2268" s="2" t="s">
        <v>2382</v>
      </c>
      <c r="C2268" s="7" t="s">
        <v>5428</v>
      </c>
      <c r="D2268" s="9" t="s">
        <v>3209</v>
      </c>
    </row>
    <row r="2269" spans="1:4" x14ac:dyDescent="0.25">
      <c r="A2269" s="2" t="s">
        <v>2275</v>
      </c>
      <c r="B2269" s="2" t="s">
        <v>2382</v>
      </c>
      <c r="C2269" s="7" t="s">
        <v>5429</v>
      </c>
      <c r="D2269" s="9" t="s">
        <v>5992</v>
      </c>
    </row>
    <row r="2270" spans="1:4" x14ac:dyDescent="0.25">
      <c r="A2270" s="2" t="s">
        <v>2276</v>
      </c>
      <c r="B2270" s="2" t="s">
        <v>2382</v>
      </c>
      <c r="C2270" s="7" t="s">
        <v>2613</v>
      </c>
      <c r="D2270" s="9" t="s">
        <v>5993</v>
      </c>
    </row>
    <row r="2271" spans="1:4" x14ac:dyDescent="0.25">
      <c r="A2271" s="2" t="s">
        <v>2277</v>
      </c>
      <c r="B2271" s="2" t="s">
        <v>2382</v>
      </c>
      <c r="C2271" s="7" t="s">
        <v>3293</v>
      </c>
      <c r="D2271" s="9" t="s">
        <v>4453</v>
      </c>
    </row>
    <row r="2272" spans="1:4" x14ac:dyDescent="0.25">
      <c r="A2272" s="2" t="s">
        <v>2278</v>
      </c>
      <c r="B2272" s="2" t="s">
        <v>2383</v>
      </c>
      <c r="C2272" s="7" t="s">
        <v>5430</v>
      </c>
      <c r="D2272" s="9" t="s">
        <v>5431</v>
      </c>
    </row>
    <row r="2273" spans="1:4" x14ac:dyDescent="0.25">
      <c r="A2273" s="2" t="s">
        <v>2279</v>
      </c>
      <c r="B2273" s="2" t="s">
        <v>2382</v>
      </c>
      <c r="C2273" s="7" t="s">
        <v>5432</v>
      </c>
      <c r="D2273" s="9" t="s">
        <v>5433</v>
      </c>
    </row>
    <row r="2274" spans="1:4" x14ac:dyDescent="0.25">
      <c r="A2274" s="2" t="s">
        <v>2280</v>
      </c>
      <c r="B2274" s="2" t="s">
        <v>2383</v>
      </c>
      <c r="C2274" s="7" t="s">
        <v>2500</v>
      </c>
      <c r="D2274" s="9" t="s">
        <v>5434</v>
      </c>
    </row>
    <row r="2275" spans="1:4" x14ac:dyDescent="0.25">
      <c r="A2275" s="2" t="s">
        <v>2281</v>
      </c>
      <c r="B2275" s="2" t="s">
        <v>2382</v>
      </c>
      <c r="C2275" s="7" t="s">
        <v>5435</v>
      </c>
      <c r="D2275" s="9" t="s">
        <v>5977</v>
      </c>
    </row>
    <row r="2276" spans="1:4" x14ac:dyDescent="0.25">
      <c r="A2276" s="2" t="s">
        <v>2282</v>
      </c>
      <c r="B2276" s="2" t="s">
        <v>2383</v>
      </c>
      <c r="C2276" s="7" t="s">
        <v>5436</v>
      </c>
      <c r="D2276" s="9" t="s">
        <v>3122</v>
      </c>
    </row>
    <row r="2277" spans="1:4" x14ac:dyDescent="0.25">
      <c r="A2277" s="2" t="s">
        <v>2283</v>
      </c>
      <c r="B2277" s="2" t="s">
        <v>2383</v>
      </c>
      <c r="C2277" s="7" t="s">
        <v>5437</v>
      </c>
      <c r="D2277" s="9" t="s">
        <v>3887</v>
      </c>
    </row>
    <row r="2278" spans="1:4" x14ac:dyDescent="0.25">
      <c r="A2278" s="2" t="s">
        <v>2284</v>
      </c>
      <c r="B2278" s="2" t="s">
        <v>2382</v>
      </c>
      <c r="C2278" s="7" t="s">
        <v>5438</v>
      </c>
      <c r="D2278" s="9" t="s">
        <v>5994</v>
      </c>
    </row>
    <row r="2279" spans="1:4" x14ac:dyDescent="0.25">
      <c r="A2279" s="2" t="s">
        <v>2285</v>
      </c>
      <c r="B2279" s="2" t="s">
        <v>2383</v>
      </c>
      <c r="C2279" s="7" t="s">
        <v>5439</v>
      </c>
      <c r="D2279" s="9" t="s">
        <v>2566</v>
      </c>
    </row>
    <row r="2280" spans="1:4" x14ac:dyDescent="0.25">
      <c r="A2280" s="2" t="s">
        <v>2286</v>
      </c>
      <c r="B2280" s="2" t="s">
        <v>2383</v>
      </c>
      <c r="C2280" s="7" t="s">
        <v>2692</v>
      </c>
      <c r="D2280" s="9" t="s">
        <v>5440</v>
      </c>
    </row>
    <row r="2281" spans="1:4" x14ac:dyDescent="0.25">
      <c r="A2281" s="2" t="s">
        <v>2287</v>
      </c>
      <c r="B2281" s="2" t="s">
        <v>2383</v>
      </c>
      <c r="C2281" s="7" t="s">
        <v>5441</v>
      </c>
      <c r="D2281" s="9" t="s">
        <v>2519</v>
      </c>
    </row>
    <row r="2282" spans="1:4" x14ac:dyDescent="0.25">
      <c r="A2282" s="2" t="s">
        <v>2288</v>
      </c>
      <c r="B2282" s="2" t="s">
        <v>2383</v>
      </c>
      <c r="C2282" s="7" t="s">
        <v>5442</v>
      </c>
      <c r="D2282" s="9" t="s">
        <v>5443</v>
      </c>
    </row>
    <row r="2283" spans="1:4" x14ac:dyDescent="0.25">
      <c r="A2283" s="2" t="s">
        <v>2289</v>
      </c>
      <c r="B2283" s="2" t="s">
        <v>2382</v>
      </c>
      <c r="C2283" s="7" t="s">
        <v>2454</v>
      </c>
      <c r="D2283" s="9" t="s">
        <v>2526</v>
      </c>
    </row>
    <row r="2284" spans="1:4" x14ac:dyDescent="0.25">
      <c r="A2284" s="2" t="s">
        <v>2290</v>
      </c>
      <c r="B2284" s="2" t="s">
        <v>2383</v>
      </c>
      <c r="C2284" s="7" t="s">
        <v>5444</v>
      </c>
      <c r="D2284" s="9" t="s">
        <v>2408</v>
      </c>
    </row>
    <row r="2285" spans="1:4" x14ac:dyDescent="0.25">
      <c r="A2285" s="2" t="s">
        <v>2291</v>
      </c>
      <c r="B2285" s="2" t="s">
        <v>2382</v>
      </c>
      <c r="C2285" s="7" t="s">
        <v>5445</v>
      </c>
      <c r="D2285" s="9" t="s">
        <v>3763</v>
      </c>
    </row>
    <row r="2286" spans="1:4" x14ac:dyDescent="0.25">
      <c r="A2286" s="2" t="s">
        <v>2292</v>
      </c>
      <c r="B2286" s="2" t="s">
        <v>2383</v>
      </c>
      <c r="C2286" s="7" t="s">
        <v>5446</v>
      </c>
      <c r="D2286" s="9" t="s">
        <v>5995</v>
      </c>
    </row>
    <row r="2287" spans="1:4" x14ac:dyDescent="0.25">
      <c r="A2287" s="2" t="s">
        <v>2293</v>
      </c>
      <c r="B2287" s="2" t="s">
        <v>2382</v>
      </c>
      <c r="C2287" s="7" t="s">
        <v>5410</v>
      </c>
      <c r="D2287" s="9" t="s">
        <v>2542</v>
      </c>
    </row>
    <row r="2288" spans="1:4" x14ac:dyDescent="0.25">
      <c r="A2288" s="2" t="s">
        <v>2294</v>
      </c>
      <c r="B2288" s="2" t="s">
        <v>2383</v>
      </c>
      <c r="C2288" s="7" t="s">
        <v>5447</v>
      </c>
      <c r="D2288" s="9" t="s">
        <v>5996</v>
      </c>
    </row>
    <row r="2289" spans="1:4" x14ac:dyDescent="0.25">
      <c r="A2289" s="2" t="s">
        <v>2295</v>
      </c>
      <c r="B2289" s="2" t="s">
        <v>2382</v>
      </c>
      <c r="C2289" s="7" t="s">
        <v>5448</v>
      </c>
      <c r="D2289" s="9" t="s">
        <v>4457</v>
      </c>
    </row>
    <row r="2290" spans="1:4" x14ac:dyDescent="0.25">
      <c r="A2290" s="2" t="s">
        <v>2296</v>
      </c>
      <c r="B2290" s="2" t="s">
        <v>2383</v>
      </c>
      <c r="C2290" s="7" t="s">
        <v>5449</v>
      </c>
      <c r="D2290" s="9" t="s">
        <v>5997</v>
      </c>
    </row>
    <row r="2291" spans="1:4" x14ac:dyDescent="0.25">
      <c r="A2291" s="2" t="s">
        <v>2297</v>
      </c>
      <c r="B2291" s="2" t="s">
        <v>2383</v>
      </c>
      <c r="C2291" s="7" t="s">
        <v>3730</v>
      </c>
      <c r="D2291" s="9" t="s">
        <v>5450</v>
      </c>
    </row>
    <row r="2292" spans="1:4" x14ac:dyDescent="0.25">
      <c r="A2292" s="2" t="s">
        <v>2298</v>
      </c>
      <c r="B2292" s="2" t="s">
        <v>2382</v>
      </c>
      <c r="C2292" s="7" t="s">
        <v>2692</v>
      </c>
      <c r="D2292" s="9" t="s">
        <v>3905</v>
      </c>
    </row>
    <row r="2293" spans="1:4" x14ac:dyDescent="0.25">
      <c r="A2293" s="2" t="s">
        <v>2299</v>
      </c>
      <c r="B2293" s="2" t="s">
        <v>2383</v>
      </c>
      <c r="C2293" s="7" t="s">
        <v>5451</v>
      </c>
      <c r="D2293" s="9" t="s">
        <v>5452</v>
      </c>
    </row>
    <row r="2294" spans="1:4" x14ac:dyDescent="0.25">
      <c r="A2294" s="2" t="s">
        <v>2300</v>
      </c>
      <c r="B2294" s="2" t="s">
        <v>2383</v>
      </c>
      <c r="C2294" s="7" t="s">
        <v>2531</v>
      </c>
      <c r="D2294" s="9" t="s">
        <v>2468</v>
      </c>
    </row>
    <row r="2295" spans="1:4" x14ac:dyDescent="0.25">
      <c r="A2295" s="2" t="s">
        <v>2301</v>
      </c>
      <c r="B2295" s="2" t="s">
        <v>2382</v>
      </c>
      <c r="C2295" s="7" t="s">
        <v>5453</v>
      </c>
      <c r="D2295" s="9" t="s">
        <v>2542</v>
      </c>
    </row>
    <row r="2296" spans="1:4" x14ac:dyDescent="0.25">
      <c r="A2296" s="2" t="s">
        <v>2302</v>
      </c>
      <c r="B2296" s="2" t="s">
        <v>2383</v>
      </c>
      <c r="C2296" s="7" t="s">
        <v>5454</v>
      </c>
      <c r="D2296" s="9" t="s">
        <v>3485</v>
      </c>
    </row>
    <row r="2297" spans="1:4" x14ac:dyDescent="0.25">
      <c r="A2297" s="2" t="s">
        <v>2303</v>
      </c>
      <c r="B2297" s="2" t="s">
        <v>2383</v>
      </c>
      <c r="C2297" s="7" t="s">
        <v>5455</v>
      </c>
      <c r="D2297" s="9" t="s">
        <v>5456</v>
      </c>
    </row>
    <row r="2298" spans="1:4" x14ac:dyDescent="0.25">
      <c r="A2298" s="2" t="s">
        <v>2304</v>
      </c>
      <c r="B2298" s="2" t="s">
        <v>2383</v>
      </c>
      <c r="C2298" s="7" t="s">
        <v>5457</v>
      </c>
      <c r="D2298" s="9" t="s">
        <v>5458</v>
      </c>
    </row>
    <row r="2299" spans="1:4" x14ac:dyDescent="0.25">
      <c r="A2299" s="2" t="s">
        <v>2305</v>
      </c>
      <c r="B2299" s="2" t="s">
        <v>2382</v>
      </c>
      <c r="C2299" s="7" t="s">
        <v>5459</v>
      </c>
      <c r="D2299" s="9" t="s">
        <v>5460</v>
      </c>
    </row>
    <row r="2300" spans="1:4" x14ac:dyDescent="0.25">
      <c r="A2300" s="2" t="s">
        <v>2306</v>
      </c>
      <c r="B2300" s="2" t="s">
        <v>2383</v>
      </c>
      <c r="C2300" s="7" t="s">
        <v>5461</v>
      </c>
      <c r="D2300" s="9" t="s">
        <v>5998</v>
      </c>
    </row>
    <row r="2301" spans="1:4" x14ac:dyDescent="0.25">
      <c r="A2301" s="2" t="s">
        <v>2307</v>
      </c>
      <c r="B2301" s="2" t="s">
        <v>2383</v>
      </c>
      <c r="C2301" s="7" t="s">
        <v>5462</v>
      </c>
      <c r="D2301" s="9" t="s">
        <v>2524</v>
      </c>
    </row>
    <row r="2302" spans="1:4" x14ac:dyDescent="0.25">
      <c r="A2302" s="2" t="s">
        <v>2308</v>
      </c>
      <c r="B2302" s="2" t="s">
        <v>2383</v>
      </c>
      <c r="C2302" s="7" t="s">
        <v>5463</v>
      </c>
      <c r="D2302" s="9" t="s">
        <v>5464</v>
      </c>
    </row>
    <row r="2303" spans="1:4" x14ac:dyDescent="0.25">
      <c r="A2303" s="2" t="s">
        <v>2309</v>
      </c>
      <c r="B2303" s="2" t="s">
        <v>2383</v>
      </c>
      <c r="C2303" s="7" t="s">
        <v>2845</v>
      </c>
      <c r="D2303" s="9" t="s">
        <v>2408</v>
      </c>
    </row>
    <row r="2304" spans="1:4" x14ac:dyDescent="0.25">
      <c r="A2304" s="2" t="s">
        <v>2310</v>
      </c>
      <c r="B2304" s="2" t="s">
        <v>2382</v>
      </c>
      <c r="C2304" s="7" t="s">
        <v>5465</v>
      </c>
      <c r="D2304" s="9" t="s">
        <v>5466</v>
      </c>
    </row>
    <row r="2305" spans="1:4" x14ac:dyDescent="0.25">
      <c r="A2305" s="2" t="s">
        <v>2311</v>
      </c>
      <c r="B2305" s="2" t="s">
        <v>2383</v>
      </c>
      <c r="C2305" s="7" t="s">
        <v>5467</v>
      </c>
      <c r="D2305" s="9" t="s">
        <v>3122</v>
      </c>
    </row>
    <row r="2306" spans="1:4" x14ac:dyDescent="0.25">
      <c r="A2306" s="2" t="s">
        <v>2312</v>
      </c>
      <c r="B2306" s="2" t="s">
        <v>2383</v>
      </c>
      <c r="C2306" s="7" t="s">
        <v>5468</v>
      </c>
      <c r="D2306" s="9" t="s">
        <v>5469</v>
      </c>
    </row>
    <row r="2307" spans="1:4" x14ac:dyDescent="0.25">
      <c r="A2307" s="2" t="s">
        <v>2313</v>
      </c>
      <c r="B2307" s="2" t="s">
        <v>2383</v>
      </c>
      <c r="C2307" s="7" t="s">
        <v>5470</v>
      </c>
      <c r="D2307" s="9" t="s">
        <v>4011</v>
      </c>
    </row>
    <row r="2308" spans="1:4" x14ac:dyDescent="0.25">
      <c r="A2308" s="2" t="s">
        <v>2314</v>
      </c>
      <c r="B2308" s="2" t="s">
        <v>2382</v>
      </c>
      <c r="C2308" s="7" t="s">
        <v>5471</v>
      </c>
      <c r="D2308" s="9" t="s">
        <v>2858</v>
      </c>
    </row>
    <row r="2309" spans="1:4" x14ac:dyDescent="0.25">
      <c r="A2309" s="2" t="s">
        <v>2315</v>
      </c>
      <c r="B2309" s="2" t="s">
        <v>2382</v>
      </c>
      <c r="C2309" s="7" t="s">
        <v>5472</v>
      </c>
      <c r="D2309" s="9" t="s">
        <v>4801</v>
      </c>
    </row>
    <row r="2310" spans="1:4" x14ac:dyDescent="0.25">
      <c r="A2310" s="2" t="s">
        <v>2316</v>
      </c>
      <c r="B2310" s="2" t="s">
        <v>2382</v>
      </c>
      <c r="C2310" s="7" t="s">
        <v>4924</v>
      </c>
      <c r="D2310" s="9" t="s">
        <v>4775</v>
      </c>
    </row>
    <row r="2311" spans="1:4" x14ac:dyDescent="0.25">
      <c r="A2311" s="2" t="s">
        <v>2317</v>
      </c>
      <c r="B2311" s="2" t="s">
        <v>2383</v>
      </c>
      <c r="C2311" s="7" t="s">
        <v>2613</v>
      </c>
      <c r="D2311" s="9" t="s">
        <v>2652</v>
      </c>
    </row>
    <row r="2312" spans="1:4" x14ac:dyDescent="0.25">
      <c r="A2312" s="2" t="s">
        <v>2318</v>
      </c>
      <c r="B2312" s="2" t="s">
        <v>2384</v>
      </c>
      <c r="C2312" s="7" t="s">
        <v>5473</v>
      </c>
      <c r="D2312" s="9" t="s">
        <v>3391</v>
      </c>
    </row>
    <row r="2313" spans="1:4" x14ac:dyDescent="0.25">
      <c r="A2313" s="2" t="s">
        <v>2319</v>
      </c>
      <c r="B2313" s="2" t="s">
        <v>2382</v>
      </c>
      <c r="C2313" s="7" t="s">
        <v>5474</v>
      </c>
      <c r="D2313" s="9" t="s">
        <v>2482</v>
      </c>
    </row>
    <row r="2314" spans="1:4" x14ac:dyDescent="0.25">
      <c r="A2314" s="2" t="s">
        <v>2320</v>
      </c>
      <c r="B2314" s="2" t="s">
        <v>2383</v>
      </c>
      <c r="C2314" s="7" t="s">
        <v>5475</v>
      </c>
      <c r="D2314" s="9" t="s">
        <v>2452</v>
      </c>
    </row>
    <row r="2315" spans="1:4" x14ac:dyDescent="0.25">
      <c r="A2315" s="2" t="s">
        <v>2321</v>
      </c>
      <c r="B2315" s="2" t="s">
        <v>2382</v>
      </c>
      <c r="C2315" s="7" t="s">
        <v>5476</v>
      </c>
      <c r="D2315" s="9" t="s">
        <v>3597</v>
      </c>
    </row>
    <row r="2316" spans="1:4" x14ac:dyDescent="0.25">
      <c r="A2316" s="2" t="s">
        <v>2322</v>
      </c>
      <c r="B2316" s="2" t="s">
        <v>2382</v>
      </c>
      <c r="C2316" s="7" t="s">
        <v>3689</v>
      </c>
      <c r="D2316" s="9" t="s">
        <v>5477</v>
      </c>
    </row>
    <row r="2317" spans="1:4" x14ac:dyDescent="0.25">
      <c r="A2317" s="2" t="s">
        <v>2323</v>
      </c>
      <c r="B2317" s="2" t="s">
        <v>2383</v>
      </c>
      <c r="C2317" s="7" t="s">
        <v>2870</v>
      </c>
      <c r="D2317" s="9" t="s">
        <v>5478</v>
      </c>
    </row>
    <row r="2318" spans="1:4" x14ac:dyDescent="0.25">
      <c r="A2318" s="2" t="s">
        <v>2324</v>
      </c>
      <c r="B2318" s="2" t="s">
        <v>2383</v>
      </c>
      <c r="C2318" s="7" t="s">
        <v>5479</v>
      </c>
      <c r="D2318" s="9" t="s">
        <v>3589</v>
      </c>
    </row>
    <row r="2319" spans="1:4" x14ac:dyDescent="0.25">
      <c r="A2319" s="2" t="s">
        <v>2325</v>
      </c>
      <c r="B2319" s="2" t="s">
        <v>2382</v>
      </c>
      <c r="C2319" s="7" t="s">
        <v>4820</v>
      </c>
      <c r="D2319" s="9" t="s">
        <v>5480</v>
      </c>
    </row>
    <row r="2320" spans="1:4" x14ac:dyDescent="0.25">
      <c r="A2320" s="2" t="s">
        <v>2326</v>
      </c>
      <c r="B2320" s="2" t="s">
        <v>2383</v>
      </c>
      <c r="C2320" s="7" t="s">
        <v>5481</v>
      </c>
      <c r="D2320" s="9" t="s">
        <v>5999</v>
      </c>
    </row>
    <row r="2321" spans="1:4" x14ac:dyDescent="0.25">
      <c r="A2321" s="2" t="s">
        <v>2327</v>
      </c>
      <c r="B2321" s="2" t="s">
        <v>2382</v>
      </c>
      <c r="C2321" s="7" t="s">
        <v>5482</v>
      </c>
      <c r="D2321" s="9" t="s">
        <v>5483</v>
      </c>
    </row>
    <row r="2322" spans="1:4" x14ac:dyDescent="0.25">
      <c r="A2322" s="2" t="s">
        <v>2328</v>
      </c>
      <c r="B2322" s="2" t="s">
        <v>2383</v>
      </c>
      <c r="C2322" s="7" t="s">
        <v>5484</v>
      </c>
      <c r="D2322" s="9" t="s">
        <v>2549</v>
      </c>
    </row>
    <row r="2323" spans="1:4" x14ac:dyDescent="0.25">
      <c r="A2323" s="2" t="s">
        <v>2329</v>
      </c>
      <c r="B2323" s="2" t="s">
        <v>2382</v>
      </c>
      <c r="C2323" s="7" t="s">
        <v>5485</v>
      </c>
      <c r="D2323" s="9" t="s">
        <v>5486</v>
      </c>
    </row>
    <row r="2324" spans="1:4" x14ac:dyDescent="0.25">
      <c r="A2324" s="2" t="s">
        <v>2330</v>
      </c>
      <c r="B2324" s="2" t="s">
        <v>2383</v>
      </c>
      <c r="C2324" s="7" t="s">
        <v>5487</v>
      </c>
      <c r="D2324" s="9" t="s">
        <v>2652</v>
      </c>
    </row>
    <row r="2325" spans="1:4" x14ac:dyDescent="0.25">
      <c r="A2325" s="2" t="s">
        <v>2331</v>
      </c>
      <c r="B2325" s="2" t="s">
        <v>2382</v>
      </c>
      <c r="C2325" s="7" t="s">
        <v>5488</v>
      </c>
      <c r="D2325" s="9" t="s">
        <v>5489</v>
      </c>
    </row>
    <row r="2326" spans="1:4" x14ac:dyDescent="0.25">
      <c r="A2326" s="2" t="s">
        <v>2332</v>
      </c>
      <c r="B2326" s="2" t="s">
        <v>2383</v>
      </c>
      <c r="C2326" s="7" t="s">
        <v>3534</v>
      </c>
      <c r="D2326" s="9" t="s">
        <v>5490</v>
      </c>
    </row>
    <row r="2327" spans="1:4" x14ac:dyDescent="0.25">
      <c r="A2327" s="2" t="s">
        <v>2333</v>
      </c>
      <c r="B2327" s="2" t="s">
        <v>2383</v>
      </c>
      <c r="C2327" s="7" t="s">
        <v>5491</v>
      </c>
      <c r="D2327" s="9" t="s">
        <v>5492</v>
      </c>
    </row>
    <row r="2328" spans="1:4" x14ac:dyDescent="0.25">
      <c r="A2328" s="2" t="s">
        <v>2334</v>
      </c>
      <c r="B2328" s="2" t="s">
        <v>2382</v>
      </c>
      <c r="C2328" s="7" t="s">
        <v>2952</v>
      </c>
      <c r="D2328" s="9" t="s">
        <v>3978</v>
      </c>
    </row>
    <row r="2329" spans="1:4" x14ac:dyDescent="0.25">
      <c r="A2329" s="2" t="s">
        <v>2335</v>
      </c>
      <c r="B2329" s="2" t="s">
        <v>2382</v>
      </c>
      <c r="C2329" s="7" t="s">
        <v>5493</v>
      </c>
      <c r="D2329" s="9" t="s">
        <v>2426</v>
      </c>
    </row>
    <row r="2330" spans="1:4" x14ac:dyDescent="0.25">
      <c r="A2330" s="2" t="s">
        <v>2336</v>
      </c>
      <c r="B2330" s="2" t="s">
        <v>2382</v>
      </c>
      <c r="C2330" s="7" t="s">
        <v>5494</v>
      </c>
      <c r="D2330" s="9" t="s">
        <v>5495</v>
      </c>
    </row>
    <row r="2331" spans="1:4" x14ac:dyDescent="0.25">
      <c r="A2331" s="2" t="s">
        <v>2337</v>
      </c>
      <c r="B2331" s="2" t="s">
        <v>2382</v>
      </c>
      <c r="C2331" s="7" t="s">
        <v>5496</v>
      </c>
      <c r="D2331" s="9" t="s">
        <v>5497</v>
      </c>
    </row>
    <row r="2332" spans="1:4" x14ac:dyDescent="0.25">
      <c r="A2332" s="2" t="s">
        <v>2338</v>
      </c>
      <c r="B2332" s="2" t="s">
        <v>2383</v>
      </c>
      <c r="C2332" s="7" t="s">
        <v>5498</v>
      </c>
      <c r="D2332" s="9" t="s">
        <v>3053</v>
      </c>
    </row>
    <row r="2333" spans="1:4" x14ac:dyDescent="0.25">
      <c r="A2333" s="2" t="s">
        <v>2339</v>
      </c>
      <c r="B2333" s="2" t="s">
        <v>2383</v>
      </c>
      <c r="C2333" s="7" t="s">
        <v>5499</v>
      </c>
      <c r="D2333" s="9" t="s">
        <v>6000</v>
      </c>
    </row>
    <row r="2334" spans="1:4" x14ac:dyDescent="0.25">
      <c r="A2334" s="2" t="s">
        <v>2340</v>
      </c>
      <c r="B2334" s="2" t="s">
        <v>2382</v>
      </c>
      <c r="C2334" s="7" t="s">
        <v>5500</v>
      </c>
      <c r="D2334" s="9" t="s">
        <v>4791</v>
      </c>
    </row>
    <row r="2335" spans="1:4" x14ac:dyDescent="0.25">
      <c r="A2335" s="2" t="s">
        <v>2341</v>
      </c>
      <c r="B2335" s="2" t="s">
        <v>2383</v>
      </c>
      <c r="C2335" s="7" t="s">
        <v>5501</v>
      </c>
      <c r="D2335" s="9" t="s">
        <v>5502</v>
      </c>
    </row>
    <row r="2336" spans="1:4" x14ac:dyDescent="0.25">
      <c r="A2336" s="2" t="s">
        <v>2342</v>
      </c>
      <c r="B2336" s="2" t="s">
        <v>2383</v>
      </c>
      <c r="C2336" s="7" t="s">
        <v>5503</v>
      </c>
      <c r="D2336" s="9" t="s">
        <v>5504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39"/>
  <sheetViews>
    <sheetView workbookViewId="0">
      <selection activeCell="F1" sqref="F1:F1048576"/>
    </sheetView>
  </sheetViews>
  <sheetFormatPr defaultRowHeight="15" x14ac:dyDescent="0.25"/>
  <cols>
    <col min="1" max="1" width="18" style="1" bestFit="1" customWidth="1"/>
    <col min="2" max="2" width="10.140625" style="1" bestFit="1" customWidth="1"/>
    <col min="3" max="3" width="9.140625" style="1" bestFit="1" customWidth="1"/>
    <col min="4" max="4" width="7.28515625" style="1" bestFit="1" customWidth="1"/>
    <col min="5" max="5" width="10.5703125" style="1" bestFit="1" customWidth="1"/>
    <col min="6" max="6" width="10.7109375" style="16" bestFit="1" customWidth="1"/>
    <col min="7" max="7" width="14.140625" style="1" bestFit="1" customWidth="1"/>
    <col min="8" max="8" width="10.28515625" style="1" bestFit="1" customWidth="1"/>
    <col min="9" max="9" width="13.5703125" style="1" bestFit="1" customWidth="1"/>
    <col min="10" max="10" width="13.5703125" style="14" customWidth="1"/>
    <col min="11" max="11" width="13.42578125" style="14" bestFit="1" customWidth="1"/>
    <col min="12" max="12" width="9.140625" style="1"/>
  </cols>
  <sheetData>
    <row r="1" spans="1:12" x14ac:dyDescent="0.25">
      <c r="A1" s="2" t="s">
        <v>6020</v>
      </c>
      <c r="B1" s="2" t="s">
        <v>6019</v>
      </c>
      <c r="C1" s="2" t="s">
        <v>2343</v>
      </c>
      <c r="D1" s="2" t="s">
        <v>2344</v>
      </c>
      <c r="E1" s="2" t="s">
        <v>2345</v>
      </c>
      <c r="F1" s="16" t="s">
        <v>2346</v>
      </c>
      <c r="G1" s="2" t="s">
        <v>2347</v>
      </c>
      <c r="H1" s="2" t="s">
        <v>2348</v>
      </c>
      <c r="I1" s="2" t="s">
        <v>6021</v>
      </c>
      <c r="J1" s="14" t="s">
        <v>6024</v>
      </c>
      <c r="K1" s="14" t="s">
        <v>6018</v>
      </c>
      <c r="L1" s="2" t="s">
        <v>6023</v>
      </c>
    </row>
    <row r="2" spans="1:12" x14ac:dyDescent="0.25">
      <c r="A2" s="2" t="s">
        <v>8</v>
      </c>
      <c r="B2" s="2">
        <v>1968</v>
      </c>
      <c r="C2" s="2" t="s">
        <v>2357</v>
      </c>
      <c r="D2" s="2">
        <v>12</v>
      </c>
      <c r="E2" s="2">
        <v>0</v>
      </c>
      <c r="F2" s="16">
        <v>63770.43</v>
      </c>
      <c r="G2" s="2" t="s">
        <v>6006</v>
      </c>
      <c r="H2" s="2" t="s">
        <v>6005</v>
      </c>
      <c r="I2" s="2" t="s">
        <v>2350</v>
      </c>
      <c r="J2" s="14" t="str">
        <f>CONCATENATE(Table3_2[[#This Row],[date]],Table3_2[[#This Row],[month]],Table3_2[[#This Row],[YEAR]],)</f>
        <v>12Oct1968</v>
      </c>
      <c r="K2" s="14">
        <f t="shared" ref="K2:K65" si="0">DATEVALUE(J2)</f>
        <v>25123</v>
      </c>
      <c r="L2" s="2">
        <f t="shared" ref="L2:L65" si="1">DATEDIF(K2:K2339,  DATE(2023,6,8), "Y")</f>
        <v>54</v>
      </c>
    </row>
    <row r="3" spans="1:12" x14ac:dyDescent="0.25">
      <c r="A3" s="2" t="s">
        <v>17</v>
      </c>
      <c r="B3" s="2">
        <v>1978</v>
      </c>
      <c r="C3" s="2" t="s">
        <v>2355</v>
      </c>
      <c r="D3" s="2">
        <v>29</v>
      </c>
      <c r="E3" s="2">
        <v>0</v>
      </c>
      <c r="F3" s="16">
        <v>48885.14</v>
      </c>
      <c r="G3" s="2" t="s">
        <v>6006</v>
      </c>
      <c r="H3" s="2" t="s">
        <v>6004</v>
      </c>
      <c r="I3" s="2" t="s">
        <v>2350</v>
      </c>
      <c r="J3" s="14" t="str">
        <f>CONCATENATE(Table3_2[[#This Row],[date]],Table3_2[[#This Row],[month]],Table3_2[[#This Row],[YEAR]],)</f>
        <v>29Dec1978</v>
      </c>
      <c r="K3" s="14">
        <f t="shared" si="0"/>
        <v>28853</v>
      </c>
      <c r="L3" s="2">
        <f t="shared" si="1"/>
        <v>44</v>
      </c>
    </row>
    <row r="4" spans="1:12" x14ac:dyDescent="0.25">
      <c r="A4" s="2" t="s">
        <v>107</v>
      </c>
      <c r="B4" s="2">
        <v>1977</v>
      </c>
      <c r="C4" s="2" t="s">
        <v>2352</v>
      </c>
      <c r="D4" s="2">
        <v>27</v>
      </c>
      <c r="E4" s="2">
        <v>2</v>
      </c>
      <c r="F4" s="16">
        <v>40284.379999999997</v>
      </c>
      <c r="G4" s="2" t="s">
        <v>6006</v>
      </c>
      <c r="H4" s="2" t="s">
        <v>6005</v>
      </c>
      <c r="I4" s="2" t="s">
        <v>2354</v>
      </c>
      <c r="J4" s="14" t="str">
        <f>CONCATENATE(Table3_2[[#This Row],[date]],Table3_2[[#This Row],[month]],Table3_2[[#This Row],[YEAR]],)</f>
        <v>27Jun1977</v>
      </c>
      <c r="K4" s="14">
        <f t="shared" si="0"/>
        <v>28303</v>
      </c>
      <c r="L4" s="2">
        <f t="shared" si="1"/>
        <v>45</v>
      </c>
    </row>
    <row r="5" spans="1:12" x14ac:dyDescent="0.25">
      <c r="A5" s="2" t="s">
        <v>1007</v>
      </c>
      <c r="B5" s="2">
        <v>1989</v>
      </c>
      <c r="C5" s="2" t="s">
        <v>2355</v>
      </c>
      <c r="D5" s="2">
        <v>17</v>
      </c>
      <c r="E5" s="2">
        <v>3</v>
      </c>
      <c r="F5" s="16">
        <v>11250.43</v>
      </c>
      <c r="G5" s="2" t="s">
        <v>6005</v>
      </c>
      <c r="H5" s="2" t="s">
        <v>6004</v>
      </c>
      <c r="I5" s="2" t="s">
        <v>2370</v>
      </c>
      <c r="J5" s="14" t="str">
        <f>CONCATENATE(Table3_2[[#This Row],[date]],Table3_2[[#This Row],[month]],Table3_2[[#This Row],[YEAR]],)</f>
        <v>17Dec1989</v>
      </c>
      <c r="K5" s="14">
        <f t="shared" si="0"/>
        <v>32859</v>
      </c>
      <c r="L5" s="2">
        <f t="shared" si="1"/>
        <v>33</v>
      </c>
    </row>
    <row r="6" spans="1:12" x14ac:dyDescent="0.25">
      <c r="A6" s="2" t="s">
        <v>1008</v>
      </c>
      <c r="B6" s="2">
        <v>1969</v>
      </c>
      <c r="C6" s="2" t="s">
        <v>2355</v>
      </c>
      <c r="D6" s="2">
        <v>30</v>
      </c>
      <c r="E6" s="2">
        <v>2</v>
      </c>
      <c r="F6" s="16">
        <v>11244.38</v>
      </c>
      <c r="G6" s="2" t="s">
        <v>6005</v>
      </c>
      <c r="H6" s="2" t="s">
        <v>6006</v>
      </c>
      <c r="I6" s="2" t="s">
        <v>2361</v>
      </c>
      <c r="J6" s="14" t="str">
        <f>CONCATENATE(Table3_2[[#This Row],[date]],Table3_2[[#This Row],[month]],Table3_2[[#This Row],[YEAR]],)</f>
        <v>30Dec1969</v>
      </c>
      <c r="K6" s="14">
        <f t="shared" si="0"/>
        <v>25567</v>
      </c>
      <c r="L6" s="2">
        <f t="shared" si="1"/>
        <v>53</v>
      </c>
    </row>
    <row r="7" spans="1:12" x14ac:dyDescent="0.25">
      <c r="A7" s="2" t="s">
        <v>1009</v>
      </c>
      <c r="B7" s="2">
        <v>1976</v>
      </c>
      <c r="C7" s="2" t="s">
        <v>2352</v>
      </c>
      <c r="D7" s="2">
        <v>28</v>
      </c>
      <c r="E7" s="2">
        <v>2</v>
      </c>
      <c r="F7" s="16">
        <v>11217.35</v>
      </c>
      <c r="G7" s="2" t="s">
        <v>6005</v>
      </c>
      <c r="H7" s="2" t="s">
        <v>6004</v>
      </c>
      <c r="I7" s="2" t="s">
        <v>2363</v>
      </c>
      <c r="J7" s="14" t="str">
        <f>CONCATENATE(Table3_2[[#This Row],[date]],Table3_2[[#This Row],[month]],Table3_2[[#This Row],[YEAR]],)</f>
        <v>28Jun1976</v>
      </c>
      <c r="K7" s="14">
        <f t="shared" si="0"/>
        <v>27939</v>
      </c>
      <c r="L7" s="2">
        <f t="shared" si="1"/>
        <v>46</v>
      </c>
    </row>
    <row r="8" spans="1:12" x14ac:dyDescent="0.25">
      <c r="A8" s="2" t="s">
        <v>1010</v>
      </c>
      <c r="B8" s="2">
        <v>1970</v>
      </c>
      <c r="C8" s="2" t="s">
        <v>2352</v>
      </c>
      <c r="D8" s="2">
        <v>14</v>
      </c>
      <c r="E8" s="2">
        <v>2</v>
      </c>
      <c r="F8" s="16">
        <v>11187.66</v>
      </c>
      <c r="G8" s="2" t="s">
        <v>6005</v>
      </c>
      <c r="H8" s="2" t="s">
        <v>6004</v>
      </c>
      <c r="I8" s="2" t="s">
        <v>2354</v>
      </c>
      <c r="J8" s="14" t="str">
        <f>CONCATENATE(Table3_2[[#This Row],[date]],Table3_2[[#This Row],[month]],Table3_2[[#This Row],[YEAR]],)</f>
        <v>14Jun1970</v>
      </c>
      <c r="K8" s="14">
        <f t="shared" si="0"/>
        <v>25733</v>
      </c>
      <c r="L8" s="2">
        <f t="shared" si="1"/>
        <v>52</v>
      </c>
    </row>
    <row r="9" spans="1:12" x14ac:dyDescent="0.25">
      <c r="A9" s="2" t="s">
        <v>1011</v>
      </c>
      <c r="B9" s="2">
        <v>1972</v>
      </c>
      <c r="C9" s="2" t="s">
        <v>2353</v>
      </c>
      <c r="D9" s="2">
        <v>3</v>
      </c>
      <c r="E9" s="2">
        <v>0</v>
      </c>
      <c r="F9" s="16">
        <v>11186.2</v>
      </c>
      <c r="G9" s="2" t="s">
        <v>6005</v>
      </c>
      <c r="H9" s="2" t="s">
        <v>6004</v>
      </c>
      <c r="I9" s="2" t="s">
        <v>2367</v>
      </c>
      <c r="J9" s="14" t="str">
        <f>CONCATENATE(Table3_2[[#This Row],[date]],Table3_2[[#This Row],[month]],Table3_2[[#This Row],[YEAR]],)</f>
        <v>3Sep1972</v>
      </c>
      <c r="K9" s="14">
        <f t="shared" si="0"/>
        <v>26545</v>
      </c>
      <c r="L9" s="2">
        <f t="shared" si="1"/>
        <v>50</v>
      </c>
    </row>
    <row r="10" spans="1:12" x14ac:dyDescent="0.25">
      <c r="A10" s="2" t="s">
        <v>1012</v>
      </c>
      <c r="B10" s="2">
        <v>1966</v>
      </c>
      <c r="C10" s="2" t="s">
        <v>2356</v>
      </c>
      <c r="D10" s="2">
        <v>6</v>
      </c>
      <c r="E10" s="2">
        <v>0</v>
      </c>
      <c r="F10" s="16">
        <v>11165.42</v>
      </c>
      <c r="G10" s="2" t="s">
        <v>6005</v>
      </c>
      <c r="H10" s="2" t="s">
        <v>6006</v>
      </c>
      <c r="I10" s="2" t="s">
        <v>2361</v>
      </c>
      <c r="J10" s="14" t="str">
        <f>CONCATENATE(Table3_2[[#This Row],[date]],Table3_2[[#This Row],[month]],Table3_2[[#This Row],[YEAR]],)</f>
        <v>6Aug1966</v>
      </c>
      <c r="K10" s="14">
        <f t="shared" si="0"/>
        <v>24325</v>
      </c>
      <c r="L10" s="2">
        <f t="shared" si="1"/>
        <v>56</v>
      </c>
    </row>
    <row r="11" spans="1:12" x14ac:dyDescent="0.25">
      <c r="A11" s="2" t="s">
        <v>1013</v>
      </c>
      <c r="B11" s="2">
        <v>1969</v>
      </c>
      <c r="C11" s="2" t="s">
        <v>2352</v>
      </c>
      <c r="D11" s="2">
        <v>25</v>
      </c>
      <c r="E11" s="2">
        <v>2</v>
      </c>
      <c r="F11" s="16">
        <v>11163.57</v>
      </c>
      <c r="G11" s="2" t="s">
        <v>6005</v>
      </c>
      <c r="H11" s="2" t="s">
        <v>6004</v>
      </c>
      <c r="I11" s="2" t="s">
        <v>2358</v>
      </c>
      <c r="J11" s="14" t="str">
        <f>CONCATENATE(Table3_2[[#This Row],[date]],Table3_2[[#This Row],[month]],Table3_2[[#This Row],[YEAR]],)</f>
        <v>25Jun1969</v>
      </c>
      <c r="K11" s="14">
        <f t="shared" si="0"/>
        <v>25379</v>
      </c>
      <c r="L11" s="2">
        <f t="shared" si="1"/>
        <v>53</v>
      </c>
    </row>
    <row r="12" spans="1:12" x14ac:dyDescent="0.25">
      <c r="A12" s="2" t="s">
        <v>1014</v>
      </c>
      <c r="B12" s="2">
        <v>1969</v>
      </c>
      <c r="C12" s="2" t="s">
        <v>2351</v>
      </c>
      <c r="D12" s="2">
        <v>30</v>
      </c>
      <c r="E12" s="2">
        <v>2</v>
      </c>
      <c r="F12" s="16">
        <v>11150.78</v>
      </c>
      <c r="G12" s="2" t="s">
        <v>6005</v>
      </c>
      <c r="H12" s="2" t="s">
        <v>6004</v>
      </c>
      <c r="I12" s="2" t="s">
        <v>2358</v>
      </c>
      <c r="J12" s="14" t="str">
        <f>CONCATENATE(Table3_2[[#This Row],[date]],Table3_2[[#This Row],[month]],Table3_2[[#This Row],[YEAR]],)</f>
        <v>30Nov1969</v>
      </c>
      <c r="K12" s="14">
        <f t="shared" si="0"/>
        <v>25537</v>
      </c>
      <c r="L12" s="2">
        <f t="shared" si="1"/>
        <v>53</v>
      </c>
    </row>
    <row r="13" spans="1:12" x14ac:dyDescent="0.25">
      <c r="A13" s="2" t="s">
        <v>1015</v>
      </c>
      <c r="B13" s="2">
        <v>1980</v>
      </c>
      <c r="C13" s="2" t="s">
        <v>2356</v>
      </c>
      <c r="D13" s="2">
        <v>20</v>
      </c>
      <c r="E13" s="2">
        <v>2</v>
      </c>
      <c r="F13" s="16">
        <v>11103.33</v>
      </c>
      <c r="G13" s="2" t="s">
        <v>6005</v>
      </c>
      <c r="H13" s="2" t="s">
        <v>6006</v>
      </c>
      <c r="I13" s="2" t="s">
        <v>2367</v>
      </c>
      <c r="J13" s="14" t="str">
        <f>CONCATENATE(Table3_2[[#This Row],[date]],Table3_2[[#This Row],[month]],Table3_2[[#This Row],[YEAR]],)</f>
        <v>20Aug1980</v>
      </c>
      <c r="K13" s="14">
        <f t="shared" si="0"/>
        <v>29453</v>
      </c>
      <c r="L13" s="2">
        <f t="shared" si="1"/>
        <v>42</v>
      </c>
    </row>
    <row r="14" spans="1:12" x14ac:dyDescent="0.25">
      <c r="A14" s="2" t="s">
        <v>1016</v>
      </c>
      <c r="B14" s="2">
        <v>1966</v>
      </c>
      <c r="C14" s="2" t="s">
        <v>2349</v>
      </c>
      <c r="D14" s="2">
        <v>5</v>
      </c>
      <c r="E14" s="2">
        <v>0</v>
      </c>
      <c r="F14" s="16">
        <v>11093.62</v>
      </c>
      <c r="G14" s="2" t="s">
        <v>6005</v>
      </c>
      <c r="H14" s="2" t="s">
        <v>6006</v>
      </c>
      <c r="I14" s="2" t="s">
        <v>2350</v>
      </c>
      <c r="J14" s="14" t="str">
        <f>CONCATENATE(Table3_2[[#This Row],[date]],Table3_2[[#This Row],[month]],Table3_2[[#This Row],[YEAR]],)</f>
        <v>5Jul1966</v>
      </c>
      <c r="K14" s="14">
        <f t="shared" si="0"/>
        <v>24293</v>
      </c>
      <c r="L14" s="2">
        <f t="shared" si="1"/>
        <v>56</v>
      </c>
    </row>
    <row r="15" spans="1:12" x14ac:dyDescent="0.25">
      <c r="A15" s="2" t="s">
        <v>108</v>
      </c>
      <c r="B15" s="2">
        <v>1981</v>
      </c>
      <c r="C15" s="2" t="s">
        <v>2357</v>
      </c>
      <c r="D15" s="2">
        <v>4</v>
      </c>
      <c r="E15" s="2">
        <v>1</v>
      </c>
      <c r="F15" s="16">
        <v>40273.65</v>
      </c>
      <c r="G15" s="2" t="s">
        <v>6006</v>
      </c>
      <c r="H15" s="2" t="s">
        <v>6005</v>
      </c>
      <c r="I15" s="2" t="s">
        <v>2350</v>
      </c>
      <c r="J15" s="14" t="str">
        <f>CONCATENATE(Table3_2[[#This Row],[date]],Table3_2[[#This Row],[month]],Table3_2[[#This Row],[YEAR]],)</f>
        <v>4Oct1981</v>
      </c>
      <c r="K15" s="14">
        <f t="shared" si="0"/>
        <v>29863</v>
      </c>
      <c r="L15" s="2">
        <f t="shared" si="1"/>
        <v>41</v>
      </c>
    </row>
    <row r="16" spans="1:12" x14ac:dyDescent="0.25">
      <c r="A16" s="2" t="s">
        <v>1017</v>
      </c>
      <c r="B16" s="2">
        <v>1966</v>
      </c>
      <c r="C16" s="2" t="s">
        <v>2353</v>
      </c>
      <c r="D16" s="2">
        <v>9</v>
      </c>
      <c r="E16" s="2">
        <v>0</v>
      </c>
      <c r="F16" s="16">
        <v>11090.72</v>
      </c>
      <c r="G16" s="2" t="s">
        <v>6005</v>
      </c>
      <c r="H16" s="2" t="s">
        <v>6006</v>
      </c>
      <c r="I16" s="2" t="s">
        <v>2350</v>
      </c>
      <c r="J16" s="14" t="str">
        <f>CONCATENATE(Table3_2[[#This Row],[date]],Table3_2[[#This Row],[month]],Table3_2[[#This Row],[YEAR]],)</f>
        <v>9Sep1966</v>
      </c>
      <c r="K16" s="14">
        <f t="shared" si="0"/>
        <v>24359</v>
      </c>
      <c r="L16" s="2">
        <f t="shared" si="1"/>
        <v>56</v>
      </c>
    </row>
    <row r="17" spans="1:12" x14ac:dyDescent="0.25">
      <c r="A17" s="2" t="s">
        <v>1018</v>
      </c>
      <c r="B17" s="2">
        <v>1972</v>
      </c>
      <c r="C17" s="2" t="s">
        <v>2357</v>
      </c>
      <c r="D17" s="2">
        <v>7</v>
      </c>
      <c r="E17" s="2">
        <v>3</v>
      </c>
      <c r="F17" s="16">
        <v>11085.59</v>
      </c>
      <c r="G17" s="2" t="s">
        <v>6005</v>
      </c>
      <c r="H17" s="2" t="s">
        <v>6004</v>
      </c>
      <c r="I17" s="2" t="s">
        <v>2354</v>
      </c>
      <c r="J17" s="14" t="str">
        <f>CONCATENATE(Table3_2[[#This Row],[date]],Table3_2[[#This Row],[month]],Table3_2[[#This Row],[YEAR]],)</f>
        <v>7Oct1972</v>
      </c>
      <c r="K17" s="14">
        <f t="shared" si="0"/>
        <v>26579</v>
      </c>
      <c r="L17" s="2">
        <f t="shared" si="1"/>
        <v>50</v>
      </c>
    </row>
    <row r="18" spans="1:12" x14ac:dyDescent="0.25">
      <c r="A18" s="2" t="s">
        <v>1019</v>
      </c>
      <c r="B18" s="2">
        <v>1967</v>
      </c>
      <c r="C18" s="2" t="s">
        <v>2353</v>
      </c>
      <c r="D18" s="2">
        <v>4</v>
      </c>
      <c r="E18" s="2">
        <v>0</v>
      </c>
      <c r="F18" s="16">
        <v>11082.58</v>
      </c>
      <c r="G18" s="2" t="s">
        <v>6005</v>
      </c>
      <c r="H18" s="2" t="s">
        <v>6004</v>
      </c>
      <c r="I18" s="2" t="s">
        <v>2354</v>
      </c>
      <c r="J18" s="14" t="str">
        <f>CONCATENATE(Table3_2[[#This Row],[date]],Table3_2[[#This Row],[month]],Table3_2[[#This Row],[YEAR]],)</f>
        <v>4Sep1967</v>
      </c>
      <c r="K18" s="14">
        <f t="shared" si="0"/>
        <v>24719</v>
      </c>
      <c r="L18" s="2">
        <f t="shared" si="1"/>
        <v>55</v>
      </c>
    </row>
    <row r="19" spans="1:12" x14ac:dyDescent="0.25">
      <c r="A19" s="2" t="s">
        <v>1020</v>
      </c>
      <c r="B19" s="2">
        <v>1966</v>
      </c>
      <c r="C19" s="2" t="s">
        <v>2351</v>
      </c>
      <c r="D19" s="2">
        <v>20</v>
      </c>
      <c r="E19" s="2">
        <v>0</v>
      </c>
      <c r="F19" s="16">
        <v>11073.18</v>
      </c>
      <c r="G19" s="2" t="s">
        <v>6005</v>
      </c>
      <c r="H19" s="2" t="s">
        <v>6005</v>
      </c>
      <c r="I19" s="2" t="s">
        <v>2358</v>
      </c>
      <c r="J19" s="14" t="str">
        <f>CONCATENATE(Table3_2[[#This Row],[date]],Table3_2[[#This Row],[month]],Table3_2[[#This Row],[YEAR]],)</f>
        <v>20Nov1966</v>
      </c>
      <c r="K19" s="14">
        <f t="shared" si="0"/>
        <v>24431</v>
      </c>
      <c r="L19" s="2">
        <f t="shared" si="1"/>
        <v>56</v>
      </c>
    </row>
    <row r="20" spans="1:12" x14ac:dyDescent="0.25">
      <c r="A20" s="2" t="s">
        <v>1021</v>
      </c>
      <c r="B20" s="2">
        <v>1966</v>
      </c>
      <c r="C20" s="2" t="s">
        <v>2351</v>
      </c>
      <c r="D20" s="2">
        <v>7</v>
      </c>
      <c r="E20" s="2">
        <v>0</v>
      </c>
      <c r="F20" s="16">
        <v>11070.54</v>
      </c>
      <c r="G20" s="2" t="s">
        <v>6005</v>
      </c>
      <c r="H20" s="2" t="s">
        <v>6005</v>
      </c>
      <c r="I20" s="2" t="s">
        <v>2358</v>
      </c>
      <c r="J20" s="14" t="str">
        <f>CONCATENATE(Table3_2[[#This Row],[date]],Table3_2[[#This Row],[month]],Table3_2[[#This Row],[YEAR]],)</f>
        <v>7Nov1966</v>
      </c>
      <c r="K20" s="14">
        <f t="shared" si="0"/>
        <v>24418</v>
      </c>
      <c r="L20" s="2">
        <f t="shared" si="1"/>
        <v>56</v>
      </c>
    </row>
    <row r="21" spans="1:12" x14ac:dyDescent="0.25">
      <c r="A21" s="2" t="s">
        <v>1022</v>
      </c>
      <c r="B21" s="2">
        <v>1971</v>
      </c>
      <c r="C21" s="2" t="s">
        <v>2351</v>
      </c>
      <c r="D21" s="2">
        <v>9</v>
      </c>
      <c r="E21" s="2">
        <v>0</v>
      </c>
      <c r="F21" s="16">
        <v>11068.77</v>
      </c>
      <c r="G21" s="2" t="s">
        <v>6005</v>
      </c>
      <c r="H21" s="2" t="s">
        <v>6004</v>
      </c>
      <c r="I21" s="2" t="s">
        <v>2354</v>
      </c>
      <c r="J21" s="14" t="str">
        <f>CONCATENATE(Table3_2[[#This Row],[date]],Table3_2[[#This Row],[month]],Table3_2[[#This Row],[YEAR]],)</f>
        <v>9Nov1971</v>
      </c>
      <c r="K21" s="14">
        <f t="shared" si="0"/>
        <v>26246</v>
      </c>
      <c r="L21" s="2">
        <f t="shared" si="1"/>
        <v>51</v>
      </c>
    </row>
    <row r="22" spans="1:12" x14ac:dyDescent="0.25">
      <c r="A22" s="2" t="s">
        <v>1023</v>
      </c>
      <c r="B22" s="2">
        <v>2000</v>
      </c>
      <c r="C22" s="2" t="s">
        <v>2353</v>
      </c>
      <c r="D22" s="2">
        <v>18</v>
      </c>
      <c r="E22" s="2">
        <v>0</v>
      </c>
      <c r="F22" s="16">
        <v>11068.7</v>
      </c>
      <c r="G22" s="2" t="s">
        <v>6005</v>
      </c>
      <c r="H22" s="2" t="s">
        <v>6006</v>
      </c>
      <c r="I22" s="2" t="s">
        <v>2358</v>
      </c>
      <c r="J22" s="14" t="str">
        <f>CONCATENATE(Table3_2[[#This Row],[date]],Table3_2[[#This Row],[month]],Table3_2[[#This Row],[YEAR]],)</f>
        <v>18Sep2000</v>
      </c>
      <c r="K22" s="14">
        <f t="shared" si="0"/>
        <v>36787</v>
      </c>
      <c r="L22" s="2">
        <f t="shared" si="1"/>
        <v>22</v>
      </c>
    </row>
    <row r="23" spans="1:12" x14ac:dyDescent="0.25">
      <c r="A23" s="2" t="s">
        <v>1024</v>
      </c>
      <c r="B23" s="2">
        <v>2001</v>
      </c>
      <c r="C23" s="2" t="s">
        <v>2355</v>
      </c>
      <c r="D23" s="2">
        <v>17</v>
      </c>
      <c r="E23" s="2">
        <v>0</v>
      </c>
      <c r="F23" s="16">
        <v>11046.02</v>
      </c>
      <c r="G23" s="2" t="s">
        <v>6005</v>
      </c>
      <c r="H23" s="2" t="s">
        <v>6006</v>
      </c>
      <c r="I23" s="2" t="s">
        <v>2370</v>
      </c>
      <c r="J23" s="14" t="str">
        <f>CONCATENATE(Table3_2[[#This Row],[date]],Table3_2[[#This Row],[month]],Table3_2[[#This Row],[YEAR]],)</f>
        <v>17Dec2001</v>
      </c>
      <c r="K23" s="14">
        <f t="shared" si="0"/>
        <v>37242</v>
      </c>
      <c r="L23" s="2">
        <f t="shared" si="1"/>
        <v>21</v>
      </c>
    </row>
    <row r="24" spans="1:12" x14ac:dyDescent="0.25">
      <c r="A24" s="2" t="s">
        <v>1025</v>
      </c>
      <c r="B24" s="2">
        <v>1974</v>
      </c>
      <c r="C24" s="2" t="s">
        <v>2356</v>
      </c>
      <c r="D24" s="2">
        <v>30</v>
      </c>
      <c r="E24" s="2">
        <v>0</v>
      </c>
      <c r="F24" s="16">
        <v>11037.85</v>
      </c>
      <c r="G24" s="2" t="s">
        <v>6005</v>
      </c>
      <c r="H24" s="2" t="s">
        <v>6004</v>
      </c>
      <c r="I24" s="2" t="s">
        <v>2363</v>
      </c>
      <c r="J24" s="14" t="str">
        <f>CONCATENATE(Table3_2[[#This Row],[date]],Table3_2[[#This Row],[month]],Table3_2[[#This Row],[YEAR]],)</f>
        <v>30Aug1974</v>
      </c>
      <c r="K24" s="14">
        <f t="shared" si="0"/>
        <v>27271</v>
      </c>
      <c r="L24" s="2">
        <f t="shared" si="1"/>
        <v>48</v>
      </c>
    </row>
    <row r="25" spans="1:12" x14ac:dyDescent="0.25">
      <c r="A25" s="2" t="s">
        <v>1026</v>
      </c>
      <c r="B25" s="2">
        <v>1989</v>
      </c>
      <c r="C25" s="2" t="s">
        <v>2357</v>
      </c>
      <c r="D25" s="2">
        <v>25</v>
      </c>
      <c r="E25" s="2">
        <v>3</v>
      </c>
      <c r="F25" s="16">
        <v>11037.51</v>
      </c>
      <c r="G25" s="2" t="s">
        <v>6005</v>
      </c>
      <c r="H25" s="2" t="s">
        <v>6006</v>
      </c>
      <c r="I25" s="2" t="s">
        <v>2354</v>
      </c>
      <c r="J25" s="14" t="str">
        <f>CONCATENATE(Table3_2[[#This Row],[date]],Table3_2[[#This Row],[month]],Table3_2[[#This Row],[YEAR]],)</f>
        <v>25Oct1989</v>
      </c>
      <c r="K25" s="14">
        <f t="shared" si="0"/>
        <v>32806</v>
      </c>
      <c r="L25" s="2">
        <f t="shared" si="1"/>
        <v>33</v>
      </c>
    </row>
    <row r="26" spans="1:12" x14ac:dyDescent="0.25">
      <c r="A26" s="2" t="s">
        <v>109</v>
      </c>
      <c r="B26" s="2">
        <v>1981</v>
      </c>
      <c r="C26" s="2" t="s">
        <v>2349</v>
      </c>
      <c r="D26" s="2">
        <v>28</v>
      </c>
      <c r="E26" s="2">
        <v>1</v>
      </c>
      <c r="F26" s="16">
        <v>40208.559999999998</v>
      </c>
      <c r="G26" s="2" t="s">
        <v>6006</v>
      </c>
      <c r="H26" s="2" t="s">
        <v>6004</v>
      </c>
      <c r="I26" s="2" t="s">
        <v>2358</v>
      </c>
      <c r="J26" s="14" t="str">
        <f>CONCATENATE(Table3_2[[#This Row],[date]],Table3_2[[#This Row],[month]],Table3_2[[#This Row],[YEAR]],)</f>
        <v>28Jul1981</v>
      </c>
      <c r="K26" s="14">
        <f t="shared" si="0"/>
        <v>29795</v>
      </c>
      <c r="L26" s="2">
        <f t="shared" si="1"/>
        <v>41</v>
      </c>
    </row>
    <row r="27" spans="1:12" x14ac:dyDescent="0.25">
      <c r="A27" s="2" t="s">
        <v>1027</v>
      </c>
      <c r="B27" s="2">
        <v>1974</v>
      </c>
      <c r="C27" s="2" t="s">
        <v>2355</v>
      </c>
      <c r="D27" s="2">
        <v>10</v>
      </c>
      <c r="E27" s="2">
        <v>4</v>
      </c>
      <c r="F27" s="16">
        <v>11033.66</v>
      </c>
      <c r="G27" s="2" t="s">
        <v>6005</v>
      </c>
      <c r="H27" s="2" t="s">
        <v>6005</v>
      </c>
      <c r="I27" s="2" t="s">
        <v>2354</v>
      </c>
      <c r="J27" s="14" t="str">
        <f>CONCATENATE(Table3_2[[#This Row],[date]],Table3_2[[#This Row],[month]],Table3_2[[#This Row],[YEAR]],)</f>
        <v>10Dec1974</v>
      </c>
      <c r="K27" s="14">
        <f t="shared" si="0"/>
        <v>27373</v>
      </c>
      <c r="L27" s="2">
        <f t="shared" si="1"/>
        <v>48</v>
      </c>
    </row>
    <row r="28" spans="1:12" x14ac:dyDescent="0.25">
      <c r="A28" s="2" t="s">
        <v>1028</v>
      </c>
      <c r="B28" s="2">
        <v>1996</v>
      </c>
      <c r="C28" s="2" t="s">
        <v>2349</v>
      </c>
      <c r="D28" s="2">
        <v>21</v>
      </c>
      <c r="E28" s="2">
        <v>0</v>
      </c>
      <c r="F28" s="16">
        <v>11028.56</v>
      </c>
      <c r="G28" s="2" t="s">
        <v>6005</v>
      </c>
      <c r="H28" s="2" t="s">
        <v>6005</v>
      </c>
      <c r="I28" s="2" t="s">
        <v>2354</v>
      </c>
      <c r="J28" s="14" t="str">
        <f>CONCATENATE(Table3_2[[#This Row],[date]],Table3_2[[#This Row],[month]],Table3_2[[#This Row],[YEAR]],)</f>
        <v>21Jul1996</v>
      </c>
      <c r="K28" s="14">
        <f t="shared" si="0"/>
        <v>35267</v>
      </c>
      <c r="L28" s="2">
        <f t="shared" si="1"/>
        <v>26</v>
      </c>
    </row>
    <row r="29" spans="1:12" x14ac:dyDescent="0.25">
      <c r="A29" s="2" t="s">
        <v>1029</v>
      </c>
      <c r="B29" s="2">
        <v>1991</v>
      </c>
      <c r="C29" s="2" t="s">
        <v>2352</v>
      </c>
      <c r="D29" s="2">
        <v>26</v>
      </c>
      <c r="E29" s="2">
        <v>3</v>
      </c>
      <c r="F29" s="16">
        <v>11018.05</v>
      </c>
      <c r="G29" s="2" t="s">
        <v>6005</v>
      </c>
      <c r="H29" s="2" t="s">
        <v>6004</v>
      </c>
      <c r="I29" s="2" t="s">
        <v>2354</v>
      </c>
      <c r="J29" s="14" t="str">
        <f>CONCATENATE(Table3_2[[#This Row],[date]],Table3_2[[#This Row],[month]],Table3_2[[#This Row],[YEAR]],)</f>
        <v>26Jun1991</v>
      </c>
      <c r="K29" s="14">
        <f t="shared" si="0"/>
        <v>33415</v>
      </c>
      <c r="L29" s="2">
        <f t="shared" si="1"/>
        <v>31</v>
      </c>
    </row>
    <row r="30" spans="1:12" x14ac:dyDescent="0.25">
      <c r="A30" s="2" t="s">
        <v>1030</v>
      </c>
      <c r="B30" s="2">
        <v>1974</v>
      </c>
      <c r="C30" s="2" t="s">
        <v>2355</v>
      </c>
      <c r="D30" s="2">
        <v>15</v>
      </c>
      <c r="E30" s="2">
        <v>4</v>
      </c>
      <c r="F30" s="16">
        <v>11015.17</v>
      </c>
      <c r="G30" s="2" t="s">
        <v>6005</v>
      </c>
      <c r="H30" s="2" t="s">
        <v>6006</v>
      </c>
      <c r="I30" s="2" t="s">
        <v>2354</v>
      </c>
      <c r="J30" s="14" t="str">
        <f>CONCATENATE(Table3_2[[#This Row],[date]],Table3_2[[#This Row],[month]],Table3_2[[#This Row],[YEAR]],)</f>
        <v>15Dec1974</v>
      </c>
      <c r="K30" s="14">
        <f t="shared" si="0"/>
        <v>27378</v>
      </c>
      <c r="L30" s="2">
        <f t="shared" si="1"/>
        <v>48</v>
      </c>
    </row>
    <row r="31" spans="1:12" x14ac:dyDescent="0.25">
      <c r="A31" s="2" t="s">
        <v>1031</v>
      </c>
      <c r="B31" s="2">
        <v>1968</v>
      </c>
      <c r="C31" s="2" t="s">
        <v>2357</v>
      </c>
      <c r="D31" s="2">
        <v>24</v>
      </c>
      <c r="E31" s="2">
        <v>2</v>
      </c>
      <c r="F31" s="16">
        <v>11013.71</v>
      </c>
      <c r="G31" s="2" t="s">
        <v>6005</v>
      </c>
      <c r="H31" s="2" t="s">
        <v>6006</v>
      </c>
      <c r="I31" s="2" t="s">
        <v>2350</v>
      </c>
      <c r="J31" s="14" t="str">
        <f>CONCATENATE(Table3_2[[#This Row],[date]],Table3_2[[#This Row],[month]],Table3_2[[#This Row],[YEAR]],)</f>
        <v>24Oct1968</v>
      </c>
      <c r="K31" s="14">
        <f t="shared" si="0"/>
        <v>25135</v>
      </c>
      <c r="L31" s="2">
        <f t="shared" si="1"/>
        <v>54</v>
      </c>
    </row>
    <row r="32" spans="1:12" x14ac:dyDescent="0.25">
      <c r="A32" s="2" t="s">
        <v>1032</v>
      </c>
      <c r="B32" s="2">
        <v>2000</v>
      </c>
      <c r="C32" s="2" t="s">
        <v>2353</v>
      </c>
      <c r="D32" s="2">
        <v>17</v>
      </c>
      <c r="E32" s="2">
        <v>0</v>
      </c>
      <c r="F32" s="16">
        <v>10991.58</v>
      </c>
      <c r="G32" s="2" t="s">
        <v>6005</v>
      </c>
      <c r="H32" s="2" t="s">
        <v>6005</v>
      </c>
      <c r="I32" s="2" t="s">
        <v>2354</v>
      </c>
      <c r="J32" s="14" t="str">
        <f>CONCATENATE(Table3_2[[#This Row],[date]],Table3_2[[#This Row],[month]],Table3_2[[#This Row],[YEAR]],)</f>
        <v>17Sep2000</v>
      </c>
      <c r="K32" s="14">
        <f t="shared" si="0"/>
        <v>36786</v>
      </c>
      <c r="L32" s="2">
        <f t="shared" si="1"/>
        <v>22</v>
      </c>
    </row>
    <row r="33" spans="1:12" x14ac:dyDescent="0.25">
      <c r="A33" s="2" t="s">
        <v>1033</v>
      </c>
      <c r="B33" s="2">
        <v>1965</v>
      </c>
      <c r="C33" s="2" t="s">
        <v>2355</v>
      </c>
      <c r="D33" s="2">
        <v>18</v>
      </c>
      <c r="E33" s="2">
        <v>0</v>
      </c>
      <c r="F33" s="16">
        <v>10982.5</v>
      </c>
      <c r="G33" s="2" t="s">
        <v>6005</v>
      </c>
      <c r="H33" s="2" t="s">
        <v>6005</v>
      </c>
      <c r="I33" s="2" t="s">
        <v>2350</v>
      </c>
      <c r="J33" s="14" t="str">
        <f>CONCATENATE(Table3_2[[#This Row],[date]],Table3_2[[#This Row],[month]],Table3_2[[#This Row],[YEAR]],)</f>
        <v>18Dec1965</v>
      </c>
      <c r="K33" s="14">
        <f t="shared" si="0"/>
        <v>24094</v>
      </c>
      <c r="L33" s="2">
        <f t="shared" si="1"/>
        <v>57</v>
      </c>
    </row>
    <row r="34" spans="1:12" x14ac:dyDescent="0.25">
      <c r="A34" s="2" t="s">
        <v>1034</v>
      </c>
      <c r="B34" s="2">
        <v>1973</v>
      </c>
      <c r="C34" s="2" t="s">
        <v>2357</v>
      </c>
      <c r="D34" s="2">
        <v>21</v>
      </c>
      <c r="E34" s="2">
        <v>4</v>
      </c>
      <c r="F34" s="16">
        <v>10977.21</v>
      </c>
      <c r="G34" s="2" t="s">
        <v>6005</v>
      </c>
      <c r="H34" s="2" t="s">
        <v>6006</v>
      </c>
      <c r="I34" s="2" t="s">
        <v>2350</v>
      </c>
      <c r="J34" s="14" t="str">
        <f>CONCATENATE(Table3_2[[#This Row],[date]],Table3_2[[#This Row],[month]],Table3_2[[#This Row],[YEAR]],)</f>
        <v>21Oct1973</v>
      </c>
      <c r="K34" s="14">
        <f t="shared" si="0"/>
        <v>26958</v>
      </c>
      <c r="L34" s="2">
        <f t="shared" si="1"/>
        <v>49</v>
      </c>
    </row>
    <row r="35" spans="1:12" x14ac:dyDescent="0.25">
      <c r="A35" s="2" t="s">
        <v>1035</v>
      </c>
      <c r="B35" s="2">
        <v>1966</v>
      </c>
      <c r="C35" s="2" t="s">
        <v>2349</v>
      </c>
      <c r="D35" s="2">
        <v>9</v>
      </c>
      <c r="E35" s="2">
        <v>0</v>
      </c>
      <c r="F35" s="16">
        <v>10976.25</v>
      </c>
      <c r="G35" s="2" t="s">
        <v>6005</v>
      </c>
      <c r="H35" s="2" t="s">
        <v>6004</v>
      </c>
      <c r="I35" s="2" t="s">
        <v>2354</v>
      </c>
      <c r="J35" s="14" t="str">
        <f>CONCATENATE(Table3_2[[#This Row],[date]],Table3_2[[#This Row],[month]],Table3_2[[#This Row],[YEAR]],)</f>
        <v>9Jul1966</v>
      </c>
      <c r="K35" s="14">
        <f t="shared" si="0"/>
        <v>24297</v>
      </c>
      <c r="L35" s="2">
        <f t="shared" si="1"/>
        <v>56</v>
      </c>
    </row>
    <row r="36" spans="1:12" x14ac:dyDescent="0.25">
      <c r="A36" s="2" t="s">
        <v>1036</v>
      </c>
      <c r="B36" s="2">
        <v>1965</v>
      </c>
      <c r="C36" s="2" t="s">
        <v>2352</v>
      </c>
      <c r="D36" s="2">
        <v>19</v>
      </c>
      <c r="E36" s="2">
        <v>0</v>
      </c>
      <c r="F36" s="16">
        <v>10965.45</v>
      </c>
      <c r="G36" s="2" t="s">
        <v>6005</v>
      </c>
      <c r="H36" s="2" t="s">
        <v>6004</v>
      </c>
      <c r="I36" s="2" t="s">
        <v>2358</v>
      </c>
      <c r="J36" s="14" t="str">
        <f>CONCATENATE(Table3_2[[#This Row],[date]],Table3_2[[#This Row],[month]],Table3_2[[#This Row],[YEAR]],)</f>
        <v>19Jun1965</v>
      </c>
      <c r="K36" s="14">
        <f t="shared" si="0"/>
        <v>23912</v>
      </c>
      <c r="L36" s="2">
        <f t="shared" si="1"/>
        <v>57</v>
      </c>
    </row>
    <row r="37" spans="1:12" x14ac:dyDescent="0.25">
      <c r="A37" s="2" t="s">
        <v>110</v>
      </c>
      <c r="B37" s="2">
        <v>1979</v>
      </c>
      <c r="C37" s="2" t="s">
        <v>2356</v>
      </c>
      <c r="D37" s="2">
        <v>18</v>
      </c>
      <c r="E37" s="2">
        <v>2</v>
      </c>
      <c r="F37" s="16">
        <v>40204.83</v>
      </c>
      <c r="G37" s="2" t="s">
        <v>6006</v>
      </c>
      <c r="H37" s="2" t="s">
        <v>6005</v>
      </c>
      <c r="I37" s="2" t="s">
        <v>2354</v>
      </c>
      <c r="J37" s="14" t="str">
        <f>CONCATENATE(Table3_2[[#This Row],[date]],Table3_2[[#This Row],[month]],Table3_2[[#This Row],[YEAR]],)</f>
        <v>18Aug1979</v>
      </c>
      <c r="K37" s="14">
        <f t="shared" si="0"/>
        <v>29085</v>
      </c>
      <c r="L37" s="2">
        <f t="shared" si="1"/>
        <v>43</v>
      </c>
    </row>
    <row r="38" spans="1:12" x14ac:dyDescent="0.25">
      <c r="A38" s="2" t="s">
        <v>1037</v>
      </c>
      <c r="B38" s="2">
        <v>1969</v>
      </c>
      <c r="C38" s="2" t="s">
        <v>2356</v>
      </c>
      <c r="D38" s="2">
        <v>14</v>
      </c>
      <c r="E38" s="2">
        <v>1</v>
      </c>
      <c r="F38" s="16">
        <v>10959.69</v>
      </c>
      <c r="G38" s="2" t="s">
        <v>6005</v>
      </c>
      <c r="H38" s="2" t="s">
        <v>6005</v>
      </c>
      <c r="I38" s="2" t="s">
        <v>2354</v>
      </c>
      <c r="J38" s="14" t="str">
        <f>CONCATENATE(Table3_2[[#This Row],[date]],Table3_2[[#This Row],[month]],Table3_2[[#This Row],[YEAR]],)</f>
        <v>14Aug1969</v>
      </c>
      <c r="K38" s="14">
        <f t="shared" si="0"/>
        <v>25429</v>
      </c>
      <c r="L38" s="2">
        <f t="shared" si="1"/>
        <v>53</v>
      </c>
    </row>
    <row r="39" spans="1:12" x14ac:dyDescent="0.25">
      <c r="A39" s="2" t="s">
        <v>1038</v>
      </c>
      <c r="B39" s="2">
        <v>1965</v>
      </c>
      <c r="C39" s="2" t="s">
        <v>2355</v>
      </c>
      <c r="D39" s="2">
        <v>4</v>
      </c>
      <c r="E39" s="2">
        <v>0</v>
      </c>
      <c r="F39" s="16">
        <v>10959.33</v>
      </c>
      <c r="G39" s="2" t="s">
        <v>6005</v>
      </c>
      <c r="H39" s="2" t="s">
        <v>6005</v>
      </c>
      <c r="I39" s="2" t="s">
        <v>2358</v>
      </c>
      <c r="J39" s="14" t="str">
        <f>CONCATENATE(Table3_2[[#This Row],[date]],Table3_2[[#This Row],[month]],Table3_2[[#This Row],[YEAR]],)</f>
        <v>4Dec1965</v>
      </c>
      <c r="K39" s="14">
        <f t="shared" si="0"/>
        <v>24080</v>
      </c>
      <c r="L39" s="2">
        <f t="shared" si="1"/>
        <v>57</v>
      </c>
    </row>
    <row r="40" spans="1:12" x14ac:dyDescent="0.25">
      <c r="A40" s="2" t="s">
        <v>1039</v>
      </c>
      <c r="B40" s="2">
        <v>1969</v>
      </c>
      <c r="C40" s="2" t="s">
        <v>2351</v>
      </c>
      <c r="D40" s="2">
        <v>10</v>
      </c>
      <c r="E40" s="2">
        <v>1</v>
      </c>
      <c r="F40" s="16">
        <v>10942.13</v>
      </c>
      <c r="G40" s="2" t="s">
        <v>6005</v>
      </c>
      <c r="H40" s="2" t="s">
        <v>6005</v>
      </c>
      <c r="I40" s="2" t="s">
        <v>2354</v>
      </c>
      <c r="J40" s="14" t="str">
        <f>CONCATENATE(Table3_2[[#This Row],[date]],Table3_2[[#This Row],[month]],Table3_2[[#This Row],[YEAR]],)</f>
        <v>10Nov1969</v>
      </c>
      <c r="K40" s="14">
        <f t="shared" si="0"/>
        <v>25517</v>
      </c>
      <c r="L40" s="2">
        <f t="shared" si="1"/>
        <v>53</v>
      </c>
    </row>
    <row r="41" spans="1:12" x14ac:dyDescent="0.25">
      <c r="A41" s="2" t="s">
        <v>1040</v>
      </c>
      <c r="B41" s="2">
        <v>1968</v>
      </c>
      <c r="C41" s="2" t="s">
        <v>2351</v>
      </c>
      <c r="D41" s="2">
        <v>12</v>
      </c>
      <c r="E41" s="2">
        <v>1</v>
      </c>
      <c r="F41" s="16">
        <v>10928.85</v>
      </c>
      <c r="G41" s="2" t="s">
        <v>6005</v>
      </c>
      <c r="H41" s="2" t="s">
        <v>6005</v>
      </c>
      <c r="I41" s="2" t="s">
        <v>2350</v>
      </c>
      <c r="J41" s="14" t="str">
        <f>CONCATENATE(Table3_2[[#This Row],[date]],Table3_2[[#This Row],[month]],Table3_2[[#This Row],[YEAR]],)</f>
        <v>12Nov1968</v>
      </c>
      <c r="K41" s="14">
        <f t="shared" si="0"/>
        <v>25154</v>
      </c>
      <c r="L41" s="2">
        <f t="shared" si="1"/>
        <v>54</v>
      </c>
    </row>
    <row r="42" spans="1:12" x14ac:dyDescent="0.25">
      <c r="A42" s="2" t="s">
        <v>1041</v>
      </c>
      <c r="B42" s="2">
        <v>1968</v>
      </c>
      <c r="C42" s="2" t="s">
        <v>2351</v>
      </c>
      <c r="D42" s="2">
        <v>13</v>
      </c>
      <c r="E42" s="2">
        <v>0</v>
      </c>
      <c r="F42" s="16">
        <v>10923.93</v>
      </c>
      <c r="G42" s="2" t="s">
        <v>6005</v>
      </c>
      <c r="H42" s="2" t="s">
        <v>6006</v>
      </c>
      <c r="I42" s="2" t="s">
        <v>2364</v>
      </c>
      <c r="J42" s="14" t="str">
        <f>CONCATENATE(Table3_2[[#This Row],[date]],Table3_2[[#This Row],[month]],Table3_2[[#This Row],[YEAR]],)</f>
        <v>13Nov1968</v>
      </c>
      <c r="K42" s="14">
        <f t="shared" si="0"/>
        <v>25155</v>
      </c>
      <c r="L42" s="2">
        <f t="shared" si="1"/>
        <v>54</v>
      </c>
    </row>
    <row r="43" spans="1:12" x14ac:dyDescent="0.25">
      <c r="A43" s="2" t="s">
        <v>1042</v>
      </c>
      <c r="B43" s="2">
        <v>1994</v>
      </c>
      <c r="C43" s="2" t="s">
        <v>2353</v>
      </c>
      <c r="D43" s="2">
        <v>6</v>
      </c>
      <c r="E43" s="2">
        <v>0</v>
      </c>
      <c r="F43" s="16">
        <v>10886.66</v>
      </c>
      <c r="G43" s="2" t="s">
        <v>6005</v>
      </c>
      <c r="H43" s="2" t="s">
        <v>6005</v>
      </c>
      <c r="I43" s="2" t="s">
        <v>2354</v>
      </c>
      <c r="J43" s="14" t="str">
        <f>CONCATENATE(Table3_2[[#This Row],[date]],Table3_2[[#This Row],[month]],Table3_2[[#This Row],[YEAR]],)</f>
        <v>6Sep1994</v>
      </c>
      <c r="K43" s="14">
        <f t="shared" si="0"/>
        <v>34583</v>
      </c>
      <c r="L43" s="2">
        <f t="shared" si="1"/>
        <v>28</v>
      </c>
    </row>
    <row r="44" spans="1:12" x14ac:dyDescent="0.25">
      <c r="A44" s="2" t="s">
        <v>1043</v>
      </c>
      <c r="B44" s="2">
        <v>1971</v>
      </c>
      <c r="C44" s="2" t="s">
        <v>2355</v>
      </c>
      <c r="D44" s="2">
        <v>20</v>
      </c>
      <c r="E44" s="2">
        <v>2</v>
      </c>
      <c r="F44" s="16">
        <v>10848.13</v>
      </c>
      <c r="G44" s="2" t="s">
        <v>6005</v>
      </c>
      <c r="H44" s="2" t="s">
        <v>6005</v>
      </c>
      <c r="I44" s="2" t="s">
        <v>2354</v>
      </c>
      <c r="J44" s="14" t="str">
        <f>CONCATENATE(Table3_2[[#This Row],[date]],Table3_2[[#This Row],[month]],Table3_2[[#This Row],[YEAR]],)</f>
        <v>20Dec1971</v>
      </c>
      <c r="K44" s="14">
        <f t="shared" si="0"/>
        <v>26287</v>
      </c>
      <c r="L44" s="2">
        <f t="shared" si="1"/>
        <v>51</v>
      </c>
    </row>
    <row r="45" spans="1:12" x14ac:dyDescent="0.25">
      <c r="A45" s="2" t="s">
        <v>1044</v>
      </c>
      <c r="B45" s="2">
        <v>1968</v>
      </c>
      <c r="C45" s="2" t="s">
        <v>2349</v>
      </c>
      <c r="D45" s="2">
        <v>28</v>
      </c>
      <c r="E45" s="2">
        <v>1</v>
      </c>
      <c r="F45" s="16">
        <v>10825.25</v>
      </c>
      <c r="G45" s="2" t="s">
        <v>6005</v>
      </c>
      <c r="H45" s="2" t="s">
        <v>6005</v>
      </c>
      <c r="I45" s="2" t="s">
        <v>2354</v>
      </c>
      <c r="J45" s="14" t="str">
        <f>CONCATENATE(Table3_2[[#This Row],[date]],Table3_2[[#This Row],[month]],Table3_2[[#This Row],[YEAR]],)</f>
        <v>28Jul1968</v>
      </c>
      <c r="K45" s="14">
        <f t="shared" si="0"/>
        <v>25047</v>
      </c>
      <c r="L45" s="2">
        <f t="shared" si="1"/>
        <v>54</v>
      </c>
    </row>
    <row r="46" spans="1:12" x14ac:dyDescent="0.25">
      <c r="A46" s="2" t="s">
        <v>1045</v>
      </c>
      <c r="B46" s="2">
        <v>1967</v>
      </c>
      <c r="C46" s="2" t="s">
        <v>2357</v>
      </c>
      <c r="D46" s="2">
        <v>2</v>
      </c>
      <c r="E46" s="2">
        <v>1</v>
      </c>
      <c r="F46" s="16">
        <v>10807.49</v>
      </c>
      <c r="G46" s="2" t="s">
        <v>6005</v>
      </c>
      <c r="H46" s="2" t="s">
        <v>6004</v>
      </c>
      <c r="I46" s="2" t="s">
        <v>2350</v>
      </c>
      <c r="J46" s="14" t="str">
        <f>CONCATENATE(Table3_2[[#This Row],[date]],Table3_2[[#This Row],[month]],Table3_2[[#This Row],[YEAR]],)</f>
        <v>2Oct1967</v>
      </c>
      <c r="K46" s="14">
        <f t="shared" si="0"/>
        <v>24747</v>
      </c>
      <c r="L46" s="2">
        <f t="shared" si="1"/>
        <v>55</v>
      </c>
    </row>
    <row r="47" spans="1:12" x14ac:dyDescent="0.25">
      <c r="A47" s="2" t="s">
        <v>1046</v>
      </c>
      <c r="B47" s="2">
        <v>1970</v>
      </c>
      <c r="C47" s="2" t="s">
        <v>2355</v>
      </c>
      <c r="D47" s="2">
        <v>18</v>
      </c>
      <c r="E47" s="2">
        <v>2</v>
      </c>
      <c r="F47" s="16">
        <v>10806.84</v>
      </c>
      <c r="G47" s="2" t="s">
        <v>6005</v>
      </c>
      <c r="H47" s="2" t="s">
        <v>6004</v>
      </c>
      <c r="I47" s="2" t="s">
        <v>2358</v>
      </c>
      <c r="J47" s="14" t="str">
        <f>CONCATENATE(Table3_2[[#This Row],[date]],Table3_2[[#This Row],[month]],Table3_2[[#This Row],[YEAR]],)</f>
        <v>18Dec1970</v>
      </c>
      <c r="K47" s="14">
        <f t="shared" si="0"/>
        <v>25920</v>
      </c>
      <c r="L47" s="2">
        <f t="shared" si="1"/>
        <v>52</v>
      </c>
    </row>
    <row r="48" spans="1:12" x14ac:dyDescent="0.25">
      <c r="A48" s="2" t="s">
        <v>111</v>
      </c>
      <c r="B48" s="2">
        <v>1985</v>
      </c>
      <c r="C48" s="2" t="s">
        <v>2357</v>
      </c>
      <c r="D48" s="2">
        <v>21</v>
      </c>
      <c r="E48" s="2">
        <v>4</v>
      </c>
      <c r="F48" s="16">
        <v>40182.25</v>
      </c>
      <c r="G48" s="2" t="s">
        <v>6006</v>
      </c>
      <c r="H48" s="2" t="s">
        <v>6004</v>
      </c>
      <c r="I48" s="2" t="s">
        <v>2358</v>
      </c>
      <c r="J48" s="14" t="str">
        <f>CONCATENATE(Table3_2[[#This Row],[date]],Table3_2[[#This Row],[month]],Table3_2[[#This Row],[YEAR]],)</f>
        <v>21Oct1985</v>
      </c>
      <c r="K48" s="14">
        <f t="shared" si="0"/>
        <v>31341</v>
      </c>
      <c r="L48" s="2">
        <f t="shared" si="1"/>
        <v>37</v>
      </c>
    </row>
    <row r="49" spans="1:12" x14ac:dyDescent="0.25">
      <c r="A49" s="2" t="s">
        <v>1047</v>
      </c>
      <c r="B49" s="2">
        <v>1970</v>
      </c>
      <c r="C49" s="2" t="s">
        <v>2357</v>
      </c>
      <c r="D49" s="2">
        <v>28</v>
      </c>
      <c r="E49" s="2">
        <v>1</v>
      </c>
      <c r="F49" s="16">
        <v>10797.34</v>
      </c>
      <c r="G49" s="2" t="s">
        <v>6005</v>
      </c>
      <c r="H49" s="2" t="s">
        <v>6004</v>
      </c>
      <c r="I49" s="2" t="s">
        <v>2365</v>
      </c>
      <c r="J49" s="14" t="str">
        <f>CONCATENATE(Table3_2[[#This Row],[date]],Table3_2[[#This Row],[month]],Table3_2[[#This Row],[YEAR]],)</f>
        <v>28Oct1970</v>
      </c>
      <c r="K49" s="14">
        <f t="shared" si="0"/>
        <v>25869</v>
      </c>
      <c r="L49" s="2">
        <f t="shared" si="1"/>
        <v>52</v>
      </c>
    </row>
    <row r="50" spans="1:12" x14ac:dyDescent="0.25">
      <c r="A50" s="2" t="s">
        <v>1048</v>
      </c>
      <c r="B50" s="2">
        <v>1967</v>
      </c>
      <c r="C50" s="2" t="s">
        <v>2357</v>
      </c>
      <c r="D50" s="2">
        <v>23</v>
      </c>
      <c r="E50" s="2">
        <v>0</v>
      </c>
      <c r="F50" s="16">
        <v>10796.35</v>
      </c>
      <c r="G50" s="2" t="s">
        <v>6005</v>
      </c>
      <c r="H50" s="2" t="s">
        <v>6006</v>
      </c>
      <c r="I50" s="2" t="s">
        <v>2360</v>
      </c>
      <c r="J50" s="14" t="str">
        <f>CONCATENATE(Table3_2[[#This Row],[date]],Table3_2[[#This Row],[month]],Table3_2[[#This Row],[YEAR]],)</f>
        <v>23Oct1967</v>
      </c>
      <c r="K50" s="14">
        <f t="shared" si="0"/>
        <v>24768</v>
      </c>
      <c r="L50" s="2">
        <f t="shared" si="1"/>
        <v>55</v>
      </c>
    </row>
    <row r="51" spans="1:12" x14ac:dyDescent="0.25">
      <c r="A51" s="2" t="s">
        <v>1049</v>
      </c>
      <c r="B51" s="2">
        <v>1999</v>
      </c>
      <c r="C51" s="2" t="s">
        <v>2355</v>
      </c>
      <c r="D51" s="2">
        <v>24</v>
      </c>
      <c r="E51" s="2">
        <v>0</v>
      </c>
      <c r="F51" s="16">
        <v>10795.94</v>
      </c>
      <c r="G51" s="2" t="s">
        <v>6005</v>
      </c>
      <c r="H51" s="2" t="s">
        <v>6006</v>
      </c>
      <c r="I51" s="2" t="s">
        <v>2358</v>
      </c>
      <c r="J51" s="14" t="str">
        <f>CONCATENATE(Table3_2[[#This Row],[date]],Table3_2[[#This Row],[month]],Table3_2[[#This Row],[YEAR]],)</f>
        <v>24Dec1999</v>
      </c>
      <c r="K51" s="14">
        <f t="shared" si="0"/>
        <v>36518</v>
      </c>
      <c r="L51" s="2">
        <f t="shared" si="1"/>
        <v>23</v>
      </c>
    </row>
    <row r="52" spans="1:12" x14ac:dyDescent="0.25">
      <c r="A52" s="2" t="s">
        <v>1050</v>
      </c>
      <c r="B52" s="2">
        <v>1967</v>
      </c>
      <c r="C52" s="2" t="s">
        <v>2351</v>
      </c>
      <c r="D52" s="2">
        <v>11</v>
      </c>
      <c r="E52" s="2">
        <v>1</v>
      </c>
      <c r="F52" s="16">
        <v>10791.96</v>
      </c>
      <c r="G52" s="2" t="s">
        <v>6005</v>
      </c>
      <c r="H52" s="2" t="s">
        <v>6004</v>
      </c>
      <c r="I52" s="2" t="s">
        <v>2358</v>
      </c>
      <c r="J52" s="14" t="str">
        <f>CONCATENATE(Table3_2[[#This Row],[date]],Table3_2[[#This Row],[month]],Table3_2[[#This Row],[YEAR]],)</f>
        <v>11Nov1967</v>
      </c>
      <c r="K52" s="14">
        <f t="shared" si="0"/>
        <v>24787</v>
      </c>
      <c r="L52" s="2">
        <f t="shared" si="1"/>
        <v>55</v>
      </c>
    </row>
    <row r="53" spans="1:12" x14ac:dyDescent="0.25">
      <c r="A53" s="2" t="s">
        <v>1051</v>
      </c>
      <c r="B53" s="2">
        <v>1989</v>
      </c>
      <c r="C53" s="2" t="s">
        <v>2351</v>
      </c>
      <c r="D53" s="2">
        <v>25</v>
      </c>
      <c r="E53" s="2">
        <v>3</v>
      </c>
      <c r="F53" s="16">
        <v>10769.75</v>
      </c>
      <c r="G53" s="2" t="s">
        <v>6005</v>
      </c>
      <c r="H53" s="2" t="s">
        <v>6004</v>
      </c>
      <c r="I53" s="2" t="s">
        <v>2371</v>
      </c>
      <c r="J53" s="14" t="str">
        <f>CONCATENATE(Table3_2[[#This Row],[date]],Table3_2[[#This Row],[month]],Table3_2[[#This Row],[YEAR]],)</f>
        <v>25Nov1989</v>
      </c>
      <c r="K53" s="14">
        <f t="shared" si="0"/>
        <v>32837</v>
      </c>
      <c r="L53" s="2">
        <f t="shared" si="1"/>
        <v>33</v>
      </c>
    </row>
    <row r="54" spans="1:12" x14ac:dyDescent="0.25">
      <c r="A54" s="2" t="s">
        <v>1052</v>
      </c>
      <c r="B54" s="2">
        <v>1986</v>
      </c>
      <c r="C54" s="2" t="s">
        <v>2356</v>
      </c>
      <c r="D54" s="2">
        <v>29</v>
      </c>
      <c r="E54" s="2">
        <v>3</v>
      </c>
      <c r="F54" s="16">
        <v>10749.02</v>
      </c>
      <c r="G54" s="2" t="s">
        <v>6005</v>
      </c>
      <c r="H54" s="2" t="s">
        <v>6006</v>
      </c>
      <c r="I54" s="2" t="s">
        <v>2370</v>
      </c>
      <c r="J54" s="14" t="str">
        <f>CONCATENATE(Table3_2[[#This Row],[date]],Table3_2[[#This Row],[month]],Table3_2[[#This Row],[YEAR]],)</f>
        <v>29Aug1986</v>
      </c>
      <c r="K54" s="14">
        <f t="shared" si="0"/>
        <v>31653</v>
      </c>
      <c r="L54" s="2">
        <f t="shared" si="1"/>
        <v>36</v>
      </c>
    </row>
    <row r="55" spans="1:12" x14ac:dyDescent="0.25">
      <c r="A55" s="2" t="s">
        <v>1053</v>
      </c>
      <c r="B55" s="2">
        <v>1974</v>
      </c>
      <c r="C55" s="2" t="s">
        <v>2355</v>
      </c>
      <c r="D55" s="2">
        <v>9</v>
      </c>
      <c r="E55" s="2">
        <v>4</v>
      </c>
      <c r="F55" s="16">
        <v>10736.87</v>
      </c>
      <c r="G55" s="2" t="s">
        <v>6005</v>
      </c>
      <c r="H55" s="2" t="s">
        <v>6006</v>
      </c>
      <c r="I55" s="2" t="s">
        <v>2361</v>
      </c>
      <c r="J55" s="14" t="str">
        <f>CONCATENATE(Table3_2[[#This Row],[date]],Table3_2[[#This Row],[month]],Table3_2[[#This Row],[YEAR]],)</f>
        <v>9Dec1974</v>
      </c>
      <c r="K55" s="14">
        <f t="shared" si="0"/>
        <v>27372</v>
      </c>
      <c r="L55" s="2">
        <f t="shared" si="1"/>
        <v>48</v>
      </c>
    </row>
    <row r="56" spans="1:12" x14ac:dyDescent="0.25">
      <c r="A56" s="2" t="s">
        <v>1054</v>
      </c>
      <c r="B56" s="2">
        <v>1992</v>
      </c>
      <c r="C56" s="2" t="s">
        <v>2352</v>
      </c>
      <c r="D56" s="2">
        <v>25</v>
      </c>
      <c r="E56" s="2">
        <v>0</v>
      </c>
      <c r="F56" s="16">
        <v>10719.57</v>
      </c>
      <c r="G56" s="2" t="s">
        <v>6005</v>
      </c>
      <c r="H56" s="2" t="s">
        <v>6006</v>
      </c>
      <c r="I56" s="2" t="s">
        <v>2354</v>
      </c>
      <c r="J56" s="14" t="str">
        <f>CONCATENATE(Table3_2[[#This Row],[date]],Table3_2[[#This Row],[month]],Table3_2[[#This Row],[YEAR]],)</f>
        <v>25Jun1992</v>
      </c>
      <c r="K56" s="14">
        <f t="shared" si="0"/>
        <v>33780</v>
      </c>
      <c r="L56" s="2">
        <f t="shared" si="1"/>
        <v>30</v>
      </c>
    </row>
    <row r="57" spans="1:12" x14ac:dyDescent="0.25">
      <c r="A57" s="2" t="s">
        <v>1055</v>
      </c>
      <c r="B57" s="2">
        <v>1967</v>
      </c>
      <c r="C57" s="2" t="s">
        <v>2357</v>
      </c>
      <c r="D57" s="2">
        <v>5</v>
      </c>
      <c r="E57" s="2">
        <v>0</v>
      </c>
      <c r="F57" s="16">
        <v>10713.64</v>
      </c>
      <c r="G57" s="2" t="s">
        <v>6005</v>
      </c>
      <c r="H57" s="2" t="s">
        <v>6005</v>
      </c>
      <c r="I57" s="2" t="s">
        <v>2358</v>
      </c>
      <c r="J57" s="14" t="str">
        <f>CONCATENATE(Table3_2[[#This Row],[date]],Table3_2[[#This Row],[month]],Table3_2[[#This Row],[YEAR]],)</f>
        <v>5Oct1967</v>
      </c>
      <c r="K57" s="14">
        <f t="shared" si="0"/>
        <v>24750</v>
      </c>
      <c r="L57" s="2">
        <f t="shared" si="1"/>
        <v>55</v>
      </c>
    </row>
    <row r="58" spans="1:12" x14ac:dyDescent="0.25">
      <c r="A58" s="2" t="s">
        <v>1056</v>
      </c>
      <c r="B58" s="2">
        <v>1967</v>
      </c>
      <c r="C58" s="2" t="s">
        <v>2349</v>
      </c>
      <c r="D58" s="2">
        <v>30</v>
      </c>
      <c r="E58" s="2">
        <v>0</v>
      </c>
      <c r="F58" s="16">
        <v>10704.47</v>
      </c>
      <c r="G58" s="2" t="s">
        <v>6005</v>
      </c>
      <c r="H58" s="2" t="s">
        <v>6004</v>
      </c>
      <c r="I58" s="2" t="s">
        <v>2358</v>
      </c>
      <c r="J58" s="14" t="str">
        <f>CONCATENATE(Table3_2[[#This Row],[date]],Table3_2[[#This Row],[month]],Table3_2[[#This Row],[YEAR]],)</f>
        <v>30Jul1967</v>
      </c>
      <c r="K58" s="14">
        <f t="shared" si="0"/>
        <v>24683</v>
      </c>
      <c r="L58" s="2">
        <f t="shared" si="1"/>
        <v>55</v>
      </c>
    </row>
    <row r="59" spans="1:12" x14ac:dyDescent="0.25">
      <c r="A59" s="2" t="s">
        <v>112</v>
      </c>
      <c r="B59" s="2">
        <v>1983</v>
      </c>
      <c r="C59" s="2" t="s">
        <v>2357</v>
      </c>
      <c r="D59" s="2">
        <v>14</v>
      </c>
      <c r="E59" s="2">
        <v>2</v>
      </c>
      <c r="F59" s="16">
        <v>40103.89</v>
      </c>
      <c r="G59" s="2" t="s">
        <v>6006</v>
      </c>
      <c r="H59" s="2" t="s">
        <v>6004</v>
      </c>
      <c r="I59" s="2" t="s">
        <v>2358</v>
      </c>
      <c r="J59" s="14" t="str">
        <f>CONCATENATE(Table3_2[[#This Row],[date]],Table3_2[[#This Row],[month]],Table3_2[[#This Row],[YEAR]],)</f>
        <v>14Oct1983</v>
      </c>
      <c r="K59" s="14">
        <f t="shared" si="0"/>
        <v>30603</v>
      </c>
      <c r="L59" s="2">
        <f t="shared" si="1"/>
        <v>39</v>
      </c>
    </row>
    <row r="60" spans="1:12" x14ac:dyDescent="0.25">
      <c r="A60" s="2" t="s">
        <v>1057</v>
      </c>
      <c r="B60" s="2">
        <v>1972</v>
      </c>
      <c r="C60" s="2" t="s">
        <v>2357</v>
      </c>
      <c r="D60" s="2">
        <v>24</v>
      </c>
      <c r="E60" s="2">
        <v>3</v>
      </c>
      <c r="F60" s="16">
        <v>10702.64</v>
      </c>
      <c r="G60" s="2" t="s">
        <v>6005</v>
      </c>
      <c r="H60" s="2" t="s">
        <v>6005</v>
      </c>
      <c r="I60" s="2" t="s">
        <v>2350</v>
      </c>
      <c r="J60" s="14" t="str">
        <f>CONCATENATE(Table3_2[[#This Row],[date]],Table3_2[[#This Row],[month]],Table3_2[[#This Row],[YEAR]],)</f>
        <v>24Oct1972</v>
      </c>
      <c r="K60" s="14">
        <f t="shared" si="0"/>
        <v>26596</v>
      </c>
      <c r="L60" s="2">
        <f t="shared" si="1"/>
        <v>50</v>
      </c>
    </row>
    <row r="61" spans="1:12" x14ac:dyDescent="0.25">
      <c r="A61" s="2" t="s">
        <v>1058</v>
      </c>
      <c r="B61" s="2">
        <v>1976</v>
      </c>
      <c r="C61" s="2" t="s">
        <v>2353</v>
      </c>
      <c r="D61" s="2">
        <v>30</v>
      </c>
      <c r="E61" s="2">
        <v>2</v>
      </c>
      <c r="F61" s="16">
        <v>10698.38</v>
      </c>
      <c r="G61" s="2" t="s">
        <v>6005</v>
      </c>
      <c r="H61" s="2" t="s">
        <v>6006</v>
      </c>
      <c r="I61" s="2" t="s">
        <v>2363</v>
      </c>
      <c r="J61" s="14" t="str">
        <f>CONCATENATE(Table3_2[[#This Row],[date]],Table3_2[[#This Row],[month]],Table3_2[[#This Row],[YEAR]],)</f>
        <v>30Sep1976</v>
      </c>
      <c r="K61" s="14">
        <f t="shared" si="0"/>
        <v>28033</v>
      </c>
      <c r="L61" s="2">
        <f t="shared" si="1"/>
        <v>46</v>
      </c>
    </row>
    <row r="62" spans="1:12" x14ac:dyDescent="0.25">
      <c r="A62" s="2" t="s">
        <v>1059</v>
      </c>
      <c r="B62" s="2">
        <v>1977</v>
      </c>
      <c r="C62" s="2" t="s">
        <v>2356</v>
      </c>
      <c r="D62" s="2">
        <v>2</v>
      </c>
      <c r="E62" s="2">
        <v>2</v>
      </c>
      <c r="F62" s="16">
        <v>10690.11</v>
      </c>
      <c r="G62" s="2" t="s">
        <v>6005</v>
      </c>
      <c r="H62" s="2" t="s">
        <v>6004</v>
      </c>
      <c r="I62" s="2" t="s">
        <v>2367</v>
      </c>
      <c r="J62" s="14" t="str">
        <f>CONCATENATE(Table3_2[[#This Row],[date]],Table3_2[[#This Row],[month]],Table3_2[[#This Row],[YEAR]],)</f>
        <v>2Aug1977</v>
      </c>
      <c r="K62" s="14">
        <f t="shared" si="0"/>
        <v>28339</v>
      </c>
      <c r="L62" s="2">
        <f t="shared" si="1"/>
        <v>45</v>
      </c>
    </row>
    <row r="63" spans="1:12" x14ac:dyDescent="0.25">
      <c r="A63" s="2" t="s">
        <v>1060</v>
      </c>
      <c r="B63" s="2">
        <v>1962</v>
      </c>
      <c r="C63" s="2" t="s">
        <v>2353</v>
      </c>
      <c r="D63" s="2">
        <v>7</v>
      </c>
      <c r="E63" s="2">
        <v>0</v>
      </c>
      <c r="F63" s="16">
        <v>10676.83</v>
      </c>
      <c r="G63" s="2" t="s">
        <v>6005</v>
      </c>
      <c r="H63" s="2" t="s">
        <v>6005</v>
      </c>
      <c r="I63" s="2" t="s">
        <v>2350</v>
      </c>
      <c r="J63" s="14" t="str">
        <f>CONCATENATE(Table3_2[[#This Row],[date]],Table3_2[[#This Row],[month]],Table3_2[[#This Row],[YEAR]],)</f>
        <v>7Sep1962</v>
      </c>
      <c r="K63" s="14">
        <f t="shared" si="0"/>
        <v>22896</v>
      </c>
      <c r="L63" s="2">
        <f t="shared" si="1"/>
        <v>60</v>
      </c>
    </row>
    <row r="64" spans="1:12" x14ac:dyDescent="0.25">
      <c r="A64" s="2" t="s">
        <v>1061</v>
      </c>
      <c r="B64" s="2">
        <v>1976</v>
      </c>
      <c r="C64" s="2" t="s">
        <v>2351</v>
      </c>
      <c r="D64" s="2">
        <v>22</v>
      </c>
      <c r="E64" s="2">
        <v>2</v>
      </c>
      <c r="F64" s="16">
        <v>10665.44</v>
      </c>
      <c r="G64" s="2" t="s">
        <v>6005</v>
      </c>
      <c r="H64" s="2" t="s">
        <v>6004</v>
      </c>
      <c r="I64" s="2" t="s">
        <v>2367</v>
      </c>
      <c r="J64" s="14" t="str">
        <f>CONCATENATE(Table3_2[[#This Row],[date]],Table3_2[[#This Row],[month]],Table3_2[[#This Row],[YEAR]],)</f>
        <v>22Nov1976</v>
      </c>
      <c r="K64" s="14">
        <f t="shared" si="0"/>
        <v>28086</v>
      </c>
      <c r="L64" s="2">
        <f t="shared" si="1"/>
        <v>46</v>
      </c>
    </row>
    <row r="65" spans="1:12" x14ac:dyDescent="0.25">
      <c r="A65" s="2" t="s">
        <v>1062</v>
      </c>
      <c r="B65" s="2">
        <v>1964</v>
      </c>
      <c r="C65" s="2" t="s">
        <v>2356</v>
      </c>
      <c r="D65" s="2">
        <v>8</v>
      </c>
      <c r="E65" s="2">
        <v>0</v>
      </c>
      <c r="F65" s="16">
        <v>10627.81</v>
      </c>
      <c r="G65" s="2" t="s">
        <v>6005</v>
      </c>
      <c r="H65" s="2" t="s">
        <v>6005</v>
      </c>
      <c r="I65" s="2" t="s">
        <v>2350</v>
      </c>
      <c r="J65" s="14" t="str">
        <f>CONCATENATE(Table3_2[[#This Row],[date]],Table3_2[[#This Row],[month]],Table3_2[[#This Row],[YEAR]],)</f>
        <v>8Aug1964</v>
      </c>
      <c r="K65" s="14">
        <f t="shared" si="0"/>
        <v>23597</v>
      </c>
      <c r="L65" s="2">
        <f t="shared" si="1"/>
        <v>58</v>
      </c>
    </row>
    <row r="66" spans="1:12" x14ac:dyDescent="0.25">
      <c r="A66" s="2" t="s">
        <v>1063</v>
      </c>
      <c r="B66" s="2">
        <v>1990</v>
      </c>
      <c r="C66" s="2" t="s">
        <v>2349</v>
      </c>
      <c r="D66" s="2">
        <v>6</v>
      </c>
      <c r="E66" s="2">
        <v>3</v>
      </c>
      <c r="F66" s="16">
        <v>10620.26</v>
      </c>
      <c r="G66" s="2" t="s">
        <v>6005</v>
      </c>
      <c r="H66" s="2" t="s">
        <v>6005</v>
      </c>
      <c r="I66" s="2" t="s">
        <v>2354</v>
      </c>
      <c r="J66" s="14" t="str">
        <f>CONCATENATE(Table3_2[[#This Row],[date]],Table3_2[[#This Row],[month]],Table3_2[[#This Row],[YEAR]],)</f>
        <v>6Jul1990</v>
      </c>
      <c r="K66" s="14">
        <f t="shared" ref="K66:K129" si="2">DATEVALUE(J66)</f>
        <v>33060</v>
      </c>
      <c r="L66" s="2">
        <f t="shared" ref="L66:L129" si="3">DATEDIF(K66:K2403,  DATE(2023,6,8), "Y")</f>
        <v>32</v>
      </c>
    </row>
    <row r="67" spans="1:12" x14ac:dyDescent="0.25">
      <c r="A67" s="2" t="s">
        <v>1064</v>
      </c>
      <c r="B67" s="2">
        <v>1992</v>
      </c>
      <c r="C67" s="2" t="s">
        <v>2349</v>
      </c>
      <c r="D67" s="2">
        <v>23</v>
      </c>
      <c r="E67" s="2">
        <v>0</v>
      </c>
      <c r="F67" s="16">
        <v>10617.04</v>
      </c>
      <c r="G67" s="2" t="s">
        <v>6005</v>
      </c>
      <c r="H67" s="2" t="s">
        <v>6005</v>
      </c>
      <c r="I67" s="2" t="s">
        <v>2370</v>
      </c>
      <c r="J67" s="14" t="str">
        <f>CONCATENATE(Table3_2[[#This Row],[date]],Table3_2[[#This Row],[month]],Table3_2[[#This Row],[YEAR]],)</f>
        <v>23Jul1992</v>
      </c>
      <c r="K67" s="14">
        <f t="shared" si="2"/>
        <v>33808</v>
      </c>
      <c r="L67" s="2">
        <f t="shared" si="3"/>
        <v>30</v>
      </c>
    </row>
    <row r="68" spans="1:12" x14ac:dyDescent="0.25">
      <c r="A68" s="2" t="s">
        <v>1065</v>
      </c>
      <c r="B68" s="2">
        <v>1965</v>
      </c>
      <c r="C68" s="2" t="s">
        <v>2352</v>
      </c>
      <c r="D68" s="2">
        <v>27</v>
      </c>
      <c r="E68" s="2">
        <v>0</v>
      </c>
      <c r="F68" s="16">
        <v>10608.67</v>
      </c>
      <c r="G68" s="2" t="s">
        <v>6005</v>
      </c>
      <c r="H68" s="2" t="s">
        <v>6005</v>
      </c>
      <c r="I68" s="2" t="s">
        <v>2354</v>
      </c>
      <c r="J68" s="14" t="str">
        <f>CONCATENATE(Table3_2[[#This Row],[date]],Table3_2[[#This Row],[month]],Table3_2[[#This Row],[YEAR]],)</f>
        <v>27Jun1965</v>
      </c>
      <c r="K68" s="14">
        <f t="shared" si="2"/>
        <v>23920</v>
      </c>
      <c r="L68" s="2">
        <f t="shared" si="3"/>
        <v>57</v>
      </c>
    </row>
    <row r="69" spans="1:12" x14ac:dyDescent="0.25">
      <c r="A69" s="2" t="s">
        <v>1066</v>
      </c>
      <c r="B69" s="2">
        <v>1966</v>
      </c>
      <c r="C69" s="2" t="s">
        <v>2349</v>
      </c>
      <c r="D69" s="2">
        <v>2</v>
      </c>
      <c r="E69" s="2">
        <v>0</v>
      </c>
      <c r="F69" s="16">
        <v>10602.39</v>
      </c>
      <c r="G69" s="2" t="s">
        <v>6005</v>
      </c>
      <c r="H69" s="2" t="s">
        <v>6005</v>
      </c>
      <c r="I69" s="2" t="s">
        <v>2358</v>
      </c>
      <c r="J69" s="14" t="str">
        <f>CONCATENATE(Table3_2[[#This Row],[date]],Table3_2[[#This Row],[month]],Table3_2[[#This Row],[YEAR]],)</f>
        <v>2Jul1966</v>
      </c>
      <c r="K69" s="14">
        <f t="shared" si="2"/>
        <v>24290</v>
      </c>
      <c r="L69" s="2">
        <f t="shared" si="3"/>
        <v>56</v>
      </c>
    </row>
    <row r="70" spans="1:12" x14ac:dyDescent="0.25">
      <c r="A70" s="2" t="s">
        <v>113</v>
      </c>
      <c r="B70" s="2">
        <v>1966</v>
      </c>
      <c r="C70" s="2" t="s">
        <v>2356</v>
      </c>
      <c r="D70" s="2">
        <v>12</v>
      </c>
      <c r="E70" s="2">
        <v>0</v>
      </c>
      <c r="F70" s="16">
        <v>40069.440000000002</v>
      </c>
      <c r="G70" s="2" t="s">
        <v>6006</v>
      </c>
      <c r="H70" s="2" t="s">
        <v>6005</v>
      </c>
      <c r="I70" s="2" t="s">
        <v>2358</v>
      </c>
      <c r="J70" s="14" t="str">
        <f>CONCATENATE(Table3_2[[#This Row],[date]],Table3_2[[#This Row],[month]],Table3_2[[#This Row],[YEAR]],)</f>
        <v>12Aug1966</v>
      </c>
      <c r="K70" s="14">
        <f t="shared" si="2"/>
        <v>24331</v>
      </c>
      <c r="L70" s="2">
        <f t="shared" si="3"/>
        <v>56</v>
      </c>
    </row>
    <row r="71" spans="1:12" x14ac:dyDescent="0.25">
      <c r="A71" s="2" t="s">
        <v>1067</v>
      </c>
      <c r="B71" s="2">
        <v>1967</v>
      </c>
      <c r="C71" s="2" t="s">
        <v>2352</v>
      </c>
      <c r="D71" s="2">
        <v>23</v>
      </c>
      <c r="E71" s="2">
        <v>0</v>
      </c>
      <c r="F71" s="16">
        <v>10601.63</v>
      </c>
      <c r="G71" s="2" t="s">
        <v>6005</v>
      </c>
      <c r="H71" s="2" t="s">
        <v>6004</v>
      </c>
      <c r="I71" s="2" t="s">
        <v>2354</v>
      </c>
      <c r="J71" s="14" t="str">
        <f>CONCATENATE(Table3_2[[#This Row],[date]],Table3_2[[#This Row],[month]],Table3_2[[#This Row],[YEAR]],)</f>
        <v>23Jun1967</v>
      </c>
      <c r="K71" s="14">
        <f t="shared" si="2"/>
        <v>24646</v>
      </c>
      <c r="L71" s="2">
        <f t="shared" si="3"/>
        <v>55</v>
      </c>
    </row>
    <row r="72" spans="1:12" x14ac:dyDescent="0.25">
      <c r="A72" s="2" t="s">
        <v>1068</v>
      </c>
      <c r="B72" s="2">
        <v>1966</v>
      </c>
      <c r="C72" s="2" t="s">
        <v>2349</v>
      </c>
      <c r="D72" s="2">
        <v>20</v>
      </c>
      <c r="E72" s="2">
        <v>0</v>
      </c>
      <c r="F72" s="16">
        <v>10601.41</v>
      </c>
      <c r="G72" s="2" t="s">
        <v>6005</v>
      </c>
      <c r="H72" s="2" t="s">
        <v>6004</v>
      </c>
      <c r="I72" s="2" t="s">
        <v>2358</v>
      </c>
      <c r="J72" s="14" t="str">
        <f>CONCATENATE(Table3_2[[#This Row],[date]],Table3_2[[#This Row],[month]],Table3_2[[#This Row],[YEAR]],)</f>
        <v>20Jul1966</v>
      </c>
      <c r="K72" s="14">
        <f t="shared" si="2"/>
        <v>24308</v>
      </c>
      <c r="L72" s="2">
        <f t="shared" si="3"/>
        <v>56</v>
      </c>
    </row>
    <row r="73" spans="1:12" x14ac:dyDescent="0.25">
      <c r="A73" s="2" t="s">
        <v>1069</v>
      </c>
      <c r="B73" s="2">
        <v>1972</v>
      </c>
      <c r="C73" s="2" t="s">
        <v>2355</v>
      </c>
      <c r="D73" s="2">
        <v>14</v>
      </c>
      <c r="E73" s="2">
        <v>3</v>
      </c>
      <c r="F73" s="16">
        <v>10600.55</v>
      </c>
      <c r="G73" s="2" t="s">
        <v>6005</v>
      </c>
      <c r="H73" s="2" t="s">
        <v>6006</v>
      </c>
      <c r="I73" s="2" t="s">
        <v>2354</v>
      </c>
      <c r="J73" s="14" t="str">
        <f>CONCATENATE(Table3_2[[#This Row],[date]],Table3_2[[#This Row],[month]],Table3_2[[#This Row],[YEAR]],)</f>
        <v>14Dec1972</v>
      </c>
      <c r="K73" s="14">
        <f t="shared" si="2"/>
        <v>26647</v>
      </c>
      <c r="L73" s="2">
        <f t="shared" si="3"/>
        <v>50</v>
      </c>
    </row>
    <row r="74" spans="1:12" x14ac:dyDescent="0.25">
      <c r="A74" s="2" t="s">
        <v>1070</v>
      </c>
      <c r="B74" s="2">
        <v>1967</v>
      </c>
      <c r="C74" s="2" t="s">
        <v>2351</v>
      </c>
      <c r="D74" s="2">
        <v>29</v>
      </c>
      <c r="E74" s="2">
        <v>0</v>
      </c>
      <c r="F74" s="16">
        <v>10594.5</v>
      </c>
      <c r="G74" s="2" t="s">
        <v>6005</v>
      </c>
      <c r="H74" s="2" t="s">
        <v>6006</v>
      </c>
      <c r="I74" s="2" t="s">
        <v>2354</v>
      </c>
      <c r="J74" s="14" t="str">
        <f>CONCATENATE(Table3_2[[#This Row],[date]],Table3_2[[#This Row],[month]],Table3_2[[#This Row],[YEAR]],)</f>
        <v>29Nov1967</v>
      </c>
      <c r="K74" s="14">
        <f t="shared" si="2"/>
        <v>24805</v>
      </c>
      <c r="L74" s="2">
        <f t="shared" si="3"/>
        <v>55</v>
      </c>
    </row>
    <row r="75" spans="1:12" x14ac:dyDescent="0.25">
      <c r="A75" s="2" t="s">
        <v>1071</v>
      </c>
      <c r="B75" s="2">
        <v>1966</v>
      </c>
      <c r="C75" s="2" t="s">
        <v>2351</v>
      </c>
      <c r="D75" s="2">
        <v>3</v>
      </c>
      <c r="E75" s="2">
        <v>0</v>
      </c>
      <c r="F75" s="16">
        <v>10594.23</v>
      </c>
      <c r="G75" s="2" t="s">
        <v>6005</v>
      </c>
      <c r="H75" s="2" t="s">
        <v>6005</v>
      </c>
      <c r="I75" s="2" t="s">
        <v>2350</v>
      </c>
      <c r="J75" s="14" t="str">
        <f>CONCATENATE(Table3_2[[#This Row],[date]],Table3_2[[#This Row],[month]],Table3_2[[#This Row],[YEAR]],)</f>
        <v>3Nov1966</v>
      </c>
      <c r="K75" s="14">
        <f t="shared" si="2"/>
        <v>24414</v>
      </c>
      <c r="L75" s="2">
        <f t="shared" si="3"/>
        <v>56</v>
      </c>
    </row>
    <row r="76" spans="1:12" x14ac:dyDescent="0.25">
      <c r="A76" s="2" t="s">
        <v>1072</v>
      </c>
      <c r="B76" s="2">
        <v>1969</v>
      </c>
      <c r="C76" s="2" t="s">
        <v>2355</v>
      </c>
      <c r="D76" s="2">
        <v>25</v>
      </c>
      <c r="E76" s="2">
        <v>1</v>
      </c>
      <c r="F76" s="16">
        <v>10579.71</v>
      </c>
      <c r="G76" s="2" t="s">
        <v>6005</v>
      </c>
      <c r="H76" s="2" t="s">
        <v>6005</v>
      </c>
      <c r="I76" s="2" t="s">
        <v>2350</v>
      </c>
      <c r="J76" s="14" t="str">
        <f>CONCATENATE(Table3_2[[#This Row],[date]],Table3_2[[#This Row],[month]],Table3_2[[#This Row],[YEAR]],)</f>
        <v>25Dec1969</v>
      </c>
      <c r="K76" s="14">
        <f t="shared" si="2"/>
        <v>25562</v>
      </c>
      <c r="L76" s="2">
        <f t="shared" si="3"/>
        <v>53</v>
      </c>
    </row>
    <row r="77" spans="1:12" x14ac:dyDescent="0.25">
      <c r="A77" s="2" t="s">
        <v>1073</v>
      </c>
      <c r="B77" s="2">
        <v>1966</v>
      </c>
      <c r="C77" s="2" t="s">
        <v>2355</v>
      </c>
      <c r="D77" s="2">
        <v>11</v>
      </c>
      <c r="E77" s="2">
        <v>0</v>
      </c>
      <c r="F77" s="16">
        <v>10577.09</v>
      </c>
      <c r="G77" s="2" t="s">
        <v>6005</v>
      </c>
      <c r="H77" s="2" t="s">
        <v>6005</v>
      </c>
      <c r="I77" s="2" t="s">
        <v>2358</v>
      </c>
      <c r="J77" s="14" t="str">
        <f>CONCATENATE(Table3_2[[#This Row],[date]],Table3_2[[#This Row],[month]],Table3_2[[#This Row],[YEAR]],)</f>
        <v>11Dec1966</v>
      </c>
      <c r="K77" s="14">
        <f t="shared" si="2"/>
        <v>24452</v>
      </c>
      <c r="L77" s="2">
        <f t="shared" si="3"/>
        <v>56</v>
      </c>
    </row>
    <row r="78" spans="1:12" x14ac:dyDescent="0.25">
      <c r="A78" s="2" t="s">
        <v>1074</v>
      </c>
      <c r="B78" s="2">
        <v>1969</v>
      </c>
      <c r="C78" s="2" t="s">
        <v>2349</v>
      </c>
      <c r="D78" s="2">
        <v>17</v>
      </c>
      <c r="E78" s="2">
        <v>0</v>
      </c>
      <c r="F78" s="16">
        <v>10564.88</v>
      </c>
      <c r="G78" s="2" t="s">
        <v>6005</v>
      </c>
      <c r="H78" s="2" t="s">
        <v>6006</v>
      </c>
      <c r="I78" s="2" t="s">
        <v>2364</v>
      </c>
      <c r="J78" s="14" t="str">
        <f>CONCATENATE(Table3_2[[#This Row],[date]],Table3_2[[#This Row],[month]],Table3_2[[#This Row],[YEAR]],)</f>
        <v>17Jul1969</v>
      </c>
      <c r="K78" s="14">
        <f t="shared" si="2"/>
        <v>25401</v>
      </c>
      <c r="L78" s="2">
        <f t="shared" si="3"/>
        <v>53</v>
      </c>
    </row>
    <row r="79" spans="1:12" x14ac:dyDescent="0.25">
      <c r="A79" s="2" t="s">
        <v>1075</v>
      </c>
      <c r="B79" s="2">
        <v>1971</v>
      </c>
      <c r="C79" s="2" t="s">
        <v>2352</v>
      </c>
      <c r="D79" s="2">
        <v>29</v>
      </c>
      <c r="E79" s="2">
        <v>3</v>
      </c>
      <c r="F79" s="16">
        <v>10560.49</v>
      </c>
      <c r="G79" s="2" t="s">
        <v>6005</v>
      </c>
      <c r="H79" s="2" t="s">
        <v>6004</v>
      </c>
      <c r="I79" s="2" t="s">
        <v>2350</v>
      </c>
      <c r="J79" s="14" t="str">
        <f>CONCATENATE(Table3_2[[#This Row],[date]],Table3_2[[#This Row],[month]],Table3_2[[#This Row],[YEAR]],)</f>
        <v>29Jun1971</v>
      </c>
      <c r="K79" s="14">
        <f t="shared" si="2"/>
        <v>26113</v>
      </c>
      <c r="L79" s="2">
        <f t="shared" si="3"/>
        <v>51</v>
      </c>
    </row>
    <row r="80" spans="1:12" x14ac:dyDescent="0.25">
      <c r="A80" s="2" t="s">
        <v>1076</v>
      </c>
      <c r="B80" s="2">
        <v>1971</v>
      </c>
      <c r="C80" s="2" t="s">
        <v>2353</v>
      </c>
      <c r="D80" s="2">
        <v>26</v>
      </c>
      <c r="E80" s="2">
        <v>0</v>
      </c>
      <c r="F80" s="16">
        <v>10546.48</v>
      </c>
      <c r="G80" s="2" t="s">
        <v>6005</v>
      </c>
      <c r="H80" s="2" t="s">
        <v>6005</v>
      </c>
      <c r="I80" s="2" t="s">
        <v>2358</v>
      </c>
      <c r="J80" s="14" t="str">
        <f>CONCATENATE(Table3_2[[#This Row],[date]],Table3_2[[#This Row],[month]],Table3_2[[#This Row],[YEAR]],)</f>
        <v>26Sep1971</v>
      </c>
      <c r="K80" s="14">
        <f t="shared" si="2"/>
        <v>26202</v>
      </c>
      <c r="L80" s="2">
        <f t="shared" si="3"/>
        <v>51</v>
      </c>
    </row>
    <row r="81" spans="1:12" x14ac:dyDescent="0.25">
      <c r="A81" s="2" t="s">
        <v>114</v>
      </c>
      <c r="B81" s="2">
        <v>1978</v>
      </c>
      <c r="C81" s="2" t="s">
        <v>2355</v>
      </c>
      <c r="D81" s="2">
        <v>20</v>
      </c>
      <c r="E81" s="2">
        <v>2</v>
      </c>
      <c r="F81" s="16">
        <v>40054.730000000003</v>
      </c>
      <c r="G81" s="2" t="s">
        <v>6006</v>
      </c>
      <c r="H81" s="2" t="s">
        <v>6005</v>
      </c>
      <c r="I81" s="2" t="s">
        <v>2358</v>
      </c>
      <c r="J81" s="14" t="str">
        <f>CONCATENATE(Table3_2[[#This Row],[date]],Table3_2[[#This Row],[month]],Table3_2[[#This Row],[YEAR]],)</f>
        <v>20Dec1978</v>
      </c>
      <c r="K81" s="14">
        <f t="shared" si="2"/>
        <v>28844</v>
      </c>
      <c r="L81" s="2">
        <f t="shared" si="3"/>
        <v>44</v>
      </c>
    </row>
    <row r="82" spans="1:12" x14ac:dyDescent="0.25">
      <c r="A82" s="2" t="s">
        <v>1077</v>
      </c>
      <c r="B82" s="2">
        <v>1977</v>
      </c>
      <c r="C82" s="2" t="s">
        <v>2357</v>
      </c>
      <c r="D82" s="2">
        <v>25</v>
      </c>
      <c r="E82" s="2">
        <v>2</v>
      </c>
      <c r="F82" s="16">
        <v>10495.6</v>
      </c>
      <c r="G82" s="2" t="s">
        <v>6005</v>
      </c>
      <c r="H82" s="2" t="s">
        <v>6006</v>
      </c>
      <c r="I82" s="2" t="s">
        <v>2354</v>
      </c>
      <c r="J82" s="14" t="str">
        <f>CONCATENATE(Table3_2[[#This Row],[date]],Table3_2[[#This Row],[month]],Table3_2[[#This Row],[YEAR]],)</f>
        <v>25Oct1977</v>
      </c>
      <c r="K82" s="14">
        <f t="shared" si="2"/>
        <v>28423</v>
      </c>
      <c r="L82" s="2">
        <f t="shared" si="3"/>
        <v>45</v>
      </c>
    </row>
    <row r="83" spans="1:12" x14ac:dyDescent="0.25">
      <c r="A83" s="2" t="s">
        <v>1078</v>
      </c>
      <c r="B83" s="2">
        <v>1972</v>
      </c>
      <c r="C83" s="2" t="s">
        <v>2357</v>
      </c>
      <c r="D83" s="2">
        <v>19</v>
      </c>
      <c r="E83" s="2">
        <v>2</v>
      </c>
      <c r="F83" s="16">
        <v>10493.95</v>
      </c>
      <c r="G83" s="2" t="s">
        <v>6005</v>
      </c>
      <c r="H83" s="2" t="s">
        <v>6006</v>
      </c>
      <c r="I83" s="2" t="s">
        <v>2354</v>
      </c>
      <c r="J83" s="14" t="str">
        <f>CONCATENATE(Table3_2[[#This Row],[date]],Table3_2[[#This Row],[month]],Table3_2[[#This Row],[YEAR]],)</f>
        <v>19Oct1972</v>
      </c>
      <c r="K83" s="14">
        <f t="shared" si="2"/>
        <v>26591</v>
      </c>
      <c r="L83" s="2">
        <f t="shared" si="3"/>
        <v>50</v>
      </c>
    </row>
    <row r="84" spans="1:12" x14ac:dyDescent="0.25">
      <c r="A84" s="2" t="s">
        <v>1079</v>
      </c>
      <c r="B84" s="2">
        <v>1978</v>
      </c>
      <c r="C84" s="2" t="s">
        <v>2356</v>
      </c>
      <c r="D84" s="2">
        <v>21</v>
      </c>
      <c r="E84" s="2">
        <v>2</v>
      </c>
      <c r="F84" s="16">
        <v>10486.55</v>
      </c>
      <c r="G84" s="2" t="s">
        <v>6005</v>
      </c>
      <c r="H84" s="2" t="s">
        <v>6005</v>
      </c>
      <c r="I84" s="2" t="s">
        <v>2363</v>
      </c>
      <c r="J84" s="14" t="str">
        <f>CONCATENATE(Table3_2[[#This Row],[date]],Table3_2[[#This Row],[month]],Table3_2[[#This Row],[YEAR]],)</f>
        <v>21Aug1978</v>
      </c>
      <c r="K84" s="14">
        <f t="shared" si="2"/>
        <v>28723</v>
      </c>
      <c r="L84" s="2">
        <f t="shared" si="3"/>
        <v>44</v>
      </c>
    </row>
    <row r="85" spans="1:12" x14ac:dyDescent="0.25">
      <c r="A85" s="2" t="s">
        <v>1080</v>
      </c>
      <c r="B85" s="2">
        <v>1987</v>
      </c>
      <c r="C85" s="2" t="s">
        <v>2352</v>
      </c>
      <c r="D85" s="2">
        <v>28</v>
      </c>
      <c r="E85" s="2">
        <v>3</v>
      </c>
      <c r="F85" s="16">
        <v>10464.83</v>
      </c>
      <c r="G85" s="2" t="s">
        <v>6005</v>
      </c>
      <c r="H85" s="2" t="s">
        <v>6006</v>
      </c>
      <c r="I85" s="2" t="s">
        <v>2354</v>
      </c>
      <c r="J85" s="14" t="str">
        <f>CONCATENATE(Table3_2[[#This Row],[date]],Table3_2[[#This Row],[month]],Table3_2[[#This Row],[YEAR]],)</f>
        <v>28Jun1987</v>
      </c>
      <c r="K85" s="14">
        <f t="shared" si="2"/>
        <v>31956</v>
      </c>
      <c r="L85" s="2">
        <f t="shared" si="3"/>
        <v>35</v>
      </c>
    </row>
    <row r="86" spans="1:12" x14ac:dyDescent="0.25">
      <c r="A86" s="2" t="s">
        <v>1081</v>
      </c>
      <c r="B86" s="2">
        <v>1969</v>
      </c>
      <c r="C86" s="2" t="s">
        <v>2353</v>
      </c>
      <c r="D86" s="2">
        <v>22</v>
      </c>
      <c r="E86" s="2">
        <v>1</v>
      </c>
      <c r="F86" s="16">
        <v>10461.98</v>
      </c>
      <c r="G86" s="2" t="s">
        <v>6005</v>
      </c>
      <c r="H86" s="2" t="s">
        <v>6006</v>
      </c>
      <c r="I86" s="2" t="s">
        <v>2354</v>
      </c>
      <c r="J86" s="14" t="str">
        <f>CONCATENATE(Table3_2[[#This Row],[date]],Table3_2[[#This Row],[month]],Table3_2[[#This Row],[YEAR]],)</f>
        <v>22Sep1969</v>
      </c>
      <c r="K86" s="14">
        <f t="shared" si="2"/>
        <v>25468</v>
      </c>
      <c r="L86" s="2">
        <f t="shared" si="3"/>
        <v>53</v>
      </c>
    </row>
    <row r="87" spans="1:12" x14ac:dyDescent="0.25">
      <c r="A87" s="2" t="s">
        <v>1082</v>
      </c>
      <c r="B87" s="2">
        <v>1964</v>
      </c>
      <c r="C87" s="2" t="s">
        <v>2349</v>
      </c>
      <c r="D87" s="2">
        <v>27</v>
      </c>
      <c r="E87" s="2">
        <v>0</v>
      </c>
      <c r="F87" s="16">
        <v>10459.19</v>
      </c>
      <c r="G87" s="2" t="s">
        <v>6005</v>
      </c>
      <c r="H87" s="2" t="s">
        <v>6006</v>
      </c>
      <c r="I87" s="2" t="s">
        <v>2350</v>
      </c>
      <c r="J87" s="14" t="str">
        <f>CONCATENATE(Table3_2[[#This Row],[date]],Table3_2[[#This Row],[month]],Table3_2[[#This Row],[YEAR]],)</f>
        <v>27Jul1964</v>
      </c>
      <c r="K87" s="14">
        <f t="shared" si="2"/>
        <v>23585</v>
      </c>
      <c r="L87" s="2">
        <f t="shared" si="3"/>
        <v>58</v>
      </c>
    </row>
    <row r="88" spans="1:12" x14ac:dyDescent="0.25">
      <c r="A88" s="2" t="s">
        <v>1083</v>
      </c>
      <c r="B88" s="2">
        <v>1976</v>
      </c>
      <c r="C88" s="2" t="s">
        <v>2356</v>
      </c>
      <c r="D88" s="2">
        <v>3</v>
      </c>
      <c r="E88" s="2">
        <v>2</v>
      </c>
      <c r="F88" s="16">
        <v>10455.14</v>
      </c>
      <c r="G88" s="2" t="s">
        <v>6005</v>
      </c>
      <c r="H88" s="2" t="s">
        <v>6004</v>
      </c>
      <c r="I88" s="2" t="s">
        <v>2367</v>
      </c>
      <c r="J88" s="14" t="str">
        <f>CONCATENATE(Table3_2[[#This Row],[date]],Table3_2[[#This Row],[month]],Table3_2[[#This Row],[YEAR]],)</f>
        <v>3Aug1976</v>
      </c>
      <c r="K88" s="14">
        <f t="shared" si="2"/>
        <v>27975</v>
      </c>
      <c r="L88" s="2">
        <f t="shared" si="3"/>
        <v>46</v>
      </c>
    </row>
    <row r="89" spans="1:12" x14ac:dyDescent="0.25">
      <c r="A89" s="2" t="s">
        <v>1084</v>
      </c>
      <c r="B89" s="2">
        <v>1964</v>
      </c>
      <c r="C89" s="2" t="s">
        <v>2357</v>
      </c>
      <c r="D89" s="2">
        <v>14</v>
      </c>
      <c r="E89" s="2">
        <v>0</v>
      </c>
      <c r="F89" s="16">
        <v>10455.1</v>
      </c>
      <c r="G89" s="2" t="s">
        <v>6005</v>
      </c>
      <c r="H89" s="2" t="s">
        <v>6006</v>
      </c>
      <c r="I89" s="2" t="s">
        <v>2354</v>
      </c>
      <c r="J89" s="14" t="str">
        <f>CONCATENATE(Table3_2[[#This Row],[date]],Table3_2[[#This Row],[month]],Table3_2[[#This Row],[YEAR]],)</f>
        <v>14Oct1964</v>
      </c>
      <c r="K89" s="14">
        <f t="shared" si="2"/>
        <v>23664</v>
      </c>
      <c r="L89" s="2">
        <f t="shared" si="3"/>
        <v>58</v>
      </c>
    </row>
    <row r="90" spans="1:12" x14ac:dyDescent="0.25">
      <c r="A90" s="2" t="s">
        <v>1085</v>
      </c>
      <c r="B90" s="2">
        <v>1968</v>
      </c>
      <c r="C90" s="2" t="s">
        <v>2351</v>
      </c>
      <c r="D90" s="2">
        <v>8</v>
      </c>
      <c r="E90" s="2">
        <v>1</v>
      </c>
      <c r="F90" s="16">
        <v>10450.549999999999</v>
      </c>
      <c r="G90" s="2" t="s">
        <v>6005</v>
      </c>
      <c r="H90" s="2" t="s">
        <v>6006</v>
      </c>
      <c r="I90" s="2" t="s">
        <v>2358</v>
      </c>
      <c r="J90" s="14" t="str">
        <f>CONCATENATE(Table3_2[[#This Row],[date]],Table3_2[[#This Row],[month]],Table3_2[[#This Row],[YEAR]],)</f>
        <v>8Nov1968</v>
      </c>
      <c r="K90" s="14">
        <f t="shared" si="2"/>
        <v>25150</v>
      </c>
      <c r="L90" s="2">
        <f t="shared" si="3"/>
        <v>54</v>
      </c>
    </row>
    <row r="91" spans="1:12" x14ac:dyDescent="0.25">
      <c r="A91" s="2" t="s">
        <v>1086</v>
      </c>
      <c r="B91" s="2">
        <v>1968</v>
      </c>
      <c r="C91" s="2" t="s">
        <v>2356</v>
      </c>
      <c r="D91" s="2">
        <v>29</v>
      </c>
      <c r="E91" s="2">
        <v>1</v>
      </c>
      <c r="F91" s="16">
        <v>10436.1</v>
      </c>
      <c r="G91" s="2" t="s">
        <v>6005</v>
      </c>
      <c r="H91" s="2" t="s">
        <v>6005</v>
      </c>
      <c r="I91" s="2" t="s">
        <v>2358</v>
      </c>
      <c r="J91" s="14" t="str">
        <f>CONCATENATE(Table3_2[[#This Row],[date]],Table3_2[[#This Row],[month]],Table3_2[[#This Row],[YEAR]],)</f>
        <v>29Aug1968</v>
      </c>
      <c r="K91" s="14">
        <f t="shared" si="2"/>
        <v>25079</v>
      </c>
      <c r="L91" s="2">
        <f t="shared" si="3"/>
        <v>54</v>
      </c>
    </row>
    <row r="92" spans="1:12" x14ac:dyDescent="0.25">
      <c r="A92" s="2" t="s">
        <v>115</v>
      </c>
      <c r="B92" s="2">
        <v>1982</v>
      </c>
      <c r="C92" s="2" t="s">
        <v>2355</v>
      </c>
      <c r="D92" s="2">
        <v>25</v>
      </c>
      <c r="E92" s="2">
        <v>2</v>
      </c>
      <c r="F92" s="16">
        <v>40003.33</v>
      </c>
      <c r="G92" s="2" t="s">
        <v>6006</v>
      </c>
      <c r="H92" s="2" t="s">
        <v>6006</v>
      </c>
      <c r="I92" s="2" t="s">
        <v>2354</v>
      </c>
      <c r="J92" s="14" t="str">
        <f>CONCATENATE(Table3_2[[#This Row],[date]],Table3_2[[#This Row],[month]],Table3_2[[#This Row],[YEAR]],)</f>
        <v>25Dec1982</v>
      </c>
      <c r="K92" s="14">
        <f t="shared" si="2"/>
        <v>30310</v>
      </c>
      <c r="L92" s="2">
        <f t="shared" si="3"/>
        <v>40</v>
      </c>
    </row>
    <row r="93" spans="1:12" x14ac:dyDescent="0.25">
      <c r="A93" s="2" t="s">
        <v>1087</v>
      </c>
      <c r="B93" s="2">
        <v>1968</v>
      </c>
      <c r="C93" s="2" t="s">
        <v>2356</v>
      </c>
      <c r="D93" s="2">
        <v>23</v>
      </c>
      <c r="E93" s="2">
        <v>0</v>
      </c>
      <c r="F93" s="16">
        <v>10435.07</v>
      </c>
      <c r="G93" s="2" t="s">
        <v>6005</v>
      </c>
      <c r="H93" s="2" t="s">
        <v>6006</v>
      </c>
      <c r="I93" s="2" t="s">
        <v>2361</v>
      </c>
      <c r="J93" s="14" t="str">
        <f>CONCATENATE(Table3_2[[#This Row],[date]],Table3_2[[#This Row],[month]],Table3_2[[#This Row],[YEAR]],)</f>
        <v>23Aug1968</v>
      </c>
      <c r="K93" s="14">
        <f t="shared" si="2"/>
        <v>25073</v>
      </c>
      <c r="L93" s="2">
        <f t="shared" si="3"/>
        <v>54</v>
      </c>
    </row>
    <row r="94" spans="1:12" x14ac:dyDescent="0.25">
      <c r="A94" s="2" t="s">
        <v>1088</v>
      </c>
      <c r="B94" s="2">
        <v>1968</v>
      </c>
      <c r="C94" s="2" t="s">
        <v>2355</v>
      </c>
      <c r="D94" s="2">
        <v>27</v>
      </c>
      <c r="E94" s="2">
        <v>0</v>
      </c>
      <c r="F94" s="16">
        <v>10422.92</v>
      </c>
      <c r="G94" s="2" t="s">
        <v>6005</v>
      </c>
      <c r="H94" s="2" t="s">
        <v>6006</v>
      </c>
      <c r="I94" s="2" t="s">
        <v>2368</v>
      </c>
      <c r="J94" s="14" t="str">
        <f>CONCATENATE(Table3_2[[#This Row],[date]],Table3_2[[#This Row],[month]],Table3_2[[#This Row],[YEAR]],)</f>
        <v>27Dec1968</v>
      </c>
      <c r="K94" s="14">
        <f t="shared" si="2"/>
        <v>25199</v>
      </c>
      <c r="L94" s="2">
        <f t="shared" si="3"/>
        <v>54</v>
      </c>
    </row>
    <row r="95" spans="1:12" x14ac:dyDescent="0.25">
      <c r="A95" s="2" t="s">
        <v>1089</v>
      </c>
      <c r="B95" s="2">
        <v>1979</v>
      </c>
      <c r="C95" s="2" t="s">
        <v>2351</v>
      </c>
      <c r="D95" s="2">
        <v>25</v>
      </c>
      <c r="E95" s="2">
        <v>2</v>
      </c>
      <c r="F95" s="16">
        <v>10419.65</v>
      </c>
      <c r="G95" s="2" t="s">
        <v>6005</v>
      </c>
      <c r="H95" s="2" t="s">
        <v>6004</v>
      </c>
      <c r="I95" s="2" t="s">
        <v>2363</v>
      </c>
      <c r="J95" s="14" t="str">
        <f>CONCATENATE(Table3_2[[#This Row],[date]],Table3_2[[#This Row],[month]],Table3_2[[#This Row],[YEAR]],)</f>
        <v>25Nov1979</v>
      </c>
      <c r="K95" s="14">
        <f t="shared" si="2"/>
        <v>29184</v>
      </c>
      <c r="L95" s="2">
        <f t="shared" si="3"/>
        <v>43</v>
      </c>
    </row>
    <row r="96" spans="1:12" x14ac:dyDescent="0.25">
      <c r="A96" s="2" t="s">
        <v>1090</v>
      </c>
      <c r="B96" s="2">
        <v>1973</v>
      </c>
      <c r="C96" s="2" t="s">
        <v>2357</v>
      </c>
      <c r="D96" s="2">
        <v>11</v>
      </c>
      <c r="E96" s="2">
        <v>0</v>
      </c>
      <c r="F96" s="16">
        <v>10419.59</v>
      </c>
      <c r="G96" s="2" t="s">
        <v>6005</v>
      </c>
      <c r="H96" s="2" t="s">
        <v>6004</v>
      </c>
      <c r="I96" s="2" t="s">
        <v>2363</v>
      </c>
      <c r="J96" s="14" t="str">
        <f>CONCATENATE(Table3_2[[#This Row],[date]],Table3_2[[#This Row],[month]],Table3_2[[#This Row],[YEAR]],)</f>
        <v>11Oct1973</v>
      </c>
      <c r="K96" s="14">
        <f t="shared" si="2"/>
        <v>26948</v>
      </c>
      <c r="L96" s="2">
        <f t="shared" si="3"/>
        <v>49</v>
      </c>
    </row>
    <row r="97" spans="1:12" x14ac:dyDescent="0.25">
      <c r="A97" s="2" t="s">
        <v>1091</v>
      </c>
      <c r="B97" s="2">
        <v>1980</v>
      </c>
      <c r="C97" s="2" t="s">
        <v>2357</v>
      </c>
      <c r="D97" s="2">
        <v>24</v>
      </c>
      <c r="E97" s="2">
        <v>2</v>
      </c>
      <c r="F97" s="16">
        <v>10407.98</v>
      </c>
      <c r="G97" s="2" t="s">
        <v>6005</v>
      </c>
      <c r="H97" s="2" t="s">
        <v>6006</v>
      </c>
      <c r="I97" s="2" t="s">
        <v>2367</v>
      </c>
      <c r="J97" s="14" t="str">
        <f>CONCATENATE(Table3_2[[#This Row],[date]],Table3_2[[#This Row],[month]],Table3_2[[#This Row],[YEAR]],)</f>
        <v>24Oct1980</v>
      </c>
      <c r="K97" s="14">
        <f t="shared" si="2"/>
        <v>29518</v>
      </c>
      <c r="L97" s="2">
        <f t="shared" si="3"/>
        <v>42</v>
      </c>
    </row>
    <row r="98" spans="1:12" x14ac:dyDescent="0.25">
      <c r="A98" s="2" t="s">
        <v>1092</v>
      </c>
      <c r="B98" s="2">
        <v>1975</v>
      </c>
      <c r="C98" s="2" t="s">
        <v>2352</v>
      </c>
      <c r="D98" s="2">
        <v>5</v>
      </c>
      <c r="E98" s="2">
        <v>4</v>
      </c>
      <c r="F98" s="16">
        <v>10407.09</v>
      </c>
      <c r="G98" s="2" t="s">
        <v>6005</v>
      </c>
      <c r="H98" s="2" t="s">
        <v>6006</v>
      </c>
      <c r="I98" s="2" t="s">
        <v>2359</v>
      </c>
      <c r="J98" s="14" t="str">
        <f>CONCATENATE(Table3_2[[#This Row],[date]],Table3_2[[#This Row],[month]],Table3_2[[#This Row],[YEAR]],)</f>
        <v>5Jun1975</v>
      </c>
      <c r="K98" s="14">
        <f t="shared" si="2"/>
        <v>27550</v>
      </c>
      <c r="L98" s="2">
        <f t="shared" si="3"/>
        <v>48</v>
      </c>
    </row>
    <row r="99" spans="1:12" x14ac:dyDescent="0.25">
      <c r="A99" s="2" t="s">
        <v>1093</v>
      </c>
      <c r="B99" s="2">
        <v>1969</v>
      </c>
      <c r="C99" s="2" t="s">
        <v>2349</v>
      </c>
      <c r="D99" s="2">
        <v>7</v>
      </c>
      <c r="E99" s="2">
        <v>0</v>
      </c>
      <c r="F99" s="16">
        <v>10403.27</v>
      </c>
      <c r="G99" s="2" t="s">
        <v>6005</v>
      </c>
      <c r="H99" s="2" t="s">
        <v>6004</v>
      </c>
      <c r="I99" s="2" t="s">
        <v>2369</v>
      </c>
      <c r="J99" s="14" t="str">
        <f>CONCATENATE(Table3_2[[#This Row],[date]],Table3_2[[#This Row],[month]],Table3_2[[#This Row],[YEAR]],)</f>
        <v>7Jul1969</v>
      </c>
      <c r="K99" s="14">
        <f t="shared" si="2"/>
        <v>25391</v>
      </c>
      <c r="L99" s="2">
        <f t="shared" si="3"/>
        <v>53</v>
      </c>
    </row>
    <row r="100" spans="1:12" x14ac:dyDescent="0.25">
      <c r="A100" s="2" t="s">
        <v>1094</v>
      </c>
      <c r="B100" s="2">
        <v>1973</v>
      </c>
      <c r="C100" s="2" t="s">
        <v>2353</v>
      </c>
      <c r="D100" s="2">
        <v>19</v>
      </c>
      <c r="E100" s="2">
        <v>3</v>
      </c>
      <c r="F100" s="16">
        <v>10381.48</v>
      </c>
      <c r="G100" s="2" t="s">
        <v>6005</v>
      </c>
      <c r="H100" s="2" t="s">
        <v>6005</v>
      </c>
      <c r="I100" s="2" t="s">
        <v>2350</v>
      </c>
      <c r="J100" s="14" t="str">
        <f>CONCATENATE(Table3_2[[#This Row],[date]],Table3_2[[#This Row],[month]],Table3_2[[#This Row],[YEAR]],)</f>
        <v>19Sep1973</v>
      </c>
      <c r="K100" s="14">
        <f t="shared" si="2"/>
        <v>26926</v>
      </c>
      <c r="L100" s="2">
        <f t="shared" si="3"/>
        <v>49</v>
      </c>
    </row>
    <row r="101" spans="1:12" x14ac:dyDescent="0.25">
      <c r="A101" s="2" t="s">
        <v>1095</v>
      </c>
      <c r="B101" s="2">
        <v>1973</v>
      </c>
      <c r="C101" s="2" t="s">
        <v>2353</v>
      </c>
      <c r="D101" s="2">
        <v>29</v>
      </c>
      <c r="E101" s="2">
        <v>2</v>
      </c>
      <c r="F101" s="16">
        <v>10370.91</v>
      </c>
      <c r="G101" s="2" t="s">
        <v>6005</v>
      </c>
      <c r="H101" s="2" t="s">
        <v>6005</v>
      </c>
      <c r="I101" s="2" t="s">
        <v>2364</v>
      </c>
      <c r="J101" s="14" t="str">
        <f>CONCATENATE(Table3_2[[#This Row],[date]],Table3_2[[#This Row],[month]],Table3_2[[#This Row],[YEAR]],)</f>
        <v>29Sep1973</v>
      </c>
      <c r="K101" s="14">
        <f t="shared" si="2"/>
        <v>26936</v>
      </c>
      <c r="L101" s="2">
        <f t="shared" si="3"/>
        <v>49</v>
      </c>
    </row>
    <row r="102" spans="1:12" x14ac:dyDescent="0.25">
      <c r="A102" s="2" t="s">
        <v>1096</v>
      </c>
      <c r="B102" s="2">
        <v>1971</v>
      </c>
      <c r="C102" s="2" t="s">
        <v>2353</v>
      </c>
      <c r="D102" s="2">
        <v>6</v>
      </c>
      <c r="E102" s="2">
        <v>0</v>
      </c>
      <c r="F102" s="16">
        <v>10356.67</v>
      </c>
      <c r="G102" s="2" t="s">
        <v>6005</v>
      </c>
      <c r="H102" s="2" t="s">
        <v>6006</v>
      </c>
      <c r="I102" s="2" t="s">
        <v>2363</v>
      </c>
      <c r="J102" s="14" t="str">
        <f>CONCATENATE(Table3_2[[#This Row],[date]],Table3_2[[#This Row],[month]],Table3_2[[#This Row],[YEAR]],)</f>
        <v>6Sep1971</v>
      </c>
      <c r="K102" s="14">
        <f t="shared" si="2"/>
        <v>26182</v>
      </c>
      <c r="L102" s="2">
        <f t="shared" si="3"/>
        <v>51</v>
      </c>
    </row>
    <row r="103" spans="1:12" x14ac:dyDescent="0.25">
      <c r="A103" s="2" t="s">
        <v>116</v>
      </c>
      <c r="B103" s="2">
        <v>1987</v>
      </c>
      <c r="C103" s="2" t="s">
        <v>2356</v>
      </c>
      <c r="D103" s="2">
        <v>8</v>
      </c>
      <c r="E103" s="2">
        <v>3</v>
      </c>
      <c r="F103" s="16">
        <v>39983.43</v>
      </c>
      <c r="G103" s="2" t="s">
        <v>6004</v>
      </c>
      <c r="H103" s="2" t="s">
        <v>6005</v>
      </c>
      <c r="I103" s="2" t="s">
        <v>2354</v>
      </c>
      <c r="J103" s="14" t="str">
        <f>CONCATENATE(Table3_2[[#This Row],[date]],Table3_2[[#This Row],[month]],Table3_2[[#This Row],[YEAR]],)</f>
        <v>8Aug1987</v>
      </c>
      <c r="K103" s="14">
        <f t="shared" si="2"/>
        <v>31997</v>
      </c>
      <c r="L103" s="2">
        <f t="shared" si="3"/>
        <v>35</v>
      </c>
    </row>
    <row r="104" spans="1:12" x14ac:dyDescent="0.25">
      <c r="A104" s="2" t="s">
        <v>1097</v>
      </c>
      <c r="B104" s="2">
        <v>1969</v>
      </c>
      <c r="C104" s="2" t="s">
        <v>2352</v>
      </c>
      <c r="D104" s="2">
        <v>17</v>
      </c>
      <c r="E104" s="2">
        <v>0</v>
      </c>
      <c r="F104" s="16">
        <v>10355.64</v>
      </c>
      <c r="G104" s="2" t="s">
        <v>6005</v>
      </c>
      <c r="H104" s="2" t="s">
        <v>6006</v>
      </c>
      <c r="I104" s="2" t="s">
        <v>2354</v>
      </c>
      <c r="J104" s="14" t="str">
        <f>CONCATENATE(Table3_2[[#This Row],[date]],Table3_2[[#This Row],[month]],Table3_2[[#This Row],[YEAR]],)</f>
        <v>17Jun1969</v>
      </c>
      <c r="K104" s="14">
        <f t="shared" si="2"/>
        <v>25371</v>
      </c>
      <c r="L104" s="2">
        <f t="shared" si="3"/>
        <v>53</v>
      </c>
    </row>
    <row r="105" spans="1:12" x14ac:dyDescent="0.25">
      <c r="A105" s="2" t="s">
        <v>1098</v>
      </c>
      <c r="B105" s="2">
        <v>1974</v>
      </c>
      <c r="C105" s="2" t="s">
        <v>2353</v>
      </c>
      <c r="D105" s="2">
        <v>29</v>
      </c>
      <c r="E105" s="2">
        <v>0</v>
      </c>
      <c r="F105" s="16">
        <v>10352.48</v>
      </c>
      <c r="G105" s="2" t="s">
        <v>6005</v>
      </c>
      <c r="H105" s="2" t="s">
        <v>6006</v>
      </c>
      <c r="I105" s="2" t="s">
        <v>2354</v>
      </c>
      <c r="J105" s="14" t="str">
        <f>CONCATENATE(Table3_2[[#This Row],[date]],Table3_2[[#This Row],[month]],Table3_2[[#This Row],[YEAR]],)</f>
        <v>29Sep1974</v>
      </c>
      <c r="K105" s="14">
        <f t="shared" si="2"/>
        <v>27301</v>
      </c>
      <c r="L105" s="2">
        <f t="shared" si="3"/>
        <v>48</v>
      </c>
    </row>
    <row r="106" spans="1:12" x14ac:dyDescent="0.25">
      <c r="A106" s="2" t="s">
        <v>1099</v>
      </c>
      <c r="B106" s="2">
        <v>1973</v>
      </c>
      <c r="C106" s="2" t="s">
        <v>2356</v>
      </c>
      <c r="D106" s="2">
        <v>8</v>
      </c>
      <c r="E106" s="2">
        <v>0</v>
      </c>
      <c r="F106" s="16">
        <v>10345.93</v>
      </c>
      <c r="G106" s="2" t="s">
        <v>6005</v>
      </c>
      <c r="H106" s="2" t="s">
        <v>6004</v>
      </c>
      <c r="I106" s="2" t="s">
        <v>2367</v>
      </c>
      <c r="J106" s="14" t="str">
        <f>CONCATENATE(Table3_2[[#This Row],[date]],Table3_2[[#This Row],[month]],Table3_2[[#This Row],[YEAR]],)</f>
        <v>8Aug1973</v>
      </c>
      <c r="K106" s="14">
        <f t="shared" si="2"/>
        <v>26884</v>
      </c>
      <c r="L106" s="2">
        <f t="shared" si="3"/>
        <v>49</v>
      </c>
    </row>
    <row r="107" spans="1:12" x14ac:dyDescent="0.25">
      <c r="A107" s="2" t="s">
        <v>1100</v>
      </c>
      <c r="B107" s="2">
        <v>1968</v>
      </c>
      <c r="C107" s="2" t="s">
        <v>2349</v>
      </c>
      <c r="D107" s="2">
        <v>19</v>
      </c>
      <c r="E107" s="2">
        <v>0</v>
      </c>
      <c r="F107" s="16">
        <v>10338.93</v>
      </c>
      <c r="G107" s="2" t="s">
        <v>6005</v>
      </c>
      <c r="H107" s="2" t="s">
        <v>6006</v>
      </c>
      <c r="I107" s="2" t="s">
        <v>2350</v>
      </c>
      <c r="J107" s="14" t="str">
        <f>CONCATENATE(Table3_2[[#This Row],[date]],Table3_2[[#This Row],[month]],Table3_2[[#This Row],[YEAR]],)</f>
        <v>19Jul1968</v>
      </c>
      <c r="K107" s="14">
        <f t="shared" si="2"/>
        <v>25038</v>
      </c>
      <c r="L107" s="2">
        <f t="shared" si="3"/>
        <v>54</v>
      </c>
    </row>
    <row r="108" spans="1:12" x14ac:dyDescent="0.25">
      <c r="A108" s="2" t="s">
        <v>1101</v>
      </c>
      <c r="B108" s="2">
        <v>1982</v>
      </c>
      <c r="C108" s="2" t="s">
        <v>2349</v>
      </c>
      <c r="D108" s="2">
        <v>21</v>
      </c>
      <c r="E108" s="2">
        <v>3</v>
      </c>
      <c r="F108" s="16">
        <v>10329.06</v>
      </c>
      <c r="G108" s="2" t="s">
        <v>6005</v>
      </c>
      <c r="H108" s="2" t="s">
        <v>6006</v>
      </c>
      <c r="I108" s="2" t="s">
        <v>2367</v>
      </c>
      <c r="J108" s="14" t="str">
        <f>CONCATENATE(Table3_2[[#This Row],[date]],Table3_2[[#This Row],[month]],Table3_2[[#This Row],[YEAR]],)</f>
        <v>21Jul1982</v>
      </c>
      <c r="K108" s="14">
        <f t="shared" si="2"/>
        <v>30153</v>
      </c>
      <c r="L108" s="2">
        <f t="shared" si="3"/>
        <v>40</v>
      </c>
    </row>
    <row r="109" spans="1:12" x14ac:dyDescent="0.25">
      <c r="A109" s="2" t="s">
        <v>1102</v>
      </c>
      <c r="B109" s="2">
        <v>1970</v>
      </c>
      <c r="C109" s="2" t="s">
        <v>2355</v>
      </c>
      <c r="D109" s="2">
        <v>1</v>
      </c>
      <c r="E109" s="2">
        <v>2</v>
      </c>
      <c r="F109" s="16">
        <v>10325.209999999999</v>
      </c>
      <c r="G109" s="2" t="s">
        <v>6005</v>
      </c>
      <c r="H109" s="2" t="s">
        <v>6005</v>
      </c>
      <c r="I109" s="2" t="s">
        <v>2358</v>
      </c>
      <c r="J109" s="14" t="str">
        <f>CONCATENATE(Table3_2[[#This Row],[date]],Table3_2[[#This Row],[month]],Table3_2[[#This Row],[YEAR]],)</f>
        <v>1Dec1970</v>
      </c>
      <c r="K109" s="14">
        <f t="shared" si="2"/>
        <v>25903</v>
      </c>
      <c r="L109" s="2">
        <f t="shared" si="3"/>
        <v>52</v>
      </c>
    </row>
    <row r="110" spans="1:12" x14ac:dyDescent="0.25">
      <c r="A110" s="2" t="s">
        <v>1103</v>
      </c>
      <c r="B110" s="2">
        <v>1991</v>
      </c>
      <c r="C110" s="2" t="s">
        <v>2356</v>
      </c>
      <c r="D110" s="2">
        <v>21</v>
      </c>
      <c r="E110" s="2">
        <v>3</v>
      </c>
      <c r="F110" s="16">
        <v>10322.9</v>
      </c>
      <c r="G110" s="2" t="s">
        <v>6005</v>
      </c>
      <c r="H110" s="2" t="s">
        <v>6006</v>
      </c>
      <c r="I110" s="2" t="s">
        <v>2370</v>
      </c>
      <c r="J110" s="14" t="str">
        <f>CONCATENATE(Table3_2[[#This Row],[date]],Table3_2[[#This Row],[month]],Table3_2[[#This Row],[YEAR]],)</f>
        <v>21Aug1991</v>
      </c>
      <c r="K110" s="14">
        <f t="shared" si="2"/>
        <v>33471</v>
      </c>
      <c r="L110" s="2">
        <f t="shared" si="3"/>
        <v>31</v>
      </c>
    </row>
    <row r="111" spans="1:12" x14ac:dyDescent="0.25">
      <c r="A111" s="2" t="s">
        <v>1104</v>
      </c>
      <c r="B111" s="2">
        <v>1991</v>
      </c>
      <c r="C111" s="2" t="s">
        <v>2351</v>
      </c>
      <c r="D111" s="2">
        <v>17</v>
      </c>
      <c r="E111" s="2">
        <v>3</v>
      </c>
      <c r="F111" s="16">
        <v>10315.91</v>
      </c>
      <c r="G111" s="2" t="s">
        <v>6005</v>
      </c>
      <c r="H111" s="2" t="s">
        <v>6004</v>
      </c>
      <c r="I111" s="2" t="s">
        <v>2354</v>
      </c>
      <c r="J111" s="14" t="str">
        <f>CONCATENATE(Table3_2[[#This Row],[date]],Table3_2[[#This Row],[month]],Table3_2[[#This Row],[YEAR]],)</f>
        <v>17Nov1991</v>
      </c>
      <c r="K111" s="14">
        <f t="shared" si="2"/>
        <v>33559</v>
      </c>
      <c r="L111" s="2">
        <f t="shared" si="3"/>
        <v>31</v>
      </c>
    </row>
    <row r="112" spans="1:12" x14ac:dyDescent="0.25">
      <c r="A112" s="2" t="s">
        <v>1105</v>
      </c>
      <c r="B112" s="2">
        <v>1962</v>
      </c>
      <c r="C112" s="2" t="s">
        <v>2349</v>
      </c>
      <c r="D112" s="2">
        <v>12</v>
      </c>
      <c r="E112" s="2">
        <v>0</v>
      </c>
      <c r="F112" s="16">
        <v>10310.780000000001</v>
      </c>
      <c r="G112" s="2" t="s">
        <v>6005</v>
      </c>
      <c r="H112" s="2" t="s">
        <v>6005</v>
      </c>
      <c r="I112" s="2" t="s">
        <v>2354</v>
      </c>
      <c r="J112" s="14" t="str">
        <f>CONCATENATE(Table3_2[[#This Row],[date]],Table3_2[[#This Row],[month]],Table3_2[[#This Row],[YEAR]],)</f>
        <v>12Jul1962</v>
      </c>
      <c r="K112" s="14">
        <f t="shared" si="2"/>
        <v>22839</v>
      </c>
      <c r="L112" s="2">
        <f t="shared" si="3"/>
        <v>60</v>
      </c>
    </row>
    <row r="113" spans="1:12" x14ac:dyDescent="0.25">
      <c r="A113" s="2" t="s">
        <v>1106</v>
      </c>
      <c r="B113" s="2">
        <v>1963</v>
      </c>
      <c r="C113" s="2" t="s">
        <v>2353</v>
      </c>
      <c r="D113" s="2">
        <v>24</v>
      </c>
      <c r="E113" s="2">
        <v>0</v>
      </c>
      <c r="F113" s="16">
        <v>10308.040000000001</v>
      </c>
      <c r="G113" s="2" t="s">
        <v>6005</v>
      </c>
      <c r="H113" s="2" t="s">
        <v>6006</v>
      </c>
      <c r="I113" s="2" t="s">
        <v>2350</v>
      </c>
      <c r="J113" s="14" t="str">
        <f>CONCATENATE(Table3_2[[#This Row],[date]],Table3_2[[#This Row],[month]],Table3_2[[#This Row],[YEAR]],)</f>
        <v>24Sep1963</v>
      </c>
      <c r="K113" s="14">
        <f t="shared" si="2"/>
        <v>23278</v>
      </c>
      <c r="L113" s="2">
        <f t="shared" si="3"/>
        <v>59</v>
      </c>
    </row>
    <row r="114" spans="1:12" x14ac:dyDescent="0.25">
      <c r="A114" s="2" t="s">
        <v>18</v>
      </c>
      <c r="B114" s="2">
        <v>1959</v>
      </c>
      <c r="C114" s="2" t="s">
        <v>2349</v>
      </c>
      <c r="D114" s="2">
        <v>22</v>
      </c>
      <c r="E114" s="2">
        <v>0</v>
      </c>
      <c r="F114" s="16">
        <v>48824.45</v>
      </c>
      <c r="G114" s="2" t="s">
        <v>6004</v>
      </c>
      <c r="H114" s="2" t="s">
        <v>6006</v>
      </c>
      <c r="I114" s="2" t="s">
        <v>2358</v>
      </c>
      <c r="J114" s="14" t="str">
        <f>CONCATENATE(Table3_2[[#This Row],[date]],Table3_2[[#This Row],[month]],Table3_2[[#This Row],[YEAR]],)</f>
        <v>22Jul1959</v>
      </c>
      <c r="K114" s="14">
        <f t="shared" si="2"/>
        <v>21753</v>
      </c>
      <c r="L114" s="2">
        <f t="shared" si="3"/>
        <v>63</v>
      </c>
    </row>
    <row r="115" spans="1:12" x14ac:dyDescent="0.25">
      <c r="A115" s="2" t="s">
        <v>117</v>
      </c>
      <c r="B115" s="2">
        <v>1975</v>
      </c>
      <c r="C115" s="2" t="s">
        <v>2355</v>
      </c>
      <c r="D115" s="2">
        <v>2</v>
      </c>
      <c r="E115" s="2">
        <v>1</v>
      </c>
      <c r="F115" s="16">
        <v>39963.120000000003</v>
      </c>
      <c r="G115" s="2" t="s">
        <v>6004</v>
      </c>
      <c r="H115" s="2" t="s">
        <v>6004</v>
      </c>
      <c r="I115" s="2" t="s">
        <v>2358</v>
      </c>
      <c r="J115" s="14" t="str">
        <f>CONCATENATE(Table3_2[[#This Row],[date]],Table3_2[[#This Row],[month]],Table3_2[[#This Row],[YEAR]],)</f>
        <v>2Dec1975</v>
      </c>
      <c r="K115" s="14">
        <f t="shared" si="2"/>
        <v>27730</v>
      </c>
      <c r="L115" s="2">
        <f t="shared" si="3"/>
        <v>47</v>
      </c>
    </row>
    <row r="116" spans="1:12" x14ac:dyDescent="0.25">
      <c r="A116" s="2" t="s">
        <v>1107</v>
      </c>
      <c r="B116" s="2">
        <v>1988</v>
      </c>
      <c r="C116" s="2" t="s">
        <v>2353</v>
      </c>
      <c r="D116" s="2">
        <v>14</v>
      </c>
      <c r="E116" s="2">
        <v>3</v>
      </c>
      <c r="F116" s="16">
        <v>10276.99</v>
      </c>
      <c r="G116" s="2" t="s">
        <v>6005</v>
      </c>
      <c r="H116" s="2" t="s">
        <v>6006</v>
      </c>
      <c r="I116" s="2" t="s">
        <v>2367</v>
      </c>
      <c r="J116" s="14" t="str">
        <f>CONCATENATE(Table3_2[[#This Row],[date]],Table3_2[[#This Row],[month]],Table3_2[[#This Row],[YEAR]],)</f>
        <v>14Sep1988</v>
      </c>
      <c r="K116" s="14">
        <f t="shared" si="2"/>
        <v>32400</v>
      </c>
      <c r="L116" s="2">
        <f t="shared" si="3"/>
        <v>34</v>
      </c>
    </row>
    <row r="117" spans="1:12" x14ac:dyDescent="0.25">
      <c r="A117" s="2" t="s">
        <v>1108</v>
      </c>
      <c r="B117" s="2">
        <v>1970</v>
      </c>
      <c r="C117" s="2" t="s">
        <v>2352</v>
      </c>
      <c r="D117" s="2">
        <v>21</v>
      </c>
      <c r="E117" s="2">
        <v>0</v>
      </c>
      <c r="F117" s="16">
        <v>10274.33</v>
      </c>
      <c r="G117" s="2" t="s">
        <v>6005</v>
      </c>
      <c r="H117" s="2" t="s">
        <v>6006</v>
      </c>
      <c r="I117" s="2" t="s">
        <v>2364</v>
      </c>
      <c r="J117" s="14" t="str">
        <f>CONCATENATE(Table3_2[[#This Row],[date]],Table3_2[[#This Row],[month]],Table3_2[[#This Row],[YEAR]],)</f>
        <v>21Jun1970</v>
      </c>
      <c r="K117" s="14">
        <f t="shared" si="2"/>
        <v>25740</v>
      </c>
      <c r="L117" s="2">
        <f t="shared" si="3"/>
        <v>52</v>
      </c>
    </row>
    <row r="118" spans="1:12" x14ac:dyDescent="0.25">
      <c r="A118" s="2" t="s">
        <v>1109</v>
      </c>
      <c r="B118" s="2">
        <v>1973</v>
      </c>
      <c r="C118" s="2" t="s">
        <v>2351</v>
      </c>
      <c r="D118" s="2">
        <v>27</v>
      </c>
      <c r="E118" s="2">
        <v>3</v>
      </c>
      <c r="F118" s="16">
        <v>10269.459999999999</v>
      </c>
      <c r="G118" s="2" t="s">
        <v>6005</v>
      </c>
      <c r="H118" s="2" t="s">
        <v>6005</v>
      </c>
      <c r="I118" s="2" t="s">
        <v>2354</v>
      </c>
      <c r="J118" s="14" t="str">
        <f>CONCATENATE(Table3_2[[#This Row],[date]],Table3_2[[#This Row],[month]],Table3_2[[#This Row],[YEAR]],)</f>
        <v>27Nov1973</v>
      </c>
      <c r="K118" s="14">
        <f t="shared" si="2"/>
        <v>26995</v>
      </c>
      <c r="L118" s="2">
        <f t="shared" si="3"/>
        <v>49</v>
      </c>
    </row>
    <row r="119" spans="1:12" x14ac:dyDescent="0.25">
      <c r="A119" s="2" t="s">
        <v>1110</v>
      </c>
      <c r="B119" s="2">
        <v>1973</v>
      </c>
      <c r="C119" s="2" t="s">
        <v>2353</v>
      </c>
      <c r="D119" s="2">
        <v>5</v>
      </c>
      <c r="E119" s="2">
        <v>3</v>
      </c>
      <c r="F119" s="16">
        <v>10264.44</v>
      </c>
      <c r="G119" s="2" t="s">
        <v>6005</v>
      </c>
      <c r="H119" s="2" t="s">
        <v>6004</v>
      </c>
      <c r="I119" s="2" t="s">
        <v>2354</v>
      </c>
      <c r="J119" s="14" t="str">
        <f>CONCATENATE(Table3_2[[#This Row],[date]],Table3_2[[#This Row],[month]],Table3_2[[#This Row],[YEAR]],)</f>
        <v>5Sep1973</v>
      </c>
      <c r="K119" s="14">
        <f t="shared" si="2"/>
        <v>26912</v>
      </c>
      <c r="L119" s="2">
        <f t="shared" si="3"/>
        <v>49</v>
      </c>
    </row>
    <row r="120" spans="1:12" x14ac:dyDescent="0.25">
      <c r="A120" s="2" t="s">
        <v>1111</v>
      </c>
      <c r="B120" s="2">
        <v>1975</v>
      </c>
      <c r="C120" s="2" t="s">
        <v>2356</v>
      </c>
      <c r="D120" s="2">
        <v>15</v>
      </c>
      <c r="E120" s="2">
        <v>1</v>
      </c>
      <c r="F120" s="16">
        <v>10259.129999999999</v>
      </c>
      <c r="G120" s="2" t="s">
        <v>6005</v>
      </c>
      <c r="H120" s="2" t="s">
        <v>6004</v>
      </c>
      <c r="I120" s="2" t="s">
        <v>2358</v>
      </c>
      <c r="J120" s="14" t="str">
        <f>CONCATENATE(Table3_2[[#This Row],[date]],Table3_2[[#This Row],[month]],Table3_2[[#This Row],[YEAR]],)</f>
        <v>15Aug1975</v>
      </c>
      <c r="K120" s="14">
        <f t="shared" si="2"/>
        <v>27621</v>
      </c>
      <c r="L120" s="2">
        <f t="shared" si="3"/>
        <v>47</v>
      </c>
    </row>
    <row r="121" spans="1:12" x14ac:dyDescent="0.25">
      <c r="A121" s="2" t="s">
        <v>1112</v>
      </c>
      <c r="B121" s="2">
        <v>1968</v>
      </c>
      <c r="C121" s="2" t="s">
        <v>2353</v>
      </c>
      <c r="D121" s="2">
        <v>23</v>
      </c>
      <c r="E121" s="2">
        <v>0</v>
      </c>
      <c r="F121" s="16">
        <v>10231.5</v>
      </c>
      <c r="G121" s="2" t="s">
        <v>6005</v>
      </c>
      <c r="H121" s="2" t="s">
        <v>6006</v>
      </c>
      <c r="I121" s="2" t="s">
        <v>2354</v>
      </c>
      <c r="J121" s="14" t="str">
        <f>CONCATENATE(Table3_2[[#This Row],[date]],Table3_2[[#This Row],[month]],Table3_2[[#This Row],[YEAR]],)</f>
        <v>23Sep1968</v>
      </c>
      <c r="K121" s="14">
        <f t="shared" si="2"/>
        <v>25104</v>
      </c>
      <c r="L121" s="2">
        <f t="shared" si="3"/>
        <v>54</v>
      </c>
    </row>
    <row r="122" spans="1:12" x14ac:dyDescent="0.25">
      <c r="A122" s="2" t="s">
        <v>1113</v>
      </c>
      <c r="B122" s="2">
        <v>1967</v>
      </c>
      <c r="C122" s="2" t="s">
        <v>2352</v>
      </c>
      <c r="D122" s="2">
        <v>28</v>
      </c>
      <c r="E122" s="2">
        <v>0</v>
      </c>
      <c r="F122" s="16">
        <v>10226.280000000001</v>
      </c>
      <c r="G122" s="2" t="s">
        <v>6005</v>
      </c>
      <c r="H122" s="2" t="s">
        <v>6005</v>
      </c>
      <c r="I122" s="2" t="s">
        <v>2350</v>
      </c>
      <c r="J122" s="14" t="str">
        <f>CONCATENATE(Table3_2[[#This Row],[date]],Table3_2[[#This Row],[month]],Table3_2[[#This Row],[YEAR]],)</f>
        <v>28Jun1967</v>
      </c>
      <c r="K122" s="14">
        <f t="shared" si="2"/>
        <v>24651</v>
      </c>
      <c r="L122" s="2">
        <f t="shared" si="3"/>
        <v>55</v>
      </c>
    </row>
    <row r="123" spans="1:12" x14ac:dyDescent="0.25">
      <c r="A123" s="2" t="s">
        <v>1114</v>
      </c>
      <c r="B123" s="2">
        <v>1967</v>
      </c>
      <c r="C123" s="2" t="s">
        <v>2353</v>
      </c>
      <c r="D123" s="2">
        <v>26</v>
      </c>
      <c r="E123" s="2">
        <v>0</v>
      </c>
      <c r="F123" s="16">
        <v>10214.64</v>
      </c>
      <c r="G123" s="2" t="s">
        <v>6005</v>
      </c>
      <c r="H123" s="2" t="s">
        <v>6004</v>
      </c>
      <c r="I123" s="2" t="s">
        <v>2358</v>
      </c>
      <c r="J123" s="14" t="str">
        <f>CONCATENATE(Table3_2[[#This Row],[date]],Table3_2[[#This Row],[month]],Table3_2[[#This Row],[YEAR]],)</f>
        <v>26Sep1967</v>
      </c>
      <c r="K123" s="14">
        <f t="shared" si="2"/>
        <v>24741</v>
      </c>
      <c r="L123" s="2">
        <f t="shared" si="3"/>
        <v>55</v>
      </c>
    </row>
    <row r="124" spans="1:12" x14ac:dyDescent="0.25">
      <c r="A124" s="2" t="s">
        <v>1115</v>
      </c>
      <c r="B124" s="2">
        <v>1970</v>
      </c>
      <c r="C124" s="2" t="s">
        <v>2355</v>
      </c>
      <c r="D124" s="2">
        <v>24</v>
      </c>
      <c r="E124" s="2">
        <v>0</v>
      </c>
      <c r="F124" s="16">
        <v>10197.77</v>
      </c>
      <c r="G124" s="2" t="s">
        <v>6005</v>
      </c>
      <c r="H124" s="2" t="s">
        <v>6006</v>
      </c>
      <c r="I124" s="2" t="s">
        <v>2364</v>
      </c>
      <c r="J124" s="14" t="str">
        <f>CONCATENATE(Table3_2[[#This Row],[date]],Table3_2[[#This Row],[month]],Table3_2[[#This Row],[YEAR]],)</f>
        <v>24Dec1970</v>
      </c>
      <c r="K124" s="14">
        <f t="shared" si="2"/>
        <v>25926</v>
      </c>
      <c r="L124" s="2">
        <f t="shared" si="3"/>
        <v>52</v>
      </c>
    </row>
    <row r="125" spans="1:12" x14ac:dyDescent="0.25">
      <c r="A125" s="2" t="s">
        <v>1116</v>
      </c>
      <c r="B125" s="2">
        <v>1985</v>
      </c>
      <c r="C125" s="2" t="s">
        <v>2357</v>
      </c>
      <c r="D125" s="2">
        <v>16</v>
      </c>
      <c r="E125" s="2">
        <v>3</v>
      </c>
      <c r="F125" s="16">
        <v>10191.82</v>
      </c>
      <c r="G125" s="2" t="s">
        <v>6005</v>
      </c>
      <c r="H125" s="2" t="s">
        <v>6004</v>
      </c>
      <c r="I125" s="2" t="s">
        <v>2370</v>
      </c>
      <c r="J125" s="14" t="str">
        <f>CONCATENATE(Table3_2[[#This Row],[date]],Table3_2[[#This Row],[month]],Table3_2[[#This Row],[YEAR]],)</f>
        <v>16Oct1985</v>
      </c>
      <c r="K125" s="14">
        <f t="shared" si="2"/>
        <v>31336</v>
      </c>
      <c r="L125" s="2">
        <f t="shared" si="3"/>
        <v>37</v>
      </c>
    </row>
    <row r="126" spans="1:12" x14ac:dyDescent="0.25">
      <c r="A126" s="2" t="s">
        <v>118</v>
      </c>
      <c r="B126" s="2">
        <v>1985</v>
      </c>
      <c r="C126" s="2" t="s">
        <v>2356</v>
      </c>
      <c r="D126" s="2">
        <v>22</v>
      </c>
      <c r="E126" s="2">
        <v>1</v>
      </c>
      <c r="F126" s="16">
        <v>39871.699999999997</v>
      </c>
      <c r="G126" s="2" t="s">
        <v>6006</v>
      </c>
      <c r="H126" s="2" t="s">
        <v>6004</v>
      </c>
      <c r="I126" s="2" t="s">
        <v>2350</v>
      </c>
      <c r="J126" s="14" t="str">
        <f>CONCATENATE(Table3_2[[#This Row],[date]],Table3_2[[#This Row],[month]],Table3_2[[#This Row],[YEAR]],)</f>
        <v>22Aug1985</v>
      </c>
      <c r="K126" s="14">
        <f t="shared" si="2"/>
        <v>31281</v>
      </c>
      <c r="L126" s="2">
        <f t="shared" si="3"/>
        <v>37</v>
      </c>
    </row>
    <row r="127" spans="1:12" x14ac:dyDescent="0.25">
      <c r="A127" s="2" t="s">
        <v>1117</v>
      </c>
      <c r="B127" s="2">
        <v>1972</v>
      </c>
      <c r="C127" s="2" t="s">
        <v>2349</v>
      </c>
      <c r="D127" s="2">
        <v>10</v>
      </c>
      <c r="E127" s="2">
        <v>0</v>
      </c>
      <c r="F127" s="16">
        <v>10160.870000000001</v>
      </c>
      <c r="G127" s="2" t="s">
        <v>6005</v>
      </c>
      <c r="H127" s="2" t="s">
        <v>6005</v>
      </c>
      <c r="I127" s="2" t="s">
        <v>2363</v>
      </c>
      <c r="J127" s="14" t="str">
        <f>CONCATENATE(Table3_2[[#This Row],[date]],Table3_2[[#This Row],[month]],Table3_2[[#This Row],[YEAR]],)</f>
        <v>10Jul1972</v>
      </c>
      <c r="K127" s="14">
        <f t="shared" si="2"/>
        <v>26490</v>
      </c>
      <c r="L127" s="2">
        <f t="shared" si="3"/>
        <v>50</v>
      </c>
    </row>
    <row r="128" spans="1:12" x14ac:dyDescent="0.25">
      <c r="A128" s="2" t="s">
        <v>1118</v>
      </c>
      <c r="B128" s="2">
        <v>1973</v>
      </c>
      <c r="C128" s="2" t="s">
        <v>2357</v>
      </c>
      <c r="D128" s="2">
        <v>13</v>
      </c>
      <c r="E128" s="2">
        <v>2</v>
      </c>
      <c r="F128" s="16">
        <v>10156.780000000001</v>
      </c>
      <c r="G128" s="2" t="s">
        <v>6005</v>
      </c>
      <c r="H128" s="2" t="s">
        <v>6004</v>
      </c>
      <c r="I128" s="2" t="s">
        <v>2354</v>
      </c>
      <c r="J128" s="14" t="str">
        <f>CONCATENATE(Table3_2[[#This Row],[date]],Table3_2[[#This Row],[month]],Table3_2[[#This Row],[YEAR]],)</f>
        <v>13Oct1973</v>
      </c>
      <c r="K128" s="14">
        <f t="shared" si="2"/>
        <v>26950</v>
      </c>
      <c r="L128" s="2">
        <f t="shared" si="3"/>
        <v>49</v>
      </c>
    </row>
    <row r="129" spans="1:12" x14ac:dyDescent="0.25">
      <c r="A129" s="2" t="s">
        <v>1119</v>
      </c>
      <c r="B129" s="2">
        <v>1981</v>
      </c>
      <c r="C129" s="2" t="s">
        <v>2352</v>
      </c>
      <c r="D129" s="2">
        <v>12</v>
      </c>
      <c r="E129" s="2">
        <v>1</v>
      </c>
      <c r="F129" s="16">
        <v>10146.129999999999</v>
      </c>
      <c r="G129" s="2" t="s">
        <v>6005</v>
      </c>
      <c r="H129" s="2" t="s">
        <v>6006</v>
      </c>
      <c r="I129" s="2" t="s">
        <v>2363</v>
      </c>
      <c r="J129" s="14" t="str">
        <f>CONCATENATE(Table3_2[[#This Row],[date]],Table3_2[[#This Row],[month]],Table3_2[[#This Row],[YEAR]],)</f>
        <v>12Jun1981</v>
      </c>
      <c r="K129" s="14">
        <f t="shared" si="2"/>
        <v>29749</v>
      </c>
      <c r="L129" s="2">
        <f t="shared" si="3"/>
        <v>41</v>
      </c>
    </row>
    <row r="130" spans="1:12" x14ac:dyDescent="0.25">
      <c r="A130" s="2" t="s">
        <v>1120</v>
      </c>
      <c r="B130" s="2">
        <v>1974</v>
      </c>
      <c r="C130" s="2" t="s">
        <v>2355</v>
      </c>
      <c r="D130" s="2">
        <v>30</v>
      </c>
      <c r="E130" s="2">
        <v>3</v>
      </c>
      <c r="F130" s="16">
        <v>10141.14</v>
      </c>
      <c r="G130" s="2" t="s">
        <v>6005</v>
      </c>
      <c r="H130" s="2" t="s">
        <v>6006</v>
      </c>
      <c r="I130" s="2" t="s">
        <v>2361</v>
      </c>
      <c r="J130" s="14" t="str">
        <f>CONCATENATE(Table3_2[[#This Row],[date]],Table3_2[[#This Row],[month]],Table3_2[[#This Row],[YEAR]],)</f>
        <v>30Dec1974</v>
      </c>
      <c r="K130" s="14">
        <f t="shared" ref="K130:K193" si="4">DATEVALUE(J130)</f>
        <v>27393</v>
      </c>
      <c r="L130" s="2">
        <f t="shared" ref="L130:L193" si="5">DATEDIF(K130:K2467,  DATE(2023,6,8), "Y")</f>
        <v>48</v>
      </c>
    </row>
    <row r="131" spans="1:12" x14ac:dyDescent="0.25">
      <c r="A131" s="2" t="s">
        <v>1121</v>
      </c>
      <c r="B131" s="2">
        <v>1997</v>
      </c>
      <c r="C131" s="2" t="s">
        <v>2353</v>
      </c>
      <c r="D131" s="2">
        <v>5</v>
      </c>
      <c r="E131" s="2">
        <v>0</v>
      </c>
      <c r="F131" s="16">
        <v>10139.84</v>
      </c>
      <c r="G131" s="2" t="s">
        <v>6005</v>
      </c>
      <c r="H131" s="2" t="s">
        <v>6004</v>
      </c>
      <c r="I131" s="2" t="s">
        <v>2354</v>
      </c>
      <c r="J131" s="14" t="str">
        <f>CONCATENATE(Table3_2[[#This Row],[date]],Table3_2[[#This Row],[month]],Table3_2[[#This Row],[YEAR]],)</f>
        <v>5Sep1997</v>
      </c>
      <c r="K131" s="14">
        <f t="shared" si="4"/>
        <v>35678</v>
      </c>
      <c r="L131" s="2">
        <f t="shared" si="5"/>
        <v>25</v>
      </c>
    </row>
    <row r="132" spans="1:12" x14ac:dyDescent="0.25">
      <c r="A132" s="2" t="s">
        <v>1122</v>
      </c>
      <c r="B132" s="2">
        <v>1972</v>
      </c>
      <c r="C132" s="2" t="s">
        <v>2351</v>
      </c>
      <c r="D132" s="2">
        <v>16</v>
      </c>
      <c r="E132" s="2">
        <v>2</v>
      </c>
      <c r="F132" s="16">
        <v>10118.42</v>
      </c>
      <c r="G132" s="2" t="s">
        <v>6005</v>
      </c>
      <c r="H132" s="2" t="s">
        <v>6005</v>
      </c>
      <c r="I132" s="2" t="s">
        <v>2358</v>
      </c>
      <c r="J132" s="14" t="str">
        <f>CONCATENATE(Table3_2[[#This Row],[date]],Table3_2[[#This Row],[month]],Table3_2[[#This Row],[YEAR]],)</f>
        <v>16Nov1972</v>
      </c>
      <c r="K132" s="14">
        <f t="shared" si="4"/>
        <v>26619</v>
      </c>
      <c r="L132" s="2">
        <f t="shared" si="5"/>
        <v>50</v>
      </c>
    </row>
    <row r="133" spans="1:12" x14ac:dyDescent="0.25">
      <c r="A133" s="2" t="s">
        <v>1123</v>
      </c>
      <c r="B133" s="2">
        <v>1975</v>
      </c>
      <c r="C133" s="2" t="s">
        <v>2349</v>
      </c>
      <c r="D133" s="2">
        <v>2</v>
      </c>
      <c r="E133" s="2">
        <v>3</v>
      </c>
      <c r="F133" s="16">
        <v>10115.01</v>
      </c>
      <c r="G133" s="2" t="s">
        <v>6005</v>
      </c>
      <c r="H133" s="2" t="s">
        <v>6005</v>
      </c>
      <c r="I133" s="2" t="s">
        <v>2354</v>
      </c>
      <c r="J133" s="14" t="str">
        <f>CONCATENATE(Table3_2[[#This Row],[date]],Table3_2[[#This Row],[month]],Table3_2[[#This Row],[YEAR]],)</f>
        <v>2Jul1975</v>
      </c>
      <c r="K133" s="14">
        <f t="shared" si="4"/>
        <v>27577</v>
      </c>
      <c r="L133" s="2">
        <f t="shared" si="5"/>
        <v>47</v>
      </c>
    </row>
    <row r="134" spans="1:12" x14ac:dyDescent="0.25">
      <c r="A134" s="2" t="s">
        <v>1124</v>
      </c>
      <c r="B134" s="2">
        <v>1972</v>
      </c>
      <c r="C134" s="2" t="s">
        <v>2356</v>
      </c>
      <c r="D134" s="2">
        <v>8</v>
      </c>
      <c r="E134" s="2">
        <v>2</v>
      </c>
      <c r="F134" s="16">
        <v>10107.219999999999</v>
      </c>
      <c r="G134" s="2" t="s">
        <v>6005</v>
      </c>
      <c r="H134" s="2" t="s">
        <v>6006</v>
      </c>
      <c r="I134" s="2" t="s">
        <v>2350</v>
      </c>
      <c r="J134" s="14" t="str">
        <f>CONCATENATE(Table3_2[[#This Row],[date]],Table3_2[[#This Row],[month]],Table3_2[[#This Row],[YEAR]],)</f>
        <v>8Aug1972</v>
      </c>
      <c r="K134" s="14">
        <f t="shared" si="4"/>
        <v>26519</v>
      </c>
      <c r="L134" s="2">
        <f t="shared" si="5"/>
        <v>50</v>
      </c>
    </row>
    <row r="135" spans="1:12" x14ac:dyDescent="0.25">
      <c r="A135" s="2" t="s">
        <v>1125</v>
      </c>
      <c r="B135" s="2">
        <v>1972</v>
      </c>
      <c r="C135" s="2" t="s">
        <v>2357</v>
      </c>
      <c r="D135" s="2">
        <v>19</v>
      </c>
      <c r="E135" s="2">
        <v>1</v>
      </c>
      <c r="F135" s="16">
        <v>10106.129999999999</v>
      </c>
      <c r="G135" s="2" t="s">
        <v>6005</v>
      </c>
      <c r="H135" s="2" t="s">
        <v>6006</v>
      </c>
      <c r="I135" s="2" t="s">
        <v>2364</v>
      </c>
      <c r="J135" s="14" t="str">
        <f>CONCATENATE(Table3_2[[#This Row],[date]],Table3_2[[#This Row],[month]],Table3_2[[#This Row],[YEAR]],)</f>
        <v>19Oct1972</v>
      </c>
      <c r="K135" s="14">
        <f t="shared" si="4"/>
        <v>26591</v>
      </c>
      <c r="L135" s="2">
        <f t="shared" si="5"/>
        <v>50</v>
      </c>
    </row>
    <row r="136" spans="1:12" x14ac:dyDescent="0.25">
      <c r="A136" s="2" t="s">
        <v>1126</v>
      </c>
      <c r="B136" s="2">
        <v>1976</v>
      </c>
      <c r="C136" s="2" t="s">
        <v>2355</v>
      </c>
      <c r="D136" s="2">
        <v>19</v>
      </c>
      <c r="E136" s="2">
        <v>5</v>
      </c>
      <c r="F136" s="16">
        <v>10096.969999999999</v>
      </c>
      <c r="G136" s="2" t="s">
        <v>6005</v>
      </c>
      <c r="H136" s="2" t="s">
        <v>6004</v>
      </c>
      <c r="I136" s="2" t="s">
        <v>2358</v>
      </c>
      <c r="J136" s="14" t="str">
        <f>CONCATENATE(Table3_2[[#This Row],[date]],Table3_2[[#This Row],[month]],Table3_2[[#This Row],[YEAR]],)</f>
        <v>19Dec1976</v>
      </c>
      <c r="K136" s="14">
        <f t="shared" si="4"/>
        <v>28113</v>
      </c>
      <c r="L136" s="2">
        <f t="shared" si="5"/>
        <v>46</v>
      </c>
    </row>
    <row r="137" spans="1:12" x14ac:dyDescent="0.25">
      <c r="A137" s="2" t="s">
        <v>119</v>
      </c>
      <c r="B137" s="2">
        <v>1983</v>
      </c>
      <c r="C137" s="2" t="s">
        <v>2352</v>
      </c>
      <c r="D137" s="2">
        <v>1</v>
      </c>
      <c r="E137" s="2">
        <v>3</v>
      </c>
      <c r="F137" s="16">
        <v>39865.699999999997</v>
      </c>
      <c r="G137" s="2" t="s">
        <v>6004</v>
      </c>
      <c r="H137" s="2" t="s">
        <v>6004</v>
      </c>
      <c r="I137" s="2" t="s">
        <v>2358</v>
      </c>
      <c r="J137" s="14" t="str">
        <f>CONCATENATE(Table3_2[[#This Row],[date]],Table3_2[[#This Row],[month]],Table3_2[[#This Row],[YEAR]],)</f>
        <v>1Jun1983</v>
      </c>
      <c r="K137" s="14">
        <f t="shared" si="4"/>
        <v>30468</v>
      </c>
      <c r="L137" s="2">
        <f t="shared" si="5"/>
        <v>40</v>
      </c>
    </row>
    <row r="138" spans="1:12" x14ac:dyDescent="0.25">
      <c r="A138" s="2" t="s">
        <v>1127</v>
      </c>
      <c r="B138" s="2">
        <v>1969</v>
      </c>
      <c r="C138" s="2" t="s">
        <v>2349</v>
      </c>
      <c r="D138" s="2">
        <v>3</v>
      </c>
      <c r="E138" s="2">
        <v>1</v>
      </c>
      <c r="F138" s="16">
        <v>10085.85</v>
      </c>
      <c r="G138" s="2" t="s">
        <v>6005</v>
      </c>
      <c r="H138" s="2" t="s">
        <v>6005</v>
      </c>
      <c r="I138" s="2" t="s">
        <v>2358</v>
      </c>
      <c r="J138" s="14" t="str">
        <f>CONCATENATE(Table3_2[[#This Row],[date]],Table3_2[[#This Row],[month]],Table3_2[[#This Row],[YEAR]],)</f>
        <v>3Jul1969</v>
      </c>
      <c r="K138" s="14">
        <f t="shared" si="4"/>
        <v>25387</v>
      </c>
      <c r="L138" s="2">
        <f t="shared" si="5"/>
        <v>53</v>
      </c>
    </row>
    <row r="139" spans="1:12" x14ac:dyDescent="0.25">
      <c r="A139" s="2" t="s">
        <v>1128</v>
      </c>
      <c r="B139" s="2">
        <v>1969</v>
      </c>
      <c r="C139" s="2" t="s">
        <v>2357</v>
      </c>
      <c r="D139" s="2">
        <v>27</v>
      </c>
      <c r="E139" s="2">
        <v>0</v>
      </c>
      <c r="F139" s="16">
        <v>10072.06</v>
      </c>
      <c r="G139" s="2" t="s">
        <v>6005</v>
      </c>
      <c r="H139" s="2" t="s">
        <v>6006</v>
      </c>
      <c r="I139" s="2" t="s">
        <v>2368</v>
      </c>
      <c r="J139" s="14" t="str">
        <f>CONCATENATE(Table3_2[[#This Row],[date]],Table3_2[[#This Row],[month]],Table3_2[[#This Row],[YEAR]],)</f>
        <v>27Oct1969</v>
      </c>
      <c r="K139" s="14">
        <f t="shared" si="4"/>
        <v>25503</v>
      </c>
      <c r="L139" s="2">
        <f t="shared" si="5"/>
        <v>53</v>
      </c>
    </row>
    <row r="140" spans="1:12" x14ac:dyDescent="0.25">
      <c r="A140" s="2" t="s">
        <v>1129</v>
      </c>
      <c r="B140" s="2">
        <v>1969</v>
      </c>
      <c r="C140" s="2" t="s">
        <v>2356</v>
      </c>
      <c r="D140" s="2">
        <v>22</v>
      </c>
      <c r="E140" s="2">
        <v>1</v>
      </c>
      <c r="F140" s="16">
        <v>10065.41</v>
      </c>
      <c r="G140" s="2" t="s">
        <v>6005</v>
      </c>
      <c r="H140" s="2" t="s">
        <v>6004</v>
      </c>
      <c r="I140" s="2" t="s">
        <v>2358</v>
      </c>
      <c r="J140" s="14" t="str">
        <f>CONCATENATE(Table3_2[[#This Row],[date]],Table3_2[[#This Row],[month]],Table3_2[[#This Row],[YEAR]],)</f>
        <v>22Aug1969</v>
      </c>
      <c r="K140" s="14">
        <f t="shared" si="4"/>
        <v>25437</v>
      </c>
      <c r="L140" s="2">
        <f t="shared" si="5"/>
        <v>53</v>
      </c>
    </row>
    <row r="141" spans="1:12" x14ac:dyDescent="0.25">
      <c r="A141" s="2" t="s">
        <v>1130</v>
      </c>
      <c r="B141" s="2">
        <v>1974</v>
      </c>
      <c r="C141" s="2" t="s">
        <v>2356</v>
      </c>
      <c r="D141" s="2">
        <v>30</v>
      </c>
      <c r="E141" s="2">
        <v>2</v>
      </c>
      <c r="F141" s="16">
        <v>10043.25</v>
      </c>
      <c r="G141" s="2" t="s">
        <v>6005</v>
      </c>
      <c r="H141" s="2" t="s">
        <v>6004</v>
      </c>
      <c r="I141" s="2" t="s">
        <v>2364</v>
      </c>
      <c r="J141" s="14" t="str">
        <f>CONCATENATE(Table3_2[[#This Row],[date]],Table3_2[[#This Row],[month]],Table3_2[[#This Row],[YEAR]],)</f>
        <v>30Aug1974</v>
      </c>
      <c r="K141" s="14">
        <f t="shared" si="4"/>
        <v>27271</v>
      </c>
      <c r="L141" s="2">
        <f t="shared" si="5"/>
        <v>48</v>
      </c>
    </row>
    <row r="142" spans="1:12" x14ac:dyDescent="0.25">
      <c r="A142" s="2" t="s">
        <v>1131</v>
      </c>
      <c r="B142" s="2">
        <v>1979</v>
      </c>
      <c r="C142" s="2" t="s">
        <v>2355</v>
      </c>
      <c r="D142" s="2">
        <v>28</v>
      </c>
      <c r="E142" s="2">
        <v>2</v>
      </c>
      <c r="F142" s="16">
        <v>10027.15</v>
      </c>
      <c r="G142" s="2" t="s">
        <v>6005</v>
      </c>
      <c r="H142" s="2" t="s">
        <v>6006</v>
      </c>
      <c r="I142" s="2" t="s">
        <v>2367</v>
      </c>
      <c r="J142" s="14" t="str">
        <f>CONCATENATE(Table3_2[[#This Row],[date]],Table3_2[[#This Row],[month]],Table3_2[[#This Row],[YEAR]],)</f>
        <v>28Dec1979</v>
      </c>
      <c r="K142" s="14">
        <f t="shared" si="4"/>
        <v>29217</v>
      </c>
      <c r="L142" s="2">
        <f t="shared" si="5"/>
        <v>43</v>
      </c>
    </row>
    <row r="143" spans="1:12" x14ac:dyDescent="0.25">
      <c r="A143" s="2" t="s">
        <v>1132</v>
      </c>
      <c r="B143" s="2">
        <v>1988</v>
      </c>
      <c r="C143" s="2" t="s">
        <v>2349</v>
      </c>
      <c r="D143" s="2">
        <v>3</v>
      </c>
      <c r="E143" s="2">
        <v>3</v>
      </c>
      <c r="F143" s="16">
        <v>10011.44</v>
      </c>
      <c r="G143" s="2" t="s">
        <v>6005</v>
      </c>
      <c r="H143" s="2" t="s">
        <v>6005</v>
      </c>
      <c r="I143" s="2" t="s">
        <v>2370</v>
      </c>
      <c r="J143" s="14" t="str">
        <f>CONCATENATE(Table3_2[[#This Row],[date]],Table3_2[[#This Row],[month]],Table3_2[[#This Row],[YEAR]],)</f>
        <v>3Jul1988</v>
      </c>
      <c r="K143" s="14">
        <f t="shared" si="4"/>
        <v>32327</v>
      </c>
      <c r="L143" s="2">
        <f t="shared" si="5"/>
        <v>34</v>
      </c>
    </row>
    <row r="144" spans="1:12" x14ac:dyDescent="0.25">
      <c r="A144" s="2" t="s">
        <v>1133</v>
      </c>
      <c r="B144" s="2">
        <v>1970</v>
      </c>
      <c r="C144" s="2" t="s">
        <v>2356</v>
      </c>
      <c r="D144" s="2">
        <v>11</v>
      </c>
      <c r="E144" s="2">
        <v>0</v>
      </c>
      <c r="F144" s="16">
        <v>9991.0400000000009</v>
      </c>
      <c r="G144" s="2" t="s">
        <v>6004</v>
      </c>
      <c r="H144" s="2" t="s">
        <v>6005</v>
      </c>
      <c r="I144" s="2" t="s">
        <v>2354</v>
      </c>
      <c r="J144" s="14" t="str">
        <f>CONCATENATE(Table3_2[[#This Row],[date]],Table3_2[[#This Row],[month]],Table3_2[[#This Row],[YEAR]],)</f>
        <v>11Aug1970</v>
      </c>
      <c r="K144" s="14">
        <f t="shared" si="4"/>
        <v>25791</v>
      </c>
      <c r="L144" s="2">
        <f t="shared" si="5"/>
        <v>52</v>
      </c>
    </row>
    <row r="145" spans="1:12" x14ac:dyDescent="0.25">
      <c r="A145" s="2" t="s">
        <v>1134</v>
      </c>
      <c r="B145" s="2">
        <v>1971</v>
      </c>
      <c r="C145" s="2" t="s">
        <v>2357</v>
      </c>
      <c r="D145" s="2">
        <v>6</v>
      </c>
      <c r="E145" s="2">
        <v>1</v>
      </c>
      <c r="F145" s="16">
        <v>9964.06</v>
      </c>
      <c r="G145" s="2" t="s">
        <v>6004</v>
      </c>
      <c r="H145" s="2" t="s">
        <v>6004</v>
      </c>
      <c r="I145" s="2" t="s">
        <v>2360</v>
      </c>
      <c r="J145" s="14" t="str">
        <f>CONCATENATE(Table3_2[[#This Row],[date]],Table3_2[[#This Row],[month]],Table3_2[[#This Row],[YEAR]],)</f>
        <v>6Oct1971</v>
      </c>
      <c r="K145" s="14">
        <f t="shared" si="4"/>
        <v>26212</v>
      </c>
      <c r="L145" s="2">
        <f t="shared" si="5"/>
        <v>51</v>
      </c>
    </row>
    <row r="146" spans="1:12" x14ac:dyDescent="0.25">
      <c r="A146" s="2" t="s">
        <v>1135</v>
      </c>
      <c r="B146" s="2">
        <v>1971</v>
      </c>
      <c r="C146" s="2" t="s">
        <v>2355</v>
      </c>
      <c r="D146" s="2">
        <v>26</v>
      </c>
      <c r="E146" s="2">
        <v>1</v>
      </c>
      <c r="F146" s="16">
        <v>9957.7199999999993</v>
      </c>
      <c r="G146" s="2" t="s">
        <v>6004</v>
      </c>
      <c r="H146" s="2" t="s">
        <v>6005</v>
      </c>
      <c r="I146" s="2" t="s">
        <v>2362</v>
      </c>
      <c r="J146" s="14" t="str">
        <f>CONCATENATE(Table3_2[[#This Row],[date]],Table3_2[[#This Row],[month]],Table3_2[[#This Row],[YEAR]],)</f>
        <v>26Dec1971</v>
      </c>
      <c r="K146" s="14">
        <f t="shared" si="4"/>
        <v>26293</v>
      </c>
      <c r="L146" s="2">
        <f t="shared" si="5"/>
        <v>51</v>
      </c>
    </row>
    <row r="147" spans="1:12" x14ac:dyDescent="0.25">
      <c r="A147" s="2" t="s">
        <v>1136</v>
      </c>
      <c r="B147" s="2">
        <v>1964</v>
      </c>
      <c r="C147" s="2" t="s">
        <v>2353</v>
      </c>
      <c r="D147" s="2">
        <v>11</v>
      </c>
      <c r="E147" s="2">
        <v>0</v>
      </c>
      <c r="F147" s="16">
        <v>9933.44</v>
      </c>
      <c r="G147" s="2" t="s">
        <v>6005</v>
      </c>
      <c r="H147" s="2" t="s">
        <v>6005</v>
      </c>
      <c r="I147" s="2" t="s">
        <v>2350</v>
      </c>
      <c r="J147" s="14" t="str">
        <f>CONCATENATE(Table3_2[[#This Row],[date]],Table3_2[[#This Row],[month]],Table3_2[[#This Row],[YEAR]],)</f>
        <v>11Sep1964</v>
      </c>
      <c r="K147" s="14">
        <f t="shared" si="4"/>
        <v>23631</v>
      </c>
      <c r="L147" s="2">
        <f t="shared" si="5"/>
        <v>58</v>
      </c>
    </row>
    <row r="148" spans="1:12" x14ac:dyDescent="0.25">
      <c r="A148" s="2" t="s">
        <v>120</v>
      </c>
      <c r="B148" s="2">
        <v>1985</v>
      </c>
      <c r="C148" s="2" t="s">
        <v>2349</v>
      </c>
      <c r="D148" s="2">
        <v>17</v>
      </c>
      <c r="E148" s="2">
        <v>2</v>
      </c>
      <c r="F148" s="16">
        <v>39836.519999999997</v>
      </c>
      <c r="G148" s="2" t="s">
        <v>6004</v>
      </c>
      <c r="H148" s="2" t="s">
        <v>6006</v>
      </c>
      <c r="I148" s="2" t="s">
        <v>2358</v>
      </c>
      <c r="J148" s="14" t="str">
        <f>CONCATENATE(Table3_2[[#This Row],[date]],Table3_2[[#This Row],[month]],Table3_2[[#This Row],[YEAR]],)</f>
        <v>17Jul1985</v>
      </c>
      <c r="K148" s="14">
        <f t="shared" si="4"/>
        <v>31245</v>
      </c>
      <c r="L148" s="2">
        <f t="shared" si="5"/>
        <v>37</v>
      </c>
    </row>
    <row r="149" spans="1:12" x14ac:dyDescent="0.25">
      <c r="A149" s="2" t="s">
        <v>1137</v>
      </c>
      <c r="B149" s="2">
        <v>1983</v>
      </c>
      <c r="C149" s="2" t="s">
        <v>2355</v>
      </c>
      <c r="D149" s="2">
        <v>3</v>
      </c>
      <c r="E149" s="2">
        <v>3</v>
      </c>
      <c r="F149" s="16">
        <v>9931.9599999999991</v>
      </c>
      <c r="G149" s="2" t="s">
        <v>6004</v>
      </c>
      <c r="H149" s="2" t="s">
        <v>6004</v>
      </c>
      <c r="I149" s="2" t="s">
        <v>2354</v>
      </c>
      <c r="J149" s="14" t="str">
        <f>CONCATENATE(Table3_2[[#This Row],[date]],Table3_2[[#This Row],[month]],Table3_2[[#This Row],[YEAR]],)</f>
        <v>3Dec1983</v>
      </c>
      <c r="K149" s="14">
        <f t="shared" si="4"/>
        <v>30653</v>
      </c>
      <c r="L149" s="2">
        <f t="shared" si="5"/>
        <v>39</v>
      </c>
    </row>
    <row r="150" spans="1:12" x14ac:dyDescent="0.25">
      <c r="A150" s="2" t="s">
        <v>1138</v>
      </c>
      <c r="B150" s="2">
        <v>1985</v>
      </c>
      <c r="C150" s="2" t="s">
        <v>2356</v>
      </c>
      <c r="D150" s="2">
        <v>19</v>
      </c>
      <c r="E150" s="2">
        <v>3</v>
      </c>
      <c r="F150" s="16">
        <v>9930.64</v>
      </c>
      <c r="G150" s="2" t="s">
        <v>6004</v>
      </c>
      <c r="H150" s="2" t="s">
        <v>6005</v>
      </c>
      <c r="I150" s="2" t="s">
        <v>2363</v>
      </c>
      <c r="J150" s="14" t="str">
        <f>CONCATENATE(Table3_2[[#This Row],[date]],Table3_2[[#This Row],[month]],Table3_2[[#This Row],[YEAR]],)</f>
        <v>19Aug1985</v>
      </c>
      <c r="K150" s="14">
        <f t="shared" si="4"/>
        <v>31278</v>
      </c>
      <c r="L150" s="2">
        <f t="shared" si="5"/>
        <v>37</v>
      </c>
    </row>
    <row r="151" spans="1:12" x14ac:dyDescent="0.25">
      <c r="A151" s="2" t="s">
        <v>1139</v>
      </c>
      <c r="B151" s="2">
        <v>1972</v>
      </c>
      <c r="C151" s="2" t="s">
        <v>2353</v>
      </c>
      <c r="D151" s="2">
        <v>14</v>
      </c>
      <c r="E151" s="2">
        <v>1</v>
      </c>
      <c r="F151" s="16">
        <v>9910.36</v>
      </c>
      <c r="G151" s="2" t="s">
        <v>6004</v>
      </c>
      <c r="H151" s="2" t="s">
        <v>6005</v>
      </c>
      <c r="I151" s="2" t="s">
        <v>2354</v>
      </c>
      <c r="J151" s="14" t="str">
        <f>CONCATENATE(Table3_2[[#This Row],[date]],Table3_2[[#This Row],[month]],Table3_2[[#This Row],[YEAR]],)</f>
        <v>14Sep1972</v>
      </c>
      <c r="K151" s="14">
        <f t="shared" si="4"/>
        <v>26556</v>
      </c>
      <c r="L151" s="2">
        <f t="shared" si="5"/>
        <v>50</v>
      </c>
    </row>
    <row r="152" spans="1:12" x14ac:dyDescent="0.25">
      <c r="A152" s="2" t="s">
        <v>1140</v>
      </c>
      <c r="B152" s="2">
        <v>1962</v>
      </c>
      <c r="C152" s="2" t="s">
        <v>2356</v>
      </c>
      <c r="D152" s="2">
        <v>17</v>
      </c>
      <c r="E152" s="2">
        <v>0</v>
      </c>
      <c r="F152" s="16">
        <v>9907.83</v>
      </c>
      <c r="G152" s="2" t="s">
        <v>6005</v>
      </c>
      <c r="H152" s="2" t="s">
        <v>6004</v>
      </c>
      <c r="I152" s="2" t="s">
        <v>2350</v>
      </c>
      <c r="J152" s="14" t="str">
        <f>CONCATENATE(Table3_2[[#This Row],[date]],Table3_2[[#This Row],[month]],Table3_2[[#This Row],[YEAR]],)</f>
        <v>17Aug1962</v>
      </c>
      <c r="K152" s="14">
        <f t="shared" si="4"/>
        <v>22875</v>
      </c>
      <c r="L152" s="2">
        <f t="shared" si="5"/>
        <v>60</v>
      </c>
    </row>
    <row r="153" spans="1:12" x14ac:dyDescent="0.25">
      <c r="A153" s="2" t="s">
        <v>1141</v>
      </c>
      <c r="B153" s="2">
        <v>1996</v>
      </c>
      <c r="C153" s="2" t="s">
        <v>2349</v>
      </c>
      <c r="D153" s="2">
        <v>8</v>
      </c>
      <c r="E153" s="2">
        <v>0</v>
      </c>
      <c r="F153" s="16">
        <v>9894.69</v>
      </c>
      <c r="G153" s="2" t="s">
        <v>6004</v>
      </c>
      <c r="H153" s="2" t="s">
        <v>6005</v>
      </c>
      <c r="I153" s="2" t="s">
        <v>2354</v>
      </c>
      <c r="J153" s="14" t="str">
        <f>CONCATENATE(Table3_2[[#This Row],[date]],Table3_2[[#This Row],[month]],Table3_2[[#This Row],[YEAR]],)</f>
        <v>8Jul1996</v>
      </c>
      <c r="K153" s="14">
        <f t="shared" si="4"/>
        <v>35254</v>
      </c>
      <c r="L153" s="2">
        <f t="shared" si="5"/>
        <v>26</v>
      </c>
    </row>
    <row r="154" spans="1:12" x14ac:dyDescent="0.25">
      <c r="A154" s="2" t="s">
        <v>1142</v>
      </c>
      <c r="B154" s="2">
        <v>1966</v>
      </c>
      <c r="C154" s="2" t="s">
        <v>2351</v>
      </c>
      <c r="D154" s="2">
        <v>5</v>
      </c>
      <c r="E154" s="2">
        <v>0</v>
      </c>
      <c r="F154" s="16">
        <v>9890.23</v>
      </c>
      <c r="G154" s="2" t="s">
        <v>6005</v>
      </c>
      <c r="H154" s="2" t="s">
        <v>6005</v>
      </c>
      <c r="I154" s="2" t="s">
        <v>2350</v>
      </c>
      <c r="J154" s="14" t="str">
        <f>CONCATENATE(Table3_2[[#This Row],[date]],Table3_2[[#This Row],[month]],Table3_2[[#This Row],[YEAR]],)</f>
        <v>5Nov1966</v>
      </c>
      <c r="K154" s="14">
        <f t="shared" si="4"/>
        <v>24416</v>
      </c>
      <c r="L154" s="2">
        <f t="shared" si="5"/>
        <v>56</v>
      </c>
    </row>
    <row r="155" spans="1:12" x14ac:dyDescent="0.25">
      <c r="A155" s="2" t="s">
        <v>1143</v>
      </c>
      <c r="B155" s="2">
        <v>1971</v>
      </c>
      <c r="C155" s="2" t="s">
        <v>2351</v>
      </c>
      <c r="D155" s="2">
        <v>8</v>
      </c>
      <c r="E155" s="2">
        <v>1</v>
      </c>
      <c r="F155" s="16">
        <v>9880.07</v>
      </c>
      <c r="G155" s="2" t="s">
        <v>6004</v>
      </c>
      <c r="H155" s="2" t="s">
        <v>6005</v>
      </c>
      <c r="I155" s="2" t="s">
        <v>2358</v>
      </c>
      <c r="J155" s="14" t="str">
        <f>CONCATENATE(Table3_2[[#This Row],[date]],Table3_2[[#This Row],[month]],Table3_2[[#This Row],[YEAR]],)</f>
        <v>8Nov1971</v>
      </c>
      <c r="K155" s="14">
        <f t="shared" si="4"/>
        <v>26245</v>
      </c>
      <c r="L155" s="2">
        <f t="shared" si="5"/>
        <v>51</v>
      </c>
    </row>
    <row r="156" spans="1:12" x14ac:dyDescent="0.25">
      <c r="A156" s="2" t="s">
        <v>1144</v>
      </c>
      <c r="B156" s="2">
        <v>1971</v>
      </c>
      <c r="C156" s="2" t="s">
        <v>2357</v>
      </c>
      <c r="D156" s="2">
        <v>3</v>
      </c>
      <c r="E156" s="2">
        <v>1</v>
      </c>
      <c r="F156" s="16">
        <v>9877.61</v>
      </c>
      <c r="G156" s="2" t="s">
        <v>6004</v>
      </c>
      <c r="H156" s="2" t="s">
        <v>6006</v>
      </c>
      <c r="I156" s="2" t="s">
        <v>2350</v>
      </c>
      <c r="J156" s="14" t="str">
        <f>CONCATENATE(Table3_2[[#This Row],[date]],Table3_2[[#This Row],[month]],Table3_2[[#This Row],[YEAR]],)</f>
        <v>3Oct1971</v>
      </c>
      <c r="K156" s="14">
        <f t="shared" si="4"/>
        <v>26209</v>
      </c>
      <c r="L156" s="2">
        <f t="shared" si="5"/>
        <v>51</v>
      </c>
    </row>
    <row r="157" spans="1:12" x14ac:dyDescent="0.25">
      <c r="A157" s="2" t="s">
        <v>1145</v>
      </c>
      <c r="B157" s="2">
        <v>1971</v>
      </c>
      <c r="C157" s="2" t="s">
        <v>2349</v>
      </c>
      <c r="D157" s="2">
        <v>3</v>
      </c>
      <c r="E157" s="2">
        <v>0</v>
      </c>
      <c r="F157" s="16">
        <v>9875.68</v>
      </c>
      <c r="G157" s="2" t="s">
        <v>6004</v>
      </c>
      <c r="H157" s="2" t="s">
        <v>6005</v>
      </c>
      <c r="I157" s="2" t="s">
        <v>2364</v>
      </c>
      <c r="J157" s="14" t="str">
        <f>CONCATENATE(Table3_2[[#This Row],[date]],Table3_2[[#This Row],[month]],Table3_2[[#This Row],[YEAR]],)</f>
        <v>3Jul1971</v>
      </c>
      <c r="K157" s="14">
        <f t="shared" si="4"/>
        <v>26117</v>
      </c>
      <c r="L157" s="2">
        <f t="shared" si="5"/>
        <v>51</v>
      </c>
    </row>
    <row r="158" spans="1:12" x14ac:dyDescent="0.25">
      <c r="A158" s="2" t="s">
        <v>1146</v>
      </c>
      <c r="B158" s="2">
        <v>1971</v>
      </c>
      <c r="C158" s="2" t="s">
        <v>2355</v>
      </c>
      <c r="D158" s="2">
        <v>22</v>
      </c>
      <c r="E158" s="2">
        <v>1</v>
      </c>
      <c r="F158" s="16">
        <v>9872.7000000000007</v>
      </c>
      <c r="G158" s="2" t="s">
        <v>6004</v>
      </c>
      <c r="H158" s="2" t="s">
        <v>6004</v>
      </c>
      <c r="I158" s="2" t="s">
        <v>2358</v>
      </c>
      <c r="J158" s="14" t="str">
        <f>CONCATENATE(Table3_2[[#This Row],[date]],Table3_2[[#This Row],[month]],Table3_2[[#This Row],[YEAR]],)</f>
        <v>22Dec1971</v>
      </c>
      <c r="K158" s="14">
        <f t="shared" si="4"/>
        <v>26289</v>
      </c>
      <c r="L158" s="2">
        <f t="shared" si="5"/>
        <v>51</v>
      </c>
    </row>
    <row r="159" spans="1:12" x14ac:dyDescent="0.25">
      <c r="A159" s="2" t="s">
        <v>121</v>
      </c>
      <c r="B159" s="2">
        <v>1987</v>
      </c>
      <c r="C159" s="2" t="s">
        <v>2349</v>
      </c>
      <c r="D159" s="2">
        <v>24</v>
      </c>
      <c r="E159" s="2">
        <v>1</v>
      </c>
      <c r="F159" s="16">
        <v>39774.28</v>
      </c>
      <c r="G159" s="2" t="s">
        <v>6006</v>
      </c>
      <c r="H159" s="2" t="s">
        <v>6006</v>
      </c>
      <c r="I159" s="2" t="s">
        <v>2366</v>
      </c>
      <c r="J159" s="14" t="str">
        <f>CONCATENATE(Table3_2[[#This Row],[date]],Table3_2[[#This Row],[month]],Table3_2[[#This Row],[YEAR]],)</f>
        <v>24Jul1987</v>
      </c>
      <c r="K159" s="14">
        <f t="shared" si="4"/>
        <v>31982</v>
      </c>
      <c r="L159" s="2">
        <f t="shared" si="5"/>
        <v>35</v>
      </c>
    </row>
    <row r="160" spans="1:12" x14ac:dyDescent="0.25">
      <c r="A160" s="2" t="s">
        <v>1147</v>
      </c>
      <c r="B160" s="2">
        <v>1998</v>
      </c>
      <c r="C160" s="2" t="s">
        <v>2349</v>
      </c>
      <c r="D160" s="2">
        <v>6</v>
      </c>
      <c r="E160" s="2">
        <v>0</v>
      </c>
      <c r="F160" s="16">
        <v>9870.59</v>
      </c>
      <c r="G160" s="2" t="s">
        <v>6004</v>
      </c>
      <c r="H160" s="2" t="s">
        <v>6004</v>
      </c>
      <c r="I160" s="2" t="s">
        <v>2365</v>
      </c>
      <c r="J160" s="14" t="str">
        <f>CONCATENATE(Table3_2[[#This Row],[date]],Table3_2[[#This Row],[month]],Table3_2[[#This Row],[YEAR]],)</f>
        <v>6Jul1998</v>
      </c>
      <c r="K160" s="14">
        <f t="shared" si="4"/>
        <v>35982</v>
      </c>
      <c r="L160" s="2">
        <f t="shared" si="5"/>
        <v>24</v>
      </c>
    </row>
    <row r="161" spans="1:12" x14ac:dyDescent="0.25">
      <c r="A161" s="2" t="s">
        <v>1148</v>
      </c>
      <c r="B161" s="2">
        <v>1969</v>
      </c>
      <c r="C161" s="2" t="s">
        <v>2356</v>
      </c>
      <c r="D161" s="2">
        <v>13</v>
      </c>
      <c r="E161" s="2">
        <v>0</v>
      </c>
      <c r="F161" s="16">
        <v>9869.81</v>
      </c>
      <c r="G161" s="2" t="s">
        <v>6005</v>
      </c>
      <c r="H161" s="2" t="s">
        <v>6005</v>
      </c>
      <c r="I161" s="2" t="s">
        <v>2354</v>
      </c>
      <c r="J161" s="14" t="str">
        <f>CONCATENATE(Table3_2[[#This Row],[date]],Table3_2[[#This Row],[month]],Table3_2[[#This Row],[YEAR]],)</f>
        <v>13Aug1969</v>
      </c>
      <c r="K161" s="14">
        <f t="shared" si="4"/>
        <v>25428</v>
      </c>
      <c r="L161" s="2">
        <f t="shared" si="5"/>
        <v>53</v>
      </c>
    </row>
    <row r="162" spans="1:12" x14ac:dyDescent="0.25">
      <c r="A162" s="2" t="s">
        <v>1149</v>
      </c>
      <c r="B162" s="2">
        <v>1971</v>
      </c>
      <c r="C162" s="2" t="s">
        <v>2351</v>
      </c>
      <c r="D162" s="2">
        <v>9</v>
      </c>
      <c r="E162" s="2">
        <v>0</v>
      </c>
      <c r="F162" s="16">
        <v>9866.2999999999993</v>
      </c>
      <c r="G162" s="2" t="s">
        <v>6004</v>
      </c>
      <c r="H162" s="2" t="s">
        <v>6005</v>
      </c>
      <c r="I162" s="2" t="s">
        <v>2364</v>
      </c>
      <c r="J162" s="14" t="str">
        <f>CONCATENATE(Table3_2[[#This Row],[date]],Table3_2[[#This Row],[month]],Table3_2[[#This Row],[YEAR]],)</f>
        <v>9Nov1971</v>
      </c>
      <c r="K162" s="14">
        <f t="shared" si="4"/>
        <v>26246</v>
      </c>
      <c r="L162" s="2">
        <f t="shared" si="5"/>
        <v>51</v>
      </c>
    </row>
    <row r="163" spans="1:12" x14ac:dyDescent="0.25">
      <c r="A163" s="2" t="s">
        <v>1150</v>
      </c>
      <c r="B163" s="2">
        <v>1969</v>
      </c>
      <c r="C163" s="2" t="s">
        <v>2357</v>
      </c>
      <c r="D163" s="2">
        <v>20</v>
      </c>
      <c r="E163" s="2">
        <v>0</v>
      </c>
      <c r="F163" s="16">
        <v>9863.4699999999993</v>
      </c>
      <c r="G163" s="2" t="s">
        <v>6005</v>
      </c>
      <c r="H163" s="2" t="s">
        <v>6005</v>
      </c>
      <c r="I163" s="2" t="s">
        <v>2354</v>
      </c>
      <c r="J163" s="14" t="str">
        <f>CONCATENATE(Table3_2[[#This Row],[date]],Table3_2[[#This Row],[month]],Table3_2[[#This Row],[YEAR]],)</f>
        <v>20Oct1969</v>
      </c>
      <c r="K163" s="14">
        <f t="shared" si="4"/>
        <v>25496</v>
      </c>
      <c r="L163" s="2">
        <f t="shared" si="5"/>
        <v>53</v>
      </c>
    </row>
    <row r="164" spans="1:12" x14ac:dyDescent="0.25">
      <c r="A164" s="2" t="s">
        <v>1151</v>
      </c>
      <c r="B164" s="2">
        <v>1971</v>
      </c>
      <c r="C164" s="2" t="s">
        <v>2349</v>
      </c>
      <c r="D164" s="2">
        <v>17</v>
      </c>
      <c r="E164" s="2">
        <v>1</v>
      </c>
      <c r="F164" s="16">
        <v>9861.0300000000007</v>
      </c>
      <c r="G164" s="2" t="s">
        <v>6004</v>
      </c>
      <c r="H164" s="2" t="s">
        <v>6004</v>
      </c>
      <c r="I164" s="2" t="s">
        <v>2358</v>
      </c>
      <c r="J164" s="14" t="str">
        <f>CONCATENATE(Table3_2[[#This Row],[date]],Table3_2[[#This Row],[month]],Table3_2[[#This Row],[YEAR]],)</f>
        <v>17Jul1971</v>
      </c>
      <c r="K164" s="14">
        <f t="shared" si="4"/>
        <v>26131</v>
      </c>
      <c r="L164" s="2">
        <f t="shared" si="5"/>
        <v>51</v>
      </c>
    </row>
    <row r="165" spans="1:12" x14ac:dyDescent="0.25">
      <c r="A165" s="2" t="s">
        <v>1152</v>
      </c>
      <c r="B165" s="2">
        <v>1971</v>
      </c>
      <c r="C165" s="2" t="s">
        <v>2357</v>
      </c>
      <c r="D165" s="2">
        <v>23</v>
      </c>
      <c r="E165" s="2">
        <v>1</v>
      </c>
      <c r="F165" s="16">
        <v>9855.1299999999992</v>
      </c>
      <c r="G165" s="2" t="s">
        <v>6004</v>
      </c>
      <c r="H165" s="2" t="s">
        <v>6005</v>
      </c>
      <c r="I165" s="2" t="s">
        <v>2350</v>
      </c>
      <c r="J165" s="14" t="str">
        <f>CONCATENATE(Table3_2[[#This Row],[date]],Table3_2[[#This Row],[month]],Table3_2[[#This Row],[YEAR]],)</f>
        <v>23Oct1971</v>
      </c>
      <c r="K165" s="14">
        <f t="shared" si="4"/>
        <v>26229</v>
      </c>
      <c r="L165" s="2">
        <f t="shared" si="5"/>
        <v>51</v>
      </c>
    </row>
    <row r="166" spans="1:12" x14ac:dyDescent="0.25">
      <c r="A166" s="2" t="s">
        <v>1153</v>
      </c>
      <c r="B166" s="2">
        <v>1968</v>
      </c>
      <c r="C166" s="2" t="s">
        <v>2351</v>
      </c>
      <c r="D166" s="2">
        <v>4</v>
      </c>
      <c r="E166" s="2">
        <v>0</v>
      </c>
      <c r="F166" s="16">
        <v>9850.43</v>
      </c>
      <c r="G166" s="2" t="s">
        <v>6005</v>
      </c>
      <c r="H166" s="2" t="s">
        <v>6005</v>
      </c>
      <c r="I166" s="2" t="s">
        <v>2358</v>
      </c>
      <c r="J166" s="14" t="str">
        <f>CONCATENATE(Table3_2[[#This Row],[date]],Table3_2[[#This Row],[month]],Table3_2[[#This Row],[YEAR]],)</f>
        <v>4Nov1968</v>
      </c>
      <c r="K166" s="14">
        <f t="shared" si="4"/>
        <v>25146</v>
      </c>
      <c r="L166" s="2">
        <f t="shared" si="5"/>
        <v>54</v>
      </c>
    </row>
    <row r="167" spans="1:12" x14ac:dyDescent="0.25">
      <c r="A167" s="2" t="s">
        <v>1154</v>
      </c>
      <c r="B167" s="2">
        <v>1992</v>
      </c>
      <c r="C167" s="2" t="s">
        <v>2356</v>
      </c>
      <c r="D167" s="2">
        <v>13</v>
      </c>
      <c r="E167" s="2">
        <v>0</v>
      </c>
      <c r="F167" s="16">
        <v>9844.4500000000007</v>
      </c>
      <c r="G167" s="2" t="s">
        <v>6004</v>
      </c>
      <c r="H167" s="2" t="s">
        <v>6006</v>
      </c>
      <c r="I167" s="2" t="s">
        <v>2354</v>
      </c>
      <c r="J167" s="14" t="str">
        <f>CONCATENATE(Table3_2[[#This Row],[date]],Table3_2[[#This Row],[month]],Table3_2[[#This Row],[YEAR]],)</f>
        <v>13Aug1992</v>
      </c>
      <c r="K167" s="14">
        <f t="shared" si="4"/>
        <v>33829</v>
      </c>
      <c r="L167" s="2">
        <f t="shared" si="5"/>
        <v>30</v>
      </c>
    </row>
    <row r="168" spans="1:12" x14ac:dyDescent="0.25">
      <c r="A168" s="2" t="s">
        <v>1155</v>
      </c>
      <c r="B168" s="2">
        <v>1972</v>
      </c>
      <c r="C168" s="2" t="s">
        <v>2353</v>
      </c>
      <c r="D168" s="2">
        <v>26</v>
      </c>
      <c r="E168" s="2">
        <v>0</v>
      </c>
      <c r="F168" s="16">
        <v>9836.2099999999991</v>
      </c>
      <c r="G168" s="2" t="s">
        <v>6004</v>
      </c>
      <c r="H168" s="2" t="s">
        <v>6005</v>
      </c>
      <c r="I168" s="2" t="s">
        <v>2367</v>
      </c>
      <c r="J168" s="14" t="str">
        <f>CONCATENATE(Table3_2[[#This Row],[date]],Table3_2[[#This Row],[month]],Table3_2[[#This Row],[YEAR]],)</f>
        <v>26Sep1972</v>
      </c>
      <c r="K168" s="14">
        <f t="shared" si="4"/>
        <v>26568</v>
      </c>
      <c r="L168" s="2">
        <f t="shared" si="5"/>
        <v>50</v>
      </c>
    </row>
    <row r="169" spans="1:12" x14ac:dyDescent="0.25">
      <c r="A169" s="2" t="s">
        <v>1156</v>
      </c>
      <c r="B169" s="2">
        <v>1972</v>
      </c>
      <c r="C169" s="2" t="s">
        <v>2352</v>
      </c>
      <c r="D169" s="2">
        <v>28</v>
      </c>
      <c r="E169" s="2">
        <v>0</v>
      </c>
      <c r="F169" s="16">
        <v>9819.25</v>
      </c>
      <c r="G169" s="2" t="s">
        <v>6004</v>
      </c>
      <c r="H169" s="2" t="s">
        <v>6004</v>
      </c>
      <c r="I169" s="2" t="s">
        <v>2367</v>
      </c>
      <c r="J169" s="14" t="str">
        <f>CONCATENATE(Table3_2[[#This Row],[date]],Table3_2[[#This Row],[month]],Table3_2[[#This Row],[YEAR]],)</f>
        <v>28Jun1972</v>
      </c>
      <c r="K169" s="14">
        <f t="shared" si="4"/>
        <v>26478</v>
      </c>
      <c r="L169" s="2">
        <f t="shared" si="5"/>
        <v>50</v>
      </c>
    </row>
    <row r="170" spans="1:12" x14ac:dyDescent="0.25">
      <c r="A170" s="2" t="s">
        <v>122</v>
      </c>
      <c r="B170" s="2">
        <v>1973</v>
      </c>
      <c r="C170" s="2" t="s">
        <v>2355</v>
      </c>
      <c r="D170" s="2">
        <v>17</v>
      </c>
      <c r="E170" s="2">
        <v>0</v>
      </c>
      <c r="F170" s="16">
        <v>39727.61</v>
      </c>
      <c r="G170" s="2" t="s">
        <v>6006</v>
      </c>
      <c r="H170" s="2" t="s">
        <v>6004</v>
      </c>
      <c r="I170" s="2" t="s">
        <v>2358</v>
      </c>
      <c r="J170" s="14" t="str">
        <f>CONCATENATE(Table3_2[[#This Row],[date]],Table3_2[[#This Row],[month]],Table3_2[[#This Row],[YEAR]],)</f>
        <v>17Dec1973</v>
      </c>
      <c r="K170" s="14">
        <f t="shared" si="4"/>
        <v>27015</v>
      </c>
      <c r="L170" s="2">
        <f t="shared" si="5"/>
        <v>49</v>
      </c>
    </row>
    <row r="171" spans="1:12" x14ac:dyDescent="0.25">
      <c r="A171" s="2" t="s">
        <v>1157</v>
      </c>
      <c r="B171" s="2">
        <v>1973</v>
      </c>
      <c r="C171" s="2" t="s">
        <v>2353</v>
      </c>
      <c r="D171" s="2">
        <v>17</v>
      </c>
      <c r="E171" s="2">
        <v>2</v>
      </c>
      <c r="F171" s="16">
        <v>9800.89</v>
      </c>
      <c r="G171" s="2" t="s">
        <v>6004</v>
      </c>
      <c r="H171" s="2" t="s">
        <v>6006</v>
      </c>
      <c r="I171" s="2" t="s">
        <v>2350</v>
      </c>
      <c r="J171" s="14" t="str">
        <f>CONCATENATE(Table3_2[[#This Row],[date]],Table3_2[[#This Row],[month]],Table3_2[[#This Row],[YEAR]],)</f>
        <v>17Sep1973</v>
      </c>
      <c r="K171" s="14">
        <f t="shared" si="4"/>
        <v>26924</v>
      </c>
      <c r="L171" s="2">
        <f t="shared" si="5"/>
        <v>49</v>
      </c>
    </row>
    <row r="172" spans="1:12" x14ac:dyDescent="0.25">
      <c r="A172" s="2" t="s">
        <v>1158</v>
      </c>
      <c r="B172" s="2">
        <v>1977</v>
      </c>
      <c r="C172" s="2" t="s">
        <v>2352</v>
      </c>
      <c r="D172" s="2">
        <v>7</v>
      </c>
      <c r="E172" s="2">
        <v>5</v>
      </c>
      <c r="F172" s="16">
        <v>9788.8700000000008</v>
      </c>
      <c r="G172" s="2" t="s">
        <v>6005</v>
      </c>
      <c r="H172" s="2" t="s">
        <v>6004</v>
      </c>
      <c r="I172" s="2" t="s">
        <v>2350</v>
      </c>
      <c r="J172" s="14" t="str">
        <f>CONCATENATE(Table3_2[[#This Row],[date]],Table3_2[[#This Row],[month]],Table3_2[[#This Row],[YEAR]],)</f>
        <v>7Jun1977</v>
      </c>
      <c r="K172" s="14">
        <f t="shared" si="4"/>
        <v>28283</v>
      </c>
      <c r="L172" s="2">
        <f t="shared" si="5"/>
        <v>46</v>
      </c>
    </row>
    <row r="173" spans="1:12" x14ac:dyDescent="0.25">
      <c r="A173" s="2" t="s">
        <v>1159</v>
      </c>
      <c r="B173" s="2">
        <v>1996</v>
      </c>
      <c r="C173" s="2" t="s">
        <v>2356</v>
      </c>
      <c r="D173" s="2">
        <v>8</v>
      </c>
      <c r="E173" s="2">
        <v>0</v>
      </c>
      <c r="F173" s="16">
        <v>9787.32</v>
      </c>
      <c r="G173" s="2" t="s">
        <v>6004</v>
      </c>
      <c r="H173" s="2" t="s">
        <v>6005</v>
      </c>
      <c r="I173" s="2" t="s">
        <v>2365</v>
      </c>
      <c r="J173" s="14" t="str">
        <f>CONCATENATE(Table3_2[[#This Row],[date]],Table3_2[[#This Row],[month]],Table3_2[[#This Row],[YEAR]],)</f>
        <v>8Aug1996</v>
      </c>
      <c r="K173" s="14">
        <f t="shared" si="4"/>
        <v>35285</v>
      </c>
      <c r="L173" s="2">
        <f t="shared" si="5"/>
        <v>26</v>
      </c>
    </row>
    <row r="174" spans="1:12" x14ac:dyDescent="0.25">
      <c r="A174" s="2" t="s">
        <v>1160</v>
      </c>
      <c r="B174" s="2">
        <v>1973</v>
      </c>
      <c r="C174" s="2" t="s">
        <v>2349</v>
      </c>
      <c r="D174" s="2">
        <v>7</v>
      </c>
      <c r="E174" s="2">
        <v>1</v>
      </c>
      <c r="F174" s="16">
        <v>9778.35</v>
      </c>
      <c r="G174" s="2" t="s">
        <v>6004</v>
      </c>
      <c r="H174" s="2" t="s">
        <v>6004</v>
      </c>
      <c r="I174" s="2" t="s">
        <v>2364</v>
      </c>
      <c r="J174" s="14" t="str">
        <f>CONCATENATE(Table3_2[[#This Row],[date]],Table3_2[[#This Row],[month]],Table3_2[[#This Row],[YEAR]],)</f>
        <v>7Jul1973</v>
      </c>
      <c r="K174" s="14">
        <f t="shared" si="4"/>
        <v>26852</v>
      </c>
      <c r="L174" s="2">
        <f t="shared" si="5"/>
        <v>49</v>
      </c>
    </row>
    <row r="175" spans="1:12" x14ac:dyDescent="0.25">
      <c r="A175" s="2" t="s">
        <v>1161</v>
      </c>
      <c r="B175" s="2">
        <v>1965</v>
      </c>
      <c r="C175" s="2" t="s">
        <v>2353</v>
      </c>
      <c r="D175" s="2">
        <v>5</v>
      </c>
      <c r="E175" s="2">
        <v>0</v>
      </c>
      <c r="F175" s="16">
        <v>9764.08</v>
      </c>
      <c r="G175" s="2" t="s">
        <v>6005</v>
      </c>
      <c r="H175" s="2" t="s">
        <v>6006</v>
      </c>
      <c r="I175" s="2" t="s">
        <v>2354</v>
      </c>
      <c r="J175" s="14" t="str">
        <f>CONCATENATE(Table3_2[[#This Row],[date]],Table3_2[[#This Row],[month]],Table3_2[[#This Row],[YEAR]],)</f>
        <v>5Sep1965</v>
      </c>
      <c r="K175" s="14">
        <f t="shared" si="4"/>
        <v>23990</v>
      </c>
      <c r="L175" s="2">
        <f t="shared" si="5"/>
        <v>57</v>
      </c>
    </row>
    <row r="176" spans="1:12" x14ac:dyDescent="0.25">
      <c r="A176" s="2" t="s">
        <v>1162</v>
      </c>
      <c r="B176" s="2">
        <v>2001</v>
      </c>
      <c r="C176" s="2" t="s">
        <v>2349</v>
      </c>
      <c r="D176" s="2">
        <v>14</v>
      </c>
      <c r="E176" s="2">
        <v>0</v>
      </c>
      <c r="F176" s="16">
        <v>9753.49</v>
      </c>
      <c r="G176" s="2" t="s">
        <v>6004</v>
      </c>
      <c r="H176" s="2" t="s">
        <v>6004</v>
      </c>
      <c r="I176" s="2" t="s">
        <v>2354</v>
      </c>
      <c r="J176" s="14" t="str">
        <f>CONCATENATE(Table3_2[[#This Row],[date]],Table3_2[[#This Row],[month]],Table3_2[[#This Row],[YEAR]],)</f>
        <v>14Jul2001</v>
      </c>
      <c r="K176" s="14">
        <f t="shared" si="4"/>
        <v>37086</v>
      </c>
      <c r="L176" s="2">
        <f t="shared" si="5"/>
        <v>21</v>
      </c>
    </row>
    <row r="177" spans="1:12" x14ac:dyDescent="0.25">
      <c r="A177" s="2" t="s">
        <v>1163</v>
      </c>
      <c r="B177" s="2">
        <v>1970</v>
      </c>
      <c r="C177" s="2" t="s">
        <v>2349</v>
      </c>
      <c r="D177" s="2">
        <v>4</v>
      </c>
      <c r="E177" s="2">
        <v>1</v>
      </c>
      <c r="F177" s="16">
        <v>9748.91</v>
      </c>
      <c r="G177" s="2" t="s">
        <v>6004</v>
      </c>
      <c r="H177" s="2" t="s">
        <v>6006</v>
      </c>
      <c r="I177" s="2" t="s">
        <v>2350</v>
      </c>
      <c r="J177" s="14" t="str">
        <f>CONCATENATE(Table3_2[[#This Row],[date]],Table3_2[[#This Row],[month]],Table3_2[[#This Row],[YEAR]],)</f>
        <v>4Jul1970</v>
      </c>
      <c r="K177" s="14">
        <f t="shared" si="4"/>
        <v>25753</v>
      </c>
      <c r="L177" s="2">
        <f t="shared" si="5"/>
        <v>52</v>
      </c>
    </row>
    <row r="178" spans="1:12" x14ac:dyDescent="0.25">
      <c r="A178" s="2" t="s">
        <v>1164</v>
      </c>
      <c r="B178" s="2">
        <v>1970</v>
      </c>
      <c r="C178" s="2" t="s">
        <v>2356</v>
      </c>
      <c r="D178" s="2">
        <v>18</v>
      </c>
      <c r="E178" s="2">
        <v>1</v>
      </c>
      <c r="F178" s="16">
        <v>9724.5300000000007</v>
      </c>
      <c r="G178" s="2" t="s">
        <v>6005</v>
      </c>
      <c r="H178" s="2" t="s">
        <v>6006</v>
      </c>
      <c r="I178" s="2" t="s">
        <v>2358</v>
      </c>
      <c r="J178" s="14" t="str">
        <f>CONCATENATE(Table3_2[[#This Row],[date]],Table3_2[[#This Row],[month]],Table3_2[[#This Row],[YEAR]],)</f>
        <v>18Aug1970</v>
      </c>
      <c r="K178" s="14">
        <f t="shared" si="4"/>
        <v>25798</v>
      </c>
      <c r="L178" s="2">
        <f t="shared" si="5"/>
        <v>52</v>
      </c>
    </row>
    <row r="179" spans="1:12" x14ac:dyDescent="0.25">
      <c r="A179" s="2" t="s">
        <v>1165</v>
      </c>
      <c r="B179" s="2">
        <v>1970</v>
      </c>
      <c r="C179" s="2" t="s">
        <v>2353</v>
      </c>
      <c r="D179" s="2">
        <v>12</v>
      </c>
      <c r="E179" s="2">
        <v>0</v>
      </c>
      <c r="F179" s="16">
        <v>9722.77</v>
      </c>
      <c r="G179" s="2" t="s">
        <v>6005</v>
      </c>
      <c r="H179" s="2" t="s">
        <v>6006</v>
      </c>
      <c r="I179" s="2" t="s">
        <v>2361</v>
      </c>
      <c r="J179" s="14" t="str">
        <f>CONCATENATE(Table3_2[[#This Row],[date]],Table3_2[[#This Row],[month]],Table3_2[[#This Row],[YEAR]],)</f>
        <v>12Sep1970</v>
      </c>
      <c r="K179" s="14">
        <f t="shared" si="4"/>
        <v>25823</v>
      </c>
      <c r="L179" s="2">
        <f t="shared" si="5"/>
        <v>52</v>
      </c>
    </row>
    <row r="180" spans="1:12" x14ac:dyDescent="0.25">
      <c r="A180" s="2" t="s">
        <v>1166</v>
      </c>
      <c r="B180" s="2">
        <v>1975</v>
      </c>
      <c r="C180" s="2" t="s">
        <v>2352</v>
      </c>
      <c r="D180" s="2">
        <v>27</v>
      </c>
      <c r="E180" s="2">
        <v>2</v>
      </c>
      <c r="F180" s="16">
        <v>9715.84</v>
      </c>
      <c r="G180" s="2" t="s">
        <v>6004</v>
      </c>
      <c r="H180" s="2" t="s">
        <v>6006</v>
      </c>
      <c r="I180" s="2" t="s">
        <v>2364</v>
      </c>
      <c r="J180" s="14" t="str">
        <f>CONCATENATE(Table3_2[[#This Row],[date]],Table3_2[[#This Row],[month]],Table3_2[[#This Row],[YEAR]],)</f>
        <v>27Jun1975</v>
      </c>
      <c r="K180" s="14">
        <f t="shared" si="4"/>
        <v>27572</v>
      </c>
      <c r="L180" s="2">
        <f t="shared" si="5"/>
        <v>47</v>
      </c>
    </row>
    <row r="181" spans="1:12" x14ac:dyDescent="0.25">
      <c r="A181" s="2" t="s">
        <v>123</v>
      </c>
      <c r="B181" s="2">
        <v>1977</v>
      </c>
      <c r="C181" s="2" t="s">
        <v>2356</v>
      </c>
      <c r="D181" s="2">
        <v>12</v>
      </c>
      <c r="E181" s="2">
        <v>1</v>
      </c>
      <c r="F181" s="16">
        <v>39725.519999999997</v>
      </c>
      <c r="G181" s="2" t="s">
        <v>6004</v>
      </c>
      <c r="H181" s="2" t="s">
        <v>6006</v>
      </c>
      <c r="I181" s="2" t="s">
        <v>2354</v>
      </c>
      <c r="J181" s="14" t="str">
        <f>CONCATENATE(Table3_2[[#This Row],[date]],Table3_2[[#This Row],[month]],Table3_2[[#This Row],[YEAR]],)</f>
        <v>12Aug1977</v>
      </c>
      <c r="K181" s="14">
        <f t="shared" si="4"/>
        <v>28349</v>
      </c>
      <c r="L181" s="2">
        <f t="shared" si="5"/>
        <v>45</v>
      </c>
    </row>
    <row r="182" spans="1:12" x14ac:dyDescent="0.25">
      <c r="A182" s="2" t="s">
        <v>1167</v>
      </c>
      <c r="B182" s="2">
        <v>1972</v>
      </c>
      <c r="C182" s="2" t="s">
        <v>2349</v>
      </c>
      <c r="D182" s="2">
        <v>10</v>
      </c>
      <c r="E182" s="2">
        <v>0</v>
      </c>
      <c r="F182" s="16">
        <v>9710.7099999999991</v>
      </c>
      <c r="G182" s="2" t="s">
        <v>6004</v>
      </c>
      <c r="H182" s="2" t="s">
        <v>6006</v>
      </c>
      <c r="I182" s="2" t="s">
        <v>2367</v>
      </c>
      <c r="J182" s="14" t="str">
        <f>CONCATENATE(Table3_2[[#This Row],[date]],Table3_2[[#This Row],[month]],Table3_2[[#This Row],[YEAR]],)</f>
        <v>10Jul1972</v>
      </c>
      <c r="K182" s="14">
        <f t="shared" si="4"/>
        <v>26490</v>
      </c>
      <c r="L182" s="2">
        <f t="shared" si="5"/>
        <v>50</v>
      </c>
    </row>
    <row r="183" spans="1:12" x14ac:dyDescent="0.25">
      <c r="A183" s="2" t="s">
        <v>1168</v>
      </c>
      <c r="B183" s="2">
        <v>1977</v>
      </c>
      <c r="C183" s="2" t="s">
        <v>2353</v>
      </c>
      <c r="D183" s="2">
        <v>19</v>
      </c>
      <c r="E183" s="2">
        <v>3</v>
      </c>
      <c r="F183" s="16">
        <v>9704.67</v>
      </c>
      <c r="G183" s="2" t="s">
        <v>6004</v>
      </c>
      <c r="H183" s="2" t="s">
        <v>6005</v>
      </c>
      <c r="I183" s="2" t="s">
        <v>2364</v>
      </c>
      <c r="J183" s="14" t="str">
        <f>CONCATENATE(Table3_2[[#This Row],[date]],Table3_2[[#This Row],[month]],Table3_2[[#This Row],[YEAR]],)</f>
        <v>19Sep1977</v>
      </c>
      <c r="K183" s="14">
        <f t="shared" si="4"/>
        <v>28387</v>
      </c>
      <c r="L183" s="2">
        <f t="shared" si="5"/>
        <v>45</v>
      </c>
    </row>
    <row r="184" spans="1:12" x14ac:dyDescent="0.25">
      <c r="A184" s="2" t="s">
        <v>1169</v>
      </c>
      <c r="B184" s="2">
        <v>1964</v>
      </c>
      <c r="C184" s="2" t="s">
        <v>2351</v>
      </c>
      <c r="D184" s="2">
        <v>7</v>
      </c>
      <c r="E184" s="2">
        <v>0</v>
      </c>
      <c r="F184" s="16">
        <v>9698.42</v>
      </c>
      <c r="G184" s="2" t="s">
        <v>6005</v>
      </c>
      <c r="H184" s="2" t="s">
        <v>6005</v>
      </c>
      <c r="I184" s="2" t="s">
        <v>2350</v>
      </c>
      <c r="J184" s="14" t="str">
        <f>CONCATENATE(Table3_2[[#This Row],[date]],Table3_2[[#This Row],[month]],Table3_2[[#This Row],[YEAR]],)</f>
        <v>7Nov1964</v>
      </c>
      <c r="K184" s="14">
        <f t="shared" si="4"/>
        <v>23688</v>
      </c>
      <c r="L184" s="2">
        <f t="shared" si="5"/>
        <v>58</v>
      </c>
    </row>
    <row r="185" spans="1:12" x14ac:dyDescent="0.25">
      <c r="A185" s="2" t="s">
        <v>1170</v>
      </c>
      <c r="B185" s="2">
        <v>1966</v>
      </c>
      <c r="C185" s="2" t="s">
        <v>2353</v>
      </c>
      <c r="D185" s="2">
        <v>16</v>
      </c>
      <c r="E185" s="2">
        <v>0</v>
      </c>
      <c r="F185" s="16">
        <v>9684.2900000000009</v>
      </c>
      <c r="G185" s="2" t="s">
        <v>6005</v>
      </c>
      <c r="H185" s="2" t="s">
        <v>6004</v>
      </c>
      <c r="I185" s="2" t="s">
        <v>2350</v>
      </c>
      <c r="J185" s="14" t="str">
        <f>CONCATENATE(Table3_2[[#This Row],[date]],Table3_2[[#This Row],[month]],Table3_2[[#This Row],[YEAR]],)</f>
        <v>16Sep1966</v>
      </c>
      <c r="K185" s="14">
        <f t="shared" si="4"/>
        <v>24366</v>
      </c>
      <c r="L185" s="2">
        <f t="shared" si="5"/>
        <v>56</v>
      </c>
    </row>
    <row r="186" spans="1:12" x14ac:dyDescent="0.25">
      <c r="A186" s="2" t="s">
        <v>1171</v>
      </c>
      <c r="B186" s="2">
        <v>1981</v>
      </c>
      <c r="C186" s="2" t="s">
        <v>2356</v>
      </c>
      <c r="D186" s="2">
        <v>8</v>
      </c>
      <c r="E186" s="2">
        <v>1</v>
      </c>
      <c r="F186" s="16">
        <v>9664.34</v>
      </c>
      <c r="G186" s="2" t="s">
        <v>6004</v>
      </c>
      <c r="H186" s="2" t="s">
        <v>6005</v>
      </c>
      <c r="I186" s="2" t="s">
        <v>2358</v>
      </c>
      <c r="J186" s="14" t="str">
        <f>CONCATENATE(Table3_2[[#This Row],[date]],Table3_2[[#This Row],[month]],Table3_2[[#This Row],[YEAR]],)</f>
        <v>8Aug1981</v>
      </c>
      <c r="K186" s="14">
        <f t="shared" si="4"/>
        <v>29806</v>
      </c>
      <c r="L186" s="2">
        <f t="shared" si="5"/>
        <v>41</v>
      </c>
    </row>
    <row r="187" spans="1:12" x14ac:dyDescent="0.25">
      <c r="A187" s="2" t="s">
        <v>1172</v>
      </c>
      <c r="B187" s="2">
        <v>1974</v>
      </c>
      <c r="C187" s="2" t="s">
        <v>2349</v>
      </c>
      <c r="D187" s="2">
        <v>8</v>
      </c>
      <c r="E187" s="2">
        <v>0</v>
      </c>
      <c r="F187" s="16">
        <v>9653.81</v>
      </c>
      <c r="G187" s="2" t="s">
        <v>6004</v>
      </c>
      <c r="H187" s="2" t="s">
        <v>6004</v>
      </c>
      <c r="I187" s="2" t="s">
        <v>2358</v>
      </c>
      <c r="J187" s="14" t="str">
        <f>CONCATENATE(Table3_2[[#This Row],[date]],Table3_2[[#This Row],[month]],Table3_2[[#This Row],[YEAR]],)</f>
        <v>8Jul1974</v>
      </c>
      <c r="K187" s="14">
        <f t="shared" si="4"/>
        <v>27218</v>
      </c>
      <c r="L187" s="2">
        <f t="shared" si="5"/>
        <v>48</v>
      </c>
    </row>
    <row r="188" spans="1:12" x14ac:dyDescent="0.25">
      <c r="A188" s="2" t="s">
        <v>1173</v>
      </c>
      <c r="B188" s="2">
        <v>1971</v>
      </c>
      <c r="C188" s="2" t="s">
        <v>2349</v>
      </c>
      <c r="D188" s="2">
        <v>19</v>
      </c>
      <c r="E188" s="2">
        <v>0</v>
      </c>
      <c r="F188" s="16">
        <v>9644.25</v>
      </c>
      <c r="G188" s="2" t="s">
        <v>6004</v>
      </c>
      <c r="H188" s="2" t="s">
        <v>6006</v>
      </c>
      <c r="I188" s="2" t="s">
        <v>2354</v>
      </c>
      <c r="J188" s="14" t="str">
        <f>CONCATENATE(Table3_2[[#This Row],[date]],Table3_2[[#This Row],[month]],Table3_2[[#This Row],[YEAR]],)</f>
        <v>19Jul1971</v>
      </c>
      <c r="K188" s="14">
        <f t="shared" si="4"/>
        <v>26133</v>
      </c>
      <c r="L188" s="2">
        <f t="shared" si="5"/>
        <v>51</v>
      </c>
    </row>
    <row r="189" spans="1:12" x14ac:dyDescent="0.25">
      <c r="A189" s="2" t="s">
        <v>1174</v>
      </c>
      <c r="B189" s="2">
        <v>1970</v>
      </c>
      <c r="C189" s="2" t="s">
        <v>2353</v>
      </c>
      <c r="D189" s="2">
        <v>30</v>
      </c>
      <c r="E189" s="2">
        <v>0</v>
      </c>
      <c r="F189" s="16">
        <v>9634.5400000000009</v>
      </c>
      <c r="G189" s="2" t="s">
        <v>6004</v>
      </c>
      <c r="H189" s="2" t="s">
        <v>6004</v>
      </c>
      <c r="I189" s="2" t="s">
        <v>2358</v>
      </c>
      <c r="J189" s="14" t="str">
        <f>CONCATENATE(Table3_2[[#This Row],[date]],Table3_2[[#This Row],[month]],Table3_2[[#This Row],[YEAR]],)</f>
        <v>30Sep1970</v>
      </c>
      <c r="K189" s="14">
        <f t="shared" si="4"/>
        <v>25841</v>
      </c>
      <c r="L189" s="2">
        <f t="shared" si="5"/>
        <v>52</v>
      </c>
    </row>
    <row r="190" spans="1:12" x14ac:dyDescent="0.25">
      <c r="A190" s="2" t="s">
        <v>1175</v>
      </c>
      <c r="B190" s="2">
        <v>1968</v>
      </c>
      <c r="C190" s="2" t="s">
        <v>2352</v>
      </c>
      <c r="D190" s="2">
        <v>22</v>
      </c>
      <c r="E190" s="2">
        <v>0</v>
      </c>
      <c r="F190" s="16">
        <v>9630.91</v>
      </c>
      <c r="G190" s="2" t="s">
        <v>6005</v>
      </c>
      <c r="H190" s="2" t="s">
        <v>6004</v>
      </c>
      <c r="I190" s="2" t="s">
        <v>2350</v>
      </c>
      <c r="J190" s="14" t="str">
        <f>CONCATENATE(Table3_2[[#This Row],[date]],Table3_2[[#This Row],[month]],Table3_2[[#This Row],[YEAR]],)</f>
        <v>22Jun1968</v>
      </c>
      <c r="K190" s="14">
        <f t="shared" si="4"/>
        <v>25011</v>
      </c>
      <c r="L190" s="2">
        <f t="shared" si="5"/>
        <v>54</v>
      </c>
    </row>
    <row r="191" spans="1:12" x14ac:dyDescent="0.25">
      <c r="A191" s="2" t="s">
        <v>1176</v>
      </c>
      <c r="B191" s="2">
        <v>1972</v>
      </c>
      <c r="C191" s="2" t="s">
        <v>2357</v>
      </c>
      <c r="D191" s="2">
        <v>23</v>
      </c>
      <c r="E191" s="2">
        <v>2</v>
      </c>
      <c r="F191" s="16">
        <v>9630.4</v>
      </c>
      <c r="G191" s="2" t="s">
        <v>6004</v>
      </c>
      <c r="H191" s="2" t="s">
        <v>6004</v>
      </c>
      <c r="I191" s="2" t="s">
        <v>2358</v>
      </c>
      <c r="J191" s="14" t="str">
        <f>CONCATENATE(Table3_2[[#This Row],[date]],Table3_2[[#This Row],[month]],Table3_2[[#This Row],[YEAR]],)</f>
        <v>23Oct1972</v>
      </c>
      <c r="K191" s="14">
        <f t="shared" si="4"/>
        <v>26595</v>
      </c>
      <c r="L191" s="2">
        <f t="shared" si="5"/>
        <v>50</v>
      </c>
    </row>
    <row r="192" spans="1:12" x14ac:dyDescent="0.25">
      <c r="A192" s="2" t="s">
        <v>124</v>
      </c>
      <c r="B192" s="2">
        <v>2003</v>
      </c>
      <c r="C192" s="2" t="s">
        <v>2349</v>
      </c>
      <c r="D192" s="2">
        <v>16</v>
      </c>
      <c r="E192" s="2">
        <v>0</v>
      </c>
      <c r="F192" s="16">
        <v>39722.75</v>
      </c>
      <c r="G192" s="2" t="s">
        <v>6006</v>
      </c>
      <c r="H192" s="2" t="s">
        <v>6006</v>
      </c>
      <c r="I192" s="2" t="s">
        <v>2350</v>
      </c>
      <c r="J192" s="14" t="str">
        <f>CONCATENATE(Table3_2[[#This Row],[date]],Table3_2[[#This Row],[month]],Table3_2[[#This Row],[YEAR]],)</f>
        <v>16Jul2003</v>
      </c>
      <c r="K192" s="14">
        <f t="shared" si="4"/>
        <v>37818</v>
      </c>
      <c r="L192" s="2">
        <f t="shared" si="5"/>
        <v>19</v>
      </c>
    </row>
    <row r="193" spans="1:12" x14ac:dyDescent="0.25">
      <c r="A193" s="2" t="s">
        <v>1177</v>
      </c>
      <c r="B193" s="2">
        <v>1979</v>
      </c>
      <c r="C193" s="2" t="s">
        <v>2355</v>
      </c>
      <c r="D193" s="2">
        <v>19</v>
      </c>
      <c r="E193" s="2">
        <v>2</v>
      </c>
      <c r="F193" s="16">
        <v>9630.2999999999993</v>
      </c>
      <c r="G193" s="2" t="s">
        <v>6004</v>
      </c>
      <c r="H193" s="2" t="s">
        <v>6004</v>
      </c>
      <c r="I193" s="2" t="s">
        <v>2367</v>
      </c>
      <c r="J193" s="14" t="str">
        <f>CONCATENATE(Table3_2[[#This Row],[date]],Table3_2[[#This Row],[month]],Table3_2[[#This Row],[YEAR]],)</f>
        <v>19Dec1979</v>
      </c>
      <c r="K193" s="14">
        <f t="shared" si="4"/>
        <v>29208</v>
      </c>
      <c r="L193" s="2">
        <f t="shared" si="5"/>
        <v>43</v>
      </c>
    </row>
    <row r="194" spans="1:12" x14ac:dyDescent="0.25">
      <c r="A194" s="2" t="s">
        <v>1178</v>
      </c>
      <c r="B194" s="2">
        <v>1998</v>
      </c>
      <c r="C194" s="2" t="s">
        <v>2352</v>
      </c>
      <c r="D194" s="2">
        <v>23</v>
      </c>
      <c r="E194" s="2">
        <v>0</v>
      </c>
      <c r="F194" s="16">
        <v>9628.7900000000009</v>
      </c>
      <c r="G194" s="2" t="s">
        <v>6004</v>
      </c>
      <c r="H194" s="2" t="s">
        <v>6004</v>
      </c>
      <c r="I194" s="2" t="s">
        <v>2370</v>
      </c>
      <c r="J194" s="14" t="str">
        <f>CONCATENATE(Table3_2[[#This Row],[date]],Table3_2[[#This Row],[month]],Table3_2[[#This Row],[YEAR]],)</f>
        <v>23Jun1998</v>
      </c>
      <c r="K194" s="14">
        <f t="shared" ref="K194:K257" si="6">DATEVALUE(J194)</f>
        <v>35969</v>
      </c>
      <c r="L194" s="2">
        <f t="shared" ref="L194:L257" si="7">DATEDIF(K194:K2531,  DATE(2023,6,8), "Y")</f>
        <v>24</v>
      </c>
    </row>
    <row r="195" spans="1:12" x14ac:dyDescent="0.25">
      <c r="A195" s="2" t="s">
        <v>1179</v>
      </c>
      <c r="B195" s="2">
        <v>1970</v>
      </c>
      <c r="C195" s="2" t="s">
        <v>2355</v>
      </c>
      <c r="D195" s="2">
        <v>16</v>
      </c>
      <c r="E195" s="2">
        <v>0</v>
      </c>
      <c r="F195" s="16">
        <v>9625.92</v>
      </c>
      <c r="G195" s="2" t="s">
        <v>6004</v>
      </c>
      <c r="H195" s="2" t="s">
        <v>6005</v>
      </c>
      <c r="I195" s="2" t="s">
        <v>2358</v>
      </c>
      <c r="J195" s="14" t="str">
        <f>CONCATENATE(Table3_2[[#This Row],[date]],Table3_2[[#This Row],[month]],Table3_2[[#This Row],[YEAR]],)</f>
        <v>16Dec1970</v>
      </c>
      <c r="K195" s="14">
        <f t="shared" si="6"/>
        <v>25918</v>
      </c>
      <c r="L195" s="2">
        <f t="shared" si="7"/>
        <v>52</v>
      </c>
    </row>
    <row r="196" spans="1:12" x14ac:dyDescent="0.25">
      <c r="A196" s="2" t="s">
        <v>1180</v>
      </c>
      <c r="B196" s="2">
        <v>1975</v>
      </c>
      <c r="C196" s="2" t="s">
        <v>2357</v>
      </c>
      <c r="D196" s="2">
        <v>29</v>
      </c>
      <c r="E196" s="2">
        <v>3</v>
      </c>
      <c r="F196" s="16">
        <v>9620.33</v>
      </c>
      <c r="G196" s="2" t="s">
        <v>6005</v>
      </c>
      <c r="H196" s="2" t="s">
        <v>6005</v>
      </c>
      <c r="I196" s="2" t="s">
        <v>2354</v>
      </c>
      <c r="J196" s="14" t="str">
        <f>CONCATENATE(Table3_2[[#This Row],[date]],Table3_2[[#This Row],[month]],Table3_2[[#This Row],[YEAR]],)</f>
        <v>29Oct1975</v>
      </c>
      <c r="K196" s="14">
        <f t="shared" si="6"/>
        <v>27696</v>
      </c>
      <c r="L196" s="2">
        <f t="shared" si="7"/>
        <v>47</v>
      </c>
    </row>
    <row r="197" spans="1:12" x14ac:dyDescent="0.25">
      <c r="A197" s="2" t="s">
        <v>1181</v>
      </c>
      <c r="B197" s="2">
        <v>1982</v>
      </c>
      <c r="C197" s="2" t="s">
        <v>2356</v>
      </c>
      <c r="D197" s="2">
        <v>29</v>
      </c>
      <c r="E197" s="2">
        <v>3</v>
      </c>
      <c r="F197" s="16">
        <v>9619.18</v>
      </c>
      <c r="G197" s="2" t="s">
        <v>6004</v>
      </c>
      <c r="H197" s="2" t="s">
        <v>6006</v>
      </c>
      <c r="I197" s="2" t="s">
        <v>2363</v>
      </c>
      <c r="J197" s="14" t="str">
        <f>CONCATENATE(Table3_2[[#This Row],[date]],Table3_2[[#This Row],[month]],Table3_2[[#This Row],[YEAR]],)</f>
        <v>29Aug1982</v>
      </c>
      <c r="K197" s="14">
        <f t="shared" si="6"/>
        <v>30192</v>
      </c>
      <c r="L197" s="2">
        <f t="shared" si="7"/>
        <v>40</v>
      </c>
    </row>
    <row r="198" spans="1:12" x14ac:dyDescent="0.25">
      <c r="A198" s="2" t="s">
        <v>1182</v>
      </c>
      <c r="B198" s="2">
        <v>1972</v>
      </c>
      <c r="C198" s="2" t="s">
        <v>2355</v>
      </c>
      <c r="D198" s="2">
        <v>27</v>
      </c>
      <c r="E198" s="2">
        <v>1</v>
      </c>
      <c r="F198" s="16">
        <v>9617.66</v>
      </c>
      <c r="G198" s="2" t="s">
        <v>6005</v>
      </c>
      <c r="H198" s="2" t="s">
        <v>6005</v>
      </c>
      <c r="I198" s="2" t="s">
        <v>2361</v>
      </c>
      <c r="J198" s="14" t="str">
        <f>CONCATENATE(Table3_2[[#This Row],[date]],Table3_2[[#This Row],[month]],Table3_2[[#This Row],[YEAR]],)</f>
        <v>27Dec1972</v>
      </c>
      <c r="K198" s="14">
        <f t="shared" si="6"/>
        <v>26660</v>
      </c>
      <c r="L198" s="2">
        <f t="shared" si="7"/>
        <v>50</v>
      </c>
    </row>
    <row r="199" spans="1:12" x14ac:dyDescent="0.25">
      <c r="A199" s="2" t="s">
        <v>1183</v>
      </c>
      <c r="B199" s="2">
        <v>1964</v>
      </c>
      <c r="C199" s="2" t="s">
        <v>2355</v>
      </c>
      <c r="D199" s="2">
        <v>15</v>
      </c>
      <c r="E199" s="2">
        <v>0</v>
      </c>
      <c r="F199" s="16">
        <v>9597.6299999999992</v>
      </c>
      <c r="G199" s="2" t="s">
        <v>6005</v>
      </c>
      <c r="H199" s="2" t="s">
        <v>6005</v>
      </c>
      <c r="I199" s="2" t="s">
        <v>2350</v>
      </c>
      <c r="J199" s="14" t="str">
        <f>CONCATENATE(Table3_2[[#This Row],[date]],Table3_2[[#This Row],[month]],Table3_2[[#This Row],[YEAR]],)</f>
        <v>15Dec1964</v>
      </c>
      <c r="K199" s="14">
        <f t="shared" si="6"/>
        <v>23726</v>
      </c>
      <c r="L199" s="2">
        <f t="shared" si="7"/>
        <v>58</v>
      </c>
    </row>
    <row r="200" spans="1:12" x14ac:dyDescent="0.25">
      <c r="A200" s="2" t="s">
        <v>1184</v>
      </c>
      <c r="B200" s="2">
        <v>1981</v>
      </c>
      <c r="C200" s="2" t="s">
        <v>2357</v>
      </c>
      <c r="D200" s="2">
        <v>18</v>
      </c>
      <c r="E200" s="2">
        <v>1</v>
      </c>
      <c r="F200" s="16">
        <v>9584.0400000000009</v>
      </c>
      <c r="G200" s="2" t="s">
        <v>6004</v>
      </c>
      <c r="H200" s="2" t="s">
        <v>6006</v>
      </c>
      <c r="I200" s="2" t="s">
        <v>2367</v>
      </c>
      <c r="J200" s="14" t="str">
        <f>CONCATENATE(Table3_2[[#This Row],[date]],Table3_2[[#This Row],[month]],Table3_2[[#This Row],[YEAR]],)</f>
        <v>18Oct1981</v>
      </c>
      <c r="K200" s="14">
        <f t="shared" si="6"/>
        <v>29877</v>
      </c>
      <c r="L200" s="2">
        <f t="shared" si="7"/>
        <v>41</v>
      </c>
    </row>
    <row r="201" spans="1:12" x14ac:dyDescent="0.25">
      <c r="A201" s="2" t="s">
        <v>1185</v>
      </c>
      <c r="B201" s="2">
        <v>1973</v>
      </c>
      <c r="C201" s="2" t="s">
        <v>2351</v>
      </c>
      <c r="D201" s="2">
        <v>28</v>
      </c>
      <c r="E201" s="2">
        <v>1</v>
      </c>
      <c r="F201" s="16">
        <v>9583.89</v>
      </c>
      <c r="G201" s="2" t="s">
        <v>6004</v>
      </c>
      <c r="H201" s="2" t="s">
        <v>6005</v>
      </c>
      <c r="I201" s="2" t="s">
        <v>2354</v>
      </c>
      <c r="J201" s="14" t="str">
        <f>CONCATENATE(Table3_2[[#This Row],[date]],Table3_2[[#This Row],[month]],Table3_2[[#This Row],[YEAR]],)</f>
        <v>28Nov1973</v>
      </c>
      <c r="K201" s="14">
        <f t="shared" si="6"/>
        <v>26996</v>
      </c>
      <c r="L201" s="2">
        <f t="shared" si="7"/>
        <v>49</v>
      </c>
    </row>
    <row r="202" spans="1:12" x14ac:dyDescent="0.25">
      <c r="A202" s="2" t="s">
        <v>1186</v>
      </c>
      <c r="B202" s="2">
        <v>1966</v>
      </c>
      <c r="C202" s="2" t="s">
        <v>2355</v>
      </c>
      <c r="D202" s="2">
        <v>4</v>
      </c>
      <c r="E202" s="2">
        <v>0</v>
      </c>
      <c r="F202" s="16">
        <v>9582.5400000000009</v>
      </c>
      <c r="G202" s="2" t="s">
        <v>6005</v>
      </c>
      <c r="H202" s="2" t="s">
        <v>6004</v>
      </c>
      <c r="I202" s="2" t="s">
        <v>2350</v>
      </c>
      <c r="J202" s="14" t="str">
        <f>CONCATENATE(Table3_2[[#This Row],[date]],Table3_2[[#This Row],[month]],Table3_2[[#This Row],[YEAR]],)</f>
        <v>4Dec1966</v>
      </c>
      <c r="K202" s="14">
        <f t="shared" si="6"/>
        <v>24445</v>
      </c>
      <c r="L202" s="2">
        <f t="shared" si="7"/>
        <v>56</v>
      </c>
    </row>
    <row r="203" spans="1:12" x14ac:dyDescent="0.25">
      <c r="A203" s="2" t="s">
        <v>125</v>
      </c>
      <c r="B203" s="2">
        <v>1968</v>
      </c>
      <c r="C203" s="2" t="s">
        <v>2353</v>
      </c>
      <c r="D203" s="2">
        <v>29</v>
      </c>
      <c r="E203" s="2">
        <v>0</v>
      </c>
      <c r="F203" s="16">
        <v>39721.93</v>
      </c>
      <c r="G203" s="2" t="s">
        <v>6004</v>
      </c>
      <c r="H203" s="2" t="s">
        <v>6004</v>
      </c>
      <c r="I203" s="2" t="s">
        <v>2358</v>
      </c>
      <c r="J203" s="14" t="str">
        <f>CONCATENATE(Table3_2[[#This Row],[date]],Table3_2[[#This Row],[month]],Table3_2[[#This Row],[YEAR]],)</f>
        <v>29Sep1968</v>
      </c>
      <c r="K203" s="14">
        <f t="shared" si="6"/>
        <v>25110</v>
      </c>
      <c r="L203" s="2">
        <f t="shared" si="7"/>
        <v>54</v>
      </c>
    </row>
    <row r="204" spans="1:12" x14ac:dyDescent="0.25">
      <c r="A204" s="2" t="s">
        <v>1187</v>
      </c>
      <c r="B204" s="2">
        <v>1973</v>
      </c>
      <c r="C204" s="2" t="s">
        <v>2355</v>
      </c>
      <c r="D204" s="2">
        <v>1</v>
      </c>
      <c r="E204" s="2">
        <v>1</v>
      </c>
      <c r="F204" s="16">
        <v>9566.99</v>
      </c>
      <c r="G204" s="2" t="s">
        <v>6004</v>
      </c>
      <c r="H204" s="2" t="s">
        <v>6006</v>
      </c>
      <c r="I204" s="2" t="s">
        <v>2354</v>
      </c>
      <c r="J204" s="14" t="str">
        <f>CONCATENATE(Table3_2[[#This Row],[date]],Table3_2[[#This Row],[month]],Table3_2[[#This Row],[YEAR]],)</f>
        <v>1Dec1973</v>
      </c>
      <c r="K204" s="14">
        <f t="shared" si="6"/>
        <v>26999</v>
      </c>
      <c r="L204" s="2">
        <f t="shared" si="7"/>
        <v>49</v>
      </c>
    </row>
    <row r="205" spans="1:12" x14ac:dyDescent="0.25">
      <c r="A205" s="2" t="s">
        <v>1188</v>
      </c>
      <c r="B205" s="2">
        <v>1974</v>
      </c>
      <c r="C205" s="2" t="s">
        <v>2356</v>
      </c>
      <c r="D205" s="2">
        <v>14</v>
      </c>
      <c r="E205" s="2">
        <v>3</v>
      </c>
      <c r="F205" s="16">
        <v>9563.0300000000007</v>
      </c>
      <c r="G205" s="2" t="s">
        <v>6005</v>
      </c>
      <c r="H205" s="2" t="s">
        <v>6006</v>
      </c>
      <c r="I205" s="2" t="s">
        <v>2358</v>
      </c>
      <c r="J205" s="14" t="str">
        <f>CONCATENATE(Table3_2[[#This Row],[date]],Table3_2[[#This Row],[month]],Table3_2[[#This Row],[YEAR]],)</f>
        <v>14Aug1974</v>
      </c>
      <c r="K205" s="14">
        <f t="shared" si="6"/>
        <v>27255</v>
      </c>
      <c r="L205" s="2">
        <f t="shared" si="7"/>
        <v>48</v>
      </c>
    </row>
    <row r="206" spans="1:12" x14ac:dyDescent="0.25">
      <c r="A206" s="2" t="s">
        <v>1189</v>
      </c>
      <c r="B206" s="2">
        <v>1972</v>
      </c>
      <c r="C206" s="2" t="s">
        <v>2353</v>
      </c>
      <c r="D206" s="2">
        <v>22</v>
      </c>
      <c r="E206" s="2">
        <v>1</v>
      </c>
      <c r="F206" s="16">
        <v>9549.57</v>
      </c>
      <c r="G206" s="2" t="s">
        <v>6004</v>
      </c>
      <c r="H206" s="2" t="s">
        <v>6006</v>
      </c>
      <c r="I206" s="2" t="s">
        <v>2350</v>
      </c>
      <c r="J206" s="14" t="str">
        <f>CONCATENATE(Table3_2[[#This Row],[date]],Table3_2[[#This Row],[month]],Table3_2[[#This Row],[YEAR]],)</f>
        <v>22Sep1972</v>
      </c>
      <c r="K206" s="14">
        <f t="shared" si="6"/>
        <v>26564</v>
      </c>
      <c r="L206" s="2">
        <f t="shared" si="7"/>
        <v>50</v>
      </c>
    </row>
    <row r="207" spans="1:12" x14ac:dyDescent="0.25">
      <c r="A207" s="2" t="s">
        <v>1190</v>
      </c>
      <c r="B207" s="2">
        <v>1972</v>
      </c>
      <c r="C207" s="2" t="s">
        <v>2353</v>
      </c>
      <c r="D207" s="2">
        <v>22</v>
      </c>
      <c r="E207" s="2">
        <v>0</v>
      </c>
      <c r="F207" s="16">
        <v>9541.7000000000007</v>
      </c>
      <c r="G207" s="2" t="s">
        <v>6004</v>
      </c>
      <c r="H207" s="2" t="s">
        <v>6006</v>
      </c>
      <c r="I207" s="2" t="s">
        <v>2364</v>
      </c>
      <c r="J207" s="14" t="str">
        <f>CONCATENATE(Table3_2[[#This Row],[date]],Table3_2[[#This Row],[month]],Table3_2[[#This Row],[YEAR]],)</f>
        <v>22Sep1972</v>
      </c>
      <c r="K207" s="14">
        <f t="shared" si="6"/>
        <v>26564</v>
      </c>
      <c r="L207" s="2">
        <f t="shared" si="7"/>
        <v>50</v>
      </c>
    </row>
    <row r="208" spans="1:12" x14ac:dyDescent="0.25">
      <c r="A208" s="2" t="s">
        <v>1191</v>
      </c>
      <c r="B208" s="2">
        <v>1975</v>
      </c>
      <c r="C208" s="2" t="s">
        <v>2349</v>
      </c>
      <c r="D208" s="2">
        <v>28</v>
      </c>
      <c r="E208" s="2">
        <v>1</v>
      </c>
      <c r="F208" s="16">
        <v>9540.17</v>
      </c>
      <c r="G208" s="2" t="s">
        <v>6004</v>
      </c>
      <c r="H208" s="2" t="s">
        <v>6004</v>
      </c>
      <c r="I208" s="2" t="s">
        <v>2364</v>
      </c>
      <c r="J208" s="14" t="str">
        <f>CONCATENATE(Table3_2[[#This Row],[date]],Table3_2[[#This Row],[month]],Table3_2[[#This Row],[YEAR]],)</f>
        <v>28Jul1975</v>
      </c>
      <c r="K208" s="14">
        <f t="shared" si="6"/>
        <v>27603</v>
      </c>
      <c r="L208" s="2">
        <f t="shared" si="7"/>
        <v>47</v>
      </c>
    </row>
    <row r="209" spans="1:12" x14ac:dyDescent="0.25">
      <c r="A209" s="2" t="s">
        <v>1192</v>
      </c>
      <c r="B209" s="2">
        <v>1973</v>
      </c>
      <c r="C209" s="2" t="s">
        <v>2355</v>
      </c>
      <c r="D209" s="2">
        <v>21</v>
      </c>
      <c r="E209" s="2">
        <v>0</v>
      </c>
      <c r="F209" s="16">
        <v>9538.65</v>
      </c>
      <c r="G209" s="2" t="s">
        <v>6004</v>
      </c>
      <c r="H209" s="2" t="s">
        <v>6005</v>
      </c>
      <c r="I209" s="2" t="s">
        <v>2367</v>
      </c>
      <c r="J209" s="14" t="str">
        <f>CONCATENATE(Table3_2[[#This Row],[date]],Table3_2[[#This Row],[month]],Table3_2[[#This Row],[YEAR]],)</f>
        <v>21Dec1973</v>
      </c>
      <c r="K209" s="14">
        <f t="shared" si="6"/>
        <v>27019</v>
      </c>
      <c r="L209" s="2">
        <f t="shared" si="7"/>
        <v>49</v>
      </c>
    </row>
    <row r="210" spans="1:12" x14ac:dyDescent="0.25">
      <c r="A210" s="2" t="s">
        <v>1193</v>
      </c>
      <c r="B210" s="2">
        <v>1971</v>
      </c>
      <c r="C210" s="2" t="s">
        <v>2351</v>
      </c>
      <c r="D210" s="2">
        <v>29</v>
      </c>
      <c r="E210" s="2">
        <v>0</v>
      </c>
      <c r="F210" s="16">
        <v>9528.9</v>
      </c>
      <c r="G210" s="2" t="s">
        <v>6004</v>
      </c>
      <c r="H210" s="2" t="s">
        <v>6004</v>
      </c>
      <c r="I210" s="2" t="s">
        <v>2358</v>
      </c>
      <c r="J210" s="14" t="str">
        <f>CONCATENATE(Table3_2[[#This Row],[date]],Table3_2[[#This Row],[month]],Table3_2[[#This Row],[YEAR]],)</f>
        <v>29Nov1971</v>
      </c>
      <c r="K210" s="14">
        <f t="shared" si="6"/>
        <v>26266</v>
      </c>
      <c r="L210" s="2">
        <f t="shared" si="7"/>
        <v>51</v>
      </c>
    </row>
    <row r="211" spans="1:12" x14ac:dyDescent="0.25">
      <c r="A211" s="2" t="s">
        <v>1194</v>
      </c>
      <c r="B211" s="2">
        <v>1992</v>
      </c>
      <c r="C211" s="2" t="s">
        <v>2356</v>
      </c>
      <c r="D211" s="2">
        <v>22</v>
      </c>
      <c r="E211" s="2">
        <v>0</v>
      </c>
      <c r="F211" s="16">
        <v>9507.68</v>
      </c>
      <c r="G211" s="2" t="s">
        <v>6004</v>
      </c>
      <c r="H211" s="2" t="s">
        <v>6006</v>
      </c>
      <c r="I211" s="2" t="s">
        <v>2354</v>
      </c>
      <c r="J211" s="14" t="str">
        <f>CONCATENATE(Table3_2[[#This Row],[date]],Table3_2[[#This Row],[month]],Table3_2[[#This Row],[YEAR]],)</f>
        <v>22Aug1992</v>
      </c>
      <c r="K211" s="14">
        <f t="shared" si="6"/>
        <v>33838</v>
      </c>
      <c r="L211" s="2">
        <f t="shared" si="7"/>
        <v>30</v>
      </c>
    </row>
    <row r="212" spans="1:12" x14ac:dyDescent="0.25">
      <c r="A212" s="2" t="s">
        <v>1195</v>
      </c>
      <c r="B212" s="2">
        <v>1969</v>
      </c>
      <c r="C212" s="2" t="s">
        <v>2356</v>
      </c>
      <c r="D212" s="2">
        <v>24</v>
      </c>
      <c r="E212" s="2">
        <v>0</v>
      </c>
      <c r="F212" s="16">
        <v>9504.31</v>
      </c>
      <c r="G212" s="2" t="s">
        <v>6005</v>
      </c>
      <c r="H212" s="2" t="s">
        <v>6004</v>
      </c>
      <c r="I212" s="2" t="s">
        <v>2350</v>
      </c>
      <c r="J212" s="14" t="str">
        <f>CONCATENATE(Table3_2[[#This Row],[date]],Table3_2[[#This Row],[month]],Table3_2[[#This Row],[YEAR]],)</f>
        <v>24Aug1969</v>
      </c>
      <c r="K212" s="14">
        <f t="shared" si="6"/>
        <v>25439</v>
      </c>
      <c r="L212" s="2">
        <f t="shared" si="7"/>
        <v>53</v>
      </c>
    </row>
    <row r="213" spans="1:12" x14ac:dyDescent="0.25">
      <c r="A213" s="2" t="s">
        <v>1196</v>
      </c>
      <c r="B213" s="2">
        <v>1976</v>
      </c>
      <c r="C213" s="2" t="s">
        <v>2351</v>
      </c>
      <c r="D213" s="2">
        <v>28</v>
      </c>
      <c r="E213" s="2">
        <v>3</v>
      </c>
      <c r="F213" s="16">
        <v>9500.57</v>
      </c>
      <c r="G213" s="2" t="s">
        <v>6004</v>
      </c>
      <c r="H213" s="2" t="s">
        <v>6005</v>
      </c>
      <c r="I213" s="2" t="s">
        <v>2368</v>
      </c>
      <c r="J213" s="14" t="str">
        <f>CONCATENATE(Table3_2[[#This Row],[date]],Table3_2[[#This Row],[month]],Table3_2[[#This Row],[YEAR]],)</f>
        <v>28Nov1976</v>
      </c>
      <c r="K213" s="14">
        <f t="shared" si="6"/>
        <v>28092</v>
      </c>
      <c r="L213" s="2">
        <f t="shared" si="7"/>
        <v>46</v>
      </c>
    </row>
    <row r="214" spans="1:12" x14ac:dyDescent="0.25">
      <c r="A214" s="2" t="s">
        <v>126</v>
      </c>
      <c r="B214" s="2">
        <v>1977</v>
      </c>
      <c r="C214" s="2" t="s">
        <v>2355</v>
      </c>
      <c r="D214" s="2">
        <v>17</v>
      </c>
      <c r="E214" s="2">
        <v>2</v>
      </c>
      <c r="F214" s="16">
        <v>39670.44</v>
      </c>
      <c r="G214" s="2" t="s">
        <v>6004</v>
      </c>
      <c r="H214" s="2" t="s">
        <v>6006</v>
      </c>
      <c r="I214" s="2" t="s">
        <v>2354</v>
      </c>
      <c r="J214" s="14" t="str">
        <f>CONCATENATE(Table3_2[[#This Row],[date]],Table3_2[[#This Row],[month]],Table3_2[[#This Row],[YEAR]],)</f>
        <v>17Dec1977</v>
      </c>
      <c r="K214" s="14">
        <f t="shared" si="6"/>
        <v>28476</v>
      </c>
      <c r="L214" s="2">
        <f t="shared" si="7"/>
        <v>45</v>
      </c>
    </row>
    <row r="215" spans="1:12" x14ac:dyDescent="0.25">
      <c r="A215" s="2" t="s">
        <v>1197</v>
      </c>
      <c r="B215" s="2">
        <v>1969</v>
      </c>
      <c r="C215" s="2" t="s">
        <v>2352</v>
      </c>
      <c r="D215" s="2">
        <v>4</v>
      </c>
      <c r="E215" s="2">
        <v>0</v>
      </c>
      <c r="F215" s="16">
        <v>9487.64</v>
      </c>
      <c r="G215" s="2" t="s">
        <v>6004</v>
      </c>
      <c r="H215" s="2" t="s">
        <v>6004</v>
      </c>
      <c r="I215" s="2" t="s">
        <v>2350</v>
      </c>
      <c r="J215" s="14" t="str">
        <f>CONCATENATE(Table3_2[[#This Row],[date]],Table3_2[[#This Row],[month]],Table3_2[[#This Row],[YEAR]],)</f>
        <v>4Jun1969</v>
      </c>
      <c r="K215" s="14">
        <f t="shared" si="6"/>
        <v>25358</v>
      </c>
      <c r="L215" s="2">
        <f t="shared" si="7"/>
        <v>54</v>
      </c>
    </row>
    <row r="216" spans="1:12" x14ac:dyDescent="0.25">
      <c r="A216" s="2" t="s">
        <v>1198</v>
      </c>
      <c r="B216" s="2">
        <v>1979</v>
      </c>
      <c r="C216" s="2" t="s">
        <v>2349</v>
      </c>
      <c r="D216" s="2">
        <v>17</v>
      </c>
      <c r="E216" s="2">
        <v>2</v>
      </c>
      <c r="F216" s="16">
        <v>9453.92</v>
      </c>
      <c r="G216" s="2" t="s">
        <v>6004</v>
      </c>
      <c r="H216" s="2" t="s">
        <v>6004</v>
      </c>
      <c r="I216" s="2" t="s">
        <v>2367</v>
      </c>
      <c r="J216" s="14" t="str">
        <f>CONCATENATE(Table3_2[[#This Row],[date]],Table3_2[[#This Row],[month]],Table3_2[[#This Row],[YEAR]],)</f>
        <v>17Jul1979</v>
      </c>
      <c r="K216" s="14">
        <f t="shared" si="6"/>
        <v>29053</v>
      </c>
      <c r="L216" s="2">
        <f t="shared" si="7"/>
        <v>43</v>
      </c>
    </row>
    <row r="217" spans="1:12" x14ac:dyDescent="0.25">
      <c r="A217" s="2" t="s">
        <v>1199</v>
      </c>
      <c r="B217" s="2">
        <v>1987</v>
      </c>
      <c r="C217" s="2" t="s">
        <v>2351</v>
      </c>
      <c r="D217" s="2">
        <v>14</v>
      </c>
      <c r="E217" s="2">
        <v>3</v>
      </c>
      <c r="F217" s="16">
        <v>9448.42</v>
      </c>
      <c r="G217" s="2" t="s">
        <v>6004</v>
      </c>
      <c r="H217" s="2" t="s">
        <v>6005</v>
      </c>
      <c r="I217" s="2" t="s">
        <v>2367</v>
      </c>
      <c r="J217" s="14" t="str">
        <f>CONCATENATE(Table3_2[[#This Row],[date]],Table3_2[[#This Row],[month]],Table3_2[[#This Row],[YEAR]],)</f>
        <v>14Nov1987</v>
      </c>
      <c r="K217" s="14">
        <f t="shared" si="6"/>
        <v>32095</v>
      </c>
      <c r="L217" s="2">
        <f t="shared" si="7"/>
        <v>35</v>
      </c>
    </row>
    <row r="218" spans="1:12" x14ac:dyDescent="0.25">
      <c r="A218" s="2" t="s">
        <v>1200</v>
      </c>
      <c r="B218" s="2">
        <v>1974</v>
      </c>
      <c r="C218" s="2" t="s">
        <v>2352</v>
      </c>
      <c r="D218" s="2">
        <v>8</v>
      </c>
      <c r="E218" s="2">
        <v>1</v>
      </c>
      <c r="F218" s="16">
        <v>9447.3799999999992</v>
      </c>
      <c r="G218" s="2" t="s">
        <v>6004</v>
      </c>
      <c r="H218" s="2" t="s">
        <v>6005</v>
      </c>
      <c r="I218" s="2" t="s">
        <v>2364</v>
      </c>
      <c r="J218" s="14" t="str">
        <f>CONCATENATE(Table3_2[[#This Row],[date]],Table3_2[[#This Row],[month]],Table3_2[[#This Row],[YEAR]],)</f>
        <v>8Jun1974</v>
      </c>
      <c r="K218" s="14">
        <f t="shared" si="6"/>
        <v>27188</v>
      </c>
      <c r="L218" s="2">
        <f t="shared" si="7"/>
        <v>49</v>
      </c>
    </row>
    <row r="219" spans="1:12" x14ac:dyDescent="0.25">
      <c r="A219" s="2" t="s">
        <v>1201</v>
      </c>
      <c r="B219" s="2">
        <v>1974</v>
      </c>
      <c r="C219" s="2" t="s">
        <v>2351</v>
      </c>
      <c r="D219" s="2">
        <v>27</v>
      </c>
      <c r="E219" s="2">
        <v>1</v>
      </c>
      <c r="F219" s="16">
        <v>9447.25</v>
      </c>
      <c r="G219" s="2" t="s">
        <v>6004</v>
      </c>
      <c r="H219" s="2" t="s">
        <v>6006</v>
      </c>
      <c r="I219" s="2" t="s">
        <v>2364</v>
      </c>
      <c r="J219" s="14" t="str">
        <f>CONCATENATE(Table3_2[[#This Row],[date]],Table3_2[[#This Row],[month]],Table3_2[[#This Row],[YEAR]],)</f>
        <v>27Nov1974</v>
      </c>
      <c r="K219" s="14">
        <f t="shared" si="6"/>
        <v>27360</v>
      </c>
      <c r="L219" s="2">
        <f t="shared" si="7"/>
        <v>48</v>
      </c>
    </row>
    <row r="220" spans="1:12" x14ac:dyDescent="0.25">
      <c r="A220" s="2" t="s">
        <v>1202</v>
      </c>
      <c r="B220" s="2">
        <v>1976</v>
      </c>
      <c r="C220" s="2" t="s">
        <v>2351</v>
      </c>
      <c r="D220" s="2">
        <v>3</v>
      </c>
      <c r="E220" s="2">
        <v>2</v>
      </c>
      <c r="F220" s="16">
        <v>9432.93</v>
      </c>
      <c r="G220" s="2" t="s">
        <v>6004</v>
      </c>
      <c r="H220" s="2" t="s">
        <v>6006</v>
      </c>
      <c r="I220" s="2" t="s">
        <v>2364</v>
      </c>
      <c r="J220" s="14" t="str">
        <f>CONCATENATE(Table3_2[[#This Row],[date]],Table3_2[[#This Row],[month]],Table3_2[[#This Row],[YEAR]],)</f>
        <v>3Nov1976</v>
      </c>
      <c r="K220" s="14">
        <f t="shared" si="6"/>
        <v>28067</v>
      </c>
      <c r="L220" s="2">
        <f t="shared" si="7"/>
        <v>46</v>
      </c>
    </row>
    <row r="221" spans="1:12" x14ac:dyDescent="0.25">
      <c r="A221" s="2" t="s">
        <v>1203</v>
      </c>
      <c r="B221" s="2">
        <v>1976</v>
      </c>
      <c r="C221" s="2" t="s">
        <v>2357</v>
      </c>
      <c r="D221" s="2">
        <v>30</v>
      </c>
      <c r="E221" s="2">
        <v>3</v>
      </c>
      <c r="F221" s="16">
        <v>9414.92</v>
      </c>
      <c r="G221" s="2" t="s">
        <v>6004</v>
      </c>
      <c r="H221" s="2" t="s">
        <v>6004</v>
      </c>
      <c r="I221" s="2" t="s">
        <v>2358</v>
      </c>
      <c r="J221" s="14" t="str">
        <f>CONCATENATE(Table3_2[[#This Row],[date]],Table3_2[[#This Row],[month]],Table3_2[[#This Row],[YEAR]],)</f>
        <v>30Oct1976</v>
      </c>
      <c r="K221" s="14">
        <f t="shared" si="6"/>
        <v>28063</v>
      </c>
      <c r="L221" s="2">
        <f t="shared" si="7"/>
        <v>46</v>
      </c>
    </row>
    <row r="222" spans="1:12" x14ac:dyDescent="0.25">
      <c r="A222" s="2" t="s">
        <v>1204</v>
      </c>
      <c r="B222" s="2">
        <v>1976</v>
      </c>
      <c r="C222" s="2" t="s">
        <v>2357</v>
      </c>
      <c r="D222" s="2">
        <v>17</v>
      </c>
      <c r="E222" s="2">
        <v>2</v>
      </c>
      <c r="F222" s="16">
        <v>9411.01</v>
      </c>
      <c r="G222" s="2" t="s">
        <v>6004</v>
      </c>
      <c r="H222" s="2" t="s">
        <v>6005</v>
      </c>
      <c r="I222" s="2" t="s">
        <v>2364</v>
      </c>
      <c r="J222" s="14" t="str">
        <f>CONCATENATE(Table3_2[[#This Row],[date]],Table3_2[[#This Row],[month]],Table3_2[[#This Row],[YEAR]],)</f>
        <v>17Oct1976</v>
      </c>
      <c r="K222" s="14">
        <f t="shared" si="6"/>
        <v>28050</v>
      </c>
      <c r="L222" s="2">
        <f t="shared" si="7"/>
        <v>46</v>
      </c>
    </row>
    <row r="223" spans="1:12" x14ac:dyDescent="0.25">
      <c r="A223" s="2" t="s">
        <v>1205</v>
      </c>
      <c r="B223" s="2">
        <v>1971</v>
      </c>
      <c r="C223" s="2" t="s">
        <v>2357</v>
      </c>
      <c r="D223" s="2">
        <v>20</v>
      </c>
      <c r="E223" s="2">
        <v>1</v>
      </c>
      <c r="F223" s="16">
        <v>9391.35</v>
      </c>
      <c r="G223" s="2" t="s">
        <v>6005</v>
      </c>
      <c r="H223" s="2" t="s">
        <v>6005</v>
      </c>
      <c r="I223" s="2" t="s">
        <v>2358</v>
      </c>
      <c r="J223" s="14" t="str">
        <f>CONCATENATE(Table3_2[[#This Row],[date]],Table3_2[[#This Row],[month]],Table3_2[[#This Row],[YEAR]],)</f>
        <v>20Oct1971</v>
      </c>
      <c r="K223" s="14">
        <f t="shared" si="6"/>
        <v>26226</v>
      </c>
      <c r="L223" s="2">
        <f t="shared" si="7"/>
        <v>51</v>
      </c>
    </row>
    <row r="224" spans="1:12" x14ac:dyDescent="0.25">
      <c r="A224" s="2" t="s">
        <v>1206</v>
      </c>
      <c r="B224" s="2">
        <v>1971</v>
      </c>
      <c r="C224" s="2" t="s">
        <v>2355</v>
      </c>
      <c r="D224" s="2">
        <v>29</v>
      </c>
      <c r="E224" s="2">
        <v>1</v>
      </c>
      <c r="F224" s="16">
        <v>9386.16</v>
      </c>
      <c r="G224" s="2" t="s">
        <v>6005</v>
      </c>
      <c r="H224" s="2" t="s">
        <v>6004</v>
      </c>
      <c r="I224" s="2" t="s">
        <v>2350</v>
      </c>
      <c r="J224" s="14" t="str">
        <f>CONCATENATE(Table3_2[[#This Row],[date]],Table3_2[[#This Row],[month]],Table3_2[[#This Row],[YEAR]],)</f>
        <v>29Dec1971</v>
      </c>
      <c r="K224" s="14">
        <f t="shared" si="6"/>
        <v>26296</v>
      </c>
      <c r="L224" s="2">
        <f t="shared" si="7"/>
        <v>51</v>
      </c>
    </row>
    <row r="225" spans="1:12" x14ac:dyDescent="0.25">
      <c r="A225" s="2" t="s">
        <v>19</v>
      </c>
      <c r="B225" s="2">
        <v>1965</v>
      </c>
      <c r="C225" s="2" t="s">
        <v>2357</v>
      </c>
      <c r="D225" s="2">
        <v>27</v>
      </c>
      <c r="E225" s="2">
        <v>1</v>
      </c>
      <c r="F225" s="16">
        <v>48675.519999999997</v>
      </c>
      <c r="G225" s="2" t="s">
        <v>6006</v>
      </c>
      <c r="H225" s="2" t="s">
        <v>6004</v>
      </c>
      <c r="I225" s="2" t="s">
        <v>2350</v>
      </c>
      <c r="J225" s="14" t="str">
        <f>CONCATENATE(Table3_2[[#This Row],[date]],Table3_2[[#This Row],[month]],Table3_2[[#This Row],[YEAR]],)</f>
        <v>27Oct1965</v>
      </c>
      <c r="K225" s="14">
        <f t="shared" si="6"/>
        <v>24042</v>
      </c>
      <c r="L225" s="2">
        <f t="shared" si="7"/>
        <v>57</v>
      </c>
    </row>
    <row r="226" spans="1:12" x14ac:dyDescent="0.25">
      <c r="A226" s="2" t="s">
        <v>127</v>
      </c>
      <c r="B226" s="2">
        <v>1995</v>
      </c>
      <c r="C226" s="2" t="s">
        <v>2356</v>
      </c>
      <c r="D226" s="2">
        <v>7</v>
      </c>
      <c r="E226" s="2">
        <v>0</v>
      </c>
      <c r="F226" s="16">
        <v>39611.760000000002</v>
      </c>
      <c r="G226" s="2" t="s">
        <v>6006</v>
      </c>
      <c r="H226" s="2" t="s">
        <v>6005</v>
      </c>
      <c r="I226" s="2" t="s">
        <v>2350</v>
      </c>
      <c r="J226" s="14" t="str">
        <f>CONCATENATE(Table3_2[[#This Row],[date]],Table3_2[[#This Row],[month]],Table3_2[[#This Row],[YEAR]],)</f>
        <v>7Aug1995</v>
      </c>
      <c r="K226" s="14">
        <f t="shared" si="6"/>
        <v>34918</v>
      </c>
      <c r="L226" s="2">
        <f t="shared" si="7"/>
        <v>27</v>
      </c>
    </row>
    <row r="227" spans="1:12" x14ac:dyDescent="0.25">
      <c r="A227" s="2" t="s">
        <v>1207</v>
      </c>
      <c r="B227" s="2">
        <v>1975</v>
      </c>
      <c r="C227" s="2" t="s">
        <v>2355</v>
      </c>
      <c r="D227" s="2">
        <v>2</v>
      </c>
      <c r="E227" s="2">
        <v>1</v>
      </c>
      <c r="F227" s="16">
        <v>9380.75</v>
      </c>
      <c r="G227" s="2" t="s">
        <v>6004</v>
      </c>
      <c r="H227" s="2" t="s">
        <v>6004</v>
      </c>
      <c r="I227" s="2" t="s">
        <v>2364</v>
      </c>
      <c r="J227" s="14" t="str">
        <f>CONCATENATE(Table3_2[[#This Row],[date]],Table3_2[[#This Row],[month]],Table3_2[[#This Row],[YEAR]],)</f>
        <v>2Dec1975</v>
      </c>
      <c r="K227" s="14">
        <f t="shared" si="6"/>
        <v>27730</v>
      </c>
      <c r="L227" s="2">
        <f t="shared" si="7"/>
        <v>47</v>
      </c>
    </row>
    <row r="228" spans="1:12" x14ac:dyDescent="0.25">
      <c r="A228" s="2" t="s">
        <v>1208</v>
      </c>
      <c r="B228" s="2">
        <v>1971</v>
      </c>
      <c r="C228" s="2" t="s">
        <v>2351</v>
      </c>
      <c r="D228" s="2">
        <v>26</v>
      </c>
      <c r="E228" s="2">
        <v>1</v>
      </c>
      <c r="F228" s="16">
        <v>9377.9</v>
      </c>
      <c r="G228" s="2" t="s">
        <v>6004</v>
      </c>
      <c r="H228" s="2" t="s">
        <v>6006</v>
      </c>
      <c r="I228" s="2" t="s">
        <v>2350</v>
      </c>
      <c r="J228" s="14" t="str">
        <f>CONCATENATE(Table3_2[[#This Row],[date]],Table3_2[[#This Row],[month]],Table3_2[[#This Row],[YEAR]],)</f>
        <v>26Nov1971</v>
      </c>
      <c r="K228" s="14">
        <f t="shared" si="6"/>
        <v>26263</v>
      </c>
      <c r="L228" s="2">
        <f t="shared" si="7"/>
        <v>51</v>
      </c>
    </row>
    <row r="229" spans="1:12" x14ac:dyDescent="0.25">
      <c r="A229" s="2" t="s">
        <v>1209</v>
      </c>
      <c r="B229" s="2">
        <v>1969</v>
      </c>
      <c r="C229" s="2" t="s">
        <v>2351</v>
      </c>
      <c r="D229" s="2">
        <v>24</v>
      </c>
      <c r="E229" s="2">
        <v>0</v>
      </c>
      <c r="F229" s="16">
        <v>9377.4500000000007</v>
      </c>
      <c r="G229" s="2" t="s">
        <v>6004</v>
      </c>
      <c r="H229" s="2" t="s">
        <v>6005</v>
      </c>
      <c r="I229" s="2" t="s">
        <v>2350</v>
      </c>
      <c r="J229" s="14" t="str">
        <f>CONCATENATE(Table3_2[[#This Row],[date]],Table3_2[[#This Row],[month]],Table3_2[[#This Row],[YEAR]],)</f>
        <v>24Nov1969</v>
      </c>
      <c r="K229" s="14">
        <f t="shared" si="6"/>
        <v>25531</v>
      </c>
      <c r="L229" s="2">
        <f t="shared" si="7"/>
        <v>53</v>
      </c>
    </row>
    <row r="230" spans="1:12" x14ac:dyDescent="0.25">
      <c r="A230" s="2" t="s">
        <v>1210</v>
      </c>
      <c r="B230" s="2">
        <v>1971</v>
      </c>
      <c r="C230" s="2" t="s">
        <v>2357</v>
      </c>
      <c r="D230" s="2">
        <v>8</v>
      </c>
      <c r="E230" s="2">
        <v>0</v>
      </c>
      <c r="F230" s="16">
        <v>9361.33</v>
      </c>
      <c r="G230" s="2" t="s">
        <v>6005</v>
      </c>
      <c r="H230" s="2" t="s">
        <v>6006</v>
      </c>
      <c r="I230" s="2" t="s">
        <v>2361</v>
      </c>
      <c r="J230" s="14" t="str">
        <f>CONCATENATE(Table3_2[[#This Row],[date]],Table3_2[[#This Row],[month]],Table3_2[[#This Row],[YEAR]],)</f>
        <v>8Oct1971</v>
      </c>
      <c r="K230" s="14">
        <f t="shared" si="6"/>
        <v>26214</v>
      </c>
      <c r="L230" s="2">
        <f t="shared" si="7"/>
        <v>51</v>
      </c>
    </row>
    <row r="231" spans="1:12" x14ac:dyDescent="0.25">
      <c r="A231" s="2" t="s">
        <v>1211</v>
      </c>
      <c r="B231" s="2">
        <v>1988</v>
      </c>
      <c r="C231" s="2" t="s">
        <v>2349</v>
      </c>
      <c r="D231" s="2">
        <v>1</v>
      </c>
      <c r="E231" s="2">
        <v>3</v>
      </c>
      <c r="F231" s="16">
        <v>9344.2000000000007</v>
      </c>
      <c r="G231" s="2" t="s">
        <v>6004</v>
      </c>
      <c r="H231" s="2" t="s">
        <v>6006</v>
      </c>
      <c r="I231" s="2" t="s">
        <v>2367</v>
      </c>
      <c r="J231" s="14" t="str">
        <f>CONCATENATE(Table3_2[[#This Row],[date]],Table3_2[[#This Row],[month]],Table3_2[[#This Row],[YEAR]],)</f>
        <v>1Jul1988</v>
      </c>
      <c r="K231" s="14">
        <f t="shared" si="6"/>
        <v>32325</v>
      </c>
      <c r="L231" s="2">
        <f t="shared" si="7"/>
        <v>34</v>
      </c>
    </row>
    <row r="232" spans="1:12" x14ac:dyDescent="0.25">
      <c r="A232" s="2" t="s">
        <v>1212</v>
      </c>
      <c r="B232" s="2">
        <v>1996</v>
      </c>
      <c r="C232" s="2" t="s">
        <v>2357</v>
      </c>
      <c r="D232" s="2">
        <v>12</v>
      </c>
      <c r="E232" s="2">
        <v>0</v>
      </c>
      <c r="F232" s="16">
        <v>9338.61</v>
      </c>
      <c r="G232" s="2" t="s">
        <v>6004</v>
      </c>
      <c r="H232" s="2" t="s">
        <v>6006</v>
      </c>
      <c r="I232" s="2" t="s">
        <v>2370</v>
      </c>
      <c r="J232" s="14" t="str">
        <f>CONCATENATE(Table3_2[[#This Row],[date]],Table3_2[[#This Row],[month]],Table3_2[[#This Row],[YEAR]],)</f>
        <v>12Oct1996</v>
      </c>
      <c r="K232" s="14">
        <f t="shared" si="6"/>
        <v>35350</v>
      </c>
      <c r="L232" s="2">
        <f t="shared" si="7"/>
        <v>26</v>
      </c>
    </row>
    <row r="233" spans="1:12" x14ac:dyDescent="0.25">
      <c r="A233" s="2" t="s">
        <v>1213</v>
      </c>
      <c r="B233" s="2">
        <v>1988</v>
      </c>
      <c r="C233" s="2" t="s">
        <v>2349</v>
      </c>
      <c r="D233" s="2">
        <v>9</v>
      </c>
      <c r="E233" s="2">
        <v>3</v>
      </c>
      <c r="F233" s="16">
        <v>9320.26</v>
      </c>
      <c r="G233" s="2" t="s">
        <v>6004</v>
      </c>
      <c r="H233" s="2" t="s">
        <v>6006</v>
      </c>
      <c r="I233" s="2" t="s">
        <v>2354</v>
      </c>
      <c r="J233" s="14" t="str">
        <f>CONCATENATE(Table3_2[[#This Row],[date]],Table3_2[[#This Row],[month]],Table3_2[[#This Row],[YEAR]],)</f>
        <v>9Jul1988</v>
      </c>
      <c r="K233" s="14">
        <f t="shared" si="6"/>
        <v>32333</v>
      </c>
      <c r="L233" s="2">
        <f t="shared" si="7"/>
        <v>34</v>
      </c>
    </row>
    <row r="234" spans="1:12" x14ac:dyDescent="0.25">
      <c r="A234" s="2" t="s">
        <v>1214</v>
      </c>
      <c r="B234" s="2">
        <v>1977</v>
      </c>
      <c r="C234" s="2" t="s">
        <v>2357</v>
      </c>
      <c r="D234" s="2">
        <v>12</v>
      </c>
      <c r="E234" s="2">
        <v>2</v>
      </c>
      <c r="F234" s="16">
        <v>9315.41</v>
      </c>
      <c r="G234" s="2" t="s">
        <v>6004</v>
      </c>
      <c r="H234" s="2" t="s">
        <v>6006</v>
      </c>
      <c r="I234" s="2" t="s">
        <v>2364</v>
      </c>
      <c r="J234" s="14" t="str">
        <f>CONCATENATE(Table3_2[[#This Row],[date]],Table3_2[[#This Row],[month]],Table3_2[[#This Row],[YEAR]],)</f>
        <v>12Oct1977</v>
      </c>
      <c r="K234" s="14">
        <f t="shared" si="6"/>
        <v>28410</v>
      </c>
      <c r="L234" s="2">
        <f t="shared" si="7"/>
        <v>45</v>
      </c>
    </row>
    <row r="235" spans="1:12" x14ac:dyDescent="0.25">
      <c r="A235" s="2" t="s">
        <v>1215</v>
      </c>
      <c r="B235" s="2">
        <v>1963</v>
      </c>
      <c r="C235" s="2" t="s">
        <v>2352</v>
      </c>
      <c r="D235" s="2">
        <v>8</v>
      </c>
      <c r="E235" s="2">
        <v>0</v>
      </c>
      <c r="F235" s="16">
        <v>9310.81</v>
      </c>
      <c r="G235" s="2" t="s">
        <v>6005</v>
      </c>
      <c r="H235" s="2" t="s">
        <v>6006</v>
      </c>
      <c r="I235" s="2" t="s">
        <v>2350</v>
      </c>
      <c r="J235" s="14" t="str">
        <f>CONCATENATE(Table3_2[[#This Row],[date]],Table3_2[[#This Row],[month]],Table3_2[[#This Row],[YEAR]],)</f>
        <v>8Jun1963</v>
      </c>
      <c r="K235" s="14">
        <f t="shared" si="6"/>
        <v>23170</v>
      </c>
      <c r="L235" s="2">
        <f t="shared" si="7"/>
        <v>60</v>
      </c>
    </row>
    <row r="236" spans="1:12" x14ac:dyDescent="0.25">
      <c r="A236" s="2" t="s">
        <v>1216</v>
      </c>
      <c r="B236" s="2">
        <v>1973</v>
      </c>
      <c r="C236" s="2" t="s">
        <v>2357</v>
      </c>
      <c r="D236" s="2">
        <v>16</v>
      </c>
      <c r="E236" s="2">
        <v>2</v>
      </c>
      <c r="F236" s="16">
        <v>9304.7000000000007</v>
      </c>
      <c r="G236" s="2" t="s">
        <v>6005</v>
      </c>
      <c r="H236" s="2" t="s">
        <v>6005</v>
      </c>
      <c r="I236" s="2" t="s">
        <v>2350</v>
      </c>
      <c r="J236" s="14" t="str">
        <f>CONCATENATE(Table3_2[[#This Row],[date]],Table3_2[[#This Row],[month]],Table3_2[[#This Row],[YEAR]],)</f>
        <v>16Oct1973</v>
      </c>
      <c r="K236" s="14">
        <f t="shared" si="6"/>
        <v>26953</v>
      </c>
      <c r="L236" s="2">
        <f t="shared" si="7"/>
        <v>49</v>
      </c>
    </row>
    <row r="237" spans="1:12" x14ac:dyDescent="0.25">
      <c r="A237" s="2" t="s">
        <v>128</v>
      </c>
      <c r="B237" s="2">
        <v>1981</v>
      </c>
      <c r="C237" s="2" t="s">
        <v>2349</v>
      </c>
      <c r="D237" s="2">
        <v>5</v>
      </c>
      <c r="E237" s="2">
        <v>3</v>
      </c>
      <c r="F237" s="16">
        <v>39597.410000000003</v>
      </c>
      <c r="G237" s="2" t="s">
        <v>6006</v>
      </c>
      <c r="H237" s="2" t="s">
        <v>6004</v>
      </c>
      <c r="I237" s="2" t="s">
        <v>2368</v>
      </c>
      <c r="J237" s="14" t="str">
        <f>CONCATENATE(Table3_2[[#This Row],[date]],Table3_2[[#This Row],[month]],Table3_2[[#This Row],[YEAR]],)</f>
        <v>5Jul1981</v>
      </c>
      <c r="K237" s="14">
        <f t="shared" si="6"/>
        <v>29772</v>
      </c>
      <c r="L237" s="2">
        <f t="shared" si="7"/>
        <v>41</v>
      </c>
    </row>
    <row r="238" spans="1:12" x14ac:dyDescent="0.25">
      <c r="A238" s="2" t="s">
        <v>1217</v>
      </c>
      <c r="B238" s="2">
        <v>1976</v>
      </c>
      <c r="C238" s="2" t="s">
        <v>2351</v>
      </c>
      <c r="D238" s="2">
        <v>3</v>
      </c>
      <c r="E238" s="2">
        <v>3</v>
      </c>
      <c r="F238" s="16">
        <v>9301.89</v>
      </c>
      <c r="G238" s="2" t="s">
        <v>6004</v>
      </c>
      <c r="H238" s="2" t="s">
        <v>6006</v>
      </c>
      <c r="I238" s="2" t="s">
        <v>2354</v>
      </c>
      <c r="J238" s="14" t="str">
        <f>CONCATENATE(Table3_2[[#This Row],[date]],Table3_2[[#This Row],[month]],Table3_2[[#This Row],[YEAR]],)</f>
        <v>3Nov1976</v>
      </c>
      <c r="K238" s="14">
        <f t="shared" si="6"/>
        <v>28067</v>
      </c>
      <c r="L238" s="2">
        <f t="shared" si="7"/>
        <v>46</v>
      </c>
    </row>
    <row r="239" spans="1:12" x14ac:dyDescent="0.25">
      <c r="A239" s="2" t="s">
        <v>1218</v>
      </c>
      <c r="B239" s="2">
        <v>1973</v>
      </c>
      <c r="C239" s="2" t="s">
        <v>2353</v>
      </c>
      <c r="D239" s="2">
        <v>18</v>
      </c>
      <c r="E239" s="2">
        <v>1</v>
      </c>
      <c r="F239" s="16">
        <v>9290.14</v>
      </c>
      <c r="G239" s="2" t="s">
        <v>6005</v>
      </c>
      <c r="H239" s="2" t="s">
        <v>6005</v>
      </c>
      <c r="I239" s="2" t="s">
        <v>2361</v>
      </c>
      <c r="J239" s="14" t="str">
        <f>CONCATENATE(Table3_2[[#This Row],[date]],Table3_2[[#This Row],[month]],Table3_2[[#This Row],[YEAR]],)</f>
        <v>18Sep1973</v>
      </c>
      <c r="K239" s="14">
        <f t="shared" si="6"/>
        <v>26925</v>
      </c>
      <c r="L239" s="2">
        <f t="shared" si="7"/>
        <v>49</v>
      </c>
    </row>
    <row r="240" spans="1:12" x14ac:dyDescent="0.25">
      <c r="A240" s="2" t="s">
        <v>1219</v>
      </c>
      <c r="B240" s="2">
        <v>1973</v>
      </c>
      <c r="C240" s="2" t="s">
        <v>2357</v>
      </c>
      <c r="D240" s="2">
        <v>16</v>
      </c>
      <c r="E240" s="2">
        <v>1</v>
      </c>
      <c r="F240" s="16">
        <v>9288.0300000000007</v>
      </c>
      <c r="G240" s="2" t="s">
        <v>6004</v>
      </c>
      <c r="H240" s="2" t="s">
        <v>6005</v>
      </c>
      <c r="I240" s="2" t="s">
        <v>2362</v>
      </c>
      <c r="J240" s="14" t="str">
        <f>CONCATENATE(Table3_2[[#This Row],[date]],Table3_2[[#This Row],[month]],Table3_2[[#This Row],[YEAR]],)</f>
        <v>16Oct1973</v>
      </c>
      <c r="K240" s="14">
        <f t="shared" si="6"/>
        <v>26953</v>
      </c>
      <c r="L240" s="2">
        <f t="shared" si="7"/>
        <v>49</v>
      </c>
    </row>
    <row r="241" spans="1:12" x14ac:dyDescent="0.25">
      <c r="A241" s="2" t="s">
        <v>1220</v>
      </c>
      <c r="B241" s="2">
        <v>1969</v>
      </c>
      <c r="C241" s="2" t="s">
        <v>2351</v>
      </c>
      <c r="D241" s="2">
        <v>26</v>
      </c>
      <c r="E241" s="2">
        <v>0</v>
      </c>
      <c r="F241" s="16">
        <v>9285.8700000000008</v>
      </c>
      <c r="G241" s="2" t="s">
        <v>6004</v>
      </c>
      <c r="H241" s="2" t="s">
        <v>6005</v>
      </c>
      <c r="I241" s="2" t="s">
        <v>2350</v>
      </c>
      <c r="J241" s="14" t="str">
        <f>CONCATENATE(Table3_2[[#This Row],[date]],Table3_2[[#This Row],[month]],Table3_2[[#This Row],[YEAR]],)</f>
        <v>26Nov1969</v>
      </c>
      <c r="K241" s="14">
        <f t="shared" si="6"/>
        <v>25533</v>
      </c>
      <c r="L241" s="2">
        <f t="shared" si="7"/>
        <v>53</v>
      </c>
    </row>
    <row r="242" spans="1:12" x14ac:dyDescent="0.25">
      <c r="A242" s="2" t="s">
        <v>1221</v>
      </c>
      <c r="B242" s="2">
        <v>1971</v>
      </c>
      <c r="C242" s="2" t="s">
        <v>2349</v>
      </c>
      <c r="D242" s="2">
        <v>2</v>
      </c>
      <c r="E242" s="2">
        <v>0</v>
      </c>
      <c r="F242" s="16">
        <v>9283.56</v>
      </c>
      <c r="G242" s="2" t="s">
        <v>6004</v>
      </c>
      <c r="H242" s="2" t="s">
        <v>6005</v>
      </c>
      <c r="I242" s="2" t="s">
        <v>2350</v>
      </c>
      <c r="J242" s="14" t="str">
        <f>CONCATENATE(Table3_2[[#This Row],[date]],Table3_2[[#This Row],[month]],Table3_2[[#This Row],[YEAR]],)</f>
        <v>2Jul1971</v>
      </c>
      <c r="K242" s="14">
        <f t="shared" si="6"/>
        <v>26116</v>
      </c>
      <c r="L242" s="2">
        <f t="shared" si="7"/>
        <v>51</v>
      </c>
    </row>
    <row r="243" spans="1:12" x14ac:dyDescent="0.25">
      <c r="A243" s="2" t="s">
        <v>1222</v>
      </c>
      <c r="B243" s="2">
        <v>1973</v>
      </c>
      <c r="C243" s="2" t="s">
        <v>2357</v>
      </c>
      <c r="D243" s="2">
        <v>27</v>
      </c>
      <c r="E243" s="2">
        <v>1</v>
      </c>
      <c r="F243" s="16">
        <v>9282.48</v>
      </c>
      <c r="G243" s="2" t="s">
        <v>6005</v>
      </c>
      <c r="H243" s="2" t="s">
        <v>6004</v>
      </c>
      <c r="I243" s="2" t="s">
        <v>2361</v>
      </c>
      <c r="J243" s="14" t="str">
        <f>CONCATENATE(Table3_2[[#This Row],[date]],Table3_2[[#This Row],[month]],Table3_2[[#This Row],[YEAR]],)</f>
        <v>27Oct1973</v>
      </c>
      <c r="K243" s="14">
        <f t="shared" si="6"/>
        <v>26964</v>
      </c>
      <c r="L243" s="2">
        <f t="shared" si="7"/>
        <v>49</v>
      </c>
    </row>
    <row r="244" spans="1:12" x14ac:dyDescent="0.25">
      <c r="A244" s="2" t="s">
        <v>1223</v>
      </c>
      <c r="B244" s="2">
        <v>1971</v>
      </c>
      <c r="C244" s="2" t="s">
        <v>2356</v>
      </c>
      <c r="D244" s="2">
        <v>6</v>
      </c>
      <c r="E244" s="2">
        <v>0</v>
      </c>
      <c r="F244" s="16">
        <v>9264.7999999999993</v>
      </c>
      <c r="G244" s="2" t="s">
        <v>6004</v>
      </c>
      <c r="H244" s="2" t="s">
        <v>6006</v>
      </c>
      <c r="I244" s="2" t="s">
        <v>2358</v>
      </c>
      <c r="J244" s="14" t="str">
        <f>CONCATENATE(Table3_2[[#This Row],[date]],Table3_2[[#This Row],[month]],Table3_2[[#This Row],[YEAR]],)</f>
        <v>6Aug1971</v>
      </c>
      <c r="K244" s="14">
        <f t="shared" si="6"/>
        <v>26151</v>
      </c>
      <c r="L244" s="2">
        <f t="shared" si="7"/>
        <v>51</v>
      </c>
    </row>
    <row r="245" spans="1:12" x14ac:dyDescent="0.25">
      <c r="A245" s="2" t="s">
        <v>1224</v>
      </c>
      <c r="B245" s="2">
        <v>1974</v>
      </c>
      <c r="C245" s="2" t="s">
        <v>2356</v>
      </c>
      <c r="D245" s="2">
        <v>21</v>
      </c>
      <c r="E245" s="2">
        <v>1</v>
      </c>
      <c r="F245" s="16">
        <v>9249.5</v>
      </c>
      <c r="G245" s="2" t="s">
        <v>6004</v>
      </c>
      <c r="H245" s="2" t="s">
        <v>6006</v>
      </c>
      <c r="I245" s="2" t="s">
        <v>2354</v>
      </c>
      <c r="J245" s="14" t="str">
        <f>CONCATENATE(Table3_2[[#This Row],[date]],Table3_2[[#This Row],[month]],Table3_2[[#This Row],[YEAR]],)</f>
        <v>21Aug1974</v>
      </c>
      <c r="K245" s="14">
        <f t="shared" si="6"/>
        <v>27262</v>
      </c>
      <c r="L245" s="2">
        <f t="shared" si="7"/>
        <v>48</v>
      </c>
    </row>
    <row r="246" spans="1:12" x14ac:dyDescent="0.25">
      <c r="A246" s="2" t="s">
        <v>1225</v>
      </c>
      <c r="B246" s="2">
        <v>1980</v>
      </c>
      <c r="C246" s="2" t="s">
        <v>2357</v>
      </c>
      <c r="D246" s="2">
        <v>5</v>
      </c>
      <c r="E246" s="2">
        <v>2</v>
      </c>
      <c r="F246" s="16">
        <v>9247.94</v>
      </c>
      <c r="G246" s="2" t="s">
        <v>6004</v>
      </c>
      <c r="H246" s="2" t="s">
        <v>6006</v>
      </c>
      <c r="I246" s="2" t="s">
        <v>2367</v>
      </c>
      <c r="J246" s="14" t="str">
        <f>CONCATENATE(Table3_2[[#This Row],[date]],Table3_2[[#This Row],[month]],Table3_2[[#This Row],[YEAR]],)</f>
        <v>5Oct1980</v>
      </c>
      <c r="K246" s="14">
        <f t="shared" si="6"/>
        <v>29499</v>
      </c>
      <c r="L246" s="2">
        <f t="shared" si="7"/>
        <v>42</v>
      </c>
    </row>
    <row r="247" spans="1:12" x14ac:dyDescent="0.25">
      <c r="A247" s="2" t="s">
        <v>1226</v>
      </c>
      <c r="B247" s="2">
        <v>1975</v>
      </c>
      <c r="C247" s="2" t="s">
        <v>2355</v>
      </c>
      <c r="D247" s="2">
        <v>6</v>
      </c>
      <c r="E247" s="2">
        <v>2</v>
      </c>
      <c r="F247" s="16">
        <v>9225.26</v>
      </c>
      <c r="G247" s="2" t="s">
        <v>6005</v>
      </c>
      <c r="H247" s="2" t="s">
        <v>6005</v>
      </c>
      <c r="I247" s="2" t="s">
        <v>2359</v>
      </c>
      <c r="J247" s="14" t="str">
        <f>CONCATENATE(Table3_2[[#This Row],[date]],Table3_2[[#This Row],[month]],Table3_2[[#This Row],[YEAR]],)</f>
        <v>6Dec1975</v>
      </c>
      <c r="K247" s="14">
        <f t="shared" si="6"/>
        <v>27734</v>
      </c>
      <c r="L247" s="2">
        <f t="shared" si="7"/>
        <v>47</v>
      </c>
    </row>
    <row r="248" spans="1:12" x14ac:dyDescent="0.25">
      <c r="A248" s="2" t="s">
        <v>129</v>
      </c>
      <c r="B248" s="2">
        <v>1978</v>
      </c>
      <c r="C248" s="2" t="s">
        <v>2349</v>
      </c>
      <c r="D248" s="2">
        <v>12</v>
      </c>
      <c r="E248" s="2">
        <v>1</v>
      </c>
      <c r="F248" s="16">
        <v>39556.49</v>
      </c>
      <c r="G248" s="2" t="s">
        <v>6006</v>
      </c>
      <c r="H248" s="2" t="s">
        <v>6004</v>
      </c>
      <c r="I248" s="2" t="s">
        <v>2359</v>
      </c>
      <c r="J248" s="14" t="str">
        <f>CONCATENATE(Table3_2[[#This Row],[date]],Table3_2[[#This Row],[month]],Table3_2[[#This Row],[YEAR]],)</f>
        <v>12Jul1978</v>
      </c>
      <c r="K248" s="14">
        <f t="shared" si="6"/>
        <v>28683</v>
      </c>
      <c r="L248" s="2">
        <f t="shared" si="7"/>
        <v>44</v>
      </c>
    </row>
    <row r="249" spans="1:12" x14ac:dyDescent="0.25">
      <c r="A249" s="2" t="s">
        <v>1227</v>
      </c>
      <c r="B249" s="2">
        <v>1981</v>
      </c>
      <c r="C249" s="2" t="s">
        <v>2355</v>
      </c>
      <c r="D249" s="2">
        <v>5</v>
      </c>
      <c r="E249" s="2">
        <v>5</v>
      </c>
      <c r="F249" s="16">
        <v>9222.4</v>
      </c>
      <c r="G249" s="2" t="s">
        <v>6004</v>
      </c>
      <c r="H249" s="2" t="s">
        <v>6005</v>
      </c>
      <c r="I249" s="2" t="s">
        <v>2360</v>
      </c>
      <c r="J249" s="14" t="str">
        <f>CONCATENATE(Table3_2[[#This Row],[date]],Table3_2[[#This Row],[month]],Table3_2[[#This Row],[YEAR]],)</f>
        <v>5Dec1981</v>
      </c>
      <c r="K249" s="14">
        <f t="shared" si="6"/>
        <v>29925</v>
      </c>
      <c r="L249" s="2">
        <f t="shared" si="7"/>
        <v>41</v>
      </c>
    </row>
    <row r="250" spans="1:12" x14ac:dyDescent="0.25">
      <c r="A250" s="2" t="s">
        <v>1228</v>
      </c>
      <c r="B250" s="2">
        <v>1986</v>
      </c>
      <c r="C250" s="2" t="s">
        <v>2355</v>
      </c>
      <c r="D250" s="2">
        <v>25</v>
      </c>
      <c r="E250" s="2">
        <v>3</v>
      </c>
      <c r="F250" s="16">
        <v>9210.06</v>
      </c>
      <c r="G250" s="2" t="s">
        <v>6004</v>
      </c>
      <c r="H250" s="2" t="s">
        <v>6005</v>
      </c>
      <c r="I250" s="2" t="s">
        <v>2367</v>
      </c>
      <c r="J250" s="14" t="str">
        <f>CONCATENATE(Table3_2[[#This Row],[date]],Table3_2[[#This Row],[month]],Table3_2[[#This Row],[YEAR]],)</f>
        <v>25Dec1986</v>
      </c>
      <c r="K250" s="14">
        <f t="shared" si="6"/>
        <v>31771</v>
      </c>
      <c r="L250" s="2">
        <f t="shared" si="7"/>
        <v>36</v>
      </c>
    </row>
    <row r="251" spans="1:12" x14ac:dyDescent="0.25">
      <c r="A251" s="2" t="s">
        <v>1229</v>
      </c>
      <c r="B251" s="2">
        <v>1976</v>
      </c>
      <c r="C251" s="2" t="s">
        <v>2353</v>
      </c>
      <c r="D251" s="2">
        <v>10</v>
      </c>
      <c r="E251" s="2">
        <v>2</v>
      </c>
      <c r="F251" s="16">
        <v>9193.84</v>
      </c>
      <c r="G251" s="2" t="s">
        <v>6004</v>
      </c>
      <c r="H251" s="2" t="s">
        <v>6006</v>
      </c>
      <c r="I251" s="2" t="s">
        <v>2354</v>
      </c>
      <c r="J251" s="14" t="str">
        <f>CONCATENATE(Table3_2[[#This Row],[date]],Table3_2[[#This Row],[month]],Table3_2[[#This Row],[YEAR]],)</f>
        <v>10Sep1976</v>
      </c>
      <c r="K251" s="14">
        <f t="shared" si="6"/>
        <v>28013</v>
      </c>
      <c r="L251" s="2">
        <f t="shared" si="7"/>
        <v>46</v>
      </c>
    </row>
    <row r="252" spans="1:12" x14ac:dyDescent="0.25">
      <c r="A252" s="2" t="s">
        <v>1230</v>
      </c>
      <c r="B252" s="2">
        <v>1973</v>
      </c>
      <c r="C252" s="2" t="s">
        <v>2355</v>
      </c>
      <c r="D252" s="2">
        <v>25</v>
      </c>
      <c r="E252" s="2">
        <v>1</v>
      </c>
      <c r="F252" s="16">
        <v>9182.17</v>
      </c>
      <c r="G252" s="2" t="s">
        <v>6004</v>
      </c>
      <c r="H252" s="2" t="s">
        <v>6005</v>
      </c>
      <c r="I252" s="2" t="s">
        <v>2358</v>
      </c>
      <c r="J252" s="14" t="str">
        <f>CONCATENATE(Table3_2[[#This Row],[date]],Table3_2[[#This Row],[month]],Table3_2[[#This Row],[YEAR]],)</f>
        <v>25Dec1973</v>
      </c>
      <c r="K252" s="14">
        <f t="shared" si="6"/>
        <v>27023</v>
      </c>
      <c r="L252" s="2">
        <f t="shared" si="7"/>
        <v>49</v>
      </c>
    </row>
    <row r="253" spans="1:12" x14ac:dyDescent="0.25">
      <c r="A253" s="2" t="s">
        <v>1231</v>
      </c>
      <c r="B253" s="2">
        <v>1971</v>
      </c>
      <c r="C253" s="2" t="s">
        <v>2355</v>
      </c>
      <c r="D253" s="2">
        <v>29</v>
      </c>
      <c r="E253" s="2">
        <v>0</v>
      </c>
      <c r="F253" s="16">
        <v>9174.14</v>
      </c>
      <c r="G253" s="2" t="s">
        <v>6005</v>
      </c>
      <c r="H253" s="2" t="s">
        <v>6006</v>
      </c>
      <c r="I253" s="2" t="s">
        <v>2354</v>
      </c>
      <c r="J253" s="14" t="str">
        <f>CONCATENATE(Table3_2[[#This Row],[date]],Table3_2[[#This Row],[month]],Table3_2[[#This Row],[YEAR]],)</f>
        <v>29Dec1971</v>
      </c>
      <c r="K253" s="14">
        <f t="shared" si="6"/>
        <v>26296</v>
      </c>
      <c r="L253" s="2">
        <f t="shared" si="7"/>
        <v>51</v>
      </c>
    </row>
    <row r="254" spans="1:12" x14ac:dyDescent="0.25">
      <c r="A254" s="2" t="s">
        <v>1232</v>
      </c>
      <c r="B254" s="2">
        <v>1970</v>
      </c>
      <c r="C254" s="2" t="s">
        <v>2357</v>
      </c>
      <c r="D254" s="2">
        <v>24</v>
      </c>
      <c r="E254" s="2">
        <v>0</v>
      </c>
      <c r="F254" s="16">
        <v>9171.75</v>
      </c>
      <c r="G254" s="2" t="s">
        <v>6004</v>
      </c>
      <c r="H254" s="2" t="s">
        <v>6004</v>
      </c>
      <c r="I254" s="2" t="s">
        <v>2354</v>
      </c>
      <c r="J254" s="14" t="str">
        <f>CONCATENATE(Table3_2[[#This Row],[date]],Table3_2[[#This Row],[month]],Table3_2[[#This Row],[YEAR]],)</f>
        <v>24Oct1970</v>
      </c>
      <c r="K254" s="14">
        <f t="shared" si="6"/>
        <v>25865</v>
      </c>
      <c r="L254" s="2">
        <f t="shared" si="7"/>
        <v>52</v>
      </c>
    </row>
    <row r="255" spans="1:12" x14ac:dyDescent="0.25">
      <c r="A255" s="2" t="s">
        <v>1233</v>
      </c>
      <c r="B255" s="2">
        <v>1990</v>
      </c>
      <c r="C255" s="2" t="s">
        <v>2356</v>
      </c>
      <c r="D255" s="2">
        <v>23</v>
      </c>
      <c r="E255" s="2">
        <v>3</v>
      </c>
      <c r="F255" s="16">
        <v>9159.51</v>
      </c>
      <c r="G255" s="2" t="s">
        <v>6004</v>
      </c>
      <c r="H255" s="2" t="s">
        <v>6004</v>
      </c>
      <c r="I255" s="2" t="s">
        <v>2367</v>
      </c>
      <c r="J255" s="14" t="str">
        <f>CONCATENATE(Table3_2[[#This Row],[date]],Table3_2[[#This Row],[month]],Table3_2[[#This Row],[YEAR]],)</f>
        <v>23Aug1990</v>
      </c>
      <c r="K255" s="14">
        <f t="shared" si="6"/>
        <v>33108</v>
      </c>
      <c r="L255" s="2">
        <f t="shared" si="7"/>
        <v>32</v>
      </c>
    </row>
    <row r="256" spans="1:12" x14ac:dyDescent="0.25">
      <c r="A256" s="2" t="s">
        <v>1234</v>
      </c>
      <c r="B256" s="2">
        <v>1982</v>
      </c>
      <c r="C256" s="2" t="s">
        <v>2355</v>
      </c>
      <c r="D256" s="2">
        <v>8</v>
      </c>
      <c r="E256" s="2">
        <v>3</v>
      </c>
      <c r="F256" s="16">
        <v>9147.5</v>
      </c>
      <c r="G256" s="2" t="s">
        <v>6004</v>
      </c>
      <c r="H256" s="2" t="s">
        <v>6006</v>
      </c>
      <c r="I256" s="2" t="s">
        <v>2354</v>
      </c>
      <c r="J256" s="14" t="str">
        <f>CONCATENATE(Table3_2[[#This Row],[date]],Table3_2[[#This Row],[month]],Table3_2[[#This Row],[YEAR]],)</f>
        <v>8Dec1982</v>
      </c>
      <c r="K256" s="14">
        <f t="shared" si="6"/>
        <v>30293</v>
      </c>
      <c r="L256" s="2">
        <f t="shared" si="7"/>
        <v>40</v>
      </c>
    </row>
    <row r="257" spans="1:12" x14ac:dyDescent="0.25">
      <c r="A257" s="2" t="s">
        <v>1235</v>
      </c>
      <c r="B257" s="2">
        <v>1970</v>
      </c>
      <c r="C257" s="2" t="s">
        <v>2357</v>
      </c>
      <c r="D257" s="2">
        <v>18</v>
      </c>
      <c r="E257" s="2">
        <v>0</v>
      </c>
      <c r="F257" s="16">
        <v>9144.57</v>
      </c>
      <c r="G257" s="2" t="s">
        <v>6005</v>
      </c>
      <c r="H257" s="2" t="s">
        <v>6004</v>
      </c>
      <c r="I257" s="2" t="s">
        <v>2358</v>
      </c>
      <c r="J257" s="14" t="str">
        <f>CONCATENATE(Table3_2[[#This Row],[date]],Table3_2[[#This Row],[month]],Table3_2[[#This Row],[YEAR]],)</f>
        <v>18Oct1970</v>
      </c>
      <c r="K257" s="14">
        <f t="shared" si="6"/>
        <v>25859</v>
      </c>
      <c r="L257" s="2">
        <f t="shared" si="7"/>
        <v>52</v>
      </c>
    </row>
    <row r="258" spans="1:12" x14ac:dyDescent="0.25">
      <c r="A258" s="2" t="s">
        <v>1236</v>
      </c>
      <c r="B258" s="2">
        <v>1970</v>
      </c>
      <c r="C258" s="2" t="s">
        <v>2356</v>
      </c>
      <c r="D258" s="2">
        <v>12</v>
      </c>
      <c r="E258" s="2">
        <v>0</v>
      </c>
      <c r="F258" s="16">
        <v>9140.9500000000007</v>
      </c>
      <c r="G258" s="2" t="s">
        <v>6005</v>
      </c>
      <c r="H258" s="2" t="s">
        <v>6005</v>
      </c>
      <c r="I258" s="2" t="s">
        <v>2350</v>
      </c>
      <c r="J258" s="14" t="str">
        <f>CONCATENATE(Table3_2[[#This Row],[date]],Table3_2[[#This Row],[month]],Table3_2[[#This Row],[YEAR]],)</f>
        <v>12Aug1970</v>
      </c>
      <c r="K258" s="14">
        <f t="shared" ref="K258:K321" si="8">DATEVALUE(J258)</f>
        <v>25792</v>
      </c>
      <c r="L258" s="2">
        <f t="shared" ref="L258:L321" si="9">DATEDIF(K258:K2595,  DATE(2023,6,8), "Y")</f>
        <v>52</v>
      </c>
    </row>
    <row r="259" spans="1:12" x14ac:dyDescent="0.25">
      <c r="A259" s="2" t="s">
        <v>130</v>
      </c>
      <c r="B259" s="2">
        <v>1966</v>
      </c>
      <c r="C259" s="2" t="s">
        <v>2352</v>
      </c>
      <c r="D259" s="2">
        <v>24</v>
      </c>
      <c r="E259" s="2">
        <v>0</v>
      </c>
      <c r="F259" s="16">
        <v>39396.86</v>
      </c>
      <c r="G259" s="2" t="s">
        <v>6004</v>
      </c>
      <c r="H259" s="2" t="s">
        <v>6004</v>
      </c>
      <c r="I259" s="2" t="s">
        <v>2358</v>
      </c>
      <c r="J259" s="14" t="str">
        <f>CONCATENATE(Table3_2[[#This Row],[date]],Table3_2[[#This Row],[month]],Table3_2[[#This Row],[YEAR]],)</f>
        <v>24Jun1966</v>
      </c>
      <c r="K259" s="14">
        <f t="shared" si="8"/>
        <v>24282</v>
      </c>
      <c r="L259" s="2">
        <f t="shared" si="9"/>
        <v>56</v>
      </c>
    </row>
    <row r="260" spans="1:12" x14ac:dyDescent="0.25">
      <c r="A260" s="2" t="s">
        <v>1237</v>
      </c>
      <c r="B260" s="2">
        <v>1977</v>
      </c>
      <c r="C260" s="2" t="s">
        <v>2355</v>
      </c>
      <c r="D260" s="2">
        <v>2</v>
      </c>
      <c r="E260" s="2">
        <v>3</v>
      </c>
      <c r="F260" s="16">
        <v>9101.7999999999993</v>
      </c>
      <c r="G260" s="2" t="s">
        <v>6004</v>
      </c>
      <c r="H260" s="2" t="s">
        <v>6006</v>
      </c>
      <c r="I260" s="2" t="s">
        <v>2358</v>
      </c>
      <c r="J260" s="14" t="str">
        <f>CONCATENATE(Table3_2[[#This Row],[date]],Table3_2[[#This Row],[month]],Table3_2[[#This Row],[YEAR]],)</f>
        <v>2Dec1977</v>
      </c>
      <c r="K260" s="14">
        <f t="shared" si="8"/>
        <v>28461</v>
      </c>
      <c r="L260" s="2">
        <f t="shared" si="9"/>
        <v>45</v>
      </c>
    </row>
    <row r="261" spans="1:12" x14ac:dyDescent="0.25">
      <c r="A261" s="2" t="s">
        <v>1238</v>
      </c>
      <c r="B261" s="2">
        <v>1965</v>
      </c>
      <c r="C261" s="2" t="s">
        <v>2351</v>
      </c>
      <c r="D261" s="2">
        <v>9</v>
      </c>
      <c r="E261" s="2">
        <v>0</v>
      </c>
      <c r="F261" s="16">
        <v>9095.94</v>
      </c>
      <c r="G261" s="2" t="s">
        <v>6005</v>
      </c>
      <c r="H261" s="2" t="s">
        <v>6006</v>
      </c>
      <c r="I261" s="2" t="s">
        <v>2358</v>
      </c>
      <c r="J261" s="14" t="str">
        <f>CONCATENATE(Table3_2[[#This Row],[date]],Table3_2[[#This Row],[month]],Table3_2[[#This Row],[YEAR]],)</f>
        <v>9Nov1965</v>
      </c>
      <c r="K261" s="14">
        <f t="shared" si="8"/>
        <v>24055</v>
      </c>
      <c r="L261" s="2">
        <f t="shared" si="9"/>
        <v>57</v>
      </c>
    </row>
    <row r="262" spans="1:12" x14ac:dyDescent="0.25">
      <c r="A262" s="2" t="s">
        <v>1239</v>
      </c>
      <c r="B262" s="2">
        <v>1977</v>
      </c>
      <c r="C262" s="2" t="s">
        <v>2351</v>
      </c>
      <c r="D262" s="2">
        <v>4</v>
      </c>
      <c r="E262" s="2">
        <v>2</v>
      </c>
      <c r="F262" s="16">
        <v>9095.07</v>
      </c>
      <c r="G262" s="2" t="s">
        <v>6004</v>
      </c>
      <c r="H262" s="2" t="s">
        <v>6004</v>
      </c>
      <c r="I262" s="2" t="s">
        <v>2364</v>
      </c>
      <c r="J262" s="14" t="str">
        <f>CONCATENATE(Table3_2[[#This Row],[date]],Table3_2[[#This Row],[month]],Table3_2[[#This Row],[YEAR]],)</f>
        <v>4Nov1977</v>
      </c>
      <c r="K262" s="14">
        <f t="shared" si="8"/>
        <v>28433</v>
      </c>
      <c r="L262" s="2">
        <f t="shared" si="9"/>
        <v>45</v>
      </c>
    </row>
    <row r="263" spans="1:12" x14ac:dyDescent="0.25">
      <c r="A263" s="2" t="s">
        <v>1240</v>
      </c>
      <c r="B263" s="2">
        <v>1972</v>
      </c>
      <c r="C263" s="2" t="s">
        <v>2355</v>
      </c>
      <c r="D263" s="2">
        <v>2</v>
      </c>
      <c r="E263" s="2">
        <v>1</v>
      </c>
      <c r="F263" s="16">
        <v>9058.73</v>
      </c>
      <c r="G263" s="2" t="s">
        <v>6005</v>
      </c>
      <c r="H263" s="2" t="s">
        <v>6004</v>
      </c>
      <c r="I263" s="2" t="s">
        <v>2350</v>
      </c>
      <c r="J263" s="14" t="str">
        <f>CONCATENATE(Table3_2[[#This Row],[date]],Table3_2[[#This Row],[month]],Table3_2[[#This Row],[YEAR]],)</f>
        <v>2Dec1972</v>
      </c>
      <c r="K263" s="14">
        <f t="shared" si="8"/>
        <v>26635</v>
      </c>
      <c r="L263" s="2">
        <f t="shared" si="9"/>
        <v>50</v>
      </c>
    </row>
    <row r="264" spans="1:12" x14ac:dyDescent="0.25">
      <c r="A264" s="2" t="s">
        <v>1241</v>
      </c>
      <c r="B264" s="2">
        <v>1972</v>
      </c>
      <c r="C264" s="2" t="s">
        <v>2355</v>
      </c>
      <c r="D264" s="2">
        <v>7</v>
      </c>
      <c r="E264" s="2">
        <v>1</v>
      </c>
      <c r="F264" s="16">
        <v>9048.0300000000007</v>
      </c>
      <c r="G264" s="2" t="s">
        <v>6004</v>
      </c>
      <c r="H264" s="2" t="s">
        <v>6004</v>
      </c>
      <c r="I264" s="2" t="s">
        <v>2350</v>
      </c>
      <c r="J264" s="14" t="str">
        <f>CONCATENATE(Table3_2[[#This Row],[date]],Table3_2[[#This Row],[month]],Table3_2[[#This Row],[YEAR]],)</f>
        <v>7Dec1972</v>
      </c>
      <c r="K264" s="14">
        <f t="shared" si="8"/>
        <v>26640</v>
      </c>
      <c r="L264" s="2">
        <f t="shared" si="9"/>
        <v>50</v>
      </c>
    </row>
    <row r="265" spans="1:12" x14ac:dyDescent="0.25">
      <c r="A265" s="2" t="s">
        <v>1242</v>
      </c>
      <c r="B265" s="2">
        <v>1993</v>
      </c>
      <c r="C265" s="2" t="s">
        <v>2355</v>
      </c>
      <c r="D265" s="2">
        <v>1</v>
      </c>
      <c r="E265" s="2">
        <v>0</v>
      </c>
      <c r="F265" s="16">
        <v>9010.2000000000007</v>
      </c>
      <c r="G265" s="2" t="s">
        <v>6004</v>
      </c>
      <c r="H265" s="2" t="s">
        <v>6005</v>
      </c>
      <c r="I265" s="2" t="s">
        <v>2370</v>
      </c>
      <c r="J265" s="14" t="str">
        <f>CONCATENATE(Table3_2[[#This Row],[date]],Table3_2[[#This Row],[month]],Table3_2[[#This Row],[YEAR]],)</f>
        <v>1Dec1993</v>
      </c>
      <c r="K265" s="14">
        <f t="shared" si="8"/>
        <v>34304</v>
      </c>
      <c r="L265" s="2">
        <f t="shared" si="9"/>
        <v>29</v>
      </c>
    </row>
    <row r="266" spans="1:12" x14ac:dyDescent="0.25">
      <c r="A266" s="2" t="s">
        <v>1243</v>
      </c>
      <c r="B266" s="2">
        <v>1979</v>
      </c>
      <c r="C266" s="2" t="s">
        <v>2355</v>
      </c>
      <c r="D266" s="2">
        <v>16</v>
      </c>
      <c r="E266" s="2">
        <v>2</v>
      </c>
      <c r="F266" s="16">
        <v>8998.43</v>
      </c>
      <c r="G266" s="2" t="s">
        <v>6004</v>
      </c>
      <c r="H266" s="2" t="s">
        <v>6006</v>
      </c>
      <c r="I266" s="2" t="s">
        <v>2363</v>
      </c>
      <c r="J266" s="14" t="str">
        <f>CONCATENATE(Table3_2[[#This Row],[date]],Table3_2[[#This Row],[month]],Table3_2[[#This Row],[YEAR]],)</f>
        <v>16Dec1979</v>
      </c>
      <c r="K266" s="14">
        <f t="shared" si="8"/>
        <v>29205</v>
      </c>
      <c r="L266" s="2">
        <f t="shared" si="9"/>
        <v>43</v>
      </c>
    </row>
    <row r="267" spans="1:12" x14ac:dyDescent="0.25">
      <c r="A267" s="2" t="s">
        <v>1244</v>
      </c>
      <c r="B267" s="2">
        <v>1973</v>
      </c>
      <c r="C267" s="2" t="s">
        <v>2357</v>
      </c>
      <c r="D267" s="2">
        <v>11</v>
      </c>
      <c r="E267" s="2">
        <v>0</v>
      </c>
      <c r="F267" s="16">
        <v>8988.16</v>
      </c>
      <c r="G267" s="2" t="s">
        <v>6004</v>
      </c>
      <c r="H267" s="2" t="s">
        <v>6006</v>
      </c>
      <c r="I267" s="2" t="s">
        <v>2354</v>
      </c>
      <c r="J267" s="14" t="str">
        <f>CONCATENATE(Table3_2[[#This Row],[date]],Table3_2[[#This Row],[month]],Table3_2[[#This Row],[YEAR]],)</f>
        <v>11Oct1973</v>
      </c>
      <c r="K267" s="14">
        <f t="shared" si="8"/>
        <v>26948</v>
      </c>
      <c r="L267" s="2">
        <f t="shared" si="9"/>
        <v>49</v>
      </c>
    </row>
    <row r="268" spans="1:12" x14ac:dyDescent="0.25">
      <c r="A268" s="2" t="s">
        <v>1245</v>
      </c>
      <c r="B268" s="2">
        <v>1974</v>
      </c>
      <c r="C268" s="2" t="s">
        <v>2349</v>
      </c>
      <c r="D268" s="2">
        <v>21</v>
      </c>
      <c r="E268" s="2">
        <v>2</v>
      </c>
      <c r="F268" s="16">
        <v>8978.19</v>
      </c>
      <c r="G268" s="2" t="s">
        <v>6004</v>
      </c>
      <c r="H268" s="2" t="s">
        <v>6004</v>
      </c>
      <c r="I268" s="2" t="s">
        <v>2350</v>
      </c>
      <c r="J268" s="14" t="str">
        <f>CONCATENATE(Table3_2[[#This Row],[date]],Table3_2[[#This Row],[month]],Table3_2[[#This Row],[YEAR]],)</f>
        <v>21Jul1974</v>
      </c>
      <c r="K268" s="14">
        <f t="shared" si="8"/>
        <v>27231</v>
      </c>
      <c r="L268" s="2">
        <f t="shared" si="9"/>
        <v>48</v>
      </c>
    </row>
    <row r="269" spans="1:12" x14ac:dyDescent="0.25">
      <c r="A269" s="2" t="s">
        <v>1246</v>
      </c>
      <c r="B269" s="2">
        <v>1974</v>
      </c>
      <c r="C269" s="2" t="s">
        <v>2353</v>
      </c>
      <c r="D269" s="2">
        <v>8</v>
      </c>
      <c r="E269" s="2">
        <v>2</v>
      </c>
      <c r="F269" s="16">
        <v>8968.33</v>
      </c>
      <c r="G269" s="2" t="s">
        <v>6005</v>
      </c>
      <c r="H269" s="2" t="s">
        <v>6004</v>
      </c>
      <c r="I269" s="2" t="s">
        <v>2358</v>
      </c>
      <c r="J269" s="14" t="str">
        <f>CONCATENATE(Table3_2[[#This Row],[date]],Table3_2[[#This Row],[month]],Table3_2[[#This Row],[YEAR]],)</f>
        <v>8Sep1974</v>
      </c>
      <c r="K269" s="14">
        <f t="shared" si="8"/>
        <v>27280</v>
      </c>
      <c r="L269" s="2">
        <f t="shared" si="9"/>
        <v>48</v>
      </c>
    </row>
    <row r="270" spans="1:12" x14ac:dyDescent="0.25">
      <c r="A270" s="2" t="s">
        <v>131</v>
      </c>
      <c r="B270" s="2">
        <v>1978</v>
      </c>
      <c r="C270" s="2" t="s">
        <v>2356</v>
      </c>
      <c r="D270" s="2">
        <v>5</v>
      </c>
      <c r="E270" s="2">
        <v>2</v>
      </c>
      <c r="F270" s="16">
        <v>39352.6</v>
      </c>
      <c r="G270" s="2" t="s">
        <v>6004</v>
      </c>
      <c r="H270" s="2" t="s">
        <v>6005</v>
      </c>
      <c r="I270" s="2" t="s">
        <v>2358</v>
      </c>
      <c r="J270" s="14" t="str">
        <f>CONCATENATE(Table3_2[[#This Row],[date]],Table3_2[[#This Row],[month]],Table3_2[[#This Row],[YEAR]],)</f>
        <v>5Aug1978</v>
      </c>
      <c r="K270" s="14">
        <f t="shared" si="8"/>
        <v>28707</v>
      </c>
      <c r="L270" s="2">
        <f t="shared" si="9"/>
        <v>44</v>
      </c>
    </row>
    <row r="271" spans="1:12" x14ac:dyDescent="0.25">
      <c r="A271" s="2" t="s">
        <v>1247</v>
      </c>
      <c r="B271" s="2">
        <v>1983</v>
      </c>
      <c r="C271" s="2" t="s">
        <v>2349</v>
      </c>
      <c r="D271" s="2">
        <v>15</v>
      </c>
      <c r="E271" s="2">
        <v>5</v>
      </c>
      <c r="F271" s="16">
        <v>8965.7999999999993</v>
      </c>
      <c r="G271" s="2" t="s">
        <v>6004</v>
      </c>
      <c r="H271" s="2" t="s">
        <v>6005</v>
      </c>
      <c r="I271" s="2" t="s">
        <v>2354</v>
      </c>
      <c r="J271" s="14" t="str">
        <f>CONCATENATE(Table3_2[[#This Row],[date]],Table3_2[[#This Row],[month]],Table3_2[[#This Row],[YEAR]],)</f>
        <v>15Jul1983</v>
      </c>
      <c r="K271" s="14">
        <f t="shared" si="8"/>
        <v>30512</v>
      </c>
      <c r="L271" s="2">
        <f t="shared" si="9"/>
        <v>39</v>
      </c>
    </row>
    <row r="272" spans="1:12" x14ac:dyDescent="0.25">
      <c r="A272" s="2" t="s">
        <v>1248</v>
      </c>
      <c r="B272" s="2">
        <v>1974</v>
      </c>
      <c r="C272" s="2" t="s">
        <v>2356</v>
      </c>
      <c r="D272" s="2">
        <v>17</v>
      </c>
      <c r="E272" s="2">
        <v>1</v>
      </c>
      <c r="F272" s="16">
        <v>8964.06</v>
      </c>
      <c r="G272" s="2" t="s">
        <v>6005</v>
      </c>
      <c r="H272" s="2" t="s">
        <v>6004</v>
      </c>
      <c r="I272" s="2" t="s">
        <v>2361</v>
      </c>
      <c r="J272" s="14" t="str">
        <f>CONCATENATE(Table3_2[[#This Row],[date]],Table3_2[[#This Row],[month]],Table3_2[[#This Row],[YEAR]],)</f>
        <v>17Aug1974</v>
      </c>
      <c r="K272" s="14">
        <f t="shared" si="8"/>
        <v>27258</v>
      </c>
      <c r="L272" s="2">
        <f t="shared" si="9"/>
        <v>48</v>
      </c>
    </row>
    <row r="273" spans="1:12" x14ac:dyDescent="0.25">
      <c r="A273" s="2" t="s">
        <v>1249</v>
      </c>
      <c r="B273" s="2">
        <v>1992</v>
      </c>
      <c r="C273" s="2" t="s">
        <v>2353</v>
      </c>
      <c r="D273" s="2">
        <v>27</v>
      </c>
      <c r="E273" s="2">
        <v>0</v>
      </c>
      <c r="F273" s="16">
        <v>8954.99</v>
      </c>
      <c r="G273" s="2" t="s">
        <v>6004</v>
      </c>
      <c r="H273" s="2" t="s">
        <v>6005</v>
      </c>
      <c r="I273" s="2" t="s">
        <v>2370</v>
      </c>
      <c r="J273" s="14" t="str">
        <f>CONCATENATE(Table3_2[[#This Row],[date]],Table3_2[[#This Row],[month]],Table3_2[[#This Row],[YEAR]],)</f>
        <v>27Sep1992</v>
      </c>
      <c r="K273" s="14">
        <f t="shared" si="8"/>
        <v>33874</v>
      </c>
      <c r="L273" s="2">
        <f t="shared" si="9"/>
        <v>30</v>
      </c>
    </row>
    <row r="274" spans="1:12" x14ac:dyDescent="0.25">
      <c r="A274" s="2" t="s">
        <v>1250</v>
      </c>
      <c r="B274" s="2">
        <v>1976</v>
      </c>
      <c r="C274" s="2" t="s">
        <v>2355</v>
      </c>
      <c r="D274" s="2">
        <v>25</v>
      </c>
      <c r="E274" s="2">
        <v>3</v>
      </c>
      <c r="F274" s="16">
        <v>8944.1200000000008</v>
      </c>
      <c r="G274" s="2" t="s">
        <v>6005</v>
      </c>
      <c r="H274" s="2" t="s">
        <v>6004</v>
      </c>
      <c r="I274" s="2" t="s">
        <v>2350</v>
      </c>
      <c r="J274" s="14" t="str">
        <f>CONCATENATE(Table3_2[[#This Row],[date]],Table3_2[[#This Row],[month]],Table3_2[[#This Row],[YEAR]],)</f>
        <v>25Dec1976</v>
      </c>
      <c r="K274" s="14">
        <f t="shared" si="8"/>
        <v>28119</v>
      </c>
      <c r="L274" s="2">
        <f t="shared" si="9"/>
        <v>46</v>
      </c>
    </row>
    <row r="275" spans="1:12" x14ac:dyDescent="0.25">
      <c r="A275" s="2" t="s">
        <v>1251</v>
      </c>
      <c r="B275" s="2">
        <v>1972</v>
      </c>
      <c r="C275" s="2" t="s">
        <v>2352</v>
      </c>
      <c r="D275" s="2">
        <v>6</v>
      </c>
      <c r="E275" s="2">
        <v>0</v>
      </c>
      <c r="F275" s="16">
        <v>8932.08</v>
      </c>
      <c r="G275" s="2" t="s">
        <v>6004</v>
      </c>
      <c r="H275" s="2" t="s">
        <v>6006</v>
      </c>
      <c r="I275" s="2" t="s">
        <v>2358</v>
      </c>
      <c r="J275" s="14" t="str">
        <f>CONCATENATE(Table3_2[[#This Row],[date]],Table3_2[[#This Row],[month]],Table3_2[[#This Row],[YEAR]],)</f>
        <v>6Jun1972</v>
      </c>
      <c r="K275" s="14">
        <f t="shared" si="8"/>
        <v>26456</v>
      </c>
      <c r="L275" s="2">
        <f t="shared" si="9"/>
        <v>51</v>
      </c>
    </row>
    <row r="276" spans="1:12" x14ac:dyDescent="0.25">
      <c r="A276" s="2" t="s">
        <v>1252</v>
      </c>
      <c r="B276" s="2">
        <v>1975</v>
      </c>
      <c r="C276" s="2" t="s">
        <v>2349</v>
      </c>
      <c r="D276" s="2">
        <v>7</v>
      </c>
      <c r="E276" s="2">
        <v>1</v>
      </c>
      <c r="F276" s="16">
        <v>8930.93</v>
      </c>
      <c r="G276" s="2" t="s">
        <v>6004</v>
      </c>
      <c r="H276" s="2" t="s">
        <v>6004</v>
      </c>
      <c r="I276" s="2" t="s">
        <v>2354</v>
      </c>
      <c r="J276" s="14" t="str">
        <f>CONCATENATE(Table3_2[[#This Row],[date]],Table3_2[[#This Row],[month]],Table3_2[[#This Row],[YEAR]],)</f>
        <v>7Jul1975</v>
      </c>
      <c r="K276" s="14">
        <f t="shared" si="8"/>
        <v>27582</v>
      </c>
      <c r="L276" s="2">
        <f t="shared" si="9"/>
        <v>47</v>
      </c>
    </row>
    <row r="277" spans="1:12" x14ac:dyDescent="0.25">
      <c r="A277" s="2" t="s">
        <v>1253</v>
      </c>
      <c r="B277" s="2">
        <v>1967</v>
      </c>
      <c r="C277" s="2" t="s">
        <v>2353</v>
      </c>
      <c r="D277" s="2">
        <v>6</v>
      </c>
      <c r="E277" s="2">
        <v>0</v>
      </c>
      <c r="F277" s="16">
        <v>8908.4699999999993</v>
      </c>
      <c r="G277" s="2" t="s">
        <v>6005</v>
      </c>
      <c r="H277" s="2" t="s">
        <v>6004</v>
      </c>
      <c r="I277" s="2" t="s">
        <v>2350</v>
      </c>
      <c r="J277" s="14" t="str">
        <f>CONCATENATE(Table3_2[[#This Row],[date]],Table3_2[[#This Row],[month]],Table3_2[[#This Row],[YEAR]],)</f>
        <v>6Sep1967</v>
      </c>
      <c r="K277" s="14">
        <f t="shared" si="8"/>
        <v>24721</v>
      </c>
      <c r="L277" s="2">
        <f t="shared" si="9"/>
        <v>55</v>
      </c>
    </row>
    <row r="278" spans="1:12" x14ac:dyDescent="0.25">
      <c r="A278" s="2" t="s">
        <v>1254</v>
      </c>
      <c r="B278" s="2">
        <v>1997</v>
      </c>
      <c r="C278" s="2" t="s">
        <v>2351</v>
      </c>
      <c r="D278" s="2">
        <v>28</v>
      </c>
      <c r="E278" s="2">
        <v>0</v>
      </c>
      <c r="F278" s="16">
        <v>8906.14</v>
      </c>
      <c r="G278" s="2" t="s">
        <v>6004</v>
      </c>
      <c r="H278" s="2" t="s">
        <v>6004</v>
      </c>
      <c r="I278" s="2" t="s">
        <v>2354</v>
      </c>
      <c r="J278" s="14" t="str">
        <f>CONCATENATE(Table3_2[[#This Row],[date]],Table3_2[[#This Row],[month]],Table3_2[[#This Row],[YEAR]],)</f>
        <v>28Nov1997</v>
      </c>
      <c r="K278" s="14">
        <f t="shared" si="8"/>
        <v>35762</v>
      </c>
      <c r="L278" s="2">
        <f t="shared" si="9"/>
        <v>25</v>
      </c>
    </row>
    <row r="279" spans="1:12" x14ac:dyDescent="0.25">
      <c r="A279" s="2" t="s">
        <v>1255</v>
      </c>
      <c r="B279" s="2">
        <v>1978</v>
      </c>
      <c r="C279" s="2" t="s">
        <v>2355</v>
      </c>
      <c r="D279" s="2">
        <v>16</v>
      </c>
      <c r="E279" s="2">
        <v>3</v>
      </c>
      <c r="F279" s="16">
        <v>8891.14</v>
      </c>
      <c r="G279" s="2" t="s">
        <v>6004</v>
      </c>
      <c r="H279" s="2" t="s">
        <v>6005</v>
      </c>
      <c r="I279" s="2" t="s">
        <v>2368</v>
      </c>
      <c r="J279" s="14" t="str">
        <f>CONCATENATE(Table3_2[[#This Row],[date]],Table3_2[[#This Row],[month]],Table3_2[[#This Row],[YEAR]],)</f>
        <v>16Dec1978</v>
      </c>
      <c r="K279" s="14">
        <f t="shared" si="8"/>
        <v>28840</v>
      </c>
      <c r="L279" s="2">
        <f t="shared" si="9"/>
        <v>44</v>
      </c>
    </row>
    <row r="280" spans="1:12" x14ac:dyDescent="0.25">
      <c r="A280" s="2" t="s">
        <v>1256</v>
      </c>
      <c r="B280" s="2">
        <v>1973</v>
      </c>
      <c r="C280" s="2" t="s">
        <v>2353</v>
      </c>
      <c r="D280" s="2">
        <v>9</v>
      </c>
      <c r="E280" s="2">
        <v>0</v>
      </c>
      <c r="F280" s="16">
        <v>8890.59</v>
      </c>
      <c r="G280" s="2" t="s">
        <v>6004</v>
      </c>
      <c r="H280" s="2" t="s">
        <v>6005</v>
      </c>
      <c r="I280" s="2" t="s">
        <v>2354</v>
      </c>
      <c r="J280" s="14" t="str">
        <f>CONCATENATE(Table3_2[[#This Row],[date]],Table3_2[[#This Row],[month]],Table3_2[[#This Row],[YEAR]],)</f>
        <v>9Sep1973</v>
      </c>
      <c r="K280" s="14">
        <f t="shared" si="8"/>
        <v>26916</v>
      </c>
      <c r="L280" s="2">
        <f t="shared" si="9"/>
        <v>49</v>
      </c>
    </row>
    <row r="281" spans="1:12" x14ac:dyDescent="0.25">
      <c r="A281" s="2" t="s">
        <v>132</v>
      </c>
      <c r="B281" s="2">
        <v>1982</v>
      </c>
      <c r="C281" s="2" t="s">
        <v>2356</v>
      </c>
      <c r="D281" s="2">
        <v>16</v>
      </c>
      <c r="E281" s="2">
        <v>3</v>
      </c>
      <c r="F281" s="16">
        <v>39315.279999999999</v>
      </c>
      <c r="G281" s="2" t="s">
        <v>6004</v>
      </c>
      <c r="H281" s="2" t="s">
        <v>6005</v>
      </c>
      <c r="I281" s="2" t="s">
        <v>2358</v>
      </c>
      <c r="J281" s="14" t="str">
        <f>CONCATENATE(Table3_2[[#This Row],[date]],Table3_2[[#This Row],[month]],Table3_2[[#This Row],[YEAR]],)</f>
        <v>16Aug1982</v>
      </c>
      <c r="K281" s="14">
        <f t="shared" si="8"/>
        <v>30179</v>
      </c>
      <c r="L281" s="2">
        <f t="shared" si="9"/>
        <v>40</v>
      </c>
    </row>
    <row r="282" spans="1:12" x14ac:dyDescent="0.25">
      <c r="A282" s="2" t="s">
        <v>1257</v>
      </c>
      <c r="B282" s="2">
        <v>1974</v>
      </c>
      <c r="C282" s="2" t="s">
        <v>2352</v>
      </c>
      <c r="D282" s="2">
        <v>18</v>
      </c>
      <c r="E282" s="2">
        <v>1</v>
      </c>
      <c r="F282" s="16">
        <v>8871.15</v>
      </c>
      <c r="G282" s="2" t="s">
        <v>6004</v>
      </c>
      <c r="H282" s="2" t="s">
        <v>6005</v>
      </c>
      <c r="I282" s="2" t="s">
        <v>2350</v>
      </c>
      <c r="J282" s="14" t="str">
        <f>CONCATENATE(Table3_2[[#This Row],[date]],Table3_2[[#This Row],[month]],Table3_2[[#This Row],[YEAR]],)</f>
        <v>18Jun1974</v>
      </c>
      <c r="K282" s="14">
        <f t="shared" si="8"/>
        <v>27198</v>
      </c>
      <c r="L282" s="2">
        <f t="shared" si="9"/>
        <v>48</v>
      </c>
    </row>
    <row r="283" spans="1:12" x14ac:dyDescent="0.25">
      <c r="A283" s="2" t="s">
        <v>1258</v>
      </c>
      <c r="B283" s="2">
        <v>1972</v>
      </c>
      <c r="C283" s="2" t="s">
        <v>2351</v>
      </c>
      <c r="D283" s="2">
        <v>22</v>
      </c>
      <c r="E283" s="2">
        <v>0</v>
      </c>
      <c r="F283" s="16">
        <v>8835.26</v>
      </c>
      <c r="G283" s="2" t="s">
        <v>6005</v>
      </c>
      <c r="H283" s="2" t="s">
        <v>6004</v>
      </c>
      <c r="I283" s="2" t="s">
        <v>2354</v>
      </c>
      <c r="J283" s="14" t="str">
        <f>CONCATENATE(Table3_2[[#This Row],[date]],Table3_2[[#This Row],[month]],Table3_2[[#This Row],[YEAR]],)</f>
        <v>22Nov1972</v>
      </c>
      <c r="K283" s="14">
        <f t="shared" si="8"/>
        <v>26625</v>
      </c>
      <c r="L283" s="2">
        <f t="shared" si="9"/>
        <v>50</v>
      </c>
    </row>
    <row r="284" spans="1:12" x14ac:dyDescent="0.25">
      <c r="A284" s="2" t="s">
        <v>1259</v>
      </c>
      <c r="B284" s="2">
        <v>1972</v>
      </c>
      <c r="C284" s="2" t="s">
        <v>2351</v>
      </c>
      <c r="D284" s="2">
        <v>14</v>
      </c>
      <c r="E284" s="2">
        <v>0</v>
      </c>
      <c r="F284" s="16">
        <v>8827.2099999999991</v>
      </c>
      <c r="G284" s="2" t="s">
        <v>6005</v>
      </c>
      <c r="H284" s="2" t="s">
        <v>6006</v>
      </c>
      <c r="I284" s="2" t="s">
        <v>2354</v>
      </c>
      <c r="J284" s="14" t="str">
        <f>CONCATENATE(Table3_2[[#This Row],[date]],Table3_2[[#This Row],[month]],Table3_2[[#This Row],[YEAR]],)</f>
        <v>14Nov1972</v>
      </c>
      <c r="K284" s="14">
        <f t="shared" si="8"/>
        <v>26617</v>
      </c>
      <c r="L284" s="2">
        <f t="shared" si="9"/>
        <v>50</v>
      </c>
    </row>
    <row r="285" spans="1:12" x14ac:dyDescent="0.25">
      <c r="A285" s="2" t="s">
        <v>1260</v>
      </c>
      <c r="B285" s="2">
        <v>1976</v>
      </c>
      <c r="C285" s="2" t="s">
        <v>2349</v>
      </c>
      <c r="D285" s="2">
        <v>14</v>
      </c>
      <c r="E285" s="2">
        <v>2</v>
      </c>
      <c r="F285" s="16">
        <v>8825.09</v>
      </c>
      <c r="G285" s="2" t="s">
        <v>6004</v>
      </c>
      <c r="H285" s="2" t="s">
        <v>6005</v>
      </c>
      <c r="I285" s="2" t="s">
        <v>2358</v>
      </c>
      <c r="J285" s="14" t="str">
        <f>CONCATENATE(Table3_2[[#This Row],[date]],Table3_2[[#This Row],[month]],Table3_2[[#This Row],[YEAR]],)</f>
        <v>14Jul1976</v>
      </c>
      <c r="K285" s="14">
        <f t="shared" si="8"/>
        <v>27955</v>
      </c>
      <c r="L285" s="2">
        <f t="shared" si="9"/>
        <v>46</v>
      </c>
    </row>
    <row r="286" spans="1:12" x14ac:dyDescent="0.25">
      <c r="A286" s="2" t="s">
        <v>1261</v>
      </c>
      <c r="B286" s="2">
        <v>1988</v>
      </c>
      <c r="C286" s="2" t="s">
        <v>2356</v>
      </c>
      <c r="D286" s="2">
        <v>22</v>
      </c>
      <c r="E286" s="2">
        <v>3</v>
      </c>
      <c r="F286" s="16">
        <v>8824.27</v>
      </c>
      <c r="G286" s="2" t="s">
        <v>6004</v>
      </c>
      <c r="H286" s="2" t="s">
        <v>6006</v>
      </c>
      <c r="I286" s="2" t="s">
        <v>2363</v>
      </c>
      <c r="J286" s="14" t="str">
        <f>CONCATENATE(Table3_2[[#This Row],[date]],Table3_2[[#This Row],[month]],Table3_2[[#This Row],[YEAR]],)</f>
        <v>22Aug1988</v>
      </c>
      <c r="K286" s="14">
        <f t="shared" si="8"/>
        <v>32377</v>
      </c>
      <c r="L286" s="2">
        <f t="shared" si="9"/>
        <v>34</v>
      </c>
    </row>
    <row r="287" spans="1:12" x14ac:dyDescent="0.25">
      <c r="A287" s="2" t="s">
        <v>1262</v>
      </c>
      <c r="B287" s="2">
        <v>1976</v>
      </c>
      <c r="C287" s="2" t="s">
        <v>2357</v>
      </c>
      <c r="D287" s="2">
        <v>19</v>
      </c>
      <c r="E287" s="2">
        <v>1</v>
      </c>
      <c r="F287" s="16">
        <v>8823.99</v>
      </c>
      <c r="G287" s="2" t="s">
        <v>6004</v>
      </c>
      <c r="H287" s="2" t="s">
        <v>6005</v>
      </c>
      <c r="I287" s="2" t="s">
        <v>2364</v>
      </c>
      <c r="J287" s="14" t="str">
        <f>CONCATENATE(Table3_2[[#This Row],[date]],Table3_2[[#This Row],[month]],Table3_2[[#This Row],[YEAR]],)</f>
        <v>19Oct1976</v>
      </c>
      <c r="K287" s="14">
        <f t="shared" si="8"/>
        <v>28052</v>
      </c>
      <c r="L287" s="2">
        <f t="shared" si="9"/>
        <v>46</v>
      </c>
    </row>
    <row r="288" spans="1:12" x14ac:dyDescent="0.25">
      <c r="A288" s="2" t="s">
        <v>1263</v>
      </c>
      <c r="B288" s="2">
        <v>1976</v>
      </c>
      <c r="C288" s="2" t="s">
        <v>2352</v>
      </c>
      <c r="D288" s="2">
        <v>14</v>
      </c>
      <c r="E288" s="2">
        <v>2</v>
      </c>
      <c r="F288" s="16">
        <v>8823.2800000000007</v>
      </c>
      <c r="G288" s="2" t="s">
        <v>6004</v>
      </c>
      <c r="H288" s="2" t="s">
        <v>6006</v>
      </c>
      <c r="I288" s="2" t="s">
        <v>2358</v>
      </c>
      <c r="J288" s="14" t="str">
        <f>CONCATENATE(Table3_2[[#This Row],[date]],Table3_2[[#This Row],[month]],Table3_2[[#This Row],[YEAR]],)</f>
        <v>14Jun1976</v>
      </c>
      <c r="K288" s="14">
        <f t="shared" si="8"/>
        <v>27925</v>
      </c>
      <c r="L288" s="2">
        <f t="shared" si="9"/>
        <v>46</v>
      </c>
    </row>
    <row r="289" spans="1:12" x14ac:dyDescent="0.25">
      <c r="A289" s="2" t="s">
        <v>1264</v>
      </c>
      <c r="B289" s="2">
        <v>2001</v>
      </c>
      <c r="C289" s="2" t="s">
        <v>2351</v>
      </c>
      <c r="D289" s="2">
        <v>7</v>
      </c>
      <c r="E289" s="2">
        <v>0</v>
      </c>
      <c r="F289" s="16">
        <v>8821.8799999999992</v>
      </c>
      <c r="G289" s="2" t="s">
        <v>6004</v>
      </c>
      <c r="H289" s="2" t="s">
        <v>6005</v>
      </c>
      <c r="I289" s="2" t="s">
        <v>2365</v>
      </c>
      <c r="J289" s="14" t="str">
        <f>CONCATENATE(Table3_2[[#This Row],[date]],Table3_2[[#This Row],[month]],Table3_2[[#This Row],[YEAR]],)</f>
        <v>7Nov2001</v>
      </c>
      <c r="K289" s="14">
        <f t="shared" si="8"/>
        <v>37202</v>
      </c>
      <c r="L289" s="2">
        <f t="shared" si="9"/>
        <v>21</v>
      </c>
    </row>
    <row r="290" spans="1:12" x14ac:dyDescent="0.25">
      <c r="A290" s="2" t="s">
        <v>1265</v>
      </c>
      <c r="B290" s="2">
        <v>1965</v>
      </c>
      <c r="C290" s="2" t="s">
        <v>2356</v>
      </c>
      <c r="D290" s="2">
        <v>29</v>
      </c>
      <c r="E290" s="2">
        <v>0</v>
      </c>
      <c r="F290" s="16">
        <v>8800.49</v>
      </c>
      <c r="G290" s="2" t="s">
        <v>6005</v>
      </c>
      <c r="H290" s="2" t="s">
        <v>6004</v>
      </c>
      <c r="I290" s="2" t="s">
        <v>2350</v>
      </c>
      <c r="J290" s="14" t="str">
        <f>CONCATENATE(Table3_2[[#This Row],[date]],Table3_2[[#This Row],[month]],Table3_2[[#This Row],[YEAR]],)</f>
        <v>29Aug1965</v>
      </c>
      <c r="K290" s="14">
        <f t="shared" si="8"/>
        <v>23983</v>
      </c>
      <c r="L290" s="2">
        <f t="shared" si="9"/>
        <v>57</v>
      </c>
    </row>
    <row r="291" spans="1:12" x14ac:dyDescent="0.25">
      <c r="A291" s="2" t="s">
        <v>1266</v>
      </c>
      <c r="B291" s="2">
        <v>1971</v>
      </c>
      <c r="C291" s="2" t="s">
        <v>2352</v>
      </c>
      <c r="D291" s="2">
        <v>18</v>
      </c>
      <c r="E291" s="2">
        <v>0</v>
      </c>
      <c r="F291" s="16">
        <v>8798.59</v>
      </c>
      <c r="G291" s="2" t="s">
        <v>6004</v>
      </c>
      <c r="H291" s="2" t="s">
        <v>6006</v>
      </c>
      <c r="I291" s="2" t="s">
        <v>2358</v>
      </c>
      <c r="J291" s="14" t="str">
        <f>CONCATENATE(Table3_2[[#This Row],[date]],Table3_2[[#This Row],[month]],Table3_2[[#This Row],[YEAR]],)</f>
        <v>18Jun1971</v>
      </c>
      <c r="K291" s="14">
        <f t="shared" si="8"/>
        <v>26102</v>
      </c>
      <c r="L291" s="2">
        <f t="shared" si="9"/>
        <v>51</v>
      </c>
    </row>
    <row r="292" spans="1:12" x14ac:dyDescent="0.25">
      <c r="A292" s="2" t="s">
        <v>133</v>
      </c>
      <c r="B292" s="2">
        <v>1992</v>
      </c>
      <c r="C292" s="2" t="s">
        <v>2351</v>
      </c>
      <c r="D292" s="2">
        <v>30</v>
      </c>
      <c r="E292" s="2">
        <v>2</v>
      </c>
      <c r="F292" s="16">
        <v>39241.440000000002</v>
      </c>
      <c r="G292" s="2" t="s">
        <v>6006</v>
      </c>
      <c r="H292" s="2" t="s">
        <v>6005</v>
      </c>
      <c r="I292" s="2" t="s">
        <v>2358</v>
      </c>
      <c r="J292" s="14" t="str">
        <f>CONCATENATE(Table3_2[[#This Row],[date]],Table3_2[[#This Row],[month]],Table3_2[[#This Row],[YEAR]],)</f>
        <v>30Nov1992</v>
      </c>
      <c r="K292" s="14">
        <f t="shared" si="8"/>
        <v>33938</v>
      </c>
      <c r="L292" s="2">
        <f t="shared" si="9"/>
        <v>30</v>
      </c>
    </row>
    <row r="293" spans="1:12" x14ac:dyDescent="0.25">
      <c r="A293" s="2" t="s">
        <v>1267</v>
      </c>
      <c r="B293" s="2">
        <v>1971</v>
      </c>
      <c r="C293" s="2" t="s">
        <v>2356</v>
      </c>
      <c r="D293" s="2">
        <v>23</v>
      </c>
      <c r="E293" s="2">
        <v>0</v>
      </c>
      <c r="F293" s="16">
        <v>8782.4699999999993</v>
      </c>
      <c r="G293" s="2" t="s">
        <v>6004</v>
      </c>
      <c r="H293" s="2" t="s">
        <v>6005</v>
      </c>
      <c r="I293" s="2" t="s">
        <v>2358</v>
      </c>
      <c r="J293" s="14" t="str">
        <f>CONCATENATE(Table3_2[[#This Row],[date]],Table3_2[[#This Row],[month]],Table3_2[[#This Row],[YEAR]],)</f>
        <v>23Aug1971</v>
      </c>
      <c r="K293" s="14">
        <f t="shared" si="8"/>
        <v>26168</v>
      </c>
      <c r="L293" s="2">
        <f t="shared" si="9"/>
        <v>51</v>
      </c>
    </row>
    <row r="294" spans="1:12" x14ac:dyDescent="0.25">
      <c r="A294" s="2" t="s">
        <v>1268</v>
      </c>
      <c r="B294" s="2">
        <v>1974</v>
      </c>
      <c r="C294" s="2" t="s">
        <v>2353</v>
      </c>
      <c r="D294" s="2">
        <v>6</v>
      </c>
      <c r="E294" s="2">
        <v>1</v>
      </c>
      <c r="F294" s="16">
        <v>8765.25</v>
      </c>
      <c r="G294" s="2" t="s">
        <v>6004</v>
      </c>
      <c r="H294" s="2" t="s">
        <v>6005</v>
      </c>
      <c r="I294" s="2" t="s">
        <v>2354</v>
      </c>
      <c r="J294" s="14" t="str">
        <f>CONCATENATE(Table3_2[[#This Row],[date]],Table3_2[[#This Row],[month]],Table3_2[[#This Row],[YEAR]],)</f>
        <v>6Sep1974</v>
      </c>
      <c r="K294" s="14">
        <f t="shared" si="8"/>
        <v>27278</v>
      </c>
      <c r="L294" s="2">
        <f t="shared" si="9"/>
        <v>48</v>
      </c>
    </row>
    <row r="295" spans="1:12" x14ac:dyDescent="0.25">
      <c r="A295" s="2" t="s">
        <v>1269</v>
      </c>
      <c r="B295" s="2">
        <v>1969</v>
      </c>
      <c r="C295" s="2" t="s">
        <v>2353</v>
      </c>
      <c r="D295" s="2">
        <v>9</v>
      </c>
      <c r="E295" s="2">
        <v>0</v>
      </c>
      <c r="F295" s="16">
        <v>8760.1200000000008</v>
      </c>
      <c r="G295" s="2" t="s">
        <v>6004</v>
      </c>
      <c r="H295" s="2" t="s">
        <v>6006</v>
      </c>
      <c r="I295" s="2" t="s">
        <v>2350</v>
      </c>
      <c r="J295" s="14" t="str">
        <f>CONCATENATE(Table3_2[[#This Row],[date]],Table3_2[[#This Row],[month]],Table3_2[[#This Row],[YEAR]],)</f>
        <v>9Sep1969</v>
      </c>
      <c r="K295" s="14">
        <f t="shared" si="8"/>
        <v>25455</v>
      </c>
      <c r="L295" s="2">
        <f t="shared" si="9"/>
        <v>53</v>
      </c>
    </row>
    <row r="296" spans="1:12" x14ac:dyDescent="0.25">
      <c r="A296" s="2" t="s">
        <v>1270</v>
      </c>
      <c r="B296" s="2">
        <v>1999</v>
      </c>
      <c r="C296" s="2" t="s">
        <v>2356</v>
      </c>
      <c r="D296" s="2">
        <v>23</v>
      </c>
      <c r="E296" s="2">
        <v>0</v>
      </c>
      <c r="F296" s="16">
        <v>8747.68</v>
      </c>
      <c r="G296" s="2" t="s">
        <v>6004</v>
      </c>
      <c r="H296" s="2" t="s">
        <v>6005</v>
      </c>
      <c r="I296" s="2" t="s">
        <v>2358</v>
      </c>
      <c r="J296" s="14" t="str">
        <f>CONCATENATE(Table3_2[[#This Row],[date]],Table3_2[[#This Row],[month]],Table3_2[[#This Row],[YEAR]],)</f>
        <v>23Aug1999</v>
      </c>
      <c r="K296" s="14">
        <f t="shared" si="8"/>
        <v>36395</v>
      </c>
      <c r="L296" s="2">
        <f t="shared" si="9"/>
        <v>23</v>
      </c>
    </row>
    <row r="297" spans="1:12" x14ac:dyDescent="0.25">
      <c r="A297" s="2" t="s">
        <v>1271</v>
      </c>
      <c r="B297" s="2">
        <v>1976</v>
      </c>
      <c r="C297" s="2" t="s">
        <v>2352</v>
      </c>
      <c r="D297" s="2">
        <v>17</v>
      </c>
      <c r="E297" s="2">
        <v>2</v>
      </c>
      <c r="F297" s="16">
        <v>8733.23</v>
      </c>
      <c r="G297" s="2" t="s">
        <v>6004</v>
      </c>
      <c r="H297" s="2" t="s">
        <v>6005</v>
      </c>
      <c r="I297" s="2" t="s">
        <v>2354</v>
      </c>
      <c r="J297" s="14" t="str">
        <f>CONCATENATE(Table3_2[[#This Row],[date]],Table3_2[[#This Row],[month]],Table3_2[[#This Row],[YEAR]],)</f>
        <v>17Jun1976</v>
      </c>
      <c r="K297" s="14">
        <f t="shared" si="8"/>
        <v>27928</v>
      </c>
      <c r="L297" s="2">
        <f t="shared" si="9"/>
        <v>46</v>
      </c>
    </row>
    <row r="298" spans="1:12" x14ac:dyDescent="0.25">
      <c r="A298" s="2" t="s">
        <v>1272</v>
      </c>
      <c r="B298" s="2">
        <v>1973</v>
      </c>
      <c r="C298" s="2" t="s">
        <v>2352</v>
      </c>
      <c r="D298" s="2">
        <v>25</v>
      </c>
      <c r="E298" s="2">
        <v>1</v>
      </c>
      <c r="F298" s="16">
        <v>8703.4599999999991</v>
      </c>
      <c r="G298" s="2" t="s">
        <v>6005</v>
      </c>
      <c r="H298" s="2" t="s">
        <v>6005</v>
      </c>
      <c r="I298" s="2" t="s">
        <v>2358</v>
      </c>
      <c r="J298" s="14" t="str">
        <f>CONCATENATE(Table3_2[[#This Row],[date]],Table3_2[[#This Row],[month]],Table3_2[[#This Row],[YEAR]],)</f>
        <v>25Jun1973</v>
      </c>
      <c r="K298" s="14">
        <f t="shared" si="8"/>
        <v>26840</v>
      </c>
      <c r="L298" s="2">
        <f t="shared" si="9"/>
        <v>49</v>
      </c>
    </row>
    <row r="299" spans="1:12" x14ac:dyDescent="0.25">
      <c r="A299" s="2" t="s">
        <v>1273</v>
      </c>
      <c r="B299" s="2">
        <v>1980</v>
      </c>
      <c r="C299" s="2" t="s">
        <v>2357</v>
      </c>
      <c r="D299" s="2">
        <v>28</v>
      </c>
      <c r="E299" s="2">
        <v>2</v>
      </c>
      <c r="F299" s="16">
        <v>8701.84</v>
      </c>
      <c r="G299" s="2" t="s">
        <v>6004</v>
      </c>
      <c r="H299" s="2" t="s">
        <v>6005</v>
      </c>
      <c r="I299" s="2" t="s">
        <v>2367</v>
      </c>
      <c r="J299" s="14" t="str">
        <f>CONCATENATE(Table3_2[[#This Row],[date]],Table3_2[[#This Row],[month]],Table3_2[[#This Row],[YEAR]],)</f>
        <v>28Oct1980</v>
      </c>
      <c r="K299" s="14">
        <f t="shared" si="8"/>
        <v>29522</v>
      </c>
      <c r="L299" s="2">
        <f t="shared" si="9"/>
        <v>42</v>
      </c>
    </row>
    <row r="300" spans="1:12" x14ac:dyDescent="0.25">
      <c r="A300" s="2" t="s">
        <v>1274</v>
      </c>
      <c r="B300" s="2">
        <v>1973</v>
      </c>
      <c r="C300" s="2" t="s">
        <v>2357</v>
      </c>
      <c r="D300" s="2">
        <v>11</v>
      </c>
      <c r="E300" s="2">
        <v>0</v>
      </c>
      <c r="F300" s="16">
        <v>8688.86</v>
      </c>
      <c r="G300" s="2" t="s">
        <v>6004</v>
      </c>
      <c r="H300" s="2" t="s">
        <v>6006</v>
      </c>
      <c r="I300" s="2" t="s">
        <v>2368</v>
      </c>
      <c r="J300" s="14" t="str">
        <f>CONCATENATE(Table3_2[[#This Row],[date]],Table3_2[[#This Row],[month]],Table3_2[[#This Row],[YEAR]],)</f>
        <v>11Oct1973</v>
      </c>
      <c r="K300" s="14">
        <f t="shared" si="8"/>
        <v>26948</v>
      </c>
      <c r="L300" s="2">
        <f t="shared" si="9"/>
        <v>49</v>
      </c>
    </row>
    <row r="301" spans="1:12" x14ac:dyDescent="0.25">
      <c r="A301" s="2" t="s">
        <v>1275</v>
      </c>
      <c r="B301" s="2">
        <v>1974</v>
      </c>
      <c r="C301" s="2" t="s">
        <v>2356</v>
      </c>
      <c r="D301" s="2">
        <v>16</v>
      </c>
      <c r="E301" s="2">
        <v>0</v>
      </c>
      <c r="F301" s="16">
        <v>8671.19</v>
      </c>
      <c r="G301" s="2" t="s">
        <v>6004</v>
      </c>
      <c r="H301" s="2" t="s">
        <v>6006</v>
      </c>
      <c r="I301" s="2" t="s">
        <v>2354</v>
      </c>
      <c r="J301" s="14" t="str">
        <f>CONCATENATE(Table3_2[[#This Row],[date]],Table3_2[[#This Row],[month]],Table3_2[[#This Row],[YEAR]],)</f>
        <v>16Aug1974</v>
      </c>
      <c r="K301" s="14">
        <f t="shared" si="8"/>
        <v>27257</v>
      </c>
      <c r="L301" s="2">
        <f t="shared" si="9"/>
        <v>48</v>
      </c>
    </row>
    <row r="302" spans="1:12" x14ac:dyDescent="0.25">
      <c r="A302" s="2" t="s">
        <v>1276</v>
      </c>
      <c r="B302" s="2">
        <v>1969</v>
      </c>
      <c r="C302" s="2" t="s">
        <v>2356</v>
      </c>
      <c r="D302" s="2">
        <v>10</v>
      </c>
      <c r="E302" s="2">
        <v>0</v>
      </c>
      <c r="F302" s="16">
        <v>8665.14</v>
      </c>
      <c r="G302" s="2" t="s">
        <v>6004</v>
      </c>
      <c r="H302" s="2" t="s">
        <v>6005</v>
      </c>
      <c r="I302" s="2" t="s">
        <v>2350</v>
      </c>
      <c r="J302" s="14" t="str">
        <f>CONCATENATE(Table3_2[[#This Row],[date]],Table3_2[[#This Row],[month]],Table3_2[[#This Row],[YEAR]],)</f>
        <v>10Aug1969</v>
      </c>
      <c r="K302" s="14">
        <f t="shared" si="8"/>
        <v>25425</v>
      </c>
      <c r="L302" s="2">
        <f t="shared" si="9"/>
        <v>53</v>
      </c>
    </row>
    <row r="303" spans="1:12" x14ac:dyDescent="0.25">
      <c r="A303" s="2" t="s">
        <v>134</v>
      </c>
      <c r="B303" s="2">
        <v>1962</v>
      </c>
      <c r="C303" s="2" t="s">
        <v>2349</v>
      </c>
      <c r="D303" s="2">
        <v>7</v>
      </c>
      <c r="E303" s="2">
        <v>0</v>
      </c>
      <c r="F303" s="16">
        <v>39221.120000000003</v>
      </c>
      <c r="G303" s="2" t="s">
        <v>6004</v>
      </c>
      <c r="H303" s="2" t="s">
        <v>6006</v>
      </c>
      <c r="I303" s="2" t="s">
        <v>2358</v>
      </c>
      <c r="J303" s="14" t="str">
        <f>CONCATENATE(Table3_2[[#This Row],[date]],Table3_2[[#This Row],[month]],Table3_2[[#This Row],[YEAR]],)</f>
        <v>7Jul1962</v>
      </c>
      <c r="K303" s="14">
        <f t="shared" si="8"/>
        <v>22834</v>
      </c>
      <c r="L303" s="2">
        <f t="shared" si="9"/>
        <v>60</v>
      </c>
    </row>
    <row r="304" spans="1:12" x14ac:dyDescent="0.25">
      <c r="A304" s="2" t="s">
        <v>1277</v>
      </c>
      <c r="B304" s="2">
        <v>1965</v>
      </c>
      <c r="C304" s="2" t="s">
        <v>2357</v>
      </c>
      <c r="D304" s="2">
        <v>21</v>
      </c>
      <c r="E304" s="2">
        <v>0</v>
      </c>
      <c r="F304" s="16">
        <v>8665.09</v>
      </c>
      <c r="G304" s="2" t="s">
        <v>6005</v>
      </c>
      <c r="H304" s="2" t="s">
        <v>6004</v>
      </c>
      <c r="I304" s="2" t="s">
        <v>2354</v>
      </c>
      <c r="J304" s="14" t="str">
        <f>CONCATENATE(Table3_2[[#This Row],[date]],Table3_2[[#This Row],[month]],Table3_2[[#This Row],[YEAR]],)</f>
        <v>21Oct1965</v>
      </c>
      <c r="K304" s="14">
        <f t="shared" si="8"/>
        <v>24036</v>
      </c>
      <c r="L304" s="2">
        <f t="shared" si="9"/>
        <v>57</v>
      </c>
    </row>
    <row r="305" spans="1:12" x14ac:dyDescent="0.25">
      <c r="A305" s="2" t="s">
        <v>1278</v>
      </c>
      <c r="B305" s="2">
        <v>1975</v>
      </c>
      <c r="C305" s="2" t="s">
        <v>2356</v>
      </c>
      <c r="D305" s="2">
        <v>3</v>
      </c>
      <c r="E305" s="2">
        <v>1</v>
      </c>
      <c r="F305" s="16">
        <v>8627.5400000000009</v>
      </c>
      <c r="G305" s="2" t="s">
        <v>6004</v>
      </c>
      <c r="H305" s="2" t="s">
        <v>6004</v>
      </c>
      <c r="I305" s="2" t="s">
        <v>2368</v>
      </c>
      <c r="J305" s="14" t="str">
        <f>CONCATENATE(Table3_2[[#This Row],[date]],Table3_2[[#This Row],[month]],Table3_2[[#This Row],[YEAR]],)</f>
        <v>3Aug1975</v>
      </c>
      <c r="K305" s="14">
        <f t="shared" si="8"/>
        <v>27609</v>
      </c>
      <c r="L305" s="2">
        <f t="shared" si="9"/>
        <v>47</v>
      </c>
    </row>
    <row r="306" spans="1:12" x14ac:dyDescent="0.25">
      <c r="A306" s="2" t="s">
        <v>1279</v>
      </c>
      <c r="B306" s="2">
        <v>1977</v>
      </c>
      <c r="C306" s="2" t="s">
        <v>2353</v>
      </c>
      <c r="D306" s="2">
        <v>2</v>
      </c>
      <c r="E306" s="2">
        <v>3</v>
      </c>
      <c r="F306" s="16">
        <v>8615.2999999999993</v>
      </c>
      <c r="G306" s="2" t="s">
        <v>6004</v>
      </c>
      <c r="H306" s="2" t="s">
        <v>6005</v>
      </c>
      <c r="I306" s="2" t="s">
        <v>2358</v>
      </c>
      <c r="J306" s="14" t="str">
        <f>CONCATENATE(Table3_2[[#This Row],[date]],Table3_2[[#This Row],[month]],Table3_2[[#This Row],[YEAR]],)</f>
        <v>2Sep1977</v>
      </c>
      <c r="K306" s="14">
        <f t="shared" si="8"/>
        <v>28370</v>
      </c>
      <c r="L306" s="2">
        <f t="shared" si="9"/>
        <v>45</v>
      </c>
    </row>
    <row r="307" spans="1:12" x14ac:dyDescent="0.25">
      <c r="A307" s="2" t="s">
        <v>1280</v>
      </c>
      <c r="B307" s="2">
        <v>1979</v>
      </c>
      <c r="C307" s="2" t="s">
        <v>2349</v>
      </c>
      <c r="D307" s="2">
        <v>17</v>
      </c>
      <c r="E307" s="2">
        <v>3</v>
      </c>
      <c r="F307" s="16">
        <v>8606.2199999999993</v>
      </c>
      <c r="G307" s="2" t="s">
        <v>6006</v>
      </c>
      <c r="H307" s="2" t="s">
        <v>6004</v>
      </c>
      <c r="I307" s="2" t="s">
        <v>2366</v>
      </c>
      <c r="J307" s="14" t="str">
        <f>CONCATENATE(Table3_2[[#This Row],[date]],Table3_2[[#This Row],[month]],Table3_2[[#This Row],[YEAR]],)</f>
        <v>17Jul1979</v>
      </c>
      <c r="K307" s="14">
        <f t="shared" si="8"/>
        <v>29053</v>
      </c>
      <c r="L307" s="2">
        <f t="shared" si="9"/>
        <v>43</v>
      </c>
    </row>
    <row r="308" spans="1:12" x14ac:dyDescent="0.25">
      <c r="A308" s="2" t="s">
        <v>1281</v>
      </c>
      <c r="B308" s="2">
        <v>1977</v>
      </c>
      <c r="C308" s="2" t="s">
        <v>2357</v>
      </c>
      <c r="D308" s="2">
        <v>15</v>
      </c>
      <c r="E308" s="2">
        <v>3</v>
      </c>
      <c r="F308" s="16">
        <v>8605.36</v>
      </c>
      <c r="G308" s="2" t="s">
        <v>6004</v>
      </c>
      <c r="H308" s="2" t="s">
        <v>6004</v>
      </c>
      <c r="I308" s="2" t="s">
        <v>2350</v>
      </c>
      <c r="J308" s="14" t="str">
        <f>CONCATENATE(Table3_2[[#This Row],[date]],Table3_2[[#This Row],[month]],Table3_2[[#This Row],[YEAR]],)</f>
        <v>15Oct1977</v>
      </c>
      <c r="K308" s="14">
        <f t="shared" si="8"/>
        <v>28413</v>
      </c>
      <c r="L308" s="2">
        <f t="shared" si="9"/>
        <v>45</v>
      </c>
    </row>
    <row r="309" spans="1:12" x14ac:dyDescent="0.25">
      <c r="A309" s="2" t="s">
        <v>1282</v>
      </c>
      <c r="B309" s="2">
        <v>1977</v>
      </c>
      <c r="C309" s="2" t="s">
        <v>2351</v>
      </c>
      <c r="D309" s="2">
        <v>12</v>
      </c>
      <c r="E309" s="2">
        <v>2</v>
      </c>
      <c r="F309" s="16">
        <v>8604.48</v>
      </c>
      <c r="G309" s="2" t="s">
        <v>6005</v>
      </c>
      <c r="H309" s="2" t="s">
        <v>6004</v>
      </c>
      <c r="I309" s="2" t="s">
        <v>2361</v>
      </c>
      <c r="J309" s="14" t="str">
        <f>CONCATENATE(Table3_2[[#This Row],[date]],Table3_2[[#This Row],[month]],Table3_2[[#This Row],[YEAR]],)</f>
        <v>12Nov1977</v>
      </c>
      <c r="K309" s="14">
        <f t="shared" si="8"/>
        <v>28441</v>
      </c>
      <c r="L309" s="2">
        <f t="shared" si="9"/>
        <v>45</v>
      </c>
    </row>
    <row r="310" spans="1:12" x14ac:dyDescent="0.25">
      <c r="A310" s="2" t="s">
        <v>1283</v>
      </c>
      <c r="B310" s="2">
        <v>1977</v>
      </c>
      <c r="C310" s="2" t="s">
        <v>2353</v>
      </c>
      <c r="D310" s="2">
        <v>24</v>
      </c>
      <c r="E310" s="2">
        <v>2</v>
      </c>
      <c r="F310" s="16">
        <v>8603.82</v>
      </c>
      <c r="G310" s="2" t="s">
        <v>6004</v>
      </c>
      <c r="H310" s="2" t="s">
        <v>6006</v>
      </c>
      <c r="I310" s="2" t="s">
        <v>2360</v>
      </c>
      <c r="J310" s="14" t="str">
        <f>CONCATENATE(Table3_2[[#This Row],[date]],Table3_2[[#This Row],[month]],Table3_2[[#This Row],[YEAR]],)</f>
        <v>24Sep1977</v>
      </c>
      <c r="K310" s="14">
        <f t="shared" si="8"/>
        <v>28392</v>
      </c>
      <c r="L310" s="2">
        <f t="shared" si="9"/>
        <v>45</v>
      </c>
    </row>
    <row r="311" spans="1:12" x14ac:dyDescent="0.25">
      <c r="A311" s="2" t="s">
        <v>1284</v>
      </c>
      <c r="B311" s="2">
        <v>1973</v>
      </c>
      <c r="C311" s="2" t="s">
        <v>2349</v>
      </c>
      <c r="D311" s="2">
        <v>11</v>
      </c>
      <c r="E311" s="2">
        <v>0</v>
      </c>
      <c r="F311" s="16">
        <v>8601.33</v>
      </c>
      <c r="G311" s="2" t="s">
        <v>6004</v>
      </c>
      <c r="H311" s="2" t="s">
        <v>6006</v>
      </c>
      <c r="I311" s="2" t="s">
        <v>2350</v>
      </c>
      <c r="J311" s="14" t="str">
        <f>CONCATENATE(Table3_2[[#This Row],[date]],Table3_2[[#This Row],[month]],Table3_2[[#This Row],[YEAR]],)</f>
        <v>11Jul1973</v>
      </c>
      <c r="K311" s="14">
        <f t="shared" si="8"/>
        <v>26856</v>
      </c>
      <c r="L311" s="2">
        <f t="shared" si="9"/>
        <v>49</v>
      </c>
    </row>
    <row r="312" spans="1:12" x14ac:dyDescent="0.25">
      <c r="A312" s="2" t="s">
        <v>1285</v>
      </c>
      <c r="B312" s="2">
        <v>1983</v>
      </c>
      <c r="C312" s="2" t="s">
        <v>2349</v>
      </c>
      <c r="D312" s="2">
        <v>25</v>
      </c>
      <c r="E312" s="2">
        <v>5</v>
      </c>
      <c r="F312" s="16">
        <v>8596.83</v>
      </c>
      <c r="G312" s="2" t="s">
        <v>6004</v>
      </c>
      <c r="H312" s="2" t="s">
        <v>6005</v>
      </c>
      <c r="I312" s="2" t="s">
        <v>2350</v>
      </c>
      <c r="J312" s="14" t="str">
        <f>CONCATENATE(Table3_2[[#This Row],[date]],Table3_2[[#This Row],[month]],Table3_2[[#This Row],[YEAR]],)</f>
        <v>25Jul1983</v>
      </c>
      <c r="K312" s="14">
        <f t="shared" si="8"/>
        <v>30522</v>
      </c>
      <c r="L312" s="2">
        <f t="shared" si="9"/>
        <v>39</v>
      </c>
    </row>
    <row r="313" spans="1:12" x14ac:dyDescent="0.25">
      <c r="A313" s="2" t="s">
        <v>1286</v>
      </c>
      <c r="B313" s="2">
        <v>1983</v>
      </c>
      <c r="C313" s="2" t="s">
        <v>2355</v>
      </c>
      <c r="D313" s="2">
        <v>30</v>
      </c>
      <c r="E313" s="2">
        <v>5</v>
      </c>
      <c r="F313" s="16">
        <v>8582.2999999999993</v>
      </c>
      <c r="G313" s="2" t="s">
        <v>6004</v>
      </c>
      <c r="H313" s="2" t="s">
        <v>6006</v>
      </c>
      <c r="I313" s="2" t="s">
        <v>2350</v>
      </c>
      <c r="J313" s="14" t="str">
        <f>CONCATENATE(Table3_2[[#This Row],[date]],Table3_2[[#This Row],[month]],Table3_2[[#This Row],[YEAR]],)</f>
        <v>30Dec1983</v>
      </c>
      <c r="K313" s="14">
        <f t="shared" si="8"/>
        <v>30680</v>
      </c>
      <c r="L313" s="2">
        <f t="shared" si="9"/>
        <v>39</v>
      </c>
    </row>
    <row r="314" spans="1:12" x14ac:dyDescent="0.25">
      <c r="A314" s="2" t="s">
        <v>135</v>
      </c>
      <c r="B314" s="2">
        <v>1982</v>
      </c>
      <c r="C314" s="2" t="s">
        <v>2356</v>
      </c>
      <c r="D314" s="2">
        <v>4</v>
      </c>
      <c r="E314" s="2">
        <v>1</v>
      </c>
      <c r="F314" s="16">
        <v>39125.33</v>
      </c>
      <c r="G314" s="2" t="s">
        <v>6006</v>
      </c>
      <c r="H314" s="2" t="s">
        <v>6006</v>
      </c>
      <c r="I314" s="2" t="s">
        <v>2361</v>
      </c>
      <c r="J314" s="14" t="str">
        <f>CONCATENATE(Table3_2[[#This Row],[date]],Table3_2[[#This Row],[month]],Table3_2[[#This Row],[YEAR]],)</f>
        <v>4Aug1982</v>
      </c>
      <c r="K314" s="14">
        <f t="shared" si="8"/>
        <v>30167</v>
      </c>
      <c r="L314" s="2">
        <f t="shared" si="9"/>
        <v>40</v>
      </c>
    </row>
    <row r="315" spans="1:12" x14ac:dyDescent="0.25">
      <c r="A315" s="2" t="s">
        <v>1287</v>
      </c>
      <c r="B315" s="2">
        <v>1987</v>
      </c>
      <c r="C315" s="2" t="s">
        <v>2351</v>
      </c>
      <c r="D315" s="2">
        <v>11</v>
      </c>
      <c r="E315" s="2">
        <v>3</v>
      </c>
      <c r="F315" s="16">
        <v>8573.2999999999993</v>
      </c>
      <c r="G315" s="2" t="s">
        <v>6004</v>
      </c>
      <c r="H315" s="2" t="s">
        <v>6004</v>
      </c>
      <c r="I315" s="2" t="s">
        <v>2367</v>
      </c>
      <c r="J315" s="14" t="str">
        <f>CONCATENATE(Table3_2[[#This Row],[date]],Table3_2[[#This Row],[month]],Table3_2[[#This Row],[YEAR]],)</f>
        <v>11Nov1987</v>
      </c>
      <c r="K315" s="14">
        <f t="shared" si="8"/>
        <v>32092</v>
      </c>
      <c r="L315" s="2">
        <f t="shared" si="9"/>
        <v>35</v>
      </c>
    </row>
    <row r="316" spans="1:12" x14ac:dyDescent="0.25">
      <c r="A316" s="2" t="s">
        <v>1288</v>
      </c>
      <c r="B316" s="2">
        <v>1982</v>
      </c>
      <c r="C316" s="2" t="s">
        <v>2355</v>
      </c>
      <c r="D316" s="2">
        <v>6</v>
      </c>
      <c r="E316" s="2">
        <v>3</v>
      </c>
      <c r="F316" s="16">
        <v>8572.0400000000009</v>
      </c>
      <c r="G316" s="2" t="s">
        <v>6004</v>
      </c>
      <c r="H316" s="2" t="s">
        <v>6004</v>
      </c>
      <c r="I316" s="2" t="s">
        <v>2367</v>
      </c>
      <c r="J316" s="14" t="str">
        <f>CONCATENATE(Table3_2[[#This Row],[date]],Table3_2[[#This Row],[month]],Table3_2[[#This Row],[YEAR]],)</f>
        <v>6Dec1982</v>
      </c>
      <c r="K316" s="14">
        <f t="shared" si="8"/>
        <v>30291</v>
      </c>
      <c r="L316" s="2">
        <f t="shared" si="9"/>
        <v>40</v>
      </c>
    </row>
    <row r="317" spans="1:12" x14ac:dyDescent="0.25">
      <c r="A317" s="2" t="s">
        <v>1289</v>
      </c>
      <c r="B317" s="2">
        <v>1975</v>
      </c>
      <c r="C317" s="2" t="s">
        <v>2353</v>
      </c>
      <c r="D317" s="2">
        <v>26</v>
      </c>
      <c r="E317" s="2">
        <v>1</v>
      </c>
      <c r="F317" s="16">
        <v>8569.86</v>
      </c>
      <c r="G317" s="2" t="s">
        <v>6004</v>
      </c>
      <c r="H317" s="2" t="s">
        <v>6005</v>
      </c>
      <c r="I317" s="2" t="s">
        <v>2350</v>
      </c>
      <c r="J317" s="14" t="str">
        <f>CONCATENATE(Table3_2[[#This Row],[date]],Table3_2[[#This Row],[month]],Table3_2[[#This Row],[YEAR]],)</f>
        <v>26Sep1975</v>
      </c>
      <c r="K317" s="14">
        <f t="shared" si="8"/>
        <v>27663</v>
      </c>
      <c r="L317" s="2">
        <f t="shared" si="9"/>
        <v>47</v>
      </c>
    </row>
    <row r="318" spans="1:12" x14ac:dyDescent="0.25">
      <c r="A318" s="2" t="s">
        <v>1290</v>
      </c>
      <c r="B318" s="2">
        <v>1988</v>
      </c>
      <c r="C318" s="2" t="s">
        <v>2353</v>
      </c>
      <c r="D318" s="2">
        <v>21</v>
      </c>
      <c r="E318" s="2">
        <v>3</v>
      </c>
      <c r="F318" s="16">
        <v>8567.25</v>
      </c>
      <c r="G318" s="2" t="s">
        <v>6004</v>
      </c>
      <c r="H318" s="2" t="s">
        <v>6006</v>
      </c>
      <c r="I318" s="2" t="s">
        <v>2354</v>
      </c>
      <c r="J318" s="14" t="str">
        <f>CONCATENATE(Table3_2[[#This Row],[date]],Table3_2[[#This Row],[month]],Table3_2[[#This Row],[YEAR]],)</f>
        <v>21Sep1988</v>
      </c>
      <c r="K318" s="14">
        <f t="shared" si="8"/>
        <v>32407</v>
      </c>
      <c r="L318" s="2">
        <f t="shared" si="9"/>
        <v>34</v>
      </c>
    </row>
    <row r="319" spans="1:12" x14ac:dyDescent="0.25">
      <c r="A319" s="2" t="s">
        <v>1291</v>
      </c>
      <c r="B319" s="2">
        <v>1975</v>
      </c>
      <c r="C319" s="2" t="s">
        <v>2356</v>
      </c>
      <c r="D319" s="2">
        <v>21</v>
      </c>
      <c r="E319" s="2">
        <v>1</v>
      </c>
      <c r="F319" s="16">
        <v>8556.91</v>
      </c>
      <c r="G319" s="2" t="s">
        <v>6004</v>
      </c>
      <c r="H319" s="2" t="s">
        <v>6006</v>
      </c>
      <c r="I319" s="2" t="s">
        <v>2358</v>
      </c>
      <c r="J319" s="14" t="str">
        <f>CONCATENATE(Table3_2[[#This Row],[date]],Table3_2[[#This Row],[month]],Table3_2[[#This Row],[YEAR]],)</f>
        <v>21Aug1975</v>
      </c>
      <c r="K319" s="14">
        <f t="shared" si="8"/>
        <v>27627</v>
      </c>
      <c r="L319" s="2">
        <f t="shared" si="9"/>
        <v>47</v>
      </c>
    </row>
    <row r="320" spans="1:12" x14ac:dyDescent="0.25">
      <c r="A320" s="2" t="s">
        <v>1292</v>
      </c>
      <c r="B320" s="2">
        <v>1975</v>
      </c>
      <c r="C320" s="2" t="s">
        <v>2356</v>
      </c>
      <c r="D320" s="2">
        <v>6</v>
      </c>
      <c r="E320" s="2">
        <v>1</v>
      </c>
      <c r="F320" s="16">
        <v>8551.35</v>
      </c>
      <c r="G320" s="2" t="s">
        <v>6004</v>
      </c>
      <c r="H320" s="2" t="s">
        <v>6004</v>
      </c>
      <c r="I320" s="2" t="s">
        <v>2358</v>
      </c>
      <c r="J320" s="14" t="str">
        <f>CONCATENATE(Table3_2[[#This Row],[date]],Table3_2[[#This Row],[month]],Table3_2[[#This Row],[YEAR]],)</f>
        <v>6Aug1975</v>
      </c>
      <c r="K320" s="14">
        <f t="shared" si="8"/>
        <v>27612</v>
      </c>
      <c r="L320" s="2">
        <f t="shared" si="9"/>
        <v>47</v>
      </c>
    </row>
    <row r="321" spans="1:12" x14ac:dyDescent="0.25">
      <c r="A321" s="2" t="s">
        <v>1293</v>
      </c>
      <c r="B321" s="2">
        <v>1983</v>
      </c>
      <c r="C321" s="2" t="s">
        <v>2355</v>
      </c>
      <c r="D321" s="2">
        <v>12</v>
      </c>
      <c r="E321" s="2">
        <v>1</v>
      </c>
      <c r="F321" s="16">
        <v>8547.69</v>
      </c>
      <c r="G321" s="2" t="s">
        <v>6004</v>
      </c>
      <c r="H321" s="2" t="s">
        <v>6006</v>
      </c>
      <c r="I321" s="2" t="s">
        <v>2350</v>
      </c>
      <c r="J321" s="14" t="str">
        <f>CONCATENATE(Table3_2[[#This Row],[date]],Table3_2[[#This Row],[month]],Table3_2[[#This Row],[YEAR]],)</f>
        <v>12Dec1983</v>
      </c>
      <c r="K321" s="14">
        <f t="shared" si="8"/>
        <v>30662</v>
      </c>
      <c r="L321" s="2">
        <f t="shared" si="9"/>
        <v>39</v>
      </c>
    </row>
    <row r="322" spans="1:12" x14ac:dyDescent="0.25">
      <c r="A322" s="2" t="s">
        <v>1294</v>
      </c>
      <c r="B322" s="2">
        <v>1975</v>
      </c>
      <c r="C322" s="2" t="s">
        <v>2351</v>
      </c>
      <c r="D322" s="2">
        <v>6</v>
      </c>
      <c r="E322" s="2">
        <v>1</v>
      </c>
      <c r="F322" s="16">
        <v>8539.67</v>
      </c>
      <c r="G322" s="2" t="s">
        <v>6004</v>
      </c>
      <c r="H322" s="2" t="s">
        <v>6005</v>
      </c>
      <c r="I322" s="2" t="s">
        <v>2358</v>
      </c>
      <c r="J322" s="14" t="str">
        <f>CONCATENATE(Table3_2[[#This Row],[date]],Table3_2[[#This Row],[month]],Table3_2[[#This Row],[YEAR]],)</f>
        <v>6Nov1975</v>
      </c>
      <c r="K322" s="14">
        <f t="shared" ref="K322:K385" si="10">DATEVALUE(J322)</f>
        <v>27704</v>
      </c>
      <c r="L322" s="2">
        <f t="shared" ref="L322:L385" si="11">DATEDIF(K322:K2659,  DATE(2023,6,8), "Y")</f>
        <v>47</v>
      </c>
    </row>
    <row r="323" spans="1:12" x14ac:dyDescent="0.25">
      <c r="A323" s="2" t="s">
        <v>1295</v>
      </c>
      <c r="B323" s="2">
        <v>1981</v>
      </c>
      <c r="C323" s="2" t="s">
        <v>2355</v>
      </c>
      <c r="D323" s="2">
        <v>27</v>
      </c>
      <c r="E323" s="2">
        <v>3</v>
      </c>
      <c r="F323" s="16">
        <v>8538.2900000000009</v>
      </c>
      <c r="G323" s="2" t="s">
        <v>6004</v>
      </c>
      <c r="H323" s="2" t="s">
        <v>6005</v>
      </c>
      <c r="I323" s="2" t="s">
        <v>2364</v>
      </c>
      <c r="J323" s="14" t="str">
        <f>CONCATENATE(Table3_2[[#This Row],[date]],Table3_2[[#This Row],[month]],Table3_2[[#This Row],[YEAR]],)</f>
        <v>27Dec1981</v>
      </c>
      <c r="K323" s="14">
        <f t="shared" si="10"/>
        <v>29947</v>
      </c>
      <c r="L323" s="2">
        <f t="shared" si="11"/>
        <v>41</v>
      </c>
    </row>
    <row r="324" spans="1:12" x14ac:dyDescent="0.25">
      <c r="A324" s="2" t="s">
        <v>1296</v>
      </c>
      <c r="B324" s="2">
        <v>1983</v>
      </c>
      <c r="C324" s="2" t="s">
        <v>2349</v>
      </c>
      <c r="D324" s="2">
        <v>24</v>
      </c>
      <c r="E324" s="2">
        <v>0</v>
      </c>
      <c r="F324" s="16">
        <v>8534.67</v>
      </c>
      <c r="G324" s="2" t="s">
        <v>6004</v>
      </c>
      <c r="H324" s="2" t="s">
        <v>6005</v>
      </c>
      <c r="I324" s="2" t="s">
        <v>2364</v>
      </c>
      <c r="J324" s="14" t="str">
        <f>CONCATENATE(Table3_2[[#This Row],[date]],Table3_2[[#This Row],[month]],Table3_2[[#This Row],[YEAR]],)</f>
        <v>24Jul1983</v>
      </c>
      <c r="K324" s="14">
        <f t="shared" si="10"/>
        <v>30521</v>
      </c>
      <c r="L324" s="2">
        <f t="shared" si="11"/>
        <v>39</v>
      </c>
    </row>
    <row r="325" spans="1:12" x14ac:dyDescent="0.25">
      <c r="A325" s="2" t="s">
        <v>136</v>
      </c>
      <c r="B325" s="2">
        <v>1985</v>
      </c>
      <c r="C325" s="2" t="s">
        <v>2353</v>
      </c>
      <c r="D325" s="2">
        <v>20</v>
      </c>
      <c r="E325" s="2">
        <v>1</v>
      </c>
      <c r="F325" s="16">
        <v>39047.29</v>
      </c>
      <c r="G325" s="2" t="s">
        <v>6006</v>
      </c>
      <c r="H325" s="2" t="s">
        <v>6005</v>
      </c>
      <c r="I325" s="2" t="s">
        <v>2368</v>
      </c>
      <c r="J325" s="14" t="str">
        <f>CONCATENATE(Table3_2[[#This Row],[date]],Table3_2[[#This Row],[month]],Table3_2[[#This Row],[YEAR]],)</f>
        <v>20Sep1985</v>
      </c>
      <c r="K325" s="14">
        <f t="shared" si="10"/>
        <v>31310</v>
      </c>
      <c r="L325" s="2">
        <f t="shared" si="11"/>
        <v>37</v>
      </c>
    </row>
    <row r="326" spans="1:12" x14ac:dyDescent="0.25">
      <c r="A326" s="2" t="s">
        <v>1297</v>
      </c>
      <c r="B326" s="2">
        <v>1977</v>
      </c>
      <c r="C326" s="2" t="s">
        <v>2349</v>
      </c>
      <c r="D326" s="2">
        <v>26</v>
      </c>
      <c r="E326" s="2">
        <v>2</v>
      </c>
      <c r="F326" s="16">
        <v>8527.5300000000007</v>
      </c>
      <c r="G326" s="2" t="s">
        <v>6004</v>
      </c>
      <c r="H326" s="2" t="s">
        <v>6004</v>
      </c>
      <c r="I326" s="2" t="s">
        <v>2350</v>
      </c>
      <c r="J326" s="14" t="str">
        <f>CONCATENATE(Table3_2[[#This Row],[date]],Table3_2[[#This Row],[month]],Table3_2[[#This Row],[YEAR]],)</f>
        <v>26Jul1977</v>
      </c>
      <c r="K326" s="14">
        <f t="shared" si="10"/>
        <v>28332</v>
      </c>
      <c r="L326" s="2">
        <f t="shared" si="11"/>
        <v>45</v>
      </c>
    </row>
    <row r="327" spans="1:12" x14ac:dyDescent="0.25">
      <c r="A327" s="2" t="s">
        <v>1298</v>
      </c>
      <c r="B327" s="2">
        <v>1979</v>
      </c>
      <c r="C327" s="2" t="s">
        <v>2356</v>
      </c>
      <c r="D327" s="2">
        <v>13</v>
      </c>
      <c r="E327" s="2">
        <v>3</v>
      </c>
      <c r="F327" s="16">
        <v>8522</v>
      </c>
      <c r="G327" s="2" t="s">
        <v>6004</v>
      </c>
      <c r="H327" s="2" t="s">
        <v>6004</v>
      </c>
      <c r="I327" s="2" t="s">
        <v>2358</v>
      </c>
      <c r="J327" s="14" t="str">
        <f>CONCATENATE(Table3_2[[#This Row],[date]],Table3_2[[#This Row],[month]],Table3_2[[#This Row],[YEAR]],)</f>
        <v>13Aug1979</v>
      </c>
      <c r="K327" s="14">
        <f t="shared" si="10"/>
        <v>29080</v>
      </c>
      <c r="L327" s="2">
        <f t="shared" si="11"/>
        <v>43</v>
      </c>
    </row>
    <row r="328" spans="1:12" x14ac:dyDescent="0.25">
      <c r="A328" s="2" t="s">
        <v>1299</v>
      </c>
      <c r="B328" s="2">
        <v>1977</v>
      </c>
      <c r="C328" s="2" t="s">
        <v>2355</v>
      </c>
      <c r="D328" s="2">
        <v>29</v>
      </c>
      <c r="E328" s="2">
        <v>2</v>
      </c>
      <c r="F328" s="16">
        <v>8520.0300000000007</v>
      </c>
      <c r="G328" s="2" t="s">
        <v>6004</v>
      </c>
      <c r="H328" s="2" t="s">
        <v>6005</v>
      </c>
      <c r="I328" s="2" t="s">
        <v>2358</v>
      </c>
      <c r="J328" s="14" t="str">
        <f>CONCATENATE(Table3_2[[#This Row],[date]],Table3_2[[#This Row],[month]],Table3_2[[#This Row],[YEAR]],)</f>
        <v>29Dec1977</v>
      </c>
      <c r="K328" s="14">
        <f t="shared" si="10"/>
        <v>28488</v>
      </c>
      <c r="L328" s="2">
        <f t="shared" si="11"/>
        <v>45</v>
      </c>
    </row>
    <row r="329" spans="1:12" x14ac:dyDescent="0.25">
      <c r="A329" s="2" t="s">
        <v>1300</v>
      </c>
      <c r="B329" s="2">
        <v>1977</v>
      </c>
      <c r="C329" s="2" t="s">
        <v>2352</v>
      </c>
      <c r="D329" s="2">
        <v>21</v>
      </c>
      <c r="E329" s="2">
        <v>2</v>
      </c>
      <c r="F329" s="16">
        <v>8516.83</v>
      </c>
      <c r="G329" s="2" t="s">
        <v>6004</v>
      </c>
      <c r="H329" s="2" t="s">
        <v>6006</v>
      </c>
      <c r="I329" s="2" t="s">
        <v>2350</v>
      </c>
      <c r="J329" s="14" t="str">
        <f>CONCATENATE(Table3_2[[#This Row],[date]],Table3_2[[#This Row],[month]],Table3_2[[#This Row],[YEAR]],)</f>
        <v>21Jun1977</v>
      </c>
      <c r="K329" s="14">
        <f t="shared" si="10"/>
        <v>28297</v>
      </c>
      <c r="L329" s="2">
        <f t="shared" si="11"/>
        <v>45</v>
      </c>
    </row>
    <row r="330" spans="1:12" x14ac:dyDescent="0.25">
      <c r="A330" s="2" t="s">
        <v>1301</v>
      </c>
      <c r="B330" s="2">
        <v>1977</v>
      </c>
      <c r="C330" s="2" t="s">
        <v>2355</v>
      </c>
      <c r="D330" s="2">
        <v>26</v>
      </c>
      <c r="E330" s="2">
        <v>2</v>
      </c>
      <c r="F330" s="16">
        <v>8515.76</v>
      </c>
      <c r="G330" s="2" t="s">
        <v>6004</v>
      </c>
      <c r="H330" s="2" t="s">
        <v>6004</v>
      </c>
      <c r="I330" s="2" t="s">
        <v>2350</v>
      </c>
      <c r="J330" s="14" t="str">
        <f>CONCATENATE(Table3_2[[#This Row],[date]],Table3_2[[#This Row],[month]],Table3_2[[#This Row],[YEAR]],)</f>
        <v>26Dec1977</v>
      </c>
      <c r="K330" s="14">
        <f t="shared" si="10"/>
        <v>28485</v>
      </c>
      <c r="L330" s="2">
        <f t="shared" si="11"/>
        <v>45</v>
      </c>
    </row>
    <row r="331" spans="1:12" x14ac:dyDescent="0.25">
      <c r="A331" s="2" t="s">
        <v>1302</v>
      </c>
      <c r="B331" s="2">
        <v>1993</v>
      </c>
      <c r="C331" s="2" t="s">
        <v>2351</v>
      </c>
      <c r="D331" s="2">
        <v>10</v>
      </c>
      <c r="E331" s="2">
        <v>0</v>
      </c>
      <c r="F331" s="16">
        <v>8471.65</v>
      </c>
      <c r="G331" s="2" t="s">
        <v>6004</v>
      </c>
      <c r="H331" s="2" t="s">
        <v>6006</v>
      </c>
      <c r="I331" s="2" t="s">
        <v>2354</v>
      </c>
      <c r="J331" s="14" t="str">
        <f>CONCATENATE(Table3_2[[#This Row],[date]],Table3_2[[#This Row],[month]],Table3_2[[#This Row],[YEAR]],)</f>
        <v>10Nov1993</v>
      </c>
      <c r="K331" s="14">
        <f t="shared" si="10"/>
        <v>34283</v>
      </c>
      <c r="L331" s="2">
        <f t="shared" si="11"/>
        <v>29</v>
      </c>
    </row>
    <row r="332" spans="1:12" x14ac:dyDescent="0.25">
      <c r="A332" s="2" t="s">
        <v>1303</v>
      </c>
      <c r="B332" s="2">
        <v>1992</v>
      </c>
      <c r="C332" s="2" t="s">
        <v>2353</v>
      </c>
      <c r="D332" s="2">
        <v>9</v>
      </c>
      <c r="E332" s="2">
        <v>0</v>
      </c>
      <c r="F332" s="16">
        <v>8466.35</v>
      </c>
      <c r="G332" s="2" t="s">
        <v>6004</v>
      </c>
      <c r="H332" s="2" t="s">
        <v>6004</v>
      </c>
      <c r="I332" s="2" t="s">
        <v>2354</v>
      </c>
      <c r="J332" s="14" t="str">
        <f>CONCATENATE(Table3_2[[#This Row],[date]],Table3_2[[#This Row],[month]],Table3_2[[#This Row],[YEAR]],)</f>
        <v>9Sep1992</v>
      </c>
      <c r="K332" s="14">
        <f t="shared" si="10"/>
        <v>33856</v>
      </c>
      <c r="L332" s="2">
        <f t="shared" si="11"/>
        <v>30</v>
      </c>
    </row>
    <row r="333" spans="1:12" x14ac:dyDescent="0.25">
      <c r="A333" s="2" t="s">
        <v>1304</v>
      </c>
      <c r="B333" s="2">
        <v>1972</v>
      </c>
      <c r="C333" s="2" t="s">
        <v>2355</v>
      </c>
      <c r="D333" s="2">
        <v>26</v>
      </c>
      <c r="E333" s="2">
        <v>0</v>
      </c>
      <c r="F333" s="16">
        <v>8457.82</v>
      </c>
      <c r="G333" s="2" t="s">
        <v>6004</v>
      </c>
      <c r="H333" s="2" t="s">
        <v>6005</v>
      </c>
      <c r="I333" s="2" t="s">
        <v>2358</v>
      </c>
      <c r="J333" s="14" t="str">
        <f>CONCATENATE(Table3_2[[#This Row],[date]],Table3_2[[#This Row],[month]],Table3_2[[#This Row],[YEAR]],)</f>
        <v>26Dec1972</v>
      </c>
      <c r="K333" s="14">
        <f t="shared" si="10"/>
        <v>26659</v>
      </c>
      <c r="L333" s="2">
        <f t="shared" si="11"/>
        <v>50</v>
      </c>
    </row>
    <row r="334" spans="1:12" x14ac:dyDescent="0.25">
      <c r="A334" s="2" t="s">
        <v>1305</v>
      </c>
      <c r="B334" s="2">
        <v>1984</v>
      </c>
      <c r="C334" s="2" t="s">
        <v>2352</v>
      </c>
      <c r="D334" s="2">
        <v>19</v>
      </c>
      <c r="E334" s="2">
        <v>3</v>
      </c>
      <c r="F334" s="16">
        <v>8450.82</v>
      </c>
      <c r="G334" s="2" t="s">
        <v>6004</v>
      </c>
      <c r="H334" s="2" t="s">
        <v>6004</v>
      </c>
      <c r="I334" s="2" t="s">
        <v>2363</v>
      </c>
      <c r="J334" s="14" t="str">
        <f>CONCATENATE(Table3_2[[#This Row],[date]],Table3_2[[#This Row],[month]],Table3_2[[#This Row],[YEAR]],)</f>
        <v>19Jun1984</v>
      </c>
      <c r="K334" s="14">
        <f t="shared" si="10"/>
        <v>30852</v>
      </c>
      <c r="L334" s="2">
        <f t="shared" si="11"/>
        <v>38</v>
      </c>
    </row>
    <row r="335" spans="1:12" x14ac:dyDescent="0.25">
      <c r="A335" s="2" t="s">
        <v>1306</v>
      </c>
      <c r="B335" s="2">
        <v>1966</v>
      </c>
      <c r="C335" s="2" t="s">
        <v>2352</v>
      </c>
      <c r="D335" s="2">
        <v>12</v>
      </c>
      <c r="E335" s="2">
        <v>0</v>
      </c>
      <c r="F335" s="16">
        <v>8448.66</v>
      </c>
      <c r="G335" s="2" t="s">
        <v>6005</v>
      </c>
      <c r="H335" s="2" t="s">
        <v>6006</v>
      </c>
      <c r="I335" s="2" t="s">
        <v>2350</v>
      </c>
      <c r="J335" s="14" t="str">
        <f>CONCATENATE(Table3_2[[#This Row],[date]],Table3_2[[#This Row],[month]],Table3_2[[#This Row],[YEAR]],)</f>
        <v>12Jun1966</v>
      </c>
      <c r="K335" s="14">
        <f t="shared" si="10"/>
        <v>24270</v>
      </c>
      <c r="L335" s="2">
        <f t="shared" si="11"/>
        <v>56</v>
      </c>
    </row>
    <row r="336" spans="1:12" x14ac:dyDescent="0.25">
      <c r="A336" s="2" t="s">
        <v>20</v>
      </c>
      <c r="B336" s="2">
        <v>1962</v>
      </c>
      <c r="C336" s="2" t="s">
        <v>2357</v>
      </c>
      <c r="D336" s="2">
        <v>11</v>
      </c>
      <c r="E336" s="2">
        <v>0</v>
      </c>
      <c r="F336" s="16">
        <v>48673.56</v>
      </c>
      <c r="G336" s="2" t="s">
        <v>6006</v>
      </c>
      <c r="H336" s="2" t="s">
        <v>6004</v>
      </c>
      <c r="I336" s="2" t="s">
        <v>2350</v>
      </c>
      <c r="J336" s="14" t="str">
        <f>CONCATENATE(Table3_2[[#This Row],[date]],Table3_2[[#This Row],[month]],Table3_2[[#This Row],[YEAR]],)</f>
        <v>11Oct1962</v>
      </c>
      <c r="K336" s="14">
        <f t="shared" si="10"/>
        <v>22930</v>
      </c>
      <c r="L336" s="2">
        <f t="shared" si="11"/>
        <v>60</v>
      </c>
    </row>
    <row r="337" spans="1:12" x14ac:dyDescent="0.25">
      <c r="A337" s="2" t="s">
        <v>137</v>
      </c>
      <c r="B337" s="2">
        <v>1978</v>
      </c>
      <c r="C337" s="2" t="s">
        <v>2357</v>
      </c>
      <c r="D337" s="2">
        <v>12</v>
      </c>
      <c r="E337" s="2">
        <v>2</v>
      </c>
      <c r="F337" s="16">
        <v>38998.550000000003</v>
      </c>
      <c r="G337" s="2" t="s">
        <v>6006</v>
      </c>
      <c r="H337" s="2" t="s">
        <v>6006</v>
      </c>
      <c r="I337" s="2" t="s">
        <v>2358</v>
      </c>
      <c r="J337" s="14" t="str">
        <f>CONCATENATE(Table3_2[[#This Row],[date]],Table3_2[[#This Row],[month]],Table3_2[[#This Row],[YEAR]],)</f>
        <v>12Oct1978</v>
      </c>
      <c r="K337" s="14">
        <f t="shared" si="10"/>
        <v>28775</v>
      </c>
      <c r="L337" s="2">
        <f t="shared" si="11"/>
        <v>44</v>
      </c>
    </row>
    <row r="338" spans="1:12" x14ac:dyDescent="0.25">
      <c r="A338" s="2" t="s">
        <v>1307</v>
      </c>
      <c r="B338" s="2">
        <v>1972</v>
      </c>
      <c r="C338" s="2" t="s">
        <v>2353</v>
      </c>
      <c r="D338" s="2">
        <v>4</v>
      </c>
      <c r="E338" s="2">
        <v>0</v>
      </c>
      <c r="F338" s="16">
        <v>8444.4699999999993</v>
      </c>
      <c r="G338" s="2" t="s">
        <v>6005</v>
      </c>
      <c r="H338" s="2" t="s">
        <v>6006</v>
      </c>
      <c r="I338" s="2" t="s">
        <v>2358</v>
      </c>
      <c r="J338" s="14" t="str">
        <f>CONCATENATE(Table3_2[[#This Row],[date]],Table3_2[[#This Row],[month]],Table3_2[[#This Row],[YEAR]],)</f>
        <v>4Sep1972</v>
      </c>
      <c r="K338" s="14">
        <f t="shared" si="10"/>
        <v>26546</v>
      </c>
      <c r="L338" s="2">
        <f t="shared" si="11"/>
        <v>50</v>
      </c>
    </row>
    <row r="339" spans="1:12" x14ac:dyDescent="0.25">
      <c r="A339" s="2" t="s">
        <v>1308</v>
      </c>
      <c r="B339" s="2">
        <v>1972</v>
      </c>
      <c r="C339" s="2" t="s">
        <v>2353</v>
      </c>
      <c r="D339" s="2">
        <v>9</v>
      </c>
      <c r="E339" s="2">
        <v>0</v>
      </c>
      <c r="F339" s="16">
        <v>8442.67</v>
      </c>
      <c r="G339" s="2" t="s">
        <v>6004</v>
      </c>
      <c r="H339" s="2" t="s">
        <v>6005</v>
      </c>
      <c r="I339" s="2" t="s">
        <v>2350</v>
      </c>
      <c r="J339" s="14" t="str">
        <f>CONCATENATE(Table3_2[[#This Row],[date]],Table3_2[[#This Row],[month]],Table3_2[[#This Row],[YEAR]],)</f>
        <v>9Sep1972</v>
      </c>
      <c r="K339" s="14">
        <f t="shared" si="10"/>
        <v>26551</v>
      </c>
      <c r="L339" s="2">
        <f t="shared" si="11"/>
        <v>50</v>
      </c>
    </row>
    <row r="340" spans="1:12" x14ac:dyDescent="0.25">
      <c r="A340" s="2" t="s">
        <v>1309</v>
      </c>
      <c r="B340" s="2">
        <v>1963</v>
      </c>
      <c r="C340" s="2" t="s">
        <v>2353</v>
      </c>
      <c r="D340" s="2">
        <v>24</v>
      </c>
      <c r="E340" s="2">
        <v>0</v>
      </c>
      <c r="F340" s="16">
        <v>8440.0499999999993</v>
      </c>
      <c r="G340" s="2" t="s">
        <v>6005</v>
      </c>
      <c r="H340" s="2" t="s">
        <v>6004</v>
      </c>
      <c r="I340" s="2" t="s">
        <v>2350</v>
      </c>
      <c r="J340" s="14" t="str">
        <f>CONCATENATE(Table3_2[[#This Row],[date]],Table3_2[[#This Row],[month]],Table3_2[[#This Row],[YEAR]],)</f>
        <v>24Sep1963</v>
      </c>
      <c r="K340" s="14">
        <f t="shared" si="10"/>
        <v>23278</v>
      </c>
      <c r="L340" s="2">
        <f t="shared" si="11"/>
        <v>59</v>
      </c>
    </row>
    <row r="341" spans="1:12" x14ac:dyDescent="0.25">
      <c r="A341" s="2" t="s">
        <v>1310</v>
      </c>
      <c r="B341" s="2">
        <v>1975</v>
      </c>
      <c r="C341" s="2" t="s">
        <v>2353</v>
      </c>
      <c r="D341" s="2">
        <v>28</v>
      </c>
      <c r="E341" s="2">
        <v>1</v>
      </c>
      <c r="F341" s="16">
        <v>8428.07</v>
      </c>
      <c r="G341" s="2" t="s">
        <v>6005</v>
      </c>
      <c r="H341" s="2" t="s">
        <v>6004</v>
      </c>
      <c r="I341" s="2" t="s">
        <v>2354</v>
      </c>
      <c r="J341" s="14" t="str">
        <f>CONCATENATE(Table3_2[[#This Row],[date]],Table3_2[[#This Row],[month]],Table3_2[[#This Row],[YEAR]],)</f>
        <v>28Sep1975</v>
      </c>
      <c r="K341" s="14">
        <f t="shared" si="10"/>
        <v>27665</v>
      </c>
      <c r="L341" s="2">
        <f t="shared" si="11"/>
        <v>47</v>
      </c>
    </row>
    <row r="342" spans="1:12" x14ac:dyDescent="0.25">
      <c r="A342" s="2" t="s">
        <v>1311</v>
      </c>
      <c r="B342" s="2">
        <v>1977</v>
      </c>
      <c r="C342" s="2" t="s">
        <v>2353</v>
      </c>
      <c r="D342" s="2">
        <v>4</v>
      </c>
      <c r="E342" s="2">
        <v>2</v>
      </c>
      <c r="F342" s="16">
        <v>8413.4599999999991</v>
      </c>
      <c r="G342" s="2" t="s">
        <v>6005</v>
      </c>
      <c r="H342" s="2" t="s">
        <v>6006</v>
      </c>
      <c r="I342" s="2" t="s">
        <v>2354</v>
      </c>
      <c r="J342" s="14" t="str">
        <f>CONCATENATE(Table3_2[[#This Row],[date]],Table3_2[[#This Row],[month]],Table3_2[[#This Row],[YEAR]],)</f>
        <v>4Sep1977</v>
      </c>
      <c r="K342" s="14">
        <f t="shared" si="10"/>
        <v>28372</v>
      </c>
      <c r="L342" s="2">
        <f t="shared" si="11"/>
        <v>45</v>
      </c>
    </row>
    <row r="343" spans="1:12" x14ac:dyDescent="0.25">
      <c r="A343" s="2" t="s">
        <v>1312</v>
      </c>
      <c r="B343" s="2">
        <v>1979</v>
      </c>
      <c r="C343" s="2" t="s">
        <v>2352</v>
      </c>
      <c r="D343" s="2">
        <v>11</v>
      </c>
      <c r="E343" s="2">
        <v>3</v>
      </c>
      <c r="F343" s="16">
        <v>8410.0499999999993</v>
      </c>
      <c r="G343" s="2" t="s">
        <v>6004</v>
      </c>
      <c r="H343" s="2" t="s">
        <v>6004</v>
      </c>
      <c r="I343" s="2" t="s">
        <v>2354</v>
      </c>
      <c r="J343" s="14" t="str">
        <f>CONCATENATE(Table3_2[[#This Row],[date]],Table3_2[[#This Row],[month]],Table3_2[[#This Row],[YEAR]],)</f>
        <v>11Jun1979</v>
      </c>
      <c r="K343" s="14">
        <f t="shared" si="10"/>
        <v>29017</v>
      </c>
      <c r="L343" s="2">
        <f t="shared" si="11"/>
        <v>43</v>
      </c>
    </row>
    <row r="344" spans="1:12" x14ac:dyDescent="0.25">
      <c r="A344" s="2" t="s">
        <v>1313</v>
      </c>
      <c r="B344" s="2">
        <v>1971</v>
      </c>
      <c r="C344" s="2" t="s">
        <v>2353</v>
      </c>
      <c r="D344" s="2">
        <v>18</v>
      </c>
      <c r="E344" s="2">
        <v>0</v>
      </c>
      <c r="F344" s="16">
        <v>8400.01</v>
      </c>
      <c r="G344" s="2" t="s">
        <v>6004</v>
      </c>
      <c r="H344" s="2" t="s">
        <v>6005</v>
      </c>
      <c r="I344" s="2" t="s">
        <v>2350</v>
      </c>
      <c r="J344" s="14" t="str">
        <f>CONCATENATE(Table3_2[[#This Row],[date]],Table3_2[[#This Row],[month]],Table3_2[[#This Row],[YEAR]],)</f>
        <v>18Sep1971</v>
      </c>
      <c r="K344" s="14">
        <f t="shared" si="10"/>
        <v>26194</v>
      </c>
      <c r="L344" s="2">
        <f t="shared" si="11"/>
        <v>51</v>
      </c>
    </row>
    <row r="345" spans="1:12" x14ac:dyDescent="0.25">
      <c r="A345" s="2" t="s">
        <v>1314</v>
      </c>
      <c r="B345" s="2">
        <v>1971</v>
      </c>
      <c r="C345" s="2" t="s">
        <v>2353</v>
      </c>
      <c r="D345" s="2">
        <v>4</v>
      </c>
      <c r="E345" s="2">
        <v>0</v>
      </c>
      <c r="F345" s="16">
        <v>8396.6200000000008</v>
      </c>
      <c r="G345" s="2" t="s">
        <v>6004</v>
      </c>
      <c r="H345" s="2" t="s">
        <v>6005</v>
      </c>
      <c r="I345" s="2" t="s">
        <v>2350</v>
      </c>
      <c r="J345" s="14" t="str">
        <f>CONCATENATE(Table3_2[[#This Row],[date]],Table3_2[[#This Row],[month]],Table3_2[[#This Row],[YEAR]],)</f>
        <v>4Sep1971</v>
      </c>
      <c r="K345" s="14">
        <f t="shared" si="10"/>
        <v>26180</v>
      </c>
      <c r="L345" s="2">
        <f t="shared" si="11"/>
        <v>51</v>
      </c>
    </row>
    <row r="346" spans="1:12" x14ac:dyDescent="0.25">
      <c r="A346" s="2" t="s">
        <v>1315</v>
      </c>
      <c r="B346" s="2">
        <v>1963</v>
      </c>
      <c r="C346" s="2" t="s">
        <v>2353</v>
      </c>
      <c r="D346" s="2">
        <v>21</v>
      </c>
      <c r="E346" s="2">
        <v>0</v>
      </c>
      <c r="F346" s="16">
        <v>8355.5400000000009</v>
      </c>
      <c r="G346" s="2" t="s">
        <v>6005</v>
      </c>
      <c r="H346" s="2" t="s">
        <v>6005</v>
      </c>
      <c r="I346" s="2" t="s">
        <v>2354</v>
      </c>
      <c r="J346" s="14" t="str">
        <f>CONCATENATE(Table3_2[[#This Row],[date]],Table3_2[[#This Row],[month]],Table3_2[[#This Row],[YEAR]],)</f>
        <v>21Sep1963</v>
      </c>
      <c r="K346" s="14">
        <f t="shared" si="10"/>
        <v>23275</v>
      </c>
      <c r="L346" s="2">
        <f t="shared" si="11"/>
        <v>59</v>
      </c>
    </row>
    <row r="347" spans="1:12" x14ac:dyDescent="0.25">
      <c r="A347" s="2" t="s">
        <v>1316</v>
      </c>
      <c r="B347" s="2">
        <v>1976</v>
      </c>
      <c r="C347" s="2" t="s">
        <v>2352</v>
      </c>
      <c r="D347" s="2">
        <v>12</v>
      </c>
      <c r="E347" s="2">
        <v>2</v>
      </c>
      <c r="F347" s="16">
        <v>8347.16</v>
      </c>
      <c r="G347" s="2" t="s">
        <v>6004</v>
      </c>
      <c r="H347" s="2" t="s">
        <v>6006</v>
      </c>
      <c r="I347" s="2" t="s">
        <v>2350</v>
      </c>
      <c r="J347" s="14" t="str">
        <f>CONCATENATE(Table3_2[[#This Row],[date]],Table3_2[[#This Row],[month]],Table3_2[[#This Row],[YEAR]],)</f>
        <v>12Jun1976</v>
      </c>
      <c r="K347" s="14">
        <f t="shared" si="10"/>
        <v>27923</v>
      </c>
      <c r="L347" s="2">
        <f t="shared" si="11"/>
        <v>46</v>
      </c>
    </row>
    <row r="348" spans="1:12" x14ac:dyDescent="0.25">
      <c r="A348" s="2" t="s">
        <v>138</v>
      </c>
      <c r="B348" s="2">
        <v>1980</v>
      </c>
      <c r="C348" s="2" t="s">
        <v>2353</v>
      </c>
      <c r="D348" s="2">
        <v>24</v>
      </c>
      <c r="E348" s="2">
        <v>2</v>
      </c>
      <c r="F348" s="16">
        <v>38947.43</v>
      </c>
      <c r="G348" s="2" t="s">
        <v>6004</v>
      </c>
      <c r="H348" s="2" t="s">
        <v>6005</v>
      </c>
      <c r="I348" s="2" t="s">
        <v>2358</v>
      </c>
      <c r="J348" s="14" t="str">
        <f>CONCATENATE(Table3_2[[#This Row],[date]],Table3_2[[#This Row],[month]],Table3_2[[#This Row],[YEAR]],)</f>
        <v>24Sep1980</v>
      </c>
      <c r="K348" s="14">
        <f t="shared" si="10"/>
        <v>29488</v>
      </c>
      <c r="L348" s="2">
        <f t="shared" si="11"/>
        <v>42</v>
      </c>
    </row>
    <row r="349" spans="1:12" x14ac:dyDescent="0.25">
      <c r="A349" s="2" t="s">
        <v>1317</v>
      </c>
      <c r="B349" s="2">
        <v>1976</v>
      </c>
      <c r="C349" s="2" t="s">
        <v>2349</v>
      </c>
      <c r="D349" s="2">
        <v>7</v>
      </c>
      <c r="E349" s="2">
        <v>1</v>
      </c>
      <c r="F349" s="16">
        <v>8342.91</v>
      </c>
      <c r="G349" s="2" t="s">
        <v>6005</v>
      </c>
      <c r="H349" s="2" t="s">
        <v>6006</v>
      </c>
      <c r="I349" s="2" t="s">
        <v>2361</v>
      </c>
      <c r="J349" s="14" t="str">
        <f>CONCATENATE(Table3_2[[#This Row],[date]],Table3_2[[#This Row],[month]],Table3_2[[#This Row],[YEAR]],)</f>
        <v>7Jul1976</v>
      </c>
      <c r="K349" s="14">
        <f t="shared" si="10"/>
        <v>27948</v>
      </c>
      <c r="L349" s="2">
        <f t="shared" si="11"/>
        <v>46</v>
      </c>
    </row>
    <row r="350" spans="1:12" x14ac:dyDescent="0.25">
      <c r="A350" s="2" t="s">
        <v>1318</v>
      </c>
      <c r="B350" s="2">
        <v>1976</v>
      </c>
      <c r="C350" s="2" t="s">
        <v>2349</v>
      </c>
      <c r="D350" s="2">
        <v>20</v>
      </c>
      <c r="E350" s="2">
        <v>1</v>
      </c>
      <c r="F350" s="16">
        <v>8334.59</v>
      </c>
      <c r="G350" s="2" t="s">
        <v>6005</v>
      </c>
      <c r="H350" s="2" t="s">
        <v>6004</v>
      </c>
      <c r="I350" s="2" t="s">
        <v>2361</v>
      </c>
      <c r="J350" s="14" t="str">
        <f>CONCATENATE(Table3_2[[#This Row],[date]],Table3_2[[#This Row],[month]],Table3_2[[#This Row],[YEAR]],)</f>
        <v>20Jul1976</v>
      </c>
      <c r="K350" s="14">
        <f t="shared" si="10"/>
        <v>27961</v>
      </c>
      <c r="L350" s="2">
        <f t="shared" si="11"/>
        <v>46</v>
      </c>
    </row>
    <row r="351" spans="1:12" x14ac:dyDescent="0.25">
      <c r="A351" s="2" t="s">
        <v>1319</v>
      </c>
      <c r="B351" s="2">
        <v>1976</v>
      </c>
      <c r="C351" s="2" t="s">
        <v>2349</v>
      </c>
      <c r="D351" s="2">
        <v>12</v>
      </c>
      <c r="E351" s="2">
        <v>1</v>
      </c>
      <c r="F351" s="16">
        <v>8334.4599999999991</v>
      </c>
      <c r="G351" s="2" t="s">
        <v>6005</v>
      </c>
      <c r="H351" s="2" t="s">
        <v>6004</v>
      </c>
      <c r="I351" s="2" t="s">
        <v>2361</v>
      </c>
      <c r="J351" s="14" t="str">
        <f>CONCATENATE(Table3_2[[#This Row],[date]],Table3_2[[#This Row],[month]],Table3_2[[#This Row],[YEAR]],)</f>
        <v>12Jul1976</v>
      </c>
      <c r="K351" s="14">
        <f t="shared" si="10"/>
        <v>27953</v>
      </c>
      <c r="L351" s="2">
        <f t="shared" si="11"/>
        <v>46</v>
      </c>
    </row>
    <row r="352" spans="1:12" x14ac:dyDescent="0.25">
      <c r="A352" s="2" t="s">
        <v>1320</v>
      </c>
      <c r="B352" s="2">
        <v>1993</v>
      </c>
      <c r="C352" s="2" t="s">
        <v>2352</v>
      </c>
      <c r="D352" s="2">
        <v>22</v>
      </c>
      <c r="E352" s="2">
        <v>0</v>
      </c>
      <c r="F352" s="16">
        <v>8314.65</v>
      </c>
      <c r="G352" s="2" t="s">
        <v>6004</v>
      </c>
      <c r="H352" s="2" t="s">
        <v>6006</v>
      </c>
      <c r="I352" s="2" t="s">
        <v>2354</v>
      </c>
      <c r="J352" s="14" t="str">
        <f>CONCATENATE(Table3_2[[#This Row],[date]],Table3_2[[#This Row],[month]],Table3_2[[#This Row],[YEAR]],)</f>
        <v>22Jun1993</v>
      </c>
      <c r="K352" s="14">
        <f t="shared" si="10"/>
        <v>34142</v>
      </c>
      <c r="L352" s="2">
        <f t="shared" si="11"/>
        <v>29</v>
      </c>
    </row>
    <row r="353" spans="1:12" x14ac:dyDescent="0.25">
      <c r="A353" s="2" t="s">
        <v>1321</v>
      </c>
      <c r="B353" s="2">
        <v>1979</v>
      </c>
      <c r="C353" s="2" t="s">
        <v>2356</v>
      </c>
      <c r="D353" s="2">
        <v>7</v>
      </c>
      <c r="E353" s="2">
        <v>2</v>
      </c>
      <c r="F353" s="16">
        <v>8310.84</v>
      </c>
      <c r="G353" s="2" t="s">
        <v>6004</v>
      </c>
      <c r="H353" s="2" t="s">
        <v>6004</v>
      </c>
      <c r="I353" s="2" t="s">
        <v>2354</v>
      </c>
      <c r="J353" s="14" t="str">
        <f>CONCATENATE(Table3_2[[#This Row],[date]],Table3_2[[#This Row],[month]],Table3_2[[#This Row],[YEAR]],)</f>
        <v>7Aug1979</v>
      </c>
      <c r="K353" s="14">
        <f t="shared" si="10"/>
        <v>29074</v>
      </c>
      <c r="L353" s="2">
        <f t="shared" si="11"/>
        <v>43</v>
      </c>
    </row>
    <row r="354" spans="1:12" x14ac:dyDescent="0.25">
      <c r="A354" s="2" t="s">
        <v>1322</v>
      </c>
      <c r="B354" s="2">
        <v>1978</v>
      </c>
      <c r="C354" s="2" t="s">
        <v>2352</v>
      </c>
      <c r="D354" s="2">
        <v>26</v>
      </c>
      <c r="E354" s="2">
        <v>2</v>
      </c>
      <c r="F354" s="16">
        <v>8302.5400000000009</v>
      </c>
      <c r="G354" s="2" t="s">
        <v>6005</v>
      </c>
      <c r="H354" s="2" t="s">
        <v>6005</v>
      </c>
      <c r="I354" s="2" t="s">
        <v>2361</v>
      </c>
      <c r="J354" s="14" t="str">
        <f>CONCATENATE(Table3_2[[#This Row],[date]],Table3_2[[#This Row],[month]],Table3_2[[#This Row],[YEAR]],)</f>
        <v>26Jun1978</v>
      </c>
      <c r="K354" s="14">
        <f t="shared" si="10"/>
        <v>28667</v>
      </c>
      <c r="L354" s="2">
        <f t="shared" si="11"/>
        <v>44</v>
      </c>
    </row>
    <row r="355" spans="1:12" x14ac:dyDescent="0.25">
      <c r="A355" s="2" t="s">
        <v>1323</v>
      </c>
      <c r="B355" s="2">
        <v>1974</v>
      </c>
      <c r="C355" s="2" t="s">
        <v>2352</v>
      </c>
      <c r="D355" s="2">
        <v>6</v>
      </c>
      <c r="E355" s="2">
        <v>0</v>
      </c>
      <c r="F355" s="16">
        <v>8283.68</v>
      </c>
      <c r="G355" s="2" t="s">
        <v>6004</v>
      </c>
      <c r="H355" s="2" t="s">
        <v>6005</v>
      </c>
      <c r="I355" s="2" t="s">
        <v>2350</v>
      </c>
      <c r="J355" s="14" t="str">
        <f>CONCATENATE(Table3_2[[#This Row],[date]],Table3_2[[#This Row],[month]],Table3_2[[#This Row],[YEAR]],)</f>
        <v>6Jun1974</v>
      </c>
      <c r="K355" s="14">
        <f t="shared" si="10"/>
        <v>27186</v>
      </c>
      <c r="L355" s="2">
        <f t="shared" si="11"/>
        <v>49</v>
      </c>
    </row>
    <row r="356" spans="1:12" x14ac:dyDescent="0.25">
      <c r="A356" s="2" t="s">
        <v>1324</v>
      </c>
      <c r="B356" s="2">
        <v>1974</v>
      </c>
      <c r="C356" s="2" t="s">
        <v>2355</v>
      </c>
      <c r="D356" s="2">
        <v>22</v>
      </c>
      <c r="E356" s="2">
        <v>0</v>
      </c>
      <c r="F356" s="16">
        <v>8280.6200000000008</v>
      </c>
      <c r="G356" s="2" t="s">
        <v>6004</v>
      </c>
      <c r="H356" s="2" t="s">
        <v>6004</v>
      </c>
      <c r="I356" s="2" t="s">
        <v>2350</v>
      </c>
      <c r="J356" s="14" t="str">
        <f>CONCATENATE(Table3_2[[#This Row],[date]],Table3_2[[#This Row],[month]],Table3_2[[#This Row],[YEAR]],)</f>
        <v>22Dec1974</v>
      </c>
      <c r="K356" s="14">
        <f t="shared" si="10"/>
        <v>27385</v>
      </c>
      <c r="L356" s="2">
        <f t="shared" si="11"/>
        <v>48</v>
      </c>
    </row>
    <row r="357" spans="1:12" x14ac:dyDescent="0.25">
      <c r="A357" s="2" t="s">
        <v>1325</v>
      </c>
      <c r="B357" s="2">
        <v>1974</v>
      </c>
      <c r="C357" s="2" t="s">
        <v>2353</v>
      </c>
      <c r="D357" s="2">
        <v>26</v>
      </c>
      <c r="E357" s="2">
        <v>0</v>
      </c>
      <c r="F357" s="16">
        <v>8277.52</v>
      </c>
      <c r="G357" s="2" t="s">
        <v>6004</v>
      </c>
      <c r="H357" s="2" t="s">
        <v>6004</v>
      </c>
      <c r="I357" s="2" t="s">
        <v>2358</v>
      </c>
      <c r="J357" s="14" t="str">
        <f>CONCATENATE(Table3_2[[#This Row],[date]],Table3_2[[#This Row],[month]],Table3_2[[#This Row],[YEAR]],)</f>
        <v>26Sep1974</v>
      </c>
      <c r="K357" s="14">
        <f t="shared" si="10"/>
        <v>27298</v>
      </c>
      <c r="L357" s="2">
        <f t="shared" si="11"/>
        <v>48</v>
      </c>
    </row>
    <row r="358" spans="1:12" x14ac:dyDescent="0.25">
      <c r="A358" s="2" t="s">
        <v>1326</v>
      </c>
      <c r="B358" s="2">
        <v>2000</v>
      </c>
      <c r="C358" s="2" t="s">
        <v>2351</v>
      </c>
      <c r="D358" s="2">
        <v>28</v>
      </c>
      <c r="E358" s="2">
        <v>0</v>
      </c>
      <c r="F358" s="16">
        <v>8271.4599999999991</v>
      </c>
      <c r="G358" s="2" t="s">
        <v>6004</v>
      </c>
      <c r="H358" s="2" t="s">
        <v>6006</v>
      </c>
      <c r="I358" s="2" t="s">
        <v>2365</v>
      </c>
      <c r="J358" s="14" t="str">
        <f>CONCATENATE(Table3_2[[#This Row],[date]],Table3_2[[#This Row],[month]],Table3_2[[#This Row],[YEAR]],)</f>
        <v>28Nov2000</v>
      </c>
      <c r="K358" s="14">
        <f t="shared" si="10"/>
        <v>36858</v>
      </c>
      <c r="L358" s="2">
        <f t="shared" si="11"/>
        <v>22</v>
      </c>
    </row>
    <row r="359" spans="1:12" x14ac:dyDescent="0.25">
      <c r="A359" s="2" t="s">
        <v>139</v>
      </c>
      <c r="B359" s="2">
        <v>1976</v>
      </c>
      <c r="C359" s="2" t="s">
        <v>2355</v>
      </c>
      <c r="D359" s="2">
        <v>15</v>
      </c>
      <c r="E359" s="2">
        <v>2</v>
      </c>
      <c r="F359" s="16">
        <v>38932.559999999998</v>
      </c>
      <c r="G359" s="2" t="s">
        <v>6004</v>
      </c>
      <c r="H359" s="2" t="s">
        <v>6005</v>
      </c>
      <c r="I359" s="2" t="s">
        <v>2358</v>
      </c>
      <c r="J359" s="14" t="str">
        <f>CONCATENATE(Table3_2[[#This Row],[date]],Table3_2[[#This Row],[month]],Table3_2[[#This Row],[YEAR]],)</f>
        <v>15Dec1976</v>
      </c>
      <c r="K359" s="14">
        <f t="shared" si="10"/>
        <v>28109</v>
      </c>
      <c r="L359" s="2">
        <f t="shared" si="11"/>
        <v>46</v>
      </c>
    </row>
    <row r="360" spans="1:12" x14ac:dyDescent="0.25">
      <c r="A360" s="2" t="s">
        <v>1327</v>
      </c>
      <c r="B360" s="2">
        <v>1974</v>
      </c>
      <c r="C360" s="2" t="s">
        <v>2356</v>
      </c>
      <c r="D360" s="2">
        <v>5</v>
      </c>
      <c r="E360" s="2">
        <v>0</v>
      </c>
      <c r="F360" s="16">
        <v>8269.0400000000009</v>
      </c>
      <c r="G360" s="2" t="s">
        <v>6004</v>
      </c>
      <c r="H360" s="2" t="s">
        <v>6006</v>
      </c>
      <c r="I360" s="2" t="s">
        <v>2358</v>
      </c>
      <c r="J360" s="14" t="str">
        <f>CONCATENATE(Table3_2[[#This Row],[date]],Table3_2[[#This Row],[month]],Table3_2[[#This Row],[YEAR]],)</f>
        <v>5Aug1974</v>
      </c>
      <c r="K360" s="14">
        <f t="shared" si="10"/>
        <v>27246</v>
      </c>
      <c r="L360" s="2">
        <f t="shared" si="11"/>
        <v>48</v>
      </c>
    </row>
    <row r="361" spans="1:12" x14ac:dyDescent="0.25">
      <c r="A361" s="2" t="s">
        <v>1328</v>
      </c>
      <c r="B361" s="2">
        <v>1964</v>
      </c>
      <c r="C361" s="2" t="s">
        <v>2353</v>
      </c>
      <c r="D361" s="2">
        <v>5</v>
      </c>
      <c r="E361" s="2">
        <v>0</v>
      </c>
      <c r="F361" s="16">
        <v>8268</v>
      </c>
      <c r="G361" s="2" t="s">
        <v>6005</v>
      </c>
      <c r="H361" s="2" t="s">
        <v>6005</v>
      </c>
      <c r="I361" s="2" t="s">
        <v>2350</v>
      </c>
      <c r="J361" s="14" t="str">
        <f>CONCATENATE(Table3_2[[#This Row],[date]],Table3_2[[#This Row],[month]],Table3_2[[#This Row],[YEAR]],)</f>
        <v>5Sep1964</v>
      </c>
      <c r="K361" s="14">
        <f t="shared" si="10"/>
        <v>23625</v>
      </c>
      <c r="L361" s="2">
        <f t="shared" si="11"/>
        <v>58</v>
      </c>
    </row>
    <row r="362" spans="1:12" x14ac:dyDescent="0.25">
      <c r="A362" s="2" t="s">
        <v>1329</v>
      </c>
      <c r="B362" s="2">
        <v>1982</v>
      </c>
      <c r="C362" s="2" t="s">
        <v>2353</v>
      </c>
      <c r="D362" s="2">
        <v>27</v>
      </c>
      <c r="E362" s="2">
        <v>3</v>
      </c>
      <c r="F362" s="16">
        <v>8252.2800000000007</v>
      </c>
      <c r="G362" s="2" t="s">
        <v>6004</v>
      </c>
      <c r="H362" s="2" t="s">
        <v>6004</v>
      </c>
      <c r="I362" s="2" t="s">
        <v>2364</v>
      </c>
      <c r="J362" s="14" t="str">
        <f>CONCATENATE(Table3_2[[#This Row],[date]],Table3_2[[#This Row],[month]],Table3_2[[#This Row],[YEAR]],)</f>
        <v>27Sep1982</v>
      </c>
      <c r="K362" s="14">
        <f t="shared" si="10"/>
        <v>30221</v>
      </c>
      <c r="L362" s="2">
        <f t="shared" si="11"/>
        <v>40</v>
      </c>
    </row>
    <row r="363" spans="1:12" x14ac:dyDescent="0.25">
      <c r="A363" s="2" t="s">
        <v>1330</v>
      </c>
      <c r="B363" s="2">
        <v>1976</v>
      </c>
      <c r="C363" s="2" t="s">
        <v>2353</v>
      </c>
      <c r="D363" s="2">
        <v>2</v>
      </c>
      <c r="E363" s="2">
        <v>1</v>
      </c>
      <c r="F363" s="16">
        <v>8240.59</v>
      </c>
      <c r="G363" s="2" t="s">
        <v>6004</v>
      </c>
      <c r="H363" s="2" t="s">
        <v>6004</v>
      </c>
      <c r="I363" s="2" t="s">
        <v>2350</v>
      </c>
      <c r="J363" s="14" t="str">
        <f>CONCATENATE(Table3_2[[#This Row],[date]],Table3_2[[#This Row],[month]],Table3_2[[#This Row],[YEAR]],)</f>
        <v>2Sep1976</v>
      </c>
      <c r="K363" s="14">
        <f t="shared" si="10"/>
        <v>28005</v>
      </c>
      <c r="L363" s="2">
        <f t="shared" si="11"/>
        <v>46</v>
      </c>
    </row>
    <row r="364" spans="1:12" x14ac:dyDescent="0.25">
      <c r="A364" s="2" t="s">
        <v>1331</v>
      </c>
      <c r="B364" s="2">
        <v>1976</v>
      </c>
      <c r="C364" s="2" t="s">
        <v>2352</v>
      </c>
      <c r="D364" s="2">
        <v>30</v>
      </c>
      <c r="E364" s="2">
        <v>1</v>
      </c>
      <c r="F364" s="16">
        <v>8233.1</v>
      </c>
      <c r="G364" s="2" t="s">
        <v>6004</v>
      </c>
      <c r="H364" s="2" t="s">
        <v>6004</v>
      </c>
      <c r="I364" s="2" t="s">
        <v>2350</v>
      </c>
      <c r="J364" s="14" t="str">
        <f>CONCATENATE(Table3_2[[#This Row],[date]],Table3_2[[#This Row],[month]],Table3_2[[#This Row],[YEAR]],)</f>
        <v>30Jun1976</v>
      </c>
      <c r="K364" s="14">
        <f t="shared" si="10"/>
        <v>27941</v>
      </c>
      <c r="L364" s="2">
        <f t="shared" si="11"/>
        <v>46</v>
      </c>
    </row>
    <row r="365" spans="1:12" x14ac:dyDescent="0.25">
      <c r="A365" s="2" t="s">
        <v>1332</v>
      </c>
      <c r="B365" s="2">
        <v>1976</v>
      </c>
      <c r="C365" s="2" t="s">
        <v>2353</v>
      </c>
      <c r="D365" s="2">
        <v>3</v>
      </c>
      <c r="E365" s="2">
        <v>1</v>
      </c>
      <c r="F365" s="16">
        <v>8232.64</v>
      </c>
      <c r="G365" s="2" t="s">
        <v>6004</v>
      </c>
      <c r="H365" s="2" t="s">
        <v>6005</v>
      </c>
      <c r="I365" s="2" t="s">
        <v>2350</v>
      </c>
      <c r="J365" s="14" t="str">
        <f>CONCATENATE(Table3_2[[#This Row],[date]],Table3_2[[#This Row],[month]],Table3_2[[#This Row],[YEAR]],)</f>
        <v>3Sep1976</v>
      </c>
      <c r="K365" s="14">
        <f t="shared" si="10"/>
        <v>28006</v>
      </c>
      <c r="L365" s="2">
        <f t="shared" si="11"/>
        <v>46</v>
      </c>
    </row>
    <row r="366" spans="1:12" x14ac:dyDescent="0.25">
      <c r="A366" s="2" t="s">
        <v>1333</v>
      </c>
      <c r="B366" s="2">
        <v>1978</v>
      </c>
      <c r="C366" s="2" t="s">
        <v>2352</v>
      </c>
      <c r="D366" s="2">
        <v>30</v>
      </c>
      <c r="E366" s="2">
        <v>2</v>
      </c>
      <c r="F366" s="16">
        <v>8219.2000000000007</v>
      </c>
      <c r="G366" s="2" t="s">
        <v>6004</v>
      </c>
      <c r="H366" s="2" t="s">
        <v>6004</v>
      </c>
      <c r="I366" s="2" t="s">
        <v>2350</v>
      </c>
      <c r="J366" s="14" t="str">
        <f>CONCATENATE(Table3_2[[#This Row],[date]],Table3_2[[#This Row],[month]],Table3_2[[#This Row],[YEAR]],)</f>
        <v>30Jun1978</v>
      </c>
      <c r="K366" s="14">
        <f t="shared" si="10"/>
        <v>28671</v>
      </c>
      <c r="L366" s="2">
        <f t="shared" si="11"/>
        <v>44</v>
      </c>
    </row>
    <row r="367" spans="1:12" x14ac:dyDescent="0.25">
      <c r="A367" s="2" t="s">
        <v>1334</v>
      </c>
      <c r="B367" s="2">
        <v>1978</v>
      </c>
      <c r="C367" s="2" t="s">
        <v>2357</v>
      </c>
      <c r="D367" s="2">
        <v>24</v>
      </c>
      <c r="E367" s="2">
        <v>2</v>
      </c>
      <c r="F367" s="16">
        <v>8211.1</v>
      </c>
      <c r="G367" s="2" t="s">
        <v>6004</v>
      </c>
      <c r="H367" s="2" t="s">
        <v>6005</v>
      </c>
      <c r="I367" s="2" t="s">
        <v>2350</v>
      </c>
      <c r="J367" s="14" t="str">
        <f>CONCATENATE(Table3_2[[#This Row],[date]],Table3_2[[#This Row],[month]],Table3_2[[#This Row],[YEAR]],)</f>
        <v>24Oct1978</v>
      </c>
      <c r="K367" s="14">
        <f t="shared" si="10"/>
        <v>28787</v>
      </c>
      <c r="L367" s="2">
        <f t="shared" si="11"/>
        <v>44</v>
      </c>
    </row>
    <row r="368" spans="1:12" x14ac:dyDescent="0.25">
      <c r="A368" s="2" t="s">
        <v>1335</v>
      </c>
      <c r="B368" s="2">
        <v>1962</v>
      </c>
      <c r="C368" s="2" t="s">
        <v>2351</v>
      </c>
      <c r="D368" s="2">
        <v>23</v>
      </c>
      <c r="E368" s="2">
        <v>0</v>
      </c>
      <c r="F368" s="16">
        <v>8188.12</v>
      </c>
      <c r="G368" s="2" t="s">
        <v>6005</v>
      </c>
      <c r="H368" s="2" t="s">
        <v>6005</v>
      </c>
      <c r="I368" s="2" t="s">
        <v>2350</v>
      </c>
      <c r="J368" s="14" t="str">
        <f>CONCATENATE(Table3_2[[#This Row],[date]],Table3_2[[#This Row],[month]],Table3_2[[#This Row],[YEAR]],)</f>
        <v>23Nov1962</v>
      </c>
      <c r="K368" s="14">
        <f t="shared" si="10"/>
        <v>22973</v>
      </c>
      <c r="L368" s="2">
        <f t="shared" si="11"/>
        <v>60</v>
      </c>
    </row>
    <row r="369" spans="1:12" x14ac:dyDescent="0.25">
      <c r="A369" s="2" t="s">
        <v>1336</v>
      </c>
      <c r="B369" s="2">
        <v>1997</v>
      </c>
      <c r="C369" s="2" t="s">
        <v>2357</v>
      </c>
      <c r="D369" s="2">
        <v>21</v>
      </c>
      <c r="E369" s="2">
        <v>0</v>
      </c>
      <c r="F369" s="16">
        <v>8182.89</v>
      </c>
      <c r="G369" s="2" t="s">
        <v>6004</v>
      </c>
      <c r="H369" s="2" t="s">
        <v>6006</v>
      </c>
      <c r="I369" s="2" t="s">
        <v>2370</v>
      </c>
      <c r="J369" s="14" t="str">
        <f>CONCATENATE(Table3_2[[#This Row],[date]],Table3_2[[#This Row],[month]],Table3_2[[#This Row],[YEAR]],)</f>
        <v>21Oct1997</v>
      </c>
      <c r="K369" s="14">
        <f t="shared" si="10"/>
        <v>35724</v>
      </c>
      <c r="L369" s="2">
        <f t="shared" si="11"/>
        <v>25</v>
      </c>
    </row>
    <row r="370" spans="1:12" x14ac:dyDescent="0.25">
      <c r="A370" s="2" t="s">
        <v>140</v>
      </c>
      <c r="B370" s="2">
        <v>1987</v>
      </c>
      <c r="C370" s="2" t="s">
        <v>2352</v>
      </c>
      <c r="D370" s="2">
        <v>16</v>
      </c>
      <c r="E370" s="2">
        <v>3</v>
      </c>
      <c r="F370" s="16">
        <v>38924.04</v>
      </c>
      <c r="G370" s="2" t="s">
        <v>6004</v>
      </c>
      <c r="H370" s="2" t="s">
        <v>6004</v>
      </c>
      <c r="I370" s="2" t="s">
        <v>2358</v>
      </c>
      <c r="J370" s="14" t="str">
        <f>CONCATENATE(Table3_2[[#This Row],[date]],Table3_2[[#This Row],[month]],Table3_2[[#This Row],[YEAR]],)</f>
        <v>16Jun1987</v>
      </c>
      <c r="K370" s="14">
        <f t="shared" si="10"/>
        <v>31944</v>
      </c>
      <c r="L370" s="2">
        <f t="shared" si="11"/>
        <v>35</v>
      </c>
    </row>
    <row r="371" spans="1:12" x14ac:dyDescent="0.25">
      <c r="A371" s="2" t="s">
        <v>1337</v>
      </c>
      <c r="B371" s="2">
        <v>1983</v>
      </c>
      <c r="C371" s="2" t="s">
        <v>2352</v>
      </c>
      <c r="D371" s="2">
        <v>8</v>
      </c>
      <c r="E371" s="2">
        <v>3</v>
      </c>
      <c r="F371" s="16">
        <v>8179.51</v>
      </c>
      <c r="G371" s="2" t="s">
        <v>6004</v>
      </c>
      <c r="H371" s="2" t="s">
        <v>6004</v>
      </c>
      <c r="I371" s="2" t="s">
        <v>2369</v>
      </c>
      <c r="J371" s="14" t="str">
        <f>CONCATENATE(Table3_2[[#This Row],[date]],Table3_2[[#This Row],[month]],Table3_2[[#This Row],[YEAR]],)</f>
        <v>8Jun1983</v>
      </c>
      <c r="K371" s="14">
        <f t="shared" si="10"/>
        <v>30475</v>
      </c>
      <c r="L371" s="2">
        <f t="shared" si="11"/>
        <v>40</v>
      </c>
    </row>
    <row r="372" spans="1:12" x14ac:dyDescent="0.25">
      <c r="A372" s="2" t="s">
        <v>1338</v>
      </c>
      <c r="B372" s="2">
        <v>1963</v>
      </c>
      <c r="C372" s="2" t="s">
        <v>2351</v>
      </c>
      <c r="D372" s="2">
        <v>5</v>
      </c>
      <c r="E372" s="2">
        <v>0</v>
      </c>
      <c r="F372" s="16">
        <v>8177.9</v>
      </c>
      <c r="G372" s="2" t="s">
        <v>6005</v>
      </c>
      <c r="H372" s="2" t="s">
        <v>6006</v>
      </c>
      <c r="I372" s="2" t="s">
        <v>2350</v>
      </c>
      <c r="J372" s="14" t="str">
        <f>CONCATENATE(Table3_2[[#This Row],[date]],Table3_2[[#This Row],[month]],Table3_2[[#This Row],[YEAR]],)</f>
        <v>5Nov1963</v>
      </c>
      <c r="K372" s="14">
        <f t="shared" si="10"/>
        <v>23320</v>
      </c>
      <c r="L372" s="2">
        <f t="shared" si="11"/>
        <v>59</v>
      </c>
    </row>
    <row r="373" spans="1:12" x14ac:dyDescent="0.25">
      <c r="A373" s="2" t="s">
        <v>1339</v>
      </c>
      <c r="B373" s="2">
        <v>1982</v>
      </c>
      <c r="C373" s="2" t="s">
        <v>2352</v>
      </c>
      <c r="D373" s="2">
        <v>28</v>
      </c>
      <c r="E373" s="2">
        <v>4</v>
      </c>
      <c r="F373" s="16">
        <v>8162.72</v>
      </c>
      <c r="G373" s="2" t="s">
        <v>6005</v>
      </c>
      <c r="H373" s="2" t="s">
        <v>6005</v>
      </c>
      <c r="I373" s="2" t="s">
        <v>2354</v>
      </c>
      <c r="J373" s="14" t="str">
        <f>CONCATENATE(Table3_2[[#This Row],[date]],Table3_2[[#This Row],[month]],Table3_2[[#This Row],[YEAR]],)</f>
        <v>28Jun1982</v>
      </c>
      <c r="K373" s="14">
        <f t="shared" si="10"/>
        <v>30130</v>
      </c>
      <c r="L373" s="2">
        <f t="shared" si="11"/>
        <v>40</v>
      </c>
    </row>
    <row r="374" spans="1:12" x14ac:dyDescent="0.25">
      <c r="A374" s="2" t="s">
        <v>1340</v>
      </c>
      <c r="B374" s="2">
        <v>1990</v>
      </c>
      <c r="C374" s="2" t="s">
        <v>2352</v>
      </c>
      <c r="D374" s="2">
        <v>21</v>
      </c>
      <c r="E374" s="2">
        <v>3</v>
      </c>
      <c r="F374" s="16">
        <v>8157.92</v>
      </c>
      <c r="G374" s="2" t="s">
        <v>6004</v>
      </c>
      <c r="H374" s="2" t="s">
        <v>6005</v>
      </c>
      <c r="I374" s="2" t="s">
        <v>2363</v>
      </c>
      <c r="J374" s="14" t="str">
        <f>CONCATENATE(Table3_2[[#This Row],[date]],Table3_2[[#This Row],[month]],Table3_2[[#This Row],[YEAR]],)</f>
        <v>21Jun1990</v>
      </c>
      <c r="K374" s="14">
        <f t="shared" si="10"/>
        <v>33045</v>
      </c>
      <c r="L374" s="2">
        <f t="shared" si="11"/>
        <v>32</v>
      </c>
    </row>
    <row r="375" spans="1:12" x14ac:dyDescent="0.25">
      <c r="A375" s="2" t="s">
        <v>1341</v>
      </c>
      <c r="B375" s="2">
        <v>1973</v>
      </c>
      <c r="C375" s="2" t="s">
        <v>2353</v>
      </c>
      <c r="D375" s="2">
        <v>3</v>
      </c>
      <c r="E375" s="2">
        <v>0</v>
      </c>
      <c r="F375" s="16">
        <v>8125.78</v>
      </c>
      <c r="G375" s="2" t="s">
        <v>6004</v>
      </c>
      <c r="H375" s="2" t="s">
        <v>6004</v>
      </c>
      <c r="I375" s="2" t="s">
        <v>2350</v>
      </c>
      <c r="J375" s="14" t="str">
        <f>CONCATENATE(Table3_2[[#This Row],[date]],Table3_2[[#This Row],[month]],Table3_2[[#This Row],[YEAR]],)</f>
        <v>3Sep1973</v>
      </c>
      <c r="K375" s="14">
        <f t="shared" si="10"/>
        <v>26910</v>
      </c>
      <c r="L375" s="2">
        <f t="shared" si="11"/>
        <v>49</v>
      </c>
    </row>
    <row r="376" spans="1:12" x14ac:dyDescent="0.25">
      <c r="A376" s="2" t="s">
        <v>1342</v>
      </c>
      <c r="B376" s="2">
        <v>1973</v>
      </c>
      <c r="C376" s="2" t="s">
        <v>2356</v>
      </c>
      <c r="D376" s="2">
        <v>30</v>
      </c>
      <c r="E376" s="2">
        <v>0</v>
      </c>
      <c r="F376" s="16">
        <v>8124.41</v>
      </c>
      <c r="G376" s="2" t="s">
        <v>6005</v>
      </c>
      <c r="H376" s="2" t="s">
        <v>6006</v>
      </c>
      <c r="I376" s="2" t="s">
        <v>2350</v>
      </c>
      <c r="J376" s="14" t="str">
        <f>CONCATENATE(Table3_2[[#This Row],[date]],Table3_2[[#This Row],[month]],Table3_2[[#This Row],[YEAR]],)</f>
        <v>30Aug1973</v>
      </c>
      <c r="K376" s="14">
        <f t="shared" si="10"/>
        <v>26906</v>
      </c>
      <c r="L376" s="2">
        <f t="shared" si="11"/>
        <v>49</v>
      </c>
    </row>
    <row r="377" spans="1:12" x14ac:dyDescent="0.25">
      <c r="A377" s="2" t="s">
        <v>1343</v>
      </c>
      <c r="B377" s="2">
        <v>1973</v>
      </c>
      <c r="C377" s="2" t="s">
        <v>2355</v>
      </c>
      <c r="D377" s="2">
        <v>16</v>
      </c>
      <c r="E377" s="2">
        <v>0</v>
      </c>
      <c r="F377" s="16">
        <v>8116.68</v>
      </c>
      <c r="G377" s="2" t="s">
        <v>6005</v>
      </c>
      <c r="H377" s="2" t="s">
        <v>6006</v>
      </c>
      <c r="I377" s="2" t="s">
        <v>2358</v>
      </c>
      <c r="J377" s="14" t="str">
        <f>CONCATENATE(Table3_2[[#This Row],[date]],Table3_2[[#This Row],[month]],Table3_2[[#This Row],[YEAR]],)</f>
        <v>16Dec1973</v>
      </c>
      <c r="K377" s="14">
        <f t="shared" si="10"/>
        <v>27014</v>
      </c>
      <c r="L377" s="2">
        <f t="shared" si="11"/>
        <v>49</v>
      </c>
    </row>
    <row r="378" spans="1:12" x14ac:dyDescent="0.25">
      <c r="A378" s="2" t="s">
        <v>1344</v>
      </c>
      <c r="B378" s="2">
        <v>1978</v>
      </c>
      <c r="C378" s="2" t="s">
        <v>2353</v>
      </c>
      <c r="D378" s="2">
        <v>1</v>
      </c>
      <c r="E378" s="2">
        <v>2</v>
      </c>
      <c r="F378" s="16">
        <v>8116.27</v>
      </c>
      <c r="G378" s="2" t="s">
        <v>6005</v>
      </c>
      <c r="H378" s="2" t="s">
        <v>6006</v>
      </c>
      <c r="I378" s="2" t="s">
        <v>2354</v>
      </c>
      <c r="J378" s="14" t="str">
        <f>CONCATENATE(Table3_2[[#This Row],[date]],Table3_2[[#This Row],[month]],Table3_2[[#This Row],[YEAR]],)</f>
        <v>1Sep1978</v>
      </c>
      <c r="K378" s="14">
        <f t="shared" si="10"/>
        <v>28734</v>
      </c>
      <c r="L378" s="2">
        <f t="shared" si="11"/>
        <v>44</v>
      </c>
    </row>
    <row r="379" spans="1:12" x14ac:dyDescent="0.25">
      <c r="A379" s="2" t="s">
        <v>1345</v>
      </c>
      <c r="B379" s="2">
        <v>1973</v>
      </c>
      <c r="C379" s="2" t="s">
        <v>2357</v>
      </c>
      <c r="D379" s="2">
        <v>11</v>
      </c>
      <c r="E379" s="2">
        <v>0</v>
      </c>
      <c r="F379" s="16">
        <v>8112.59</v>
      </c>
      <c r="G379" s="2" t="s">
        <v>6004</v>
      </c>
      <c r="H379" s="2" t="s">
        <v>6004</v>
      </c>
      <c r="I379" s="2" t="s">
        <v>2350</v>
      </c>
      <c r="J379" s="14" t="str">
        <f>CONCATENATE(Table3_2[[#This Row],[date]],Table3_2[[#This Row],[month]],Table3_2[[#This Row],[YEAR]],)</f>
        <v>11Oct1973</v>
      </c>
      <c r="K379" s="14">
        <f t="shared" si="10"/>
        <v>26948</v>
      </c>
      <c r="L379" s="2">
        <f t="shared" si="11"/>
        <v>49</v>
      </c>
    </row>
    <row r="380" spans="1:12" x14ac:dyDescent="0.25">
      <c r="A380" s="2" t="s">
        <v>1346</v>
      </c>
      <c r="B380" s="2">
        <v>1967</v>
      </c>
      <c r="C380" s="2" t="s">
        <v>2352</v>
      </c>
      <c r="D380" s="2">
        <v>10</v>
      </c>
      <c r="E380" s="2">
        <v>0</v>
      </c>
      <c r="F380" s="16">
        <v>8091.3</v>
      </c>
      <c r="G380" s="2" t="s">
        <v>6005</v>
      </c>
      <c r="H380" s="2" t="s">
        <v>6006</v>
      </c>
      <c r="I380" s="2" t="s">
        <v>2354</v>
      </c>
      <c r="J380" s="14" t="str">
        <f>CONCATENATE(Table3_2[[#This Row],[date]],Table3_2[[#This Row],[month]],Table3_2[[#This Row],[YEAR]],)</f>
        <v>10Jun1967</v>
      </c>
      <c r="K380" s="14">
        <f t="shared" si="10"/>
        <v>24633</v>
      </c>
      <c r="L380" s="2">
        <f t="shared" si="11"/>
        <v>55</v>
      </c>
    </row>
    <row r="381" spans="1:12" x14ac:dyDescent="0.25">
      <c r="A381" s="2" t="s">
        <v>141</v>
      </c>
      <c r="B381" s="2">
        <v>1967</v>
      </c>
      <c r="C381" s="2" t="s">
        <v>2349</v>
      </c>
      <c r="D381" s="2">
        <v>30</v>
      </c>
      <c r="E381" s="2">
        <v>0</v>
      </c>
      <c r="F381" s="16">
        <v>38893.360000000001</v>
      </c>
      <c r="G381" s="2" t="s">
        <v>6006</v>
      </c>
      <c r="H381" s="2" t="s">
        <v>6004</v>
      </c>
      <c r="I381" s="2" t="s">
        <v>2358</v>
      </c>
      <c r="J381" s="14" t="str">
        <f>CONCATENATE(Table3_2[[#This Row],[date]],Table3_2[[#This Row],[month]],Table3_2[[#This Row],[YEAR]],)</f>
        <v>30Jul1967</v>
      </c>
      <c r="K381" s="14">
        <f t="shared" si="10"/>
        <v>24683</v>
      </c>
      <c r="L381" s="2">
        <f t="shared" si="11"/>
        <v>55</v>
      </c>
    </row>
    <row r="382" spans="1:12" x14ac:dyDescent="0.25">
      <c r="A382" s="2" t="s">
        <v>1347</v>
      </c>
      <c r="B382" s="2">
        <v>1975</v>
      </c>
      <c r="C382" s="2" t="s">
        <v>2355</v>
      </c>
      <c r="D382" s="2">
        <v>21</v>
      </c>
      <c r="E382" s="2">
        <v>1</v>
      </c>
      <c r="F382" s="16">
        <v>8083.92</v>
      </c>
      <c r="G382" s="2" t="s">
        <v>6005</v>
      </c>
      <c r="H382" s="2" t="s">
        <v>6005</v>
      </c>
      <c r="I382" s="2" t="s">
        <v>2350</v>
      </c>
      <c r="J382" s="14" t="str">
        <f>CONCATENATE(Table3_2[[#This Row],[date]],Table3_2[[#This Row],[month]],Table3_2[[#This Row],[YEAR]],)</f>
        <v>21Dec1975</v>
      </c>
      <c r="K382" s="14">
        <f t="shared" si="10"/>
        <v>27749</v>
      </c>
      <c r="L382" s="2">
        <f t="shared" si="11"/>
        <v>47</v>
      </c>
    </row>
    <row r="383" spans="1:12" x14ac:dyDescent="0.25">
      <c r="A383" s="2" t="s">
        <v>1348</v>
      </c>
      <c r="B383" s="2">
        <v>1994</v>
      </c>
      <c r="C383" s="2" t="s">
        <v>2357</v>
      </c>
      <c r="D383" s="2">
        <v>12</v>
      </c>
      <c r="E383" s="2">
        <v>0</v>
      </c>
      <c r="F383" s="16">
        <v>8081.74</v>
      </c>
      <c r="G383" s="2" t="s">
        <v>6004</v>
      </c>
      <c r="H383" s="2" t="s">
        <v>6004</v>
      </c>
      <c r="I383" s="2" t="s">
        <v>2370</v>
      </c>
      <c r="J383" s="14" t="str">
        <f>CONCATENATE(Table3_2[[#This Row],[date]],Table3_2[[#This Row],[month]],Table3_2[[#This Row],[YEAR]],)</f>
        <v>12Oct1994</v>
      </c>
      <c r="K383" s="14">
        <f t="shared" si="10"/>
        <v>34619</v>
      </c>
      <c r="L383" s="2">
        <f t="shared" si="11"/>
        <v>28</v>
      </c>
    </row>
    <row r="384" spans="1:12" x14ac:dyDescent="0.25">
      <c r="A384" s="2" t="s">
        <v>1349</v>
      </c>
      <c r="B384" s="2">
        <v>2001</v>
      </c>
      <c r="C384" s="2" t="s">
        <v>2356</v>
      </c>
      <c r="D384" s="2">
        <v>28</v>
      </c>
      <c r="E384" s="2">
        <v>0</v>
      </c>
      <c r="F384" s="16">
        <v>8081.26</v>
      </c>
      <c r="G384" s="2" t="s">
        <v>6004</v>
      </c>
      <c r="H384" s="2" t="s">
        <v>6004</v>
      </c>
      <c r="I384" s="2" t="s">
        <v>2354</v>
      </c>
      <c r="J384" s="14" t="str">
        <f>CONCATENATE(Table3_2[[#This Row],[date]],Table3_2[[#This Row],[month]],Table3_2[[#This Row],[YEAR]],)</f>
        <v>28Aug2001</v>
      </c>
      <c r="K384" s="14">
        <f t="shared" si="10"/>
        <v>37131</v>
      </c>
      <c r="L384" s="2">
        <f t="shared" si="11"/>
        <v>21</v>
      </c>
    </row>
    <row r="385" spans="1:12" x14ac:dyDescent="0.25">
      <c r="A385" s="2" t="s">
        <v>1350</v>
      </c>
      <c r="B385" s="2">
        <v>1993</v>
      </c>
      <c r="C385" s="2" t="s">
        <v>2351</v>
      </c>
      <c r="D385" s="2">
        <v>7</v>
      </c>
      <c r="E385" s="2">
        <v>0</v>
      </c>
      <c r="F385" s="16">
        <v>8077.41</v>
      </c>
      <c r="G385" s="2" t="s">
        <v>6004</v>
      </c>
      <c r="H385" s="2" t="s">
        <v>6006</v>
      </c>
      <c r="I385" s="2" t="s">
        <v>2370</v>
      </c>
      <c r="J385" s="14" t="str">
        <f>CONCATENATE(Table3_2[[#This Row],[date]],Table3_2[[#This Row],[month]],Table3_2[[#This Row],[YEAR]],)</f>
        <v>7Nov1993</v>
      </c>
      <c r="K385" s="14">
        <f t="shared" si="10"/>
        <v>34280</v>
      </c>
      <c r="L385" s="2">
        <f t="shared" si="11"/>
        <v>29</v>
      </c>
    </row>
    <row r="386" spans="1:12" x14ac:dyDescent="0.25">
      <c r="A386" s="2" t="s">
        <v>1351</v>
      </c>
      <c r="B386" s="2">
        <v>1965</v>
      </c>
      <c r="C386" s="2" t="s">
        <v>2357</v>
      </c>
      <c r="D386" s="2">
        <v>21</v>
      </c>
      <c r="E386" s="2">
        <v>0</v>
      </c>
      <c r="F386" s="16">
        <v>8071.57</v>
      </c>
      <c r="G386" s="2" t="s">
        <v>6005</v>
      </c>
      <c r="H386" s="2" t="s">
        <v>6006</v>
      </c>
      <c r="I386" s="2" t="s">
        <v>2358</v>
      </c>
      <c r="J386" s="14" t="str">
        <f>CONCATENATE(Table3_2[[#This Row],[date]],Table3_2[[#This Row],[month]],Table3_2[[#This Row],[YEAR]],)</f>
        <v>21Oct1965</v>
      </c>
      <c r="K386" s="14">
        <f t="shared" ref="K386:K449" si="12">DATEVALUE(J386)</f>
        <v>24036</v>
      </c>
      <c r="L386" s="2">
        <f t="shared" ref="L386:L449" si="13">DATEDIF(K386:K2723,  DATE(2023,6,8), "Y")</f>
        <v>57</v>
      </c>
    </row>
    <row r="387" spans="1:12" x14ac:dyDescent="0.25">
      <c r="A387" s="2" t="s">
        <v>1352</v>
      </c>
      <c r="B387" s="2">
        <v>1975</v>
      </c>
      <c r="C387" s="2" t="s">
        <v>2355</v>
      </c>
      <c r="D387" s="2">
        <v>15</v>
      </c>
      <c r="E387" s="2">
        <v>1</v>
      </c>
      <c r="F387" s="16">
        <v>8068.19</v>
      </c>
      <c r="G387" s="2" t="s">
        <v>6005</v>
      </c>
      <c r="H387" s="2" t="s">
        <v>6004</v>
      </c>
      <c r="I387" s="2" t="s">
        <v>2358</v>
      </c>
      <c r="J387" s="14" t="str">
        <f>CONCATENATE(Table3_2[[#This Row],[date]],Table3_2[[#This Row],[month]],Table3_2[[#This Row],[YEAR]],)</f>
        <v>15Dec1975</v>
      </c>
      <c r="K387" s="14">
        <f t="shared" si="12"/>
        <v>27743</v>
      </c>
      <c r="L387" s="2">
        <f t="shared" si="13"/>
        <v>47</v>
      </c>
    </row>
    <row r="388" spans="1:12" x14ac:dyDescent="0.25">
      <c r="A388" s="2" t="s">
        <v>1353</v>
      </c>
      <c r="B388" s="2">
        <v>1965</v>
      </c>
      <c r="C388" s="2" t="s">
        <v>2356</v>
      </c>
      <c r="D388" s="2">
        <v>11</v>
      </c>
      <c r="E388" s="2">
        <v>0</v>
      </c>
      <c r="F388" s="16">
        <v>8067.83</v>
      </c>
      <c r="G388" s="2" t="s">
        <v>6005</v>
      </c>
      <c r="H388" s="2" t="s">
        <v>6006</v>
      </c>
      <c r="I388" s="2" t="s">
        <v>2350</v>
      </c>
      <c r="J388" s="14" t="str">
        <f>CONCATENATE(Table3_2[[#This Row],[date]],Table3_2[[#This Row],[month]],Table3_2[[#This Row],[YEAR]],)</f>
        <v>11Aug1965</v>
      </c>
      <c r="K388" s="14">
        <f t="shared" si="12"/>
        <v>23965</v>
      </c>
      <c r="L388" s="2">
        <f t="shared" si="13"/>
        <v>57</v>
      </c>
    </row>
    <row r="389" spans="1:12" x14ac:dyDescent="0.25">
      <c r="A389" s="2" t="s">
        <v>1354</v>
      </c>
      <c r="B389" s="2">
        <v>1975</v>
      </c>
      <c r="C389" s="2" t="s">
        <v>2352</v>
      </c>
      <c r="D389" s="2">
        <v>28</v>
      </c>
      <c r="E389" s="2">
        <v>1</v>
      </c>
      <c r="F389" s="16">
        <v>8062.76</v>
      </c>
      <c r="G389" s="2" t="s">
        <v>6005</v>
      </c>
      <c r="H389" s="2" t="s">
        <v>6005</v>
      </c>
      <c r="I389" s="2" t="s">
        <v>2358</v>
      </c>
      <c r="J389" s="14" t="str">
        <f>CONCATENATE(Table3_2[[#This Row],[date]],Table3_2[[#This Row],[month]],Table3_2[[#This Row],[YEAR]],)</f>
        <v>28Jun1975</v>
      </c>
      <c r="K389" s="14">
        <f t="shared" si="12"/>
        <v>27573</v>
      </c>
      <c r="L389" s="2">
        <f t="shared" si="13"/>
        <v>47</v>
      </c>
    </row>
    <row r="390" spans="1:12" x14ac:dyDescent="0.25">
      <c r="A390" s="2" t="s">
        <v>1355</v>
      </c>
      <c r="B390" s="2">
        <v>1970</v>
      </c>
      <c r="C390" s="2" t="s">
        <v>2355</v>
      </c>
      <c r="D390" s="2">
        <v>12</v>
      </c>
      <c r="E390" s="2">
        <v>0</v>
      </c>
      <c r="F390" s="16">
        <v>8062.31</v>
      </c>
      <c r="G390" s="2" t="s">
        <v>6004</v>
      </c>
      <c r="H390" s="2" t="s">
        <v>6006</v>
      </c>
      <c r="I390" s="2" t="s">
        <v>2350</v>
      </c>
      <c r="J390" s="14" t="str">
        <f>CONCATENATE(Table3_2[[#This Row],[date]],Table3_2[[#This Row],[month]],Table3_2[[#This Row],[YEAR]],)</f>
        <v>12Dec1970</v>
      </c>
      <c r="K390" s="14">
        <f t="shared" si="12"/>
        <v>25914</v>
      </c>
      <c r="L390" s="2">
        <f t="shared" si="13"/>
        <v>52</v>
      </c>
    </row>
    <row r="391" spans="1:12" x14ac:dyDescent="0.25">
      <c r="A391" s="2" t="s">
        <v>1356</v>
      </c>
      <c r="B391" s="2">
        <v>1982</v>
      </c>
      <c r="C391" s="2" t="s">
        <v>2355</v>
      </c>
      <c r="D391" s="2">
        <v>27</v>
      </c>
      <c r="E391" s="2">
        <v>3</v>
      </c>
      <c r="F391" s="16">
        <v>8059.68</v>
      </c>
      <c r="G391" s="2" t="s">
        <v>6004</v>
      </c>
      <c r="H391" s="2" t="s">
        <v>6005</v>
      </c>
      <c r="I391" s="2" t="s">
        <v>2354</v>
      </c>
      <c r="J391" s="14" t="str">
        <f>CONCATENATE(Table3_2[[#This Row],[date]],Table3_2[[#This Row],[month]],Table3_2[[#This Row],[YEAR]],)</f>
        <v>27Dec1982</v>
      </c>
      <c r="K391" s="14">
        <f t="shared" si="12"/>
        <v>30312</v>
      </c>
      <c r="L391" s="2">
        <f t="shared" si="13"/>
        <v>40</v>
      </c>
    </row>
    <row r="392" spans="1:12" x14ac:dyDescent="0.25">
      <c r="A392" s="2" t="s">
        <v>142</v>
      </c>
      <c r="B392" s="2">
        <v>1964</v>
      </c>
      <c r="C392" s="2" t="s">
        <v>2352</v>
      </c>
      <c r="D392" s="2">
        <v>6</v>
      </c>
      <c r="E392" s="2">
        <v>0</v>
      </c>
      <c r="F392" s="16">
        <v>38869.25</v>
      </c>
      <c r="G392" s="2" t="s">
        <v>6004</v>
      </c>
      <c r="H392" s="2" t="s">
        <v>6004</v>
      </c>
      <c r="I392" s="2" t="s">
        <v>2358</v>
      </c>
      <c r="J392" s="14" t="str">
        <f>CONCATENATE(Table3_2[[#This Row],[date]],Table3_2[[#This Row],[month]],Table3_2[[#This Row],[YEAR]],)</f>
        <v>6Jun1964</v>
      </c>
      <c r="K392" s="14">
        <f t="shared" si="12"/>
        <v>23534</v>
      </c>
      <c r="L392" s="2">
        <f t="shared" si="13"/>
        <v>59</v>
      </c>
    </row>
    <row r="393" spans="1:12" x14ac:dyDescent="0.25">
      <c r="A393" s="2" t="s">
        <v>1357</v>
      </c>
      <c r="B393" s="2">
        <v>1985</v>
      </c>
      <c r="C393" s="2" t="s">
        <v>2351</v>
      </c>
      <c r="D393" s="2">
        <v>28</v>
      </c>
      <c r="E393" s="2">
        <v>3</v>
      </c>
      <c r="F393" s="16">
        <v>8059.06</v>
      </c>
      <c r="G393" s="2" t="s">
        <v>6004</v>
      </c>
      <c r="H393" s="2" t="s">
        <v>6005</v>
      </c>
      <c r="I393" s="2" t="s">
        <v>2354</v>
      </c>
      <c r="J393" s="14" t="str">
        <f>CONCATENATE(Table3_2[[#This Row],[date]],Table3_2[[#This Row],[month]],Table3_2[[#This Row],[YEAR]],)</f>
        <v>28Nov1985</v>
      </c>
      <c r="K393" s="14">
        <f t="shared" si="12"/>
        <v>31379</v>
      </c>
      <c r="L393" s="2">
        <f t="shared" si="13"/>
        <v>37</v>
      </c>
    </row>
    <row r="394" spans="1:12" x14ac:dyDescent="0.25">
      <c r="A394" s="2" t="s">
        <v>1358</v>
      </c>
      <c r="B394" s="2">
        <v>2003</v>
      </c>
      <c r="C394" s="2" t="s">
        <v>2355</v>
      </c>
      <c r="D394" s="2">
        <v>12</v>
      </c>
      <c r="E394" s="2">
        <v>0</v>
      </c>
      <c r="F394" s="16">
        <v>8035.64</v>
      </c>
      <c r="G394" s="2" t="s">
        <v>6004</v>
      </c>
      <c r="H394" s="2" t="s">
        <v>6004</v>
      </c>
      <c r="I394" s="2" t="s">
        <v>2354</v>
      </c>
      <c r="J394" s="14" t="str">
        <f>CONCATENATE(Table3_2[[#This Row],[date]],Table3_2[[#This Row],[month]],Table3_2[[#This Row],[YEAR]],)</f>
        <v>12Dec2003</v>
      </c>
      <c r="K394" s="14">
        <f t="shared" si="12"/>
        <v>37967</v>
      </c>
      <c r="L394" s="2">
        <f t="shared" si="13"/>
        <v>19</v>
      </c>
    </row>
    <row r="395" spans="1:12" x14ac:dyDescent="0.25">
      <c r="A395" s="2" t="s">
        <v>1359</v>
      </c>
      <c r="B395" s="2">
        <v>1977</v>
      </c>
      <c r="C395" s="2" t="s">
        <v>2351</v>
      </c>
      <c r="D395" s="2">
        <v>6</v>
      </c>
      <c r="E395" s="2">
        <v>2</v>
      </c>
      <c r="F395" s="16">
        <v>8027.97</v>
      </c>
      <c r="G395" s="2" t="s">
        <v>6005</v>
      </c>
      <c r="H395" s="2" t="s">
        <v>6004</v>
      </c>
      <c r="I395" s="2" t="s">
        <v>2358</v>
      </c>
      <c r="J395" s="14" t="str">
        <f>CONCATENATE(Table3_2[[#This Row],[date]],Table3_2[[#This Row],[month]],Table3_2[[#This Row],[YEAR]],)</f>
        <v>6Nov1977</v>
      </c>
      <c r="K395" s="14">
        <f t="shared" si="12"/>
        <v>28435</v>
      </c>
      <c r="L395" s="2">
        <f t="shared" si="13"/>
        <v>45</v>
      </c>
    </row>
    <row r="396" spans="1:12" x14ac:dyDescent="0.25">
      <c r="A396" s="2" t="s">
        <v>1360</v>
      </c>
      <c r="B396" s="2">
        <v>1976</v>
      </c>
      <c r="C396" s="2" t="s">
        <v>2355</v>
      </c>
      <c r="D396" s="2">
        <v>20</v>
      </c>
      <c r="E396" s="2">
        <v>0</v>
      </c>
      <c r="F396" s="16">
        <v>8026.67</v>
      </c>
      <c r="G396" s="2" t="s">
        <v>6004</v>
      </c>
      <c r="H396" s="2" t="s">
        <v>6004</v>
      </c>
      <c r="I396" s="2" t="s">
        <v>2354</v>
      </c>
      <c r="J396" s="14" t="str">
        <f>CONCATENATE(Table3_2[[#This Row],[date]],Table3_2[[#This Row],[month]],Table3_2[[#This Row],[YEAR]],)</f>
        <v>20Dec1976</v>
      </c>
      <c r="K396" s="14">
        <f t="shared" si="12"/>
        <v>28114</v>
      </c>
      <c r="L396" s="2">
        <f t="shared" si="13"/>
        <v>46</v>
      </c>
    </row>
    <row r="397" spans="1:12" x14ac:dyDescent="0.25">
      <c r="A397" s="2" t="s">
        <v>1361</v>
      </c>
      <c r="B397" s="2">
        <v>1978</v>
      </c>
      <c r="C397" s="2" t="s">
        <v>2349</v>
      </c>
      <c r="D397" s="2">
        <v>17</v>
      </c>
      <c r="E397" s="2">
        <v>1</v>
      </c>
      <c r="F397" s="16">
        <v>8023.14</v>
      </c>
      <c r="G397" s="2" t="s">
        <v>6004</v>
      </c>
      <c r="H397" s="2" t="s">
        <v>6005</v>
      </c>
      <c r="I397" s="2" t="s">
        <v>2354</v>
      </c>
      <c r="J397" s="14" t="str">
        <f>CONCATENATE(Table3_2[[#This Row],[date]],Table3_2[[#This Row],[month]],Table3_2[[#This Row],[YEAR]],)</f>
        <v>17Jul1978</v>
      </c>
      <c r="K397" s="14">
        <f t="shared" si="12"/>
        <v>28688</v>
      </c>
      <c r="L397" s="2">
        <f t="shared" si="13"/>
        <v>44</v>
      </c>
    </row>
    <row r="398" spans="1:12" x14ac:dyDescent="0.25">
      <c r="A398" s="2" t="s">
        <v>1362</v>
      </c>
      <c r="B398" s="2">
        <v>1989</v>
      </c>
      <c r="C398" s="2" t="s">
        <v>2351</v>
      </c>
      <c r="D398" s="2">
        <v>3</v>
      </c>
      <c r="E398" s="2">
        <v>3</v>
      </c>
      <c r="F398" s="16">
        <v>8021.11</v>
      </c>
      <c r="G398" s="2" t="s">
        <v>6004</v>
      </c>
      <c r="H398" s="2" t="s">
        <v>6006</v>
      </c>
      <c r="I398" s="2" t="s">
        <v>2354</v>
      </c>
      <c r="J398" s="14" t="str">
        <f>CONCATENATE(Table3_2[[#This Row],[date]],Table3_2[[#This Row],[month]],Table3_2[[#This Row],[YEAR]],)</f>
        <v>3Nov1989</v>
      </c>
      <c r="K398" s="14">
        <f t="shared" si="12"/>
        <v>32815</v>
      </c>
      <c r="L398" s="2">
        <f t="shared" si="13"/>
        <v>33</v>
      </c>
    </row>
    <row r="399" spans="1:12" x14ac:dyDescent="0.25">
      <c r="A399" s="2" t="s">
        <v>1363</v>
      </c>
      <c r="B399" s="2">
        <v>1980</v>
      </c>
      <c r="C399" s="2" t="s">
        <v>2351</v>
      </c>
      <c r="D399" s="2">
        <v>8</v>
      </c>
      <c r="E399" s="2">
        <v>2</v>
      </c>
      <c r="F399" s="16">
        <v>8017.06</v>
      </c>
      <c r="G399" s="2" t="s">
        <v>6004</v>
      </c>
      <c r="H399" s="2" t="s">
        <v>6004</v>
      </c>
      <c r="I399" s="2" t="s">
        <v>2354</v>
      </c>
      <c r="J399" s="14" t="str">
        <f>CONCATENATE(Table3_2[[#This Row],[date]],Table3_2[[#This Row],[month]],Table3_2[[#This Row],[YEAR]],)</f>
        <v>8Nov1980</v>
      </c>
      <c r="K399" s="14">
        <f t="shared" si="12"/>
        <v>29533</v>
      </c>
      <c r="L399" s="2">
        <f t="shared" si="13"/>
        <v>42</v>
      </c>
    </row>
    <row r="400" spans="1:12" x14ac:dyDescent="0.25">
      <c r="A400" s="2" t="s">
        <v>1364</v>
      </c>
      <c r="B400" s="2">
        <v>1995</v>
      </c>
      <c r="C400" s="2" t="s">
        <v>2353</v>
      </c>
      <c r="D400" s="2">
        <v>18</v>
      </c>
      <c r="E400" s="2">
        <v>0</v>
      </c>
      <c r="F400" s="16">
        <v>8014.62</v>
      </c>
      <c r="G400" s="2" t="s">
        <v>6004</v>
      </c>
      <c r="H400" s="2" t="s">
        <v>6005</v>
      </c>
      <c r="I400" s="2" t="s">
        <v>2354</v>
      </c>
      <c r="J400" s="14" t="str">
        <f>CONCATENATE(Table3_2[[#This Row],[date]],Table3_2[[#This Row],[month]],Table3_2[[#This Row],[YEAR]],)</f>
        <v>18Sep1995</v>
      </c>
      <c r="K400" s="14">
        <f t="shared" si="12"/>
        <v>34960</v>
      </c>
      <c r="L400" s="2">
        <f t="shared" si="13"/>
        <v>27</v>
      </c>
    </row>
    <row r="401" spans="1:12" x14ac:dyDescent="0.25">
      <c r="A401" s="2" t="s">
        <v>1365</v>
      </c>
      <c r="B401" s="2">
        <v>1962</v>
      </c>
      <c r="C401" s="2" t="s">
        <v>2356</v>
      </c>
      <c r="D401" s="2">
        <v>22</v>
      </c>
      <c r="E401" s="2">
        <v>0</v>
      </c>
      <c r="F401" s="16">
        <v>8004.96</v>
      </c>
      <c r="G401" s="2" t="s">
        <v>6005</v>
      </c>
      <c r="H401" s="2" t="s">
        <v>6006</v>
      </c>
      <c r="I401" s="2" t="s">
        <v>2350</v>
      </c>
      <c r="J401" s="14" t="str">
        <f>CONCATENATE(Table3_2[[#This Row],[date]],Table3_2[[#This Row],[month]],Table3_2[[#This Row],[YEAR]],)</f>
        <v>22Aug1962</v>
      </c>
      <c r="K401" s="14">
        <f t="shared" si="12"/>
        <v>22880</v>
      </c>
      <c r="L401" s="2">
        <f t="shared" si="13"/>
        <v>60</v>
      </c>
    </row>
    <row r="402" spans="1:12" x14ac:dyDescent="0.25">
      <c r="A402" s="2" t="s">
        <v>1366</v>
      </c>
      <c r="B402" s="2">
        <v>1983</v>
      </c>
      <c r="C402" s="2" t="s">
        <v>2356</v>
      </c>
      <c r="D402" s="2">
        <v>20</v>
      </c>
      <c r="E402" s="2">
        <v>3</v>
      </c>
      <c r="F402" s="16">
        <v>7986.48</v>
      </c>
      <c r="G402" s="2" t="s">
        <v>6004</v>
      </c>
      <c r="H402" s="2" t="s">
        <v>6005</v>
      </c>
      <c r="I402" s="2" t="s">
        <v>2364</v>
      </c>
      <c r="J402" s="14" t="str">
        <f>CONCATENATE(Table3_2[[#This Row],[date]],Table3_2[[#This Row],[month]],Table3_2[[#This Row],[YEAR]],)</f>
        <v>20Aug1983</v>
      </c>
      <c r="K402" s="14">
        <f t="shared" si="12"/>
        <v>30548</v>
      </c>
      <c r="L402" s="2">
        <f t="shared" si="13"/>
        <v>39</v>
      </c>
    </row>
    <row r="403" spans="1:12" x14ac:dyDescent="0.25">
      <c r="A403" s="2" t="s">
        <v>143</v>
      </c>
      <c r="B403" s="2">
        <v>1979</v>
      </c>
      <c r="C403" s="2" t="s">
        <v>2355</v>
      </c>
      <c r="D403" s="2">
        <v>3</v>
      </c>
      <c r="E403" s="2">
        <v>2</v>
      </c>
      <c r="F403" s="16">
        <v>38836.980000000003</v>
      </c>
      <c r="G403" s="2" t="s">
        <v>6004</v>
      </c>
      <c r="H403" s="2" t="s">
        <v>6006</v>
      </c>
      <c r="I403" s="2" t="s">
        <v>2358</v>
      </c>
      <c r="J403" s="14" t="str">
        <f>CONCATENATE(Table3_2[[#This Row],[date]],Table3_2[[#This Row],[month]],Table3_2[[#This Row],[YEAR]],)</f>
        <v>3Dec1979</v>
      </c>
      <c r="K403" s="14">
        <f t="shared" si="12"/>
        <v>29192</v>
      </c>
      <c r="L403" s="2">
        <f t="shared" si="13"/>
        <v>43</v>
      </c>
    </row>
    <row r="404" spans="1:12" x14ac:dyDescent="0.25">
      <c r="A404" s="2" t="s">
        <v>1367</v>
      </c>
      <c r="B404" s="2">
        <v>1983</v>
      </c>
      <c r="C404" s="2" t="s">
        <v>2356</v>
      </c>
      <c r="D404" s="2">
        <v>28</v>
      </c>
      <c r="E404" s="2">
        <v>3</v>
      </c>
      <c r="F404" s="16">
        <v>7985.82</v>
      </c>
      <c r="G404" s="2" t="s">
        <v>6004</v>
      </c>
      <c r="H404" s="2" t="s">
        <v>6006</v>
      </c>
      <c r="I404" s="2" t="s">
        <v>2364</v>
      </c>
      <c r="J404" s="14" t="str">
        <f>CONCATENATE(Table3_2[[#This Row],[date]],Table3_2[[#This Row],[month]],Table3_2[[#This Row],[YEAR]],)</f>
        <v>28Aug1983</v>
      </c>
      <c r="K404" s="14">
        <f t="shared" si="12"/>
        <v>30556</v>
      </c>
      <c r="L404" s="2">
        <f t="shared" si="13"/>
        <v>39</v>
      </c>
    </row>
    <row r="405" spans="1:12" x14ac:dyDescent="0.25">
      <c r="A405" s="2" t="s">
        <v>1368</v>
      </c>
      <c r="B405" s="2">
        <v>1972</v>
      </c>
      <c r="C405" s="2" t="s">
        <v>2351</v>
      </c>
      <c r="D405" s="2">
        <v>23</v>
      </c>
      <c r="E405" s="2">
        <v>0</v>
      </c>
      <c r="F405" s="16">
        <v>7980.34</v>
      </c>
      <c r="G405" s="2" t="s">
        <v>6004</v>
      </c>
      <c r="H405" s="2" t="s">
        <v>6004</v>
      </c>
      <c r="I405" s="2" t="s">
        <v>2350</v>
      </c>
      <c r="J405" s="14" t="str">
        <f>CONCATENATE(Table3_2[[#This Row],[date]],Table3_2[[#This Row],[month]],Table3_2[[#This Row],[YEAR]],)</f>
        <v>23Nov1972</v>
      </c>
      <c r="K405" s="14">
        <f t="shared" si="12"/>
        <v>26626</v>
      </c>
      <c r="L405" s="2">
        <f t="shared" si="13"/>
        <v>50</v>
      </c>
    </row>
    <row r="406" spans="1:12" x14ac:dyDescent="0.25">
      <c r="A406" s="2" t="s">
        <v>1369</v>
      </c>
      <c r="B406" s="2">
        <v>1975</v>
      </c>
      <c r="C406" s="2" t="s">
        <v>2356</v>
      </c>
      <c r="D406" s="2">
        <v>10</v>
      </c>
      <c r="E406" s="2">
        <v>1</v>
      </c>
      <c r="F406" s="16">
        <v>7966.81</v>
      </c>
      <c r="G406" s="2" t="s">
        <v>6004</v>
      </c>
      <c r="H406" s="2" t="s">
        <v>6004</v>
      </c>
      <c r="I406" s="2" t="s">
        <v>2350</v>
      </c>
      <c r="J406" s="14" t="str">
        <f>CONCATENATE(Table3_2[[#This Row],[date]],Table3_2[[#This Row],[month]],Table3_2[[#This Row],[YEAR]],)</f>
        <v>10Aug1975</v>
      </c>
      <c r="K406" s="14">
        <f t="shared" si="12"/>
        <v>27616</v>
      </c>
      <c r="L406" s="2">
        <f t="shared" si="13"/>
        <v>47</v>
      </c>
    </row>
    <row r="407" spans="1:12" x14ac:dyDescent="0.25">
      <c r="A407" s="2" t="s">
        <v>1370</v>
      </c>
      <c r="B407" s="2">
        <v>1970</v>
      </c>
      <c r="C407" s="2" t="s">
        <v>2352</v>
      </c>
      <c r="D407" s="2">
        <v>19</v>
      </c>
      <c r="E407" s="2">
        <v>0</v>
      </c>
      <c r="F407" s="16">
        <v>7958.13</v>
      </c>
      <c r="G407" s="2" t="s">
        <v>6004</v>
      </c>
      <c r="H407" s="2" t="s">
        <v>6004</v>
      </c>
      <c r="I407" s="2" t="s">
        <v>2350</v>
      </c>
      <c r="J407" s="14" t="str">
        <f>CONCATENATE(Table3_2[[#This Row],[date]],Table3_2[[#This Row],[month]],Table3_2[[#This Row],[YEAR]],)</f>
        <v>19Jun1970</v>
      </c>
      <c r="K407" s="14">
        <f t="shared" si="12"/>
        <v>25738</v>
      </c>
      <c r="L407" s="2">
        <f t="shared" si="13"/>
        <v>52</v>
      </c>
    </row>
    <row r="408" spans="1:12" x14ac:dyDescent="0.25">
      <c r="A408" s="2" t="s">
        <v>1371</v>
      </c>
      <c r="B408" s="2">
        <v>1981</v>
      </c>
      <c r="C408" s="2" t="s">
        <v>2355</v>
      </c>
      <c r="D408" s="2">
        <v>28</v>
      </c>
      <c r="E408" s="2">
        <v>3</v>
      </c>
      <c r="F408" s="16">
        <v>7954.52</v>
      </c>
      <c r="G408" s="2" t="s">
        <v>6004</v>
      </c>
      <c r="H408" s="2" t="s">
        <v>6004</v>
      </c>
      <c r="I408" s="2" t="s">
        <v>2358</v>
      </c>
      <c r="J408" s="14" t="str">
        <f>CONCATENATE(Table3_2[[#This Row],[date]],Table3_2[[#This Row],[month]],Table3_2[[#This Row],[YEAR]],)</f>
        <v>28Dec1981</v>
      </c>
      <c r="K408" s="14">
        <f t="shared" si="12"/>
        <v>29948</v>
      </c>
      <c r="L408" s="2">
        <f t="shared" si="13"/>
        <v>41</v>
      </c>
    </row>
    <row r="409" spans="1:12" x14ac:dyDescent="0.25">
      <c r="A409" s="2" t="s">
        <v>1372</v>
      </c>
      <c r="B409" s="2">
        <v>1966</v>
      </c>
      <c r="C409" s="2" t="s">
        <v>2349</v>
      </c>
      <c r="D409" s="2">
        <v>9</v>
      </c>
      <c r="E409" s="2">
        <v>0</v>
      </c>
      <c r="F409" s="16">
        <v>7953.72</v>
      </c>
      <c r="G409" s="2" t="s">
        <v>6005</v>
      </c>
      <c r="H409" s="2" t="s">
        <v>6005</v>
      </c>
      <c r="I409" s="2" t="s">
        <v>2354</v>
      </c>
      <c r="J409" s="14" t="str">
        <f>CONCATENATE(Table3_2[[#This Row],[date]],Table3_2[[#This Row],[month]],Table3_2[[#This Row],[YEAR]],)</f>
        <v>9Jul1966</v>
      </c>
      <c r="K409" s="14">
        <f t="shared" si="12"/>
        <v>24297</v>
      </c>
      <c r="L409" s="2">
        <f t="shared" si="13"/>
        <v>56</v>
      </c>
    </row>
    <row r="410" spans="1:12" x14ac:dyDescent="0.25">
      <c r="A410" s="2" t="s">
        <v>1373</v>
      </c>
      <c r="B410" s="2">
        <v>1987</v>
      </c>
      <c r="C410" s="2" t="s">
        <v>2357</v>
      </c>
      <c r="D410" s="2">
        <v>29</v>
      </c>
      <c r="E410" s="2">
        <v>3</v>
      </c>
      <c r="F410" s="16">
        <v>7948.22</v>
      </c>
      <c r="G410" s="2" t="s">
        <v>6004</v>
      </c>
      <c r="H410" s="2" t="s">
        <v>6005</v>
      </c>
      <c r="I410" s="2" t="s">
        <v>2363</v>
      </c>
      <c r="J410" s="14" t="str">
        <f>CONCATENATE(Table3_2[[#This Row],[date]],Table3_2[[#This Row],[month]],Table3_2[[#This Row],[YEAR]],)</f>
        <v>29Oct1987</v>
      </c>
      <c r="K410" s="14">
        <f t="shared" si="12"/>
        <v>32079</v>
      </c>
      <c r="L410" s="2">
        <f t="shared" si="13"/>
        <v>35</v>
      </c>
    </row>
    <row r="411" spans="1:12" x14ac:dyDescent="0.25">
      <c r="A411" s="2" t="s">
        <v>1374</v>
      </c>
      <c r="B411" s="2">
        <v>1977</v>
      </c>
      <c r="C411" s="2" t="s">
        <v>2349</v>
      </c>
      <c r="D411" s="2">
        <v>20</v>
      </c>
      <c r="E411" s="2">
        <v>0</v>
      </c>
      <c r="F411" s="16">
        <v>7935.29</v>
      </c>
      <c r="G411" s="2" t="s">
        <v>6004</v>
      </c>
      <c r="H411" s="2" t="s">
        <v>6006</v>
      </c>
      <c r="I411" s="2" t="s">
        <v>2364</v>
      </c>
      <c r="J411" s="14" t="str">
        <f>CONCATENATE(Table3_2[[#This Row],[date]],Table3_2[[#This Row],[month]],Table3_2[[#This Row],[YEAR]],)</f>
        <v>20Jul1977</v>
      </c>
      <c r="K411" s="14">
        <f t="shared" si="12"/>
        <v>28326</v>
      </c>
      <c r="L411" s="2">
        <f t="shared" si="13"/>
        <v>45</v>
      </c>
    </row>
    <row r="412" spans="1:12" x14ac:dyDescent="0.25">
      <c r="A412" s="2" t="s">
        <v>1375</v>
      </c>
      <c r="B412" s="2">
        <v>1962</v>
      </c>
      <c r="C412" s="2" t="s">
        <v>2357</v>
      </c>
      <c r="D412" s="2">
        <v>10</v>
      </c>
      <c r="E412" s="2">
        <v>0</v>
      </c>
      <c r="F412" s="16">
        <v>7896.41</v>
      </c>
      <c r="G412" s="2" t="s">
        <v>6005</v>
      </c>
      <c r="H412" s="2" t="s">
        <v>6004</v>
      </c>
      <c r="I412" s="2" t="s">
        <v>2350</v>
      </c>
      <c r="J412" s="14" t="str">
        <f>CONCATENATE(Table3_2[[#This Row],[date]],Table3_2[[#This Row],[month]],Table3_2[[#This Row],[YEAR]],)</f>
        <v>10Oct1962</v>
      </c>
      <c r="K412" s="14">
        <f t="shared" si="12"/>
        <v>22929</v>
      </c>
      <c r="L412" s="2">
        <f t="shared" si="13"/>
        <v>60</v>
      </c>
    </row>
    <row r="413" spans="1:12" x14ac:dyDescent="0.25">
      <c r="A413" s="2" t="s">
        <v>1376</v>
      </c>
      <c r="B413" s="2">
        <v>1994</v>
      </c>
      <c r="C413" s="2" t="s">
        <v>2351</v>
      </c>
      <c r="D413" s="2">
        <v>17</v>
      </c>
      <c r="E413" s="2">
        <v>0</v>
      </c>
      <c r="F413" s="16">
        <v>7851.85</v>
      </c>
      <c r="G413" s="2" t="s">
        <v>6004</v>
      </c>
      <c r="H413" s="2" t="s">
        <v>6005</v>
      </c>
      <c r="I413" s="2" t="s">
        <v>2354</v>
      </c>
      <c r="J413" s="14" t="str">
        <f>CONCATENATE(Table3_2[[#This Row],[date]],Table3_2[[#This Row],[month]],Table3_2[[#This Row],[YEAR]],)</f>
        <v>17Nov1994</v>
      </c>
      <c r="K413" s="14">
        <f t="shared" si="12"/>
        <v>34655</v>
      </c>
      <c r="L413" s="2">
        <f t="shared" si="13"/>
        <v>28</v>
      </c>
    </row>
    <row r="414" spans="1:12" x14ac:dyDescent="0.25">
      <c r="A414" s="2" t="s">
        <v>144</v>
      </c>
      <c r="B414" s="2">
        <v>2004</v>
      </c>
      <c r="C414" s="2" t="s">
        <v>2355</v>
      </c>
      <c r="D414" s="2">
        <v>5</v>
      </c>
      <c r="E414" s="2">
        <v>0</v>
      </c>
      <c r="F414" s="16">
        <v>38792.69</v>
      </c>
      <c r="G414" s="2" t="s">
        <v>6004</v>
      </c>
      <c r="H414" s="2" t="s">
        <v>6004</v>
      </c>
      <c r="I414" s="2" t="s">
        <v>2350</v>
      </c>
      <c r="J414" s="14" t="str">
        <f>CONCATENATE(Table3_2[[#This Row],[date]],Table3_2[[#This Row],[month]],Table3_2[[#This Row],[YEAR]],)</f>
        <v>5Dec2004</v>
      </c>
      <c r="K414" s="14">
        <f t="shared" si="12"/>
        <v>38326</v>
      </c>
      <c r="L414" s="2">
        <f t="shared" si="13"/>
        <v>18</v>
      </c>
    </row>
    <row r="415" spans="1:12" x14ac:dyDescent="0.25">
      <c r="A415" s="2" t="s">
        <v>1377</v>
      </c>
      <c r="B415" s="2">
        <v>2001</v>
      </c>
      <c r="C415" s="2" t="s">
        <v>2357</v>
      </c>
      <c r="D415" s="2">
        <v>5</v>
      </c>
      <c r="E415" s="2">
        <v>0</v>
      </c>
      <c r="F415" s="16">
        <v>7844.8</v>
      </c>
      <c r="G415" s="2" t="s">
        <v>6004</v>
      </c>
      <c r="H415" s="2" t="s">
        <v>6004</v>
      </c>
      <c r="I415" s="2" t="s">
        <v>2354</v>
      </c>
      <c r="J415" s="14" t="str">
        <f>CONCATENATE(Table3_2[[#This Row],[date]],Table3_2[[#This Row],[month]],Table3_2[[#This Row],[YEAR]],)</f>
        <v>5Oct2001</v>
      </c>
      <c r="K415" s="14">
        <f t="shared" si="12"/>
        <v>37169</v>
      </c>
      <c r="L415" s="2">
        <f t="shared" si="13"/>
        <v>21</v>
      </c>
    </row>
    <row r="416" spans="1:12" x14ac:dyDescent="0.25">
      <c r="A416" s="2" t="s">
        <v>1378</v>
      </c>
      <c r="B416" s="2">
        <v>1989</v>
      </c>
      <c r="C416" s="2" t="s">
        <v>2357</v>
      </c>
      <c r="D416" s="2">
        <v>12</v>
      </c>
      <c r="E416" s="2">
        <v>3</v>
      </c>
      <c r="F416" s="16">
        <v>7824.37</v>
      </c>
      <c r="G416" s="2" t="s">
        <v>6004</v>
      </c>
      <c r="H416" s="2" t="s">
        <v>6004</v>
      </c>
      <c r="I416" s="2" t="s">
        <v>2354</v>
      </c>
      <c r="J416" s="14" t="str">
        <f>CONCATENATE(Table3_2[[#This Row],[date]],Table3_2[[#This Row],[month]],Table3_2[[#This Row],[YEAR]],)</f>
        <v>12Oct1989</v>
      </c>
      <c r="K416" s="14">
        <f t="shared" si="12"/>
        <v>32793</v>
      </c>
      <c r="L416" s="2">
        <f t="shared" si="13"/>
        <v>33</v>
      </c>
    </row>
    <row r="417" spans="1:12" x14ac:dyDescent="0.25">
      <c r="A417" s="2" t="s">
        <v>1379</v>
      </c>
      <c r="B417" s="2">
        <v>1991</v>
      </c>
      <c r="C417" s="2" t="s">
        <v>2355</v>
      </c>
      <c r="D417" s="2">
        <v>21</v>
      </c>
      <c r="E417" s="2">
        <v>3</v>
      </c>
      <c r="F417" s="16">
        <v>7812.67</v>
      </c>
      <c r="G417" s="2" t="s">
        <v>6004</v>
      </c>
      <c r="H417" s="2" t="s">
        <v>6006</v>
      </c>
      <c r="I417" s="2" t="s">
        <v>2354</v>
      </c>
      <c r="J417" s="14" t="str">
        <f>CONCATENATE(Table3_2[[#This Row],[date]],Table3_2[[#This Row],[month]],Table3_2[[#This Row],[YEAR]],)</f>
        <v>21Dec1991</v>
      </c>
      <c r="K417" s="14">
        <f t="shared" si="12"/>
        <v>33593</v>
      </c>
      <c r="L417" s="2">
        <f t="shared" si="13"/>
        <v>31</v>
      </c>
    </row>
    <row r="418" spans="1:12" x14ac:dyDescent="0.25">
      <c r="A418" s="2" t="s">
        <v>1380</v>
      </c>
      <c r="B418" s="2">
        <v>1974</v>
      </c>
      <c r="C418" s="2" t="s">
        <v>2351</v>
      </c>
      <c r="D418" s="2">
        <v>9</v>
      </c>
      <c r="E418" s="2">
        <v>0</v>
      </c>
      <c r="F418" s="16">
        <v>7804.16</v>
      </c>
      <c r="G418" s="2" t="s">
        <v>6004</v>
      </c>
      <c r="H418" s="2" t="s">
        <v>6005</v>
      </c>
      <c r="I418" s="2" t="s">
        <v>2350</v>
      </c>
      <c r="J418" s="14" t="str">
        <f>CONCATENATE(Table3_2[[#This Row],[date]],Table3_2[[#This Row],[month]],Table3_2[[#This Row],[YEAR]],)</f>
        <v>9Nov1974</v>
      </c>
      <c r="K418" s="14">
        <f t="shared" si="12"/>
        <v>27342</v>
      </c>
      <c r="L418" s="2">
        <f t="shared" si="13"/>
        <v>48</v>
      </c>
    </row>
    <row r="419" spans="1:12" x14ac:dyDescent="0.25">
      <c r="A419" s="2" t="s">
        <v>1381</v>
      </c>
      <c r="B419" s="2">
        <v>1997</v>
      </c>
      <c r="C419" s="2" t="s">
        <v>2355</v>
      </c>
      <c r="D419" s="2">
        <v>2</v>
      </c>
      <c r="E419" s="2">
        <v>0</v>
      </c>
      <c r="F419" s="16">
        <v>7803.77</v>
      </c>
      <c r="G419" s="2" t="s">
        <v>6004</v>
      </c>
      <c r="H419" s="2" t="s">
        <v>6005</v>
      </c>
      <c r="I419" s="2" t="s">
        <v>2354</v>
      </c>
      <c r="J419" s="14" t="str">
        <f>CONCATENATE(Table3_2[[#This Row],[date]],Table3_2[[#This Row],[month]],Table3_2[[#This Row],[YEAR]],)</f>
        <v>2Dec1997</v>
      </c>
      <c r="K419" s="14">
        <f t="shared" si="12"/>
        <v>35766</v>
      </c>
      <c r="L419" s="2">
        <f t="shared" si="13"/>
        <v>25</v>
      </c>
    </row>
    <row r="420" spans="1:12" x14ac:dyDescent="0.25">
      <c r="A420" s="2" t="s">
        <v>1382</v>
      </c>
      <c r="B420" s="2">
        <v>1999</v>
      </c>
      <c r="C420" s="2" t="s">
        <v>2355</v>
      </c>
      <c r="D420" s="2">
        <v>25</v>
      </c>
      <c r="E420" s="2">
        <v>0</v>
      </c>
      <c r="F420" s="16">
        <v>7794.68</v>
      </c>
      <c r="G420" s="2" t="s">
        <v>6004</v>
      </c>
      <c r="H420" s="2" t="s">
        <v>6004</v>
      </c>
      <c r="I420" s="2" t="s">
        <v>2370</v>
      </c>
      <c r="J420" s="14" t="str">
        <f>CONCATENATE(Table3_2[[#This Row],[date]],Table3_2[[#This Row],[month]],Table3_2[[#This Row],[YEAR]],)</f>
        <v>25Dec1999</v>
      </c>
      <c r="K420" s="14">
        <f t="shared" si="12"/>
        <v>36519</v>
      </c>
      <c r="L420" s="2">
        <f t="shared" si="13"/>
        <v>23</v>
      </c>
    </row>
    <row r="421" spans="1:12" x14ac:dyDescent="0.25">
      <c r="A421" s="2" t="s">
        <v>1383</v>
      </c>
      <c r="B421" s="2">
        <v>1974</v>
      </c>
      <c r="C421" s="2" t="s">
        <v>2355</v>
      </c>
      <c r="D421" s="2">
        <v>6</v>
      </c>
      <c r="E421" s="2">
        <v>0</v>
      </c>
      <c r="F421" s="16">
        <v>7789.64</v>
      </c>
      <c r="G421" s="2" t="s">
        <v>6006</v>
      </c>
      <c r="H421" s="2" t="s">
        <v>6005</v>
      </c>
      <c r="I421" s="2" t="s">
        <v>2350</v>
      </c>
      <c r="J421" s="14" t="str">
        <f>CONCATENATE(Table3_2[[#This Row],[date]],Table3_2[[#This Row],[month]],Table3_2[[#This Row],[YEAR]],)</f>
        <v>6Dec1974</v>
      </c>
      <c r="K421" s="14">
        <f t="shared" si="12"/>
        <v>27369</v>
      </c>
      <c r="L421" s="2">
        <f t="shared" si="13"/>
        <v>48</v>
      </c>
    </row>
    <row r="422" spans="1:12" x14ac:dyDescent="0.25">
      <c r="A422" s="2" t="s">
        <v>1384</v>
      </c>
      <c r="B422" s="2">
        <v>1997</v>
      </c>
      <c r="C422" s="2" t="s">
        <v>2355</v>
      </c>
      <c r="D422" s="2">
        <v>21</v>
      </c>
      <c r="E422" s="2">
        <v>0</v>
      </c>
      <c r="F422" s="16">
        <v>7763.06</v>
      </c>
      <c r="G422" s="2" t="s">
        <v>6004</v>
      </c>
      <c r="H422" s="2" t="s">
        <v>6006</v>
      </c>
      <c r="I422" s="2" t="s">
        <v>2354</v>
      </c>
      <c r="J422" s="14" t="str">
        <f>CONCATENATE(Table3_2[[#This Row],[date]],Table3_2[[#This Row],[month]],Table3_2[[#This Row],[YEAR]],)</f>
        <v>21Dec1997</v>
      </c>
      <c r="K422" s="14">
        <f t="shared" si="12"/>
        <v>35785</v>
      </c>
      <c r="L422" s="2">
        <f t="shared" si="13"/>
        <v>25</v>
      </c>
    </row>
    <row r="423" spans="1:12" x14ac:dyDescent="0.25">
      <c r="A423" s="2" t="s">
        <v>1385</v>
      </c>
      <c r="B423" s="2">
        <v>1981</v>
      </c>
      <c r="C423" s="2" t="s">
        <v>2352</v>
      </c>
      <c r="D423" s="2">
        <v>30</v>
      </c>
      <c r="E423" s="2">
        <v>2</v>
      </c>
      <c r="F423" s="16">
        <v>7749.16</v>
      </c>
      <c r="G423" s="2" t="s">
        <v>6004</v>
      </c>
      <c r="H423" s="2" t="s">
        <v>6006</v>
      </c>
      <c r="I423" s="2" t="s">
        <v>2354</v>
      </c>
      <c r="J423" s="14" t="str">
        <f>CONCATENATE(Table3_2[[#This Row],[date]],Table3_2[[#This Row],[month]],Table3_2[[#This Row],[YEAR]],)</f>
        <v>30Jun1981</v>
      </c>
      <c r="K423" s="14">
        <f t="shared" si="12"/>
        <v>29767</v>
      </c>
      <c r="L423" s="2">
        <f t="shared" si="13"/>
        <v>41</v>
      </c>
    </row>
    <row r="424" spans="1:12" x14ac:dyDescent="0.25">
      <c r="A424" s="2" t="s">
        <v>1386</v>
      </c>
      <c r="B424" s="2">
        <v>1976</v>
      </c>
      <c r="C424" s="2" t="s">
        <v>2355</v>
      </c>
      <c r="D424" s="2">
        <v>12</v>
      </c>
      <c r="E424" s="2">
        <v>1</v>
      </c>
      <c r="F424" s="16">
        <v>7742.11</v>
      </c>
      <c r="G424" s="2" t="s">
        <v>6005</v>
      </c>
      <c r="H424" s="2" t="s">
        <v>6004</v>
      </c>
      <c r="I424" s="2" t="s">
        <v>2350</v>
      </c>
      <c r="J424" s="14" t="str">
        <f>CONCATENATE(Table3_2[[#This Row],[date]],Table3_2[[#This Row],[month]],Table3_2[[#This Row],[YEAR]],)</f>
        <v>12Dec1976</v>
      </c>
      <c r="K424" s="14">
        <f t="shared" si="12"/>
        <v>28106</v>
      </c>
      <c r="L424" s="2">
        <f t="shared" si="13"/>
        <v>46</v>
      </c>
    </row>
    <row r="425" spans="1:12" x14ac:dyDescent="0.25">
      <c r="A425" s="2" t="s">
        <v>145</v>
      </c>
      <c r="B425" s="2">
        <v>1991</v>
      </c>
      <c r="C425" s="2" t="s">
        <v>2351</v>
      </c>
      <c r="D425" s="2">
        <v>8</v>
      </c>
      <c r="E425" s="2">
        <v>3</v>
      </c>
      <c r="F425" s="16">
        <v>38746.36</v>
      </c>
      <c r="G425" s="2" t="s">
        <v>6006</v>
      </c>
      <c r="H425" s="2" t="s">
        <v>6004</v>
      </c>
      <c r="I425" s="2" t="s">
        <v>2354</v>
      </c>
      <c r="J425" s="14" t="str">
        <f>CONCATENATE(Table3_2[[#This Row],[date]],Table3_2[[#This Row],[month]],Table3_2[[#This Row],[YEAR]],)</f>
        <v>8Nov1991</v>
      </c>
      <c r="K425" s="14">
        <f t="shared" si="12"/>
        <v>33550</v>
      </c>
      <c r="L425" s="2">
        <f t="shared" si="13"/>
        <v>31</v>
      </c>
    </row>
    <row r="426" spans="1:12" x14ac:dyDescent="0.25">
      <c r="A426" s="2" t="s">
        <v>1387</v>
      </c>
      <c r="B426" s="2">
        <v>1978</v>
      </c>
      <c r="C426" s="2" t="s">
        <v>2353</v>
      </c>
      <c r="D426" s="2">
        <v>4</v>
      </c>
      <c r="E426" s="2">
        <v>2</v>
      </c>
      <c r="F426" s="16">
        <v>7740.34</v>
      </c>
      <c r="G426" s="2" t="s">
        <v>6006</v>
      </c>
      <c r="H426" s="2" t="s">
        <v>6006</v>
      </c>
      <c r="I426" s="2" t="s">
        <v>2358</v>
      </c>
      <c r="J426" s="14" t="str">
        <f>CONCATENATE(Table3_2[[#This Row],[date]],Table3_2[[#This Row],[month]],Table3_2[[#This Row],[YEAR]],)</f>
        <v>4Sep1978</v>
      </c>
      <c r="K426" s="14">
        <f t="shared" si="12"/>
        <v>28737</v>
      </c>
      <c r="L426" s="2">
        <f t="shared" si="13"/>
        <v>44</v>
      </c>
    </row>
    <row r="427" spans="1:12" x14ac:dyDescent="0.25">
      <c r="A427" s="2" t="s">
        <v>1388</v>
      </c>
      <c r="B427" s="2">
        <v>1965</v>
      </c>
      <c r="C427" s="2" t="s">
        <v>2349</v>
      </c>
      <c r="D427" s="2">
        <v>18</v>
      </c>
      <c r="E427" s="2">
        <v>0</v>
      </c>
      <c r="F427" s="16">
        <v>7736.39</v>
      </c>
      <c r="G427" s="2" t="s">
        <v>6005</v>
      </c>
      <c r="H427" s="2" t="s">
        <v>6004</v>
      </c>
      <c r="I427" s="2" t="s">
        <v>2350</v>
      </c>
      <c r="J427" s="14" t="str">
        <f>CONCATENATE(Table3_2[[#This Row],[date]],Table3_2[[#This Row],[month]],Table3_2[[#This Row],[YEAR]],)</f>
        <v>18Jul1965</v>
      </c>
      <c r="K427" s="14">
        <f t="shared" si="12"/>
        <v>23941</v>
      </c>
      <c r="L427" s="2">
        <f t="shared" si="13"/>
        <v>57</v>
      </c>
    </row>
    <row r="428" spans="1:12" x14ac:dyDescent="0.25">
      <c r="A428" s="2" t="s">
        <v>1389</v>
      </c>
      <c r="B428" s="2">
        <v>1977</v>
      </c>
      <c r="C428" s="2" t="s">
        <v>2356</v>
      </c>
      <c r="D428" s="2">
        <v>29</v>
      </c>
      <c r="E428" s="2">
        <v>0</v>
      </c>
      <c r="F428" s="16">
        <v>7731.86</v>
      </c>
      <c r="G428" s="2" t="s">
        <v>6004</v>
      </c>
      <c r="H428" s="2" t="s">
        <v>6005</v>
      </c>
      <c r="I428" s="2" t="s">
        <v>2354</v>
      </c>
      <c r="J428" s="14" t="str">
        <f>CONCATENATE(Table3_2[[#This Row],[date]],Table3_2[[#This Row],[month]],Table3_2[[#This Row],[YEAR]],)</f>
        <v>29Aug1977</v>
      </c>
      <c r="K428" s="14">
        <f t="shared" si="12"/>
        <v>28366</v>
      </c>
      <c r="L428" s="2">
        <f t="shared" si="13"/>
        <v>45</v>
      </c>
    </row>
    <row r="429" spans="1:12" x14ac:dyDescent="0.25">
      <c r="A429" s="2" t="s">
        <v>1390</v>
      </c>
      <c r="B429" s="2">
        <v>1978</v>
      </c>
      <c r="C429" s="2" t="s">
        <v>2355</v>
      </c>
      <c r="D429" s="2">
        <v>4</v>
      </c>
      <c r="E429" s="2">
        <v>2</v>
      </c>
      <c r="F429" s="16">
        <v>7731.43</v>
      </c>
      <c r="G429" s="2" t="s">
        <v>6005</v>
      </c>
      <c r="H429" s="2" t="s">
        <v>6004</v>
      </c>
      <c r="I429" s="2" t="s">
        <v>2350</v>
      </c>
      <c r="J429" s="14" t="str">
        <f>CONCATENATE(Table3_2[[#This Row],[date]],Table3_2[[#This Row],[month]],Table3_2[[#This Row],[YEAR]],)</f>
        <v>4Dec1978</v>
      </c>
      <c r="K429" s="14">
        <f t="shared" si="12"/>
        <v>28828</v>
      </c>
      <c r="L429" s="2">
        <f t="shared" si="13"/>
        <v>44</v>
      </c>
    </row>
    <row r="430" spans="1:12" x14ac:dyDescent="0.25">
      <c r="A430" s="2" t="s">
        <v>1391</v>
      </c>
      <c r="B430" s="2">
        <v>1980</v>
      </c>
      <c r="C430" s="2" t="s">
        <v>2353</v>
      </c>
      <c r="D430" s="2">
        <v>10</v>
      </c>
      <c r="E430" s="2">
        <v>2</v>
      </c>
      <c r="F430" s="16">
        <v>7729.65</v>
      </c>
      <c r="G430" s="2" t="s">
        <v>6005</v>
      </c>
      <c r="H430" s="2" t="s">
        <v>6006</v>
      </c>
      <c r="I430" s="2" t="s">
        <v>2361</v>
      </c>
      <c r="J430" s="14" t="str">
        <f>CONCATENATE(Table3_2[[#This Row],[date]],Table3_2[[#This Row],[month]],Table3_2[[#This Row],[YEAR]],)</f>
        <v>10Sep1980</v>
      </c>
      <c r="K430" s="14">
        <f t="shared" si="12"/>
        <v>29474</v>
      </c>
      <c r="L430" s="2">
        <f t="shared" si="13"/>
        <v>42</v>
      </c>
    </row>
    <row r="431" spans="1:12" x14ac:dyDescent="0.25">
      <c r="A431" s="2" t="s">
        <v>1392</v>
      </c>
      <c r="B431" s="2">
        <v>1979</v>
      </c>
      <c r="C431" s="2" t="s">
        <v>2352</v>
      </c>
      <c r="D431" s="2">
        <v>2</v>
      </c>
      <c r="E431" s="2">
        <v>1</v>
      </c>
      <c r="F431" s="16">
        <v>7727.25</v>
      </c>
      <c r="G431" s="2" t="s">
        <v>6004</v>
      </c>
      <c r="H431" s="2" t="s">
        <v>6005</v>
      </c>
      <c r="I431" s="2" t="s">
        <v>2354</v>
      </c>
      <c r="J431" s="14" t="str">
        <f>CONCATENATE(Table3_2[[#This Row],[date]],Table3_2[[#This Row],[month]],Table3_2[[#This Row],[YEAR]],)</f>
        <v>2Jun1979</v>
      </c>
      <c r="K431" s="14">
        <f t="shared" si="12"/>
        <v>29008</v>
      </c>
      <c r="L431" s="2">
        <f t="shared" si="13"/>
        <v>44</v>
      </c>
    </row>
    <row r="432" spans="1:12" x14ac:dyDescent="0.25">
      <c r="A432" s="2" t="s">
        <v>1393</v>
      </c>
      <c r="B432" s="2">
        <v>1978</v>
      </c>
      <c r="C432" s="2" t="s">
        <v>2355</v>
      </c>
      <c r="D432" s="2">
        <v>29</v>
      </c>
      <c r="E432" s="2">
        <v>2</v>
      </c>
      <c r="F432" s="16">
        <v>7726.85</v>
      </c>
      <c r="G432" s="2" t="s">
        <v>6006</v>
      </c>
      <c r="H432" s="2" t="s">
        <v>6004</v>
      </c>
      <c r="I432" s="2" t="s">
        <v>2358</v>
      </c>
      <c r="J432" s="14" t="str">
        <f>CONCATENATE(Table3_2[[#This Row],[date]],Table3_2[[#This Row],[month]],Table3_2[[#This Row],[YEAR]],)</f>
        <v>29Dec1978</v>
      </c>
      <c r="K432" s="14">
        <f t="shared" si="12"/>
        <v>28853</v>
      </c>
      <c r="L432" s="2">
        <f t="shared" si="13"/>
        <v>44</v>
      </c>
    </row>
    <row r="433" spans="1:12" x14ac:dyDescent="0.25">
      <c r="A433" s="2" t="s">
        <v>1394</v>
      </c>
      <c r="B433" s="2">
        <v>1987</v>
      </c>
      <c r="C433" s="2" t="s">
        <v>2349</v>
      </c>
      <c r="D433" s="2">
        <v>12</v>
      </c>
      <c r="E433" s="2">
        <v>3</v>
      </c>
      <c r="F433" s="16">
        <v>7684.62</v>
      </c>
      <c r="G433" s="2" t="s">
        <v>6004</v>
      </c>
      <c r="H433" s="2" t="s">
        <v>6005</v>
      </c>
      <c r="I433" s="2" t="s">
        <v>2367</v>
      </c>
      <c r="J433" s="14" t="str">
        <f>CONCATENATE(Table3_2[[#This Row],[date]],Table3_2[[#This Row],[month]],Table3_2[[#This Row],[YEAR]],)</f>
        <v>12Jul1987</v>
      </c>
      <c r="K433" s="14">
        <f t="shared" si="12"/>
        <v>31970</v>
      </c>
      <c r="L433" s="2">
        <f t="shared" si="13"/>
        <v>35</v>
      </c>
    </row>
    <row r="434" spans="1:12" x14ac:dyDescent="0.25">
      <c r="A434" s="2" t="s">
        <v>1395</v>
      </c>
      <c r="B434" s="2">
        <v>1982</v>
      </c>
      <c r="C434" s="2" t="s">
        <v>2355</v>
      </c>
      <c r="D434" s="2">
        <v>18</v>
      </c>
      <c r="E434" s="2">
        <v>3</v>
      </c>
      <c r="F434" s="16">
        <v>7682.67</v>
      </c>
      <c r="G434" s="2" t="s">
        <v>6004</v>
      </c>
      <c r="H434" s="2" t="s">
        <v>6006</v>
      </c>
      <c r="I434" s="2" t="s">
        <v>2350</v>
      </c>
      <c r="J434" s="14" t="str">
        <f>CONCATENATE(Table3_2[[#This Row],[date]],Table3_2[[#This Row],[month]],Table3_2[[#This Row],[YEAR]],)</f>
        <v>18Dec1982</v>
      </c>
      <c r="K434" s="14">
        <f t="shared" si="12"/>
        <v>30303</v>
      </c>
      <c r="L434" s="2">
        <f t="shared" si="13"/>
        <v>40</v>
      </c>
    </row>
    <row r="435" spans="1:12" x14ac:dyDescent="0.25">
      <c r="A435" s="2" t="s">
        <v>1396</v>
      </c>
      <c r="B435" s="2">
        <v>1981</v>
      </c>
      <c r="C435" s="2" t="s">
        <v>2355</v>
      </c>
      <c r="D435" s="2">
        <v>19</v>
      </c>
      <c r="E435" s="2">
        <v>1</v>
      </c>
      <c r="F435" s="16">
        <v>7681.17</v>
      </c>
      <c r="G435" s="2" t="s">
        <v>6004</v>
      </c>
      <c r="H435" s="2" t="s">
        <v>6004</v>
      </c>
      <c r="I435" s="2" t="s">
        <v>2369</v>
      </c>
      <c r="J435" s="14" t="str">
        <f>CONCATENATE(Table3_2[[#This Row],[date]],Table3_2[[#This Row],[month]],Table3_2[[#This Row],[YEAR]],)</f>
        <v>19Dec1981</v>
      </c>
      <c r="K435" s="14">
        <f t="shared" si="12"/>
        <v>29939</v>
      </c>
      <c r="L435" s="2">
        <f t="shared" si="13"/>
        <v>41</v>
      </c>
    </row>
    <row r="436" spans="1:12" x14ac:dyDescent="0.25">
      <c r="A436" s="2" t="s">
        <v>146</v>
      </c>
      <c r="B436" s="2">
        <v>1976</v>
      </c>
      <c r="C436" s="2" t="s">
        <v>2352</v>
      </c>
      <c r="D436" s="2">
        <v>15</v>
      </c>
      <c r="E436" s="2">
        <v>2</v>
      </c>
      <c r="F436" s="16">
        <v>38740.120000000003</v>
      </c>
      <c r="G436" s="2" t="s">
        <v>6004</v>
      </c>
      <c r="H436" s="2" t="s">
        <v>6004</v>
      </c>
      <c r="I436" s="2" t="s">
        <v>2354</v>
      </c>
      <c r="J436" s="14" t="str">
        <f>CONCATENATE(Table3_2[[#This Row],[date]],Table3_2[[#This Row],[month]],Table3_2[[#This Row],[YEAR]],)</f>
        <v>15Jun1976</v>
      </c>
      <c r="K436" s="14">
        <f t="shared" si="12"/>
        <v>27926</v>
      </c>
      <c r="L436" s="2">
        <f t="shared" si="13"/>
        <v>46</v>
      </c>
    </row>
    <row r="437" spans="1:12" x14ac:dyDescent="0.25">
      <c r="A437" s="2" t="s">
        <v>1397</v>
      </c>
      <c r="B437" s="2">
        <v>1971</v>
      </c>
      <c r="C437" s="2" t="s">
        <v>2357</v>
      </c>
      <c r="D437" s="2">
        <v>11</v>
      </c>
      <c r="E437" s="2">
        <v>0</v>
      </c>
      <c r="F437" s="16">
        <v>7680.92</v>
      </c>
      <c r="G437" s="2" t="s">
        <v>6004</v>
      </c>
      <c r="H437" s="2" t="s">
        <v>6006</v>
      </c>
      <c r="I437" s="2" t="s">
        <v>2350</v>
      </c>
      <c r="J437" s="14" t="str">
        <f>CONCATENATE(Table3_2[[#This Row],[date]],Table3_2[[#This Row],[month]],Table3_2[[#This Row],[YEAR]],)</f>
        <v>11Oct1971</v>
      </c>
      <c r="K437" s="14">
        <f t="shared" si="12"/>
        <v>26217</v>
      </c>
      <c r="L437" s="2">
        <f t="shared" si="13"/>
        <v>51</v>
      </c>
    </row>
    <row r="438" spans="1:12" x14ac:dyDescent="0.25">
      <c r="A438" s="2" t="s">
        <v>1398</v>
      </c>
      <c r="B438" s="2">
        <v>1995</v>
      </c>
      <c r="C438" s="2" t="s">
        <v>2353</v>
      </c>
      <c r="D438" s="2">
        <v>13</v>
      </c>
      <c r="E438" s="2">
        <v>0</v>
      </c>
      <c r="F438" s="16">
        <v>7676.4</v>
      </c>
      <c r="G438" s="2" t="s">
        <v>6004</v>
      </c>
      <c r="H438" s="2" t="s">
        <v>6006</v>
      </c>
      <c r="I438" s="2" t="s">
        <v>2354</v>
      </c>
      <c r="J438" s="14" t="str">
        <f>CONCATENATE(Table3_2[[#This Row],[date]],Table3_2[[#This Row],[month]],Table3_2[[#This Row],[YEAR]],)</f>
        <v>13Sep1995</v>
      </c>
      <c r="K438" s="14">
        <f t="shared" si="12"/>
        <v>34955</v>
      </c>
      <c r="L438" s="2">
        <f t="shared" si="13"/>
        <v>27</v>
      </c>
    </row>
    <row r="439" spans="1:12" x14ac:dyDescent="0.25">
      <c r="A439" s="2" t="s">
        <v>1399</v>
      </c>
      <c r="B439" s="2">
        <v>1996</v>
      </c>
      <c r="C439" s="2" t="s">
        <v>2351</v>
      </c>
      <c r="D439" s="2">
        <v>24</v>
      </c>
      <c r="E439" s="2">
        <v>0</v>
      </c>
      <c r="F439" s="16">
        <v>7670.75</v>
      </c>
      <c r="G439" s="2" t="s">
        <v>6004</v>
      </c>
      <c r="H439" s="2" t="s">
        <v>6004</v>
      </c>
      <c r="I439" s="2" t="s">
        <v>2371</v>
      </c>
      <c r="J439" s="14" t="str">
        <f>CONCATENATE(Table3_2[[#This Row],[date]],Table3_2[[#This Row],[month]],Table3_2[[#This Row],[YEAR]],)</f>
        <v>24Nov1996</v>
      </c>
      <c r="K439" s="14">
        <f t="shared" si="12"/>
        <v>35393</v>
      </c>
      <c r="L439" s="2">
        <f t="shared" si="13"/>
        <v>26</v>
      </c>
    </row>
    <row r="440" spans="1:12" x14ac:dyDescent="0.25">
      <c r="A440" s="2" t="s">
        <v>1400</v>
      </c>
      <c r="B440" s="2">
        <v>1976</v>
      </c>
      <c r="C440" s="2" t="s">
        <v>2357</v>
      </c>
      <c r="D440" s="2">
        <v>9</v>
      </c>
      <c r="E440" s="2">
        <v>2</v>
      </c>
      <c r="F440" s="16">
        <v>7662.47</v>
      </c>
      <c r="G440" s="2" t="s">
        <v>6004</v>
      </c>
      <c r="H440" s="2" t="s">
        <v>6006</v>
      </c>
      <c r="I440" s="2" t="s">
        <v>2358</v>
      </c>
      <c r="J440" s="14" t="str">
        <f>CONCATENATE(Table3_2[[#This Row],[date]],Table3_2[[#This Row],[month]],Table3_2[[#This Row],[YEAR]],)</f>
        <v>9Oct1976</v>
      </c>
      <c r="K440" s="14">
        <f t="shared" si="12"/>
        <v>28042</v>
      </c>
      <c r="L440" s="2">
        <f t="shared" si="13"/>
        <v>46</v>
      </c>
    </row>
    <row r="441" spans="1:12" x14ac:dyDescent="0.25">
      <c r="A441" s="2" t="s">
        <v>1401</v>
      </c>
      <c r="B441" s="2">
        <v>1965</v>
      </c>
      <c r="C441" s="2" t="s">
        <v>2355</v>
      </c>
      <c r="D441" s="2">
        <v>27</v>
      </c>
      <c r="E441" s="2">
        <v>0</v>
      </c>
      <c r="F441" s="16">
        <v>7657.69</v>
      </c>
      <c r="G441" s="2" t="s">
        <v>6005</v>
      </c>
      <c r="H441" s="2" t="s">
        <v>6005</v>
      </c>
      <c r="I441" s="2" t="s">
        <v>2354</v>
      </c>
      <c r="J441" s="14" t="str">
        <f>CONCATENATE(Table3_2[[#This Row],[date]],Table3_2[[#This Row],[month]],Table3_2[[#This Row],[YEAR]],)</f>
        <v>27Dec1965</v>
      </c>
      <c r="K441" s="14">
        <f t="shared" si="12"/>
        <v>24103</v>
      </c>
      <c r="L441" s="2">
        <f t="shared" si="13"/>
        <v>57</v>
      </c>
    </row>
    <row r="442" spans="1:12" x14ac:dyDescent="0.25">
      <c r="A442" s="2" t="s">
        <v>1402</v>
      </c>
      <c r="B442" s="2">
        <v>1998</v>
      </c>
      <c r="C442" s="2" t="s">
        <v>2353</v>
      </c>
      <c r="D442" s="2">
        <v>30</v>
      </c>
      <c r="E442" s="2">
        <v>0</v>
      </c>
      <c r="F442" s="16">
        <v>7652.26</v>
      </c>
      <c r="G442" s="2" t="s">
        <v>6004</v>
      </c>
      <c r="H442" s="2" t="s">
        <v>6005</v>
      </c>
      <c r="I442" s="2" t="s">
        <v>2365</v>
      </c>
      <c r="J442" s="14" t="str">
        <f>CONCATENATE(Table3_2[[#This Row],[date]],Table3_2[[#This Row],[month]],Table3_2[[#This Row],[YEAR]],)</f>
        <v>30Sep1998</v>
      </c>
      <c r="K442" s="14">
        <f t="shared" si="12"/>
        <v>36068</v>
      </c>
      <c r="L442" s="2">
        <f t="shared" si="13"/>
        <v>24</v>
      </c>
    </row>
    <row r="443" spans="1:12" x14ac:dyDescent="0.25">
      <c r="A443" s="2" t="s">
        <v>1403</v>
      </c>
      <c r="B443" s="2">
        <v>1993</v>
      </c>
      <c r="C443" s="2" t="s">
        <v>2356</v>
      </c>
      <c r="D443" s="2">
        <v>10</v>
      </c>
      <c r="E443" s="2">
        <v>0</v>
      </c>
      <c r="F443" s="16">
        <v>7650.8</v>
      </c>
      <c r="G443" s="2" t="s">
        <v>6004</v>
      </c>
      <c r="H443" s="2" t="s">
        <v>6004</v>
      </c>
      <c r="I443" s="2" t="s">
        <v>2354</v>
      </c>
      <c r="J443" s="14" t="str">
        <f>CONCATENATE(Table3_2[[#This Row],[date]],Table3_2[[#This Row],[month]],Table3_2[[#This Row],[YEAR]],)</f>
        <v>10Aug1993</v>
      </c>
      <c r="K443" s="14">
        <f t="shared" si="12"/>
        <v>34191</v>
      </c>
      <c r="L443" s="2">
        <f t="shared" si="13"/>
        <v>29</v>
      </c>
    </row>
    <row r="444" spans="1:12" x14ac:dyDescent="0.25">
      <c r="A444" s="2" t="s">
        <v>1404</v>
      </c>
      <c r="B444" s="2">
        <v>1980</v>
      </c>
      <c r="C444" s="2" t="s">
        <v>2357</v>
      </c>
      <c r="D444" s="2">
        <v>16</v>
      </c>
      <c r="E444" s="2">
        <v>1</v>
      </c>
      <c r="F444" s="16">
        <v>7650.77</v>
      </c>
      <c r="G444" s="2" t="s">
        <v>6004</v>
      </c>
      <c r="H444" s="2" t="s">
        <v>6004</v>
      </c>
      <c r="I444" s="2" t="s">
        <v>2364</v>
      </c>
      <c r="J444" s="14" t="str">
        <f>CONCATENATE(Table3_2[[#This Row],[date]],Table3_2[[#This Row],[month]],Table3_2[[#This Row],[YEAR]],)</f>
        <v>16Oct1980</v>
      </c>
      <c r="K444" s="14">
        <f t="shared" si="12"/>
        <v>29510</v>
      </c>
      <c r="L444" s="2">
        <f t="shared" si="13"/>
        <v>42</v>
      </c>
    </row>
    <row r="445" spans="1:12" x14ac:dyDescent="0.25">
      <c r="A445" s="2" t="s">
        <v>1405</v>
      </c>
      <c r="B445" s="2">
        <v>1999</v>
      </c>
      <c r="C445" s="2" t="s">
        <v>2352</v>
      </c>
      <c r="D445" s="2">
        <v>15</v>
      </c>
      <c r="E445" s="2">
        <v>0</v>
      </c>
      <c r="F445" s="16">
        <v>7642.05</v>
      </c>
      <c r="G445" s="2" t="s">
        <v>6004</v>
      </c>
      <c r="H445" s="2" t="s">
        <v>6004</v>
      </c>
      <c r="I445" s="2" t="s">
        <v>2370</v>
      </c>
      <c r="J445" s="14" t="str">
        <f>CONCATENATE(Table3_2[[#This Row],[date]],Table3_2[[#This Row],[month]],Table3_2[[#This Row],[YEAR]],)</f>
        <v>15Jun1999</v>
      </c>
      <c r="K445" s="14">
        <f t="shared" si="12"/>
        <v>36326</v>
      </c>
      <c r="L445" s="2">
        <f t="shared" si="13"/>
        <v>23</v>
      </c>
    </row>
    <row r="446" spans="1:12" x14ac:dyDescent="0.25">
      <c r="A446" s="2" t="s">
        <v>1406</v>
      </c>
      <c r="B446" s="2">
        <v>1980</v>
      </c>
      <c r="C446" s="2" t="s">
        <v>2349</v>
      </c>
      <c r="D446" s="2">
        <v>24</v>
      </c>
      <c r="E446" s="2">
        <v>2</v>
      </c>
      <c r="F446" s="16">
        <v>7640.31</v>
      </c>
      <c r="G446" s="2" t="s">
        <v>6004</v>
      </c>
      <c r="H446" s="2" t="s">
        <v>6006</v>
      </c>
      <c r="I446" s="2" t="s">
        <v>2350</v>
      </c>
      <c r="J446" s="14" t="str">
        <f>CONCATENATE(Table3_2[[#This Row],[date]],Table3_2[[#This Row],[month]],Table3_2[[#This Row],[YEAR]],)</f>
        <v>24Jul1980</v>
      </c>
      <c r="K446" s="14">
        <f t="shared" si="12"/>
        <v>29426</v>
      </c>
      <c r="L446" s="2">
        <f t="shared" si="13"/>
        <v>42</v>
      </c>
    </row>
    <row r="447" spans="1:12" x14ac:dyDescent="0.25">
      <c r="A447" s="2" t="s">
        <v>21</v>
      </c>
      <c r="B447" s="2">
        <v>1968</v>
      </c>
      <c r="C447" s="2" t="s">
        <v>2355</v>
      </c>
      <c r="D447" s="2">
        <v>1</v>
      </c>
      <c r="E447" s="2">
        <v>3</v>
      </c>
      <c r="F447" s="16">
        <v>48549.18</v>
      </c>
      <c r="G447" s="2" t="s">
        <v>6006</v>
      </c>
      <c r="H447" s="2" t="s">
        <v>6005</v>
      </c>
      <c r="I447" s="2" t="s">
        <v>2361</v>
      </c>
      <c r="J447" s="14" t="str">
        <f>CONCATENATE(Table3_2[[#This Row],[date]],Table3_2[[#This Row],[month]],Table3_2[[#This Row],[YEAR]],)</f>
        <v>1Dec1968</v>
      </c>
      <c r="K447" s="14">
        <f t="shared" si="12"/>
        <v>25173</v>
      </c>
      <c r="L447" s="2">
        <f t="shared" si="13"/>
        <v>54</v>
      </c>
    </row>
    <row r="448" spans="1:12" x14ac:dyDescent="0.25">
      <c r="A448" s="2" t="s">
        <v>147</v>
      </c>
      <c r="B448" s="2">
        <v>1991</v>
      </c>
      <c r="C448" s="2" t="s">
        <v>2351</v>
      </c>
      <c r="D448" s="2">
        <v>2</v>
      </c>
      <c r="E448" s="2">
        <v>2</v>
      </c>
      <c r="F448" s="16">
        <v>38711</v>
      </c>
      <c r="G448" s="2" t="s">
        <v>6004</v>
      </c>
      <c r="H448" s="2" t="s">
        <v>6004</v>
      </c>
      <c r="I448" s="2" t="s">
        <v>2358</v>
      </c>
      <c r="J448" s="14" t="str">
        <f>CONCATENATE(Table3_2[[#This Row],[date]],Table3_2[[#This Row],[month]],Table3_2[[#This Row],[YEAR]],)</f>
        <v>2Nov1991</v>
      </c>
      <c r="K448" s="14">
        <f t="shared" si="12"/>
        <v>33544</v>
      </c>
      <c r="L448" s="2">
        <f t="shared" si="13"/>
        <v>31</v>
      </c>
    </row>
    <row r="449" spans="1:12" x14ac:dyDescent="0.25">
      <c r="A449" s="2" t="s">
        <v>1407</v>
      </c>
      <c r="B449" s="2">
        <v>1980</v>
      </c>
      <c r="C449" s="2" t="s">
        <v>2352</v>
      </c>
      <c r="D449" s="2">
        <v>20</v>
      </c>
      <c r="E449" s="2">
        <v>1</v>
      </c>
      <c r="F449" s="16">
        <v>7639.42</v>
      </c>
      <c r="G449" s="2" t="s">
        <v>6004</v>
      </c>
      <c r="H449" s="2" t="s">
        <v>6004</v>
      </c>
      <c r="I449" s="2" t="s">
        <v>2364</v>
      </c>
      <c r="J449" s="14" t="str">
        <f>CONCATENATE(Table3_2[[#This Row],[date]],Table3_2[[#This Row],[month]],Table3_2[[#This Row],[YEAR]],)</f>
        <v>20Jun1980</v>
      </c>
      <c r="K449" s="14">
        <f t="shared" si="12"/>
        <v>29392</v>
      </c>
      <c r="L449" s="2">
        <f t="shared" si="13"/>
        <v>42</v>
      </c>
    </row>
    <row r="450" spans="1:12" x14ac:dyDescent="0.25">
      <c r="A450" s="2" t="s">
        <v>1408</v>
      </c>
      <c r="B450" s="2">
        <v>2001</v>
      </c>
      <c r="C450" s="2" t="s">
        <v>2355</v>
      </c>
      <c r="D450" s="2">
        <v>13</v>
      </c>
      <c r="E450" s="2">
        <v>0</v>
      </c>
      <c r="F450" s="16">
        <v>7636.92</v>
      </c>
      <c r="G450" s="2" t="s">
        <v>6004</v>
      </c>
      <c r="H450" s="2" t="s">
        <v>6005</v>
      </c>
      <c r="I450" s="2" t="s">
        <v>2354</v>
      </c>
      <c r="J450" s="14" t="str">
        <f>CONCATENATE(Table3_2[[#This Row],[date]],Table3_2[[#This Row],[month]],Table3_2[[#This Row],[YEAR]],)</f>
        <v>13Dec2001</v>
      </c>
      <c r="K450" s="14">
        <f t="shared" ref="K450:K513" si="14">DATEVALUE(J450)</f>
        <v>37238</v>
      </c>
      <c r="L450" s="2">
        <f t="shared" ref="L450:L513" si="15">DATEDIF(K450:K2787,  DATE(2023,6,8), "Y")</f>
        <v>21</v>
      </c>
    </row>
    <row r="451" spans="1:12" x14ac:dyDescent="0.25">
      <c r="A451" s="2" t="s">
        <v>1409</v>
      </c>
      <c r="B451" s="2">
        <v>1978</v>
      </c>
      <c r="C451" s="2" t="s">
        <v>2356</v>
      </c>
      <c r="D451" s="2">
        <v>24</v>
      </c>
      <c r="E451" s="2">
        <v>1</v>
      </c>
      <c r="F451" s="16">
        <v>7633.72</v>
      </c>
      <c r="G451" s="2" t="s">
        <v>6004</v>
      </c>
      <c r="H451" s="2" t="s">
        <v>6006</v>
      </c>
      <c r="I451" s="2" t="s">
        <v>2350</v>
      </c>
      <c r="J451" s="14" t="str">
        <f>CONCATENATE(Table3_2[[#This Row],[date]],Table3_2[[#This Row],[month]],Table3_2[[#This Row],[YEAR]],)</f>
        <v>24Aug1978</v>
      </c>
      <c r="K451" s="14">
        <f t="shared" si="14"/>
        <v>28726</v>
      </c>
      <c r="L451" s="2">
        <f t="shared" si="15"/>
        <v>44</v>
      </c>
    </row>
    <row r="452" spans="1:12" x14ac:dyDescent="0.25">
      <c r="A452" s="2" t="s">
        <v>1410</v>
      </c>
      <c r="B452" s="2">
        <v>1978</v>
      </c>
      <c r="C452" s="2" t="s">
        <v>2351</v>
      </c>
      <c r="D452" s="2">
        <v>29</v>
      </c>
      <c r="E452" s="2">
        <v>1</v>
      </c>
      <c r="F452" s="16">
        <v>7626.99</v>
      </c>
      <c r="G452" s="2" t="s">
        <v>6004</v>
      </c>
      <c r="H452" s="2" t="s">
        <v>6004</v>
      </c>
      <c r="I452" s="2" t="s">
        <v>2358</v>
      </c>
      <c r="J452" s="14" t="str">
        <f>CONCATENATE(Table3_2[[#This Row],[date]],Table3_2[[#This Row],[month]],Table3_2[[#This Row],[YEAR]],)</f>
        <v>29Nov1978</v>
      </c>
      <c r="K452" s="14">
        <f t="shared" si="14"/>
        <v>28823</v>
      </c>
      <c r="L452" s="2">
        <f t="shared" si="15"/>
        <v>44</v>
      </c>
    </row>
    <row r="453" spans="1:12" x14ac:dyDescent="0.25">
      <c r="A453" s="2" t="s">
        <v>1411</v>
      </c>
      <c r="B453" s="2">
        <v>1978</v>
      </c>
      <c r="C453" s="2" t="s">
        <v>2351</v>
      </c>
      <c r="D453" s="2">
        <v>6</v>
      </c>
      <c r="E453" s="2">
        <v>1</v>
      </c>
      <c r="F453" s="16">
        <v>7624.63</v>
      </c>
      <c r="G453" s="2" t="s">
        <v>6004</v>
      </c>
      <c r="H453" s="2" t="s">
        <v>6006</v>
      </c>
      <c r="I453" s="2" t="s">
        <v>2358</v>
      </c>
      <c r="J453" s="14" t="str">
        <f>CONCATENATE(Table3_2[[#This Row],[date]],Table3_2[[#This Row],[month]],Table3_2[[#This Row],[YEAR]],)</f>
        <v>6Nov1978</v>
      </c>
      <c r="K453" s="14">
        <f t="shared" si="14"/>
        <v>28800</v>
      </c>
      <c r="L453" s="2">
        <f t="shared" si="15"/>
        <v>44</v>
      </c>
    </row>
    <row r="454" spans="1:12" x14ac:dyDescent="0.25">
      <c r="A454" s="2" t="s">
        <v>1412</v>
      </c>
      <c r="B454" s="2">
        <v>1978</v>
      </c>
      <c r="C454" s="2" t="s">
        <v>2351</v>
      </c>
      <c r="D454" s="2">
        <v>28</v>
      </c>
      <c r="E454" s="2">
        <v>1</v>
      </c>
      <c r="F454" s="16">
        <v>7623.52</v>
      </c>
      <c r="G454" s="2" t="s">
        <v>6004</v>
      </c>
      <c r="H454" s="2" t="s">
        <v>6006</v>
      </c>
      <c r="I454" s="2" t="s">
        <v>2358</v>
      </c>
      <c r="J454" s="14" t="str">
        <f>CONCATENATE(Table3_2[[#This Row],[date]],Table3_2[[#This Row],[month]],Table3_2[[#This Row],[YEAR]],)</f>
        <v>28Nov1978</v>
      </c>
      <c r="K454" s="14">
        <f t="shared" si="14"/>
        <v>28822</v>
      </c>
      <c r="L454" s="2">
        <f t="shared" si="15"/>
        <v>44</v>
      </c>
    </row>
    <row r="455" spans="1:12" x14ac:dyDescent="0.25">
      <c r="A455" s="2" t="s">
        <v>1413</v>
      </c>
      <c r="B455" s="2">
        <v>1996</v>
      </c>
      <c r="C455" s="2" t="s">
        <v>2353</v>
      </c>
      <c r="D455" s="2">
        <v>17</v>
      </c>
      <c r="E455" s="2">
        <v>0</v>
      </c>
      <c r="F455" s="16">
        <v>7623.13</v>
      </c>
      <c r="G455" s="2" t="s">
        <v>6004</v>
      </c>
      <c r="H455" s="2" t="s">
        <v>6005</v>
      </c>
      <c r="I455" s="2" t="s">
        <v>2358</v>
      </c>
      <c r="J455" s="14" t="str">
        <f>CONCATENATE(Table3_2[[#This Row],[date]],Table3_2[[#This Row],[month]],Table3_2[[#This Row],[YEAR]],)</f>
        <v>17Sep1996</v>
      </c>
      <c r="K455" s="14">
        <f t="shared" si="14"/>
        <v>35325</v>
      </c>
      <c r="L455" s="2">
        <f t="shared" si="15"/>
        <v>26</v>
      </c>
    </row>
    <row r="456" spans="1:12" x14ac:dyDescent="0.25">
      <c r="A456" s="2" t="s">
        <v>1414</v>
      </c>
      <c r="B456" s="2">
        <v>1968</v>
      </c>
      <c r="C456" s="2" t="s">
        <v>2349</v>
      </c>
      <c r="D456" s="2">
        <v>3</v>
      </c>
      <c r="E456" s="2">
        <v>0</v>
      </c>
      <c r="F456" s="16">
        <v>7609.6</v>
      </c>
      <c r="G456" s="2" t="s">
        <v>6005</v>
      </c>
      <c r="H456" s="2" t="s">
        <v>6004</v>
      </c>
      <c r="I456" s="2" t="s">
        <v>2354</v>
      </c>
      <c r="J456" s="14" t="str">
        <f>CONCATENATE(Table3_2[[#This Row],[date]],Table3_2[[#This Row],[month]],Table3_2[[#This Row],[YEAR]],)</f>
        <v>3Jul1968</v>
      </c>
      <c r="K456" s="14">
        <f t="shared" si="14"/>
        <v>25022</v>
      </c>
      <c r="L456" s="2">
        <f t="shared" si="15"/>
        <v>54</v>
      </c>
    </row>
    <row r="457" spans="1:12" x14ac:dyDescent="0.25">
      <c r="A457" s="2" t="s">
        <v>1415</v>
      </c>
      <c r="B457" s="2">
        <v>1997</v>
      </c>
      <c r="C457" s="2" t="s">
        <v>2353</v>
      </c>
      <c r="D457" s="2">
        <v>30</v>
      </c>
      <c r="E457" s="2">
        <v>0</v>
      </c>
      <c r="F457" s="16">
        <v>7607.03</v>
      </c>
      <c r="G457" s="2" t="s">
        <v>6004</v>
      </c>
      <c r="H457" s="2" t="s">
        <v>6004</v>
      </c>
      <c r="I457" s="2" t="s">
        <v>2354</v>
      </c>
      <c r="J457" s="14" t="str">
        <f>CONCATENATE(Table3_2[[#This Row],[date]],Table3_2[[#This Row],[month]],Table3_2[[#This Row],[YEAR]],)</f>
        <v>30Sep1997</v>
      </c>
      <c r="K457" s="14">
        <f t="shared" si="14"/>
        <v>35703</v>
      </c>
      <c r="L457" s="2">
        <f t="shared" si="15"/>
        <v>25</v>
      </c>
    </row>
    <row r="458" spans="1:12" x14ac:dyDescent="0.25">
      <c r="A458" s="2" t="s">
        <v>1416</v>
      </c>
      <c r="B458" s="2">
        <v>1967</v>
      </c>
      <c r="C458" s="2" t="s">
        <v>2349</v>
      </c>
      <c r="D458" s="2">
        <v>17</v>
      </c>
      <c r="E458" s="2">
        <v>0</v>
      </c>
      <c r="F458" s="16">
        <v>7585.62</v>
      </c>
      <c r="G458" s="2" t="s">
        <v>6005</v>
      </c>
      <c r="H458" s="2" t="s">
        <v>6004</v>
      </c>
      <c r="I458" s="2" t="s">
        <v>2350</v>
      </c>
      <c r="J458" s="14" t="str">
        <f>CONCATENATE(Table3_2[[#This Row],[date]],Table3_2[[#This Row],[month]],Table3_2[[#This Row],[YEAR]],)</f>
        <v>17Jul1967</v>
      </c>
      <c r="K458" s="14">
        <f t="shared" si="14"/>
        <v>24670</v>
      </c>
      <c r="L458" s="2">
        <f t="shared" si="15"/>
        <v>55</v>
      </c>
    </row>
    <row r="459" spans="1:12" x14ac:dyDescent="0.25">
      <c r="A459" s="2" t="s">
        <v>148</v>
      </c>
      <c r="B459" s="2">
        <v>1986</v>
      </c>
      <c r="C459" s="2" t="s">
        <v>2349</v>
      </c>
      <c r="D459" s="2">
        <v>20</v>
      </c>
      <c r="E459" s="2">
        <v>1</v>
      </c>
      <c r="F459" s="16">
        <v>38709.18</v>
      </c>
      <c r="G459" s="2" t="s">
        <v>6006</v>
      </c>
      <c r="H459" s="2" t="s">
        <v>6005</v>
      </c>
      <c r="I459" s="2" t="s">
        <v>2350</v>
      </c>
      <c r="J459" s="14" t="str">
        <f>CONCATENATE(Table3_2[[#This Row],[date]],Table3_2[[#This Row],[month]],Table3_2[[#This Row],[YEAR]],)</f>
        <v>20Jul1986</v>
      </c>
      <c r="K459" s="14">
        <f t="shared" si="14"/>
        <v>31613</v>
      </c>
      <c r="L459" s="2">
        <f t="shared" si="15"/>
        <v>36</v>
      </c>
    </row>
    <row r="460" spans="1:12" x14ac:dyDescent="0.25">
      <c r="A460" s="2" t="s">
        <v>1417</v>
      </c>
      <c r="B460" s="2">
        <v>1994</v>
      </c>
      <c r="C460" s="2" t="s">
        <v>2356</v>
      </c>
      <c r="D460" s="2">
        <v>14</v>
      </c>
      <c r="E460" s="2">
        <v>0</v>
      </c>
      <c r="F460" s="16">
        <v>7567.13</v>
      </c>
      <c r="G460" s="2" t="s">
        <v>6004</v>
      </c>
      <c r="H460" s="2" t="s">
        <v>6004</v>
      </c>
      <c r="I460" s="2" t="s">
        <v>2367</v>
      </c>
      <c r="J460" s="14" t="str">
        <f>CONCATENATE(Table3_2[[#This Row],[date]],Table3_2[[#This Row],[month]],Table3_2[[#This Row],[YEAR]],)</f>
        <v>14Aug1994</v>
      </c>
      <c r="K460" s="14">
        <f t="shared" si="14"/>
        <v>34560</v>
      </c>
      <c r="L460" s="2">
        <f t="shared" si="15"/>
        <v>28</v>
      </c>
    </row>
    <row r="461" spans="1:12" x14ac:dyDescent="0.25">
      <c r="A461" s="2" t="s">
        <v>1418</v>
      </c>
      <c r="B461" s="2">
        <v>1988</v>
      </c>
      <c r="C461" s="2" t="s">
        <v>2355</v>
      </c>
      <c r="D461" s="2">
        <v>15</v>
      </c>
      <c r="E461" s="2">
        <v>3</v>
      </c>
      <c r="F461" s="16">
        <v>7538.52</v>
      </c>
      <c r="G461" s="2" t="s">
        <v>6004</v>
      </c>
      <c r="H461" s="2" t="s">
        <v>6004</v>
      </c>
      <c r="I461" s="2" t="s">
        <v>2354</v>
      </c>
      <c r="J461" s="14" t="str">
        <f>CONCATENATE(Table3_2[[#This Row],[date]],Table3_2[[#This Row],[month]],Table3_2[[#This Row],[YEAR]],)</f>
        <v>15Dec1988</v>
      </c>
      <c r="K461" s="14">
        <f t="shared" si="14"/>
        <v>32492</v>
      </c>
      <c r="L461" s="2">
        <f t="shared" si="15"/>
        <v>34</v>
      </c>
    </row>
    <row r="462" spans="1:12" x14ac:dyDescent="0.25">
      <c r="A462" s="2" t="s">
        <v>1419</v>
      </c>
      <c r="B462" s="2">
        <v>1984</v>
      </c>
      <c r="C462" s="2" t="s">
        <v>2356</v>
      </c>
      <c r="D462" s="2">
        <v>22</v>
      </c>
      <c r="E462" s="2">
        <v>3</v>
      </c>
      <c r="F462" s="16">
        <v>7537.16</v>
      </c>
      <c r="G462" s="2" t="s">
        <v>6004</v>
      </c>
      <c r="H462" s="2" t="s">
        <v>6004</v>
      </c>
      <c r="I462" s="2" t="s">
        <v>2354</v>
      </c>
      <c r="J462" s="14" t="str">
        <f>CONCATENATE(Table3_2[[#This Row],[date]],Table3_2[[#This Row],[month]],Table3_2[[#This Row],[YEAR]],)</f>
        <v>22Aug1984</v>
      </c>
      <c r="K462" s="14">
        <f t="shared" si="14"/>
        <v>30916</v>
      </c>
      <c r="L462" s="2">
        <f t="shared" si="15"/>
        <v>38</v>
      </c>
    </row>
    <row r="463" spans="1:12" x14ac:dyDescent="0.25">
      <c r="A463" s="2" t="s">
        <v>1420</v>
      </c>
      <c r="B463" s="2">
        <v>1978</v>
      </c>
      <c r="C463" s="2" t="s">
        <v>2355</v>
      </c>
      <c r="D463" s="2">
        <v>14</v>
      </c>
      <c r="E463" s="2">
        <v>2</v>
      </c>
      <c r="F463" s="16">
        <v>7531.7</v>
      </c>
      <c r="G463" s="2" t="s">
        <v>6004</v>
      </c>
      <c r="H463" s="2" t="s">
        <v>6006</v>
      </c>
      <c r="I463" s="2" t="s">
        <v>2350</v>
      </c>
      <c r="J463" s="14" t="str">
        <f>CONCATENATE(Table3_2[[#This Row],[date]],Table3_2[[#This Row],[month]],Table3_2[[#This Row],[YEAR]],)</f>
        <v>14Dec1978</v>
      </c>
      <c r="K463" s="14">
        <f t="shared" si="14"/>
        <v>28838</v>
      </c>
      <c r="L463" s="2">
        <f t="shared" si="15"/>
        <v>44</v>
      </c>
    </row>
    <row r="464" spans="1:12" x14ac:dyDescent="0.25">
      <c r="A464" s="2" t="s">
        <v>1421</v>
      </c>
      <c r="B464" s="2">
        <v>1976</v>
      </c>
      <c r="C464" s="2" t="s">
        <v>2357</v>
      </c>
      <c r="D464" s="2">
        <v>10</v>
      </c>
      <c r="E464" s="2">
        <v>0</v>
      </c>
      <c r="F464" s="16">
        <v>7526.71</v>
      </c>
      <c r="G464" s="2" t="s">
        <v>6005</v>
      </c>
      <c r="H464" s="2" t="s">
        <v>6006</v>
      </c>
      <c r="I464" s="2" t="s">
        <v>2354</v>
      </c>
      <c r="J464" s="14" t="str">
        <f>CONCATENATE(Table3_2[[#This Row],[date]],Table3_2[[#This Row],[month]],Table3_2[[#This Row],[YEAR]],)</f>
        <v>10Oct1976</v>
      </c>
      <c r="K464" s="14">
        <f t="shared" si="14"/>
        <v>28043</v>
      </c>
      <c r="L464" s="2">
        <f t="shared" si="15"/>
        <v>46</v>
      </c>
    </row>
    <row r="465" spans="1:12" x14ac:dyDescent="0.25">
      <c r="A465" s="2" t="s">
        <v>1422</v>
      </c>
      <c r="B465" s="2">
        <v>1978</v>
      </c>
      <c r="C465" s="2" t="s">
        <v>2357</v>
      </c>
      <c r="D465" s="2">
        <v>18</v>
      </c>
      <c r="E465" s="2">
        <v>1</v>
      </c>
      <c r="F465" s="16">
        <v>7518.03</v>
      </c>
      <c r="G465" s="2" t="s">
        <v>6004</v>
      </c>
      <c r="H465" s="2" t="s">
        <v>6005</v>
      </c>
      <c r="I465" s="2" t="s">
        <v>2354</v>
      </c>
      <c r="J465" s="14" t="str">
        <f>CONCATENATE(Table3_2[[#This Row],[date]],Table3_2[[#This Row],[month]],Table3_2[[#This Row],[YEAR]],)</f>
        <v>18Oct1978</v>
      </c>
      <c r="K465" s="14">
        <f t="shared" si="14"/>
        <v>28781</v>
      </c>
      <c r="L465" s="2">
        <f t="shared" si="15"/>
        <v>44</v>
      </c>
    </row>
    <row r="466" spans="1:12" x14ac:dyDescent="0.25">
      <c r="A466" s="2" t="s">
        <v>1423</v>
      </c>
      <c r="B466" s="2">
        <v>1983</v>
      </c>
      <c r="C466" s="2" t="s">
        <v>2349</v>
      </c>
      <c r="D466" s="2">
        <v>10</v>
      </c>
      <c r="E466" s="2">
        <v>4</v>
      </c>
      <c r="F466" s="16">
        <v>7512.27</v>
      </c>
      <c r="G466" s="2" t="s">
        <v>6005</v>
      </c>
      <c r="H466" s="2" t="s">
        <v>6004</v>
      </c>
      <c r="I466" s="2" t="s">
        <v>2358</v>
      </c>
      <c r="J466" s="14" t="str">
        <f>CONCATENATE(Table3_2[[#This Row],[date]],Table3_2[[#This Row],[month]],Table3_2[[#This Row],[YEAR]],)</f>
        <v>10Jul1983</v>
      </c>
      <c r="K466" s="14">
        <f t="shared" si="14"/>
        <v>30507</v>
      </c>
      <c r="L466" s="2">
        <f t="shared" si="15"/>
        <v>39</v>
      </c>
    </row>
    <row r="467" spans="1:12" x14ac:dyDescent="0.25">
      <c r="A467" s="2" t="s">
        <v>1424</v>
      </c>
      <c r="B467" s="2">
        <v>1997</v>
      </c>
      <c r="C467" s="2" t="s">
        <v>2357</v>
      </c>
      <c r="D467" s="2">
        <v>28</v>
      </c>
      <c r="E467" s="2">
        <v>0</v>
      </c>
      <c r="F467" s="16">
        <v>7504.3</v>
      </c>
      <c r="G467" s="2" t="s">
        <v>6004</v>
      </c>
      <c r="H467" s="2" t="s">
        <v>6006</v>
      </c>
      <c r="I467" s="2" t="s">
        <v>2354</v>
      </c>
      <c r="J467" s="14" t="str">
        <f>CONCATENATE(Table3_2[[#This Row],[date]],Table3_2[[#This Row],[month]],Table3_2[[#This Row],[YEAR]],)</f>
        <v>28Oct1997</v>
      </c>
      <c r="K467" s="14">
        <f t="shared" si="14"/>
        <v>35731</v>
      </c>
      <c r="L467" s="2">
        <f t="shared" si="15"/>
        <v>25</v>
      </c>
    </row>
    <row r="468" spans="1:12" x14ac:dyDescent="0.25">
      <c r="A468" s="2" t="s">
        <v>1425</v>
      </c>
      <c r="B468" s="2">
        <v>1988</v>
      </c>
      <c r="C468" s="2" t="s">
        <v>2355</v>
      </c>
      <c r="D468" s="2">
        <v>15</v>
      </c>
      <c r="E468" s="2">
        <v>3</v>
      </c>
      <c r="F468" s="16">
        <v>7494.63</v>
      </c>
      <c r="G468" s="2" t="s">
        <v>6004</v>
      </c>
      <c r="H468" s="2" t="s">
        <v>6005</v>
      </c>
      <c r="I468" s="2" t="s">
        <v>2363</v>
      </c>
      <c r="J468" s="14" t="str">
        <f>CONCATENATE(Table3_2[[#This Row],[date]],Table3_2[[#This Row],[month]],Table3_2[[#This Row],[YEAR]],)</f>
        <v>15Dec1988</v>
      </c>
      <c r="K468" s="14">
        <f t="shared" si="14"/>
        <v>32492</v>
      </c>
      <c r="L468" s="2">
        <f t="shared" si="15"/>
        <v>34</v>
      </c>
    </row>
    <row r="469" spans="1:12" x14ac:dyDescent="0.25">
      <c r="A469" s="2" t="s">
        <v>1426</v>
      </c>
      <c r="B469" s="2">
        <v>1996</v>
      </c>
      <c r="C469" s="2" t="s">
        <v>2352</v>
      </c>
      <c r="D469" s="2">
        <v>14</v>
      </c>
      <c r="E469" s="2">
        <v>0</v>
      </c>
      <c r="F469" s="16">
        <v>7487.38</v>
      </c>
      <c r="G469" s="2" t="s">
        <v>6004</v>
      </c>
      <c r="H469" s="2" t="s">
        <v>6005</v>
      </c>
      <c r="I469" s="2" t="s">
        <v>2354</v>
      </c>
      <c r="J469" s="14" t="str">
        <f>CONCATENATE(Table3_2[[#This Row],[date]],Table3_2[[#This Row],[month]],Table3_2[[#This Row],[YEAR]],)</f>
        <v>14Jun1996</v>
      </c>
      <c r="K469" s="14">
        <f t="shared" si="14"/>
        <v>35230</v>
      </c>
      <c r="L469" s="2">
        <f t="shared" si="15"/>
        <v>26</v>
      </c>
    </row>
    <row r="470" spans="1:12" x14ac:dyDescent="0.25">
      <c r="A470" s="2" t="s">
        <v>149</v>
      </c>
      <c r="B470" s="2">
        <v>1990</v>
      </c>
      <c r="C470" s="2" t="s">
        <v>2349</v>
      </c>
      <c r="D470" s="2">
        <v>13</v>
      </c>
      <c r="E470" s="2">
        <v>3</v>
      </c>
      <c r="F470" s="16">
        <v>38652.089999999997</v>
      </c>
      <c r="G470" s="2" t="s">
        <v>6004</v>
      </c>
      <c r="H470" s="2" t="s">
        <v>6004</v>
      </c>
      <c r="I470" s="2" t="s">
        <v>2358</v>
      </c>
      <c r="J470" s="14" t="str">
        <f>CONCATENATE(Table3_2[[#This Row],[date]],Table3_2[[#This Row],[month]],Table3_2[[#This Row],[YEAR]],)</f>
        <v>13Jul1990</v>
      </c>
      <c r="K470" s="14">
        <f t="shared" si="14"/>
        <v>33067</v>
      </c>
      <c r="L470" s="2">
        <f t="shared" si="15"/>
        <v>32</v>
      </c>
    </row>
    <row r="471" spans="1:12" x14ac:dyDescent="0.25">
      <c r="A471" s="2" t="s">
        <v>1427</v>
      </c>
      <c r="B471" s="2">
        <v>1967</v>
      </c>
      <c r="C471" s="2" t="s">
        <v>2356</v>
      </c>
      <c r="D471" s="2">
        <v>4</v>
      </c>
      <c r="E471" s="2">
        <v>0</v>
      </c>
      <c r="F471" s="16">
        <v>7463.51</v>
      </c>
      <c r="G471" s="2" t="s">
        <v>6005</v>
      </c>
      <c r="H471" s="2" t="s">
        <v>6005</v>
      </c>
      <c r="I471" s="2" t="s">
        <v>2350</v>
      </c>
      <c r="J471" s="14" t="str">
        <f>CONCATENATE(Table3_2[[#This Row],[date]],Table3_2[[#This Row],[month]],Table3_2[[#This Row],[YEAR]],)</f>
        <v>4Aug1967</v>
      </c>
      <c r="K471" s="14">
        <f t="shared" si="14"/>
        <v>24688</v>
      </c>
      <c r="L471" s="2">
        <f t="shared" si="15"/>
        <v>55</v>
      </c>
    </row>
    <row r="472" spans="1:12" x14ac:dyDescent="0.25">
      <c r="A472" s="2" t="s">
        <v>1428</v>
      </c>
      <c r="B472" s="2">
        <v>2001</v>
      </c>
      <c r="C472" s="2" t="s">
        <v>2352</v>
      </c>
      <c r="D472" s="2">
        <v>1</v>
      </c>
      <c r="E472" s="2">
        <v>0</v>
      </c>
      <c r="F472" s="16">
        <v>7450.36</v>
      </c>
      <c r="G472" s="2" t="s">
        <v>6004</v>
      </c>
      <c r="H472" s="2" t="s">
        <v>6004</v>
      </c>
      <c r="I472" s="2" t="s">
        <v>2354</v>
      </c>
      <c r="J472" s="14" t="str">
        <f>CONCATENATE(Table3_2[[#This Row],[date]],Table3_2[[#This Row],[month]],Table3_2[[#This Row],[YEAR]],)</f>
        <v>1Jun2001</v>
      </c>
      <c r="K472" s="14">
        <f t="shared" si="14"/>
        <v>37043</v>
      </c>
      <c r="L472" s="2">
        <f t="shared" si="15"/>
        <v>22</v>
      </c>
    </row>
    <row r="473" spans="1:12" x14ac:dyDescent="0.25">
      <c r="A473" s="2" t="s">
        <v>1429</v>
      </c>
      <c r="B473" s="2">
        <v>1977</v>
      </c>
      <c r="C473" s="2" t="s">
        <v>2353</v>
      </c>
      <c r="D473" s="2">
        <v>30</v>
      </c>
      <c r="E473" s="2">
        <v>0</v>
      </c>
      <c r="F473" s="16">
        <v>7448.4</v>
      </c>
      <c r="G473" s="2" t="s">
        <v>6005</v>
      </c>
      <c r="H473" s="2" t="s">
        <v>6005</v>
      </c>
      <c r="I473" s="2" t="s">
        <v>2368</v>
      </c>
      <c r="J473" s="14" t="str">
        <f>CONCATENATE(Table3_2[[#This Row],[date]],Table3_2[[#This Row],[month]],Table3_2[[#This Row],[YEAR]],)</f>
        <v>30Sep1977</v>
      </c>
      <c r="K473" s="14">
        <f t="shared" si="14"/>
        <v>28398</v>
      </c>
      <c r="L473" s="2">
        <f t="shared" si="15"/>
        <v>45</v>
      </c>
    </row>
    <row r="474" spans="1:12" x14ac:dyDescent="0.25">
      <c r="A474" s="2" t="s">
        <v>1430</v>
      </c>
      <c r="B474" s="2">
        <v>1977</v>
      </c>
      <c r="C474" s="2" t="s">
        <v>2353</v>
      </c>
      <c r="D474" s="2">
        <v>25</v>
      </c>
      <c r="E474" s="2">
        <v>1</v>
      </c>
      <c r="F474" s="16">
        <v>7445.92</v>
      </c>
      <c r="G474" s="2" t="s">
        <v>6005</v>
      </c>
      <c r="H474" s="2" t="s">
        <v>6006</v>
      </c>
      <c r="I474" s="2" t="s">
        <v>2358</v>
      </c>
      <c r="J474" s="14" t="str">
        <f>CONCATENATE(Table3_2[[#This Row],[date]],Table3_2[[#This Row],[month]],Table3_2[[#This Row],[YEAR]],)</f>
        <v>25Sep1977</v>
      </c>
      <c r="K474" s="14">
        <f t="shared" si="14"/>
        <v>28393</v>
      </c>
      <c r="L474" s="2">
        <f t="shared" si="15"/>
        <v>45</v>
      </c>
    </row>
    <row r="475" spans="1:12" x14ac:dyDescent="0.25">
      <c r="A475" s="2" t="s">
        <v>1431</v>
      </c>
      <c r="B475" s="2">
        <v>1980</v>
      </c>
      <c r="C475" s="2" t="s">
        <v>2349</v>
      </c>
      <c r="D475" s="2">
        <v>7</v>
      </c>
      <c r="E475" s="2">
        <v>1</v>
      </c>
      <c r="F475" s="16">
        <v>7443.64</v>
      </c>
      <c r="G475" s="2" t="s">
        <v>6004</v>
      </c>
      <c r="H475" s="2" t="s">
        <v>6005</v>
      </c>
      <c r="I475" s="2" t="s">
        <v>2354</v>
      </c>
      <c r="J475" s="14" t="str">
        <f>CONCATENATE(Table3_2[[#This Row],[date]],Table3_2[[#This Row],[month]],Table3_2[[#This Row],[YEAR]],)</f>
        <v>7Jul1980</v>
      </c>
      <c r="K475" s="14">
        <f t="shared" si="14"/>
        <v>29409</v>
      </c>
      <c r="L475" s="2">
        <f t="shared" si="15"/>
        <v>42</v>
      </c>
    </row>
    <row r="476" spans="1:12" x14ac:dyDescent="0.25">
      <c r="A476" s="2" t="s">
        <v>1432</v>
      </c>
      <c r="B476" s="2">
        <v>1979</v>
      </c>
      <c r="C476" s="2" t="s">
        <v>2353</v>
      </c>
      <c r="D476" s="2">
        <v>1</v>
      </c>
      <c r="E476" s="2">
        <v>2</v>
      </c>
      <c r="F476" s="16">
        <v>7441.5</v>
      </c>
      <c r="G476" s="2" t="s">
        <v>6005</v>
      </c>
      <c r="H476" s="2" t="s">
        <v>6004</v>
      </c>
      <c r="I476" s="2" t="s">
        <v>2358</v>
      </c>
      <c r="J476" s="14" t="str">
        <f>CONCATENATE(Table3_2[[#This Row],[date]],Table3_2[[#This Row],[month]],Table3_2[[#This Row],[YEAR]],)</f>
        <v>1Sep1979</v>
      </c>
      <c r="K476" s="14">
        <f t="shared" si="14"/>
        <v>29099</v>
      </c>
      <c r="L476" s="2">
        <f t="shared" si="15"/>
        <v>43</v>
      </c>
    </row>
    <row r="477" spans="1:12" x14ac:dyDescent="0.25">
      <c r="A477" s="2" t="s">
        <v>1433</v>
      </c>
      <c r="B477" s="2">
        <v>1977</v>
      </c>
      <c r="C477" s="2" t="s">
        <v>2356</v>
      </c>
      <c r="D477" s="2">
        <v>25</v>
      </c>
      <c r="E477" s="2">
        <v>1</v>
      </c>
      <c r="F477" s="16">
        <v>7441.05</v>
      </c>
      <c r="G477" s="2" t="s">
        <v>6005</v>
      </c>
      <c r="H477" s="2" t="s">
        <v>6004</v>
      </c>
      <c r="I477" s="2" t="s">
        <v>2358</v>
      </c>
      <c r="J477" s="14" t="str">
        <f>CONCATENATE(Table3_2[[#This Row],[date]],Table3_2[[#This Row],[month]],Table3_2[[#This Row],[YEAR]],)</f>
        <v>25Aug1977</v>
      </c>
      <c r="K477" s="14">
        <f t="shared" si="14"/>
        <v>28362</v>
      </c>
      <c r="L477" s="2">
        <f t="shared" si="15"/>
        <v>45</v>
      </c>
    </row>
    <row r="478" spans="1:12" x14ac:dyDescent="0.25">
      <c r="A478" s="2" t="s">
        <v>1434</v>
      </c>
      <c r="B478" s="2">
        <v>1978</v>
      </c>
      <c r="C478" s="2" t="s">
        <v>2355</v>
      </c>
      <c r="D478" s="2">
        <v>2</v>
      </c>
      <c r="E478" s="2">
        <v>0</v>
      </c>
      <c r="F478" s="16">
        <v>7421.19</v>
      </c>
      <c r="G478" s="2" t="s">
        <v>6004</v>
      </c>
      <c r="H478" s="2" t="s">
        <v>6005</v>
      </c>
      <c r="I478" s="2" t="s">
        <v>2354</v>
      </c>
      <c r="J478" s="14" t="str">
        <f>CONCATENATE(Table3_2[[#This Row],[date]],Table3_2[[#This Row],[month]],Table3_2[[#This Row],[YEAR]],)</f>
        <v>2Dec1978</v>
      </c>
      <c r="K478" s="14">
        <f t="shared" si="14"/>
        <v>28826</v>
      </c>
      <c r="L478" s="2">
        <f t="shared" si="15"/>
        <v>44</v>
      </c>
    </row>
    <row r="479" spans="1:12" x14ac:dyDescent="0.25">
      <c r="A479" s="2" t="s">
        <v>1435</v>
      </c>
      <c r="B479" s="2">
        <v>1978</v>
      </c>
      <c r="C479" s="2" t="s">
        <v>2351</v>
      </c>
      <c r="D479" s="2">
        <v>12</v>
      </c>
      <c r="E479" s="2">
        <v>0</v>
      </c>
      <c r="F479" s="16">
        <v>7419.48</v>
      </c>
      <c r="G479" s="2" t="s">
        <v>6004</v>
      </c>
      <c r="H479" s="2" t="s">
        <v>6004</v>
      </c>
      <c r="I479" s="2" t="s">
        <v>2354</v>
      </c>
      <c r="J479" s="14" t="str">
        <f>CONCATENATE(Table3_2[[#This Row],[date]],Table3_2[[#This Row],[month]],Table3_2[[#This Row],[YEAR]],)</f>
        <v>12Nov1978</v>
      </c>
      <c r="K479" s="14">
        <f t="shared" si="14"/>
        <v>28806</v>
      </c>
      <c r="L479" s="2">
        <f t="shared" si="15"/>
        <v>44</v>
      </c>
    </row>
    <row r="480" spans="1:12" x14ac:dyDescent="0.25">
      <c r="A480" s="2" t="s">
        <v>1436</v>
      </c>
      <c r="B480" s="2">
        <v>1983</v>
      </c>
      <c r="C480" s="2" t="s">
        <v>2353</v>
      </c>
      <c r="D480" s="2">
        <v>19</v>
      </c>
      <c r="E480" s="2">
        <v>3</v>
      </c>
      <c r="F480" s="16">
        <v>7418.52</v>
      </c>
      <c r="G480" s="2" t="s">
        <v>6004</v>
      </c>
      <c r="H480" s="2" t="s">
        <v>6004</v>
      </c>
      <c r="I480" s="2" t="s">
        <v>2358</v>
      </c>
      <c r="J480" s="14" t="str">
        <f>CONCATENATE(Table3_2[[#This Row],[date]],Table3_2[[#This Row],[month]],Table3_2[[#This Row],[YEAR]],)</f>
        <v>19Sep1983</v>
      </c>
      <c r="K480" s="14">
        <f t="shared" si="14"/>
        <v>30578</v>
      </c>
      <c r="L480" s="2">
        <f t="shared" si="15"/>
        <v>39</v>
      </c>
    </row>
    <row r="481" spans="1:12" x14ac:dyDescent="0.25">
      <c r="A481" s="2" t="s">
        <v>150</v>
      </c>
      <c r="B481" s="2">
        <v>1999</v>
      </c>
      <c r="C481" s="2" t="s">
        <v>2351</v>
      </c>
      <c r="D481" s="2">
        <v>12</v>
      </c>
      <c r="E481" s="2">
        <v>2</v>
      </c>
      <c r="F481" s="16">
        <v>38511.629999999997</v>
      </c>
      <c r="G481" s="2" t="s">
        <v>6004</v>
      </c>
      <c r="H481" s="2" t="s">
        <v>6004</v>
      </c>
      <c r="I481" s="2" t="s">
        <v>2364</v>
      </c>
      <c r="J481" s="14" t="str">
        <f>CONCATENATE(Table3_2[[#This Row],[date]],Table3_2[[#This Row],[month]],Table3_2[[#This Row],[YEAR]],)</f>
        <v>12Nov1999</v>
      </c>
      <c r="K481" s="14">
        <f t="shared" si="14"/>
        <v>36476</v>
      </c>
      <c r="L481" s="2">
        <f t="shared" si="15"/>
        <v>23</v>
      </c>
    </row>
    <row r="482" spans="1:12" x14ac:dyDescent="0.25">
      <c r="A482" s="2" t="s">
        <v>1437</v>
      </c>
      <c r="B482" s="2">
        <v>1965</v>
      </c>
      <c r="C482" s="2" t="s">
        <v>2355</v>
      </c>
      <c r="D482" s="2">
        <v>5</v>
      </c>
      <c r="E482" s="2">
        <v>0</v>
      </c>
      <c r="F482" s="16">
        <v>7403.98</v>
      </c>
      <c r="G482" s="2" t="s">
        <v>6005</v>
      </c>
      <c r="H482" s="2" t="s">
        <v>6004</v>
      </c>
      <c r="I482" s="2" t="s">
        <v>2350</v>
      </c>
      <c r="J482" s="14" t="str">
        <f>CONCATENATE(Table3_2[[#This Row],[date]],Table3_2[[#This Row],[month]],Table3_2[[#This Row],[YEAR]],)</f>
        <v>5Dec1965</v>
      </c>
      <c r="K482" s="14">
        <f t="shared" si="14"/>
        <v>24081</v>
      </c>
      <c r="L482" s="2">
        <f t="shared" si="15"/>
        <v>57</v>
      </c>
    </row>
    <row r="483" spans="1:12" x14ac:dyDescent="0.25">
      <c r="A483" s="2" t="s">
        <v>1438</v>
      </c>
      <c r="B483" s="2">
        <v>1993</v>
      </c>
      <c r="C483" s="2" t="s">
        <v>2349</v>
      </c>
      <c r="D483" s="2">
        <v>22</v>
      </c>
      <c r="E483" s="2">
        <v>0</v>
      </c>
      <c r="F483" s="16">
        <v>7388.85</v>
      </c>
      <c r="G483" s="2" t="s">
        <v>6004</v>
      </c>
      <c r="H483" s="2" t="s">
        <v>6004</v>
      </c>
      <c r="I483" s="2" t="s">
        <v>2370</v>
      </c>
      <c r="J483" s="14" t="str">
        <f>CONCATENATE(Table3_2[[#This Row],[date]],Table3_2[[#This Row],[month]],Table3_2[[#This Row],[YEAR]],)</f>
        <v>22Jul1993</v>
      </c>
      <c r="K483" s="14">
        <f t="shared" si="14"/>
        <v>34172</v>
      </c>
      <c r="L483" s="2">
        <f t="shared" si="15"/>
        <v>29</v>
      </c>
    </row>
    <row r="484" spans="1:12" x14ac:dyDescent="0.25">
      <c r="A484" s="2" t="s">
        <v>1439</v>
      </c>
      <c r="B484" s="2">
        <v>1981</v>
      </c>
      <c r="C484" s="2" t="s">
        <v>2351</v>
      </c>
      <c r="D484" s="2">
        <v>24</v>
      </c>
      <c r="E484" s="2">
        <v>2</v>
      </c>
      <c r="F484" s="16">
        <v>7371.77</v>
      </c>
      <c r="G484" s="2" t="s">
        <v>6004</v>
      </c>
      <c r="H484" s="2" t="s">
        <v>6006</v>
      </c>
      <c r="I484" s="2" t="s">
        <v>2358</v>
      </c>
      <c r="J484" s="14" t="str">
        <f>CONCATENATE(Table3_2[[#This Row],[date]],Table3_2[[#This Row],[month]],Table3_2[[#This Row],[YEAR]],)</f>
        <v>24Nov1981</v>
      </c>
      <c r="K484" s="14">
        <f t="shared" si="14"/>
        <v>29914</v>
      </c>
      <c r="L484" s="2">
        <f t="shared" si="15"/>
        <v>41</v>
      </c>
    </row>
    <row r="485" spans="1:12" x14ac:dyDescent="0.25">
      <c r="A485" s="2" t="s">
        <v>1440</v>
      </c>
      <c r="B485" s="2">
        <v>1965</v>
      </c>
      <c r="C485" s="2" t="s">
        <v>2355</v>
      </c>
      <c r="D485" s="2">
        <v>9</v>
      </c>
      <c r="E485" s="2">
        <v>0</v>
      </c>
      <c r="F485" s="16">
        <v>7362.31</v>
      </c>
      <c r="G485" s="2" t="s">
        <v>6005</v>
      </c>
      <c r="H485" s="2" t="s">
        <v>6005</v>
      </c>
      <c r="I485" s="2" t="s">
        <v>2350</v>
      </c>
      <c r="J485" s="14" t="str">
        <f>CONCATENATE(Table3_2[[#This Row],[date]],Table3_2[[#This Row],[month]],Table3_2[[#This Row],[YEAR]],)</f>
        <v>9Dec1965</v>
      </c>
      <c r="K485" s="14">
        <f t="shared" si="14"/>
        <v>24085</v>
      </c>
      <c r="L485" s="2">
        <f t="shared" si="15"/>
        <v>57</v>
      </c>
    </row>
    <row r="486" spans="1:12" x14ac:dyDescent="0.25">
      <c r="A486" s="2" t="s">
        <v>1441</v>
      </c>
      <c r="B486" s="2">
        <v>1981</v>
      </c>
      <c r="C486" s="2" t="s">
        <v>2349</v>
      </c>
      <c r="D486" s="2">
        <v>16</v>
      </c>
      <c r="E486" s="2">
        <v>1</v>
      </c>
      <c r="F486" s="16">
        <v>7358.18</v>
      </c>
      <c r="G486" s="2" t="s">
        <v>6004</v>
      </c>
      <c r="H486" s="2" t="s">
        <v>6005</v>
      </c>
      <c r="I486" s="2" t="s">
        <v>2364</v>
      </c>
      <c r="J486" s="14" t="str">
        <f>CONCATENATE(Table3_2[[#This Row],[date]],Table3_2[[#This Row],[month]],Table3_2[[#This Row],[YEAR]],)</f>
        <v>16Jul1981</v>
      </c>
      <c r="K486" s="14">
        <f t="shared" si="14"/>
        <v>29783</v>
      </c>
      <c r="L486" s="2">
        <f t="shared" si="15"/>
        <v>41</v>
      </c>
    </row>
    <row r="487" spans="1:12" x14ac:dyDescent="0.25">
      <c r="A487" s="2" t="s">
        <v>1442</v>
      </c>
      <c r="B487" s="2">
        <v>1983</v>
      </c>
      <c r="C487" s="2" t="s">
        <v>2352</v>
      </c>
      <c r="D487" s="2">
        <v>21</v>
      </c>
      <c r="E487" s="2">
        <v>3</v>
      </c>
      <c r="F487" s="16">
        <v>7357.49</v>
      </c>
      <c r="G487" s="2" t="s">
        <v>6004</v>
      </c>
      <c r="H487" s="2" t="s">
        <v>6004</v>
      </c>
      <c r="I487" s="2" t="s">
        <v>2354</v>
      </c>
      <c r="J487" s="14" t="str">
        <f>CONCATENATE(Table3_2[[#This Row],[date]],Table3_2[[#This Row],[month]],Table3_2[[#This Row],[YEAR]],)</f>
        <v>21Jun1983</v>
      </c>
      <c r="K487" s="14">
        <f t="shared" si="14"/>
        <v>30488</v>
      </c>
      <c r="L487" s="2">
        <f t="shared" si="15"/>
        <v>39</v>
      </c>
    </row>
    <row r="488" spans="1:12" x14ac:dyDescent="0.25">
      <c r="A488" s="2" t="s">
        <v>1443</v>
      </c>
      <c r="B488" s="2">
        <v>1993</v>
      </c>
      <c r="C488" s="2" t="s">
        <v>2357</v>
      </c>
      <c r="D488" s="2">
        <v>5</v>
      </c>
      <c r="E488" s="2">
        <v>0</v>
      </c>
      <c r="F488" s="16">
        <v>7349.12</v>
      </c>
      <c r="G488" s="2" t="s">
        <v>6004</v>
      </c>
      <c r="H488" s="2" t="s">
        <v>6004</v>
      </c>
      <c r="I488" s="2" t="s">
        <v>2367</v>
      </c>
      <c r="J488" s="14" t="str">
        <f>CONCATENATE(Table3_2[[#This Row],[date]],Table3_2[[#This Row],[month]],Table3_2[[#This Row],[YEAR]],)</f>
        <v>5Oct1993</v>
      </c>
      <c r="K488" s="14">
        <f t="shared" si="14"/>
        <v>34247</v>
      </c>
      <c r="L488" s="2">
        <f t="shared" si="15"/>
        <v>29</v>
      </c>
    </row>
    <row r="489" spans="1:12" x14ac:dyDescent="0.25">
      <c r="A489" s="2" t="s">
        <v>1444</v>
      </c>
      <c r="B489" s="2">
        <v>1977</v>
      </c>
      <c r="C489" s="2" t="s">
        <v>2355</v>
      </c>
      <c r="D489" s="2">
        <v>1</v>
      </c>
      <c r="E489" s="2">
        <v>0</v>
      </c>
      <c r="F489" s="16">
        <v>7348.14</v>
      </c>
      <c r="G489" s="2" t="s">
        <v>6004</v>
      </c>
      <c r="H489" s="2" t="s">
        <v>6006</v>
      </c>
      <c r="I489" s="2" t="s">
        <v>2358</v>
      </c>
      <c r="J489" s="14" t="str">
        <f>CONCATENATE(Table3_2[[#This Row],[date]],Table3_2[[#This Row],[month]],Table3_2[[#This Row],[YEAR]],)</f>
        <v>1Dec1977</v>
      </c>
      <c r="K489" s="14">
        <f t="shared" si="14"/>
        <v>28460</v>
      </c>
      <c r="L489" s="2">
        <f t="shared" si="15"/>
        <v>45</v>
      </c>
    </row>
    <row r="490" spans="1:12" x14ac:dyDescent="0.25">
      <c r="A490" s="2" t="s">
        <v>1445</v>
      </c>
      <c r="B490" s="2">
        <v>1979</v>
      </c>
      <c r="C490" s="2" t="s">
        <v>2352</v>
      </c>
      <c r="D490" s="2">
        <v>26</v>
      </c>
      <c r="E490" s="2">
        <v>1</v>
      </c>
      <c r="F490" s="16">
        <v>7345.73</v>
      </c>
      <c r="G490" s="2" t="s">
        <v>6004</v>
      </c>
      <c r="H490" s="2" t="s">
        <v>6006</v>
      </c>
      <c r="I490" s="2" t="s">
        <v>2350</v>
      </c>
      <c r="J490" s="14" t="str">
        <f>CONCATENATE(Table3_2[[#This Row],[date]],Table3_2[[#This Row],[month]],Table3_2[[#This Row],[YEAR]],)</f>
        <v>26Jun1979</v>
      </c>
      <c r="K490" s="14">
        <f t="shared" si="14"/>
        <v>29032</v>
      </c>
      <c r="L490" s="2">
        <f t="shared" si="15"/>
        <v>43</v>
      </c>
    </row>
    <row r="491" spans="1:12" x14ac:dyDescent="0.25">
      <c r="A491" s="2" t="s">
        <v>1446</v>
      </c>
      <c r="B491" s="2">
        <v>1977</v>
      </c>
      <c r="C491" s="2" t="s">
        <v>2355</v>
      </c>
      <c r="D491" s="2">
        <v>18</v>
      </c>
      <c r="E491" s="2">
        <v>0</v>
      </c>
      <c r="F491" s="16">
        <v>7345.08</v>
      </c>
      <c r="G491" s="2" t="s">
        <v>6004</v>
      </c>
      <c r="H491" s="2" t="s">
        <v>6006</v>
      </c>
      <c r="I491" s="2" t="s">
        <v>2358</v>
      </c>
      <c r="J491" s="14" t="str">
        <f>CONCATENATE(Table3_2[[#This Row],[date]],Table3_2[[#This Row],[month]],Table3_2[[#This Row],[YEAR]],)</f>
        <v>18Dec1977</v>
      </c>
      <c r="K491" s="14">
        <f t="shared" si="14"/>
        <v>28477</v>
      </c>
      <c r="L491" s="2">
        <f t="shared" si="15"/>
        <v>45</v>
      </c>
    </row>
    <row r="492" spans="1:12" x14ac:dyDescent="0.25">
      <c r="A492" s="2" t="s">
        <v>151</v>
      </c>
      <c r="B492" s="2">
        <v>1986</v>
      </c>
      <c r="C492" s="2" t="s">
        <v>2352</v>
      </c>
      <c r="D492" s="2">
        <v>21</v>
      </c>
      <c r="E492" s="2">
        <v>2</v>
      </c>
      <c r="F492" s="16">
        <v>38415.47</v>
      </c>
      <c r="G492" s="2" t="s">
        <v>6006</v>
      </c>
      <c r="H492" s="2" t="s">
        <v>6004</v>
      </c>
      <c r="I492" s="2" t="s">
        <v>2358</v>
      </c>
      <c r="J492" s="14" t="str">
        <f>CONCATENATE(Table3_2[[#This Row],[date]],Table3_2[[#This Row],[month]],Table3_2[[#This Row],[YEAR]],)</f>
        <v>21Jun1986</v>
      </c>
      <c r="K492" s="14">
        <f t="shared" si="14"/>
        <v>31584</v>
      </c>
      <c r="L492" s="2">
        <f t="shared" si="15"/>
        <v>36</v>
      </c>
    </row>
    <row r="493" spans="1:12" x14ac:dyDescent="0.25">
      <c r="A493" s="2" t="s">
        <v>1447</v>
      </c>
      <c r="B493" s="2">
        <v>1986</v>
      </c>
      <c r="C493" s="2" t="s">
        <v>2352</v>
      </c>
      <c r="D493" s="2">
        <v>15</v>
      </c>
      <c r="E493" s="2">
        <v>3</v>
      </c>
      <c r="F493" s="16">
        <v>7339.93</v>
      </c>
      <c r="G493" s="2" t="s">
        <v>6004</v>
      </c>
      <c r="H493" s="2" t="s">
        <v>6004</v>
      </c>
      <c r="I493" s="2" t="s">
        <v>2354</v>
      </c>
      <c r="J493" s="14" t="str">
        <f>CONCATENATE(Table3_2[[#This Row],[date]],Table3_2[[#This Row],[month]],Table3_2[[#This Row],[YEAR]],)</f>
        <v>15Jun1986</v>
      </c>
      <c r="K493" s="14">
        <f t="shared" si="14"/>
        <v>31578</v>
      </c>
      <c r="L493" s="2">
        <f t="shared" si="15"/>
        <v>36</v>
      </c>
    </row>
    <row r="494" spans="1:12" x14ac:dyDescent="0.25">
      <c r="A494" s="2" t="s">
        <v>1448</v>
      </c>
      <c r="B494" s="2">
        <v>1979</v>
      </c>
      <c r="C494" s="2" t="s">
        <v>2353</v>
      </c>
      <c r="D494" s="2">
        <v>19</v>
      </c>
      <c r="E494" s="2">
        <v>1</v>
      </c>
      <c r="F494" s="16">
        <v>7337.75</v>
      </c>
      <c r="G494" s="2" t="s">
        <v>6004</v>
      </c>
      <c r="H494" s="2" t="s">
        <v>6005</v>
      </c>
      <c r="I494" s="2" t="s">
        <v>2358</v>
      </c>
      <c r="J494" s="14" t="str">
        <f>CONCATENATE(Table3_2[[#This Row],[date]],Table3_2[[#This Row],[month]],Table3_2[[#This Row],[YEAR]],)</f>
        <v>19Sep1979</v>
      </c>
      <c r="K494" s="14">
        <f t="shared" si="14"/>
        <v>29117</v>
      </c>
      <c r="L494" s="2">
        <f t="shared" si="15"/>
        <v>43</v>
      </c>
    </row>
    <row r="495" spans="1:12" x14ac:dyDescent="0.25">
      <c r="A495" s="2" t="s">
        <v>1449</v>
      </c>
      <c r="B495" s="2">
        <v>1984</v>
      </c>
      <c r="C495" s="2" t="s">
        <v>2349</v>
      </c>
      <c r="D495" s="2">
        <v>25</v>
      </c>
      <c r="E495" s="2">
        <v>3</v>
      </c>
      <c r="F495" s="16">
        <v>7325.47</v>
      </c>
      <c r="G495" s="2" t="s">
        <v>6004</v>
      </c>
      <c r="H495" s="2" t="s">
        <v>6006</v>
      </c>
      <c r="I495" s="2" t="s">
        <v>2354</v>
      </c>
      <c r="J495" s="14" t="str">
        <f>CONCATENATE(Table3_2[[#This Row],[date]],Table3_2[[#This Row],[month]],Table3_2[[#This Row],[YEAR]],)</f>
        <v>25Jul1984</v>
      </c>
      <c r="K495" s="14">
        <f t="shared" si="14"/>
        <v>30888</v>
      </c>
      <c r="L495" s="2">
        <f t="shared" si="15"/>
        <v>38</v>
      </c>
    </row>
    <row r="496" spans="1:12" x14ac:dyDescent="0.25">
      <c r="A496" s="2" t="s">
        <v>1450</v>
      </c>
      <c r="B496" s="2">
        <v>1979</v>
      </c>
      <c r="C496" s="2" t="s">
        <v>2352</v>
      </c>
      <c r="D496" s="2">
        <v>19</v>
      </c>
      <c r="E496" s="2">
        <v>0</v>
      </c>
      <c r="F496" s="16">
        <v>7325.05</v>
      </c>
      <c r="G496" s="2" t="s">
        <v>6004</v>
      </c>
      <c r="H496" s="2" t="s">
        <v>6005</v>
      </c>
      <c r="I496" s="2" t="s">
        <v>2364</v>
      </c>
      <c r="J496" s="14" t="str">
        <f>CONCATENATE(Table3_2[[#This Row],[date]],Table3_2[[#This Row],[month]],Table3_2[[#This Row],[YEAR]],)</f>
        <v>19Jun1979</v>
      </c>
      <c r="K496" s="14">
        <f t="shared" si="14"/>
        <v>29025</v>
      </c>
      <c r="L496" s="2">
        <f t="shared" si="15"/>
        <v>43</v>
      </c>
    </row>
    <row r="497" spans="1:12" x14ac:dyDescent="0.25">
      <c r="A497" s="2" t="s">
        <v>1451</v>
      </c>
      <c r="B497" s="2">
        <v>2004</v>
      </c>
      <c r="C497" s="2" t="s">
        <v>2351</v>
      </c>
      <c r="D497" s="2">
        <v>15</v>
      </c>
      <c r="E497" s="2">
        <v>0</v>
      </c>
      <c r="F497" s="16">
        <v>7323.73</v>
      </c>
      <c r="G497" s="2" t="s">
        <v>6004</v>
      </c>
      <c r="H497" s="2" t="s">
        <v>6004</v>
      </c>
      <c r="I497" s="2" t="s">
        <v>2364</v>
      </c>
      <c r="J497" s="14" t="str">
        <f>CONCATENATE(Table3_2[[#This Row],[date]],Table3_2[[#This Row],[month]],Table3_2[[#This Row],[YEAR]],)</f>
        <v>15Nov2004</v>
      </c>
      <c r="K497" s="14">
        <f t="shared" si="14"/>
        <v>38306</v>
      </c>
      <c r="L497" s="2">
        <f t="shared" si="15"/>
        <v>18</v>
      </c>
    </row>
    <row r="498" spans="1:12" x14ac:dyDescent="0.25">
      <c r="A498" s="2" t="s">
        <v>1452</v>
      </c>
      <c r="B498" s="2">
        <v>1965</v>
      </c>
      <c r="C498" s="2" t="s">
        <v>2349</v>
      </c>
      <c r="D498" s="2">
        <v>11</v>
      </c>
      <c r="E498" s="2">
        <v>0</v>
      </c>
      <c r="F498" s="16">
        <v>7322.86</v>
      </c>
      <c r="G498" s="2" t="s">
        <v>6005</v>
      </c>
      <c r="H498" s="2" t="s">
        <v>6005</v>
      </c>
      <c r="I498" s="2" t="s">
        <v>2354</v>
      </c>
      <c r="J498" s="14" t="str">
        <f>CONCATENATE(Table3_2[[#This Row],[date]],Table3_2[[#This Row],[month]],Table3_2[[#This Row],[YEAR]],)</f>
        <v>11Jul1965</v>
      </c>
      <c r="K498" s="14">
        <f t="shared" si="14"/>
        <v>23934</v>
      </c>
      <c r="L498" s="2">
        <f t="shared" si="15"/>
        <v>57</v>
      </c>
    </row>
    <row r="499" spans="1:12" x14ac:dyDescent="0.25">
      <c r="A499" s="2" t="s">
        <v>1453</v>
      </c>
      <c r="B499" s="2">
        <v>1972</v>
      </c>
      <c r="C499" s="2" t="s">
        <v>2356</v>
      </c>
      <c r="D499" s="2">
        <v>11</v>
      </c>
      <c r="E499" s="2">
        <v>0</v>
      </c>
      <c r="F499" s="16">
        <v>7318.22</v>
      </c>
      <c r="G499" s="2" t="s">
        <v>6004</v>
      </c>
      <c r="H499" s="2" t="s">
        <v>6005</v>
      </c>
      <c r="I499" s="2" t="s">
        <v>2354</v>
      </c>
      <c r="J499" s="14" t="str">
        <f>CONCATENATE(Table3_2[[#This Row],[date]],Table3_2[[#This Row],[month]],Table3_2[[#This Row],[YEAR]],)</f>
        <v>11Aug1972</v>
      </c>
      <c r="K499" s="14">
        <f t="shared" si="14"/>
        <v>26522</v>
      </c>
      <c r="L499" s="2">
        <f t="shared" si="15"/>
        <v>50</v>
      </c>
    </row>
    <row r="500" spans="1:12" x14ac:dyDescent="0.25">
      <c r="A500" s="2" t="s">
        <v>1454</v>
      </c>
      <c r="B500" s="2">
        <v>1965</v>
      </c>
      <c r="C500" s="2" t="s">
        <v>2352</v>
      </c>
      <c r="D500" s="2">
        <v>25</v>
      </c>
      <c r="E500" s="2">
        <v>0</v>
      </c>
      <c r="F500" s="16">
        <v>7318.21</v>
      </c>
      <c r="G500" s="2" t="s">
        <v>6005</v>
      </c>
      <c r="H500" s="2" t="s">
        <v>6006</v>
      </c>
      <c r="I500" s="2" t="s">
        <v>2350</v>
      </c>
      <c r="J500" s="14" t="str">
        <f>CONCATENATE(Table3_2[[#This Row],[date]],Table3_2[[#This Row],[month]],Table3_2[[#This Row],[YEAR]],)</f>
        <v>25Jun1965</v>
      </c>
      <c r="K500" s="14">
        <f t="shared" si="14"/>
        <v>23918</v>
      </c>
      <c r="L500" s="2">
        <f t="shared" si="15"/>
        <v>57</v>
      </c>
    </row>
    <row r="501" spans="1:12" x14ac:dyDescent="0.25">
      <c r="A501" s="2" t="s">
        <v>1455</v>
      </c>
      <c r="B501" s="2">
        <v>1965</v>
      </c>
      <c r="C501" s="2" t="s">
        <v>2352</v>
      </c>
      <c r="D501" s="2">
        <v>6</v>
      </c>
      <c r="E501" s="2">
        <v>0</v>
      </c>
      <c r="F501" s="16">
        <v>7304.65</v>
      </c>
      <c r="G501" s="2" t="s">
        <v>6005</v>
      </c>
      <c r="H501" s="2" t="s">
        <v>6005</v>
      </c>
      <c r="I501" s="2" t="s">
        <v>2350</v>
      </c>
      <c r="J501" s="14" t="str">
        <f>CONCATENATE(Table3_2[[#This Row],[date]],Table3_2[[#This Row],[month]],Table3_2[[#This Row],[YEAR]],)</f>
        <v>6Jun1965</v>
      </c>
      <c r="K501" s="14">
        <f t="shared" si="14"/>
        <v>23899</v>
      </c>
      <c r="L501" s="2">
        <f t="shared" si="15"/>
        <v>58</v>
      </c>
    </row>
    <row r="502" spans="1:12" x14ac:dyDescent="0.25">
      <c r="A502" s="2" t="s">
        <v>1456</v>
      </c>
      <c r="B502" s="2">
        <v>1966</v>
      </c>
      <c r="C502" s="2" t="s">
        <v>2355</v>
      </c>
      <c r="D502" s="2">
        <v>26</v>
      </c>
      <c r="E502" s="2">
        <v>0</v>
      </c>
      <c r="F502" s="16">
        <v>7302.46</v>
      </c>
      <c r="G502" s="2" t="s">
        <v>6005</v>
      </c>
      <c r="H502" s="2" t="s">
        <v>6006</v>
      </c>
      <c r="I502" s="2" t="s">
        <v>2354</v>
      </c>
      <c r="J502" s="14" t="str">
        <f>CONCATENATE(Table3_2[[#This Row],[date]],Table3_2[[#This Row],[month]],Table3_2[[#This Row],[YEAR]],)</f>
        <v>26Dec1966</v>
      </c>
      <c r="K502" s="14">
        <f t="shared" si="14"/>
        <v>24467</v>
      </c>
      <c r="L502" s="2">
        <f t="shared" si="15"/>
        <v>56</v>
      </c>
    </row>
    <row r="503" spans="1:12" x14ac:dyDescent="0.25">
      <c r="A503" s="2" t="s">
        <v>152</v>
      </c>
      <c r="B503" s="2">
        <v>1971</v>
      </c>
      <c r="C503" s="2" t="s">
        <v>2355</v>
      </c>
      <c r="D503" s="2">
        <v>23</v>
      </c>
      <c r="E503" s="2">
        <v>0</v>
      </c>
      <c r="F503" s="16">
        <v>38405.26</v>
      </c>
      <c r="G503" s="2" t="s">
        <v>6004</v>
      </c>
      <c r="H503" s="2" t="s">
        <v>6006</v>
      </c>
      <c r="I503" s="2" t="s">
        <v>2358</v>
      </c>
      <c r="J503" s="14" t="str">
        <f>CONCATENATE(Table3_2[[#This Row],[date]],Table3_2[[#This Row],[month]],Table3_2[[#This Row],[YEAR]],)</f>
        <v>23Dec1971</v>
      </c>
      <c r="K503" s="14">
        <f t="shared" si="14"/>
        <v>26290</v>
      </c>
      <c r="L503" s="2">
        <f t="shared" si="15"/>
        <v>51</v>
      </c>
    </row>
    <row r="504" spans="1:12" x14ac:dyDescent="0.25">
      <c r="A504" s="2" t="s">
        <v>1457</v>
      </c>
      <c r="B504" s="2">
        <v>1985</v>
      </c>
      <c r="C504" s="2" t="s">
        <v>2351</v>
      </c>
      <c r="D504" s="2">
        <v>2</v>
      </c>
      <c r="E504" s="2">
        <v>3</v>
      </c>
      <c r="F504" s="16">
        <v>7281.51</v>
      </c>
      <c r="G504" s="2" t="s">
        <v>6004</v>
      </c>
      <c r="H504" s="2" t="s">
        <v>6006</v>
      </c>
      <c r="I504" s="2" t="s">
        <v>2354</v>
      </c>
      <c r="J504" s="14" t="str">
        <f>CONCATENATE(Table3_2[[#This Row],[date]],Table3_2[[#This Row],[month]],Table3_2[[#This Row],[YEAR]],)</f>
        <v>2Nov1985</v>
      </c>
      <c r="K504" s="14">
        <f t="shared" si="14"/>
        <v>31353</v>
      </c>
      <c r="L504" s="2">
        <f t="shared" si="15"/>
        <v>37</v>
      </c>
    </row>
    <row r="505" spans="1:12" x14ac:dyDescent="0.25">
      <c r="A505" s="2" t="s">
        <v>1458</v>
      </c>
      <c r="B505" s="2">
        <v>1976</v>
      </c>
      <c r="C505" s="2" t="s">
        <v>2355</v>
      </c>
      <c r="D505" s="2">
        <v>18</v>
      </c>
      <c r="E505" s="2">
        <v>2</v>
      </c>
      <c r="F505" s="16">
        <v>7273.02</v>
      </c>
      <c r="G505" s="2" t="s">
        <v>6004</v>
      </c>
      <c r="H505" s="2" t="s">
        <v>6006</v>
      </c>
      <c r="I505" s="2" t="s">
        <v>2350</v>
      </c>
      <c r="J505" s="14" t="str">
        <f>CONCATENATE(Table3_2[[#This Row],[date]],Table3_2[[#This Row],[month]],Table3_2[[#This Row],[YEAR]],)</f>
        <v>18Dec1976</v>
      </c>
      <c r="K505" s="14">
        <f t="shared" si="14"/>
        <v>28112</v>
      </c>
      <c r="L505" s="2">
        <f t="shared" si="15"/>
        <v>46</v>
      </c>
    </row>
    <row r="506" spans="1:12" x14ac:dyDescent="0.25">
      <c r="A506" s="2" t="s">
        <v>1459</v>
      </c>
      <c r="B506" s="2">
        <v>1981</v>
      </c>
      <c r="C506" s="2" t="s">
        <v>2356</v>
      </c>
      <c r="D506" s="2">
        <v>4</v>
      </c>
      <c r="E506" s="2">
        <v>2</v>
      </c>
      <c r="F506" s="16">
        <v>7265.7</v>
      </c>
      <c r="G506" s="2" t="s">
        <v>6005</v>
      </c>
      <c r="H506" s="2" t="s">
        <v>6005</v>
      </c>
      <c r="I506" s="2" t="s">
        <v>2354</v>
      </c>
      <c r="J506" s="14" t="str">
        <f>CONCATENATE(Table3_2[[#This Row],[date]],Table3_2[[#This Row],[month]],Table3_2[[#This Row],[YEAR]],)</f>
        <v>4Aug1981</v>
      </c>
      <c r="K506" s="14">
        <f t="shared" si="14"/>
        <v>29802</v>
      </c>
      <c r="L506" s="2">
        <f t="shared" si="15"/>
        <v>41</v>
      </c>
    </row>
    <row r="507" spans="1:12" x14ac:dyDescent="0.25">
      <c r="A507" s="2" t="s">
        <v>1460</v>
      </c>
      <c r="B507" s="2">
        <v>1973</v>
      </c>
      <c r="C507" s="2" t="s">
        <v>2357</v>
      </c>
      <c r="D507" s="2">
        <v>25</v>
      </c>
      <c r="E507" s="2">
        <v>0</v>
      </c>
      <c r="F507" s="16">
        <v>7265.58</v>
      </c>
      <c r="G507" s="2" t="s">
        <v>6004</v>
      </c>
      <c r="H507" s="2" t="s">
        <v>6004</v>
      </c>
      <c r="I507" s="2" t="s">
        <v>2350</v>
      </c>
      <c r="J507" s="14" t="str">
        <f>CONCATENATE(Table3_2[[#This Row],[date]],Table3_2[[#This Row],[month]],Table3_2[[#This Row],[YEAR]],)</f>
        <v>25Oct1973</v>
      </c>
      <c r="K507" s="14">
        <f t="shared" si="14"/>
        <v>26962</v>
      </c>
      <c r="L507" s="2">
        <f t="shared" si="15"/>
        <v>49</v>
      </c>
    </row>
    <row r="508" spans="1:12" x14ac:dyDescent="0.25">
      <c r="A508" s="2" t="s">
        <v>1461</v>
      </c>
      <c r="B508" s="2">
        <v>1981</v>
      </c>
      <c r="C508" s="2" t="s">
        <v>2352</v>
      </c>
      <c r="D508" s="2">
        <v>13</v>
      </c>
      <c r="E508" s="2">
        <v>2</v>
      </c>
      <c r="F508" s="16">
        <v>7261.74</v>
      </c>
      <c r="G508" s="2" t="s">
        <v>6005</v>
      </c>
      <c r="H508" s="2" t="s">
        <v>6005</v>
      </c>
      <c r="I508" s="2" t="s">
        <v>2354</v>
      </c>
      <c r="J508" s="14" t="str">
        <f>CONCATENATE(Table3_2[[#This Row],[date]],Table3_2[[#This Row],[month]],Table3_2[[#This Row],[YEAR]],)</f>
        <v>13Jun1981</v>
      </c>
      <c r="K508" s="14">
        <f t="shared" si="14"/>
        <v>29750</v>
      </c>
      <c r="L508" s="2">
        <f t="shared" si="15"/>
        <v>41</v>
      </c>
    </row>
    <row r="509" spans="1:12" x14ac:dyDescent="0.25">
      <c r="A509" s="2" t="s">
        <v>1462</v>
      </c>
      <c r="B509" s="2">
        <v>1981</v>
      </c>
      <c r="C509" s="2" t="s">
        <v>2356</v>
      </c>
      <c r="D509" s="2">
        <v>14</v>
      </c>
      <c r="E509" s="2">
        <v>2</v>
      </c>
      <c r="F509" s="16">
        <v>7256.72</v>
      </c>
      <c r="G509" s="2" t="s">
        <v>6005</v>
      </c>
      <c r="H509" s="2" t="s">
        <v>6004</v>
      </c>
      <c r="I509" s="2" t="s">
        <v>2354</v>
      </c>
      <c r="J509" s="14" t="str">
        <f>CONCATENATE(Table3_2[[#This Row],[date]],Table3_2[[#This Row],[month]],Table3_2[[#This Row],[YEAR]],)</f>
        <v>14Aug1981</v>
      </c>
      <c r="K509" s="14">
        <f t="shared" si="14"/>
        <v>29812</v>
      </c>
      <c r="L509" s="2">
        <f t="shared" si="15"/>
        <v>41</v>
      </c>
    </row>
    <row r="510" spans="1:12" x14ac:dyDescent="0.25">
      <c r="A510" s="2" t="s">
        <v>1463</v>
      </c>
      <c r="B510" s="2">
        <v>1982</v>
      </c>
      <c r="C510" s="2" t="s">
        <v>2349</v>
      </c>
      <c r="D510" s="2">
        <v>24</v>
      </c>
      <c r="E510" s="2">
        <v>3</v>
      </c>
      <c r="F510" s="16">
        <v>7248.71</v>
      </c>
      <c r="G510" s="2" t="s">
        <v>6004</v>
      </c>
      <c r="H510" s="2" t="s">
        <v>6006</v>
      </c>
      <c r="I510" s="2" t="s">
        <v>2350</v>
      </c>
      <c r="J510" s="14" t="str">
        <f>CONCATENATE(Table3_2[[#This Row],[date]],Table3_2[[#This Row],[month]],Table3_2[[#This Row],[YEAR]],)</f>
        <v>24Jul1982</v>
      </c>
      <c r="K510" s="14">
        <f t="shared" si="14"/>
        <v>30156</v>
      </c>
      <c r="L510" s="2">
        <f t="shared" si="15"/>
        <v>40</v>
      </c>
    </row>
    <row r="511" spans="1:12" x14ac:dyDescent="0.25">
      <c r="A511" s="2" t="s">
        <v>1464</v>
      </c>
      <c r="B511" s="2">
        <v>1986</v>
      </c>
      <c r="C511" s="2" t="s">
        <v>2353</v>
      </c>
      <c r="D511" s="2">
        <v>2</v>
      </c>
      <c r="E511" s="2">
        <v>4</v>
      </c>
      <c r="F511" s="16">
        <v>7243.81</v>
      </c>
      <c r="G511" s="2" t="s">
        <v>6004</v>
      </c>
      <c r="H511" s="2" t="s">
        <v>6005</v>
      </c>
      <c r="I511" s="2" t="s">
        <v>2350</v>
      </c>
      <c r="J511" s="14" t="str">
        <f>CONCATENATE(Table3_2[[#This Row],[date]],Table3_2[[#This Row],[month]],Table3_2[[#This Row],[YEAR]],)</f>
        <v>2Sep1986</v>
      </c>
      <c r="K511" s="14">
        <f t="shared" si="14"/>
        <v>31657</v>
      </c>
      <c r="L511" s="2">
        <f t="shared" si="15"/>
        <v>36</v>
      </c>
    </row>
    <row r="512" spans="1:12" x14ac:dyDescent="0.25">
      <c r="A512" s="2" t="s">
        <v>1465</v>
      </c>
      <c r="B512" s="2">
        <v>1986</v>
      </c>
      <c r="C512" s="2" t="s">
        <v>2349</v>
      </c>
      <c r="D512" s="2">
        <v>13</v>
      </c>
      <c r="E512" s="2">
        <v>3</v>
      </c>
      <c r="F512" s="16">
        <v>7228.22</v>
      </c>
      <c r="G512" s="2" t="s">
        <v>6004</v>
      </c>
      <c r="H512" s="2" t="s">
        <v>6006</v>
      </c>
      <c r="I512" s="2" t="s">
        <v>2364</v>
      </c>
      <c r="J512" s="14" t="str">
        <f>CONCATENATE(Table3_2[[#This Row],[date]],Table3_2[[#This Row],[month]],Table3_2[[#This Row],[YEAR]],)</f>
        <v>13Jul1986</v>
      </c>
      <c r="K512" s="14">
        <f t="shared" si="14"/>
        <v>31606</v>
      </c>
      <c r="L512" s="2">
        <f t="shared" si="15"/>
        <v>36</v>
      </c>
    </row>
    <row r="513" spans="1:12" x14ac:dyDescent="0.25">
      <c r="A513" s="2" t="s">
        <v>1466</v>
      </c>
      <c r="B513" s="2">
        <v>1977</v>
      </c>
      <c r="C513" s="2" t="s">
        <v>2353</v>
      </c>
      <c r="D513" s="2">
        <v>15</v>
      </c>
      <c r="E513" s="2">
        <v>0</v>
      </c>
      <c r="F513" s="16">
        <v>7222.79</v>
      </c>
      <c r="G513" s="2" t="s">
        <v>6005</v>
      </c>
      <c r="H513" s="2" t="s">
        <v>6005</v>
      </c>
      <c r="I513" s="2" t="s">
        <v>2354</v>
      </c>
      <c r="J513" s="14" t="str">
        <f>CONCATENATE(Table3_2[[#This Row],[date]],Table3_2[[#This Row],[month]],Table3_2[[#This Row],[YEAR]],)</f>
        <v>15Sep1977</v>
      </c>
      <c r="K513" s="14">
        <f t="shared" si="14"/>
        <v>28383</v>
      </c>
      <c r="L513" s="2">
        <f t="shared" si="15"/>
        <v>45</v>
      </c>
    </row>
    <row r="514" spans="1:12" x14ac:dyDescent="0.25">
      <c r="A514" s="2" t="s">
        <v>153</v>
      </c>
      <c r="B514" s="2">
        <v>1970</v>
      </c>
      <c r="C514" s="2" t="s">
        <v>2356</v>
      </c>
      <c r="D514" s="2">
        <v>22</v>
      </c>
      <c r="E514" s="2">
        <v>0</v>
      </c>
      <c r="F514" s="16">
        <v>38389.79</v>
      </c>
      <c r="G514" s="2" t="s">
        <v>6004</v>
      </c>
      <c r="H514" s="2" t="s">
        <v>6005</v>
      </c>
      <c r="I514" s="2" t="s">
        <v>2358</v>
      </c>
      <c r="J514" s="14" t="str">
        <f>CONCATENATE(Table3_2[[#This Row],[date]],Table3_2[[#This Row],[month]],Table3_2[[#This Row],[YEAR]],)</f>
        <v>22Aug1970</v>
      </c>
      <c r="K514" s="14">
        <f t="shared" ref="K514:K577" si="16">DATEVALUE(J514)</f>
        <v>25802</v>
      </c>
      <c r="L514" s="2">
        <f t="shared" ref="L514:L577" si="17">DATEDIF(K514:K2851,  DATE(2023,6,8), "Y")</f>
        <v>52</v>
      </c>
    </row>
    <row r="515" spans="1:12" x14ac:dyDescent="0.25">
      <c r="A515" s="2" t="s">
        <v>1467</v>
      </c>
      <c r="B515" s="2">
        <v>1991</v>
      </c>
      <c r="C515" s="2" t="s">
        <v>2352</v>
      </c>
      <c r="D515" s="2">
        <v>28</v>
      </c>
      <c r="E515" s="2">
        <v>3</v>
      </c>
      <c r="F515" s="16">
        <v>7220.25</v>
      </c>
      <c r="G515" s="2" t="s">
        <v>6004</v>
      </c>
      <c r="H515" s="2" t="s">
        <v>6004</v>
      </c>
      <c r="I515" s="2" t="s">
        <v>2367</v>
      </c>
      <c r="J515" s="14" t="str">
        <f>CONCATENATE(Table3_2[[#This Row],[date]],Table3_2[[#This Row],[month]],Table3_2[[#This Row],[YEAR]],)</f>
        <v>28Jun1991</v>
      </c>
      <c r="K515" s="14">
        <f t="shared" si="16"/>
        <v>33417</v>
      </c>
      <c r="L515" s="2">
        <f t="shared" si="17"/>
        <v>31</v>
      </c>
    </row>
    <row r="516" spans="1:12" x14ac:dyDescent="0.25">
      <c r="A516" s="2" t="s">
        <v>1468</v>
      </c>
      <c r="B516" s="2">
        <v>1983</v>
      </c>
      <c r="C516" s="2" t="s">
        <v>2351</v>
      </c>
      <c r="D516" s="2">
        <v>21</v>
      </c>
      <c r="E516" s="2">
        <v>2</v>
      </c>
      <c r="F516" s="16">
        <v>7209.49</v>
      </c>
      <c r="G516" s="2" t="s">
        <v>6004</v>
      </c>
      <c r="H516" s="2" t="s">
        <v>6005</v>
      </c>
      <c r="I516" s="2" t="s">
        <v>2354</v>
      </c>
      <c r="J516" s="14" t="str">
        <f>CONCATENATE(Table3_2[[#This Row],[date]],Table3_2[[#This Row],[month]],Table3_2[[#This Row],[YEAR]],)</f>
        <v>21Nov1983</v>
      </c>
      <c r="K516" s="14">
        <f t="shared" si="16"/>
        <v>30641</v>
      </c>
      <c r="L516" s="2">
        <f t="shared" si="17"/>
        <v>39</v>
      </c>
    </row>
    <row r="517" spans="1:12" x14ac:dyDescent="0.25">
      <c r="A517" s="2" t="s">
        <v>1469</v>
      </c>
      <c r="B517" s="2">
        <v>1983</v>
      </c>
      <c r="C517" s="2" t="s">
        <v>2356</v>
      </c>
      <c r="D517" s="2">
        <v>11</v>
      </c>
      <c r="E517" s="2">
        <v>2</v>
      </c>
      <c r="F517" s="16">
        <v>7201.7</v>
      </c>
      <c r="G517" s="2" t="s">
        <v>6004</v>
      </c>
      <c r="H517" s="2" t="s">
        <v>6005</v>
      </c>
      <c r="I517" s="2" t="s">
        <v>2354</v>
      </c>
      <c r="J517" s="14" t="str">
        <f>CONCATENATE(Table3_2[[#This Row],[date]],Table3_2[[#This Row],[month]],Table3_2[[#This Row],[YEAR]],)</f>
        <v>11Aug1983</v>
      </c>
      <c r="K517" s="14">
        <f t="shared" si="16"/>
        <v>30539</v>
      </c>
      <c r="L517" s="2">
        <f t="shared" si="17"/>
        <v>39</v>
      </c>
    </row>
    <row r="518" spans="1:12" x14ac:dyDescent="0.25">
      <c r="A518" s="2" t="s">
        <v>1470</v>
      </c>
      <c r="B518" s="2">
        <v>1982</v>
      </c>
      <c r="C518" s="2" t="s">
        <v>2353</v>
      </c>
      <c r="D518" s="2">
        <v>14</v>
      </c>
      <c r="E518" s="2">
        <v>3</v>
      </c>
      <c r="F518" s="16">
        <v>7196.87</v>
      </c>
      <c r="G518" s="2" t="s">
        <v>6005</v>
      </c>
      <c r="H518" s="2" t="s">
        <v>6004</v>
      </c>
      <c r="I518" s="2" t="s">
        <v>2358</v>
      </c>
      <c r="J518" s="14" t="str">
        <f>CONCATENATE(Table3_2[[#This Row],[date]],Table3_2[[#This Row],[month]],Table3_2[[#This Row],[YEAR]],)</f>
        <v>14Sep1982</v>
      </c>
      <c r="K518" s="14">
        <f t="shared" si="16"/>
        <v>30208</v>
      </c>
      <c r="L518" s="2">
        <f t="shared" si="17"/>
        <v>40</v>
      </c>
    </row>
    <row r="519" spans="1:12" x14ac:dyDescent="0.25">
      <c r="A519" s="2" t="s">
        <v>1471</v>
      </c>
      <c r="B519" s="2">
        <v>1968</v>
      </c>
      <c r="C519" s="2" t="s">
        <v>2356</v>
      </c>
      <c r="D519" s="2">
        <v>26</v>
      </c>
      <c r="E519" s="2">
        <v>0</v>
      </c>
      <c r="F519" s="16">
        <v>7179.52</v>
      </c>
      <c r="G519" s="2" t="s">
        <v>6005</v>
      </c>
      <c r="H519" s="2" t="s">
        <v>6005</v>
      </c>
      <c r="I519" s="2" t="s">
        <v>2350</v>
      </c>
      <c r="J519" s="14" t="str">
        <f>CONCATENATE(Table3_2[[#This Row],[date]],Table3_2[[#This Row],[month]],Table3_2[[#This Row],[YEAR]],)</f>
        <v>26Aug1968</v>
      </c>
      <c r="K519" s="14">
        <f t="shared" si="16"/>
        <v>25076</v>
      </c>
      <c r="L519" s="2">
        <f t="shared" si="17"/>
        <v>54</v>
      </c>
    </row>
    <row r="520" spans="1:12" x14ac:dyDescent="0.25">
      <c r="A520" s="2" t="s">
        <v>1472</v>
      </c>
      <c r="B520" s="2">
        <v>1975</v>
      </c>
      <c r="C520" s="2" t="s">
        <v>2349</v>
      </c>
      <c r="D520" s="2">
        <v>19</v>
      </c>
      <c r="E520" s="2">
        <v>1</v>
      </c>
      <c r="F520" s="16">
        <v>7175.51</v>
      </c>
      <c r="G520" s="2" t="s">
        <v>6004</v>
      </c>
      <c r="H520" s="2" t="s">
        <v>6005</v>
      </c>
      <c r="I520" s="2" t="s">
        <v>2350</v>
      </c>
      <c r="J520" s="14" t="str">
        <f>CONCATENATE(Table3_2[[#This Row],[date]],Table3_2[[#This Row],[month]],Table3_2[[#This Row],[YEAR]],)</f>
        <v>19Jul1975</v>
      </c>
      <c r="K520" s="14">
        <f t="shared" si="16"/>
        <v>27594</v>
      </c>
      <c r="L520" s="2">
        <f t="shared" si="17"/>
        <v>47</v>
      </c>
    </row>
    <row r="521" spans="1:12" x14ac:dyDescent="0.25">
      <c r="A521" s="2" t="s">
        <v>1473</v>
      </c>
      <c r="B521" s="2">
        <v>1982</v>
      </c>
      <c r="C521" s="2" t="s">
        <v>2356</v>
      </c>
      <c r="D521" s="2">
        <v>16</v>
      </c>
      <c r="E521" s="2">
        <v>2</v>
      </c>
      <c r="F521" s="16">
        <v>7173.36</v>
      </c>
      <c r="G521" s="2" t="s">
        <v>6005</v>
      </c>
      <c r="H521" s="2" t="s">
        <v>6004</v>
      </c>
      <c r="I521" s="2" t="s">
        <v>2361</v>
      </c>
      <c r="J521" s="14" t="str">
        <f>CONCATENATE(Table3_2[[#This Row],[date]],Table3_2[[#This Row],[month]],Table3_2[[#This Row],[YEAR]],)</f>
        <v>16Aug1982</v>
      </c>
      <c r="K521" s="14">
        <f t="shared" si="16"/>
        <v>30179</v>
      </c>
      <c r="L521" s="2">
        <f t="shared" si="17"/>
        <v>40</v>
      </c>
    </row>
    <row r="522" spans="1:12" x14ac:dyDescent="0.25">
      <c r="A522" s="2" t="s">
        <v>1474</v>
      </c>
      <c r="B522" s="2">
        <v>1980</v>
      </c>
      <c r="C522" s="2" t="s">
        <v>2353</v>
      </c>
      <c r="D522" s="2">
        <v>30</v>
      </c>
      <c r="E522" s="2">
        <v>2</v>
      </c>
      <c r="F522" s="16">
        <v>7162.01</v>
      </c>
      <c r="G522" s="2" t="s">
        <v>6004</v>
      </c>
      <c r="H522" s="2" t="s">
        <v>6005</v>
      </c>
      <c r="I522" s="2" t="s">
        <v>2350</v>
      </c>
      <c r="J522" s="14" t="str">
        <f>CONCATENATE(Table3_2[[#This Row],[date]],Table3_2[[#This Row],[month]],Table3_2[[#This Row],[YEAR]],)</f>
        <v>30Sep1980</v>
      </c>
      <c r="K522" s="14">
        <f t="shared" si="16"/>
        <v>29494</v>
      </c>
      <c r="L522" s="2">
        <f t="shared" si="17"/>
        <v>42</v>
      </c>
    </row>
    <row r="523" spans="1:12" x14ac:dyDescent="0.25">
      <c r="A523" s="2" t="s">
        <v>1475</v>
      </c>
      <c r="B523" s="2">
        <v>1980</v>
      </c>
      <c r="C523" s="2" t="s">
        <v>2357</v>
      </c>
      <c r="D523" s="2">
        <v>7</v>
      </c>
      <c r="E523" s="2">
        <v>2</v>
      </c>
      <c r="F523" s="16">
        <v>7160.33</v>
      </c>
      <c r="G523" s="2" t="s">
        <v>6004</v>
      </c>
      <c r="H523" s="2" t="s">
        <v>6006</v>
      </c>
      <c r="I523" s="2" t="s">
        <v>2350</v>
      </c>
      <c r="J523" s="14" t="str">
        <f>CONCATENATE(Table3_2[[#This Row],[date]],Table3_2[[#This Row],[month]],Table3_2[[#This Row],[YEAR]],)</f>
        <v>7Oct1980</v>
      </c>
      <c r="K523" s="14">
        <f t="shared" si="16"/>
        <v>29501</v>
      </c>
      <c r="L523" s="2">
        <f t="shared" si="17"/>
        <v>42</v>
      </c>
    </row>
    <row r="524" spans="1:12" x14ac:dyDescent="0.25">
      <c r="A524" s="2" t="s">
        <v>1476</v>
      </c>
      <c r="B524" s="2">
        <v>1980</v>
      </c>
      <c r="C524" s="2" t="s">
        <v>2352</v>
      </c>
      <c r="D524" s="2">
        <v>22</v>
      </c>
      <c r="E524" s="2">
        <v>2</v>
      </c>
      <c r="F524" s="16">
        <v>7160.09</v>
      </c>
      <c r="G524" s="2" t="s">
        <v>6004</v>
      </c>
      <c r="H524" s="2" t="s">
        <v>6004</v>
      </c>
      <c r="I524" s="2" t="s">
        <v>2358</v>
      </c>
      <c r="J524" s="14" t="str">
        <f>CONCATENATE(Table3_2[[#This Row],[date]],Table3_2[[#This Row],[month]],Table3_2[[#This Row],[YEAR]],)</f>
        <v>22Jun1980</v>
      </c>
      <c r="K524" s="14">
        <f t="shared" si="16"/>
        <v>29394</v>
      </c>
      <c r="L524" s="2">
        <f t="shared" si="17"/>
        <v>42</v>
      </c>
    </row>
    <row r="525" spans="1:12" x14ac:dyDescent="0.25">
      <c r="A525" s="2" t="s">
        <v>154</v>
      </c>
      <c r="B525" s="2">
        <v>2002</v>
      </c>
      <c r="C525" s="2" t="s">
        <v>2353</v>
      </c>
      <c r="D525" s="2">
        <v>17</v>
      </c>
      <c r="E525" s="2">
        <v>2</v>
      </c>
      <c r="F525" s="16">
        <v>38344.57</v>
      </c>
      <c r="G525" s="2" t="s">
        <v>6006</v>
      </c>
      <c r="H525" s="2" t="s">
        <v>6005</v>
      </c>
      <c r="I525" s="2" t="s">
        <v>2358</v>
      </c>
      <c r="J525" s="14" t="str">
        <f>CONCATENATE(Table3_2[[#This Row],[date]],Table3_2[[#This Row],[month]],Table3_2[[#This Row],[YEAR]],)</f>
        <v>17Sep2002</v>
      </c>
      <c r="K525" s="14">
        <f t="shared" si="16"/>
        <v>37516</v>
      </c>
      <c r="L525" s="2">
        <f t="shared" si="17"/>
        <v>20</v>
      </c>
    </row>
    <row r="526" spans="1:12" x14ac:dyDescent="0.25">
      <c r="A526" s="2" t="s">
        <v>1477</v>
      </c>
      <c r="B526" s="2">
        <v>1981</v>
      </c>
      <c r="C526" s="2" t="s">
        <v>2349</v>
      </c>
      <c r="D526" s="2">
        <v>17</v>
      </c>
      <c r="E526" s="2">
        <v>1</v>
      </c>
      <c r="F526" s="16">
        <v>7153.55</v>
      </c>
      <c r="G526" s="2" t="s">
        <v>6004</v>
      </c>
      <c r="H526" s="2" t="s">
        <v>6006</v>
      </c>
      <c r="I526" s="2" t="s">
        <v>2354</v>
      </c>
      <c r="J526" s="14" t="str">
        <f>CONCATENATE(Table3_2[[#This Row],[date]],Table3_2[[#This Row],[month]],Table3_2[[#This Row],[YEAR]],)</f>
        <v>17Jul1981</v>
      </c>
      <c r="K526" s="14">
        <f t="shared" si="16"/>
        <v>29784</v>
      </c>
      <c r="L526" s="2">
        <f t="shared" si="17"/>
        <v>41</v>
      </c>
    </row>
    <row r="527" spans="1:12" x14ac:dyDescent="0.25">
      <c r="A527" s="2" t="s">
        <v>1478</v>
      </c>
      <c r="B527" s="2">
        <v>1978</v>
      </c>
      <c r="C527" s="2" t="s">
        <v>2353</v>
      </c>
      <c r="D527" s="2">
        <v>6</v>
      </c>
      <c r="E527" s="2">
        <v>1</v>
      </c>
      <c r="F527" s="16">
        <v>7152.67</v>
      </c>
      <c r="G527" s="2" t="s">
        <v>6005</v>
      </c>
      <c r="H527" s="2" t="s">
        <v>6004</v>
      </c>
      <c r="I527" s="2" t="s">
        <v>2350</v>
      </c>
      <c r="J527" s="14" t="str">
        <f>CONCATENATE(Table3_2[[#This Row],[date]],Table3_2[[#This Row],[month]],Table3_2[[#This Row],[YEAR]],)</f>
        <v>6Sep1978</v>
      </c>
      <c r="K527" s="14">
        <f t="shared" si="16"/>
        <v>28739</v>
      </c>
      <c r="L527" s="2">
        <f t="shared" si="17"/>
        <v>44</v>
      </c>
    </row>
    <row r="528" spans="1:12" x14ac:dyDescent="0.25">
      <c r="A528" s="2" t="s">
        <v>1479</v>
      </c>
      <c r="B528" s="2">
        <v>1984</v>
      </c>
      <c r="C528" s="2" t="s">
        <v>2352</v>
      </c>
      <c r="D528" s="2">
        <v>29</v>
      </c>
      <c r="E528" s="2">
        <v>3</v>
      </c>
      <c r="F528" s="16">
        <v>7151.09</v>
      </c>
      <c r="G528" s="2" t="s">
        <v>6004</v>
      </c>
      <c r="H528" s="2" t="s">
        <v>6004</v>
      </c>
      <c r="I528" s="2" t="s">
        <v>2358</v>
      </c>
      <c r="J528" s="14" t="str">
        <f>CONCATENATE(Table3_2[[#This Row],[date]],Table3_2[[#This Row],[month]],Table3_2[[#This Row],[YEAR]],)</f>
        <v>29Jun1984</v>
      </c>
      <c r="K528" s="14">
        <f t="shared" si="16"/>
        <v>30862</v>
      </c>
      <c r="L528" s="2">
        <f t="shared" si="17"/>
        <v>38</v>
      </c>
    </row>
    <row r="529" spans="1:12" x14ac:dyDescent="0.25">
      <c r="A529" s="2" t="s">
        <v>1480</v>
      </c>
      <c r="B529" s="2">
        <v>1978</v>
      </c>
      <c r="C529" s="2" t="s">
        <v>2349</v>
      </c>
      <c r="D529" s="2">
        <v>30</v>
      </c>
      <c r="E529" s="2">
        <v>1</v>
      </c>
      <c r="F529" s="16">
        <v>7147.47</v>
      </c>
      <c r="G529" s="2" t="s">
        <v>6004</v>
      </c>
      <c r="H529" s="2" t="s">
        <v>6005</v>
      </c>
      <c r="I529" s="2" t="s">
        <v>2350</v>
      </c>
      <c r="J529" s="14" t="str">
        <f>CONCATENATE(Table3_2[[#This Row],[date]],Table3_2[[#This Row],[month]],Table3_2[[#This Row],[YEAR]],)</f>
        <v>30Jul1978</v>
      </c>
      <c r="K529" s="14">
        <f t="shared" si="16"/>
        <v>28701</v>
      </c>
      <c r="L529" s="2">
        <f t="shared" si="17"/>
        <v>44</v>
      </c>
    </row>
    <row r="530" spans="1:12" x14ac:dyDescent="0.25">
      <c r="A530" s="2" t="s">
        <v>1481</v>
      </c>
      <c r="B530" s="2">
        <v>1976</v>
      </c>
      <c r="C530" s="2" t="s">
        <v>2352</v>
      </c>
      <c r="D530" s="2">
        <v>24</v>
      </c>
      <c r="E530" s="2">
        <v>0</v>
      </c>
      <c r="F530" s="16">
        <v>7147.11</v>
      </c>
      <c r="G530" s="2" t="s">
        <v>6005</v>
      </c>
      <c r="H530" s="2" t="s">
        <v>6004</v>
      </c>
      <c r="I530" s="2" t="s">
        <v>2358</v>
      </c>
      <c r="J530" s="14" t="str">
        <f>CONCATENATE(Table3_2[[#This Row],[date]],Table3_2[[#This Row],[month]],Table3_2[[#This Row],[YEAR]],)</f>
        <v>24Jun1976</v>
      </c>
      <c r="K530" s="14">
        <f t="shared" si="16"/>
        <v>27935</v>
      </c>
      <c r="L530" s="2">
        <f t="shared" si="17"/>
        <v>46</v>
      </c>
    </row>
    <row r="531" spans="1:12" x14ac:dyDescent="0.25">
      <c r="A531" s="2" t="s">
        <v>1482</v>
      </c>
      <c r="B531" s="2">
        <v>1984</v>
      </c>
      <c r="C531" s="2" t="s">
        <v>2351</v>
      </c>
      <c r="D531" s="2">
        <v>21</v>
      </c>
      <c r="E531" s="2">
        <v>2</v>
      </c>
      <c r="F531" s="16">
        <v>7144.86</v>
      </c>
      <c r="G531" s="2" t="s">
        <v>6004</v>
      </c>
      <c r="H531" s="2" t="s">
        <v>6004</v>
      </c>
      <c r="I531" s="2" t="s">
        <v>2364</v>
      </c>
      <c r="J531" s="14" t="str">
        <f>CONCATENATE(Table3_2[[#This Row],[date]],Table3_2[[#This Row],[month]],Table3_2[[#This Row],[YEAR]],)</f>
        <v>21Nov1984</v>
      </c>
      <c r="K531" s="14">
        <f t="shared" si="16"/>
        <v>31007</v>
      </c>
      <c r="L531" s="2">
        <f t="shared" si="17"/>
        <v>38</v>
      </c>
    </row>
    <row r="532" spans="1:12" x14ac:dyDescent="0.25">
      <c r="A532" s="2" t="s">
        <v>1483</v>
      </c>
      <c r="B532" s="2">
        <v>1999</v>
      </c>
      <c r="C532" s="2" t="s">
        <v>2356</v>
      </c>
      <c r="D532" s="2">
        <v>8</v>
      </c>
      <c r="E532" s="2">
        <v>0</v>
      </c>
      <c r="F532" s="16">
        <v>7144.4</v>
      </c>
      <c r="G532" s="2" t="s">
        <v>6004</v>
      </c>
      <c r="H532" s="2" t="s">
        <v>6006</v>
      </c>
      <c r="I532" s="2" t="s">
        <v>2371</v>
      </c>
      <c r="J532" s="14" t="str">
        <f>CONCATENATE(Table3_2[[#This Row],[date]],Table3_2[[#This Row],[month]],Table3_2[[#This Row],[YEAR]],)</f>
        <v>8Aug1999</v>
      </c>
      <c r="K532" s="14">
        <f t="shared" si="16"/>
        <v>36380</v>
      </c>
      <c r="L532" s="2">
        <f t="shared" si="17"/>
        <v>23</v>
      </c>
    </row>
    <row r="533" spans="1:12" x14ac:dyDescent="0.25">
      <c r="A533" s="2" t="s">
        <v>1484</v>
      </c>
      <c r="B533" s="2">
        <v>1984</v>
      </c>
      <c r="C533" s="2" t="s">
        <v>2349</v>
      </c>
      <c r="D533" s="2">
        <v>7</v>
      </c>
      <c r="E533" s="2">
        <v>2</v>
      </c>
      <c r="F533" s="16">
        <v>7133.9</v>
      </c>
      <c r="G533" s="2" t="s">
        <v>6004</v>
      </c>
      <c r="H533" s="2" t="s">
        <v>6006</v>
      </c>
      <c r="I533" s="2" t="s">
        <v>2364</v>
      </c>
      <c r="J533" s="14" t="str">
        <f>CONCATENATE(Table3_2[[#This Row],[date]],Table3_2[[#This Row],[month]],Table3_2[[#This Row],[YEAR]],)</f>
        <v>7Jul1984</v>
      </c>
      <c r="K533" s="14">
        <f t="shared" si="16"/>
        <v>30870</v>
      </c>
      <c r="L533" s="2">
        <f t="shared" si="17"/>
        <v>38</v>
      </c>
    </row>
    <row r="534" spans="1:12" x14ac:dyDescent="0.25">
      <c r="A534" s="2" t="s">
        <v>1485</v>
      </c>
      <c r="B534" s="2">
        <v>1993</v>
      </c>
      <c r="C534" s="2" t="s">
        <v>2356</v>
      </c>
      <c r="D534" s="2">
        <v>1</v>
      </c>
      <c r="E534" s="2">
        <v>0</v>
      </c>
      <c r="F534" s="16">
        <v>7128.64</v>
      </c>
      <c r="G534" s="2" t="s">
        <v>6004</v>
      </c>
      <c r="H534" s="2" t="s">
        <v>6004</v>
      </c>
      <c r="I534" s="2" t="s">
        <v>2367</v>
      </c>
      <c r="J534" s="14" t="str">
        <f>CONCATENATE(Table3_2[[#This Row],[date]],Table3_2[[#This Row],[month]],Table3_2[[#This Row],[YEAR]],)</f>
        <v>1Aug1993</v>
      </c>
      <c r="K534" s="14">
        <f t="shared" si="16"/>
        <v>34182</v>
      </c>
      <c r="L534" s="2">
        <f t="shared" si="17"/>
        <v>29</v>
      </c>
    </row>
    <row r="535" spans="1:12" x14ac:dyDescent="0.25">
      <c r="A535" s="2" t="s">
        <v>1486</v>
      </c>
      <c r="B535" s="2">
        <v>1968</v>
      </c>
      <c r="C535" s="2" t="s">
        <v>2352</v>
      </c>
      <c r="D535" s="2">
        <v>29</v>
      </c>
      <c r="E535" s="2">
        <v>0</v>
      </c>
      <c r="F535" s="16">
        <v>7125.25</v>
      </c>
      <c r="G535" s="2" t="s">
        <v>6005</v>
      </c>
      <c r="H535" s="2" t="s">
        <v>6004</v>
      </c>
      <c r="I535" s="2" t="s">
        <v>2350</v>
      </c>
      <c r="J535" s="14" t="str">
        <f>CONCATENATE(Table3_2[[#This Row],[date]],Table3_2[[#This Row],[month]],Table3_2[[#This Row],[YEAR]],)</f>
        <v>29Jun1968</v>
      </c>
      <c r="K535" s="14">
        <f t="shared" si="16"/>
        <v>25018</v>
      </c>
      <c r="L535" s="2">
        <f t="shared" si="17"/>
        <v>54</v>
      </c>
    </row>
    <row r="536" spans="1:12" x14ac:dyDescent="0.25">
      <c r="A536" s="2" t="s">
        <v>155</v>
      </c>
      <c r="B536" s="2">
        <v>1980</v>
      </c>
      <c r="C536" s="2" t="s">
        <v>2352</v>
      </c>
      <c r="D536" s="2">
        <v>12</v>
      </c>
      <c r="E536" s="2">
        <v>2</v>
      </c>
      <c r="F536" s="16">
        <v>38313.129999999997</v>
      </c>
      <c r="G536" s="2" t="s">
        <v>6006</v>
      </c>
      <c r="H536" s="2" t="s">
        <v>6005</v>
      </c>
      <c r="I536" s="2" t="s">
        <v>2358</v>
      </c>
      <c r="J536" s="14" t="str">
        <f>CONCATENATE(Table3_2[[#This Row],[date]],Table3_2[[#This Row],[month]],Table3_2[[#This Row],[YEAR]],)</f>
        <v>12Jun1980</v>
      </c>
      <c r="K536" s="14">
        <f t="shared" si="16"/>
        <v>29384</v>
      </c>
      <c r="L536" s="2">
        <f t="shared" si="17"/>
        <v>42</v>
      </c>
    </row>
    <row r="537" spans="1:12" x14ac:dyDescent="0.25">
      <c r="A537" s="2" t="s">
        <v>1487</v>
      </c>
      <c r="B537" s="2">
        <v>1987</v>
      </c>
      <c r="C537" s="2" t="s">
        <v>2356</v>
      </c>
      <c r="D537" s="2">
        <v>11</v>
      </c>
      <c r="E537" s="2">
        <v>3</v>
      </c>
      <c r="F537" s="16">
        <v>7106.81</v>
      </c>
      <c r="G537" s="2" t="s">
        <v>6004</v>
      </c>
      <c r="H537" s="2" t="s">
        <v>6006</v>
      </c>
      <c r="I537" s="2" t="s">
        <v>2354</v>
      </c>
      <c r="J537" s="14" t="str">
        <f>CONCATENATE(Table3_2[[#This Row],[date]],Table3_2[[#This Row],[month]],Table3_2[[#This Row],[YEAR]],)</f>
        <v>11Aug1987</v>
      </c>
      <c r="K537" s="14">
        <f t="shared" si="16"/>
        <v>32000</v>
      </c>
      <c r="L537" s="2">
        <f t="shared" si="17"/>
        <v>35</v>
      </c>
    </row>
    <row r="538" spans="1:12" x14ac:dyDescent="0.25">
      <c r="A538" s="2" t="s">
        <v>1488</v>
      </c>
      <c r="B538" s="2">
        <v>1992</v>
      </c>
      <c r="C538" s="2" t="s">
        <v>2352</v>
      </c>
      <c r="D538" s="2">
        <v>18</v>
      </c>
      <c r="E538" s="2">
        <v>0</v>
      </c>
      <c r="F538" s="16">
        <v>7096.98</v>
      </c>
      <c r="G538" s="2" t="s">
        <v>6004</v>
      </c>
      <c r="H538" s="2" t="s">
        <v>6004</v>
      </c>
      <c r="I538" s="2" t="s">
        <v>2354</v>
      </c>
      <c r="J538" s="14" t="str">
        <f>CONCATENATE(Table3_2[[#This Row],[date]],Table3_2[[#This Row],[month]],Table3_2[[#This Row],[YEAR]],)</f>
        <v>18Jun1992</v>
      </c>
      <c r="K538" s="14">
        <f t="shared" si="16"/>
        <v>33773</v>
      </c>
      <c r="L538" s="2">
        <f t="shared" si="17"/>
        <v>30</v>
      </c>
    </row>
    <row r="539" spans="1:12" x14ac:dyDescent="0.25">
      <c r="A539" s="2" t="s">
        <v>1489</v>
      </c>
      <c r="B539" s="2">
        <v>1982</v>
      </c>
      <c r="C539" s="2" t="s">
        <v>2357</v>
      </c>
      <c r="D539" s="2">
        <v>6</v>
      </c>
      <c r="E539" s="2">
        <v>1</v>
      </c>
      <c r="F539" s="16">
        <v>7077.19</v>
      </c>
      <c r="G539" s="2" t="s">
        <v>6004</v>
      </c>
      <c r="H539" s="2" t="s">
        <v>6005</v>
      </c>
      <c r="I539" s="2" t="s">
        <v>2364</v>
      </c>
      <c r="J539" s="14" t="str">
        <f>CONCATENATE(Table3_2[[#This Row],[date]],Table3_2[[#This Row],[month]],Table3_2[[#This Row],[YEAR]],)</f>
        <v>6Oct1982</v>
      </c>
      <c r="K539" s="14">
        <f t="shared" si="16"/>
        <v>30230</v>
      </c>
      <c r="L539" s="2">
        <f t="shared" si="17"/>
        <v>40</v>
      </c>
    </row>
    <row r="540" spans="1:12" x14ac:dyDescent="0.25">
      <c r="A540" s="2" t="s">
        <v>1490</v>
      </c>
      <c r="B540" s="2">
        <v>1978</v>
      </c>
      <c r="C540" s="2" t="s">
        <v>2352</v>
      </c>
      <c r="D540" s="2">
        <v>24</v>
      </c>
      <c r="E540" s="2">
        <v>2</v>
      </c>
      <c r="F540" s="16">
        <v>7054.41</v>
      </c>
      <c r="G540" s="2" t="s">
        <v>6004</v>
      </c>
      <c r="H540" s="2" t="s">
        <v>6004</v>
      </c>
      <c r="I540" s="2" t="s">
        <v>2350</v>
      </c>
      <c r="J540" s="14" t="str">
        <f>CONCATENATE(Table3_2[[#This Row],[date]],Table3_2[[#This Row],[month]],Table3_2[[#This Row],[YEAR]],)</f>
        <v>24Jun1978</v>
      </c>
      <c r="K540" s="14">
        <f t="shared" si="16"/>
        <v>28665</v>
      </c>
      <c r="L540" s="2">
        <f t="shared" si="17"/>
        <v>44</v>
      </c>
    </row>
    <row r="541" spans="1:12" x14ac:dyDescent="0.25">
      <c r="A541" s="2" t="s">
        <v>1491</v>
      </c>
      <c r="B541" s="2">
        <v>1980</v>
      </c>
      <c r="C541" s="2" t="s">
        <v>2352</v>
      </c>
      <c r="D541" s="2">
        <v>28</v>
      </c>
      <c r="E541" s="2">
        <v>1</v>
      </c>
      <c r="F541" s="16">
        <v>7050.64</v>
      </c>
      <c r="G541" s="2" t="s">
        <v>6004</v>
      </c>
      <c r="H541" s="2" t="s">
        <v>6005</v>
      </c>
      <c r="I541" s="2" t="s">
        <v>2358</v>
      </c>
      <c r="J541" s="14" t="str">
        <f>CONCATENATE(Table3_2[[#This Row],[date]],Table3_2[[#This Row],[month]],Table3_2[[#This Row],[YEAR]],)</f>
        <v>28Jun1980</v>
      </c>
      <c r="K541" s="14">
        <f t="shared" si="16"/>
        <v>29400</v>
      </c>
      <c r="L541" s="2">
        <f t="shared" si="17"/>
        <v>42</v>
      </c>
    </row>
    <row r="542" spans="1:12" x14ac:dyDescent="0.25">
      <c r="A542" s="2" t="s">
        <v>1492</v>
      </c>
      <c r="B542" s="2">
        <v>1980</v>
      </c>
      <c r="C542" s="2" t="s">
        <v>2349</v>
      </c>
      <c r="D542" s="2">
        <v>21</v>
      </c>
      <c r="E542" s="2">
        <v>0</v>
      </c>
      <c r="F542" s="16">
        <v>7050.02</v>
      </c>
      <c r="G542" s="2" t="s">
        <v>6004</v>
      </c>
      <c r="H542" s="2" t="s">
        <v>6006</v>
      </c>
      <c r="I542" s="2" t="s">
        <v>2364</v>
      </c>
      <c r="J542" s="14" t="str">
        <f>CONCATENATE(Table3_2[[#This Row],[date]],Table3_2[[#This Row],[month]],Table3_2[[#This Row],[YEAR]],)</f>
        <v>21Jul1980</v>
      </c>
      <c r="K542" s="14">
        <f t="shared" si="16"/>
        <v>29423</v>
      </c>
      <c r="L542" s="2">
        <f t="shared" si="17"/>
        <v>42</v>
      </c>
    </row>
    <row r="543" spans="1:12" x14ac:dyDescent="0.25">
      <c r="A543" s="2" t="s">
        <v>1493</v>
      </c>
      <c r="B543" s="2">
        <v>1980</v>
      </c>
      <c r="C543" s="2" t="s">
        <v>2357</v>
      </c>
      <c r="D543" s="2">
        <v>22</v>
      </c>
      <c r="E543" s="2">
        <v>1</v>
      </c>
      <c r="F543" s="16">
        <v>7046.72</v>
      </c>
      <c r="G543" s="2" t="s">
        <v>6004</v>
      </c>
      <c r="H543" s="2" t="s">
        <v>6005</v>
      </c>
      <c r="I543" s="2" t="s">
        <v>2350</v>
      </c>
      <c r="J543" s="14" t="str">
        <f>CONCATENATE(Table3_2[[#This Row],[date]],Table3_2[[#This Row],[month]],Table3_2[[#This Row],[YEAR]],)</f>
        <v>22Oct1980</v>
      </c>
      <c r="K543" s="14">
        <f t="shared" si="16"/>
        <v>29516</v>
      </c>
      <c r="L543" s="2">
        <f t="shared" si="17"/>
        <v>42</v>
      </c>
    </row>
    <row r="544" spans="1:12" x14ac:dyDescent="0.25">
      <c r="A544" s="2" t="s">
        <v>1494</v>
      </c>
      <c r="B544" s="2">
        <v>1980</v>
      </c>
      <c r="C544" s="2" t="s">
        <v>2349</v>
      </c>
      <c r="D544" s="2">
        <v>26</v>
      </c>
      <c r="E544" s="2">
        <v>1</v>
      </c>
      <c r="F544" s="16">
        <v>7045.5</v>
      </c>
      <c r="G544" s="2" t="s">
        <v>6004</v>
      </c>
      <c r="H544" s="2" t="s">
        <v>6006</v>
      </c>
      <c r="I544" s="2" t="s">
        <v>2358</v>
      </c>
      <c r="J544" s="14" t="str">
        <f>CONCATENATE(Table3_2[[#This Row],[date]],Table3_2[[#This Row],[month]],Table3_2[[#This Row],[YEAR]],)</f>
        <v>26Jul1980</v>
      </c>
      <c r="K544" s="14">
        <f t="shared" si="16"/>
        <v>29428</v>
      </c>
      <c r="L544" s="2">
        <f t="shared" si="17"/>
        <v>42</v>
      </c>
    </row>
    <row r="545" spans="1:12" x14ac:dyDescent="0.25">
      <c r="A545" s="2" t="s">
        <v>1495</v>
      </c>
      <c r="B545" s="2">
        <v>1995</v>
      </c>
      <c r="C545" s="2" t="s">
        <v>2357</v>
      </c>
      <c r="D545" s="2">
        <v>29</v>
      </c>
      <c r="E545" s="2">
        <v>0</v>
      </c>
      <c r="F545" s="16">
        <v>7042.11</v>
      </c>
      <c r="G545" s="2" t="s">
        <v>6004</v>
      </c>
      <c r="H545" s="2" t="s">
        <v>6005</v>
      </c>
      <c r="I545" s="2" t="s">
        <v>2354</v>
      </c>
      <c r="J545" s="14" t="str">
        <f>CONCATENATE(Table3_2[[#This Row],[date]],Table3_2[[#This Row],[month]],Table3_2[[#This Row],[YEAR]],)</f>
        <v>29Oct1995</v>
      </c>
      <c r="K545" s="14">
        <f t="shared" si="16"/>
        <v>35001</v>
      </c>
      <c r="L545" s="2">
        <f t="shared" si="17"/>
        <v>27</v>
      </c>
    </row>
    <row r="546" spans="1:12" x14ac:dyDescent="0.25">
      <c r="A546" s="2" t="s">
        <v>1496</v>
      </c>
      <c r="B546" s="2">
        <v>1978</v>
      </c>
      <c r="C546" s="2" t="s">
        <v>2352</v>
      </c>
      <c r="D546" s="2">
        <v>2</v>
      </c>
      <c r="E546" s="2">
        <v>2</v>
      </c>
      <c r="F546" s="16">
        <v>7033.08</v>
      </c>
      <c r="G546" s="2" t="s">
        <v>6004</v>
      </c>
      <c r="H546" s="2" t="s">
        <v>6004</v>
      </c>
      <c r="I546" s="2" t="s">
        <v>2350</v>
      </c>
      <c r="J546" s="14" t="str">
        <f>CONCATENATE(Table3_2[[#This Row],[date]],Table3_2[[#This Row],[month]],Table3_2[[#This Row],[YEAR]],)</f>
        <v>2Jun1978</v>
      </c>
      <c r="K546" s="14">
        <f t="shared" si="16"/>
        <v>28643</v>
      </c>
      <c r="L546" s="2">
        <f t="shared" si="17"/>
        <v>45</v>
      </c>
    </row>
    <row r="547" spans="1:12" x14ac:dyDescent="0.25">
      <c r="A547" s="2" t="s">
        <v>156</v>
      </c>
      <c r="B547" s="2">
        <v>1989</v>
      </c>
      <c r="C547" s="2" t="s">
        <v>2357</v>
      </c>
      <c r="D547" s="2">
        <v>30</v>
      </c>
      <c r="E547" s="2">
        <v>1</v>
      </c>
      <c r="F547" s="16">
        <v>38282.75</v>
      </c>
      <c r="G547" s="2" t="s">
        <v>6006</v>
      </c>
      <c r="H547" s="2" t="s">
        <v>6004</v>
      </c>
      <c r="I547" s="2" t="s">
        <v>2350</v>
      </c>
      <c r="J547" s="14" t="str">
        <f>CONCATENATE(Table3_2[[#This Row],[date]],Table3_2[[#This Row],[month]],Table3_2[[#This Row],[YEAR]],)</f>
        <v>30Oct1989</v>
      </c>
      <c r="K547" s="14">
        <f t="shared" si="16"/>
        <v>32811</v>
      </c>
      <c r="L547" s="2">
        <f t="shared" si="17"/>
        <v>33</v>
      </c>
    </row>
    <row r="548" spans="1:12" x14ac:dyDescent="0.25">
      <c r="A548" s="2" t="s">
        <v>1497</v>
      </c>
      <c r="B548" s="2">
        <v>1969</v>
      </c>
      <c r="C548" s="2" t="s">
        <v>2349</v>
      </c>
      <c r="D548" s="2">
        <v>6</v>
      </c>
      <c r="E548" s="2">
        <v>0</v>
      </c>
      <c r="F548" s="16">
        <v>7003.1</v>
      </c>
      <c r="G548" s="2" t="s">
        <v>6004</v>
      </c>
      <c r="H548" s="2" t="s">
        <v>6005</v>
      </c>
      <c r="I548" s="2" t="s">
        <v>2350</v>
      </c>
      <c r="J548" s="14" t="str">
        <f>CONCATENATE(Table3_2[[#This Row],[date]],Table3_2[[#This Row],[month]],Table3_2[[#This Row],[YEAR]],)</f>
        <v>6Jul1969</v>
      </c>
      <c r="K548" s="14">
        <f t="shared" si="16"/>
        <v>25390</v>
      </c>
      <c r="L548" s="2">
        <f t="shared" si="17"/>
        <v>53</v>
      </c>
    </row>
    <row r="549" spans="1:12" x14ac:dyDescent="0.25">
      <c r="A549" s="2" t="s">
        <v>1498</v>
      </c>
      <c r="B549" s="2">
        <v>1982</v>
      </c>
      <c r="C549" s="2" t="s">
        <v>2353</v>
      </c>
      <c r="D549" s="2">
        <v>1</v>
      </c>
      <c r="E549" s="2">
        <v>3</v>
      </c>
      <c r="F549" s="16">
        <v>6989.95</v>
      </c>
      <c r="G549" s="2" t="s">
        <v>6004</v>
      </c>
      <c r="H549" s="2" t="s">
        <v>6006</v>
      </c>
      <c r="I549" s="2" t="s">
        <v>2350</v>
      </c>
      <c r="J549" s="14" t="str">
        <f>CONCATENATE(Table3_2[[#This Row],[date]],Table3_2[[#This Row],[month]],Table3_2[[#This Row],[YEAR]],)</f>
        <v>1Sep1982</v>
      </c>
      <c r="K549" s="14">
        <f t="shared" si="16"/>
        <v>30195</v>
      </c>
      <c r="L549" s="2">
        <f t="shared" si="17"/>
        <v>40</v>
      </c>
    </row>
    <row r="550" spans="1:12" x14ac:dyDescent="0.25">
      <c r="A550" s="2" t="s">
        <v>1499</v>
      </c>
      <c r="B550" s="2">
        <v>1982</v>
      </c>
      <c r="C550" s="2" t="s">
        <v>2357</v>
      </c>
      <c r="D550" s="2">
        <v>18</v>
      </c>
      <c r="E550" s="2">
        <v>2</v>
      </c>
      <c r="F550" s="16">
        <v>6986.7</v>
      </c>
      <c r="G550" s="2" t="s">
        <v>6005</v>
      </c>
      <c r="H550" s="2" t="s">
        <v>6006</v>
      </c>
      <c r="I550" s="2" t="s">
        <v>2354</v>
      </c>
      <c r="J550" s="14" t="str">
        <f>CONCATENATE(Table3_2[[#This Row],[date]],Table3_2[[#This Row],[month]],Table3_2[[#This Row],[YEAR]],)</f>
        <v>18Oct1982</v>
      </c>
      <c r="K550" s="14">
        <f t="shared" si="16"/>
        <v>30242</v>
      </c>
      <c r="L550" s="2">
        <f t="shared" si="17"/>
        <v>40</v>
      </c>
    </row>
    <row r="551" spans="1:12" x14ac:dyDescent="0.25">
      <c r="A551" s="2" t="s">
        <v>1500</v>
      </c>
      <c r="B551" s="2">
        <v>1985</v>
      </c>
      <c r="C551" s="2" t="s">
        <v>2355</v>
      </c>
      <c r="D551" s="2">
        <v>10</v>
      </c>
      <c r="E551" s="2">
        <v>3</v>
      </c>
      <c r="F551" s="16">
        <v>6985.51</v>
      </c>
      <c r="G551" s="2" t="s">
        <v>6004</v>
      </c>
      <c r="H551" s="2" t="s">
        <v>6004</v>
      </c>
      <c r="I551" s="2" t="s">
        <v>2360</v>
      </c>
      <c r="J551" s="14" t="str">
        <f>CONCATENATE(Table3_2[[#This Row],[date]],Table3_2[[#This Row],[month]],Table3_2[[#This Row],[YEAR]],)</f>
        <v>10Dec1985</v>
      </c>
      <c r="K551" s="14">
        <f t="shared" si="16"/>
        <v>31391</v>
      </c>
      <c r="L551" s="2">
        <f t="shared" si="17"/>
        <v>37</v>
      </c>
    </row>
    <row r="552" spans="1:12" x14ac:dyDescent="0.25">
      <c r="A552" s="2" t="s">
        <v>1501</v>
      </c>
      <c r="B552" s="2">
        <v>1975</v>
      </c>
      <c r="C552" s="2" t="s">
        <v>2352</v>
      </c>
      <c r="D552" s="2">
        <v>3</v>
      </c>
      <c r="E552" s="2">
        <v>1</v>
      </c>
      <c r="F552" s="16">
        <v>6965.21</v>
      </c>
      <c r="G552" s="2" t="s">
        <v>6004</v>
      </c>
      <c r="H552" s="2" t="s">
        <v>6005</v>
      </c>
      <c r="I552" s="2" t="s">
        <v>2350</v>
      </c>
      <c r="J552" s="14" t="str">
        <f>CONCATENATE(Table3_2[[#This Row],[date]],Table3_2[[#This Row],[month]],Table3_2[[#This Row],[YEAR]],)</f>
        <v>3Jun1975</v>
      </c>
      <c r="K552" s="14">
        <f t="shared" si="16"/>
        <v>27548</v>
      </c>
      <c r="L552" s="2">
        <f t="shared" si="17"/>
        <v>48</v>
      </c>
    </row>
    <row r="553" spans="1:12" x14ac:dyDescent="0.25">
      <c r="A553" s="2" t="s">
        <v>1502</v>
      </c>
      <c r="B553" s="2">
        <v>1980</v>
      </c>
      <c r="C553" s="2" t="s">
        <v>2356</v>
      </c>
      <c r="D553" s="2">
        <v>18</v>
      </c>
      <c r="E553" s="2">
        <v>2</v>
      </c>
      <c r="F553" s="16">
        <v>6951.12</v>
      </c>
      <c r="G553" s="2" t="s">
        <v>6004</v>
      </c>
      <c r="H553" s="2" t="s">
        <v>6004</v>
      </c>
      <c r="I553" s="2" t="s">
        <v>2350</v>
      </c>
      <c r="J553" s="14" t="str">
        <f>CONCATENATE(Table3_2[[#This Row],[date]],Table3_2[[#This Row],[month]],Table3_2[[#This Row],[YEAR]],)</f>
        <v>18Aug1980</v>
      </c>
      <c r="K553" s="14">
        <f t="shared" si="16"/>
        <v>29451</v>
      </c>
      <c r="L553" s="2">
        <f t="shared" si="17"/>
        <v>42</v>
      </c>
    </row>
    <row r="554" spans="1:12" x14ac:dyDescent="0.25">
      <c r="A554" s="2" t="s">
        <v>1503</v>
      </c>
      <c r="B554" s="2">
        <v>1978</v>
      </c>
      <c r="C554" s="2" t="s">
        <v>2355</v>
      </c>
      <c r="D554" s="2">
        <v>15</v>
      </c>
      <c r="E554" s="2">
        <v>0</v>
      </c>
      <c r="F554" s="16">
        <v>6948.7</v>
      </c>
      <c r="G554" s="2" t="s">
        <v>6006</v>
      </c>
      <c r="H554" s="2" t="s">
        <v>6004</v>
      </c>
      <c r="I554" s="2" t="s">
        <v>2354</v>
      </c>
      <c r="J554" s="14" t="str">
        <f>CONCATENATE(Table3_2[[#This Row],[date]],Table3_2[[#This Row],[month]],Table3_2[[#This Row],[YEAR]],)</f>
        <v>15Dec1978</v>
      </c>
      <c r="K554" s="14">
        <f t="shared" si="16"/>
        <v>28839</v>
      </c>
      <c r="L554" s="2">
        <f t="shared" si="17"/>
        <v>44</v>
      </c>
    </row>
    <row r="555" spans="1:12" x14ac:dyDescent="0.25">
      <c r="A555" s="2" t="s">
        <v>1504</v>
      </c>
      <c r="B555" s="2">
        <v>1980</v>
      </c>
      <c r="C555" s="2" t="s">
        <v>2357</v>
      </c>
      <c r="D555" s="2">
        <v>5</v>
      </c>
      <c r="E555" s="2">
        <v>2</v>
      </c>
      <c r="F555" s="16">
        <v>6940.94</v>
      </c>
      <c r="G555" s="2" t="s">
        <v>6004</v>
      </c>
      <c r="H555" s="2" t="s">
        <v>6005</v>
      </c>
      <c r="I555" s="2" t="s">
        <v>2350</v>
      </c>
      <c r="J555" s="14" t="str">
        <f>CONCATENATE(Table3_2[[#This Row],[date]],Table3_2[[#This Row],[month]],Table3_2[[#This Row],[YEAR]],)</f>
        <v>5Oct1980</v>
      </c>
      <c r="K555" s="14">
        <f t="shared" si="16"/>
        <v>29499</v>
      </c>
      <c r="L555" s="2">
        <f t="shared" si="17"/>
        <v>42</v>
      </c>
    </row>
    <row r="556" spans="1:12" x14ac:dyDescent="0.25">
      <c r="A556" s="2" t="s">
        <v>1505</v>
      </c>
      <c r="B556" s="2">
        <v>1980</v>
      </c>
      <c r="C556" s="2" t="s">
        <v>2356</v>
      </c>
      <c r="D556" s="2">
        <v>30</v>
      </c>
      <c r="E556" s="2">
        <v>1</v>
      </c>
      <c r="F556" s="16">
        <v>6940.91</v>
      </c>
      <c r="G556" s="2" t="s">
        <v>6004</v>
      </c>
      <c r="H556" s="2" t="s">
        <v>6004</v>
      </c>
      <c r="I556" s="2" t="s">
        <v>2354</v>
      </c>
      <c r="J556" s="14" t="str">
        <f>CONCATENATE(Table3_2[[#This Row],[date]],Table3_2[[#This Row],[month]],Table3_2[[#This Row],[YEAR]],)</f>
        <v>30Aug1980</v>
      </c>
      <c r="K556" s="14">
        <f t="shared" si="16"/>
        <v>29463</v>
      </c>
      <c r="L556" s="2">
        <f t="shared" si="17"/>
        <v>42</v>
      </c>
    </row>
    <row r="557" spans="1:12" x14ac:dyDescent="0.25">
      <c r="A557" s="2" t="s">
        <v>1506</v>
      </c>
      <c r="B557" s="2">
        <v>1978</v>
      </c>
      <c r="C557" s="2" t="s">
        <v>2351</v>
      </c>
      <c r="D557" s="2">
        <v>29</v>
      </c>
      <c r="E557" s="2">
        <v>2</v>
      </c>
      <c r="F557" s="16">
        <v>6938.11</v>
      </c>
      <c r="G557" s="2" t="s">
        <v>6004</v>
      </c>
      <c r="H557" s="2" t="s">
        <v>6004</v>
      </c>
      <c r="I557" s="2" t="s">
        <v>2350</v>
      </c>
      <c r="J557" s="14" t="str">
        <f>CONCATENATE(Table3_2[[#This Row],[date]],Table3_2[[#This Row],[month]],Table3_2[[#This Row],[YEAR]],)</f>
        <v>29Nov1978</v>
      </c>
      <c r="K557" s="14">
        <f t="shared" si="16"/>
        <v>28823</v>
      </c>
      <c r="L557" s="2">
        <f t="shared" si="17"/>
        <v>44</v>
      </c>
    </row>
    <row r="558" spans="1:12" x14ac:dyDescent="0.25">
      <c r="A558" s="2" t="s">
        <v>22</v>
      </c>
      <c r="B558" s="2">
        <v>1961</v>
      </c>
      <c r="C558" s="2" t="s">
        <v>2355</v>
      </c>
      <c r="D558" s="2">
        <v>21</v>
      </c>
      <c r="E558" s="2">
        <v>1</v>
      </c>
      <c r="F558" s="16">
        <v>48517.56</v>
      </c>
      <c r="G558" s="2" t="s">
        <v>6006</v>
      </c>
      <c r="H558" s="2" t="s">
        <v>6005</v>
      </c>
      <c r="I558" s="2" t="s">
        <v>2364</v>
      </c>
      <c r="J558" s="14" t="str">
        <f>CONCATENATE(Table3_2[[#This Row],[date]],Table3_2[[#This Row],[month]],Table3_2[[#This Row],[YEAR]],)</f>
        <v>21Dec1961</v>
      </c>
      <c r="K558" s="14">
        <f t="shared" si="16"/>
        <v>22636</v>
      </c>
      <c r="L558" s="2">
        <f t="shared" si="17"/>
        <v>61</v>
      </c>
    </row>
    <row r="559" spans="1:12" x14ac:dyDescent="0.25">
      <c r="A559" s="2" t="s">
        <v>157</v>
      </c>
      <c r="B559" s="2">
        <v>1980</v>
      </c>
      <c r="C559" s="2" t="s">
        <v>2356</v>
      </c>
      <c r="D559" s="2">
        <v>16</v>
      </c>
      <c r="E559" s="2">
        <v>1</v>
      </c>
      <c r="F559" s="16">
        <v>38245.589999999997</v>
      </c>
      <c r="G559" s="2" t="s">
        <v>6006</v>
      </c>
      <c r="H559" s="2" t="s">
        <v>6004</v>
      </c>
      <c r="I559" s="2" t="s">
        <v>2350</v>
      </c>
      <c r="J559" s="14" t="str">
        <f>CONCATENATE(Table3_2[[#This Row],[date]],Table3_2[[#This Row],[month]],Table3_2[[#This Row],[YEAR]],)</f>
        <v>16Aug1980</v>
      </c>
      <c r="K559" s="14">
        <f t="shared" si="16"/>
        <v>29449</v>
      </c>
      <c r="L559" s="2">
        <f t="shared" si="17"/>
        <v>42</v>
      </c>
    </row>
    <row r="560" spans="1:12" x14ac:dyDescent="0.25">
      <c r="A560" s="2" t="s">
        <v>1507</v>
      </c>
      <c r="B560" s="2">
        <v>1984</v>
      </c>
      <c r="C560" s="2" t="s">
        <v>2353</v>
      </c>
      <c r="D560" s="2">
        <v>5</v>
      </c>
      <c r="E560" s="2">
        <v>2</v>
      </c>
      <c r="F560" s="16">
        <v>6933.24</v>
      </c>
      <c r="G560" s="2" t="s">
        <v>6004</v>
      </c>
      <c r="H560" s="2" t="s">
        <v>6005</v>
      </c>
      <c r="I560" s="2" t="s">
        <v>2354</v>
      </c>
      <c r="J560" s="14" t="str">
        <f>CONCATENATE(Table3_2[[#This Row],[date]],Table3_2[[#This Row],[month]],Table3_2[[#This Row],[YEAR]],)</f>
        <v>5Sep1984</v>
      </c>
      <c r="K560" s="14">
        <f t="shared" si="16"/>
        <v>30930</v>
      </c>
      <c r="L560" s="2">
        <f t="shared" si="17"/>
        <v>38</v>
      </c>
    </row>
    <row r="561" spans="1:12" x14ac:dyDescent="0.25">
      <c r="A561" s="2" t="s">
        <v>1508</v>
      </c>
      <c r="B561" s="2">
        <v>1989</v>
      </c>
      <c r="C561" s="2" t="s">
        <v>2355</v>
      </c>
      <c r="D561" s="2">
        <v>21</v>
      </c>
      <c r="E561" s="2">
        <v>3</v>
      </c>
      <c r="F561" s="16">
        <v>6895.19</v>
      </c>
      <c r="G561" s="2" t="s">
        <v>6004</v>
      </c>
      <c r="H561" s="2" t="s">
        <v>6005</v>
      </c>
      <c r="I561" s="2" t="s">
        <v>2364</v>
      </c>
      <c r="J561" s="14" t="str">
        <f>CONCATENATE(Table3_2[[#This Row],[date]],Table3_2[[#This Row],[month]],Table3_2[[#This Row],[YEAR]],)</f>
        <v>21Dec1989</v>
      </c>
      <c r="K561" s="14">
        <f t="shared" si="16"/>
        <v>32863</v>
      </c>
      <c r="L561" s="2">
        <f t="shared" si="17"/>
        <v>33</v>
      </c>
    </row>
    <row r="562" spans="1:12" x14ac:dyDescent="0.25">
      <c r="A562" s="2" t="s">
        <v>1509</v>
      </c>
      <c r="B562" s="2">
        <v>1985</v>
      </c>
      <c r="C562" s="2" t="s">
        <v>2353</v>
      </c>
      <c r="D562" s="2">
        <v>10</v>
      </c>
      <c r="E562" s="2">
        <v>2</v>
      </c>
      <c r="F562" s="16">
        <v>6877.98</v>
      </c>
      <c r="G562" s="2" t="s">
        <v>6004</v>
      </c>
      <c r="H562" s="2" t="s">
        <v>6006</v>
      </c>
      <c r="I562" s="2" t="s">
        <v>2364</v>
      </c>
      <c r="J562" s="14" t="str">
        <f>CONCATENATE(Table3_2[[#This Row],[date]],Table3_2[[#This Row],[month]],Table3_2[[#This Row],[YEAR]],)</f>
        <v>10Sep1985</v>
      </c>
      <c r="K562" s="14">
        <f t="shared" si="16"/>
        <v>31300</v>
      </c>
      <c r="L562" s="2">
        <f t="shared" si="17"/>
        <v>37</v>
      </c>
    </row>
    <row r="563" spans="1:12" x14ac:dyDescent="0.25">
      <c r="A563" s="2" t="s">
        <v>1510</v>
      </c>
      <c r="B563" s="2">
        <v>2004</v>
      </c>
      <c r="C563" s="2" t="s">
        <v>2355</v>
      </c>
      <c r="D563" s="2">
        <v>24</v>
      </c>
      <c r="E563" s="2">
        <v>0</v>
      </c>
      <c r="F563" s="16">
        <v>6876.53</v>
      </c>
      <c r="G563" s="2" t="s">
        <v>6004</v>
      </c>
      <c r="H563" s="2" t="s">
        <v>6006</v>
      </c>
      <c r="I563" s="2" t="s">
        <v>2354</v>
      </c>
      <c r="J563" s="14" t="str">
        <f>CONCATENATE(Table3_2[[#This Row],[date]],Table3_2[[#This Row],[month]],Table3_2[[#This Row],[YEAR]],)</f>
        <v>24Dec2004</v>
      </c>
      <c r="K563" s="14">
        <f t="shared" si="16"/>
        <v>38345</v>
      </c>
      <c r="L563" s="2">
        <f t="shared" si="17"/>
        <v>18</v>
      </c>
    </row>
    <row r="564" spans="1:12" x14ac:dyDescent="0.25">
      <c r="A564" s="2" t="s">
        <v>1511</v>
      </c>
      <c r="B564" s="2">
        <v>1981</v>
      </c>
      <c r="C564" s="2" t="s">
        <v>2352</v>
      </c>
      <c r="D564" s="2">
        <v>23</v>
      </c>
      <c r="E564" s="2">
        <v>2</v>
      </c>
      <c r="F564" s="16">
        <v>6875.96</v>
      </c>
      <c r="G564" s="2" t="s">
        <v>6004</v>
      </c>
      <c r="H564" s="2" t="s">
        <v>6004</v>
      </c>
      <c r="I564" s="2" t="s">
        <v>2358</v>
      </c>
      <c r="J564" s="14" t="str">
        <f>CONCATENATE(Table3_2[[#This Row],[date]],Table3_2[[#This Row],[month]],Table3_2[[#This Row],[YEAR]],)</f>
        <v>23Jun1981</v>
      </c>
      <c r="K564" s="14">
        <f t="shared" si="16"/>
        <v>29760</v>
      </c>
      <c r="L564" s="2">
        <f t="shared" si="17"/>
        <v>41</v>
      </c>
    </row>
    <row r="565" spans="1:12" x14ac:dyDescent="0.25">
      <c r="A565" s="2" t="s">
        <v>1512</v>
      </c>
      <c r="B565" s="2">
        <v>1969</v>
      </c>
      <c r="C565" s="2" t="s">
        <v>2357</v>
      </c>
      <c r="D565" s="2">
        <v>23</v>
      </c>
      <c r="E565" s="2">
        <v>0</v>
      </c>
      <c r="F565" s="16">
        <v>6868.39</v>
      </c>
      <c r="G565" s="2" t="s">
        <v>6004</v>
      </c>
      <c r="H565" s="2" t="s">
        <v>6004</v>
      </c>
      <c r="I565" s="2" t="s">
        <v>2350</v>
      </c>
      <c r="J565" s="14" t="str">
        <f>CONCATENATE(Table3_2[[#This Row],[date]],Table3_2[[#This Row],[month]],Table3_2[[#This Row],[YEAR]],)</f>
        <v>23Oct1969</v>
      </c>
      <c r="K565" s="14">
        <f t="shared" si="16"/>
        <v>25499</v>
      </c>
      <c r="L565" s="2">
        <f t="shared" si="17"/>
        <v>53</v>
      </c>
    </row>
    <row r="566" spans="1:12" x14ac:dyDescent="0.25">
      <c r="A566" s="2" t="s">
        <v>1513</v>
      </c>
      <c r="B566" s="2">
        <v>1978</v>
      </c>
      <c r="C566" s="2" t="s">
        <v>2356</v>
      </c>
      <c r="D566" s="2">
        <v>5</v>
      </c>
      <c r="E566" s="2">
        <v>2</v>
      </c>
      <c r="F566" s="16">
        <v>6863.49</v>
      </c>
      <c r="G566" s="2" t="s">
        <v>6004</v>
      </c>
      <c r="H566" s="2" t="s">
        <v>6006</v>
      </c>
      <c r="I566" s="2" t="s">
        <v>2350</v>
      </c>
      <c r="J566" s="14" t="str">
        <f>CONCATENATE(Table3_2[[#This Row],[date]],Table3_2[[#This Row],[month]],Table3_2[[#This Row],[YEAR]],)</f>
        <v>5Aug1978</v>
      </c>
      <c r="K566" s="14">
        <f t="shared" si="16"/>
        <v>28707</v>
      </c>
      <c r="L566" s="2">
        <f t="shared" si="17"/>
        <v>44</v>
      </c>
    </row>
    <row r="567" spans="1:12" x14ac:dyDescent="0.25">
      <c r="A567" s="2" t="s">
        <v>1514</v>
      </c>
      <c r="B567" s="2">
        <v>1981</v>
      </c>
      <c r="C567" s="2" t="s">
        <v>2352</v>
      </c>
      <c r="D567" s="2">
        <v>19</v>
      </c>
      <c r="E567" s="2">
        <v>1</v>
      </c>
      <c r="F567" s="16">
        <v>6858.48</v>
      </c>
      <c r="G567" s="2" t="s">
        <v>6004</v>
      </c>
      <c r="H567" s="2" t="s">
        <v>6004</v>
      </c>
      <c r="I567" s="2" t="s">
        <v>2360</v>
      </c>
      <c r="J567" s="14" t="str">
        <f>CONCATENATE(Table3_2[[#This Row],[date]],Table3_2[[#This Row],[month]],Table3_2[[#This Row],[YEAR]],)</f>
        <v>19Jun1981</v>
      </c>
      <c r="K567" s="14">
        <f t="shared" si="16"/>
        <v>29756</v>
      </c>
      <c r="L567" s="2">
        <f t="shared" si="17"/>
        <v>41</v>
      </c>
    </row>
    <row r="568" spans="1:12" x14ac:dyDescent="0.25">
      <c r="A568" s="2" t="s">
        <v>1515</v>
      </c>
      <c r="B568" s="2">
        <v>1979</v>
      </c>
      <c r="C568" s="2" t="s">
        <v>2351</v>
      </c>
      <c r="D568" s="2">
        <v>4</v>
      </c>
      <c r="E568" s="2">
        <v>1</v>
      </c>
      <c r="F568" s="16">
        <v>6849.03</v>
      </c>
      <c r="G568" s="2" t="s">
        <v>6004</v>
      </c>
      <c r="H568" s="2" t="s">
        <v>6004</v>
      </c>
      <c r="I568" s="2" t="s">
        <v>2358</v>
      </c>
      <c r="J568" s="14" t="str">
        <f>CONCATENATE(Table3_2[[#This Row],[date]],Table3_2[[#This Row],[month]],Table3_2[[#This Row],[YEAR]],)</f>
        <v>4Nov1979</v>
      </c>
      <c r="K568" s="14">
        <f t="shared" si="16"/>
        <v>29163</v>
      </c>
      <c r="L568" s="2">
        <f t="shared" si="17"/>
        <v>43</v>
      </c>
    </row>
    <row r="569" spans="1:12" x14ac:dyDescent="0.25">
      <c r="A569" s="2" t="s">
        <v>1516</v>
      </c>
      <c r="B569" s="2">
        <v>1977</v>
      </c>
      <c r="C569" s="2" t="s">
        <v>2352</v>
      </c>
      <c r="D569" s="2">
        <v>15</v>
      </c>
      <c r="E569" s="2">
        <v>2</v>
      </c>
      <c r="F569" s="16">
        <v>6843.17</v>
      </c>
      <c r="G569" s="2" t="s">
        <v>6004</v>
      </c>
      <c r="H569" s="2" t="s">
        <v>6006</v>
      </c>
      <c r="I569" s="2" t="s">
        <v>2350</v>
      </c>
      <c r="J569" s="14" t="str">
        <f>CONCATENATE(Table3_2[[#This Row],[date]],Table3_2[[#This Row],[month]],Table3_2[[#This Row],[YEAR]],)</f>
        <v>15Jun1977</v>
      </c>
      <c r="K569" s="14">
        <f t="shared" si="16"/>
        <v>28291</v>
      </c>
      <c r="L569" s="2">
        <f t="shared" si="17"/>
        <v>45</v>
      </c>
    </row>
    <row r="570" spans="1:12" x14ac:dyDescent="0.25">
      <c r="A570" s="2" t="s">
        <v>158</v>
      </c>
      <c r="B570" s="2">
        <v>1964</v>
      </c>
      <c r="C570" s="2" t="s">
        <v>2352</v>
      </c>
      <c r="D570" s="2">
        <v>16</v>
      </c>
      <c r="E570" s="2">
        <v>0</v>
      </c>
      <c r="F570" s="16">
        <v>38241.74</v>
      </c>
      <c r="G570" s="2" t="s">
        <v>6004</v>
      </c>
      <c r="H570" s="2" t="s">
        <v>6005</v>
      </c>
      <c r="I570" s="2" t="s">
        <v>2358</v>
      </c>
      <c r="J570" s="14" t="str">
        <f>CONCATENATE(Table3_2[[#This Row],[date]],Table3_2[[#This Row],[month]],Table3_2[[#This Row],[YEAR]],)</f>
        <v>16Jun1964</v>
      </c>
      <c r="K570" s="14">
        <f t="shared" si="16"/>
        <v>23544</v>
      </c>
      <c r="L570" s="2">
        <f t="shared" si="17"/>
        <v>58</v>
      </c>
    </row>
    <row r="571" spans="1:12" x14ac:dyDescent="0.25">
      <c r="A571" s="2" t="s">
        <v>1517</v>
      </c>
      <c r="B571" s="2">
        <v>2000</v>
      </c>
      <c r="C571" s="2" t="s">
        <v>2351</v>
      </c>
      <c r="D571" s="2">
        <v>30</v>
      </c>
      <c r="E571" s="2">
        <v>0</v>
      </c>
      <c r="F571" s="16">
        <v>6842.28</v>
      </c>
      <c r="G571" s="2" t="s">
        <v>6004</v>
      </c>
      <c r="H571" s="2" t="s">
        <v>6006</v>
      </c>
      <c r="I571" s="2" t="s">
        <v>2354</v>
      </c>
      <c r="J571" s="14" t="str">
        <f>CONCATENATE(Table3_2[[#This Row],[date]],Table3_2[[#This Row],[month]],Table3_2[[#This Row],[YEAR]],)</f>
        <v>30Nov2000</v>
      </c>
      <c r="K571" s="14">
        <f t="shared" si="16"/>
        <v>36860</v>
      </c>
      <c r="L571" s="2">
        <f t="shared" si="17"/>
        <v>22</v>
      </c>
    </row>
    <row r="572" spans="1:12" x14ac:dyDescent="0.25">
      <c r="A572" s="2" t="s">
        <v>1518</v>
      </c>
      <c r="B572" s="2">
        <v>1979</v>
      </c>
      <c r="C572" s="2" t="s">
        <v>2349</v>
      </c>
      <c r="D572" s="2">
        <v>15</v>
      </c>
      <c r="E572" s="2">
        <v>0</v>
      </c>
      <c r="F572" s="16">
        <v>6837.37</v>
      </c>
      <c r="G572" s="2" t="s">
        <v>6005</v>
      </c>
      <c r="H572" s="2" t="s">
        <v>6006</v>
      </c>
      <c r="I572" s="2" t="s">
        <v>2361</v>
      </c>
      <c r="J572" s="14" t="str">
        <f>CONCATENATE(Table3_2[[#This Row],[date]],Table3_2[[#This Row],[month]],Table3_2[[#This Row],[YEAR]],)</f>
        <v>15Jul1979</v>
      </c>
      <c r="K572" s="14">
        <f t="shared" si="16"/>
        <v>29051</v>
      </c>
      <c r="L572" s="2">
        <f t="shared" si="17"/>
        <v>43</v>
      </c>
    </row>
    <row r="573" spans="1:12" x14ac:dyDescent="0.25">
      <c r="A573" s="2" t="s">
        <v>1519</v>
      </c>
      <c r="B573" s="2">
        <v>1994</v>
      </c>
      <c r="C573" s="2" t="s">
        <v>2349</v>
      </c>
      <c r="D573" s="2">
        <v>8</v>
      </c>
      <c r="E573" s="2">
        <v>0</v>
      </c>
      <c r="F573" s="16">
        <v>6827.69</v>
      </c>
      <c r="G573" s="2" t="s">
        <v>6004</v>
      </c>
      <c r="H573" s="2" t="s">
        <v>6004</v>
      </c>
      <c r="I573" s="2" t="s">
        <v>2367</v>
      </c>
      <c r="J573" s="14" t="str">
        <f>CONCATENATE(Table3_2[[#This Row],[date]],Table3_2[[#This Row],[month]],Table3_2[[#This Row],[YEAR]],)</f>
        <v>8Jul1994</v>
      </c>
      <c r="K573" s="14">
        <f t="shared" si="16"/>
        <v>34523</v>
      </c>
      <c r="L573" s="2">
        <f t="shared" si="17"/>
        <v>28</v>
      </c>
    </row>
    <row r="574" spans="1:12" x14ac:dyDescent="0.25">
      <c r="A574" s="2" t="s">
        <v>1520</v>
      </c>
      <c r="B574" s="2">
        <v>1975</v>
      </c>
      <c r="C574" s="2" t="s">
        <v>2356</v>
      </c>
      <c r="D574" s="2">
        <v>17</v>
      </c>
      <c r="E574" s="2">
        <v>1</v>
      </c>
      <c r="F574" s="16">
        <v>6809.46</v>
      </c>
      <c r="G574" s="2" t="s">
        <v>6004</v>
      </c>
      <c r="H574" s="2" t="s">
        <v>6006</v>
      </c>
      <c r="I574" s="2" t="s">
        <v>2354</v>
      </c>
      <c r="J574" s="14" t="str">
        <f>CONCATENATE(Table3_2[[#This Row],[date]],Table3_2[[#This Row],[month]],Table3_2[[#This Row],[YEAR]],)</f>
        <v>17Aug1975</v>
      </c>
      <c r="K574" s="14">
        <f t="shared" si="16"/>
        <v>27623</v>
      </c>
      <c r="L574" s="2">
        <f t="shared" si="17"/>
        <v>47</v>
      </c>
    </row>
    <row r="575" spans="1:12" x14ac:dyDescent="0.25">
      <c r="A575" s="2" t="s">
        <v>1521</v>
      </c>
      <c r="B575" s="2">
        <v>1991</v>
      </c>
      <c r="C575" s="2" t="s">
        <v>2352</v>
      </c>
      <c r="D575" s="2">
        <v>29</v>
      </c>
      <c r="E575" s="2">
        <v>5</v>
      </c>
      <c r="F575" s="16">
        <v>6799.46</v>
      </c>
      <c r="G575" s="2" t="s">
        <v>6006</v>
      </c>
      <c r="H575" s="2" t="s">
        <v>6004</v>
      </c>
      <c r="I575" s="2" t="s">
        <v>2366</v>
      </c>
      <c r="J575" s="14" t="str">
        <f>CONCATENATE(Table3_2[[#This Row],[date]],Table3_2[[#This Row],[month]],Table3_2[[#This Row],[YEAR]],)</f>
        <v>29Jun1991</v>
      </c>
      <c r="K575" s="14">
        <f t="shared" si="16"/>
        <v>33418</v>
      </c>
      <c r="L575" s="2">
        <f t="shared" si="17"/>
        <v>31</v>
      </c>
    </row>
    <row r="576" spans="1:12" x14ac:dyDescent="0.25">
      <c r="A576" s="2" t="s">
        <v>1522</v>
      </c>
      <c r="B576" s="2">
        <v>1985</v>
      </c>
      <c r="C576" s="2" t="s">
        <v>2355</v>
      </c>
      <c r="D576" s="2">
        <v>24</v>
      </c>
      <c r="E576" s="2">
        <v>3</v>
      </c>
      <c r="F576" s="16">
        <v>6796.86</v>
      </c>
      <c r="G576" s="2" t="s">
        <v>6005</v>
      </c>
      <c r="H576" s="2" t="s">
        <v>6005</v>
      </c>
      <c r="I576" s="2" t="s">
        <v>2354</v>
      </c>
      <c r="J576" s="14" t="str">
        <f>CONCATENATE(Table3_2[[#This Row],[date]],Table3_2[[#This Row],[month]],Table3_2[[#This Row],[YEAR]],)</f>
        <v>24Dec1985</v>
      </c>
      <c r="K576" s="14">
        <f t="shared" si="16"/>
        <v>31405</v>
      </c>
      <c r="L576" s="2">
        <f t="shared" si="17"/>
        <v>37</v>
      </c>
    </row>
    <row r="577" spans="1:12" x14ac:dyDescent="0.25">
      <c r="A577" s="2" t="s">
        <v>1523</v>
      </c>
      <c r="B577" s="2">
        <v>1980</v>
      </c>
      <c r="C577" s="2" t="s">
        <v>2351</v>
      </c>
      <c r="D577" s="2">
        <v>23</v>
      </c>
      <c r="E577" s="2">
        <v>2</v>
      </c>
      <c r="F577" s="16">
        <v>6781.52</v>
      </c>
      <c r="G577" s="2" t="s">
        <v>6004</v>
      </c>
      <c r="H577" s="2" t="s">
        <v>6004</v>
      </c>
      <c r="I577" s="2" t="s">
        <v>2350</v>
      </c>
      <c r="J577" s="14" t="str">
        <f>CONCATENATE(Table3_2[[#This Row],[date]],Table3_2[[#This Row],[month]],Table3_2[[#This Row],[YEAR]],)</f>
        <v>23Nov1980</v>
      </c>
      <c r="K577" s="14">
        <f t="shared" si="16"/>
        <v>29548</v>
      </c>
      <c r="L577" s="2">
        <f t="shared" si="17"/>
        <v>42</v>
      </c>
    </row>
    <row r="578" spans="1:12" x14ac:dyDescent="0.25">
      <c r="A578" s="2" t="s">
        <v>1524</v>
      </c>
      <c r="B578" s="2">
        <v>1981</v>
      </c>
      <c r="C578" s="2" t="s">
        <v>2357</v>
      </c>
      <c r="D578" s="2">
        <v>8</v>
      </c>
      <c r="E578" s="2">
        <v>1</v>
      </c>
      <c r="F578" s="16">
        <v>6781.35</v>
      </c>
      <c r="G578" s="2" t="s">
        <v>6004</v>
      </c>
      <c r="H578" s="2" t="s">
        <v>6006</v>
      </c>
      <c r="I578" s="2" t="s">
        <v>2350</v>
      </c>
      <c r="J578" s="14" t="str">
        <f>CONCATENATE(Table3_2[[#This Row],[date]],Table3_2[[#This Row],[month]],Table3_2[[#This Row],[YEAR]],)</f>
        <v>8Oct1981</v>
      </c>
      <c r="K578" s="14">
        <f t="shared" ref="K578:K641" si="18">DATEVALUE(J578)</f>
        <v>29867</v>
      </c>
      <c r="L578" s="2">
        <f t="shared" ref="L578:L641" si="19">DATEDIF(K578:K2915,  DATE(2023,6,8), "Y")</f>
        <v>41</v>
      </c>
    </row>
    <row r="579" spans="1:12" x14ac:dyDescent="0.25">
      <c r="A579" s="2" t="s">
        <v>1525</v>
      </c>
      <c r="B579" s="2">
        <v>1981</v>
      </c>
      <c r="C579" s="2" t="s">
        <v>2353</v>
      </c>
      <c r="D579" s="2">
        <v>3</v>
      </c>
      <c r="E579" s="2">
        <v>1</v>
      </c>
      <c r="F579" s="16">
        <v>6775.96</v>
      </c>
      <c r="G579" s="2" t="s">
        <v>6004</v>
      </c>
      <c r="H579" s="2" t="s">
        <v>6005</v>
      </c>
      <c r="I579" s="2" t="s">
        <v>2358</v>
      </c>
      <c r="J579" s="14" t="str">
        <f>CONCATENATE(Table3_2[[#This Row],[date]],Table3_2[[#This Row],[month]],Table3_2[[#This Row],[YEAR]],)</f>
        <v>3Sep1981</v>
      </c>
      <c r="K579" s="14">
        <f t="shared" si="18"/>
        <v>29832</v>
      </c>
      <c r="L579" s="2">
        <f t="shared" si="19"/>
        <v>41</v>
      </c>
    </row>
    <row r="580" spans="1:12" x14ac:dyDescent="0.25">
      <c r="A580" s="2" t="s">
        <v>1526</v>
      </c>
      <c r="B580" s="2">
        <v>1981</v>
      </c>
      <c r="C580" s="2" t="s">
        <v>2353</v>
      </c>
      <c r="D580" s="2">
        <v>21</v>
      </c>
      <c r="E580" s="2">
        <v>1</v>
      </c>
      <c r="F580" s="16">
        <v>6770.19</v>
      </c>
      <c r="G580" s="2" t="s">
        <v>6004</v>
      </c>
      <c r="H580" s="2" t="s">
        <v>6005</v>
      </c>
      <c r="I580" s="2" t="s">
        <v>2350</v>
      </c>
      <c r="J580" s="14" t="str">
        <f>CONCATENATE(Table3_2[[#This Row],[date]],Table3_2[[#This Row],[month]],Table3_2[[#This Row],[YEAR]],)</f>
        <v>21Sep1981</v>
      </c>
      <c r="K580" s="14">
        <f t="shared" si="18"/>
        <v>29850</v>
      </c>
      <c r="L580" s="2">
        <f t="shared" si="19"/>
        <v>41</v>
      </c>
    </row>
    <row r="581" spans="1:12" x14ac:dyDescent="0.25">
      <c r="A581" s="2" t="s">
        <v>159</v>
      </c>
      <c r="B581" s="2">
        <v>1989</v>
      </c>
      <c r="C581" s="2" t="s">
        <v>2353</v>
      </c>
      <c r="D581" s="2">
        <v>8</v>
      </c>
      <c r="E581" s="2">
        <v>3</v>
      </c>
      <c r="F581" s="16">
        <v>38237.339999999997</v>
      </c>
      <c r="G581" s="2" t="s">
        <v>6004</v>
      </c>
      <c r="H581" s="2" t="s">
        <v>6005</v>
      </c>
      <c r="I581" s="2" t="s">
        <v>2358</v>
      </c>
      <c r="J581" s="14" t="str">
        <f>CONCATENATE(Table3_2[[#This Row],[date]],Table3_2[[#This Row],[month]],Table3_2[[#This Row],[YEAR]],)</f>
        <v>8Sep1989</v>
      </c>
      <c r="K581" s="14">
        <f t="shared" si="18"/>
        <v>32759</v>
      </c>
      <c r="L581" s="2">
        <f t="shared" si="19"/>
        <v>33</v>
      </c>
    </row>
    <row r="582" spans="1:12" x14ac:dyDescent="0.25">
      <c r="A582" s="2" t="s">
        <v>1527</v>
      </c>
      <c r="B582" s="2">
        <v>1988</v>
      </c>
      <c r="C582" s="2" t="s">
        <v>2357</v>
      </c>
      <c r="D582" s="2">
        <v>10</v>
      </c>
      <c r="E582" s="2">
        <v>3</v>
      </c>
      <c r="F582" s="16">
        <v>6753.04</v>
      </c>
      <c r="G582" s="2" t="s">
        <v>6004</v>
      </c>
      <c r="H582" s="2" t="s">
        <v>6004</v>
      </c>
      <c r="I582" s="2" t="s">
        <v>2364</v>
      </c>
      <c r="J582" s="14" t="str">
        <f>CONCATENATE(Table3_2[[#This Row],[date]],Table3_2[[#This Row],[month]],Table3_2[[#This Row],[YEAR]],)</f>
        <v>10Oct1988</v>
      </c>
      <c r="K582" s="14">
        <f t="shared" si="18"/>
        <v>32426</v>
      </c>
      <c r="L582" s="2">
        <f t="shared" si="19"/>
        <v>34</v>
      </c>
    </row>
    <row r="583" spans="1:12" x14ac:dyDescent="0.25">
      <c r="A583" s="2" t="s">
        <v>1528</v>
      </c>
      <c r="B583" s="2">
        <v>1966</v>
      </c>
      <c r="C583" s="2" t="s">
        <v>2355</v>
      </c>
      <c r="D583" s="2">
        <v>9</v>
      </c>
      <c r="E583" s="2">
        <v>0</v>
      </c>
      <c r="F583" s="16">
        <v>6750.27</v>
      </c>
      <c r="G583" s="2" t="s">
        <v>6005</v>
      </c>
      <c r="H583" s="2" t="s">
        <v>6004</v>
      </c>
      <c r="I583" s="2" t="s">
        <v>2350</v>
      </c>
      <c r="J583" s="14" t="str">
        <f>CONCATENATE(Table3_2[[#This Row],[date]],Table3_2[[#This Row],[month]],Table3_2[[#This Row],[YEAR]],)</f>
        <v>9Dec1966</v>
      </c>
      <c r="K583" s="14">
        <f t="shared" si="18"/>
        <v>24450</v>
      </c>
      <c r="L583" s="2">
        <f t="shared" si="19"/>
        <v>56</v>
      </c>
    </row>
    <row r="584" spans="1:12" x14ac:dyDescent="0.25">
      <c r="A584" s="2" t="s">
        <v>1529</v>
      </c>
      <c r="B584" s="2">
        <v>1970</v>
      </c>
      <c r="C584" s="2" t="s">
        <v>2352</v>
      </c>
      <c r="D584" s="2">
        <v>17</v>
      </c>
      <c r="E584" s="2">
        <v>0</v>
      </c>
      <c r="F584" s="16">
        <v>6749.63</v>
      </c>
      <c r="G584" s="2" t="s">
        <v>6004</v>
      </c>
      <c r="H584" s="2" t="s">
        <v>6006</v>
      </c>
      <c r="I584" s="2" t="s">
        <v>2350</v>
      </c>
      <c r="J584" s="14" t="str">
        <f>CONCATENATE(Table3_2[[#This Row],[date]],Table3_2[[#This Row],[month]],Table3_2[[#This Row],[YEAR]],)</f>
        <v>17Jun1970</v>
      </c>
      <c r="K584" s="14">
        <f t="shared" si="18"/>
        <v>25736</v>
      </c>
      <c r="L584" s="2">
        <f t="shared" si="19"/>
        <v>52</v>
      </c>
    </row>
    <row r="585" spans="1:12" x14ac:dyDescent="0.25">
      <c r="A585" s="2" t="s">
        <v>1530</v>
      </c>
      <c r="B585" s="2">
        <v>1986</v>
      </c>
      <c r="C585" s="2" t="s">
        <v>2352</v>
      </c>
      <c r="D585" s="2">
        <v>5</v>
      </c>
      <c r="E585" s="2">
        <v>3</v>
      </c>
      <c r="F585" s="16">
        <v>6748.59</v>
      </c>
      <c r="G585" s="2" t="s">
        <v>6005</v>
      </c>
      <c r="H585" s="2" t="s">
        <v>6006</v>
      </c>
      <c r="I585" s="2" t="s">
        <v>2361</v>
      </c>
      <c r="J585" s="14" t="str">
        <f>CONCATENATE(Table3_2[[#This Row],[date]],Table3_2[[#This Row],[month]],Table3_2[[#This Row],[YEAR]],)</f>
        <v>5Jun1986</v>
      </c>
      <c r="K585" s="14">
        <f t="shared" si="18"/>
        <v>31568</v>
      </c>
      <c r="L585" s="2">
        <f t="shared" si="19"/>
        <v>37</v>
      </c>
    </row>
    <row r="586" spans="1:12" x14ac:dyDescent="0.25">
      <c r="A586" s="2" t="s">
        <v>1531</v>
      </c>
      <c r="B586" s="2">
        <v>1986</v>
      </c>
      <c r="C586" s="2" t="s">
        <v>2356</v>
      </c>
      <c r="D586" s="2">
        <v>7</v>
      </c>
      <c r="E586" s="2">
        <v>3</v>
      </c>
      <c r="F586" s="16">
        <v>6746.74</v>
      </c>
      <c r="G586" s="2" t="s">
        <v>6005</v>
      </c>
      <c r="H586" s="2" t="s">
        <v>6004</v>
      </c>
      <c r="I586" s="2" t="s">
        <v>2361</v>
      </c>
      <c r="J586" s="14" t="str">
        <f>CONCATENATE(Table3_2[[#This Row],[date]],Table3_2[[#This Row],[month]],Table3_2[[#This Row],[YEAR]],)</f>
        <v>7Aug1986</v>
      </c>
      <c r="K586" s="14">
        <f t="shared" si="18"/>
        <v>31631</v>
      </c>
      <c r="L586" s="2">
        <f t="shared" si="19"/>
        <v>36</v>
      </c>
    </row>
    <row r="587" spans="1:12" x14ac:dyDescent="0.25">
      <c r="A587" s="2" t="s">
        <v>1532</v>
      </c>
      <c r="B587" s="2">
        <v>1968</v>
      </c>
      <c r="C587" s="2" t="s">
        <v>2349</v>
      </c>
      <c r="D587" s="2">
        <v>18</v>
      </c>
      <c r="E587" s="2">
        <v>0</v>
      </c>
      <c r="F587" s="16">
        <v>6738.84</v>
      </c>
      <c r="G587" s="2" t="s">
        <v>6005</v>
      </c>
      <c r="H587" s="2" t="s">
        <v>6006</v>
      </c>
      <c r="I587" s="2" t="s">
        <v>2354</v>
      </c>
      <c r="J587" s="14" t="str">
        <f>CONCATENATE(Table3_2[[#This Row],[date]],Table3_2[[#This Row],[month]],Table3_2[[#This Row],[YEAR]],)</f>
        <v>18Jul1968</v>
      </c>
      <c r="K587" s="14">
        <f t="shared" si="18"/>
        <v>25037</v>
      </c>
      <c r="L587" s="2">
        <f t="shared" si="19"/>
        <v>54</v>
      </c>
    </row>
    <row r="588" spans="1:12" x14ac:dyDescent="0.25">
      <c r="A588" s="2" t="s">
        <v>1533</v>
      </c>
      <c r="B588" s="2">
        <v>1978</v>
      </c>
      <c r="C588" s="2" t="s">
        <v>2357</v>
      </c>
      <c r="D588" s="2">
        <v>21</v>
      </c>
      <c r="E588" s="2">
        <v>2</v>
      </c>
      <c r="F588" s="16">
        <v>6737.98</v>
      </c>
      <c r="G588" s="2" t="s">
        <v>6004</v>
      </c>
      <c r="H588" s="2" t="s">
        <v>6005</v>
      </c>
      <c r="I588" s="2" t="s">
        <v>2350</v>
      </c>
      <c r="J588" s="14" t="str">
        <f>CONCATENATE(Table3_2[[#This Row],[date]],Table3_2[[#This Row],[month]],Table3_2[[#This Row],[YEAR]],)</f>
        <v>21Oct1978</v>
      </c>
      <c r="K588" s="14">
        <f t="shared" si="18"/>
        <v>28784</v>
      </c>
      <c r="L588" s="2">
        <f t="shared" si="19"/>
        <v>44</v>
      </c>
    </row>
    <row r="589" spans="1:12" x14ac:dyDescent="0.25">
      <c r="A589" s="2" t="s">
        <v>1534</v>
      </c>
      <c r="B589" s="2">
        <v>1994</v>
      </c>
      <c r="C589" s="2" t="s">
        <v>2352</v>
      </c>
      <c r="D589" s="2">
        <v>13</v>
      </c>
      <c r="E589" s="2">
        <v>0</v>
      </c>
      <c r="F589" s="16">
        <v>6721.37</v>
      </c>
      <c r="G589" s="2" t="s">
        <v>6004</v>
      </c>
      <c r="H589" s="2" t="s">
        <v>6006</v>
      </c>
      <c r="I589" s="2" t="s">
        <v>2354</v>
      </c>
      <c r="J589" s="14" t="str">
        <f>CONCATENATE(Table3_2[[#This Row],[date]],Table3_2[[#This Row],[month]],Table3_2[[#This Row],[YEAR]],)</f>
        <v>13Jun1994</v>
      </c>
      <c r="K589" s="14">
        <f t="shared" si="18"/>
        <v>34498</v>
      </c>
      <c r="L589" s="2">
        <f t="shared" si="19"/>
        <v>28</v>
      </c>
    </row>
    <row r="590" spans="1:12" x14ac:dyDescent="0.25">
      <c r="A590" s="2" t="s">
        <v>1535</v>
      </c>
      <c r="B590" s="2">
        <v>1983</v>
      </c>
      <c r="C590" s="2" t="s">
        <v>2352</v>
      </c>
      <c r="D590" s="2">
        <v>12</v>
      </c>
      <c r="E590" s="2">
        <v>2</v>
      </c>
      <c r="F590" s="16">
        <v>6710.19</v>
      </c>
      <c r="G590" s="2" t="s">
        <v>6005</v>
      </c>
      <c r="H590" s="2" t="s">
        <v>6005</v>
      </c>
      <c r="I590" s="2" t="s">
        <v>2354</v>
      </c>
      <c r="J590" s="14" t="str">
        <f>CONCATENATE(Table3_2[[#This Row],[date]],Table3_2[[#This Row],[month]],Table3_2[[#This Row],[YEAR]],)</f>
        <v>12Jun1983</v>
      </c>
      <c r="K590" s="14">
        <f t="shared" si="18"/>
        <v>30479</v>
      </c>
      <c r="L590" s="2">
        <f t="shared" si="19"/>
        <v>39</v>
      </c>
    </row>
    <row r="591" spans="1:12" x14ac:dyDescent="0.25">
      <c r="A591" s="2" t="s">
        <v>1536</v>
      </c>
      <c r="B591" s="2">
        <v>1971</v>
      </c>
      <c r="C591" s="2" t="s">
        <v>2355</v>
      </c>
      <c r="D591" s="2">
        <v>12</v>
      </c>
      <c r="E591" s="2">
        <v>0</v>
      </c>
      <c r="F591" s="16">
        <v>6706.47</v>
      </c>
      <c r="G591" s="2" t="s">
        <v>6004</v>
      </c>
      <c r="H591" s="2" t="s">
        <v>6006</v>
      </c>
      <c r="I591" s="2" t="s">
        <v>2350</v>
      </c>
      <c r="J591" s="14" t="str">
        <f>CONCATENATE(Table3_2[[#This Row],[date]],Table3_2[[#This Row],[month]],Table3_2[[#This Row],[YEAR]],)</f>
        <v>12Dec1971</v>
      </c>
      <c r="K591" s="14">
        <f t="shared" si="18"/>
        <v>26279</v>
      </c>
      <c r="L591" s="2">
        <f t="shared" si="19"/>
        <v>51</v>
      </c>
    </row>
    <row r="592" spans="1:12" x14ac:dyDescent="0.25">
      <c r="A592" s="2" t="s">
        <v>160</v>
      </c>
      <c r="B592" s="2">
        <v>1972</v>
      </c>
      <c r="C592" s="2" t="s">
        <v>2351</v>
      </c>
      <c r="D592" s="2">
        <v>19</v>
      </c>
      <c r="E592" s="2">
        <v>0</v>
      </c>
      <c r="F592" s="16">
        <v>38189.1</v>
      </c>
      <c r="G592" s="2" t="s">
        <v>6004</v>
      </c>
      <c r="H592" s="2" t="s">
        <v>6004</v>
      </c>
      <c r="I592" s="2" t="s">
        <v>2358</v>
      </c>
      <c r="J592" s="14" t="str">
        <f>CONCATENATE(Table3_2[[#This Row],[date]],Table3_2[[#This Row],[month]],Table3_2[[#This Row],[YEAR]],)</f>
        <v>19Nov1972</v>
      </c>
      <c r="K592" s="14">
        <f t="shared" si="18"/>
        <v>26622</v>
      </c>
      <c r="L592" s="2">
        <f t="shared" si="19"/>
        <v>50</v>
      </c>
    </row>
    <row r="593" spans="1:12" x14ac:dyDescent="0.25">
      <c r="A593" s="2" t="s">
        <v>1537</v>
      </c>
      <c r="B593" s="2">
        <v>1968</v>
      </c>
      <c r="C593" s="2" t="s">
        <v>2349</v>
      </c>
      <c r="D593" s="2">
        <v>13</v>
      </c>
      <c r="E593" s="2">
        <v>0</v>
      </c>
      <c r="F593" s="16">
        <v>6700.56</v>
      </c>
      <c r="G593" s="2" t="s">
        <v>6005</v>
      </c>
      <c r="H593" s="2" t="s">
        <v>6006</v>
      </c>
      <c r="I593" s="2" t="s">
        <v>2354</v>
      </c>
      <c r="J593" s="14" t="str">
        <f>CONCATENATE(Table3_2[[#This Row],[date]],Table3_2[[#This Row],[month]],Table3_2[[#This Row],[YEAR]],)</f>
        <v>13Jul1968</v>
      </c>
      <c r="K593" s="14">
        <f t="shared" si="18"/>
        <v>25032</v>
      </c>
      <c r="L593" s="2">
        <f t="shared" si="19"/>
        <v>54</v>
      </c>
    </row>
    <row r="594" spans="1:12" x14ac:dyDescent="0.25">
      <c r="A594" s="2" t="s">
        <v>1538</v>
      </c>
      <c r="B594" s="2">
        <v>1985</v>
      </c>
      <c r="C594" s="2" t="s">
        <v>2349</v>
      </c>
      <c r="D594" s="2">
        <v>9</v>
      </c>
      <c r="E594" s="2">
        <v>2</v>
      </c>
      <c r="F594" s="16">
        <v>6686.43</v>
      </c>
      <c r="G594" s="2" t="s">
        <v>6004</v>
      </c>
      <c r="H594" s="2" t="s">
        <v>6005</v>
      </c>
      <c r="I594" s="2" t="s">
        <v>2354</v>
      </c>
      <c r="J594" s="14" t="str">
        <f>CONCATENATE(Table3_2[[#This Row],[date]],Table3_2[[#This Row],[month]],Table3_2[[#This Row],[YEAR]],)</f>
        <v>9Jul1985</v>
      </c>
      <c r="K594" s="14">
        <f t="shared" si="18"/>
        <v>31237</v>
      </c>
      <c r="L594" s="2">
        <f t="shared" si="19"/>
        <v>37</v>
      </c>
    </row>
    <row r="595" spans="1:12" x14ac:dyDescent="0.25">
      <c r="A595" s="2" t="s">
        <v>1539</v>
      </c>
      <c r="B595" s="2">
        <v>1989</v>
      </c>
      <c r="C595" s="2" t="s">
        <v>2357</v>
      </c>
      <c r="D595" s="2">
        <v>20</v>
      </c>
      <c r="E595" s="2">
        <v>5</v>
      </c>
      <c r="F595" s="16">
        <v>6666.24</v>
      </c>
      <c r="G595" s="2" t="s">
        <v>6005</v>
      </c>
      <c r="H595" s="2" t="s">
        <v>6006</v>
      </c>
      <c r="I595" s="2" t="s">
        <v>2358</v>
      </c>
      <c r="J595" s="14" t="str">
        <f>CONCATENATE(Table3_2[[#This Row],[date]],Table3_2[[#This Row],[month]],Table3_2[[#This Row],[YEAR]],)</f>
        <v>20Oct1989</v>
      </c>
      <c r="K595" s="14">
        <f t="shared" si="18"/>
        <v>32801</v>
      </c>
      <c r="L595" s="2">
        <f t="shared" si="19"/>
        <v>33</v>
      </c>
    </row>
    <row r="596" spans="1:12" x14ac:dyDescent="0.25">
      <c r="A596" s="2" t="s">
        <v>1540</v>
      </c>
      <c r="B596" s="2">
        <v>1981</v>
      </c>
      <c r="C596" s="2" t="s">
        <v>2353</v>
      </c>
      <c r="D596" s="2">
        <v>17</v>
      </c>
      <c r="E596" s="2">
        <v>1</v>
      </c>
      <c r="F596" s="16">
        <v>6664.69</v>
      </c>
      <c r="G596" s="2" t="s">
        <v>6005</v>
      </c>
      <c r="H596" s="2" t="s">
        <v>6006</v>
      </c>
      <c r="I596" s="2" t="s">
        <v>2354</v>
      </c>
      <c r="J596" s="14" t="str">
        <f>CONCATENATE(Table3_2[[#This Row],[date]],Table3_2[[#This Row],[month]],Table3_2[[#This Row],[YEAR]],)</f>
        <v>17Sep1981</v>
      </c>
      <c r="K596" s="14">
        <f t="shared" si="18"/>
        <v>29846</v>
      </c>
      <c r="L596" s="2">
        <f t="shared" si="19"/>
        <v>41</v>
      </c>
    </row>
    <row r="597" spans="1:12" x14ac:dyDescent="0.25">
      <c r="A597" s="2" t="s">
        <v>1541</v>
      </c>
      <c r="B597" s="2">
        <v>1982</v>
      </c>
      <c r="C597" s="2" t="s">
        <v>2353</v>
      </c>
      <c r="D597" s="2">
        <v>27</v>
      </c>
      <c r="E597" s="2">
        <v>3</v>
      </c>
      <c r="F597" s="16">
        <v>6664.32</v>
      </c>
      <c r="G597" s="2" t="s">
        <v>6004</v>
      </c>
      <c r="H597" s="2" t="s">
        <v>6004</v>
      </c>
      <c r="I597" s="2" t="s">
        <v>2350</v>
      </c>
      <c r="J597" s="14" t="str">
        <f>CONCATENATE(Table3_2[[#This Row],[date]],Table3_2[[#This Row],[month]],Table3_2[[#This Row],[YEAR]],)</f>
        <v>27Sep1982</v>
      </c>
      <c r="K597" s="14">
        <f t="shared" si="18"/>
        <v>30221</v>
      </c>
      <c r="L597" s="2">
        <f t="shared" si="19"/>
        <v>40</v>
      </c>
    </row>
    <row r="598" spans="1:12" x14ac:dyDescent="0.25">
      <c r="A598" s="2" t="s">
        <v>1542</v>
      </c>
      <c r="B598" s="2">
        <v>1989</v>
      </c>
      <c r="C598" s="2" t="s">
        <v>2351</v>
      </c>
      <c r="D598" s="2">
        <v>19</v>
      </c>
      <c r="E598" s="2">
        <v>5</v>
      </c>
      <c r="F598" s="16">
        <v>6653.79</v>
      </c>
      <c r="G598" s="2" t="s">
        <v>6004</v>
      </c>
      <c r="H598" s="2" t="s">
        <v>6006</v>
      </c>
      <c r="I598" s="2" t="s">
        <v>2350</v>
      </c>
      <c r="J598" s="14" t="str">
        <f>CONCATENATE(Table3_2[[#This Row],[date]],Table3_2[[#This Row],[month]],Table3_2[[#This Row],[YEAR]],)</f>
        <v>19Nov1989</v>
      </c>
      <c r="K598" s="14">
        <f t="shared" si="18"/>
        <v>32831</v>
      </c>
      <c r="L598" s="2">
        <f t="shared" si="19"/>
        <v>33</v>
      </c>
    </row>
    <row r="599" spans="1:12" x14ac:dyDescent="0.25">
      <c r="A599" s="2" t="s">
        <v>1543</v>
      </c>
      <c r="B599" s="2">
        <v>1984</v>
      </c>
      <c r="C599" s="2" t="s">
        <v>2349</v>
      </c>
      <c r="D599" s="2">
        <v>1</v>
      </c>
      <c r="E599" s="2">
        <v>3</v>
      </c>
      <c r="F599" s="16">
        <v>6652.53</v>
      </c>
      <c r="G599" s="2" t="s">
        <v>6005</v>
      </c>
      <c r="H599" s="2" t="s">
        <v>6004</v>
      </c>
      <c r="I599" s="2" t="s">
        <v>2350</v>
      </c>
      <c r="J599" s="14" t="str">
        <f>CONCATENATE(Table3_2[[#This Row],[date]],Table3_2[[#This Row],[month]],Table3_2[[#This Row],[YEAR]],)</f>
        <v>1Jul1984</v>
      </c>
      <c r="K599" s="14">
        <f t="shared" si="18"/>
        <v>30864</v>
      </c>
      <c r="L599" s="2">
        <f t="shared" si="19"/>
        <v>38</v>
      </c>
    </row>
    <row r="600" spans="1:12" x14ac:dyDescent="0.25">
      <c r="A600" s="2" t="s">
        <v>1544</v>
      </c>
      <c r="B600" s="2">
        <v>1970</v>
      </c>
      <c r="C600" s="2" t="s">
        <v>2351</v>
      </c>
      <c r="D600" s="2">
        <v>8</v>
      </c>
      <c r="E600" s="2">
        <v>0</v>
      </c>
      <c r="F600" s="16">
        <v>6651.26</v>
      </c>
      <c r="G600" s="2" t="s">
        <v>6004</v>
      </c>
      <c r="H600" s="2" t="s">
        <v>6005</v>
      </c>
      <c r="I600" s="2" t="s">
        <v>2350</v>
      </c>
      <c r="J600" s="14" t="str">
        <f>CONCATENATE(Table3_2[[#This Row],[date]],Table3_2[[#This Row],[month]],Table3_2[[#This Row],[YEAR]],)</f>
        <v>8Nov1970</v>
      </c>
      <c r="K600" s="14">
        <f t="shared" si="18"/>
        <v>25880</v>
      </c>
      <c r="L600" s="2">
        <f t="shared" si="19"/>
        <v>52</v>
      </c>
    </row>
    <row r="601" spans="1:12" x14ac:dyDescent="0.25">
      <c r="A601" s="2" t="s">
        <v>1545</v>
      </c>
      <c r="B601" s="2">
        <v>1984</v>
      </c>
      <c r="C601" s="2" t="s">
        <v>2355</v>
      </c>
      <c r="D601" s="2">
        <v>8</v>
      </c>
      <c r="E601" s="2">
        <v>2</v>
      </c>
      <c r="F601" s="16">
        <v>6640.54</v>
      </c>
      <c r="G601" s="2" t="s">
        <v>6004</v>
      </c>
      <c r="H601" s="2" t="s">
        <v>6005</v>
      </c>
      <c r="I601" s="2" t="s">
        <v>2360</v>
      </c>
      <c r="J601" s="14" t="str">
        <f>CONCATENATE(Table3_2[[#This Row],[date]],Table3_2[[#This Row],[month]],Table3_2[[#This Row],[YEAR]],)</f>
        <v>8Dec1984</v>
      </c>
      <c r="K601" s="14">
        <f t="shared" si="18"/>
        <v>31024</v>
      </c>
      <c r="L601" s="2">
        <f t="shared" si="19"/>
        <v>38</v>
      </c>
    </row>
    <row r="602" spans="1:12" x14ac:dyDescent="0.25">
      <c r="A602" s="2" t="s">
        <v>1546</v>
      </c>
      <c r="B602" s="2">
        <v>1990</v>
      </c>
      <c r="C602" s="2" t="s">
        <v>2352</v>
      </c>
      <c r="D602" s="2">
        <v>6</v>
      </c>
      <c r="E602" s="2">
        <v>3</v>
      </c>
      <c r="F602" s="16">
        <v>6639.3</v>
      </c>
      <c r="G602" s="2" t="s">
        <v>6004</v>
      </c>
      <c r="H602" s="2" t="s">
        <v>6004</v>
      </c>
      <c r="I602" s="2" t="s">
        <v>2367</v>
      </c>
      <c r="J602" s="14" t="str">
        <f>CONCATENATE(Table3_2[[#This Row],[date]],Table3_2[[#This Row],[month]],Table3_2[[#This Row],[YEAR]],)</f>
        <v>6Jun1990</v>
      </c>
      <c r="K602" s="14">
        <f t="shared" si="18"/>
        <v>33030</v>
      </c>
      <c r="L602" s="2">
        <f t="shared" si="19"/>
        <v>33</v>
      </c>
    </row>
    <row r="603" spans="1:12" x14ac:dyDescent="0.25">
      <c r="A603" s="2" t="s">
        <v>161</v>
      </c>
      <c r="B603" s="2">
        <v>1998</v>
      </c>
      <c r="C603" s="2" t="s">
        <v>2349</v>
      </c>
      <c r="D603" s="2">
        <v>29</v>
      </c>
      <c r="E603" s="2">
        <v>0</v>
      </c>
      <c r="F603" s="16">
        <v>38126.25</v>
      </c>
      <c r="G603" s="2" t="s">
        <v>6006</v>
      </c>
      <c r="H603" s="2" t="s">
        <v>6005</v>
      </c>
      <c r="I603" s="2" t="s">
        <v>2350</v>
      </c>
      <c r="J603" s="14" t="str">
        <f>CONCATENATE(Table3_2[[#This Row],[date]],Table3_2[[#This Row],[month]],Table3_2[[#This Row],[YEAR]],)</f>
        <v>29Jul1998</v>
      </c>
      <c r="K603" s="14">
        <f t="shared" si="18"/>
        <v>36005</v>
      </c>
      <c r="L603" s="2">
        <f t="shared" si="19"/>
        <v>24</v>
      </c>
    </row>
    <row r="604" spans="1:12" x14ac:dyDescent="0.25">
      <c r="A604" s="2" t="s">
        <v>1547</v>
      </c>
      <c r="B604" s="2">
        <v>2003</v>
      </c>
      <c r="C604" s="2" t="s">
        <v>2353</v>
      </c>
      <c r="D604" s="2">
        <v>4</v>
      </c>
      <c r="E604" s="2">
        <v>0</v>
      </c>
      <c r="F604" s="16">
        <v>6638.16</v>
      </c>
      <c r="G604" s="2" t="s">
        <v>6004</v>
      </c>
      <c r="H604" s="2" t="s">
        <v>6006</v>
      </c>
      <c r="I604" s="2" t="s">
        <v>2354</v>
      </c>
      <c r="J604" s="14" t="str">
        <f>CONCATENATE(Table3_2[[#This Row],[date]],Table3_2[[#This Row],[month]],Table3_2[[#This Row],[YEAR]],)</f>
        <v>4Sep2003</v>
      </c>
      <c r="K604" s="14">
        <f t="shared" si="18"/>
        <v>37868</v>
      </c>
      <c r="L604" s="2">
        <f t="shared" si="19"/>
        <v>19</v>
      </c>
    </row>
    <row r="605" spans="1:12" x14ac:dyDescent="0.25">
      <c r="A605" s="2" t="s">
        <v>1548</v>
      </c>
      <c r="B605" s="2">
        <v>1973</v>
      </c>
      <c r="C605" s="2" t="s">
        <v>2356</v>
      </c>
      <c r="D605" s="2">
        <v>29</v>
      </c>
      <c r="E605" s="2">
        <v>0</v>
      </c>
      <c r="F605" s="16">
        <v>6630.31</v>
      </c>
      <c r="G605" s="2" t="s">
        <v>6004</v>
      </c>
      <c r="H605" s="2" t="s">
        <v>6006</v>
      </c>
      <c r="I605" s="2" t="s">
        <v>2350</v>
      </c>
      <c r="J605" s="14" t="str">
        <f>CONCATENATE(Table3_2[[#This Row],[date]],Table3_2[[#This Row],[month]],Table3_2[[#This Row],[YEAR]],)</f>
        <v>29Aug1973</v>
      </c>
      <c r="K605" s="14">
        <f t="shared" si="18"/>
        <v>26905</v>
      </c>
      <c r="L605" s="2">
        <f t="shared" si="19"/>
        <v>49</v>
      </c>
    </row>
    <row r="606" spans="1:12" x14ac:dyDescent="0.25">
      <c r="A606" s="2" t="s">
        <v>1549</v>
      </c>
      <c r="B606" s="2">
        <v>1982</v>
      </c>
      <c r="C606" s="2" t="s">
        <v>2356</v>
      </c>
      <c r="D606" s="2">
        <v>28</v>
      </c>
      <c r="E606" s="2">
        <v>1</v>
      </c>
      <c r="F606" s="16">
        <v>6610.11</v>
      </c>
      <c r="G606" s="2" t="s">
        <v>6005</v>
      </c>
      <c r="H606" s="2" t="s">
        <v>6004</v>
      </c>
      <c r="I606" s="2" t="s">
        <v>2359</v>
      </c>
      <c r="J606" s="14" t="str">
        <f>CONCATENATE(Table3_2[[#This Row],[date]],Table3_2[[#This Row],[month]],Table3_2[[#This Row],[YEAR]],)</f>
        <v>28Aug1982</v>
      </c>
      <c r="K606" s="14">
        <f t="shared" si="18"/>
        <v>30191</v>
      </c>
      <c r="L606" s="2">
        <f t="shared" si="19"/>
        <v>40</v>
      </c>
    </row>
    <row r="607" spans="1:12" x14ac:dyDescent="0.25">
      <c r="A607" s="2" t="s">
        <v>1550</v>
      </c>
      <c r="B607" s="2">
        <v>1982</v>
      </c>
      <c r="C607" s="2" t="s">
        <v>2351</v>
      </c>
      <c r="D607" s="2">
        <v>7</v>
      </c>
      <c r="E607" s="2">
        <v>2</v>
      </c>
      <c r="F607" s="16">
        <v>6600.36</v>
      </c>
      <c r="G607" s="2" t="s">
        <v>6004</v>
      </c>
      <c r="H607" s="2" t="s">
        <v>6005</v>
      </c>
      <c r="I607" s="2" t="s">
        <v>2358</v>
      </c>
      <c r="J607" s="14" t="str">
        <f>CONCATENATE(Table3_2[[#This Row],[date]],Table3_2[[#This Row],[month]],Table3_2[[#This Row],[YEAR]],)</f>
        <v>7Nov1982</v>
      </c>
      <c r="K607" s="14">
        <f t="shared" si="18"/>
        <v>30262</v>
      </c>
      <c r="L607" s="2">
        <f t="shared" si="19"/>
        <v>40</v>
      </c>
    </row>
    <row r="608" spans="1:12" x14ac:dyDescent="0.25">
      <c r="A608" s="2" t="s">
        <v>1551</v>
      </c>
      <c r="B608" s="2">
        <v>1982</v>
      </c>
      <c r="C608" s="2" t="s">
        <v>2355</v>
      </c>
      <c r="D608" s="2">
        <v>29</v>
      </c>
      <c r="E608" s="2">
        <v>1</v>
      </c>
      <c r="F608" s="16">
        <v>6600.21</v>
      </c>
      <c r="G608" s="2" t="s">
        <v>6005</v>
      </c>
      <c r="H608" s="2" t="s">
        <v>6004</v>
      </c>
      <c r="I608" s="2" t="s">
        <v>2361</v>
      </c>
      <c r="J608" s="14" t="str">
        <f>CONCATENATE(Table3_2[[#This Row],[date]],Table3_2[[#This Row],[month]],Table3_2[[#This Row],[YEAR]],)</f>
        <v>29Dec1982</v>
      </c>
      <c r="K608" s="14">
        <f t="shared" si="18"/>
        <v>30314</v>
      </c>
      <c r="L608" s="2">
        <f t="shared" si="19"/>
        <v>40</v>
      </c>
    </row>
    <row r="609" spans="1:12" x14ac:dyDescent="0.25">
      <c r="A609" s="2" t="s">
        <v>1552</v>
      </c>
      <c r="B609" s="2">
        <v>1982</v>
      </c>
      <c r="C609" s="2" t="s">
        <v>2351</v>
      </c>
      <c r="D609" s="2">
        <v>22</v>
      </c>
      <c r="E609" s="2">
        <v>2</v>
      </c>
      <c r="F609" s="16">
        <v>6593.51</v>
      </c>
      <c r="G609" s="2" t="s">
        <v>6004</v>
      </c>
      <c r="H609" s="2" t="s">
        <v>6006</v>
      </c>
      <c r="I609" s="2" t="s">
        <v>2350</v>
      </c>
      <c r="J609" s="14" t="str">
        <f>CONCATENATE(Table3_2[[#This Row],[date]],Table3_2[[#This Row],[month]],Table3_2[[#This Row],[YEAR]],)</f>
        <v>22Nov1982</v>
      </c>
      <c r="K609" s="14">
        <f t="shared" si="18"/>
        <v>30277</v>
      </c>
      <c r="L609" s="2">
        <f t="shared" si="19"/>
        <v>40</v>
      </c>
    </row>
    <row r="610" spans="1:12" x14ac:dyDescent="0.25">
      <c r="A610" s="2" t="s">
        <v>1553</v>
      </c>
      <c r="B610" s="2">
        <v>1984</v>
      </c>
      <c r="C610" s="2" t="s">
        <v>2357</v>
      </c>
      <c r="D610" s="2">
        <v>5</v>
      </c>
      <c r="E610" s="2">
        <v>2</v>
      </c>
      <c r="F610" s="16">
        <v>6571.54</v>
      </c>
      <c r="G610" s="2" t="s">
        <v>6004</v>
      </c>
      <c r="H610" s="2" t="s">
        <v>6005</v>
      </c>
      <c r="I610" s="2" t="s">
        <v>2358</v>
      </c>
      <c r="J610" s="14" t="str">
        <f>CONCATENATE(Table3_2[[#This Row],[date]],Table3_2[[#This Row],[month]],Table3_2[[#This Row],[YEAR]],)</f>
        <v>5Oct1984</v>
      </c>
      <c r="K610" s="14">
        <f t="shared" si="18"/>
        <v>30960</v>
      </c>
      <c r="L610" s="2">
        <f t="shared" si="19"/>
        <v>38</v>
      </c>
    </row>
    <row r="611" spans="1:12" x14ac:dyDescent="0.25">
      <c r="A611" s="2" t="s">
        <v>1554</v>
      </c>
      <c r="B611" s="2">
        <v>1981</v>
      </c>
      <c r="C611" s="2" t="s">
        <v>2349</v>
      </c>
      <c r="D611" s="2">
        <v>20</v>
      </c>
      <c r="E611" s="2">
        <v>0</v>
      </c>
      <c r="F611" s="16">
        <v>6571.02</v>
      </c>
      <c r="G611" s="2" t="s">
        <v>6004</v>
      </c>
      <c r="H611" s="2" t="s">
        <v>6006</v>
      </c>
      <c r="I611" s="2" t="s">
        <v>2354</v>
      </c>
      <c r="J611" s="14" t="str">
        <f>CONCATENATE(Table3_2[[#This Row],[date]],Table3_2[[#This Row],[month]],Table3_2[[#This Row],[YEAR]],)</f>
        <v>20Jul1981</v>
      </c>
      <c r="K611" s="14">
        <f t="shared" si="18"/>
        <v>29787</v>
      </c>
      <c r="L611" s="2">
        <f t="shared" si="19"/>
        <v>41</v>
      </c>
    </row>
    <row r="612" spans="1:12" x14ac:dyDescent="0.25">
      <c r="A612" s="2" t="s">
        <v>1555</v>
      </c>
      <c r="B612" s="2">
        <v>1984</v>
      </c>
      <c r="C612" s="2" t="s">
        <v>2353</v>
      </c>
      <c r="D612" s="2">
        <v>20</v>
      </c>
      <c r="E612" s="2">
        <v>1</v>
      </c>
      <c r="F612" s="16">
        <v>6555.07</v>
      </c>
      <c r="G612" s="2" t="s">
        <v>6004</v>
      </c>
      <c r="H612" s="2" t="s">
        <v>6004</v>
      </c>
      <c r="I612" s="2" t="s">
        <v>2364</v>
      </c>
      <c r="J612" s="14" t="str">
        <f>CONCATENATE(Table3_2[[#This Row],[date]],Table3_2[[#This Row],[month]],Table3_2[[#This Row],[YEAR]],)</f>
        <v>20Sep1984</v>
      </c>
      <c r="K612" s="14">
        <f t="shared" si="18"/>
        <v>30945</v>
      </c>
      <c r="L612" s="2">
        <f t="shared" si="19"/>
        <v>38</v>
      </c>
    </row>
    <row r="613" spans="1:12" x14ac:dyDescent="0.25">
      <c r="A613" s="2" t="s">
        <v>1556</v>
      </c>
      <c r="B613" s="2">
        <v>1968</v>
      </c>
      <c r="C613" s="2" t="s">
        <v>2355</v>
      </c>
      <c r="D613" s="2">
        <v>11</v>
      </c>
      <c r="E613" s="2">
        <v>0</v>
      </c>
      <c r="F613" s="16">
        <v>6552.01</v>
      </c>
      <c r="G613" s="2" t="s">
        <v>6005</v>
      </c>
      <c r="H613" s="2" t="s">
        <v>6004</v>
      </c>
      <c r="I613" s="2" t="s">
        <v>2350</v>
      </c>
      <c r="J613" s="14" t="str">
        <f>CONCATENATE(Table3_2[[#This Row],[date]],Table3_2[[#This Row],[month]],Table3_2[[#This Row],[YEAR]],)</f>
        <v>11Dec1968</v>
      </c>
      <c r="K613" s="14">
        <f t="shared" si="18"/>
        <v>25183</v>
      </c>
      <c r="L613" s="2">
        <f t="shared" si="19"/>
        <v>54</v>
      </c>
    </row>
    <row r="614" spans="1:12" x14ac:dyDescent="0.25">
      <c r="A614" s="2" t="s">
        <v>162</v>
      </c>
      <c r="B614" s="2">
        <v>1979</v>
      </c>
      <c r="C614" s="2" t="s">
        <v>2353</v>
      </c>
      <c r="D614" s="2">
        <v>9</v>
      </c>
      <c r="E614" s="2">
        <v>0</v>
      </c>
      <c r="F614" s="16">
        <v>37829.72</v>
      </c>
      <c r="G614" s="2" t="s">
        <v>6006</v>
      </c>
      <c r="H614" s="2" t="s">
        <v>6004</v>
      </c>
      <c r="I614" s="2" t="s">
        <v>2358</v>
      </c>
      <c r="J614" s="14" t="str">
        <f>CONCATENATE(Table3_2[[#This Row],[date]],Table3_2[[#This Row],[month]],Table3_2[[#This Row],[YEAR]],)</f>
        <v>9Sep1979</v>
      </c>
      <c r="K614" s="14">
        <f t="shared" si="18"/>
        <v>29107</v>
      </c>
      <c r="L614" s="2">
        <f t="shared" si="19"/>
        <v>43</v>
      </c>
    </row>
    <row r="615" spans="1:12" x14ac:dyDescent="0.25">
      <c r="A615" s="2" t="s">
        <v>1557</v>
      </c>
      <c r="B615" s="2">
        <v>1989</v>
      </c>
      <c r="C615" s="2" t="s">
        <v>2356</v>
      </c>
      <c r="D615" s="2">
        <v>6</v>
      </c>
      <c r="E615" s="2">
        <v>3</v>
      </c>
      <c r="F615" s="16">
        <v>6551.75</v>
      </c>
      <c r="G615" s="2" t="s">
        <v>6004</v>
      </c>
      <c r="H615" s="2" t="s">
        <v>6004</v>
      </c>
      <c r="I615" s="2" t="s">
        <v>2364</v>
      </c>
      <c r="J615" s="14" t="str">
        <f>CONCATENATE(Table3_2[[#This Row],[date]],Table3_2[[#This Row],[month]],Table3_2[[#This Row],[YEAR]],)</f>
        <v>6Aug1989</v>
      </c>
      <c r="K615" s="14">
        <f t="shared" si="18"/>
        <v>32726</v>
      </c>
      <c r="L615" s="2">
        <f t="shared" si="19"/>
        <v>33</v>
      </c>
    </row>
    <row r="616" spans="1:12" x14ac:dyDescent="0.25">
      <c r="A616" s="2" t="s">
        <v>1558</v>
      </c>
      <c r="B616" s="2">
        <v>1986</v>
      </c>
      <c r="C616" s="2" t="s">
        <v>2355</v>
      </c>
      <c r="D616" s="2">
        <v>18</v>
      </c>
      <c r="E616" s="2">
        <v>3</v>
      </c>
      <c r="F616" s="16">
        <v>6548.2</v>
      </c>
      <c r="G616" s="2" t="s">
        <v>6004</v>
      </c>
      <c r="H616" s="2" t="s">
        <v>6005</v>
      </c>
      <c r="I616" s="2" t="s">
        <v>2354</v>
      </c>
      <c r="J616" s="14" t="str">
        <f>CONCATENATE(Table3_2[[#This Row],[date]],Table3_2[[#This Row],[month]],Table3_2[[#This Row],[YEAR]],)</f>
        <v>18Dec1986</v>
      </c>
      <c r="K616" s="14">
        <f t="shared" si="18"/>
        <v>31764</v>
      </c>
      <c r="L616" s="2">
        <f t="shared" si="19"/>
        <v>36</v>
      </c>
    </row>
    <row r="617" spans="1:12" x14ac:dyDescent="0.25">
      <c r="A617" s="2" t="s">
        <v>1559</v>
      </c>
      <c r="B617" s="2">
        <v>1969</v>
      </c>
      <c r="C617" s="2" t="s">
        <v>2355</v>
      </c>
      <c r="D617" s="2">
        <v>3</v>
      </c>
      <c r="E617" s="2">
        <v>0</v>
      </c>
      <c r="F617" s="16">
        <v>6546.16</v>
      </c>
      <c r="G617" s="2" t="s">
        <v>6004</v>
      </c>
      <c r="H617" s="2" t="s">
        <v>6005</v>
      </c>
      <c r="I617" s="2" t="s">
        <v>2350</v>
      </c>
      <c r="J617" s="14" t="str">
        <f>CONCATENATE(Table3_2[[#This Row],[date]],Table3_2[[#This Row],[month]],Table3_2[[#This Row],[YEAR]],)</f>
        <v>3Dec1969</v>
      </c>
      <c r="K617" s="14">
        <f t="shared" si="18"/>
        <v>25540</v>
      </c>
      <c r="L617" s="2">
        <f t="shared" si="19"/>
        <v>53</v>
      </c>
    </row>
    <row r="618" spans="1:12" x14ac:dyDescent="0.25">
      <c r="A618" s="2" t="s">
        <v>1560</v>
      </c>
      <c r="B618" s="2">
        <v>1982</v>
      </c>
      <c r="C618" s="2" t="s">
        <v>2357</v>
      </c>
      <c r="D618" s="2">
        <v>2</v>
      </c>
      <c r="E618" s="2">
        <v>3</v>
      </c>
      <c r="F618" s="16">
        <v>6536.68</v>
      </c>
      <c r="G618" s="2" t="s">
        <v>6004</v>
      </c>
      <c r="H618" s="2" t="s">
        <v>6004</v>
      </c>
      <c r="I618" s="2" t="s">
        <v>2354</v>
      </c>
      <c r="J618" s="14" t="str">
        <f>CONCATENATE(Table3_2[[#This Row],[date]],Table3_2[[#This Row],[month]],Table3_2[[#This Row],[YEAR]],)</f>
        <v>2Oct1982</v>
      </c>
      <c r="K618" s="14">
        <f t="shared" si="18"/>
        <v>30226</v>
      </c>
      <c r="L618" s="2">
        <f t="shared" si="19"/>
        <v>40</v>
      </c>
    </row>
    <row r="619" spans="1:12" x14ac:dyDescent="0.25">
      <c r="A619" s="2" t="s">
        <v>1561</v>
      </c>
      <c r="B619" s="2">
        <v>1982</v>
      </c>
      <c r="C619" s="2" t="s">
        <v>2356</v>
      </c>
      <c r="D619" s="2">
        <v>12</v>
      </c>
      <c r="E619" s="2">
        <v>3</v>
      </c>
      <c r="F619" s="16">
        <v>6532.04</v>
      </c>
      <c r="G619" s="2" t="s">
        <v>6004</v>
      </c>
      <c r="H619" s="2" t="s">
        <v>6006</v>
      </c>
      <c r="I619" s="2" t="s">
        <v>2350</v>
      </c>
      <c r="J619" s="14" t="str">
        <f>CONCATENATE(Table3_2[[#This Row],[date]],Table3_2[[#This Row],[month]],Table3_2[[#This Row],[YEAR]],)</f>
        <v>12Aug1982</v>
      </c>
      <c r="K619" s="14">
        <f t="shared" si="18"/>
        <v>30175</v>
      </c>
      <c r="L619" s="2">
        <f t="shared" si="19"/>
        <v>40</v>
      </c>
    </row>
    <row r="620" spans="1:12" x14ac:dyDescent="0.25">
      <c r="A620" s="2" t="s">
        <v>1562</v>
      </c>
      <c r="B620" s="2">
        <v>1976</v>
      </c>
      <c r="C620" s="2" t="s">
        <v>2357</v>
      </c>
      <c r="D620" s="2">
        <v>23</v>
      </c>
      <c r="E620" s="2">
        <v>2</v>
      </c>
      <c r="F620" s="16">
        <v>6529.21</v>
      </c>
      <c r="G620" s="2" t="s">
        <v>6004</v>
      </c>
      <c r="H620" s="2" t="s">
        <v>6006</v>
      </c>
      <c r="I620" s="2" t="s">
        <v>2350</v>
      </c>
      <c r="J620" s="14" t="str">
        <f>CONCATENATE(Table3_2[[#This Row],[date]],Table3_2[[#This Row],[month]],Table3_2[[#This Row],[YEAR]],)</f>
        <v>23Oct1976</v>
      </c>
      <c r="K620" s="14">
        <f t="shared" si="18"/>
        <v>28056</v>
      </c>
      <c r="L620" s="2">
        <f t="shared" si="19"/>
        <v>46</v>
      </c>
    </row>
    <row r="621" spans="1:12" x14ac:dyDescent="0.25">
      <c r="A621" s="2" t="s">
        <v>1563</v>
      </c>
      <c r="B621" s="2">
        <v>1994</v>
      </c>
      <c r="C621" s="2" t="s">
        <v>2349</v>
      </c>
      <c r="D621" s="2">
        <v>7</v>
      </c>
      <c r="E621" s="2">
        <v>0</v>
      </c>
      <c r="F621" s="16">
        <v>6512.24</v>
      </c>
      <c r="G621" s="2" t="s">
        <v>6004</v>
      </c>
      <c r="H621" s="2" t="s">
        <v>6006</v>
      </c>
      <c r="I621" s="2" t="s">
        <v>2367</v>
      </c>
      <c r="J621" s="14" t="str">
        <f>CONCATENATE(Table3_2[[#This Row],[date]],Table3_2[[#This Row],[month]],Table3_2[[#This Row],[YEAR]],)</f>
        <v>7Jul1994</v>
      </c>
      <c r="K621" s="14">
        <f t="shared" si="18"/>
        <v>34522</v>
      </c>
      <c r="L621" s="2">
        <f t="shared" si="19"/>
        <v>28</v>
      </c>
    </row>
    <row r="622" spans="1:12" x14ac:dyDescent="0.25">
      <c r="A622" s="2" t="s">
        <v>1564</v>
      </c>
      <c r="B622" s="2">
        <v>1982</v>
      </c>
      <c r="C622" s="2" t="s">
        <v>2356</v>
      </c>
      <c r="D622" s="2">
        <v>28</v>
      </c>
      <c r="E622" s="2">
        <v>1</v>
      </c>
      <c r="F622" s="16">
        <v>6500.24</v>
      </c>
      <c r="G622" s="2" t="s">
        <v>6004</v>
      </c>
      <c r="H622" s="2" t="s">
        <v>6004</v>
      </c>
      <c r="I622" s="2" t="s">
        <v>2350</v>
      </c>
      <c r="J622" s="14" t="str">
        <f>CONCATENATE(Table3_2[[#This Row],[date]],Table3_2[[#This Row],[month]],Table3_2[[#This Row],[YEAR]],)</f>
        <v>28Aug1982</v>
      </c>
      <c r="K622" s="14">
        <f t="shared" si="18"/>
        <v>30191</v>
      </c>
      <c r="L622" s="2">
        <f t="shared" si="19"/>
        <v>40</v>
      </c>
    </row>
    <row r="623" spans="1:12" x14ac:dyDescent="0.25">
      <c r="A623" s="2" t="s">
        <v>1565</v>
      </c>
      <c r="B623" s="2">
        <v>1982</v>
      </c>
      <c r="C623" s="2" t="s">
        <v>2357</v>
      </c>
      <c r="D623" s="2">
        <v>9</v>
      </c>
      <c r="E623" s="2">
        <v>1</v>
      </c>
      <c r="F623" s="16">
        <v>6496.89</v>
      </c>
      <c r="G623" s="2" t="s">
        <v>6004</v>
      </c>
      <c r="H623" s="2" t="s">
        <v>6005</v>
      </c>
      <c r="I623" s="2" t="s">
        <v>2358</v>
      </c>
      <c r="J623" s="14" t="str">
        <f>CONCATENATE(Table3_2[[#This Row],[date]],Table3_2[[#This Row],[month]],Table3_2[[#This Row],[YEAR]],)</f>
        <v>9Oct1982</v>
      </c>
      <c r="K623" s="14">
        <f t="shared" si="18"/>
        <v>30233</v>
      </c>
      <c r="L623" s="2">
        <f t="shared" si="19"/>
        <v>40</v>
      </c>
    </row>
    <row r="624" spans="1:12" x14ac:dyDescent="0.25">
      <c r="A624" s="2" t="s">
        <v>1566</v>
      </c>
      <c r="B624" s="2">
        <v>1970</v>
      </c>
      <c r="C624" s="2" t="s">
        <v>2355</v>
      </c>
      <c r="D624" s="2">
        <v>1</v>
      </c>
      <c r="E624" s="2">
        <v>0</v>
      </c>
      <c r="F624" s="16">
        <v>6481.67</v>
      </c>
      <c r="G624" s="2" t="s">
        <v>6004</v>
      </c>
      <c r="H624" s="2" t="s">
        <v>6004</v>
      </c>
      <c r="I624" s="2" t="s">
        <v>2350</v>
      </c>
      <c r="J624" s="14" t="str">
        <f>CONCATENATE(Table3_2[[#This Row],[date]],Table3_2[[#This Row],[month]],Table3_2[[#This Row],[YEAR]],)</f>
        <v>1Dec1970</v>
      </c>
      <c r="K624" s="14">
        <f t="shared" si="18"/>
        <v>25903</v>
      </c>
      <c r="L624" s="2">
        <f t="shared" si="19"/>
        <v>52</v>
      </c>
    </row>
    <row r="625" spans="1:12" x14ac:dyDescent="0.25">
      <c r="A625" s="2" t="s">
        <v>163</v>
      </c>
      <c r="B625" s="2">
        <v>1983</v>
      </c>
      <c r="C625" s="2" t="s">
        <v>2349</v>
      </c>
      <c r="D625" s="2">
        <v>26</v>
      </c>
      <c r="E625" s="2">
        <v>3</v>
      </c>
      <c r="F625" s="16">
        <v>37800.980000000003</v>
      </c>
      <c r="G625" s="2" t="s">
        <v>6004</v>
      </c>
      <c r="H625" s="2" t="s">
        <v>6004</v>
      </c>
      <c r="I625" s="2" t="s">
        <v>2358</v>
      </c>
      <c r="J625" s="14" t="str">
        <f>CONCATENATE(Table3_2[[#This Row],[date]],Table3_2[[#This Row],[month]],Table3_2[[#This Row],[YEAR]],)</f>
        <v>26Jul1983</v>
      </c>
      <c r="K625" s="14">
        <f t="shared" si="18"/>
        <v>30523</v>
      </c>
      <c r="L625" s="2">
        <f t="shared" si="19"/>
        <v>39</v>
      </c>
    </row>
    <row r="626" spans="1:12" x14ac:dyDescent="0.25">
      <c r="A626" s="2" t="s">
        <v>1567</v>
      </c>
      <c r="B626" s="2">
        <v>1980</v>
      </c>
      <c r="C626" s="2" t="s">
        <v>2352</v>
      </c>
      <c r="D626" s="2">
        <v>8</v>
      </c>
      <c r="E626" s="2">
        <v>0</v>
      </c>
      <c r="F626" s="16">
        <v>6474.01</v>
      </c>
      <c r="G626" s="2" t="s">
        <v>6004</v>
      </c>
      <c r="H626" s="2" t="s">
        <v>6005</v>
      </c>
      <c r="I626" s="2" t="s">
        <v>2358</v>
      </c>
      <c r="J626" s="14" t="str">
        <f>CONCATENATE(Table3_2[[#This Row],[date]],Table3_2[[#This Row],[month]],Table3_2[[#This Row],[YEAR]],)</f>
        <v>8Jun1980</v>
      </c>
      <c r="K626" s="14">
        <f t="shared" si="18"/>
        <v>29380</v>
      </c>
      <c r="L626" s="2">
        <f t="shared" si="19"/>
        <v>43</v>
      </c>
    </row>
    <row r="627" spans="1:12" x14ac:dyDescent="0.25">
      <c r="A627" s="2" t="s">
        <v>1568</v>
      </c>
      <c r="B627" s="2">
        <v>1981</v>
      </c>
      <c r="C627" s="2" t="s">
        <v>2349</v>
      </c>
      <c r="D627" s="2">
        <v>27</v>
      </c>
      <c r="E627" s="2">
        <v>1</v>
      </c>
      <c r="F627" s="16">
        <v>6473.15</v>
      </c>
      <c r="G627" s="2" t="s">
        <v>6004</v>
      </c>
      <c r="H627" s="2" t="s">
        <v>6004</v>
      </c>
      <c r="I627" s="2" t="s">
        <v>2350</v>
      </c>
      <c r="J627" s="14" t="str">
        <f>CONCATENATE(Table3_2[[#This Row],[date]],Table3_2[[#This Row],[month]],Table3_2[[#This Row],[YEAR]],)</f>
        <v>27Jul1981</v>
      </c>
      <c r="K627" s="14">
        <f t="shared" si="18"/>
        <v>29794</v>
      </c>
      <c r="L627" s="2">
        <f t="shared" si="19"/>
        <v>41</v>
      </c>
    </row>
    <row r="628" spans="1:12" x14ac:dyDescent="0.25">
      <c r="A628" s="2" t="s">
        <v>1569</v>
      </c>
      <c r="B628" s="2">
        <v>1984</v>
      </c>
      <c r="C628" s="2" t="s">
        <v>2351</v>
      </c>
      <c r="D628" s="2">
        <v>1</v>
      </c>
      <c r="E628" s="2">
        <v>2</v>
      </c>
      <c r="F628" s="16">
        <v>6457.84</v>
      </c>
      <c r="G628" s="2" t="s">
        <v>6004</v>
      </c>
      <c r="H628" s="2" t="s">
        <v>6005</v>
      </c>
      <c r="I628" s="2" t="s">
        <v>2354</v>
      </c>
      <c r="J628" s="14" t="str">
        <f>CONCATENATE(Table3_2[[#This Row],[date]],Table3_2[[#This Row],[month]],Table3_2[[#This Row],[YEAR]],)</f>
        <v>1Nov1984</v>
      </c>
      <c r="K628" s="14">
        <f t="shared" si="18"/>
        <v>30987</v>
      </c>
      <c r="L628" s="2">
        <f t="shared" si="19"/>
        <v>38</v>
      </c>
    </row>
    <row r="629" spans="1:12" x14ac:dyDescent="0.25">
      <c r="A629" s="2" t="s">
        <v>1570</v>
      </c>
      <c r="B629" s="2">
        <v>1984</v>
      </c>
      <c r="C629" s="2" t="s">
        <v>2356</v>
      </c>
      <c r="D629" s="2">
        <v>26</v>
      </c>
      <c r="E629" s="2">
        <v>2</v>
      </c>
      <c r="F629" s="16">
        <v>6455.86</v>
      </c>
      <c r="G629" s="2" t="s">
        <v>6005</v>
      </c>
      <c r="H629" s="2" t="s">
        <v>6005</v>
      </c>
      <c r="I629" s="2" t="s">
        <v>2354</v>
      </c>
      <c r="J629" s="14" t="str">
        <f>CONCATENATE(Table3_2[[#This Row],[date]],Table3_2[[#This Row],[month]],Table3_2[[#This Row],[YEAR]],)</f>
        <v>26Aug1984</v>
      </c>
      <c r="K629" s="14">
        <f t="shared" si="18"/>
        <v>30920</v>
      </c>
      <c r="L629" s="2">
        <f t="shared" si="19"/>
        <v>38</v>
      </c>
    </row>
    <row r="630" spans="1:12" x14ac:dyDescent="0.25">
      <c r="A630" s="2" t="s">
        <v>1571</v>
      </c>
      <c r="B630" s="2">
        <v>1985</v>
      </c>
      <c r="C630" s="2" t="s">
        <v>2349</v>
      </c>
      <c r="D630" s="2">
        <v>22</v>
      </c>
      <c r="E630" s="2">
        <v>3</v>
      </c>
      <c r="F630" s="16">
        <v>6435.62</v>
      </c>
      <c r="G630" s="2" t="s">
        <v>6005</v>
      </c>
      <c r="H630" s="2" t="s">
        <v>6004</v>
      </c>
      <c r="I630" s="2" t="s">
        <v>2350</v>
      </c>
      <c r="J630" s="14" t="str">
        <f>CONCATENATE(Table3_2[[#This Row],[date]],Table3_2[[#This Row],[month]],Table3_2[[#This Row],[YEAR]],)</f>
        <v>22Jul1985</v>
      </c>
      <c r="K630" s="14">
        <f t="shared" si="18"/>
        <v>31250</v>
      </c>
      <c r="L630" s="2">
        <f t="shared" si="19"/>
        <v>37</v>
      </c>
    </row>
    <row r="631" spans="1:12" x14ac:dyDescent="0.25">
      <c r="A631" s="2" t="s">
        <v>1572</v>
      </c>
      <c r="B631" s="2">
        <v>1975</v>
      </c>
      <c r="C631" s="2" t="s">
        <v>2356</v>
      </c>
      <c r="D631" s="2">
        <v>5</v>
      </c>
      <c r="E631" s="2">
        <v>1</v>
      </c>
      <c r="F631" s="16">
        <v>6423.48</v>
      </c>
      <c r="G631" s="2" t="s">
        <v>6004</v>
      </c>
      <c r="H631" s="2" t="s">
        <v>6005</v>
      </c>
      <c r="I631" s="2" t="s">
        <v>2350</v>
      </c>
      <c r="J631" s="14" t="str">
        <f>CONCATENATE(Table3_2[[#This Row],[date]],Table3_2[[#This Row],[month]],Table3_2[[#This Row],[YEAR]],)</f>
        <v>5Aug1975</v>
      </c>
      <c r="K631" s="14">
        <f t="shared" si="18"/>
        <v>27611</v>
      </c>
      <c r="L631" s="2">
        <f t="shared" si="19"/>
        <v>47</v>
      </c>
    </row>
    <row r="632" spans="1:12" x14ac:dyDescent="0.25">
      <c r="A632" s="2" t="s">
        <v>1573</v>
      </c>
      <c r="B632" s="2">
        <v>1976</v>
      </c>
      <c r="C632" s="2" t="s">
        <v>2355</v>
      </c>
      <c r="D632" s="2">
        <v>30</v>
      </c>
      <c r="E632" s="2">
        <v>2</v>
      </c>
      <c r="F632" s="16">
        <v>6417.28</v>
      </c>
      <c r="G632" s="2" t="s">
        <v>6004</v>
      </c>
      <c r="H632" s="2" t="s">
        <v>6005</v>
      </c>
      <c r="I632" s="2" t="s">
        <v>2350</v>
      </c>
      <c r="J632" s="14" t="str">
        <f>CONCATENATE(Table3_2[[#This Row],[date]],Table3_2[[#This Row],[month]],Table3_2[[#This Row],[YEAR]],)</f>
        <v>30Dec1976</v>
      </c>
      <c r="K632" s="14">
        <f t="shared" si="18"/>
        <v>28124</v>
      </c>
      <c r="L632" s="2">
        <f t="shared" si="19"/>
        <v>46</v>
      </c>
    </row>
    <row r="633" spans="1:12" x14ac:dyDescent="0.25">
      <c r="A633" s="2" t="s">
        <v>1574</v>
      </c>
      <c r="B633" s="2">
        <v>1987</v>
      </c>
      <c r="C633" s="2" t="s">
        <v>2353</v>
      </c>
      <c r="D633" s="2">
        <v>4</v>
      </c>
      <c r="E633" s="2">
        <v>3</v>
      </c>
      <c r="F633" s="16">
        <v>6414.18</v>
      </c>
      <c r="G633" s="2" t="s">
        <v>6004</v>
      </c>
      <c r="H633" s="2" t="s">
        <v>6004</v>
      </c>
      <c r="I633" s="2" t="s">
        <v>2358</v>
      </c>
      <c r="J633" s="14" t="str">
        <f>CONCATENATE(Table3_2[[#This Row],[date]],Table3_2[[#This Row],[month]],Table3_2[[#This Row],[YEAR]],)</f>
        <v>4Sep1987</v>
      </c>
      <c r="K633" s="14">
        <f t="shared" si="18"/>
        <v>32024</v>
      </c>
      <c r="L633" s="2">
        <f t="shared" si="19"/>
        <v>35</v>
      </c>
    </row>
    <row r="634" spans="1:12" x14ac:dyDescent="0.25">
      <c r="A634" s="2" t="s">
        <v>1575</v>
      </c>
      <c r="B634" s="2">
        <v>1971</v>
      </c>
      <c r="C634" s="2" t="s">
        <v>2356</v>
      </c>
      <c r="D634" s="2">
        <v>22</v>
      </c>
      <c r="E634" s="2">
        <v>0</v>
      </c>
      <c r="F634" s="16">
        <v>6412.34</v>
      </c>
      <c r="G634" s="2" t="s">
        <v>6004</v>
      </c>
      <c r="H634" s="2" t="s">
        <v>6005</v>
      </c>
      <c r="I634" s="2" t="s">
        <v>2350</v>
      </c>
      <c r="J634" s="14" t="str">
        <f>CONCATENATE(Table3_2[[#This Row],[date]],Table3_2[[#This Row],[month]],Table3_2[[#This Row],[YEAR]],)</f>
        <v>22Aug1971</v>
      </c>
      <c r="K634" s="14">
        <f t="shared" si="18"/>
        <v>26167</v>
      </c>
      <c r="L634" s="2">
        <f t="shared" si="19"/>
        <v>51</v>
      </c>
    </row>
    <row r="635" spans="1:12" x14ac:dyDescent="0.25">
      <c r="A635" s="2" t="s">
        <v>1576</v>
      </c>
      <c r="B635" s="2">
        <v>1970</v>
      </c>
      <c r="C635" s="2" t="s">
        <v>2356</v>
      </c>
      <c r="D635" s="2">
        <v>20</v>
      </c>
      <c r="E635" s="2">
        <v>0</v>
      </c>
      <c r="F635" s="16">
        <v>6407.05</v>
      </c>
      <c r="G635" s="2" t="s">
        <v>6004</v>
      </c>
      <c r="H635" s="2" t="s">
        <v>6006</v>
      </c>
      <c r="I635" s="2" t="s">
        <v>2350</v>
      </c>
      <c r="J635" s="14" t="str">
        <f>CONCATENATE(Table3_2[[#This Row],[date]],Table3_2[[#This Row],[month]],Table3_2[[#This Row],[YEAR]],)</f>
        <v>20Aug1970</v>
      </c>
      <c r="K635" s="14">
        <f t="shared" si="18"/>
        <v>25800</v>
      </c>
      <c r="L635" s="2">
        <f t="shared" si="19"/>
        <v>52</v>
      </c>
    </row>
    <row r="636" spans="1:12" x14ac:dyDescent="0.25">
      <c r="A636" s="2" t="s">
        <v>164</v>
      </c>
      <c r="B636" s="2">
        <v>1986</v>
      </c>
      <c r="C636" s="2" t="s">
        <v>2356</v>
      </c>
      <c r="D636" s="2">
        <v>15</v>
      </c>
      <c r="E636" s="2">
        <v>0</v>
      </c>
      <c r="F636" s="16">
        <v>37742.58</v>
      </c>
      <c r="G636" s="2" t="s">
        <v>6006</v>
      </c>
      <c r="H636" s="2" t="s">
        <v>6006</v>
      </c>
      <c r="I636" s="2" t="s">
        <v>2350</v>
      </c>
      <c r="J636" s="14" t="str">
        <f>CONCATENATE(Table3_2[[#This Row],[date]],Table3_2[[#This Row],[month]],Table3_2[[#This Row],[YEAR]],)</f>
        <v>15Aug1986</v>
      </c>
      <c r="K636" s="14">
        <f t="shared" si="18"/>
        <v>31639</v>
      </c>
      <c r="L636" s="2">
        <f t="shared" si="19"/>
        <v>36</v>
      </c>
    </row>
    <row r="637" spans="1:12" x14ac:dyDescent="0.25">
      <c r="A637" s="2" t="s">
        <v>1577</v>
      </c>
      <c r="B637" s="2">
        <v>1985</v>
      </c>
      <c r="C637" s="2" t="s">
        <v>2355</v>
      </c>
      <c r="D637" s="2">
        <v>10</v>
      </c>
      <c r="E637" s="2">
        <v>2</v>
      </c>
      <c r="F637" s="16">
        <v>6406.41</v>
      </c>
      <c r="G637" s="2" t="s">
        <v>6006</v>
      </c>
      <c r="H637" s="2" t="s">
        <v>6005</v>
      </c>
      <c r="I637" s="2" t="s">
        <v>2366</v>
      </c>
      <c r="J637" s="14" t="str">
        <f>CONCATENATE(Table3_2[[#This Row],[date]],Table3_2[[#This Row],[month]],Table3_2[[#This Row],[YEAR]],)</f>
        <v>10Dec1985</v>
      </c>
      <c r="K637" s="14">
        <f t="shared" si="18"/>
        <v>31391</v>
      </c>
      <c r="L637" s="2">
        <f t="shared" si="19"/>
        <v>37</v>
      </c>
    </row>
    <row r="638" spans="1:12" x14ac:dyDescent="0.25">
      <c r="A638" s="2" t="s">
        <v>1578</v>
      </c>
      <c r="B638" s="2">
        <v>1987</v>
      </c>
      <c r="C638" s="2" t="s">
        <v>2353</v>
      </c>
      <c r="D638" s="2">
        <v>9</v>
      </c>
      <c r="E638" s="2">
        <v>2</v>
      </c>
      <c r="F638" s="16">
        <v>6402.29</v>
      </c>
      <c r="G638" s="2" t="s">
        <v>6004</v>
      </c>
      <c r="H638" s="2" t="s">
        <v>6005</v>
      </c>
      <c r="I638" s="2" t="s">
        <v>2364</v>
      </c>
      <c r="J638" s="14" t="str">
        <f>CONCATENATE(Table3_2[[#This Row],[date]],Table3_2[[#This Row],[month]],Table3_2[[#This Row],[YEAR]],)</f>
        <v>9Sep1987</v>
      </c>
      <c r="K638" s="14">
        <f t="shared" si="18"/>
        <v>32029</v>
      </c>
      <c r="L638" s="2">
        <f t="shared" si="19"/>
        <v>35</v>
      </c>
    </row>
    <row r="639" spans="1:12" x14ac:dyDescent="0.25">
      <c r="A639" s="2" t="s">
        <v>1579</v>
      </c>
      <c r="B639" s="2">
        <v>1982</v>
      </c>
      <c r="C639" s="2" t="s">
        <v>2357</v>
      </c>
      <c r="D639" s="2">
        <v>28</v>
      </c>
      <c r="E639" s="2">
        <v>1</v>
      </c>
      <c r="F639" s="16">
        <v>6393.6</v>
      </c>
      <c r="G639" s="2" t="s">
        <v>6004</v>
      </c>
      <c r="H639" s="2" t="s">
        <v>6006</v>
      </c>
      <c r="I639" s="2" t="s">
        <v>2354</v>
      </c>
      <c r="J639" s="14" t="str">
        <f>CONCATENATE(Table3_2[[#This Row],[date]],Table3_2[[#This Row],[month]],Table3_2[[#This Row],[YEAR]],)</f>
        <v>28Oct1982</v>
      </c>
      <c r="K639" s="14">
        <f t="shared" si="18"/>
        <v>30252</v>
      </c>
      <c r="L639" s="2">
        <f t="shared" si="19"/>
        <v>40</v>
      </c>
    </row>
    <row r="640" spans="1:12" x14ac:dyDescent="0.25">
      <c r="A640" s="2" t="s">
        <v>1580</v>
      </c>
      <c r="B640" s="2">
        <v>1997</v>
      </c>
      <c r="C640" s="2" t="s">
        <v>2356</v>
      </c>
      <c r="D640" s="2">
        <v>16</v>
      </c>
      <c r="E640" s="2">
        <v>0</v>
      </c>
      <c r="F640" s="16">
        <v>6389.53</v>
      </c>
      <c r="G640" s="2" t="s">
        <v>6004</v>
      </c>
      <c r="H640" s="2" t="s">
        <v>6004</v>
      </c>
      <c r="I640" s="2" t="s">
        <v>2367</v>
      </c>
      <c r="J640" s="14" t="str">
        <f>CONCATENATE(Table3_2[[#This Row],[date]],Table3_2[[#This Row],[month]],Table3_2[[#This Row],[YEAR]],)</f>
        <v>16Aug1997</v>
      </c>
      <c r="K640" s="14">
        <f t="shared" si="18"/>
        <v>35658</v>
      </c>
      <c r="L640" s="2">
        <f t="shared" si="19"/>
        <v>25</v>
      </c>
    </row>
    <row r="641" spans="1:12" x14ac:dyDescent="0.25">
      <c r="A641" s="2" t="s">
        <v>1581</v>
      </c>
      <c r="B641" s="2">
        <v>1982</v>
      </c>
      <c r="C641" s="2" t="s">
        <v>2356</v>
      </c>
      <c r="D641" s="2">
        <v>6</v>
      </c>
      <c r="E641" s="2">
        <v>1</v>
      </c>
      <c r="F641" s="16">
        <v>6389.38</v>
      </c>
      <c r="G641" s="2" t="s">
        <v>6006</v>
      </c>
      <c r="H641" s="2" t="s">
        <v>6004</v>
      </c>
      <c r="I641" s="2" t="s">
        <v>2354</v>
      </c>
      <c r="J641" s="14" t="str">
        <f>CONCATENATE(Table3_2[[#This Row],[date]],Table3_2[[#This Row],[month]],Table3_2[[#This Row],[YEAR]],)</f>
        <v>6Aug1982</v>
      </c>
      <c r="K641" s="14">
        <f t="shared" si="18"/>
        <v>30169</v>
      </c>
      <c r="L641" s="2">
        <f t="shared" si="19"/>
        <v>40</v>
      </c>
    </row>
    <row r="642" spans="1:12" x14ac:dyDescent="0.25">
      <c r="A642" s="2" t="s">
        <v>1582</v>
      </c>
      <c r="B642" s="2">
        <v>1976</v>
      </c>
      <c r="C642" s="2" t="s">
        <v>2351</v>
      </c>
      <c r="D642" s="2">
        <v>18</v>
      </c>
      <c r="E642" s="2">
        <v>2</v>
      </c>
      <c r="F642" s="16">
        <v>6374.16</v>
      </c>
      <c r="G642" s="2" t="s">
        <v>6004</v>
      </c>
      <c r="H642" s="2" t="s">
        <v>6004</v>
      </c>
      <c r="I642" s="2" t="s">
        <v>2350</v>
      </c>
      <c r="J642" s="14" t="str">
        <f>CONCATENATE(Table3_2[[#This Row],[date]],Table3_2[[#This Row],[month]],Table3_2[[#This Row],[YEAR]],)</f>
        <v>18Nov1976</v>
      </c>
      <c r="K642" s="14">
        <f t="shared" ref="K642:K705" si="20">DATEVALUE(J642)</f>
        <v>28082</v>
      </c>
      <c r="L642" s="2">
        <f t="shared" ref="L642:L705" si="21">DATEDIF(K642:K2979,  DATE(2023,6,8), "Y")</f>
        <v>46</v>
      </c>
    </row>
    <row r="643" spans="1:12" x14ac:dyDescent="0.25">
      <c r="A643" s="2" t="s">
        <v>1583</v>
      </c>
      <c r="B643" s="2">
        <v>1984</v>
      </c>
      <c r="C643" s="2" t="s">
        <v>2356</v>
      </c>
      <c r="D643" s="2">
        <v>13</v>
      </c>
      <c r="E643" s="2">
        <v>1</v>
      </c>
      <c r="F643" s="16">
        <v>6373.56</v>
      </c>
      <c r="G643" s="2" t="s">
        <v>6004</v>
      </c>
      <c r="H643" s="2" t="s">
        <v>6006</v>
      </c>
      <c r="I643" s="2" t="s">
        <v>2354</v>
      </c>
      <c r="J643" s="14" t="str">
        <f>CONCATENATE(Table3_2[[#This Row],[date]],Table3_2[[#This Row],[month]],Table3_2[[#This Row],[YEAR]],)</f>
        <v>13Aug1984</v>
      </c>
      <c r="K643" s="14">
        <f t="shared" si="20"/>
        <v>30907</v>
      </c>
      <c r="L643" s="2">
        <f t="shared" si="21"/>
        <v>38</v>
      </c>
    </row>
    <row r="644" spans="1:12" x14ac:dyDescent="0.25">
      <c r="A644" s="2" t="s">
        <v>1584</v>
      </c>
      <c r="B644" s="2">
        <v>1970</v>
      </c>
      <c r="C644" s="2" t="s">
        <v>2351</v>
      </c>
      <c r="D644" s="2">
        <v>9</v>
      </c>
      <c r="E644" s="2">
        <v>0</v>
      </c>
      <c r="F644" s="16">
        <v>6367.31</v>
      </c>
      <c r="G644" s="2" t="s">
        <v>6004</v>
      </c>
      <c r="H644" s="2" t="s">
        <v>6006</v>
      </c>
      <c r="I644" s="2" t="s">
        <v>2350</v>
      </c>
      <c r="J644" s="14" t="str">
        <f>CONCATENATE(Table3_2[[#This Row],[date]],Table3_2[[#This Row],[month]],Table3_2[[#This Row],[YEAR]],)</f>
        <v>9Nov1970</v>
      </c>
      <c r="K644" s="14">
        <f t="shared" si="20"/>
        <v>25881</v>
      </c>
      <c r="L644" s="2">
        <f t="shared" si="21"/>
        <v>52</v>
      </c>
    </row>
    <row r="645" spans="1:12" x14ac:dyDescent="0.25">
      <c r="A645" s="2" t="s">
        <v>1585</v>
      </c>
      <c r="B645" s="2">
        <v>1996</v>
      </c>
      <c r="C645" s="2" t="s">
        <v>2349</v>
      </c>
      <c r="D645" s="2">
        <v>7</v>
      </c>
      <c r="E645" s="2">
        <v>0</v>
      </c>
      <c r="F645" s="16">
        <v>6361.47</v>
      </c>
      <c r="G645" s="2" t="s">
        <v>6004</v>
      </c>
      <c r="H645" s="2" t="s">
        <v>6005</v>
      </c>
      <c r="I645" s="2" t="s">
        <v>2367</v>
      </c>
      <c r="J645" s="14" t="str">
        <f>CONCATENATE(Table3_2[[#This Row],[date]],Table3_2[[#This Row],[month]],Table3_2[[#This Row],[YEAR]],)</f>
        <v>7Jul1996</v>
      </c>
      <c r="K645" s="14">
        <f t="shared" si="20"/>
        <v>35253</v>
      </c>
      <c r="L645" s="2">
        <f t="shared" si="21"/>
        <v>26</v>
      </c>
    </row>
    <row r="646" spans="1:12" x14ac:dyDescent="0.25">
      <c r="A646" s="2" t="s">
        <v>1586</v>
      </c>
      <c r="B646" s="2">
        <v>1989</v>
      </c>
      <c r="C646" s="2" t="s">
        <v>2352</v>
      </c>
      <c r="D646" s="2">
        <v>24</v>
      </c>
      <c r="E646" s="2">
        <v>3</v>
      </c>
      <c r="F646" s="16">
        <v>6360.99</v>
      </c>
      <c r="G646" s="2" t="s">
        <v>6004</v>
      </c>
      <c r="H646" s="2" t="s">
        <v>6004</v>
      </c>
      <c r="I646" s="2" t="s">
        <v>2354</v>
      </c>
      <c r="J646" s="14" t="str">
        <f>CONCATENATE(Table3_2[[#This Row],[date]],Table3_2[[#This Row],[month]],Table3_2[[#This Row],[YEAR]],)</f>
        <v>24Jun1989</v>
      </c>
      <c r="K646" s="14">
        <f t="shared" si="20"/>
        <v>32683</v>
      </c>
      <c r="L646" s="2">
        <f t="shared" si="21"/>
        <v>33</v>
      </c>
    </row>
    <row r="647" spans="1:12" x14ac:dyDescent="0.25">
      <c r="A647" s="2" t="s">
        <v>165</v>
      </c>
      <c r="B647" s="2">
        <v>1976</v>
      </c>
      <c r="C647" s="2" t="s">
        <v>2353</v>
      </c>
      <c r="D647" s="2">
        <v>18</v>
      </c>
      <c r="E647" s="2">
        <v>2</v>
      </c>
      <c r="F647" s="16">
        <v>37735.199999999997</v>
      </c>
      <c r="G647" s="2" t="s">
        <v>6004</v>
      </c>
      <c r="H647" s="2" t="s">
        <v>6004</v>
      </c>
      <c r="I647" s="2" t="s">
        <v>2358</v>
      </c>
      <c r="J647" s="14" t="str">
        <f>CONCATENATE(Table3_2[[#This Row],[date]],Table3_2[[#This Row],[month]],Table3_2[[#This Row],[YEAR]],)</f>
        <v>18Sep1976</v>
      </c>
      <c r="K647" s="14">
        <f t="shared" si="20"/>
        <v>28021</v>
      </c>
      <c r="L647" s="2">
        <f t="shared" si="21"/>
        <v>46</v>
      </c>
    </row>
    <row r="648" spans="1:12" x14ac:dyDescent="0.25">
      <c r="A648" s="2" t="s">
        <v>1587</v>
      </c>
      <c r="B648" s="2">
        <v>1980</v>
      </c>
      <c r="C648" s="2" t="s">
        <v>2357</v>
      </c>
      <c r="D648" s="2">
        <v>30</v>
      </c>
      <c r="E648" s="2">
        <v>0</v>
      </c>
      <c r="F648" s="16">
        <v>6358.78</v>
      </c>
      <c r="G648" s="2" t="s">
        <v>6004</v>
      </c>
      <c r="H648" s="2" t="s">
        <v>6006</v>
      </c>
      <c r="I648" s="2" t="s">
        <v>2354</v>
      </c>
      <c r="J648" s="14" t="str">
        <f>CONCATENATE(Table3_2[[#This Row],[date]],Table3_2[[#This Row],[month]],Table3_2[[#This Row],[YEAR]],)</f>
        <v>30Oct1980</v>
      </c>
      <c r="K648" s="14">
        <f t="shared" si="20"/>
        <v>29524</v>
      </c>
      <c r="L648" s="2">
        <f t="shared" si="21"/>
        <v>42</v>
      </c>
    </row>
    <row r="649" spans="1:12" x14ac:dyDescent="0.25">
      <c r="A649" s="2" t="s">
        <v>1588</v>
      </c>
      <c r="B649" s="2">
        <v>1983</v>
      </c>
      <c r="C649" s="2" t="s">
        <v>2356</v>
      </c>
      <c r="D649" s="2">
        <v>19</v>
      </c>
      <c r="E649" s="2">
        <v>2</v>
      </c>
      <c r="F649" s="16">
        <v>6356.27</v>
      </c>
      <c r="G649" s="2" t="s">
        <v>6005</v>
      </c>
      <c r="H649" s="2" t="s">
        <v>6004</v>
      </c>
      <c r="I649" s="2" t="s">
        <v>2350</v>
      </c>
      <c r="J649" s="14" t="str">
        <f>CONCATENATE(Table3_2[[#This Row],[date]],Table3_2[[#This Row],[month]],Table3_2[[#This Row],[YEAR]],)</f>
        <v>19Aug1983</v>
      </c>
      <c r="K649" s="14">
        <f t="shared" si="20"/>
        <v>30547</v>
      </c>
      <c r="L649" s="2">
        <f t="shared" si="21"/>
        <v>39</v>
      </c>
    </row>
    <row r="650" spans="1:12" x14ac:dyDescent="0.25">
      <c r="A650" s="2" t="s">
        <v>1589</v>
      </c>
      <c r="B650" s="2">
        <v>1983</v>
      </c>
      <c r="C650" s="2" t="s">
        <v>2357</v>
      </c>
      <c r="D650" s="2">
        <v>21</v>
      </c>
      <c r="E650" s="2">
        <v>2</v>
      </c>
      <c r="F650" s="16">
        <v>6338.08</v>
      </c>
      <c r="G650" s="2" t="s">
        <v>6004</v>
      </c>
      <c r="H650" s="2" t="s">
        <v>6006</v>
      </c>
      <c r="I650" s="2" t="s">
        <v>2350</v>
      </c>
      <c r="J650" s="14" t="str">
        <f>CONCATENATE(Table3_2[[#This Row],[date]],Table3_2[[#This Row],[month]],Table3_2[[#This Row],[YEAR]],)</f>
        <v>21Oct1983</v>
      </c>
      <c r="K650" s="14">
        <f t="shared" si="20"/>
        <v>30610</v>
      </c>
      <c r="L650" s="2">
        <f t="shared" si="21"/>
        <v>39</v>
      </c>
    </row>
    <row r="651" spans="1:12" x14ac:dyDescent="0.25">
      <c r="A651" s="2" t="s">
        <v>1590</v>
      </c>
      <c r="B651" s="2">
        <v>1986</v>
      </c>
      <c r="C651" s="2" t="s">
        <v>2353</v>
      </c>
      <c r="D651" s="2">
        <v>25</v>
      </c>
      <c r="E651" s="2">
        <v>3</v>
      </c>
      <c r="F651" s="16">
        <v>6335.64</v>
      </c>
      <c r="G651" s="2" t="s">
        <v>6004</v>
      </c>
      <c r="H651" s="2" t="s">
        <v>6004</v>
      </c>
      <c r="I651" s="2" t="s">
        <v>2350</v>
      </c>
      <c r="J651" s="14" t="str">
        <f>CONCATENATE(Table3_2[[#This Row],[date]],Table3_2[[#This Row],[month]],Table3_2[[#This Row],[YEAR]],)</f>
        <v>25Sep1986</v>
      </c>
      <c r="K651" s="14">
        <f t="shared" si="20"/>
        <v>31680</v>
      </c>
      <c r="L651" s="2">
        <f t="shared" si="21"/>
        <v>36</v>
      </c>
    </row>
    <row r="652" spans="1:12" x14ac:dyDescent="0.25">
      <c r="A652" s="2" t="s">
        <v>1591</v>
      </c>
      <c r="B652" s="2">
        <v>1990</v>
      </c>
      <c r="C652" s="2" t="s">
        <v>2356</v>
      </c>
      <c r="D652" s="2">
        <v>13</v>
      </c>
      <c r="E652" s="2">
        <v>3</v>
      </c>
      <c r="F652" s="16">
        <v>6334.34</v>
      </c>
      <c r="G652" s="2" t="s">
        <v>6004</v>
      </c>
      <c r="H652" s="2" t="s">
        <v>6004</v>
      </c>
      <c r="I652" s="2" t="s">
        <v>2364</v>
      </c>
      <c r="J652" s="14" t="str">
        <f>CONCATENATE(Table3_2[[#This Row],[date]],Table3_2[[#This Row],[month]],Table3_2[[#This Row],[YEAR]],)</f>
        <v>13Aug1990</v>
      </c>
      <c r="K652" s="14">
        <f t="shared" si="20"/>
        <v>33098</v>
      </c>
      <c r="L652" s="2">
        <f t="shared" si="21"/>
        <v>32</v>
      </c>
    </row>
    <row r="653" spans="1:12" x14ac:dyDescent="0.25">
      <c r="A653" s="2" t="s">
        <v>1592</v>
      </c>
      <c r="B653" s="2">
        <v>1985</v>
      </c>
      <c r="C653" s="2" t="s">
        <v>2355</v>
      </c>
      <c r="D653" s="2">
        <v>15</v>
      </c>
      <c r="E653" s="2">
        <v>2</v>
      </c>
      <c r="F653" s="16">
        <v>6313.76</v>
      </c>
      <c r="G653" s="2" t="s">
        <v>6004</v>
      </c>
      <c r="H653" s="2" t="s">
        <v>6006</v>
      </c>
      <c r="I653" s="2" t="s">
        <v>2350</v>
      </c>
      <c r="J653" s="14" t="str">
        <f>CONCATENATE(Table3_2[[#This Row],[date]],Table3_2[[#This Row],[month]],Table3_2[[#This Row],[YEAR]],)</f>
        <v>15Dec1985</v>
      </c>
      <c r="K653" s="14">
        <f t="shared" si="20"/>
        <v>31396</v>
      </c>
      <c r="L653" s="2">
        <f t="shared" si="21"/>
        <v>37</v>
      </c>
    </row>
    <row r="654" spans="1:12" x14ac:dyDescent="0.25">
      <c r="A654" s="2" t="s">
        <v>1593</v>
      </c>
      <c r="B654" s="2">
        <v>1985</v>
      </c>
      <c r="C654" s="2" t="s">
        <v>2351</v>
      </c>
      <c r="D654" s="2">
        <v>19</v>
      </c>
      <c r="E654" s="2">
        <v>2</v>
      </c>
      <c r="F654" s="16">
        <v>6311.95</v>
      </c>
      <c r="G654" s="2" t="s">
        <v>6004</v>
      </c>
      <c r="H654" s="2" t="s">
        <v>6006</v>
      </c>
      <c r="I654" s="2" t="s">
        <v>2358</v>
      </c>
      <c r="J654" s="14" t="str">
        <f>CONCATENATE(Table3_2[[#This Row],[date]],Table3_2[[#This Row],[month]],Table3_2[[#This Row],[YEAR]],)</f>
        <v>19Nov1985</v>
      </c>
      <c r="K654" s="14">
        <f t="shared" si="20"/>
        <v>31370</v>
      </c>
      <c r="L654" s="2">
        <f t="shared" si="21"/>
        <v>37</v>
      </c>
    </row>
    <row r="655" spans="1:12" x14ac:dyDescent="0.25">
      <c r="A655" s="2" t="s">
        <v>1594</v>
      </c>
      <c r="B655" s="2">
        <v>2004</v>
      </c>
      <c r="C655" s="2" t="s">
        <v>2349</v>
      </c>
      <c r="D655" s="2">
        <v>27</v>
      </c>
      <c r="E655" s="2">
        <v>0</v>
      </c>
      <c r="F655" s="16">
        <v>6311.11</v>
      </c>
      <c r="G655" s="2" t="s">
        <v>6004</v>
      </c>
      <c r="H655" s="2" t="s">
        <v>6004</v>
      </c>
      <c r="I655" s="2" t="s">
        <v>2358</v>
      </c>
      <c r="J655" s="14" t="str">
        <f>CONCATENATE(Table3_2[[#This Row],[date]],Table3_2[[#This Row],[month]],Table3_2[[#This Row],[YEAR]],)</f>
        <v>27Jul2004</v>
      </c>
      <c r="K655" s="14">
        <f t="shared" si="20"/>
        <v>38195</v>
      </c>
      <c r="L655" s="2">
        <f t="shared" si="21"/>
        <v>18</v>
      </c>
    </row>
    <row r="656" spans="1:12" x14ac:dyDescent="0.25">
      <c r="A656" s="2" t="s">
        <v>1595</v>
      </c>
      <c r="B656" s="2">
        <v>1969</v>
      </c>
      <c r="C656" s="2" t="s">
        <v>2353</v>
      </c>
      <c r="D656" s="2">
        <v>4</v>
      </c>
      <c r="E656" s="2">
        <v>0</v>
      </c>
      <c r="F656" s="16">
        <v>6305.61</v>
      </c>
      <c r="G656" s="2" t="s">
        <v>6004</v>
      </c>
      <c r="H656" s="2" t="s">
        <v>6004</v>
      </c>
      <c r="I656" s="2" t="s">
        <v>2354</v>
      </c>
      <c r="J656" s="14" t="str">
        <f>CONCATENATE(Table3_2[[#This Row],[date]],Table3_2[[#This Row],[month]],Table3_2[[#This Row],[YEAR]],)</f>
        <v>4Sep1969</v>
      </c>
      <c r="K656" s="14">
        <f t="shared" si="20"/>
        <v>25450</v>
      </c>
      <c r="L656" s="2">
        <f t="shared" si="21"/>
        <v>53</v>
      </c>
    </row>
    <row r="657" spans="1:12" x14ac:dyDescent="0.25">
      <c r="A657" s="2" t="s">
        <v>1596</v>
      </c>
      <c r="B657" s="2">
        <v>1974</v>
      </c>
      <c r="C657" s="2" t="s">
        <v>2353</v>
      </c>
      <c r="D657" s="2">
        <v>17</v>
      </c>
      <c r="E657" s="2">
        <v>0</v>
      </c>
      <c r="F657" s="16">
        <v>6302.23</v>
      </c>
      <c r="G657" s="2" t="s">
        <v>6004</v>
      </c>
      <c r="H657" s="2" t="s">
        <v>6006</v>
      </c>
      <c r="I657" s="2" t="s">
        <v>2350</v>
      </c>
      <c r="J657" s="14" t="str">
        <f>CONCATENATE(Table3_2[[#This Row],[date]],Table3_2[[#This Row],[month]],Table3_2[[#This Row],[YEAR]],)</f>
        <v>17Sep1974</v>
      </c>
      <c r="K657" s="14">
        <f t="shared" si="20"/>
        <v>27289</v>
      </c>
      <c r="L657" s="2">
        <f t="shared" si="21"/>
        <v>48</v>
      </c>
    </row>
    <row r="658" spans="1:12" x14ac:dyDescent="0.25">
      <c r="A658" s="2" t="s">
        <v>166</v>
      </c>
      <c r="B658" s="2">
        <v>1988</v>
      </c>
      <c r="C658" s="2" t="s">
        <v>2357</v>
      </c>
      <c r="D658" s="2">
        <v>10</v>
      </c>
      <c r="E658" s="2">
        <v>1</v>
      </c>
      <c r="F658" s="16">
        <v>37701.879999999997</v>
      </c>
      <c r="G658" s="2" t="s">
        <v>6004</v>
      </c>
      <c r="H658" s="2" t="s">
        <v>6005</v>
      </c>
      <c r="I658" s="2" t="s">
        <v>2365</v>
      </c>
      <c r="J658" s="14" t="str">
        <f>CONCATENATE(Table3_2[[#This Row],[date]],Table3_2[[#This Row],[month]],Table3_2[[#This Row],[YEAR]],)</f>
        <v>10Oct1988</v>
      </c>
      <c r="K658" s="14">
        <f t="shared" si="20"/>
        <v>32426</v>
      </c>
      <c r="L658" s="2">
        <f t="shared" si="21"/>
        <v>34</v>
      </c>
    </row>
    <row r="659" spans="1:12" x14ac:dyDescent="0.25">
      <c r="A659" s="2" t="s">
        <v>1597</v>
      </c>
      <c r="B659" s="2">
        <v>1996</v>
      </c>
      <c r="C659" s="2" t="s">
        <v>2349</v>
      </c>
      <c r="D659" s="2">
        <v>4</v>
      </c>
      <c r="E659" s="2">
        <v>0</v>
      </c>
      <c r="F659" s="16">
        <v>6293.63</v>
      </c>
      <c r="G659" s="2" t="s">
        <v>6004</v>
      </c>
      <c r="H659" s="2" t="s">
        <v>6005</v>
      </c>
      <c r="I659" s="2" t="s">
        <v>2367</v>
      </c>
      <c r="J659" s="14" t="str">
        <f>CONCATENATE(Table3_2[[#This Row],[date]],Table3_2[[#This Row],[month]],Table3_2[[#This Row],[YEAR]],)</f>
        <v>4Jul1996</v>
      </c>
      <c r="K659" s="14">
        <f t="shared" si="20"/>
        <v>35250</v>
      </c>
      <c r="L659" s="2">
        <f t="shared" si="21"/>
        <v>26</v>
      </c>
    </row>
    <row r="660" spans="1:12" x14ac:dyDescent="0.25">
      <c r="A660" s="2" t="s">
        <v>1598</v>
      </c>
      <c r="B660" s="2">
        <v>1981</v>
      </c>
      <c r="C660" s="2" t="s">
        <v>2356</v>
      </c>
      <c r="D660" s="2">
        <v>26</v>
      </c>
      <c r="E660" s="2">
        <v>1</v>
      </c>
      <c r="F660" s="16">
        <v>6289.75</v>
      </c>
      <c r="G660" s="2" t="s">
        <v>6004</v>
      </c>
      <c r="H660" s="2" t="s">
        <v>6005</v>
      </c>
      <c r="I660" s="2" t="s">
        <v>2350</v>
      </c>
      <c r="J660" s="14" t="str">
        <f>CONCATENATE(Table3_2[[#This Row],[date]],Table3_2[[#This Row],[month]],Table3_2[[#This Row],[YEAR]],)</f>
        <v>26Aug1981</v>
      </c>
      <c r="K660" s="14">
        <f t="shared" si="20"/>
        <v>29824</v>
      </c>
      <c r="L660" s="2">
        <f t="shared" si="21"/>
        <v>41</v>
      </c>
    </row>
    <row r="661" spans="1:12" x14ac:dyDescent="0.25">
      <c r="A661" s="2" t="s">
        <v>1599</v>
      </c>
      <c r="B661" s="2">
        <v>1981</v>
      </c>
      <c r="C661" s="2" t="s">
        <v>2351</v>
      </c>
      <c r="D661" s="2">
        <v>24</v>
      </c>
      <c r="E661" s="2">
        <v>1</v>
      </c>
      <c r="F661" s="16">
        <v>6282.24</v>
      </c>
      <c r="G661" s="2" t="s">
        <v>6004</v>
      </c>
      <c r="H661" s="2" t="s">
        <v>6006</v>
      </c>
      <c r="I661" s="2" t="s">
        <v>2358</v>
      </c>
      <c r="J661" s="14" t="str">
        <f>CONCATENATE(Table3_2[[#This Row],[date]],Table3_2[[#This Row],[month]],Table3_2[[#This Row],[YEAR]],)</f>
        <v>24Nov1981</v>
      </c>
      <c r="K661" s="14">
        <f t="shared" si="20"/>
        <v>29914</v>
      </c>
      <c r="L661" s="2">
        <f t="shared" si="21"/>
        <v>41</v>
      </c>
    </row>
    <row r="662" spans="1:12" x14ac:dyDescent="0.25">
      <c r="A662" s="2" t="s">
        <v>1600</v>
      </c>
      <c r="B662" s="2">
        <v>1993</v>
      </c>
      <c r="C662" s="2" t="s">
        <v>2357</v>
      </c>
      <c r="D662" s="2">
        <v>16</v>
      </c>
      <c r="E662" s="2">
        <v>0</v>
      </c>
      <c r="F662" s="16">
        <v>6276.3</v>
      </c>
      <c r="G662" s="2" t="s">
        <v>6004</v>
      </c>
      <c r="H662" s="2" t="s">
        <v>6006</v>
      </c>
      <c r="I662" s="2" t="s">
        <v>2363</v>
      </c>
      <c r="J662" s="14" t="str">
        <f>CONCATENATE(Table3_2[[#This Row],[date]],Table3_2[[#This Row],[month]],Table3_2[[#This Row],[YEAR]],)</f>
        <v>16Oct1993</v>
      </c>
      <c r="K662" s="14">
        <f t="shared" si="20"/>
        <v>34258</v>
      </c>
      <c r="L662" s="2">
        <f t="shared" si="21"/>
        <v>29</v>
      </c>
    </row>
    <row r="663" spans="1:12" x14ac:dyDescent="0.25">
      <c r="A663" s="2" t="s">
        <v>1601</v>
      </c>
      <c r="B663" s="2">
        <v>1981</v>
      </c>
      <c r="C663" s="2" t="s">
        <v>2352</v>
      </c>
      <c r="D663" s="2">
        <v>30</v>
      </c>
      <c r="E663" s="2">
        <v>1</v>
      </c>
      <c r="F663" s="16">
        <v>6272.48</v>
      </c>
      <c r="G663" s="2" t="s">
        <v>6006</v>
      </c>
      <c r="H663" s="2" t="s">
        <v>6005</v>
      </c>
      <c r="I663" s="2" t="s">
        <v>2350</v>
      </c>
      <c r="J663" s="14" t="str">
        <f>CONCATENATE(Table3_2[[#This Row],[date]],Table3_2[[#This Row],[month]],Table3_2[[#This Row],[YEAR]],)</f>
        <v>30Jun1981</v>
      </c>
      <c r="K663" s="14">
        <f t="shared" si="20"/>
        <v>29767</v>
      </c>
      <c r="L663" s="2">
        <f t="shared" si="21"/>
        <v>41</v>
      </c>
    </row>
    <row r="664" spans="1:12" x14ac:dyDescent="0.25">
      <c r="A664" s="2" t="s">
        <v>1602</v>
      </c>
      <c r="B664" s="2">
        <v>1984</v>
      </c>
      <c r="C664" s="2" t="s">
        <v>2353</v>
      </c>
      <c r="D664" s="2">
        <v>25</v>
      </c>
      <c r="E664" s="2">
        <v>3</v>
      </c>
      <c r="F664" s="16">
        <v>6269.33</v>
      </c>
      <c r="G664" s="2" t="s">
        <v>6004</v>
      </c>
      <c r="H664" s="2" t="s">
        <v>6006</v>
      </c>
      <c r="I664" s="2" t="s">
        <v>2350</v>
      </c>
      <c r="J664" s="14" t="str">
        <f>CONCATENATE(Table3_2[[#This Row],[date]],Table3_2[[#This Row],[month]],Table3_2[[#This Row],[YEAR]],)</f>
        <v>25Sep1984</v>
      </c>
      <c r="K664" s="14">
        <f t="shared" si="20"/>
        <v>30950</v>
      </c>
      <c r="L664" s="2">
        <f t="shared" si="21"/>
        <v>38</v>
      </c>
    </row>
    <row r="665" spans="1:12" x14ac:dyDescent="0.25">
      <c r="A665" s="2" t="s">
        <v>1603</v>
      </c>
      <c r="B665" s="2">
        <v>1995</v>
      </c>
      <c r="C665" s="2" t="s">
        <v>2357</v>
      </c>
      <c r="D665" s="2">
        <v>17</v>
      </c>
      <c r="E665" s="2">
        <v>0</v>
      </c>
      <c r="F665" s="16">
        <v>6261.2</v>
      </c>
      <c r="G665" s="2" t="s">
        <v>6004</v>
      </c>
      <c r="H665" s="2" t="s">
        <v>6006</v>
      </c>
      <c r="I665" s="2" t="s">
        <v>2370</v>
      </c>
      <c r="J665" s="14" t="str">
        <f>CONCATENATE(Table3_2[[#This Row],[date]],Table3_2[[#This Row],[month]],Table3_2[[#This Row],[YEAR]],)</f>
        <v>17Oct1995</v>
      </c>
      <c r="K665" s="14">
        <f t="shared" si="20"/>
        <v>34989</v>
      </c>
      <c r="L665" s="2">
        <f t="shared" si="21"/>
        <v>27</v>
      </c>
    </row>
    <row r="666" spans="1:12" x14ac:dyDescent="0.25">
      <c r="A666" s="2" t="s">
        <v>1604</v>
      </c>
      <c r="B666" s="2">
        <v>1970</v>
      </c>
      <c r="C666" s="2" t="s">
        <v>2357</v>
      </c>
      <c r="D666" s="2">
        <v>11</v>
      </c>
      <c r="E666" s="2">
        <v>0</v>
      </c>
      <c r="F666" s="16">
        <v>6255.38</v>
      </c>
      <c r="G666" s="2" t="s">
        <v>6004</v>
      </c>
      <c r="H666" s="2" t="s">
        <v>6004</v>
      </c>
      <c r="I666" s="2" t="s">
        <v>2350</v>
      </c>
      <c r="J666" s="14" t="str">
        <f>CONCATENATE(Table3_2[[#This Row],[date]],Table3_2[[#This Row],[month]],Table3_2[[#This Row],[YEAR]],)</f>
        <v>11Oct1970</v>
      </c>
      <c r="K666" s="14">
        <f t="shared" si="20"/>
        <v>25852</v>
      </c>
      <c r="L666" s="2">
        <f t="shared" si="21"/>
        <v>52</v>
      </c>
    </row>
    <row r="667" spans="1:12" x14ac:dyDescent="0.25">
      <c r="A667" s="2" t="s">
        <v>1605</v>
      </c>
      <c r="B667" s="2">
        <v>1972</v>
      </c>
      <c r="C667" s="2" t="s">
        <v>2353</v>
      </c>
      <c r="D667" s="2">
        <v>8</v>
      </c>
      <c r="E667" s="2">
        <v>0</v>
      </c>
      <c r="F667" s="16">
        <v>6254.13</v>
      </c>
      <c r="G667" s="2" t="s">
        <v>6004</v>
      </c>
      <c r="H667" s="2" t="s">
        <v>6004</v>
      </c>
      <c r="I667" s="2" t="s">
        <v>2354</v>
      </c>
      <c r="J667" s="14" t="str">
        <f>CONCATENATE(Table3_2[[#This Row],[date]],Table3_2[[#This Row],[month]],Table3_2[[#This Row],[YEAR]],)</f>
        <v>8Sep1972</v>
      </c>
      <c r="K667" s="14">
        <f t="shared" si="20"/>
        <v>26550</v>
      </c>
      <c r="L667" s="2">
        <f t="shared" si="21"/>
        <v>50</v>
      </c>
    </row>
    <row r="668" spans="1:12" x14ac:dyDescent="0.25">
      <c r="A668" s="2" t="s">
        <v>1606</v>
      </c>
      <c r="B668" s="2">
        <v>1972</v>
      </c>
      <c r="C668" s="2" t="s">
        <v>2351</v>
      </c>
      <c r="D668" s="2">
        <v>11</v>
      </c>
      <c r="E668" s="2">
        <v>0</v>
      </c>
      <c r="F668" s="16">
        <v>6253.85</v>
      </c>
      <c r="G668" s="2" t="s">
        <v>6004</v>
      </c>
      <c r="H668" s="2" t="s">
        <v>6004</v>
      </c>
      <c r="I668" s="2" t="s">
        <v>2350</v>
      </c>
      <c r="J668" s="14" t="str">
        <f>CONCATENATE(Table3_2[[#This Row],[date]],Table3_2[[#This Row],[month]],Table3_2[[#This Row],[YEAR]],)</f>
        <v>11Nov1972</v>
      </c>
      <c r="K668" s="14">
        <f t="shared" si="20"/>
        <v>26614</v>
      </c>
      <c r="L668" s="2">
        <f t="shared" si="21"/>
        <v>50</v>
      </c>
    </row>
    <row r="669" spans="1:12" x14ac:dyDescent="0.25">
      <c r="A669" s="2" t="s">
        <v>23</v>
      </c>
      <c r="B669" s="2">
        <v>1962</v>
      </c>
      <c r="C669" s="2" t="s">
        <v>2356</v>
      </c>
      <c r="D669" s="2">
        <v>27</v>
      </c>
      <c r="E669" s="2">
        <v>0</v>
      </c>
      <c r="F669" s="16">
        <v>48173.36</v>
      </c>
      <c r="G669" s="2" t="s">
        <v>6006</v>
      </c>
      <c r="H669" s="2" t="s">
        <v>6005</v>
      </c>
      <c r="I669" s="2" t="s">
        <v>2358</v>
      </c>
      <c r="J669" s="14" t="str">
        <f>CONCATENATE(Table3_2[[#This Row],[date]],Table3_2[[#This Row],[month]],Table3_2[[#This Row],[YEAR]],)</f>
        <v>27Aug1962</v>
      </c>
      <c r="K669" s="14">
        <f t="shared" si="20"/>
        <v>22885</v>
      </c>
      <c r="L669" s="2">
        <f t="shared" si="21"/>
        <v>60</v>
      </c>
    </row>
    <row r="670" spans="1:12" x14ac:dyDescent="0.25">
      <c r="A670" s="2" t="s">
        <v>167</v>
      </c>
      <c r="B670" s="2">
        <v>1970</v>
      </c>
      <c r="C670" s="2" t="s">
        <v>2357</v>
      </c>
      <c r="D670" s="2">
        <v>28</v>
      </c>
      <c r="E670" s="2">
        <v>0</v>
      </c>
      <c r="F670" s="16">
        <v>37675.06</v>
      </c>
      <c r="G670" s="2" t="s">
        <v>6004</v>
      </c>
      <c r="H670" s="2" t="s">
        <v>6005</v>
      </c>
      <c r="I670" s="2" t="s">
        <v>2358</v>
      </c>
      <c r="J670" s="14" t="str">
        <f>CONCATENATE(Table3_2[[#This Row],[date]],Table3_2[[#This Row],[month]],Table3_2[[#This Row],[YEAR]],)</f>
        <v>28Oct1970</v>
      </c>
      <c r="K670" s="14">
        <f t="shared" si="20"/>
        <v>25869</v>
      </c>
      <c r="L670" s="2">
        <f t="shared" si="21"/>
        <v>52</v>
      </c>
    </row>
    <row r="671" spans="1:12" x14ac:dyDescent="0.25">
      <c r="A671" s="2" t="s">
        <v>1607</v>
      </c>
      <c r="B671" s="2">
        <v>1979</v>
      </c>
      <c r="C671" s="2" t="s">
        <v>2357</v>
      </c>
      <c r="D671" s="2">
        <v>10</v>
      </c>
      <c r="E671" s="2">
        <v>0</v>
      </c>
      <c r="F671" s="16">
        <v>6250.44</v>
      </c>
      <c r="G671" s="2" t="s">
        <v>6004</v>
      </c>
      <c r="H671" s="2" t="s">
        <v>6006</v>
      </c>
      <c r="I671" s="2" t="s">
        <v>2358</v>
      </c>
      <c r="J671" s="14" t="str">
        <f>CONCATENATE(Table3_2[[#This Row],[date]],Table3_2[[#This Row],[month]],Table3_2[[#This Row],[YEAR]],)</f>
        <v>10Oct1979</v>
      </c>
      <c r="K671" s="14">
        <f t="shared" si="20"/>
        <v>29138</v>
      </c>
      <c r="L671" s="2">
        <f t="shared" si="21"/>
        <v>43</v>
      </c>
    </row>
    <row r="672" spans="1:12" x14ac:dyDescent="0.25">
      <c r="A672" s="2" t="s">
        <v>1608</v>
      </c>
      <c r="B672" s="2">
        <v>1983</v>
      </c>
      <c r="C672" s="2" t="s">
        <v>2356</v>
      </c>
      <c r="D672" s="2">
        <v>11</v>
      </c>
      <c r="E672" s="2">
        <v>1</v>
      </c>
      <c r="F672" s="16">
        <v>6238.3</v>
      </c>
      <c r="G672" s="2" t="s">
        <v>6004</v>
      </c>
      <c r="H672" s="2" t="s">
        <v>6006</v>
      </c>
      <c r="I672" s="2" t="s">
        <v>2358</v>
      </c>
      <c r="J672" s="14" t="str">
        <f>CONCATENATE(Table3_2[[#This Row],[date]],Table3_2[[#This Row],[month]],Table3_2[[#This Row],[YEAR]],)</f>
        <v>11Aug1983</v>
      </c>
      <c r="K672" s="14">
        <f t="shared" si="20"/>
        <v>30539</v>
      </c>
      <c r="L672" s="2">
        <f t="shared" si="21"/>
        <v>39</v>
      </c>
    </row>
    <row r="673" spans="1:12" x14ac:dyDescent="0.25">
      <c r="A673" s="2" t="s">
        <v>1609</v>
      </c>
      <c r="B673" s="2">
        <v>1978</v>
      </c>
      <c r="C673" s="2" t="s">
        <v>2353</v>
      </c>
      <c r="D673" s="2">
        <v>19</v>
      </c>
      <c r="E673" s="2">
        <v>2</v>
      </c>
      <c r="F673" s="16">
        <v>6236.95</v>
      </c>
      <c r="G673" s="2" t="s">
        <v>6004</v>
      </c>
      <c r="H673" s="2" t="s">
        <v>6004</v>
      </c>
      <c r="I673" s="2" t="s">
        <v>2350</v>
      </c>
      <c r="J673" s="14" t="str">
        <f>CONCATENATE(Table3_2[[#This Row],[date]],Table3_2[[#This Row],[month]],Table3_2[[#This Row],[YEAR]],)</f>
        <v>19Sep1978</v>
      </c>
      <c r="K673" s="14">
        <f t="shared" si="20"/>
        <v>28752</v>
      </c>
      <c r="L673" s="2">
        <f t="shared" si="21"/>
        <v>44</v>
      </c>
    </row>
    <row r="674" spans="1:12" x14ac:dyDescent="0.25">
      <c r="A674" s="2" t="s">
        <v>1610</v>
      </c>
      <c r="B674" s="2">
        <v>1972</v>
      </c>
      <c r="C674" s="2" t="s">
        <v>2352</v>
      </c>
      <c r="D674" s="2">
        <v>29</v>
      </c>
      <c r="E674" s="2">
        <v>0</v>
      </c>
      <c r="F674" s="16">
        <v>6219.93</v>
      </c>
      <c r="G674" s="2" t="s">
        <v>6004</v>
      </c>
      <c r="H674" s="2" t="s">
        <v>6004</v>
      </c>
      <c r="I674" s="2" t="s">
        <v>2350</v>
      </c>
      <c r="J674" s="14" t="str">
        <f>CONCATENATE(Table3_2[[#This Row],[date]],Table3_2[[#This Row],[month]],Table3_2[[#This Row],[YEAR]],)</f>
        <v>29Jun1972</v>
      </c>
      <c r="K674" s="14">
        <f t="shared" si="20"/>
        <v>26479</v>
      </c>
      <c r="L674" s="2">
        <f t="shared" si="21"/>
        <v>50</v>
      </c>
    </row>
    <row r="675" spans="1:12" x14ac:dyDescent="0.25">
      <c r="A675" s="2" t="s">
        <v>1611</v>
      </c>
      <c r="B675" s="2">
        <v>1992</v>
      </c>
      <c r="C675" s="2" t="s">
        <v>2356</v>
      </c>
      <c r="D675" s="2">
        <v>12</v>
      </c>
      <c r="E675" s="2">
        <v>0</v>
      </c>
      <c r="F675" s="16">
        <v>6208.5</v>
      </c>
      <c r="G675" s="2" t="s">
        <v>6004</v>
      </c>
      <c r="H675" s="2" t="s">
        <v>6006</v>
      </c>
      <c r="I675" s="2" t="s">
        <v>2367</v>
      </c>
      <c r="J675" s="14" t="str">
        <f>CONCATENATE(Table3_2[[#This Row],[date]],Table3_2[[#This Row],[month]],Table3_2[[#This Row],[YEAR]],)</f>
        <v>12Aug1992</v>
      </c>
      <c r="K675" s="14">
        <f t="shared" si="20"/>
        <v>33828</v>
      </c>
      <c r="L675" s="2">
        <f t="shared" si="21"/>
        <v>30</v>
      </c>
    </row>
    <row r="676" spans="1:12" x14ac:dyDescent="0.25">
      <c r="A676" s="2" t="s">
        <v>1612</v>
      </c>
      <c r="B676" s="2">
        <v>1999</v>
      </c>
      <c r="C676" s="2" t="s">
        <v>2353</v>
      </c>
      <c r="D676" s="2">
        <v>10</v>
      </c>
      <c r="E676" s="2">
        <v>0</v>
      </c>
      <c r="F676" s="16">
        <v>6207.26</v>
      </c>
      <c r="G676" s="2" t="s">
        <v>6004</v>
      </c>
      <c r="H676" s="2" t="s">
        <v>6004</v>
      </c>
      <c r="I676" s="2" t="s">
        <v>2370</v>
      </c>
      <c r="J676" s="14" t="str">
        <f>CONCATENATE(Table3_2[[#This Row],[date]],Table3_2[[#This Row],[month]],Table3_2[[#This Row],[YEAR]],)</f>
        <v>10Sep1999</v>
      </c>
      <c r="K676" s="14">
        <f t="shared" si="20"/>
        <v>36413</v>
      </c>
      <c r="L676" s="2">
        <f t="shared" si="21"/>
        <v>23</v>
      </c>
    </row>
    <row r="677" spans="1:12" x14ac:dyDescent="0.25">
      <c r="A677" s="2" t="s">
        <v>1613</v>
      </c>
      <c r="B677" s="2">
        <v>1985</v>
      </c>
      <c r="C677" s="2" t="s">
        <v>2353</v>
      </c>
      <c r="D677" s="2">
        <v>22</v>
      </c>
      <c r="E677" s="2">
        <v>2</v>
      </c>
      <c r="F677" s="16">
        <v>6203.9</v>
      </c>
      <c r="G677" s="2" t="s">
        <v>6004</v>
      </c>
      <c r="H677" s="2" t="s">
        <v>6004</v>
      </c>
      <c r="I677" s="2" t="s">
        <v>2354</v>
      </c>
      <c r="J677" s="14" t="str">
        <f>CONCATENATE(Table3_2[[#This Row],[date]],Table3_2[[#This Row],[month]],Table3_2[[#This Row],[YEAR]],)</f>
        <v>22Sep1985</v>
      </c>
      <c r="K677" s="14">
        <f t="shared" si="20"/>
        <v>31312</v>
      </c>
      <c r="L677" s="2">
        <f t="shared" si="21"/>
        <v>37</v>
      </c>
    </row>
    <row r="678" spans="1:12" x14ac:dyDescent="0.25">
      <c r="A678" s="2" t="s">
        <v>1614</v>
      </c>
      <c r="B678" s="2">
        <v>1985</v>
      </c>
      <c r="C678" s="2" t="s">
        <v>2349</v>
      </c>
      <c r="D678" s="2">
        <v>22</v>
      </c>
      <c r="E678" s="2">
        <v>2</v>
      </c>
      <c r="F678" s="16">
        <v>6198.75</v>
      </c>
      <c r="G678" s="2" t="s">
        <v>6004</v>
      </c>
      <c r="H678" s="2" t="s">
        <v>6006</v>
      </c>
      <c r="I678" s="2" t="s">
        <v>2354</v>
      </c>
      <c r="J678" s="14" t="str">
        <f>CONCATENATE(Table3_2[[#This Row],[date]],Table3_2[[#This Row],[month]],Table3_2[[#This Row],[YEAR]],)</f>
        <v>22Jul1985</v>
      </c>
      <c r="K678" s="14">
        <f t="shared" si="20"/>
        <v>31250</v>
      </c>
      <c r="L678" s="2">
        <f t="shared" si="21"/>
        <v>37</v>
      </c>
    </row>
    <row r="679" spans="1:12" x14ac:dyDescent="0.25">
      <c r="A679" s="2" t="s">
        <v>1615</v>
      </c>
      <c r="B679" s="2">
        <v>1988</v>
      </c>
      <c r="C679" s="2" t="s">
        <v>2357</v>
      </c>
      <c r="D679" s="2">
        <v>23</v>
      </c>
      <c r="E679" s="2">
        <v>3</v>
      </c>
      <c r="F679" s="16">
        <v>6196.45</v>
      </c>
      <c r="G679" s="2" t="s">
        <v>6004</v>
      </c>
      <c r="H679" s="2" t="s">
        <v>6006</v>
      </c>
      <c r="I679" s="2" t="s">
        <v>2358</v>
      </c>
      <c r="J679" s="14" t="str">
        <f>CONCATENATE(Table3_2[[#This Row],[date]],Table3_2[[#This Row],[month]],Table3_2[[#This Row],[YEAR]],)</f>
        <v>23Oct1988</v>
      </c>
      <c r="K679" s="14">
        <f t="shared" si="20"/>
        <v>32439</v>
      </c>
      <c r="L679" s="2">
        <f t="shared" si="21"/>
        <v>34</v>
      </c>
    </row>
    <row r="680" spans="1:12" x14ac:dyDescent="0.25">
      <c r="A680" s="2" t="s">
        <v>1616</v>
      </c>
      <c r="B680" s="2">
        <v>1981</v>
      </c>
      <c r="C680" s="2" t="s">
        <v>2357</v>
      </c>
      <c r="D680" s="2">
        <v>1</v>
      </c>
      <c r="E680" s="2">
        <v>0</v>
      </c>
      <c r="F680" s="16">
        <v>6186.13</v>
      </c>
      <c r="G680" s="2" t="s">
        <v>6004</v>
      </c>
      <c r="H680" s="2" t="s">
        <v>6005</v>
      </c>
      <c r="I680" s="2" t="s">
        <v>2358</v>
      </c>
      <c r="J680" s="14" t="str">
        <f>CONCATENATE(Table3_2[[#This Row],[date]],Table3_2[[#This Row],[month]],Table3_2[[#This Row],[YEAR]],)</f>
        <v>1Oct1981</v>
      </c>
      <c r="K680" s="14">
        <f t="shared" si="20"/>
        <v>29860</v>
      </c>
      <c r="L680" s="2">
        <f t="shared" si="21"/>
        <v>41</v>
      </c>
    </row>
    <row r="681" spans="1:12" x14ac:dyDescent="0.25">
      <c r="A681" s="2" t="s">
        <v>168</v>
      </c>
      <c r="B681" s="2">
        <v>1982</v>
      </c>
      <c r="C681" s="2" t="s">
        <v>2352</v>
      </c>
      <c r="D681" s="2">
        <v>20</v>
      </c>
      <c r="E681" s="2">
        <v>3</v>
      </c>
      <c r="F681" s="16">
        <v>37650.74</v>
      </c>
      <c r="G681" s="2" t="s">
        <v>6004</v>
      </c>
      <c r="H681" s="2" t="s">
        <v>6004</v>
      </c>
      <c r="I681" s="2" t="s">
        <v>2354</v>
      </c>
      <c r="J681" s="14" t="str">
        <f>CONCATENATE(Table3_2[[#This Row],[date]],Table3_2[[#This Row],[month]],Table3_2[[#This Row],[YEAR]],)</f>
        <v>20Jun1982</v>
      </c>
      <c r="K681" s="14">
        <f t="shared" si="20"/>
        <v>30122</v>
      </c>
      <c r="L681" s="2">
        <f t="shared" si="21"/>
        <v>40</v>
      </c>
    </row>
    <row r="682" spans="1:12" x14ac:dyDescent="0.25">
      <c r="A682" s="2" t="s">
        <v>1617</v>
      </c>
      <c r="B682" s="2">
        <v>1981</v>
      </c>
      <c r="C682" s="2" t="s">
        <v>2351</v>
      </c>
      <c r="D682" s="2">
        <v>22</v>
      </c>
      <c r="E682" s="2">
        <v>0</v>
      </c>
      <c r="F682" s="16">
        <v>6185.32</v>
      </c>
      <c r="G682" s="2" t="s">
        <v>6004</v>
      </c>
      <c r="H682" s="2" t="s">
        <v>6006</v>
      </c>
      <c r="I682" s="2" t="s">
        <v>2350</v>
      </c>
      <c r="J682" s="14" t="str">
        <f>CONCATENATE(Table3_2[[#This Row],[date]],Table3_2[[#This Row],[month]],Table3_2[[#This Row],[YEAR]],)</f>
        <v>22Nov1981</v>
      </c>
      <c r="K682" s="14">
        <f t="shared" si="20"/>
        <v>29912</v>
      </c>
      <c r="L682" s="2">
        <f t="shared" si="21"/>
        <v>41</v>
      </c>
    </row>
    <row r="683" spans="1:12" x14ac:dyDescent="0.25">
      <c r="A683" s="2" t="s">
        <v>1618</v>
      </c>
      <c r="B683" s="2">
        <v>1988</v>
      </c>
      <c r="C683" s="2" t="s">
        <v>2351</v>
      </c>
      <c r="D683" s="2">
        <v>1</v>
      </c>
      <c r="E683" s="2">
        <v>3</v>
      </c>
      <c r="F683" s="16">
        <v>6184.3</v>
      </c>
      <c r="G683" s="2" t="s">
        <v>6004</v>
      </c>
      <c r="H683" s="2" t="s">
        <v>6005</v>
      </c>
      <c r="I683" s="2" t="s">
        <v>2350</v>
      </c>
      <c r="J683" s="14" t="str">
        <f>CONCATENATE(Table3_2[[#This Row],[date]],Table3_2[[#This Row],[month]],Table3_2[[#This Row],[YEAR]],)</f>
        <v>1Nov1988</v>
      </c>
      <c r="K683" s="14">
        <f t="shared" si="20"/>
        <v>32448</v>
      </c>
      <c r="L683" s="2">
        <f t="shared" si="21"/>
        <v>34</v>
      </c>
    </row>
    <row r="684" spans="1:12" x14ac:dyDescent="0.25">
      <c r="A684" s="2" t="s">
        <v>1619</v>
      </c>
      <c r="B684" s="2">
        <v>1970</v>
      </c>
      <c r="C684" s="2" t="s">
        <v>2357</v>
      </c>
      <c r="D684" s="2">
        <v>5</v>
      </c>
      <c r="E684" s="2">
        <v>0</v>
      </c>
      <c r="F684" s="16">
        <v>6183.46</v>
      </c>
      <c r="G684" s="2" t="s">
        <v>6004</v>
      </c>
      <c r="H684" s="2" t="s">
        <v>6004</v>
      </c>
      <c r="I684" s="2" t="s">
        <v>2354</v>
      </c>
      <c r="J684" s="14" t="str">
        <f>CONCATENATE(Table3_2[[#This Row],[date]],Table3_2[[#This Row],[month]],Table3_2[[#This Row],[YEAR]],)</f>
        <v>5Oct1970</v>
      </c>
      <c r="K684" s="14">
        <f t="shared" si="20"/>
        <v>25846</v>
      </c>
      <c r="L684" s="2">
        <f t="shared" si="21"/>
        <v>52</v>
      </c>
    </row>
    <row r="685" spans="1:12" x14ac:dyDescent="0.25">
      <c r="A685" s="2" t="s">
        <v>1620</v>
      </c>
      <c r="B685" s="2">
        <v>1985</v>
      </c>
      <c r="C685" s="2" t="s">
        <v>2356</v>
      </c>
      <c r="D685" s="2">
        <v>9</v>
      </c>
      <c r="E685" s="2">
        <v>3</v>
      </c>
      <c r="F685" s="16">
        <v>6183.32</v>
      </c>
      <c r="G685" s="2" t="s">
        <v>6004</v>
      </c>
      <c r="H685" s="2" t="s">
        <v>6004</v>
      </c>
      <c r="I685" s="2" t="s">
        <v>2354</v>
      </c>
      <c r="J685" s="14" t="str">
        <f>CONCATENATE(Table3_2[[#This Row],[date]],Table3_2[[#This Row],[month]],Table3_2[[#This Row],[YEAR]],)</f>
        <v>9Aug1985</v>
      </c>
      <c r="K685" s="14">
        <f t="shared" si="20"/>
        <v>31268</v>
      </c>
      <c r="L685" s="2">
        <f t="shared" si="21"/>
        <v>37</v>
      </c>
    </row>
    <row r="686" spans="1:12" x14ac:dyDescent="0.25">
      <c r="A686" s="2" t="s">
        <v>1621</v>
      </c>
      <c r="B686" s="2">
        <v>1984</v>
      </c>
      <c r="C686" s="2" t="s">
        <v>2357</v>
      </c>
      <c r="D686" s="2">
        <v>6</v>
      </c>
      <c r="E686" s="2">
        <v>3</v>
      </c>
      <c r="F686" s="16">
        <v>6170.96</v>
      </c>
      <c r="G686" s="2" t="s">
        <v>6004</v>
      </c>
      <c r="H686" s="2" t="s">
        <v>6006</v>
      </c>
      <c r="I686" s="2" t="s">
        <v>2350</v>
      </c>
      <c r="J686" s="14" t="str">
        <f>CONCATENATE(Table3_2[[#This Row],[date]],Table3_2[[#This Row],[month]],Table3_2[[#This Row],[YEAR]],)</f>
        <v>6Oct1984</v>
      </c>
      <c r="K686" s="14">
        <f t="shared" si="20"/>
        <v>30961</v>
      </c>
      <c r="L686" s="2">
        <f t="shared" si="21"/>
        <v>38</v>
      </c>
    </row>
    <row r="687" spans="1:12" x14ac:dyDescent="0.25">
      <c r="A687" s="2" t="s">
        <v>1622</v>
      </c>
      <c r="B687" s="2">
        <v>1985</v>
      </c>
      <c r="C687" s="2" t="s">
        <v>2357</v>
      </c>
      <c r="D687" s="2">
        <v>15</v>
      </c>
      <c r="E687" s="2">
        <v>3</v>
      </c>
      <c r="F687" s="16">
        <v>6159.57</v>
      </c>
      <c r="G687" s="2" t="s">
        <v>6004</v>
      </c>
      <c r="H687" s="2" t="s">
        <v>6006</v>
      </c>
      <c r="I687" s="2" t="s">
        <v>2354</v>
      </c>
      <c r="J687" s="14" t="str">
        <f>CONCATENATE(Table3_2[[#This Row],[date]],Table3_2[[#This Row],[month]],Table3_2[[#This Row],[YEAR]],)</f>
        <v>15Oct1985</v>
      </c>
      <c r="K687" s="14">
        <f t="shared" si="20"/>
        <v>31335</v>
      </c>
      <c r="L687" s="2">
        <f t="shared" si="21"/>
        <v>37</v>
      </c>
    </row>
    <row r="688" spans="1:12" x14ac:dyDescent="0.25">
      <c r="A688" s="2" t="s">
        <v>1623</v>
      </c>
      <c r="B688" s="2">
        <v>1973</v>
      </c>
      <c r="C688" s="2" t="s">
        <v>2351</v>
      </c>
      <c r="D688" s="2">
        <v>6</v>
      </c>
      <c r="E688" s="2">
        <v>0</v>
      </c>
      <c r="F688" s="16">
        <v>6152.05</v>
      </c>
      <c r="G688" s="2" t="s">
        <v>6004</v>
      </c>
      <c r="H688" s="2" t="s">
        <v>6005</v>
      </c>
      <c r="I688" s="2" t="s">
        <v>2350</v>
      </c>
      <c r="J688" s="14" t="str">
        <f>CONCATENATE(Table3_2[[#This Row],[date]],Table3_2[[#This Row],[month]],Table3_2[[#This Row],[YEAR]],)</f>
        <v>6Nov1973</v>
      </c>
      <c r="K688" s="14">
        <f t="shared" si="20"/>
        <v>26974</v>
      </c>
      <c r="L688" s="2">
        <f t="shared" si="21"/>
        <v>49</v>
      </c>
    </row>
    <row r="689" spans="1:12" x14ac:dyDescent="0.25">
      <c r="A689" s="2" t="s">
        <v>1624</v>
      </c>
      <c r="B689" s="2">
        <v>1970</v>
      </c>
      <c r="C689" s="2" t="s">
        <v>2357</v>
      </c>
      <c r="D689" s="2">
        <v>14</v>
      </c>
      <c r="E689" s="2">
        <v>0</v>
      </c>
      <c r="F689" s="16">
        <v>6147.12</v>
      </c>
      <c r="G689" s="2" t="s">
        <v>6004</v>
      </c>
      <c r="H689" s="2" t="s">
        <v>6005</v>
      </c>
      <c r="I689" s="2" t="s">
        <v>2354</v>
      </c>
      <c r="J689" s="14" t="str">
        <f>CONCATENATE(Table3_2[[#This Row],[date]],Table3_2[[#This Row],[month]],Table3_2[[#This Row],[YEAR]],)</f>
        <v>14Oct1970</v>
      </c>
      <c r="K689" s="14">
        <f t="shared" si="20"/>
        <v>25855</v>
      </c>
      <c r="L689" s="2">
        <f t="shared" si="21"/>
        <v>52</v>
      </c>
    </row>
    <row r="690" spans="1:12" x14ac:dyDescent="0.25">
      <c r="A690" s="2" t="s">
        <v>1625</v>
      </c>
      <c r="B690" s="2">
        <v>1976</v>
      </c>
      <c r="C690" s="2" t="s">
        <v>2355</v>
      </c>
      <c r="D690" s="2">
        <v>12</v>
      </c>
      <c r="E690" s="2">
        <v>2</v>
      </c>
      <c r="F690" s="16">
        <v>6139.14</v>
      </c>
      <c r="G690" s="2" t="s">
        <v>6004</v>
      </c>
      <c r="H690" s="2" t="s">
        <v>6005</v>
      </c>
      <c r="I690" s="2" t="s">
        <v>2350</v>
      </c>
      <c r="J690" s="14" t="str">
        <f>CONCATENATE(Table3_2[[#This Row],[date]],Table3_2[[#This Row],[month]],Table3_2[[#This Row],[YEAR]],)</f>
        <v>12Dec1976</v>
      </c>
      <c r="K690" s="14">
        <f t="shared" si="20"/>
        <v>28106</v>
      </c>
      <c r="L690" s="2">
        <f t="shared" si="21"/>
        <v>46</v>
      </c>
    </row>
    <row r="691" spans="1:12" x14ac:dyDescent="0.25">
      <c r="A691" s="2" t="s">
        <v>1626</v>
      </c>
      <c r="B691" s="2">
        <v>1978</v>
      </c>
      <c r="C691" s="2" t="s">
        <v>2353</v>
      </c>
      <c r="D691" s="2">
        <v>5</v>
      </c>
      <c r="E691" s="2">
        <v>2</v>
      </c>
      <c r="F691" s="16">
        <v>6138.58</v>
      </c>
      <c r="G691" s="2" t="s">
        <v>6004</v>
      </c>
      <c r="H691" s="2" t="s">
        <v>6006</v>
      </c>
      <c r="I691" s="2" t="s">
        <v>2350</v>
      </c>
      <c r="J691" s="14" t="str">
        <f>CONCATENATE(Table3_2[[#This Row],[date]],Table3_2[[#This Row],[month]],Table3_2[[#This Row],[YEAR]],)</f>
        <v>5Sep1978</v>
      </c>
      <c r="K691" s="14">
        <f t="shared" si="20"/>
        <v>28738</v>
      </c>
      <c r="L691" s="2">
        <f t="shared" si="21"/>
        <v>44</v>
      </c>
    </row>
    <row r="692" spans="1:12" x14ac:dyDescent="0.25">
      <c r="A692" s="2" t="s">
        <v>169</v>
      </c>
      <c r="B692" s="2">
        <v>1990</v>
      </c>
      <c r="C692" s="2" t="s">
        <v>2351</v>
      </c>
      <c r="D692" s="2">
        <v>16</v>
      </c>
      <c r="E692" s="2">
        <v>1</v>
      </c>
      <c r="F692" s="16">
        <v>37607.53</v>
      </c>
      <c r="G692" s="2" t="s">
        <v>6006</v>
      </c>
      <c r="H692" s="2" t="s">
        <v>6004</v>
      </c>
      <c r="I692" s="2" t="s">
        <v>2360</v>
      </c>
      <c r="J692" s="14" t="str">
        <f>CONCATENATE(Table3_2[[#This Row],[date]],Table3_2[[#This Row],[month]],Table3_2[[#This Row],[YEAR]],)</f>
        <v>16Nov1990</v>
      </c>
      <c r="K692" s="14">
        <f t="shared" si="20"/>
        <v>33193</v>
      </c>
      <c r="L692" s="2">
        <f t="shared" si="21"/>
        <v>32</v>
      </c>
    </row>
    <row r="693" spans="1:12" x14ac:dyDescent="0.25">
      <c r="A693" s="2" t="s">
        <v>1627</v>
      </c>
      <c r="B693" s="2">
        <v>1969</v>
      </c>
      <c r="C693" s="2" t="s">
        <v>2351</v>
      </c>
      <c r="D693" s="2">
        <v>9</v>
      </c>
      <c r="E693" s="2">
        <v>0</v>
      </c>
      <c r="F693" s="16">
        <v>6138.5</v>
      </c>
      <c r="G693" s="2" t="s">
        <v>6004</v>
      </c>
      <c r="H693" s="2" t="s">
        <v>6004</v>
      </c>
      <c r="I693" s="2" t="s">
        <v>2358</v>
      </c>
      <c r="J693" s="14" t="str">
        <f>CONCATENATE(Table3_2[[#This Row],[date]],Table3_2[[#This Row],[month]],Table3_2[[#This Row],[YEAR]],)</f>
        <v>9Nov1969</v>
      </c>
      <c r="K693" s="14">
        <f t="shared" si="20"/>
        <v>25516</v>
      </c>
      <c r="L693" s="2">
        <f t="shared" si="21"/>
        <v>53</v>
      </c>
    </row>
    <row r="694" spans="1:12" x14ac:dyDescent="0.25">
      <c r="A694" s="2" t="s">
        <v>1628</v>
      </c>
      <c r="B694" s="2">
        <v>1990</v>
      </c>
      <c r="C694" s="2" t="s">
        <v>2356</v>
      </c>
      <c r="D694" s="2">
        <v>18</v>
      </c>
      <c r="E694" s="2">
        <v>3</v>
      </c>
      <c r="F694" s="16">
        <v>6128.8</v>
      </c>
      <c r="G694" s="2" t="s">
        <v>6004</v>
      </c>
      <c r="H694" s="2" t="s">
        <v>6005</v>
      </c>
      <c r="I694" s="2" t="s">
        <v>2354</v>
      </c>
      <c r="J694" s="14" t="str">
        <f>CONCATENATE(Table3_2[[#This Row],[date]],Table3_2[[#This Row],[month]],Table3_2[[#This Row],[YEAR]],)</f>
        <v>18Aug1990</v>
      </c>
      <c r="K694" s="14">
        <f t="shared" si="20"/>
        <v>33103</v>
      </c>
      <c r="L694" s="2">
        <f t="shared" si="21"/>
        <v>32</v>
      </c>
    </row>
    <row r="695" spans="1:12" x14ac:dyDescent="0.25">
      <c r="A695" s="2" t="s">
        <v>1629</v>
      </c>
      <c r="B695" s="2">
        <v>1983</v>
      </c>
      <c r="C695" s="2" t="s">
        <v>2351</v>
      </c>
      <c r="D695" s="2">
        <v>16</v>
      </c>
      <c r="E695" s="2">
        <v>1</v>
      </c>
      <c r="F695" s="16">
        <v>6123.57</v>
      </c>
      <c r="G695" s="2" t="s">
        <v>6005</v>
      </c>
      <c r="H695" s="2" t="s">
        <v>6004</v>
      </c>
      <c r="I695" s="2" t="s">
        <v>2354</v>
      </c>
      <c r="J695" s="14" t="str">
        <f>CONCATENATE(Table3_2[[#This Row],[date]],Table3_2[[#This Row],[month]],Table3_2[[#This Row],[YEAR]],)</f>
        <v>16Nov1983</v>
      </c>
      <c r="K695" s="14">
        <f t="shared" si="20"/>
        <v>30636</v>
      </c>
      <c r="L695" s="2">
        <f t="shared" si="21"/>
        <v>39</v>
      </c>
    </row>
    <row r="696" spans="1:12" x14ac:dyDescent="0.25">
      <c r="A696" s="2" t="s">
        <v>1630</v>
      </c>
      <c r="B696" s="2">
        <v>1983</v>
      </c>
      <c r="C696" s="2" t="s">
        <v>2356</v>
      </c>
      <c r="D696" s="2">
        <v>11</v>
      </c>
      <c r="E696" s="2">
        <v>1</v>
      </c>
      <c r="F696" s="16">
        <v>6117.49</v>
      </c>
      <c r="G696" s="2" t="s">
        <v>6004</v>
      </c>
      <c r="H696" s="2" t="s">
        <v>6005</v>
      </c>
      <c r="I696" s="2" t="s">
        <v>2354</v>
      </c>
      <c r="J696" s="14" t="str">
        <f>CONCATENATE(Table3_2[[#This Row],[date]],Table3_2[[#This Row],[month]],Table3_2[[#This Row],[YEAR]],)</f>
        <v>11Aug1983</v>
      </c>
      <c r="K696" s="14">
        <f t="shared" si="20"/>
        <v>30539</v>
      </c>
      <c r="L696" s="2">
        <f t="shared" si="21"/>
        <v>39</v>
      </c>
    </row>
    <row r="697" spans="1:12" x14ac:dyDescent="0.25">
      <c r="A697" s="2" t="s">
        <v>1631</v>
      </c>
      <c r="B697" s="2">
        <v>1991</v>
      </c>
      <c r="C697" s="2" t="s">
        <v>2349</v>
      </c>
      <c r="D697" s="2">
        <v>25</v>
      </c>
      <c r="E697" s="2">
        <v>3</v>
      </c>
      <c r="F697" s="16">
        <v>6113.23</v>
      </c>
      <c r="G697" s="2" t="s">
        <v>6004</v>
      </c>
      <c r="H697" s="2" t="s">
        <v>6004</v>
      </c>
      <c r="I697" s="2" t="s">
        <v>2364</v>
      </c>
      <c r="J697" s="14" t="str">
        <f>CONCATENATE(Table3_2[[#This Row],[date]],Table3_2[[#This Row],[month]],Table3_2[[#This Row],[YEAR]],)</f>
        <v>25Jul1991</v>
      </c>
      <c r="K697" s="14">
        <f t="shared" si="20"/>
        <v>33444</v>
      </c>
      <c r="L697" s="2">
        <f t="shared" si="21"/>
        <v>31</v>
      </c>
    </row>
    <row r="698" spans="1:12" x14ac:dyDescent="0.25">
      <c r="A698" s="2" t="s">
        <v>1632</v>
      </c>
      <c r="B698" s="2">
        <v>1985</v>
      </c>
      <c r="C698" s="2" t="s">
        <v>2349</v>
      </c>
      <c r="D698" s="2">
        <v>21</v>
      </c>
      <c r="E698" s="2">
        <v>1</v>
      </c>
      <c r="F698" s="16">
        <v>6112.35</v>
      </c>
      <c r="G698" s="2" t="s">
        <v>6004</v>
      </c>
      <c r="H698" s="2" t="s">
        <v>6006</v>
      </c>
      <c r="I698" s="2" t="s">
        <v>2354</v>
      </c>
      <c r="J698" s="14" t="str">
        <f>CONCATENATE(Table3_2[[#This Row],[date]],Table3_2[[#This Row],[month]],Table3_2[[#This Row],[YEAR]],)</f>
        <v>21Jul1985</v>
      </c>
      <c r="K698" s="14">
        <f t="shared" si="20"/>
        <v>31249</v>
      </c>
      <c r="L698" s="2">
        <f t="shared" si="21"/>
        <v>37</v>
      </c>
    </row>
    <row r="699" spans="1:12" x14ac:dyDescent="0.25">
      <c r="A699" s="2" t="s">
        <v>1633</v>
      </c>
      <c r="B699" s="2">
        <v>1995</v>
      </c>
      <c r="C699" s="2" t="s">
        <v>2353</v>
      </c>
      <c r="D699" s="2">
        <v>9</v>
      </c>
      <c r="E699" s="2">
        <v>0</v>
      </c>
      <c r="F699" s="16">
        <v>6111.95</v>
      </c>
      <c r="G699" s="2" t="s">
        <v>6004</v>
      </c>
      <c r="H699" s="2" t="s">
        <v>6005</v>
      </c>
      <c r="I699" s="2" t="s">
        <v>2370</v>
      </c>
      <c r="J699" s="14" t="str">
        <f>CONCATENATE(Table3_2[[#This Row],[date]],Table3_2[[#This Row],[month]],Table3_2[[#This Row],[YEAR]],)</f>
        <v>9Sep1995</v>
      </c>
      <c r="K699" s="14">
        <f t="shared" si="20"/>
        <v>34951</v>
      </c>
      <c r="L699" s="2">
        <f t="shared" si="21"/>
        <v>27</v>
      </c>
    </row>
    <row r="700" spans="1:12" x14ac:dyDescent="0.25">
      <c r="A700" s="2" t="s">
        <v>1634</v>
      </c>
      <c r="B700" s="2">
        <v>1970</v>
      </c>
      <c r="C700" s="2" t="s">
        <v>2352</v>
      </c>
      <c r="D700" s="2">
        <v>9</v>
      </c>
      <c r="E700" s="2">
        <v>0</v>
      </c>
      <c r="F700" s="16">
        <v>6098.38</v>
      </c>
      <c r="G700" s="2" t="s">
        <v>6004</v>
      </c>
      <c r="H700" s="2" t="s">
        <v>6004</v>
      </c>
      <c r="I700" s="2" t="s">
        <v>2350</v>
      </c>
      <c r="J700" s="14" t="str">
        <f>CONCATENATE(Table3_2[[#This Row],[date]],Table3_2[[#This Row],[month]],Table3_2[[#This Row],[YEAR]],)</f>
        <v>9Jun1970</v>
      </c>
      <c r="K700" s="14">
        <f t="shared" si="20"/>
        <v>25728</v>
      </c>
      <c r="L700" s="2">
        <f t="shared" si="21"/>
        <v>52</v>
      </c>
    </row>
    <row r="701" spans="1:12" x14ac:dyDescent="0.25">
      <c r="A701" s="2" t="s">
        <v>1635</v>
      </c>
      <c r="B701" s="2">
        <v>1984</v>
      </c>
      <c r="C701" s="2" t="s">
        <v>2349</v>
      </c>
      <c r="D701" s="2">
        <v>25</v>
      </c>
      <c r="E701" s="2">
        <v>2</v>
      </c>
      <c r="F701" s="16">
        <v>6082.41</v>
      </c>
      <c r="G701" s="2" t="s">
        <v>6006</v>
      </c>
      <c r="H701" s="2" t="s">
        <v>6004</v>
      </c>
      <c r="I701" s="2" t="s">
        <v>2358</v>
      </c>
      <c r="J701" s="14" t="str">
        <f>CONCATENATE(Table3_2[[#This Row],[date]],Table3_2[[#This Row],[month]],Table3_2[[#This Row],[YEAR]],)</f>
        <v>25Jul1984</v>
      </c>
      <c r="K701" s="14">
        <f t="shared" si="20"/>
        <v>30888</v>
      </c>
      <c r="L701" s="2">
        <f t="shared" si="21"/>
        <v>38</v>
      </c>
    </row>
    <row r="702" spans="1:12" x14ac:dyDescent="0.25">
      <c r="A702" s="2" t="s">
        <v>1636</v>
      </c>
      <c r="B702" s="2">
        <v>1984</v>
      </c>
      <c r="C702" s="2" t="s">
        <v>2357</v>
      </c>
      <c r="D702" s="2">
        <v>14</v>
      </c>
      <c r="E702" s="2">
        <v>1</v>
      </c>
      <c r="F702" s="16">
        <v>6079.67</v>
      </c>
      <c r="G702" s="2" t="s">
        <v>6006</v>
      </c>
      <c r="H702" s="2" t="s">
        <v>6006</v>
      </c>
      <c r="I702" s="2" t="s">
        <v>2366</v>
      </c>
      <c r="J702" s="14" t="str">
        <f>CONCATENATE(Table3_2[[#This Row],[date]],Table3_2[[#This Row],[month]],Table3_2[[#This Row],[YEAR]],)</f>
        <v>14Oct1984</v>
      </c>
      <c r="K702" s="14">
        <f t="shared" si="20"/>
        <v>30969</v>
      </c>
      <c r="L702" s="2">
        <f t="shared" si="21"/>
        <v>38</v>
      </c>
    </row>
    <row r="703" spans="1:12" x14ac:dyDescent="0.25">
      <c r="A703" s="2" t="s">
        <v>170</v>
      </c>
      <c r="B703" s="2">
        <v>2000</v>
      </c>
      <c r="C703" s="2" t="s">
        <v>2357</v>
      </c>
      <c r="D703" s="2">
        <v>12</v>
      </c>
      <c r="E703" s="2">
        <v>2</v>
      </c>
      <c r="F703" s="16">
        <v>37484.449999999997</v>
      </c>
      <c r="G703" s="2" t="s">
        <v>6006</v>
      </c>
      <c r="H703" s="2" t="s">
        <v>6006</v>
      </c>
      <c r="I703" s="2" t="s">
        <v>2350</v>
      </c>
      <c r="J703" s="14" t="str">
        <f>CONCATENATE(Table3_2[[#This Row],[date]],Table3_2[[#This Row],[month]],Table3_2[[#This Row],[YEAR]],)</f>
        <v>12Oct2000</v>
      </c>
      <c r="K703" s="14">
        <f t="shared" si="20"/>
        <v>36811</v>
      </c>
      <c r="L703" s="2">
        <f t="shared" si="21"/>
        <v>22</v>
      </c>
    </row>
    <row r="704" spans="1:12" x14ac:dyDescent="0.25">
      <c r="A704" s="2" t="s">
        <v>1637</v>
      </c>
      <c r="B704" s="2">
        <v>1979</v>
      </c>
      <c r="C704" s="2" t="s">
        <v>2356</v>
      </c>
      <c r="D704" s="2">
        <v>8</v>
      </c>
      <c r="E704" s="2">
        <v>2</v>
      </c>
      <c r="F704" s="16">
        <v>6074.37</v>
      </c>
      <c r="G704" s="2" t="s">
        <v>6004</v>
      </c>
      <c r="H704" s="2" t="s">
        <v>6004</v>
      </c>
      <c r="I704" s="2" t="s">
        <v>2354</v>
      </c>
      <c r="J704" s="14" t="str">
        <f>CONCATENATE(Table3_2[[#This Row],[date]],Table3_2[[#This Row],[month]],Table3_2[[#This Row],[YEAR]],)</f>
        <v>8Aug1979</v>
      </c>
      <c r="K704" s="14">
        <f t="shared" si="20"/>
        <v>29075</v>
      </c>
      <c r="L704" s="2">
        <f t="shared" si="21"/>
        <v>43</v>
      </c>
    </row>
    <row r="705" spans="1:12" x14ac:dyDescent="0.25">
      <c r="A705" s="2" t="s">
        <v>1638</v>
      </c>
      <c r="B705" s="2">
        <v>1984</v>
      </c>
      <c r="C705" s="2" t="s">
        <v>2353</v>
      </c>
      <c r="D705" s="2">
        <v>21</v>
      </c>
      <c r="E705" s="2">
        <v>1</v>
      </c>
      <c r="F705" s="16">
        <v>6067.13</v>
      </c>
      <c r="G705" s="2" t="s">
        <v>6005</v>
      </c>
      <c r="H705" s="2" t="s">
        <v>6006</v>
      </c>
      <c r="I705" s="2" t="s">
        <v>2361</v>
      </c>
      <c r="J705" s="14" t="str">
        <f>CONCATENATE(Table3_2[[#This Row],[date]],Table3_2[[#This Row],[month]],Table3_2[[#This Row],[YEAR]],)</f>
        <v>21Sep1984</v>
      </c>
      <c r="K705" s="14">
        <f t="shared" si="20"/>
        <v>30946</v>
      </c>
      <c r="L705" s="2">
        <f t="shared" si="21"/>
        <v>38</v>
      </c>
    </row>
    <row r="706" spans="1:12" x14ac:dyDescent="0.25">
      <c r="A706" s="2" t="s">
        <v>1639</v>
      </c>
      <c r="B706" s="2">
        <v>1994</v>
      </c>
      <c r="C706" s="2" t="s">
        <v>2351</v>
      </c>
      <c r="D706" s="2">
        <v>8</v>
      </c>
      <c r="E706" s="2">
        <v>0</v>
      </c>
      <c r="F706" s="16">
        <v>6064.37</v>
      </c>
      <c r="G706" s="2" t="s">
        <v>6004</v>
      </c>
      <c r="H706" s="2" t="s">
        <v>6004</v>
      </c>
      <c r="I706" s="2" t="s">
        <v>2358</v>
      </c>
      <c r="J706" s="14" t="str">
        <f>CONCATENATE(Table3_2[[#This Row],[date]],Table3_2[[#This Row],[month]],Table3_2[[#This Row],[YEAR]],)</f>
        <v>8Nov1994</v>
      </c>
      <c r="K706" s="14">
        <f t="shared" ref="K706:K769" si="22">DATEVALUE(J706)</f>
        <v>34646</v>
      </c>
      <c r="L706" s="2">
        <f t="shared" ref="L706:L769" si="23">DATEDIF(K706:K3043,  DATE(2023,6,8), "Y")</f>
        <v>28</v>
      </c>
    </row>
    <row r="707" spans="1:12" x14ac:dyDescent="0.25">
      <c r="A707" s="2" t="s">
        <v>1640</v>
      </c>
      <c r="B707" s="2">
        <v>1996</v>
      </c>
      <c r="C707" s="2" t="s">
        <v>2349</v>
      </c>
      <c r="D707" s="2">
        <v>28</v>
      </c>
      <c r="E707" s="2">
        <v>0</v>
      </c>
      <c r="F707" s="16">
        <v>6061.8</v>
      </c>
      <c r="G707" s="2" t="s">
        <v>6004</v>
      </c>
      <c r="H707" s="2" t="s">
        <v>6005</v>
      </c>
      <c r="I707" s="2" t="s">
        <v>2354</v>
      </c>
      <c r="J707" s="14" t="str">
        <f>CONCATENATE(Table3_2[[#This Row],[date]],Table3_2[[#This Row],[month]],Table3_2[[#This Row],[YEAR]],)</f>
        <v>28Jul1996</v>
      </c>
      <c r="K707" s="14">
        <f t="shared" si="22"/>
        <v>35274</v>
      </c>
      <c r="L707" s="2">
        <f t="shared" si="23"/>
        <v>26</v>
      </c>
    </row>
    <row r="708" spans="1:12" x14ac:dyDescent="0.25">
      <c r="A708" s="2" t="s">
        <v>1641</v>
      </c>
      <c r="B708" s="2">
        <v>1989</v>
      </c>
      <c r="C708" s="2" t="s">
        <v>2356</v>
      </c>
      <c r="D708" s="2">
        <v>16</v>
      </c>
      <c r="E708" s="2">
        <v>4</v>
      </c>
      <c r="F708" s="16">
        <v>6059.17</v>
      </c>
      <c r="G708" s="2" t="s">
        <v>6004</v>
      </c>
      <c r="H708" s="2" t="s">
        <v>6006</v>
      </c>
      <c r="I708" s="2" t="s">
        <v>2358</v>
      </c>
      <c r="J708" s="14" t="str">
        <f>CONCATENATE(Table3_2[[#This Row],[date]],Table3_2[[#This Row],[month]],Table3_2[[#This Row],[YEAR]],)</f>
        <v>16Aug1989</v>
      </c>
      <c r="K708" s="14">
        <f t="shared" si="22"/>
        <v>32736</v>
      </c>
      <c r="L708" s="2">
        <f t="shared" si="23"/>
        <v>33</v>
      </c>
    </row>
    <row r="709" spans="1:12" x14ac:dyDescent="0.25">
      <c r="A709" s="2" t="s">
        <v>1642</v>
      </c>
      <c r="B709" s="2">
        <v>1980</v>
      </c>
      <c r="C709" s="2" t="s">
        <v>2356</v>
      </c>
      <c r="D709" s="2">
        <v>8</v>
      </c>
      <c r="E709" s="2">
        <v>2</v>
      </c>
      <c r="F709" s="16">
        <v>5993.62</v>
      </c>
      <c r="G709" s="2" t="s">
        <v>6004</v>
      </c>
      <c r="H709" s="2" t="s">
        <v>6005</v>
      </c>
      <c r="I709" s="2" t="s">
        <v>2350</v>
      </c>
      <c r="J709" s="14" t="str">
        <f>CONCATENATE(Table3_2[[#This Row],[date]],Table3_2[[#This Row],[month]],Table3_2[[#This Row],[YEAR]],)</f>
        <v>8Aug1980</v>
      </c>
      <c r="K709" s="14">
        <f t="shared" si="22"/>
        <v>29441</v>
      </c>
      <c r="L709" s="2">
        <f t="shared" si="23"/>
        <v>42</v>
      </c>
    </row>
    <row r="710" spans="1:12" x14ac:dyDescent="0.25">
      <c r="A710" s="2" t="s">
        <v>1643</v>
      </c>
      <c r="B710" s="2">
        <v>1974</v>
      </c>
      <c r="C710" s="2" t="s">
        <v>2356</v>
      </c>
      <c r="D710" s="2">
        <v>17</v>
      </c>
      <c r="E710" s="2">
        <v>0</v>
      </c>
      <c r="F710" s="16">
        <v>5990.17</v>
      </c>
      <c r="G710" s="2" t="s">
        <v>6004</v>
      </c>
      <c r="H710" s="2" t="s">
        <v>6004</v>
      </c>
      <c r="I710" s="2" t="s">
        <v>2350</v>
      </c>
      <c r="J710" s="14" t="str">
        <f>CONCATENATE(Table3_2[[#This Row],[date]],Table3_2[[#This Row],[month]],Table3_2[[#This Row],[YEAR]],)</f>
        <v>17Aug1974</v>
      </c>
      <c r="K710" s="14">
        <f t="shared" si="22"/>
        <v>27258</v>
      </c>
      <c r="L710" s="2">
        <f t="shared" si="23"/>
        <v>48</v>
      </c>
    </row>
    <row r="711" spans="1:12" x14ac:dyDescent="0.25">
      <c r="A711" s="2" t="s">
        <v>1644</v>
      </c>
      <c r="B711" s="2">
        <v>1988</v>
      </c>
      <c r="C711" s="2" t="s">
        <v>2352</v>
      </c>
      <c r="D711" s="2">
        <v>10</v>
      </c>
      <c r="E711" s="2">
        <v>2</v>
      </c>
      <c r="F711" s="16">
        <v>5989.52</v>
      </c>
      <c r="G711" s="2" t="s">
        <v>6004</v>
      </c>
      <c r="H711" s="2" t="s">
        <v>6006</v>
      </c>
      <c r="I711" s="2" t="s">
        <v>2354</v>
      </c>
      <c r="J711" s="14" t="str">
        <f>CONCATENATE(Table3_2[[#This Row],[date]],Table3_2[[#This Row],[month]],Table3_2[[#This Row],[YEAR]],)</f>
        <v>10Jun1988</v>
      </c>
      <c r="K711" s="14">
        <f t="shared" si="22"/>
        <v>32304</v>
      </c>
      <c r="L711" s="2">
        <f t="shared" si="23"/>
        <v>34</v>
      </c>
    </row>
    <row r="712" spans="1:12" x14ac:dyDescent="0.25">
      <c r="A712" s="2" t="s">
        <v>1645</v>
      </c>
      <c r="B712" s="2">
        <v>1974</v>
      </c>
      <c r="C712" s="2" t="s">
        <v>2357</v>
      </c>
      <c r="D712" s="2">
        <v>11</v>
      </c>
      <c r="E712" s="2">
        <v>0</v>
      </c>
      <c r="F712" s="16">
        <v>5979.99</v>
      </c>
      <c r="G712" s="2" t="s">
        <v>6004</v>
      </c>
      <c r="H712" s="2" t="s">
        <v>6005</v>
      </c>
      <c r="I712" s="2" t="s">
        <v>2350</v>
      </c>
      <c r="J712" s="14" t="str">
        <f>CONCATENATE(Table3_2[[#This Row],[date]],Table3_2[[#This Row],[month]],Table3_2[[#This Row],[YEAR]],)</f>
        <v>11Oct1974</v>
      </c>
      <c r="K712" s="14">
        <f t="shared" si="22"/>
        <v>27313</v>
      </c>
      <c r="L712" s="2">
        <f t="shared" si="23"/>
        <v>48</v>
      </c>
    </row>
    <row r="713" spans="1:12" x14ac:dyDescent="0.25">
      <c r="A713" s="2" t="s">
        <v>1646</v>
      </c>
      <c r="B713" s="2">
        <v>1980</v>
      </c>
      <c r="C713" s="2" t="s">
        <v>2357</v>
      </c>
      <c r="D713" s="2">
        <v>10</v>
      </c>
      <c r="E713" s="2">
        <v>0</v>
      </c>
      <c r="F713" s="16">
        <v>5979.73</v>
      </c>
      <c r="G713" s="2" t="s">
        <v>6004</v>
      </c>
      <c r="H713" s="2" t="s">
        <v>6004</v>
      </c>
      <c r="I713" s="2" t="s">
        <v>2358</v>
      </c>
      <c r="J713" s="14" t="str">
        <f>CONCATENATE(Table3_2[[#This Row],[date]],Table3_2[[#This Row],[month]],Table3_2[[#This Row],[YEAR]],)</f>
        <v>10Oct1980</v>
      </c>
      <c r="K713" s="14">
        <f t="shared" si="22"/>
        <v>29504</v>
      </c>
      <c r="L713" s="2">
        <f t="shared" si="23"/>
        <v>42</v>
      </c>
    </row>
    <row r="714" spans="1:12" x14ac:dyDescent="0.25">
      <c r="A714" s="2" t="s">
        <v>171</v>
      </c>
      <c r="B714" s="2">
        <v>2002</v>
      </c>
      <c r="C714" s="2" t="s">
        <v>2353</v>
      </c>
      <c r="D714" s="2">
        <v>27</v>
      </c>
      <c r="E714" s="2">
        <v>3</v>
      </c>
      <c r="F714" s="16">
        <v>37465.339999999997</v>
      </c>
      <c r="G714" s="2" t="s">
        <v>6006</v>
      </c>
      <c r="H714" s="2" t="s">
        <v>6004</v>
      </c>
      <c r="I714" s="2" t="s">
        <v>2354</v>
      </c>
      <c r="J714" s="14" t="str">
        <f>CONCATENATE(Table3_2[[#This Row],[date]],Table3_2[[#This Row],[month]],Table3_2[[#This Row],[YEAR]],)</f>
        <v>27Sep2002</v>
      </c>
      <c r="K714" s="14">
        <f t="shared" si="22"/>
        <v>37526</v>
      </c>
      <c r="L714" s="2">
        <f t="shared" si="23"/>
        <v>20</v>
      </c>
    </row>
    <row r="715" spans="1:12" x14ac:dyDescent="0.25">
      <c r="A715" s="2" t="s">
        <v>1647</v>
      </c>
      <c r="B715" s="2">
        <v>1970</v>
      </c>
      <c r="C715" s="2" t="s">
        <v>2352</v>
      </c>
      <c r="D715" s="2">
        <v>25</v>
      </c>
      <c r="E715" s="2">
        <v>0</v>
      </c>
      <c r="F715" s="16">
        <v>5979.66</v>
      </c>
      <c r="G715" s="2" t="s">
        <v>6004</v>
      </c>
      <c r="H715" s="2" t="s">
        <v>6005</v>
      </c>
      <c r="I715" s="2" t="s">
        <v>2350</v>
      </c>
      <c r="J715" s="14" t="str">
        <f>CONCATENATE(Table3_2[[#This Row],[date]],Table3_2[[#This Row],[month]],Table3_2[[#This Row],[YEAR]],)</f>
        <v>25Jun1970</v>
      </c>
      <c r="K715" s="14">
        <f t="shared" si="22"/>
        <v>25744</v>
      </c>
      <c r="L715" s="2">
        <f t="shared" si="23"/>
        <v>52</v>
      </c>
    </row>
    <row r="716" spans="1:12" x14ac:dyDescent="0.25">
      <c r="A716" s="2" t="s">
        <v>1648</v>
      </c>
      <c r="B716" s="2">
        <v>1984</v>
      </c>
      <c r="C716" s="2" t="s">
        <v>2351</v>
      </c>
      <c r="D716" s="2">
        <v>11</v>
      </c>
      <c r="E716" s="2">
        <v>1</v>
      </c>
      <c r="F716" s="16">
        <v>5976.83</v>
      </c>
      <c r="G716" s="2" t="s">
        <v>6004</v>
      </c>
      <c r="H716" s="2" t="s">
        <v>6004</v>
      </c>
      <c r="I716" s="2" t="s">
        <v>2350</v>
      </c>
      <c r="J716" s="14" t="str">
        <f>CONCATENATE(Table3_2[[#This Row],[date]],Table3_2[[#This Row],[month]],Table3_2[[#This Row],[YEAR]],)</f>
        <v>11Nov1984</v>
      </c>
      <c r="K716" s="14">
        <f t="shared" si="22"/>
        <v>30997</v>
      </c>
      <c r="L716" s="2">
        <f t="shared" si="23"/>
        <v>38</v>
      </c>
    </row>
    <row r="717" spans="1:12" x14ac:dyDescent="0.25">
      <c r="A717" s="2" t="s">
        <v>1649</v>
      </c>
      <c r="B717" s="2">
        <v>1984</v>
      </c>
      <c r="C717" s="2" t="s">
        <v>2353</v>
      </c>
      <c r="D717" s="2">
        <v>19</v>
      </c>
      <c r="E717" s="2">
        <v>1</v>
      </c>
      <c r="F717" s="16">
        <v>5974.38</v>
      </c>
      <c r="G717" s="2" t="s">
        <v>6004</v>
      </c>
      <c r="H717" s="2" t="s">
        <v>6005</v>
      </c>
      <c r="I717" s="2" t="s">
        <v>2350</v>
      </c>
      <c r="J717" s="14" t="str">
        <f>CONCATENATE(Table3_2[[#This Row],[date]],Table3_2[[#This Row],[month]],Table3_2[[#This Row],[YEAR]],)</f>
        <v>19Sep1984</v>
      </c>
      <c r="K717" s="14">
        <f t="shared" si="22"/>
        <v>30944</v>
      </c>
      <c r="L717" s="2">
        <f t="shared" si="23"/>
        <v>38</v>
      </c>
    </row>
    <row r="718" spans="1:12" x14ac:dyDescent="0.25">
      <c r="A718" s="2" t="s">
        <v>1650</v>
      </c>
      <c r="B718" s="2">
        <v>1989</v>
      </c>
      <c r="C718" s="2" t="s">
        <v>2349</v>
      </c>
      <c r="D718" s="2">
        <v>22</v>
      </c>
      <c r="E718" s="2">
        <v>3</v>
      </c>
      <c r="F718" s="16">
        <v>5972.38</v>
      </c>
      <c r="G718" s="2" t="s">
        <v>6004</v>
      </c>
      <c r="H718" s="2" t="s">
        <v>6004</v>
      </c>
      <c r="I718" s="2" t="s">
        <v>2358</v>
      </c>
      <c r="J718" s="14" t="str">
        <f>CONCATENATE(Table3_2[[#This Row],[date]],Table3_2[[#This Row],[month]],Table3_2[[#This Row],[YEAR]],)</f>
        <v>22Jul1989</v>
      </c>
      <c r="K718" s="14">
        <f t="shared" si="22"/>
        <v>32711</v>
      </c>
      <c r="L718" s="2">
        <f t="shared" si="23"/>
        <v>33</v>
      </c>
    </row>
    <row r="719" spans="1:12" x14ac:dyDescent="0.25">
      <c r="A719" s="2" t="s">
        <v>1651</v>
      </c>
      <c r="B719" s="2">
        <v>1980</v>
      </c>
      <c r="C719" s="2" t="s">
        <v>2349</v>
      </c>
      <c r="D719" s="2">
        <v>21</v>
      </c>
      <c r="E719" s="2">
        <v>0</v>
      </c>
      <c r="F719" s="16">
        <v>5969.72</v>
      </c>
      <c r="G719" s="2" t="s">
        <v>6005</v>
      </c>
      <c r="H719" s="2" t="s">
        <v>6005</v>
      </c>
      <c r="I719" s="2" t="s">
        <v>2358</v>
      </c>
      <c r="J719" s="14" t="str">
        <f>CONCATENATE(Table3_2[[#This Row],[date]],Table3_2[[#This Row],[month]],Table3_2[[#This Row],[YEAR]],)</f>
        <v>21Jul1980</v>
      </c>
      <c r="K719" s="14">
        <f t="shared" si="22"/>
        <v>29423</v>
      </c>
      <c r="L719" s="2">
        <f t="shared" si="23"/>
        <v>42</v>
      </c>
    </row>
    <row r="720" spans="1:12" x14ac:dyDescent="0.25">
      <c r="A720" s="2" t="s">
        <v>1652</v>
      </c>
      <c r="B720" s="2">
        <v>1980</v>
      </c>
      <c r="C720" s="2" t="s">
        <v>2356</v>
      </c>
      <c r="D720" s="2">
        <v>5</v>
      </c>
      <c r="E720" s="2">
        <v>0</v>
      </c>
      <c r="F720" s="16">
        <v>5966.89</v>
      </c>
      <c r="G720" s="2" t="s">
        <v>6004</v>
      </c>
      <c r="H720" s="2" t="s">
        <v>6005</v>
      </c>
      <c r="I720" s="2" t="s">
        <v>2350</v>
      </c>
      <c r="J720" s="14" t="str">
        <f>CONCATENATE(Table3_2[[#This Row],[date]],Table3_2[[#This Row],[month]],Table3_2[[#This Row],[YEAR]],)</f>
        <v>5Aug1980</v>
      </c>
      <c r="K720" s="14">
        <f t="shared" si="22"/>
        <v>29438</v>
      </c>
      <c r="L720" s="2">
        <f t="shared" si="23"/>
        <v>42</v>
      </c>
    </row>
    <row r="721" spans="1:12" x14ac:dyDescent="0.25">
      <c r="A721" s="2" t="s">
        <v>1653</v>
      </c>
      <c r="B721" s="2">
        <v>2004</v>
      </c>
      <c r="C721" s="2" t="s">
        <v>2349</v>
      </c>
      <c r="D721" s="2">
        <v>15</v>
      </c>
      <c r="E721" s="2">
        <v>0</v>
      </c>
      <c r="F721" s="16">
        <v>5960.91</v>
      </c>
      <c r="G721" s="2" t="s">
        <v>6004</v>
      </c>
      <c r="H721" s="2" t="s">
        <v>6006</v>
      </c>
      <c r="I721" s="2" t="s">
        <v>2370</v>
      </c>
      <c r="J721" s="14" t="str">
        <f>CONCATENATE(Table3_2[[#This Row],[date]],Table3_2[[#This Row],[month]],Table3_2[[#This Row],[YEAR]],)</f>
        <v>15Jul2004</v>
      </c>
      <c r="K721" s="14">
        <f t="shared" si="22"/>
        <v>38183</v>
      </c>
      <c r="L721" s="2">
        <f t="shared" si="23"/>
        <v>18</v>
      </c>
    </row>
    <row r="722" spans="1:12" x14ac:dyDescent="0.25">
      <c r="A722" s="2" t="s">
        <v>1654</v>
      </c>
      <c r="B722" s="2">
        <v>2003</v>
      </c>
      <c r="C722" s="2" t="s">
        <v>2356</v>
      </c>
      <c r="D722" s="2">
        <v>13</v>
      </c>
      <c r="E722" s="2">
        <v>0</v>
      </c>
      <c r="F722" s="16">
        <v>5957.35</v>
      </c>
      <c r="G722" s="2" t="s">
        <v>6004</v>
      </c>
      <c r="H722" s="2" t="s">
        <v>6004</v>
      </c>
      <c r="I722" s="2" t="s">
        <v>2354</v>
      </c>
      <c r="J722" s="14" t="str">
        <f>CONCATENATE(Table3_2[[#This Row],[date]],Table3_2[[#This Row],[month]],Table3_2[[#This Row],[YEAR]],)</f>
        <v>13Aug2003</v>
      </c>
      <c r="K722" s="14">
        <f t="shared" si="22"/>
        <v>37846</v>
      </c>
      <c r="L722" s="2">
        <f t="shared" si="23"/>
        <v>19</v>
      </c>
    </row>
    <row r="723" spans="1:12" x14ac:dyDescent="0.25">
      <c r="A723" s="2" t="s">
        <v>1655</v>
      </c>
      <c r="B723" s="2">
        <v>1987</v>
      </c>
      <c r="C723" s="2" t="s">
        <v>2349</v>
      </c>
      <c r="D723" s="2">
        <v>14</v>
      </c>
      <c r="E723" s="2">
        <v>3</v>
      </c>
      <c r="F723" s="16">
        <v>5934.38</v>
      </c>
      <c r="G723" s="2" t="s">
        <v>6005</v>
      </c>
      <c r="H723" s="2" t="s">
        <v>6004</v>
      </c>
      <c r="I723" s="2" t="s">
        <v>2350</v>
      </c>
      <c r="J723" s="14" t="str">
        <f>CONCATENATE(Table3_2[[#This Row],[date]],Table3_2[[#This Row],[month]],Table3_2[[#This Row],[YEAR]],)</f>
        <v>14Jul1987</v>
      </c>
      <c r="K723" s="14">
        <f t="shared" si="22"/>
        <v>31972</v>
      </c>
      <c r="L723" s="2">
        <f t="shared" si="23"/>
        <v>35</v>
      </c>
    </row>
    <row r="724" spans="1:12" x14ac:dyDescent="0.25">
      <c r="A724" s="2" t="s">
        <v>1656</v>
      </c>
      <c r="B724" s="2">
        <v>1994</v>
      </c>
      <c r="C724" s="2" t="s">
        <v>2349</v>
      </c>
      <c r="D724" s="2">
        <v>30</v>
      </c>
      <c r="E724" s="2">
        <v>0</v>
      </c>
      <c r="F724" s="16">
        <v>5927.65</v>
      </c>
      <c r="G724" s="2" t="s">
        <v>6004</v>
      </c>
      <c r="H724" s="2" t="s">
        <v>6006</v>
      </c>
      <c r="I724" s="2" t="s">
        <v>2354</v>
      </c>
      <c r="J724" s="14" t="str">
        <f>CONCATENATE(Table3_2[[#This Row],[date]],Table3_2[[#This Row],[month]],Table3_2[[#This Row],[YEAR]],)</f>
        <v>30Jul1994</v>
      </c>
      <c r="K724" s="14">
        <f t="shared" si="22"/>
        <v>34545</v>
      </c>
      <c r="L724" s="2">
        <f t="shared" si="23"/>
        <v>28</v>
      </c>
    </row>
    <row r="725" spans="1:12" x14ac:dyDescent="0.25">
      <c r="A725" s="2" t="s">
        <v>172</v>
      </c>
      <c r="B725" s="2">
        <v>1979</v>
      </c>
      <c r="C725" s="2" t="s">
        <v>2356</v>
      </c>
      <c r="D725" s="2">
        <v>3</v>
      </c>
      <c r="E725" s="2">
        <v>2</v>
      </c>
      <c r="F725" s="16">
        <v>37425.94</v>
      </c>
      <c r="G725" s="2" t="s">
        <v>6004</v>
      </c>
      <c r="H725" s="2" t="s">
        <v>6006</v>
      </c>
      <c r="I725" s="2" t="s">
        <v>2358</v>
      </c>
      <c r="J725" s="14" t="str">
        <f>CONCATENATE(Table3_2[[#This Row],[date]],Table3_2[[#This Row],[month]],Table3_2[[#This Row],[YEAR]],)</f>
        <v>3Aug1979</v>
      </c>
      <c r="K725" s="14">
        <f t="shared" si="22"/>
        <v>29070</v>
      </c>
      <c r="L725" s="2">
        <f t="shared" si="23"/>
        <v>43</v>
      </c>
    </row>
    <row r="726" spans="1:12" x14ac:dyDescent="0.25">
      <c r="A726" s="2" t="s">
        <v>1657</v>
      </c>
      <c r="B726" s="2">
        <v>1993</v>
      </c>
      <c r="C726" s="2" t="s">
        <v>2356</v>
      </c>
      <c r="D726" s="2">
        <v>13</v>
      </c>
      <c r="E726" s="2">
        <v>0</v>
      </c>
      <c r="F726" s="16">
        <v>5926.93</v>
      </c>
      <c r="G726" s="2" t="s">
        <v>6004</v>
      </c>
      <c r="H726" s="2" t="s">
        <v>6004</v>
      </c>
      <c r="I726" s="2" t="s">
        <v>2363</v>
      </c>
      <c r="J726" s="14" t="str">
        <f>CONCATENATE(Table3_2[[#This Row],[date]],Table3_2[[#This Row],[month]],Table3_2[[#This Row],[YEAR]],)</f>
        <v>13Aug1993</v>
      </c>
      <c r="K726" s="14">
        <f t="shared" si="22"/>
        <v>34194</v>
      </c>
      <c r="L726" s="2">
        <f t="shared" si="23"/>
        <v>29</v>
      </c>
    </row>
    <row r="727" spans="1:12" x14ac:dyDescent="0.25">
      <c r="A727" s="2" t="s">
        <v>1658</v>
      </c>
      <c r="B727" s="2">
        <v>1987</v>
      </c>
      <c r="C727" s="2" t="s">
        <v>2349</v>
      </c>
      <c r="D727" s="2">
        <v>29</v>
      </c>
      <c r="E727" s="2">
        <v>3</v>
      </c>
      <c r="F727" s="16">
        <v>5926.85</v>
      </c>
      <c r="G727" s="2" t="s">
        <v>6005</v>
      </c>
      <c r="H727" s="2" t="s">
        <v>6005</v>
      </c>
      <c r="I727" s="2" t="s">
        <v>2358</v>
      </c>
      <c r="J727" s="14" t="str">
        <f>CONCATENATE(Table3_2[[#This Row],[date]],Table3_2[[#This Row],[month]],Table3_2[[#This Row],[YEAR]],)</f>
        <v>29Jul1987</v>
      </c>
      <c r="K727" s="14">
        <f t="shared" si="22"/>
        <v>31987</v>
      </c>
      <c r="L727" s="2">
        <f t="shared" si="23"/>
        <v>35</v>
      </c>
    </row>
    <row r="728" spans="1:12" x14ac:dyDescent="0.25">
      <c r="A728" s="2" t="s">
        <v>1659</v>
      </c>
      <c r="B728" s="2">
        <v>1982</v>
      </c>
      <c r="C728" s="2" t="s">
        <v>2355</v>
      </c>
      <c r="D728" s="2">
        <v>21</v>
      </c>
      <c r="E728" s="2">
        <v>0</v>
      </c>
      <c r="F728" s="16">
        <v>5920.1</v>
      </c>
      <c r="G728" s="2" t="s">
        <v>6004</v>
      </c>
      <c r="H728" s="2" t="s">
        <v>6006</v>
      </c>
      <c r="I728" s="2" t="s">
        <v>2350</v>
      </c>
      <c r="J728" s="14" t="str">
        <f>CONCATENATE(Table3_2[[#This Row],[date]],Table3_2[[#This Row],[month]],Table3_2[[#This Row],[YEAR]],)</f>
        <v>21Dec1982</v>
      </c>
      <c r="K728" s="14">
        <f t="shared" si="22"/>
        <v>30306</v>
      </c>
      <c r="L728" s="2">
        <f t="shared" si="23"/>
        <v>40</v>
      </c>
    </row>
    <row r="729" spans="1:12" x14ac:dyDescent="0.25">
      <c r="A729" s="2" t="s">
        <v>1660</v>
      </c>
      <c r="B729" s="2">
        <v>1982</v>
      </c>
      <c r="C729" s="2" t="s">
        <v>2349</v>
      </c>
      <c r="D729" s="2">
        <v>8</v>
      </c>
      <c r="E729" s="2">
        <v>0</v>
      </c>
      <c r="F729" s="16">
        <v>5910.94</v>
      </c>
      <c r="G729" s="2" t="s">
        <v>6004</v>
      </c>
      <c r="H729" s="2" t="s">
        <v>6006</v>
      </c>
      <c r="I729" s="2" t="s">
        <v>2358</v>
      </c>
      <c r="J729" s="14" t="str">
        <f>CONCATENATE(Table3_2[[#This Row],[date]],Table3_2[[#This Row],[month]],Table3_2[[#This Row],[YEAR]],)</f>
        <v>8Jul1982</v>
      </c>
      <c r="K729" s="14">
        <f t="shared" si="22"/>
        <v>30140</v>
      </c>
      <c r="L729" s="2">
        <f t="shared" si="23"/>
        <v>40</v>
      </c>
    </row>
    <row r="730" spans="1:12" x14ac:dyDescent="0.25">
      <c r="A730" s="2" t="s">
        <v>1661</v>
      </c>
      <c r="B730" s="2">
        <v>1993</v>
      </c>
      <c r="C730" s="2" t="s">
        <v>2357</v>
      </c>
      <c r="D730" s="2">
        <v>19</v>
      </c>
      <c r="E730" s="2">
        <v>0</v>
      </c>
      <c r="F730" s="16">
        <v>5877.02</v>
      </c>
      <c r="G730" s="2" t="s">
        <v>6004</v>
      </c>
      <c r="H730" s="2" t="s">
        <v>6004</v>
      </c>
      <c r="I730" s="2" t="s">
        <v>2367</v>
      </c>
      <c r="J730" s="14" t="str">
        <f>CONCATENATE(Table3_2[[#This Row],[date]],Table3_2[[#This Row],[month]],Table3_2[[#This Row],[YEAR]],)</f>
        <v>19Oct1993</v>
      </c>
      <c r="K730" s="14">
        <f t="shared" si="22"/>
        <v>34261</v>
      </c>
      <c r="L730" s="2">
        <f t="shared" si="23"/>
        <v>29</v>
      </c>
    </row>
    <row r="731" spans="1:12" x14ac:dyDescent="0.25">
      <c r="A731" s="2" t="s">
        <v>1662</v>
      </c>
      <c r="B731" s="2">
        <v>1984</v>
      </c>
      <c r="C731" s="2" t="s">
        <v>2351</v>
      </c>
      <c r="D731" s="2">
        <v>22</v>
      </c>
      <c r="E731" s="2">
        <v>1</v>
      </c>
      <c r="F731" s="16">
        <v>5855.9</v>
      </c>
      <c r="G731" s="2" t="s">
        <v>6004</v>
      </c>
      <c r="H731" s="2" t="s">
        <v>6005</v>
      </c>
      <c r="I731" s="2" t="s">
        <v>2354</v>
      </c>
      <c r="J731" s="14" t="str">
        <f>CONCATENATE(Table3_2[[#This Row],[date]],Table3_2[[#This Row],[month]],Table3_2[[#This Row],[YEAR]],)</f>
        <v>22Nov1984</v>
      </c>
      <c r="K731" s="14">
        <f t="shared" si="22"/>
        <v>31008</v>
      </c>
      <c r="L731" s="2">
        <f t="shared" si="23"/>
        <v>38</v>
      </c>
    </row>
    <row r="732" spans="1:12" x14ac:dyDescent="0.25">
      <c r="A732" s="2" t="s">
        <v>1663</v>
      </c>
      <c r="B732" s="2">
        <v>1985</v>
      </c>
      <c r="C732" s="2" t="s">
        <v>2352</v>
      </c>
      <c r="D732" s="2">
        <v>18</v>
      </c>
      <c r="E732" s="2">
        <v>3</v>
      </c>
      <c r="F732" s="16">
        <v>5847.24</v>
      </c>
      <c r="G732" s="2" t="s">
        <v>6004</v>
      </c>
      <c r="H732" s="2" t="s">
        <v>6006</v>
      </c>
      <c r="I732" s="2" t="s">
        <v>2350</v>
      </c>
      <c r="J732" s="14" t="str">
        <f>CONCATENATE(Table3_2[[#This Row],[date]],Table3_2[[#This Row],[month]],Table3_2[[#This Row],[YEAR]],)</f>
        <v>18Jun1985</v>
      </c>
      <c r="K732" s="14">
        <f t="shared" si="22"/>
        <v>31216</v>
      </c>
      <c r="L732" s="2">
        <f t="shared" si="23"/>
        <v>37</v>
      </c>
    </row>
    <row r="733" spans="1:12" x14ac:dyDescent="0.25">
      <c r="A733" s="2" t="s">
        <v>1664</v>
      </c>
      <c r="B733" s="2">
        <v>1987</v>
      </c>
      <c r="C733" s="2" t="s">
        <v>2353</v>
      </c>
      <c r="D733" s="2">
        <v>30</v>
      </c>
      <c r="E733" s="2">
        <v>2</v>
      </c>
      <c r="F733" s="16">
        <v>5846.92</v>
      </c>
      <c r="G733" s="2" t="s">
        <v>6004</v>
      </c>
      <c r="H733" s="2" t="s">
        <v>6004</v>
      </c>
      <c r="I733" s="2" t="s">
        <v>2350</v>
      </c>
      <c r="J733" s="14" t="str">
        <f>CONCATENATE(Table3_2[[#This Row],[date]],Table3_2[[#This Row],[month]],Table3_2[[#This Row],[YEAR]],)</f>
        <v>30Sep1987</v>
      </c>
      <c r="K733" s="14">
        <f t="shared" si="22"/>
        <v>32050</v>
      </c>
      <c r="L733" s="2">
        <f t="shared" si="23"/>
        <v>35</v>
      </c>
    </row>
    <row r="734" spans="1:12" x14ac:dyDescent="0.25">
      <c r="A734" s="2" t="s">
        <v>1665</v>
      </c>
      <c r="B734" s="2">
        <v>1995</v>
      </c>
      <c r="C734" s="2" t="s">
        <v>2356</v>
      </c>
      <c r="D734" s="2">
        <v>20</v>
      </c>
      <c r="E734" s="2">
        <v>0</v>
      </c>
      <c r="F734" s="16">
        <v>5843.99</v>
      </c>
      <c r="G734" s="2" t="s">
        <v>6004</v>
      </c>
      <c r="H734" s="2" t="s">
        <v>6004</v>
      </c>
      <c r="I734" s="2" t="s">
        <v>2363</v>
      </c>
      <c r="J734" s="14" t="str">
        <f>CONCATENATE(Table3_2[[#This Row],[date]],Table3_2[[#This Row],[month]],Table3_2[[#This Row],[YEAR]],)</f>
        <v>20Aug1995</v>
      </c>
      <c r="K734" s="14">
        <f t="shared" si="22"/>
        <v>34931</v>
      </c>
      <c r="L734" s="2">
        <f t="shared" si="23"/>
        <v>27</v>
      </c>
    </row>
    <row r="735" spans="1:12" x14ac:dyDescent="0.25">
      <c r="A735" s="2" t="s">
        <v>1666</v>
      </c>
      <c r="B735" s="2">
        <v>1987</v>
      </c>
      <c r="C735" s="2" t="s">
        <v>2349</v>
      </c>
      <c r="D735" s="2">
        <v>27</v>
      </c>
      <c r="E735" s="2">
        <v>2</v>
      </c>
      <c r="F735" s="16">
        <v>5836.52</v>
      </c>
      <c r="G735" s="2" t="s">
        <v>6004</v>
      </c>
      <c r="H735" s="2" t="s">
        <v>6005</v>
      </c>
      <c r="I735" s="2" t="s">
        <v>2350</v>
      </c>
      <c r="J735" s="14" t="str">
        <f>CONCATENATE(Table3_2[[#This Row],[date]],Table3_2[[#This Row],[month]],Table3_2[[#This Row],[YEAR]],)</f>
        <v>27Jul1987</v>
      </c>
      <c r="K735" s="14">
        <f t="shared" si="22"/>
        <v>31985</v>
      </c>
      <c r="L735" s="2">
        <f t="shared" si="23"/>
        <v>35</v>
      </c>
    </row>
    <row r="736" spans="1:12" x14ac:dyDescent="0.25">
      <c r="A736" s="2" t="s">
        <v>173</v>
      </c>
      <c r="B736" s="2">
        <v>1969</v>
      </c>
      <c r="C736" s="2" t="s">
        <v>2357</v>
      </c>
      <c r="D736" s="2">
        <v>30</v>
      </c>
      <c r="E736" s="2">
        <v>0</v>
      </c>
      <c r="F736" s="16">
        <v>37277.269999999997</v>
      </c>
      <c r="G736" s="2" t="s">
        <v>6006</v>
      </c>
      <c r="H736" s="2" t="s">
        <v>6005</v>
      </c>
      <c r="I736" s="2" t="s">
        <v>2358</v>
      </c>
      <c r="J736" s="14" t="str">
        <f>CONCATENATE(Table3_2[[#This Row],[date]],Table3_2[[#This Row],[month]],Table3_2[[#This Row],[YEAR]],)</f>
        <v>30Oct1969</v>
      </c>
      <c r="K736" s="14">
        <f t="shared" si="22"/>
        <v>25506</v>
      </c>
      <c r="L736" s="2">
        <f t="shared" si="23"/>
        <v>53</v>
      </c>
    </row>
    <row r="737" spans="1:12" x14ac:dyDescent="0.25">
      <c r="A737" s="2" t="s">
        <v>1667</v>
      </c>
      <c r="B737" s="2">
        <v>1971</v>
      </c>
      <c r="C737" s="2" t="s">
        <v>2353</v>
      </c>
      <c r="D737" s="2">
        <v>27</v>
      </c>
      <c r="E737" s="2">
        <v>0</v>
      </c>
      <c r="F737" s="16">
        <v>5832.6</v>
      </c>
      <c r="G737" s="2" t="s">
        <v>6004</v>
      </c>
      <c r="H737" s="2" t="s">
        <v>6005</v>
      </c>
      <c r="I737" s="2" t="s">
        <v>2354</v>
      </c>
      <c r="J737" s="14" t="str">
        <f>CONCATENATE(Table3_2[[#This Row],[date]],Table3_2[[#This Row],[month]],Table3_2[[#This Row],[YEAR]],)</f>
        <v>27Sep1971</v>
      </c>
      <c r="K737" s="14">
        <f t="shared" si="22"/>
        <v>26203</v>
      </c>
      <c r="L737" s="2">
        <f t="shared" si="23"/>
        <v>51</v>
      </c>
    </row>
    <row r="738" spans="1:12" x14ac:dyDescent="0.25">
      <c r="A738" s="2" t="s">
        <v>1668</v>
      </c>
      <c r="B738" s="2">
        <v>2002</v>
      </c>
      <c r="C738" s="2" t="s">
        <v>2349</v>
      </c>
      <c r="D738" s="2">
        <v>22</v>
      </c>
      <c r="E738" s="2">
        <v>0</v>
      </c>
      <c r="F738" s="16">
        <v>5816.58</v>
      </c>
      <c r="G738" s="2" t="s">
        <v>6004</v>
      </c>
      <c r="H738" s="2" t="s">
        <v>6004</v>
      </c>
      <c r="I738" s="2" t="s">
        <v>2370</v>
      </c>
      <c r="J738" s="14" t="str">
        <f>CONCATENATE(Table3_2[[#This Row],[date]],Table3_2[[#This Row],[month]],Table3_2[[#This Row],[YEAR]],)</f>
        <v>22Jul2002</v>
      </c>
      <c r="K738" s="14">
        <f t="shared" si="22"/>
        <v>37459</v>
      </c>
      <c r="L738" s="2">
        <f t="shared" si="23"/>
        <v>20</v>
      </c>
    </row>
    <row r="739" spans="1:12" x14ac:dyDescent="0.25">
      <c r="A739" s="2" t="s">
        <v>1669</v>
      </c>
      <c r="B739" s="2">
        <v>1972</v>
      </c>
      <c r="C739" s="2" t="s">
        <v>2351</v>
      </c>
      <c r="D739" s="2">
        <v>2</v>
      </c>
      <c r="E739" s="2">
        <v>0</v>
      </c>
      <c r="F739" s="16">
        <v>5812.9</v>
      </c>
      <c r="G739" s="2" t="s">
        <v>6004</v>
      </c>
      <c r="H739" s="2" t="s">
        <v>6004</v>
      </c>
      <c r="I739" s="2" t="s">
        <v>2350</v>
      </c>
      <c r="J739" s="14" t="str">
        <f>CONCATENATE(Table3_2[[#This Row],[date]],Table3_2[[#This Row],[month]],Table3_2[[#This Row],[YEAR]],)</f>
        <v>2Nov1972</v>
      </c>
      <c r="K739" s="14">
        <f t="shared" si="22"/>
        <v>26605</v>
      </c>
      <c r="L739" s="2">
        <f t="shared" si="23"/>
        <v>50</v>
      </c>
    </row>
    <row r="740" spans="1:12" x14ac:dyDescent="0.25">
      <c r="A740" s="2" t="s">
        <v>1670</v>
      </c>
      <c r="B740" s="2">
        <v>1980</v>
      </c>
      <c r="C740" s="2" t="s">
        <v>2353</v>
      </c>
      <c r="D740" s="2">
        <v>18</v>
      </c>
      <c r="E740" s="2">
        <v>2</v>
      </c>
      <c r="F740" s="16">
        <v>5807.06</v>
      </c>
      <c r="G740" s="2" t="s">
        <v>6004</v>
      </c>
      <c r="H740" s="2" t="s">
        <v>6005</v>
      </c>
      <c r="I740" s="2" t="s">
        <v>2350</v>
      </c>
      <c r="J740" s="14" t="str">
        <f>CONCATENATE(Table3_2[[#This Row],[date]],Table3_2[[#This Row],[month]],Table3_2[[#This Row],[YEAR]],)</f>
        <v>18Sep1980</v>
      </c>
      <c r="K740" s="14">
        <f t="shared" si="22"/>
        <v>29482</v>
      </c>
      <c r="L740" s="2">
        <f t="shared" si="23"/>
        <v>42</v>
      </c>
    </row>
    <row r="741" spans="1:12" x14ac:dyDescent="0.25">
      <c r="A741" s="2" t="s">
        <v>1671</v>
      </c>
      <c r="B741" s="2">
        <v>2004</v>
      </c>
      <c r="C741" s="2" t="s">
        <v>2351</v>
      </c>
      <c r="D741" s="2">
        <v>1</v>
      </c>
      <c r="E741" s="2">
        <v>0</v>
      </c>
      <c r="F741" s="16">
        <v>5778.71</v>
      </c>
      <c r="G741" s="2" t="s">
        <v>6004</v>
      </c>
      <c r="H741" s="2" t="s">
        <v>6005</v>
      </c>
      <c r="I741" s="2" t="s">
        <v>2371</v>
      </c>
      <c r="J741" s="14" t="str">
        <f>CONCATENATE(Table3_2[[#This Row],[date]],Table3_2[[#This Row],[month]],Table3_2[[#This Row],[YEAR]],)</f>
        <v>1Nov2004</v>
      </c>
      <c r="K741" s="14">
        <f t="shared" si="22"/>
        <v>38292</v>
      </c>
      <c r="L741" s="2">
        <f t="shared" si="23"/>
        <v>18</v>
      </c>
    </row>
    <row r="742" spans="1:12" x14ac:dyDescent="0.25">
      <c r="A742" s="2" t="s">
        <v>1672</v>
      </c>
      <c r="B742" s="2">
        <v>1983</v>
      </c>
      <c r="C742" s="2" t="s">
        <v>2356</v>
      </c>
      <c r="D742" s="2">
        <v>30</v>
      </c>
      <c r="E742" s="2">
        <v>0</v>
      </c>
      <c r="F742" s="16">
        <v>5757.41</v>
      </c>
      <c r="G742" s="2" t="s">
        <v>6004</v>
      </c>
      <c r="H742" s="2" t="s">
        <v>6005</v>
      </c>
      <c r="I742" s="2" t="s">
        <v>2360</v>
      </c>
      <c r="J742" s="14" t="str">
        <f>CONCATENATE(Table3_2[[#This Row],[date]],Table3_2[[#This Row],[month]],Table3_2[[#This Row],[YEAR]],)</f>
        <v>30Aug1983</v>
      </c>
      <c r="K742" s="14">
        <f t="shared" si="22"/>
        <v>30558</v>
      </c>
      <c r="L742" s="2">
        <f t="shared" si="23"/>
        <v>39</v>
      </c>
    </row>
    <row r="743" spans="1:12" x14ac:dyDescent="0.25">
      <c r="A743" s="2" t="s">
        <v>1673</v>
      </c>
      <c r="B743" s="2">
        <v>1993</v>
      </c>
      <c r="C743" s="2" t="s">
        <v>2352</v>
      </c>
      <c r="D743" s="2">
        <v>10</v>
      </c>
      <c r="E743" s="2">
        <v>0</v>
      </c>
      <c r="F743" s="16">
        <v>5748.13</v>
      </c>
      <c r="G743" s="2" t="s">
        <v>6004</v>
      </c>
      <c r="H743" s="2" t="s">
        <v>6006</v>
      </c>
      <c r="I743" s="2" t="s">
        <v>2367</v>
      </c>
      <c r="J743" s="14" t="str">
        <f>CONCATENATE(Table3_2[[#This Row],[date]],Table3_2[[#This Row],[month]],Table3_2[[#This Row],[YEAR]],)</f>
        <v>10Jun1993</v>
      </c>
      <c r="K743" s="14">
        <f t="shared" si="22"/>
        <v>34130</v>
      </c>
      <c r="L743" s="2">
        <f t="shared" si="23"/>
        <v>29</v>
      </c>
    </row>
    <row r="744" spans="1:12" x14ac:dyDescent="0.25">
      <c r="A744" s="2" t="s">
        <v>1674</v>
      </c>
      <c r="B744" s="2">
        <v>1972</v>
      </c>
      <c r="C744" s="2" t="s">
        <v>2356</v>
      </c>
      <c r="D744" s="2">
        <v>21</v>
      </c>
      <c r="E744" s="2">
        <v>0</v>
      </c>
      <c r="F744" s="16">
        <v>5741.67</v>
      </c>
      <c r="G744" s="2" t="s">
        <v>6004</v>
      </c>
      <c r="H744" s="2" t="s">
        <v>6005</v>
      </c>
      <c r="I744" s="2" t="s">
        <v>2350</v>
      </c>
      <c r="J744" s="14" t="str">
        <f>CONCATENATE(Table3_2[[#This Row],[date]],Table3_2[[#This Row],[month]],Table3_2[[#This Row],[YEAR]],)</f>
        <v>21Aug1972</v>
      </c>
      <c r="K744" s="14">
        <f t="shared" si="22"/>
        <v>26532</v>
      </c>
      <c r="L744" s="2">
        <f t="shared" si="23"/>
        <v>50</v>
      </c>
    </row>
    <row r="745" spans="1:12" x14ac:dyDescent="0.25">
      <c r="A745" s="2" t="s">
        <v>1675</v>
      </c>
      <c r="B745" s="2">
        <v>1987</v>
      </c>
      <c r="C745" s="2" t="s">
        <v>2357</v>
      </c>
      <c r="D745" s="2">
        <v>19</v>
      </c>
      <c r="E745" s="2">
        <v>2</v>
      </c>
      <c r="F745" s="16">
        <v>5729.01</v>
      </c>
      <c r="G745" s="2" t="s">
        <v>6006</v>
      </c>
      <c r="H745" s="2" t="s">
        <v>6004</v>
      </c>
      <c r="I745" s="2" t="s">
        <v>2354</v>
      </c>
      <c r="J745" s="14" t="str">
        <f>CONCATENATE(Table3_2[[#This Row],[date]],Table3_2[[#This Row],[month]],Table3_2[[#This Row],[YEAR]],)</f>
        <v>19Oct1987</v>
      </c>
      <c r="K745" s="14">
        <f t="shared" si="22"/>
        <v>32069</v>
      </c>
      <c r="L745" s="2">
        <f t="shared" si="23"/>
        <v>35</v>
      </c>
    </row>
    <row r="746" spans="1:12" x14ac:dyDescent="0.25">
      <c r="A746" s="2" t="s">
        <v>1676</v>
      </c>
      <c r="B746" s="2">
        <v>1971</v>
      </c>
      <c r="C746" s="2" t="s">
        <v>2355</v>
      </c>
      <c r="D746" s="2">
        <v>18</v>
      </c>
      <c r="E746" s="2">
        <v>0</v>
      </c>
      <c r="F746" s="16">
        <v>5720.38</v>
      </c>
      <c r="G746" s="2" t="s">
        <v>6004</v>
      </c>
      <c r="H746" s="2" t="s">
        <v>6006</v>
      </c>
      <c r="I746" s="2" t="s">
        <v>2350</v>
      </c>
      <c r="J746" s="14" t="str">
        <f>CONCATENATE(Table3_2[[#This Row],[date]],Table3_2[[#This Row],[month]],Table3_2[[#This Row],[YEAR]],)</f>
        <v>18Dec1971</v>
      </c>
      <c r="K746" s="14">
        <f t="shared" si="22"/>
        <v>26285</v>
      </c>
      <c r="L746" s="2">
        <f t="shared" si="23"/>
        <v>51</v>
      </c>
    </row>
    <row r="747" spans="1:12" x14ac:dyDescent="0.25">
      <c r="A747" s="2" t="s">
        <v>174</v>
      </c>
      <c r="B747" s="2">
        <v>1975</v>
      </c>
      <c r="C747" s="2" t="s">
        <v>2351</v>
      </c>
      <c r="D747" s="2">
        <v>9</v>
      </c>
      <c r="E747" s="2">
        <v>1</v>
      </c>
      <c r="F747" s="16">
        <v>37272.339999999997</v>
      </c>
      <c r="G747" s="2" t="s">
        <v>6004</v>
      </c>
      <c r="H747" s="2" t="s">
        <v>6005</v>
      </c>
      <c r="I747" s="2" t="s">
        <v>2358</v>
      </c>
      <c r="J747" s="14" t="str">
        <f>CONCATENATE(Table3_2[[#This Row],[date]],Table3_2[[#This Row],[month]],Table3_2[[#This Row],[YEAR]],)</f>
        <v>9Nov1975</v>
      </c>
      <c r="K747" s="14">
        <f t="shared" si="22"/>
        <v>27707</v>
      </c>
      <c r="L747" s="2">
        <f t="shared" si="23"/>
        <v>47</v>
      </c>
    </row>
    <row r="748" spans="1:12" x14ac:dyDescent="0.25">
      <c r="A748" s="2" t="s">
        <v>1677</v>
      </c>
      <c r="B748" s="2">
        <v>1981</v>
      </c>
      <c r="C748" s="2" t="s">
        <v>2356</v>
      </c>
      <c r="D748" s="2">
        <v>30</v>
      </c>
      <c r="E748" s="2">
        <v>0</v>
      </c>
      <c r="F748" s="16">
        <v>5709.16</v>
      </c>
      <c r="G748" s="2" t="s">
        <v>6005</v>
      </c>
      <c r="H748" s="2" t="s">
        <v>6005</v>
      </c>
      <c r="I748" s="2" t="s">
        <v>2350</v>
      </c>
      <c r="J748" s="14" t="str">
        <f>CONCATENATE(Table3_2[[#This Row],[date]],Table3_2[[#This Row],[month]],Table3_2[[#This Row],[YEAR]],)</f>
        <v>30Aug1981</v>
      </c>
      <c r="K748" s="14">
        <f t="shared" si="22"/>
        <v>29828</v>
      </c>
      <c r="L748" s="2">
        <f t="shared" si="23"/>
        <v>41</v>
      </c>
    </row>
    <row r="749" spans="1:12" x14ac:dyDescent="0.25">
      <c r="A749" s="2" t="s">
        <v>1678</v>
      </c>
      <c r="B749" s="2">
        <v>1993</v>
      </c>
      <c r="C749" s="2" t="s">
        <v>2351</v>
      </c>
      <c r="D749" s="2">
        <v>3</v>
      </c>
      <c r="E749" s="2">
        <v>4</v>
      </c>
      <c r="F749" s="16">
        <v>5708.87</v>
      </c>
      <c r="G749" s="2" t="s">
        <v>6004</v>
      </c>
      <c r="H749" s="2" t="s">
        <v>6006</v>
      </c>
      <c r="I749" s="2" t="s">
        <v>2358</v>
      </c>
      <c r="J749" s="14" t="str">
        <f>CONCATENATE(Table3_2[[#This Row],[date]],Table3_2[[#This Row],[month]],Table3_2[[#This Row],[YEAR]],)</f>
        <v>3Nov1993</v>
      </c>
      <c r="K749" s="14">
        <f t="shared" si="22"/>
        <v>34276</v>
      </c>
      <c r="L749" s="2">
        <f t="shared" si="23"/>
        <v>29</v>
      </c>
    </row>
    <row r="750" spans="1:12" x14ac:dyDescent="0.25">
      <c r="A750" s="2" t="s">
        <v>1679</v>
      </c>
      <c r="B750" s="2">
        <v>1981</v>
      </c>
      <c r="C750" s="2" t="s">
        <v>2352</v>
      </c>
      <c r="D750" s="2">
        <v>15</v>
      </c>
      <c r="E750" s="2">
        <v>0</v>
      </c>
      <c r="F750" s="16">
        <v>5699.84</v>
      </c>
      <c r="G750" s="2" t="s">
        <v>6004</v>
      </c>
      <c r="H750" s="2" t="s">
        <v>6005</v>
      </c>
      <c r="I750" s="2" t="s">
        <v>2350</v>
      </c>
      <c r="J750" s="14" t="str">
        <f>CONCATENATE(Table3_2[[#This Row],[date]],Table3_2[[#This Row],[month]],Table3_2[[#This Row],[YEAR]],)</f>
        <v>15Jun1981</v>
      </c>
      <c r="K750" s="14">
        <f t="shared" si="22"/>
        <v>29752</v>
      </c>
      <c r="L750" s="2">
        <f t="shared" si="23"/>
        <v>41</v>
      </c>
    </row>
    <row r="751" spans="1:12" x14ac:dyDescent="0.25">
      <c r="A751" s="2" t="s">
        <v>1680</v>
      </c>
      <c r="B751" s="2">
        <v>1974</v>
      </c>
      <c r="C751" s="2" t="s">
        <v>2349</v>
      </c>
      <c r="D751" s="2">
        <v>6</v>
      </c>
      <c r="E751" s="2">
        <v>0</v>
      </c>
      <c r="F751" s="16">
        <v>5698.74</v>
      </c>
      <c r="G751" s="2" t="s">
        <v>6004</v>
      </c>
      <c r="H751" s="2" t="s">
        <v>6004</v>
      </c>
      <c r="I751" s="2" t="s">
        <v>2354</v>
      </c>
      <c r="J751" s="14" t="str">
        <f>CONCATENATE(Table3_2[[#This Row],[date]],Table3_2[[#This Row],[month]],Table3_2[[#This Row],[YEAR]],)</f>
        <v>6Jul1974</v>
      </c>
      <c r="K751" s="14">
        <f t="shared" si="22"/>
        <v>27216</v>
      </c>
      <c r="L751" s="2">
        <f t="shared" si="23"/>
        <v>48</v>
      </c>
    </row>
    <row r="752" spans="1:12" x14ac:dyDescent="0.25">
      <c r="A752" s="2" t="s">
        <v>1681</v>
      </c>
      <c r="B752" s="2">
        <v>1992</v>
      </c>
      <c r="C752" s="2" t="s">
        <v>2351</v>
      </c>
      <c r="D752" s="2">
        <v>3</v>
      </c>
      <c r="E752" s="2">
        <v>3</v>
      </c>
      <c r="F752" s="16">
        <v>5693.43</v>
      </c>
      <c r="G752" s="2" t="s">
        <v>6004</v>
      </c>
      <c r="H752" s="2" t="s">
        <v>6005</v>
      </c>
      <c r="I752" s="2" t="s">
        <v>2354</v>
      </c>
      <c r="J752" s="14" t="str">
        <f>CONCATENATE(Table3_2[[#This Row],[date]],Table3_2[[#This Row],[month]],Table3_2[[#This Row],[YEAR]],)</f>
        <v>3Nov1992</v>
      </c>
      <c r="K752" s="14">
        <f t="shared" si="22"/>
        <v>33911</v>
      </c>
      <c r="L752" s="2">
        <f t="shared" si="23"/>
        <v>30</v>
      </c>
    </row>
    <row r="753" spans="1:12" x14ac:dyDescent="0.25">
      <c r="A753" s="2" t="s">
        <v>1682</v>
      </c>
      <c r="B753" s="2">
        <v>1972</v>
      </c>
      <c r="C753" s="2" t="s">
        <v>2357</v>
      </c>
      <c r="D753" s="2">
        <v>28</v>
      </c>
      <c r="E753" s="2">
        <v>0</v>
      </c>
      <c r="F753" s="16">
        <v>5690.79</v>
      </c>
      <c r="G753" s="2" t="s">
        <v>6004</v>
      </c>
      <c r="H753" s="2" t="s">
        <v>6006</v>
      </c>
      <c r="I753" s="2" t="s">
        <v>2350</v>
      </c>
      <c r="J753" s="14" t="str">
        <f>CONCATENATE(Table3_2[[#This Row],[date]],Table3_2[[#This Row],[month]],Table3_2[[#This Row],[YEAR]],)</f>
        <v>28Oct1972</v>
      </c>
      <c r="K753" s="14">
        <f t="shared" si="22"/>
        <v>26600</v>
      </c>
      <c r="L753" s="2">
        <f t="shared" si="23"/>
        <v>50</v>
      </c>
    </row>
    <row r="754" spans="1:12" x14ac:dyDescent="0.25">
      <c r="A754" s="2" t="s">
        <v>1683</v>
      </c>
      <c r="B754" s="2">
        <v>1984</v>
      </c>
      <c r="C754" s="2" t="s">
        <v>2356</v>
      </c>
      <c r="D754" s="2">
        <v>12</v>
      </c>
      <c r="E754" s="2">
        <v>3</v>
      </c>
      <c r="F754" s="16">
        <v>5679.13</v>
      </c>
      <c r="G754" s="2" t="s">
        <v>6004</v>
      </c>
      <c r="H754" s="2" t="s">
        <v>6004</v>
      </c>
      <c r="I754" s="2" t="s">
        <v>2350</v>
      </c>
      <c r="J754" s="14" t="str">
        <f>CONCATENATE(Table3_2[[#This Row],[date]],Table3_2[[#This Row],[month]],Table3_2[[#This Row],[YEAR]],)</f>
        <v>12Aug1984</v>
      </c>
      <c r="K754" s="14">
        <f t="shared" si="22"/>
        <v>30906</v>
      </c>
      <c r="L754" s="2">
        <f t="shared" si="23"/>
        <v>38</v>
      </c>
    </row>
    <row r="755" spans="1:12" x14ac:dyDescent="0.25">
      <c r="A755" s="2" t="s">
        <v>1684</v>
      </c>
      <c r="B755" s="2">
        <v>1983</v>
      </c>
      <c r="C755" s="2" t="s">
        <v>2353</v>
      </c>
      <c r="D755" s="2">
        <v>3</v>
      </c>
      <c r="E755" s="2">
        <v>0</v>
      </c>
      <c r="F755" s="16">
        <v>5662.23</v>
      </c>
      <c r="G755" s="2" t="s">
        <v>6004</v>
      </c>
      <c r="H755" s="2" t="s">
        <v>6006</v>
      </c>
      <c r="I755" s="2" t="s">
        <v>2350</v>
      </c>
      <c r="J755" s="14" t="str">
        <f>CONCATENATE(Table3_2[[#This Row],[date]],Table3_2[[#This Row],[month]],Table3_2[[#This Row],[YEAR]],)</f>
        <v>3Sep1983</v>
      </c>
      <c r="K755" s="14">
        <f t="shared" si="22"/>
        <v>30562</v>
      </c>
      <c r="L755" s="2">
        <f t="shared" si="23"/>
        <v>39</v>
      </c>
    </row>
    <row r="756" spans="1:12" x14ac:dyDescent="0.25">
      <c r="A756" s="2" t="s">
        <v>1685</v>
      </c>
      <c r="B756" s="2">
        <v>1978</v>
      </c>
      <c r="C756" s="2" t="s">
        <v>2353</v>
      </c>
      <c r="D756" s="2">
        <v>27</v>
      </c>
      <c r="E756" s="2">
        <v>2</v>
      </c>
      <c r="F756" s="16">
        <v>5650.14</v>
      </c>
      <c r="G756" s="2" t="s">
        <v>6004</v>
      </c>
      <c r="H756" s="2" t="s">
        <v>6006</v>
      </c>
      <c r="I756" s="2" t="s">
        <v>2350</v>
      </c>
      <c r="J756" s="14" t="str">
        <f>CONCATENATE(Table3_2[[#This Row],[date]],Table3_2[[#This Row],[month]],Table3_2[[#This Row],[YEAR]],)</f>
        <v>27Sep1978</v>
      </c>
      <c r="K756" s="14">
        <f t="shared" si="22"/>
        <v>28760</v>
      </c>
      <c r="L756" s="2">
        <f t="shared" si="23"/>
        <v>44</v>
      </c>
    </row>
    <row r="757" spans="1:12" x14ac:dyDescent="0.25">
      <c r="A757" s="2" t="s">
        <v>1686</v>
      </c>
      <c r="B757" s="2">
        <v>1983</v>
      </c>
      <c r="C757" s="2" t="s">
        <v>2352</v>
      </c>
      <c r="D757" s="2">
        <v>8</v>
      </c>
      <c r="E757" s="2">
        <v>0</v>
      </c>
      <c r="F757" s="16">
        <v>5649.72</v>
      </c>
      <c r="G757" s="2" t="s">
        <v>6004</v>
      </c>
      <c r="H757" s="2" t="s">
        <v>6005</v>
      </c>
      <c r="I757" s="2" t="s">
        <v>2358</v>
      </c>
      <c r="J757" s="14" t="str">
        <f>CONCATENATE(Table3_2[[#This Row],[date]],Table3_2[[#This Row],[month]],Table3_2[[#This Row],[YEAR]],)</f>
        <v>8Jun1983</v>
      </c>
      <c r="K757" s="14">
        <f t="shared" si="22"/>
        <v>30475</v>
      </c>
      <c r="L757" s="2">
        <f t="shared" si="23"/>
        <v>40</v>
      </c>
    </row>
    <row r="758" spans="1:12" x14ac:dyDescent="0.25">
      <c r="A758" s="2" t="s">
        <v>175</v>
      </c>
      <c r="B758" s="2">
        <v>1985</v>
      </c>
      <c r="C758" s="2" t="s">
        <v>2351</v>
      </c>
      <c r="D758" s="2">
        <v>17</v>
      </c>
      <c r="E758" s="2">
        <v>0</v>
      </c>
      <c r="F758" s="16">
        <v>37270.15</v>
      </c>
      <c r="G758" s="2" t="s">
        <v>6004</v>
      </c>
      <c r="H758" s="2" t="s">
        <v>6006</v>
      </c>
      <c r="I758" s="2" t="s">
        <v>2364</v>
      </c>
      <c r="J758" s="14" t="str">
        <f>CONCATENATE(Table3_2[[#This Row],[date]],Table3_2[[#This Row],[month]],Table3_2[[#This Row],[YEAR]],)</f>
        <v>17Nov1985</v>
      </c>
      <c r="K758" s="14">
        <f t="shared" si="22"/>
        <v>31368</v>
      </c>
      <c r="L758" s="2">
        <f t="shared" si="23"/>
        <v>37</v>
      </c>
    </row>
    <row r="759" spans="1:12" x14ac:dyDescent="0.25">
      <c r="A759" s="2" t="s">
        <v>1687</v>
      </c>
      <c r="B759" s="2">
        <v>1987</v>
      </c>
      <c r="C759" s="2" t="s">
        <v>2355</v>
      </c>
      <c r="D759" s="2">
        <v>9</v>
      </c>
      <c r="E759" s="2">
        <v>1</v>
      </c>
      <c r="F759" s="16">
        <v>5630.46</v>
      </c>
      <c r="G759" s="2" t="s">
        <v>6004</v>
      </c>
      <c r="H759" s="2" t="s">
        <v>6005</v>
      </c>
      <c r="I759" s="2" t="s">
        <v>2354</v>
      </c>
      <c r="J759" s="14" t="str">
        <f>CONCATENATE(Table3_2[[#This Row],[date]],Table3_2[[#This Row],[month]],Table3_2[[#This Row],[YEAR]],)</f>
        <v>9Dec1987</v>
      </c>
      <c r="K759" s="14">
        <f t="shared" si="22"/>
        <v>32120</v>
      </c>
      <c r="L759" s="2">
        <f t="shared" si="23"/>
        <v>35</v>
      </c>
    </row>
    <row r="760" spans="1:12" x14ac:dyDescent="0.25">
      <c r="A760" s="2" t="s">
        <v>1688</v>
      </c>
      <c r="B760" s="2">
        <v>1994</v>
      </c>
      <c r="C760" s="2" t="s">
        <v>2351</v>
      </c>
      <c r="D760" s="2">
        <v>15</v>
      </c>
      <c r="E760" s="2">
        <v>5</v>
      </c>
      <c r="F760" s="16">
        <v>5615.37</v>
      </c>
      <c r="G760" s="2" t="s">
        <v>6004</v>
      </c>
      <c r="H760" s="2" t="s">
        <v>6005</v>
      </c>
      <c r="I760" s="2" t="s">
        <v>2358</v>
      </c>
      <c r="J760" s="14" t="str">
        <f>CONCATENATE(Table3_2[[#This Row],[date]],Table3_2[[#This Row],[month]],Table3_2[[#This Row],[YEAR]],)</f>
        <v>15Nov1994</v>
      </c>
      <c r="K760" s="14">
        <f t="shared" si="22"/>
        <v>34653</v>
      </c>
      <c r="L760" s="2">
        <f t="shared" si="23"/>
        <v>28</v>
      </c>
    </row>
    <row r="761" spans="1:12" x14ac:dyDescent="0.25">
      <c r="A761" s="2" t="s">
        <v>1689</v>
      </c>
      <c r="B761" s="2">
        <v>1978</v>
      </c>
      <c r="C761" s="2" t="s">
        <v>2353</v>
      </c>
      <c r="D761" s="2">
        <v>11</v>
      </c>
      <c r="E761" s="2">
        <v>2</v>
      </c>
      <c r="F761" s="16">
        <v>5612.83</v>
      </c>
      <c r="G761" s="2" t="s">
        <v>6004</v>
      </c>
      <c r="H761" s="2" t="s">
        <v>6005</v>
      </c>
      <c r="I761" s="2" t="s">
        <v>2350</v>
      </c>
      <c r="J761" s="14" t="str">
        <f>CONCATENATE(Table3_2[[#This Row],[date]],Table3_2[[#This Row],[month]],Table3_2[[#This Row],[YEAR]],)</f>
        <v>11Sep1978</v>
      </c>
      <c r="K761" s="14">
        <f t="shared" si="22"/>
        <v>28744</v>
      </c>
      <c r="L761" s="2">
        <f t="shared" si="23"/>
        <v>44</v>
      </c>
    </row>
    <row r="762" spans="1:12" x14ac:dyDescent="0.25">
      <c r="A762" s="2" t="s">
        <v>1690</v>
      </c>
      <c r="B762" s="2">
        <v>1988</v>
      </c>
      <c r="C762" s="2" t="s">
        <v>2351</v>
      </c>
      <c r="D762" s="2">
        <v>18</v>
      </c>
      <c r="E762" s="2">
        <v>1</v>
      </c>
      <c r="F762" s="16">
        <v>5594.85</v>
      </c>
      <c r="G762" s="2" t="s">
        <v>6004</v>
      </c>
      <c r="H762" s="2" t="s">
        <v>6005</v>
      </c>
      <c r="I762" s="2" t="s">
        <v>2364</v>
      </c>
      <c r="J762" s="14" t="str">
        <f>CONCATENATE(Table3_2[[#This Row],[date]],Table3_2[[#This Row],[month]],Table3_2[[#This Row],[YEAR]],)</f>
        <v>18Nov1988</v>
      </c>
      <c r="K762" s="14">
        <f t="shared" si="22"/>
        <v>32465</v>
      </c>
      <c r="L762" s="2">
        <f t="shared" si="23"/>
        <v>34</v>
      </c>
    </row>
    <row r="763" spans="1:12" x14ac:dyDescent="0.25">
      <c r="A763" s="2" t="s">
        <v>1691</v>
      </c>
      <c r="B763" s="2">
        <v>1983</v>
      </c>
      <c r="C763" s="2" t="s">
        <v>2357</v>
      </c>
      <c r="D763" s="2">
        <v>3</v>
      </c>
      <c r="E763" s="2">
        <v>3</v>
      </c>
      <c r="F763" s="16">
        <v>5587.59</v>
      </c>
      <c r="G763" s="2" t="s">
        <v>6004</v>
      </c>
      <c r="H763" s="2" t="s">
        <v>6006</v>
      </c>
      <c r="I763" s="2" t="s">
        <v>2350</v>
      </c>
      <c r="J763" s="14" t="str">
        <f>CONCATENATE(Table3_2[[#This Row],[date]],Table3_2[[#This Row],[month]],Table3_2[[#This Row],[YEAR]],)</f>
        <v>3Oct1983</v>
      </c>
      <c r="K763" s="14">
        <f t="shared" si="22"/>
        <v>30592</v>
      </c>
      <c r="L763" s="2">
        <f t="shared" si="23"/>
        <v>39</v>
      </c>
    </row>
    <row r="764" spans="1:12" x14ac:dyDescent="0.25">
      <c r="A764" s="2" t="s">
        <v>1692</v>
      </c>
      <c r="B764" s="2">
        <v>1986</v>
      </c>
      <c r="C764" s="2" t="s">
        <v>2351</v>
      </c>
      <c r="D764" s="2">
        <v>21</v>
      </c>
      <c r="E764" s="2">
        <v>2</v>
      </c>
      <c r="F764" s="16">
        <v>5584.31</v>
      </c>
      <c r="G764" s="2" t="s">
        <v>6005</v>
      </c>
      <c r="H764" s="2" t="s">
        <v>6006</v>
      </c>
      <c r="I764" s="2" t="s">
        <v>2350</v>
      </c>
      <c r="J764" s="14" t="str">
        <f>CONCATENATE(Table3_2[[#This Row],[date]],Table3_2[[#This Row],[month]],Table3_2[[#This Row],[YEAR]],)</f>
        <v>21Nov1986</v>
      </c>
      <c r="K764" s="14">
        <f t="shared" si="22"/>
        <v>31737</v>
      </c>
      <c r="L764" s="2">
        <f t="shared" si="23"/>
        <v>36</v>
      </c>
    </row>
    <row r="765" spans="1:12" x14ac:dyDescent="0.25">
      <c r="A765" s="2" t="s">
        <v>1693</v>
      </c>
      <c r="B765" s="2">
        <v>1985</v>
      </c>
      <c r="C765" s="2" t="s">
        <v>2353</v>
      </c>
      <c r="D765" s="2">
        <v>5</v>
      </c>
      <c r="E765" s="2">
        <v>3</v>
      </c>
      <c r="F765" s="16">
        <v>5582.95</v>
      </c>
      <c r="G765" s="2" t="s">
        <v>6004</v>
      </c>
      <c r="H765" s="2" t="s">
        <v>6006</v>
      </c>
      <c r="I765" s="2" t="s">
        <v>2354</v>
      </c>
      <c r="J765" s="14" t="str">
        <f>CONCATENATE(Table3_2[[#This Row],[date]],Table3_2[[#This Row],[month]],Table3_2[[#This Row],[YEAR]],)</f>
        <v>5Sep1985</v>
      </c>
      <c r="K765" s="14">
        <f t="shared" si="22"/>
        <v>31295</v>
      </c>
      <c r="L765" s="2">
        <f t="shared" si="23"/>
        <v>37</v>
      </c>
    </row>
    <row r="766" spans="1:12" x14ac:dyDescent="0.25">
      <c r="A766" s="2" t="s">
        <v>1694</v>
      </c>
      <c r="B766" s="2">
        <v>1974</v>
      </c>
      <c r="C766" s="2" t="s">
        <v>2353</v>
      </c>
      <c r="D766" s="2">
        <v>18</v>
      </c>
      <c r="E766" s="2">
        <v>0</v>
      </c>
      <c r="F766" s="16">
        <v>5576.35</v>
      </c>
      <c r="G766" s="2" t="s">
        <v>6004</v>
      </c>
      <c r="H766" s="2" t="s">
        <v>6005</v>
      </c>
      <c r="I766" s="2" t="s">
        <v>2350</v>
      </c>
      <c r="J766" s="14" t="str">
        <f>CONCATENATE(Table3_2[[#This Row],[date]],Table3_2[[#This Row],[month]],Table3_2[[#This Row],[YEAR]],)</f>
        <v>18Sep1974</v>
      </c>
      <c r="K766" s="14">
        <f t="shared" si="22"/>
        <v>27290</v>
      </c>
      <c r="L766" s="2">
        <f t="shared" si="23"/>
        <v>48</v>
      </c>
    </row>
    <row r="767" spans="1:12" x14ac:dyDescent="0.25">
      <c r="A767" s="2" t="s">
        <v>1695</v>
      </c>
      <c r="B767" s="2">
        <v>1999</v>
      </c>
      <c r="C767" s="2" t="s">
        <v>2353</v>
      </c>
      <c r="D767" s="2">
        <v>22</v>
      </c>
      <c r="E767" s="2">
        <v>0</v>
      </c>
      <c r="F767" s="16">
        <v>5552.61</v>
      </c>
      <c r="G767" s="2" t="s">
        <v>6004</v>
      </c>
      <c r="H767" s="2" t="s">
        <v>6005</v>
      </c>
      <c r="I767" s="2" t="s">
        <v>2370</v>
      </c>
      <c r="J767" s="14" t="str">
        <f>CONCATENATE(Table3_2[[#This Row],[date]],Table3_2[[#This Row],[month]],Table3_2[[#This Row],[YEAR]],)</f>
        <v>22Sep1999</v>
      </c>
      <c r="K767" s="14">
        <f t="shared" si="22"/>
        <v>36425</v>
      </c>
      <c r="L767" s="2">
        <f t="shared" si="23"/>
        <v>23</v>
      </c>
    </row>
    <row r="768" spans="1:12" x14ac:dyDescent="0.25">
      <c r="A768" s="2" t="s">
        <v>1696</v>
      </c>
      <c r="B768" s="2">
        <v>1980</v>
      </c>
      <c r="C768" s="2" t="s">
        <v>2355</v>
      </c>
      <c r="D768" s="2">
        <v>7</v>
      </c>
      <c r="E768" s="2">
        <v>2</v>
      </c>
      <c r="F768" s="16">
        <v>5540.35</v>
      </c>
      <c r="G768" s="2" t="s">
        <v>6004</v>
      </c>
      <c r="H768" s="2" t="s">
        <v>6004</v>
      </c>
      <c r="I768" s="2" t="s">
        <v>2354</v>
      </c>
      <c r="J768" s="14" t="str">
        <f>CONCATENATE(Table3_2[[#This Row],[date]],Table3_2[[#This Row],[month]],Table3_2[[#This Row],[YEAR]],)</f>
        <v>7Dec1980</v>
      </c>
      <c r="K768" s="14">
        <f t="shared" si="22"/>
        <v>29562</v>
      </c>
      <c r="L768" s="2">
        <f t="shared" si="23"/>
        <v>42</v>
      </c>
    </row>
    <row r="769" spans="1:12" x14ac:dyDescent="0.25">
      <c r="A769" s="2" t="s">
        <v>176</v>
      </c>
      <c r="B769" s="2">
        <v>1990</v>
      </c>
      <c r="C769" s="2" t="s">
        <v>2357</v>
      </c>
      <c r="D769" s="2">
        <v>17</v>
      </c>
      <c r="E769" s="2">
        <v>3</v>
      </c>
      <c r="F769" s="16">
        <v>37251.22</v>
      </c>
      <c r="G769" s="2" t="s">
        <v>6004</v>
      </c>
      <c r="H769" s="2" t="s">
        <v>6004</v>
      </c>
      <c r="I769" s="2" t="s">
        <v>2358</v>
      </c>
      <c r="J769" s="14" t="str">
        <f>CONCATENATE(Table3_2[[#This Row],[date]],Table3_2[[#This Row],[month]],Table3_2[[#This Row],[YEAR]],)</f>
        <v>17Oct1990</v>
      </c>
      <c r="K769" s="14">
        <f t="shared" si="22"/>
        <v>33163</v>
      </c>
      <c r="L769" s="2">
        <f t="shared" si="23"/>
        <v>32</v>
      </c>
    </row>
    <row r="770" spans="1:12" x14ac:dyDescent="0.25">
      <c r="A770" s="2" t="s">
        <v>1697</v>
      </c>
      <c r="B770" s="2">
        <v>1981</v>
      </c>
      <c r="C770" s="2" t="s">
        <v>2351</v>
      </c>
      <c r="D770" s="2">
        <v>7</v>
      </c>
      <c r="E770" s="2">
        <v>1</v>
      </c>
      <c r="F770" s="16">
        <v>5539.4</v>
      </c>
      <c r="G770" s="2" t="s">
        <v>6004</v>
      </c>
      <c r="H770" s="2" t="s">
        <v>6004</v>
      </c>
      <c r="I770" s="2" t="s">
        <v>2350</v>
      </c>
      <c r="J770" s="14" t="str">
        <f>CONCATENATE(Table3_2[[#This Row],[date]],Table3_2[[#This Row],[month]],Table3_2[[#This Row],[YEAR]],)</f>
        <v>7Nov1981</v>
      </c>
      <c r="K770" s="14">
        <f t="shared" ref="K770:K833" si="24">DATEVALUE(J770)</f>
        <v>29897</v>
      </c>
      <c r="L770" s="2">
        <f t="shared" ref="L770:L833" si="25">DATEDIF(K770:K3107,  DATE(2023,6,8), "Y")</f>
        <v>41</v>
      </c>
    </row>
    <row r="771" spans="1:12" x14ac:dyDescent="0.25">
      <c r="A771" s="2" t="s">
        <v>1698</v>
      </c>
      <c r="B771" s="2">
        <v>1988</v>
      </c>
      <c r="C771" s="2" t="s">
        <v>2349</v>
      </c>
      <c r="D771" s="2">
        <v>29</v>
      </c>
      <c r="E771" s="2">
        <v>3</v>
      </c>
      <c r="F771" s="16">
        <v>5503.36</v>
      </c>
      <c r="G771" s="2" t="s">
        <v>6004</v>
      </c>
      <c r="H771" s="2" t="s">
        <v>6004</v>
      </c>
      <c r="I771" s="2" t="s">
        <v>2354</v>
      </c>
      <c r="J771" s="14" t="str">
        <f>CONCATENATE(Table3_2[[#This Row],[date]],Table3_2[[#This Row],[month]],Table3_2[[#This Row],[YEAR]],)</f>
        <v>29Jul1988</v>
      </c>
      <c r="K771" s="14">
        <f t="shared" si="24"/>
        <v>32353</v>
      </c>
      <c r="L771" s="2">
        <f t="shared" si="25"/>
        <v>34</v>
      </c>
    </row>
    <row r="772" spans="1:12" x14ac:dyDescent="0.25">
      <c r="A772" s="2" t="s">
        <v>1699</v>
      </c>
      <c r="B772" s="2">
        <v>1984</v>
      </c>
      <c r="C772" s="2" t="s">
        <v>2356</v>
      </c>
      <c r="D772" s="2">
        <v>17</v>
      </c>
      <c r="E772" s="2">
        <v>1</v>
      </c>
      <c r="F772" s="16">
        <v>5488.26</v>
      </c>
      <c r="G772" s="2" t="s">
        <v>6004</v>
      </c>
      <c r="H772" s="2" t="s">
        <v>6005</v>
      </c>
      <c r="I772" s="2" t="s">
        <v>2358</v>
      </c>
      <c r="J772" s="14" t="str">
        <f>CONCATENATE(Table3_2[[#This Row],[date]],Table3_2[[#This Row],[month]],Table3_2[[#This Row],[YEAR]],)</f>
        <v>17Aug1984</v>
      </c>
      <c r="K772" s="14">
        <f t="shared" si="24"/>
        <v>30911</v>
      </c>
      <c r="L772" s="2">
        <f t="shared" si="25"/>
        <v>38</v>
      </c>
    </row>
    <row r="773" spans="1:12" x14ac:dyDescent="0.25">
      <c r="A773" s="2" t="s">
        <v>1700</v>
      </c>
      <c r="B773" s="2">
        <v>1984</v>
      </c>
      <c r="C773" s="2" t="s">
        <v>2356</v>
      </c>
      <c r="D773" s="2">
        <v>26</v>
      </c>
      <c r="E773" s="2">
        <v>1</v>
      </c>
      <c r="F773" s="16">
        <v>5484.47</v>
      </c>
      <c r="G773" s="2" t="s">
        <v>6004</v>
      </c>
      <c r="H773" s="2" t="s">
        <v>6004</v>
      </c>
      <c r="I773" s="2" t="s">
        <v>2350</v>
      </c>
      <c r="J773" s="14" t="str">
        <f>CONCATENATE(Table3_2[[#This Row],[date]],Table3_2[[#This Row],[month]],Table3_2[[#This Row],[YEAR]],)</f>
        <v>26Aug1984</v>
      </c>
      <c r="K773" s="14">
        <f t="shared" si="24"/>
        <v>30920</v>
      </c>
      <c r="L773" s="2">
        <f t="shared" si="25"/>
        <v>38</v>
      </c>
    </row>
    <row r="774" spans="1:12" x14ac:dyDescent="0.25">
      <c r="A774" s="2" t="s">
        <v>1701</v>
      </c>
      <c r="B774" s="2">
        <v>1986</v>
      </c>
      <c r="C774" s="2" t="s">
        <v>2353</v>
      </c>
      <c r="D774" s="2">
        <v>30</v>
      </c>
      <c r="E774" s="2">
        <v>1</v>
      </c>
      <c r="F774" s="16">
        <v>5478.04</v>
      </c>
      <c r="G774" s="2" t="s">
        <v>6004</v>
      </c>
      <c r="H774" s="2" t="s">
        <v>6005</v>
      </c>
      <c r="I774" s="2" t="s">
        <v>2350</v>
      </c>
      <c r="J774" s="14" t="str">
        <f>CONCATENATE(Table3_2[[#This Row],[date]],Table3_2[[#This Row],[month]],Table3_2[[#This Row],[YEAR]],)</f>
        <v>30Sep1986</v>
      </c>
      <c r="K774" s="14">
        <f t="shared" si="24"/>
        <v>31685</v>
      </c>
      <c r="L774" s="2">
        <f t="shared" si="25"/>
        <v>36</v>
      </c>
    </row>
    <row r="775" spans="1:12" x14ac:dyDescent="0.25">
      <c r="A775" s="2" t="s">
        <v>1702</v>
      </c>
      <c r="B775" s="2">
        <v>1986</v>
      </c>
      <c r="C775" s="2" t="s">
        <v>2349</v>
      </c>
      <c r="D775" s="2">
        <v>12</v>
      </c>
      <c r="E775" s="2">
        <v>1</v>
      </c>
      <c r="F775" s="16">
        <v>5472.45</v>
      </c>
      <c r="G775" s="2" t="s">
        <v>6004</v>
      </c>
      <c r="H775" s="2" t="s">
        <v>6005</v>
      </c>
      <c r="I775" s="2" t="s">
        <v>2358</v>
      </c>
      <c r="J775" s="14" t="str">
        <f>CONCATENATE(Table3_2[[#This Row],[date]],Table3_2[[#This Row],[month]],Table3_2[[#This Row],[YEAR]],)</f>
        <v>12Jul1986</v>
      </c>
      <c r="K775" s="14">
        <f t="shared" si="24"/>
        <v>31605</v>
      </c>
      <c r="L775" s="2">
        <f t="shared" si="25"/>
        <v>36</v>
      </c>
    </row>
    <row r="776" spans="1:12" x14ac:dyDescent="0.25">
      <c r="A776" s="2" t="s">
        <v>1703</v>
      </c>
      <c r="B776" s="2">
        <v>1986</v>
      </c>
      <c r="C776" s="2" t="s">
        <v>2355</v>
      </c>
      <c r="D776" s="2">
        <v>2</v>
      </c>
      <c r="E776" s="2">
        <v>0</v>
      </c>
      <c r="F776" s="16">
        <v>5469.01</v>
      </c>
      <c r="G776" s="2" t="s">
        <v>6004</v>
      </c>
      <c r="H776" s="2" t="s">
        <v>6004</v>
      </c>
      <c r="I776" s="2" t="s">
        <v>2364</v>
      </c>
      <c r="J776" s="14" t="str">
        <f>CONCATENATE(Table3_2[[#This Row],[date]],Table3_2[[#This Row],[month]],Table3_2[[#This Row],[YEAR]],)</f>
        <v>2Dec1986</v>
      </c>
      <c r="K776" s="14">
        <f t="shared" si="24"/>
        <v>31748</v>
      </c>
      <c r="L776" s="2">
        <f t="shared" si="25"/>
        <v>36</v>
      </c>
    </row>
    <row r="777" spans="1:12" x14ac:dyDescent="0.25">
      <c r="A777" s="2" t="s">
        <v>1704</v>
      </c>
      <c r="B777" s="2">
        <v>1973</v>
      </c>
      <c r="C777" s="2" t="s">
        <v>2357</v>
      </c>
      <c r="D777" s="2">
        <v>24</v>
      </c>
      <c r="E777" s="2">
        <v>0</v>
      </c>
      <c r="F777" s="16">
        <v>5466.88</v>
      </c>
      <c r="G777" s="2" t="s">
        <v>6004</v>
      </c>
      <c r="H777" s="2" t="s">
        <v>6004</v>
      </c>
      <c r="I777" s="2" t="s">
        <v>2350</v>
      </c>
      <c r="J777" s="14" t="str">
        <f>CONCATENATE(Table3_2[[#This Row],[date]],Table3_2[[#This Row],[month]],Table3_2[[#This Row],[YEAR]],)</f>
        <v>24Oct1973</v>
      </c>
      <c r="K777" s="14">
        <f t="shared" si="24"/>
        <v>26961</v>
      </c>
      <c r="L777" s="2">
        <f t="shared" si="25"/>
        <v>49</v>
      </c>
    </row>
    <row r="778" spans="1:12" x14ac:dyDescent="0.25">
      <c r="A778" s="2" t="s">
        <v>1705</v>
      </c>
      <c r="B778" s="2">
        <v>1986</v>
      </c>
      <c r="C778" s="2" t="s">
        <v>2355</v>
      </c>
      <c r="D778" s="2">
        <v>25</v>
      </c>
      <c r="E778" s="2">
        <v>0</v>
      </c>
      <c r="F778" s="16">
        <v>5458.05</v>
      </c>
      <c r="G778" s="2" t="s">
        <v>6004</v>
      </c>
      <c r="H778" s="2" t="s">
        <v>6004</v>
      </c>
      <c r="I778" s="2" t="s">
        <v>2364</v>
      </c>
      <c r="J778" s="14" t="str">
        <f>CONCATENATE(Table3_2[[#This Row],[date]],Table3_2[[#This Row],[month]],Table3_2[[#This Row],[YEAR]],)</f>
        <v>25Dec1986</v>
      </c>
      <c r="K778" s="14">
        <f t="shared" si="24"/>
        <v>31771</v>
      </c>
      <c r="L778" s="2">
        <f t="shared" si="25"/>
        <v>36</v>
      </c>
    </row>
    <row r="779" spans="1:12" x14ac:dyDescent="0.25">
      <c r="A779" s="2" t="s">
        <v>1706</v>
      </c>
      <c r="B779" s="2">
        <v>1982</v>
      </c>
      <c r="C779" s="2" t="s">
        <v>2356</v>
      </c>
      <c r="D779" s="2">
        <v>25</v>
      </c>
      <c r="E779" s="2">
        <v>0</v>
      </c>
      <c r="F779" s="16">
        <v>5438.75</v>
      </c>
      <c r="G779" s="2" t="s">
        <v>6005</v>
      </c>
      <c r="H779" s="2" t="s">
        <v>6004</v>
      </c>
      <c r="I779" s="2" t="s">
        <v>2350</v>
      </c>
      <c r="J779" s="14" t="str">
        <f>CONCATENATE(Table3_2[[#This Row],[date]],Table3_2[[#This Row],[month]],Table3_2[[#This Row],[YEAR]],)</f>
        <v>25Aug1982</v>
      </c>
      <c r="K779" s="14">
        <f t="shared" si="24"/>
        <v>30188</v>
      </c>
      <c r="L779" s="2">
        <f t="shared" si="25"/>
        <v>40</v>
      </c>
    </row>
    <row r="780" spans="1:12" x14ac:dyDescent="0.25">
      <c r="A780" s="2" t="s">
        <v>24</v>
      </c>
      <c r="B780" s="2">
        <v>1958</v>
      </c>
      <c r="C780" s="2" t="s">
        <v>2351</v>
      </c>
      <c r="D780" s="2">
        <v>16</v>
      </c>
      <c r="E780" s="2">
        <v>1</v>
      </c>
      <c r="F780" s="16">
        <v>47928.03</v>
      </c>
      <c r="G780" s="2" t="s">
        <v>6004</v>
      </c>
      <c r="H780" s="2" t="s">
        <v>6005</v>
      </c>
      <c r="I780" s="2" t="s">
        <v>2358</v>
      </c>
      <c r="J780" s="14" t="str">
        <f>CONCATENATE(Table3_2[[#This Row],[date]],Table3_2[[#This Row],[month]],Table3_2[[#This Row],[YEAR]],)</f>
        <v>16Nov1958</v>
      </c>
      <c r="K780" s="14">
        <f t="shared" si="24"/>
        <v>21505</v>
      </c>
      <c r="L780" s="2">
        <f t="shared" si="25"/>
        <v>64</v>
      </c>
    </row>
    <row r="781" spans="1:12" x14ac:dyDescent="0.25">
      <c r="A781" s="2" t="s">
        <v>177</v>
      </c>
      <c r="B781" s="2">
        <v>2000</v>
      </c>
      <c r="C781" s="2" t="s">
        <v>2353</v>
      </c>
      <c r="D781" s="2">
        <v>5</v>
      </c>
      <c r="E781" s="2">
        <v>1</v>
      </c>
      <c r="F781" s="16">
        <v>37165.160000000003</v>
      </c>
      <c r="G781" s="2" t="s">
        <v>6006</v>
      </c>
      <c r="H781" s="2" t="s">
        <v>6005</v>
      </c>
      <c r="I781" s="2" t="s">
        <v>2375</v>
      </c>
      <c r="J781" s="14" t="str">
        <f>CONCATENATE(Table3_2[[#This Row],[date]],Table3_2[[#This Row],[month]],Table3_2[[#This Row],[YEAR]],)</f>
        <v>5Sep2000</v>
      </c>
      <c r="K781" s="14">
        <f t="shared" si="24"/>
        <v>36774</v>
      </c>
      <c r="L781" s="2">
        <f t="shared" si="25"/>
        <v>22</v>
      </c>
    </row>
    <row r="782" spans="1:12" x14ac:dyDescent="0.25">
      <c r="A782" s="2" t="s">
        <v>1707</v>
      </c>
      <c r="B782" s="2">
        <v>1978</v>
      </c>
      <c r="C782" s="2" t="s">
        <v>2352</v>
      </c>
      <c r="D782" s="2">
        <v>8</v>
      </c>
      <c r="E782" s="2">
        <v>2</v>
      </c>
      <c r="F782" s="16">
        <v>5428.98</v>
      </c>
      <c r="G782" s="2" t="s">
        <v>6004</v>
      </c>
      <c r="H782" s="2" t="s">
        <v>6004</v>
      </c>
      <c r="I782" s="2" t="s">
        <v>2354</v>
      </c>
      <c r="J782" s="14" t="str">
        <f>CONCATENATE(Table3_2[[#This Row],[date]],Table3_2[[#This Row],[month]],Table3_2[[#This Row],[YEAR]],)</f>
        <v>8Jun1978</v>
      </c>
      <c r="K782" s="14">
        <f t="shared" si="24"/>
        <v>28649</v>
      </c>
      <c r="L782" s="2">
        <f t="shared" si="25"/>
        <v>45</v>
      </c>
    </row>
    <row r="783" spans="1:12" x14ac:dyDescent="0.25">
      <c r="A783" s="2" t="s">
        <v>1708</v>
      </c>
      <c r="B783" s="2">
        <v>1992</v>
      </c>
      <c r="C783" s="2" t="s">
        <v>2353</v>
      </c>
      <c r="D783" s="2">
        <v>17</v>
      </c>
      <c r="E783" s="2">
        <v>3</v>
      </c>
      <c r="F783" s="16">
        <v>5428.73</v>
      </c>
      <c r="G783" s="2" t="s">
        <v>6005</v>
      </c>
      <c r="H783" s="2" t="s">
        <v>6006</v>
      </c>
      <c r="I783" s="2" t="s">
        <v>2368</v>
      </c>
      <c r="J783" s="14" t="str">
        <f>CONCATENATE(Table3_2[[#This Row],[date]],Table3_2[[#This Row],[month]],Table3_2[[#This Row],[YEAR]],)</f>
        <v>17Sep1992</v>
      </c>
      <c r="K783" s="14">
        <f t="shared" si="24"/>
        <v>33864</v>
      </c>
      <c r="L783" s="2">
        <f t="shared" si="25"/>
        <v>30</v>
      </c>
    </row>
    <row r="784" spans="1:12" x14ac:dyDescent="0.25">
      <c r="A784" s="2" t="s">
        <v>1709</v>
      </c>
      <c r="B784" s="2">
        <v>1991</v>
      </c>
      <c r="C784" s="2" t="s">
        <v>2349</v>
      </c>
      <c r="D784" s="2">
        <v>6</v>
      </c>
      <c r="E784" s="2">
        <v>3</v>
      </c>
      <c r="F784" s="16">
        <v>5425.02</v>
      </c>
      <c r="G784" s="2" t="s">
        <v>6004</v>
      </c>
      <c r="H784" s="2" t="s">
        <v>6006</v>
      </c>
      <c r="I784" s="2" t="s">
        <v>2354</v>
      </c>
      <c r="J784" s="14" t="str">
        <f>CONCATENATE(Table3_2[[#This Row],[date]],Table3_2[[#This Row],[month]],Table3_2[[#This Row],[YEAR]],)</f>
        <v>6Jul1991</v>
      </c>
      <c r="K784" s="14">
        <f t="shared" si="24"/>
        <v>33425</v>
      </c>
      <c r="L784" s="2">
        <f t="shared" si="25"/>
        <v>31</v>
      </c>
    </row>
    <row r="785" spans="1:12" x14ac:dyDescent="0.25">
      <c r="A785" s="2" t="s">
        <v>1710</v>
      </c>
      <c r="B785" s="2">
        <v>1982</v>
      </c>
      <c r="C785" s="2" t="s">
        <v>2353</v>
      </c>
      <c r="D785" s="2">
        <v>27</v>
      </c>
      <c r="E785" s="2">
        <v>0</v>
      </c>
      <c r="F785" s="16">
        <v>5415.66</v>
      </c>
      <c r="G785" s="2" t="s">
        <v>6004</v>
      </c>
      <c r="H785" s="2" t="s">
        <v>6005</v>
      </c>
      <c r="I785" s="2" t="s">
        <v>2350</v>
      </c>
      <c r="J785" s="14" t="str">
        <f>CONCATENATE(Table3_2[[#This Row],[date]],Table3_2[[#This Row],[month]],Table3_2[[#This Row],[YEAR]],)</f>
        <v>27Sep1982</v>
      </c>
      <c r="K785" s="14">
        <f t="shared" si="24"/>
        <v>30221</v>
      </c>
      <c r="L785" s="2">
        <f t="shared" si="25"/>
        <v>40</v>
      </c>
    </row>
    <row r="786" spans="1:12" x14ac:dyDescent="0.25">
      <c r="A786" s="2" t="s">
        <v>1711</v>
      </c>
      <c r="B786" s="2">
        <v>1975</v>
      </c>
      <c r="C786" s="2" t="s">
        <v>2353</v>
      </c>
      <c r="D786" s="2">
        <v>27</v>
      </c>
      <c r="E786" s="2">
        <v>1</v>
      </c>
      <c r="F786" s="16">
        <v>5411.99</v>
      </c>
      <c r="G786" s="2" t="s">
        <v>6004</v>
      </c>
      <c r="H786" s="2" t="s">
        <v>6005</v>
      </c>
      <c r="I786" s="2" t="s">
        <v>2354</v>
      </c>
      <c r="J786" s="14" t="str">
        <f>CONCATENATE(Table3_2[[#This Row],[date]],Table3_2[[#This Row],[month]],Table3_2[[#This Row],[YEAR]],)</f>
        <v>27Sep1975</v>
      </c>
      <c r="K786" s="14">
        <f t="shared" si="24"/>
        <v>27664</v>
      </c>
      <c r="L786" s="2">
        <f t="shared" si="25"/>
        <v>47</v>
      </c>
    </row>
    <row r="787" spans="1:12" x14ac:dyDescent="0.25">
      <c r="A787" s="2" t="s">
        <v>1712</v>
      </c>
      <c r="B787" s="2">
        <v>1985</v>
      </c>
      <c r="C787" s="2" t="s">
        <v>2355</v>
      </c>
      <c r="D787" s="2">
        <v>23</v>
      </c>
      <c r="E787" s="2">
        <v>3</v>
      </c>
      <c r="F787" s="16">
        <v>5402.89</v>
      </c>
      <c r="G787" s="2" t="s">
        <v>6004</v>
      </c>
      <c r="H787" s="2" t="s">
        <v>6006</v>
      </c>
      <c r="I787" s="2" t="s">
        <v>2350</v>
      </c>
      <c r="J787" s="14" t="str">
        <f>CONCATENATE(Table3_2[[#This Row],[date]],Table3_2[[#This Row],[month]],Table3_2[[#This Row],[YEAR]],)</f>
        <v>23Dec1985</v>
      </c>
      <c r="K787" s="14">
        <f t="shared" si="24"/>
        <v>31404</v>
      </c>
      <c r="L787" s="2">
        <f t="shared" si="25"/>
        <v>37</v>
      </c>
    </row>
    <row r="788" spans="1:12" x14ac:dyDescent="0.25">
      <c r="A788" s="2" t="s">
        <v>1713</v>
      </c>
      <c r="B788" s="2">
        <v>1984</v>
      </c>
      <c r="C788" s="2" t="s">
        <v>2356</v>
      </c>
      <c r="D788" s="2">
        <v>1</v>
      </c>
      <c r="E788" s="2">
        <v>0</v>
      </c>
      <c r="F788" s="16">
        <v>5400.98</v>
      </c>
      <c r="G788" s="2" t="s">
        <v>6004</v>
      </c>
      <c r="H788" s="2" t="s">
        <v>6004</v>
      </c>
      <c r="I788" s="2" t="s">
        <v>2350</v>
      </c>
      <c r="J788" s="14" t="str">
        <f>CONCATENATE(Table3_2[[#This Row],[date]],Table3_2[[#This Row],[month]],Table3_2[[#This Row],[YEAR]],)</f>
        <v>1Aug1984</v>
      </c>
      <c r="K788" s="14">
        <f t="shared" si="24"/>
        <v>30895</v>
      </c>
      <c r="L788" s="2">
        <f t="shared" si="25"/>
        <v>38</v>
      </c>
    </row>
    <row r="789" spans="1:12" x14ac:dyDescent="0.25">
      <c r="A789" s="2" t="s">
        <v>1714</v>
      </c>
      <c r="B789" s="2">
        <v>1984</v>
      </c>
      <c r="C789" s="2" t="s">
        <v>2353</v>
      </c>
      <c r="D789" s="2">
        <v>3</v>
      </c>
      <c r="E789" s="2">
        <v>0</v>
      </c>
      <c r="F789" s="16">
        <v>5397.62</v>
      </c>
      <c r="G789" s="2" t="s">
        <v>6004</v>
      </c>
      <c r="H789" s="2" t="s">
        <v>6004</v>
      </c>
      <c r="I789" s="2" t="s">
        <v>2350</v>
      </c>
      <c r="J789" s="14" t="str">
        <f>CONCATENATE(Table3_2[[#This Row],[date]],Table3_2[[#This Row],[month]],Table3_2[[#This Row],[YEAR]],)</f>
        <v>3Sep1984</v>
      </c>
      <c r="K789" s="14">
        <f t="shared" si="24"/>
        <v>30928</v>
      </c>
      <c r="L789" s="2">
        <f t="shared" si="25"/>
        <v>38</v>
      </c>
    </row>
    <row r="790" spans="1:12" x14ac:dyDescent="0.25">
      <c r="A790" s="2" t="s">
        <v>1715</v>
      </c>
      <c r="B790" s="2">
        <v>1989</v>
      </c>
      <c r="C790" s="2" t="s">
        <v>2351</v>
      </c>
      <c r="D790" s="2">
        <v>6</v>
      </c>
      <c r="E790" s="2">
        <v>3</v>
      </c>
      <c r="F790" s="16">
        <v>5396.44</v>
      </c>
      <c r="G790" s="2" t="s">
        <v>6004</v>
      </c>
      <c r="H790" s="2" t="s">
        <v>6005</v>
      </c>
      <c r="I790" s="2" t="s">
        <v>2350</v>
      </c>
      <c r="J790" s="14" t="str">
        <f>CONCATENATE(Table3_2[[#This Row],[date]],Table3_2[[#This Row],[month]],Table3_2[[#This Row],[YEAR]],)</f>
        <v>6Nov1989</v>
      </c>
      <c r="K790" s="14">
        <f t="shared" si="24"/>
        <v>32818</v>
      </c>
      <c r="L790" s="2">
        <f t="shared" si="25"/>
        <v>33</v>
      </c>
    </row>
    <row r="791" spans="1:12" x14ac:dyDescent="0.25">
      <c r="A791" s="2" t="s">
        <v>1716</v>
      </c>
      <c r="B791" s="2">
        <v>1988</v>
      </c>
      <c r="C791" s="2" t="s">
        <v>2356</v>
      </c>
      <c r="D791" s="2">
        <v>8</v>
      </c>
      <c r="E791" s="2">
        <v>1</v>
      </c>
      <c r="F791" s="16">
        <v>5385.34</v>
      </c>
      <c r="G791" s="2" t="s">
        <v>6004</v>
      </c>
      <c r="H791" s="2" t="s">
        <v>6005</v>
      </c>
      <c r="I791" s="2" t="s">
        <v>2354</v>
      </c>
      <c r="J791" s="14" t="str">
        <f>CONCATENATE(Table3_2[[#This Row],[date]],Table3_2[[#This Row],[month]],Table3_2[[#This Row],[YEAR]],)</f>
        <v>8Aug1988</v>
      </c>
      <c r="K791" s="14">
        <f t="shared" si="24"/>
        <v>32363</v>
      </c>
      <c r="L791" s="2">
        <f t="shared" si="25"/>
        <v>34</v>
      </c>
    </row>
    <row r="792" spans="1:12" x14ac:dyDescent="0.25">
      <c r="A792" s="2" t="s">
        <v>178</v>
      </c>
      <c r="B792" s="2">
        <v>1995</v>
      </c>
      <c r="C792" s="2" t="s">
        <v>2357</v>
      </c>
      <c r="D792" s="2">
        <v>30</v>
      </c>
      <c r="E792" s="2">
        <v>0</v>
      </c>
      <c r="F792" s="16">
        <v>37133.9</v>
      </c>
      <c r="G792" s="2" t="s">
        <v>6004</v>
      </c>
      <c r="H792" s="2" t="s">
        <v>6004</v>
      </c>
      <c r="I792" s="2" t="s">
        <v>2350</v>
      </c>
      <c r="J792" s="14" t="str">
        <f>CONCATENATE(Table3_2[[#This Row],[date]],Table3_2[[#This Row],[month]],Table3_2[[#This Row],[YEAR]],)</f>
        <v>30Oct1995</v>
      </c>
      <c r="K792" s="14">
        <f t="shared" si="24"/>
        <v>35002</v>
      </c>
      <c r="L792" s="2">
        <f t="shared" si="25"/>
        <v>27</v>
      </c>
    </row>
    <row r="793" spans="1:12" x14ac:dyDescent="0.25">
      <c r="A793" s="2" t="s">
        <v>1717</v>
      </c>
      <c r="B793" s="2">
        <v>1984</v>
      </c>
      <c r="C793" s="2" t="s">
        <v>2352</v>
      </c>
      <c r="D793" s="2">
        <v>1</v>
      </c>
      <c r="E793" s="2">
        <v>0</v>
      </c>
      <c r="F793" s="16">
        <v>5383.54</v>
      </c>
      <c r="G793" s="2" t="s">
        <v>6004</v>
      </c>
      <c r="H793" s="2" t="s">
        <v>6005</v>
      </c>
      <c r="I793" s="2" t="s">
        <v>2358</v>
      </c>
      <c r="J793" s="14" t="str">
        <f>CONCATENATE(Table3_2[[#This Row],[date]],Table3_2[[#This Row],[month]],Table3_2[[#This Row],[YEAR]],)</f>
        <v>1Jun1984</v>
      </c>
      <c r="K793" s="14">
        <f t="shared" si="24"/>
        <v>30834</v>
      </c>
      <c r="L793" s="2">
        <f t="shared" si="25"/>
        <v>39</v>
      </c>
    </row>
    <row r="794" spans="1:12" x14ac:dyDescent="0.25">
      <c r="A794" s="2" t="s">
        <v>1718</v>
      </c>
      <c r="B794" s="2">
        <v>1986</v>
      </c>
      <c r="C794" s="2" t="s">
        <v>2349</v>
      </c>
      <c r="D794" s="2">
        <v>22</v>
      </c>
      <c r="E794" s="2">
        <v>1</v>
      </c>
      <c r="F794" s="16">
        <v>5377.46</v>
      </c>
      <c r="G794" s="2" t="s">
        <v>6004</v>
      </c>
      <c r="H794" s="2" t="s">
        <v>6005</v>
      </c>
      <c r="I794" s="2" t="s">
        <v>2354</v>
      </c>
      <c r="J794" s="14" t="str">
        <f>CONCATENATE(Table3_2[[#This Row],[date]],Table3_2[[#This Row],[month]],Table3_2[[#This Row],[YEAR]],)</f>
        <v>22Jul1986</v>
      </c>
      <c r="K794" s="14">
        <f t="shared" si="24"/>
        <v>31615</v>
      </c>
      <c r="L794" s="2">
        <f t="shared" si="25"/>
        <v>36</v>
      </c>
    </row>
    <row r="795" spans="1:12" x14ac:dyDescent="0.25">
      <c r="A795" s="2" t="s">
        <v>1719</v>
      </c>
      <c r="B795" s="2">
        <v>1989</v>
      </c>
      <c r="C795" s="2" t="s">
        <v>2351</v>
      </c>
      <c r="D795" s="2">
        <v>18</v>
      </c>
      <c r="E795" s="2">
        <v>2</v>
      </c>
      <c r="F795" s="16">
        <v>5375.04</v>
      </c>
      <c r="G795" s="2" t="s">
        <v>6004</v>
      </c>
      <c r="H795" s="2" t="s">
        <v>6006</v>
      </c>
      <c r="I795" s="2" t="s">
        <v>2358</v>
      </c>
      <c r="J795" s="14" t="str">
        <f>CONCATENATE(Table3_2[[#This Row],[date]],Table3_2[[#This Row],[month]],Table3_2[[#This Row],[YEAR]],)</f>
        <v>18Nov1989</v>
      </c>
      <c r="K795" s="14">
        <f t="shared" si="24"/>
        <v>32830</v>
      </c>
      <c r="L795" s="2">
        <f t="shared" si="25"/>
        <v>33</v>
      </c>
    </row>
    <row r="796" spans="1:12" x14ac:dyDescent="0.25">
      <c r="A796" s="2" t="s">
        <v>1720</v>
      </c>
      <c r="B796" s="2">
        <v>1986</v>
      </c>
      <c r="C796" s="2" t="s">
        <v>2352</v>
      </c>
      <c r="D796" s="2">
        <v>1</v>
      </c>
      <c r="E796" s="2">
        <v>1</v>
      </c>
      <c r="F796" s="16">
        <v>5373.36</v>
      </c>
      <c r="G796" s="2" t="s">
        <v>6004</v>
      </c>
      <c r="H796" s="2" t="s">
        <v>6004</v>
      </c>
      <c r="I796" s="2" t="s">
        <v>2354</v>
      </c>
      <c r="J796" s="14" t="str">
        <f>CONCATENATE(Table3_2[[#This Row],[date]],Table3_2[[#This Row],[month]],Table3_2[[#This Row],[YEAR]],)</f>
        <v>1Jun1986</v>
      </c>
      <c r="K796" s="14">
        <f t="shared" si="24"/>
        <v>31564</v>
      </c>
      <c r="L796" s="2">
        <f t="shared" si="25"/>
        <v>37</v>
      </c>
    </row>
    <row r="797" spans="1:12" x14ac:dyDescent="0.25">
      <c r="A797" s="2" t="s">
        <v>1721</v>
      </c>
      <c r="B797" s="2">
        <v>1994</v>
      </c>
      <c r="C797" s="2" t="s">
        <v>2355</v>
      </c>
      <c r="D797" s="2">
        <v>7</v>
      </c>
      <c r="E797" s="2">
        <v>0</v>
      </c>
      <c r="F797" s="16">
        <v>5364.66</v>
      </c>
      <c r="G797" s="2" t="s">
        <v>6004</v>
      </c>
      <c r="H797" s="2" t="s">
        <v>6006</v>
      </c>
      <c r="I797" s="2" t="s">
        <v>2358</v>
      </c>
      <c r="J797" s="14" t="str">
        <f>CONCATENATE(Table3_2[[#This Row],[date]],Table3_2[[#This Row],[month]],Table3_2[[#This Row],[YEAR]],)</f>
        <v>7Dec1994</v>
      </c>
      <c r="K797" s="14">
        <f t="shared" si="24"/>
        <v>34675</v>
      </c>
      <c r="L797" s="2">
        <f t="shared" si="25"/>
        <v>28</v>
      </c>
    </row>
    <row r="798" spans="1:12" x14ac:dyDescent="0.25">
      <c r="A798" s="2" t="s">
        <v>1722</v>
      </c>
      <c r="B798" s="2">
        <v>1989</v>
      </c>
      <c r="C798" s="2" t="s">
        <v>2351</v>
      </c>
      <c r="D798" s="2">
        <v>7</v>
      </c>
      <c r="E798" s="2">
        <v>1</v>
      </c>
      <c r="F798" s="16">
        <v>5354.07</v>
      </c>
      <c r="G798" s="2" t="s">
        <v>6004</v>
      </c>
      <c r="H798" s="2" t="s">
        <v>6005</v>
      </c>
      <c r="I798" s="2" t="s">
        <v>2364</v>
      </c>
      <c r="J798" s="14" t="str">
        <f>CONCATENATE(Table3_2[[#This Row],[date]],Table3_2[[#This Row],[month]],Table3_2[[#This Row],[YEAR]],)</f>
        <v>7Nov1989</v>
      </c>
      <c r="K798" s="14">
        <f t="shared" si="24"/>
        <v>32819</v>
      </c>
      <c r="L798" s="2">
        <f t="shared" si="25"/>
        <v>33</v>
      </c>
    </row>
    <row r="799" spans="1:12" x14ac:dyDescent="0.25">
      <c r="A799" s="2" t="s">
        <v>1723</v>
      </c>
      <c r="B799" s="2">
        <v>1972</v>
      </c>
      <c r="C799" s="2" t="s">
        <v>2355</v>
      </c>
      <c r="D799" s="2">
        <v>15</v>
      </c>
      <c r="E799" s="2">
        <v>0</v>
      </c>
      <c r="F799" s="16">
        <v>5344.81</v>
      </c>
      <c r="G799" s="2" t="s">
        <v>6004</v>
      </c>
      <c r="H799" s="2" t="s">
        <v>6005</v>
      </c>
      <c r="I799" s="2" t="s">
        <v>2350</v>
      </c>
      <c r="J799" s="14" t="str">
        <f>CONCATENATE(Table3_2[[#This Row],[date]],Table3_2[[#This Row],[month]],Table3_2[[#This Row],[YEAR]],)</f>
        <v>15Dec1972</v>
      </c>
      <c r="K799" s="14">
        <f t="shared" si="24"/>
        <v>26648</v>
      </c>
      <c r="L799" s="2">
        <f t="shared" si="25"/>
        <v>50</v>
      </c>
    </row>
    <row r="800" spans="1:12" x14ac:dyDescent="0.25">
      <c r="A800" s="2" t="s">
        <v>1724</v>
      </c>
      <c r="B800" s="2">
        <v>1991</v>
      </c>
      <c r="C800" s="2" t="s">
        <v>2356</v>
      </c>
      <c r="D800" s="2">
        <v>28</v>
      </c>
      <c r="E800" s="2">
        <v>2</v>
      </c>
      <c r="F800" s="16">
        <v>5327.4</v>
      </c>
      <c r="G800" s="2" t="s">
        <v>6004</v>
      </c>
      <c r="H800" s="2" t="s">
        <v>6006</v>
      </c>
      <c r="I800" s="2" t="s">
        <v>2354</v>
      </c>
      <c r="J800" s="14" t="str">
        <f>CONCATENATE(Table3_2[[#This Row],[date]],Table3_2[[#This Row],[month]],Table3_2[[#This Row],[YEAR]],)</f>
        <v>28Aug1991</v>
      </c>
      <c r="K800" s="14">
        <f t="shared" si="24"/>
        <v>33478</v>
      </c>
      <c r="L800" s="2">
        <f t="shared" si="25"/>
        <v>31</v>
      </c>
    </row>
    <row r="801" spans="1:12" x14ac:dyDescent="0.25">
      <c r="A801" s="2" t="s">
        <v>1725</v>
      </c>
      <c r="B801" s="2">
        <v>1992</v>
      </c>
      <c r="C801" s="2" t="s">
        <v>2352</v>
      </c>
      <c r="D801" s="2">
        <v>18</v>
      </c>
      <c r="E801" s="2">
        <v>3</v>
      </c>
      <c r="F801" s="16">
        <v>5325.65</v>
      </c>
      <c r="G801" s="2" t="s">
        <v>6004</v>
      </c>
      <c r="H801" s="2" t="s">
        <v>6006</v>
      </c>
      <c r="I801" s="2" t="s">
        <v>2358</v>
      </c>
      <c r="J801" s="14" t="str">
        <f>CONCATENATE(Table3_2[[#This Row],[date]],Table3_2[[#This Row],[month]],Table3_2[[#This Row],[YEAR]],)</f>
        <v>18Jun1992</v>
      </c>
      <c r="K801" s="14">
        <f t="shared" si="24"/>
        <v>33773</v>
      </c>
      <c r="L801" s="2">
        <f t="shared" si="25"/>
        <v>30</v>
      </c>
    </row>
    <row r="802" spans="1:12" x14ac:dyDescent="0.25">
      <c r="A802" s="2" t="s">
        <v>1726</v>
      </c>
      <c r="B802" s="2">
        <v>1974</v>
      </c>
      <c r="C802" s="2" t="s">
        <v>2353</v>
      </c>
      <c r="D802" s="2">
        <v>2</v>
      </c>
      <c r="E802" s="2">
        <v>0</v>
      </c>
      <c r="F802" s="16">
        <v>5322.24</v>
      </c>
      <c r="G802" s="2" t="s">
        <v>6004</v>
      </c>
      <c r="H802" s="2" t="s">
        <v>6006</v>
      </c>
      <c r="I802" s="2" t="s">
        <v>2354</v>
      </c>
      <c r="J802" s="14" t="str">
        <f>CONCATENATE(Table3_2[[#This Row],[date]],Table3_2[[#This Row],[month]],Table3_2[[#This Row],[YEAR]],)</f>
        <v>2Sep1974</v>
      </c>
      <c r="K802" s="14">
        <f t="shared" si="24"/>
        <v>27274</v>
      </c>
      <c r="L802" s="2">
        <f t="shared" si="25"/>
        <v>48</v>
      </c>
    </row>
    <row r="803" spans="1:12" x14ac:dyDescent="0.25">
      <c r="A803" s="2" t="s">
        <v>179</v>
      </c>
      <c r="B803" s="2">
        <v>1989</v>
      </c>
      <c r="C803" s="2" t="s">
        <v>2352</v>
      </c>
      <c r="D803" s="2">
        <v>10</v>
      </c>
      <c r="E803" s="2">
        <v>0</v>
      </c>
      <c r="F803" s="16">
        <v>37079.370000000003</v>
      </c>
      <c r="G803" s="2" t="s">
        <v>6004</v>
      </c>
      <c r="H803" s="2" t="s">
        <v>6005</v>
      </c>
      <c r="I803" s="2" t="s">
        <v>2358</v>
      </c>
      <c r="J803" s="14" t="str">
        <f>CONCATENATE(Table3_2[[#This Row],[date]],Table3_2[[#This Row],[month]],Table3_2[[#This Row],[YEAR]],)</f>
        <v>10Jun1989</v>
      </c>
      <c r="K803" s="14">
        <f t="shared" si="24"/>
        <v>32669</v>
      </c>
      <c r="L803" s="2">
        <f t="shared" si="25"/>
        <v>33</v>
      </c>
    </row>
    <row r="804" spans="1:12" x14ac:dyDescent="0.25">
      <c r="A804" s="2" t="s">
        <v>1727</v>
      </c>
      <c r="B804" s="2">
        <v>1994</v>
      </c>
      <c r="C804" s="2" t="s">
        <v>2351</v>
      </c>
      <c r="D804" s="2">
        <v>13</v>
      </c>
      <c r="E804" s="2">
        <v>3</v>
      </c>
      <c r="F804" s="16">
        <v>5312.17</v>
      </c>
      <c r="G804" s="2" t="s">
        <v>6004</v>
      </c>
      <c r="H804" s="2" t="s">
        <v>6004</v>
      </c>
      <c r="I804" s="2" t="s">
        <v>2354</v>
      </c>
      <c r="J804" s="14" t="str">
        <f>CONCATENATE(Table3_2[[#This Row],[date]],Table3_2[[#This Row],[month]],Table3_2[[#This Row],[YEAR]],)</f>
        <v>13Nov1994</v>
      </c>
      <c r="K804" s="14">
        <f t="shared" si="24"/>
        <v>34651</v>
      </c>
      <c r="L804" s="2">
        <f t="shared" si="25"/>
        <v>28</v>
      </c>
    </row>
    <row r="805" spans="1:12" x14ac:dyDescent="0.25">
      <c r="A805" s="2" t="s">
        <v>1728</v>
      </c>
      <c r="B805" s="2">
        <v>2000</v>
      </c>
      <c r="C805" s="2" t="s">
        <v>2353</v>
      </c>
      <c r="D805" s="2">
        <v>9</v>
      </c>
      <c r="E805" s="2">
        <v>0</v>
      </c>
      <c r="F805" s="16">
        <v>5306.7</v>
      </c>
      <c r="G805" s="2" t="s">
        <v>6004</v>
      </c>
      <c r="H805" s="2" t="s">
        <v>6005</v>
      </c>
      <c r="I805" s="2" t="s">
        <v>2354</v>
      </c>
      <c r="J805" s="14" t="str">
        <f>CONCATENATE(Table3_2[[#This Row],[date]],Table3_2[[#This Row],[month]],Table3_2[[#This Row],[YEAR]],)</f>
        <v>9Sep2000</v>
      </c>
      <c r="K805" s="14">
        <f t="shared" si="24"/>
        <v>36778</v>
      </c>
      <c r="L805" s="2">
        <f t="shared" si="25"/>
        <v>22</v>
      </c>
    </row>
    <row r="806" spans="1:12" x14ac:dyDescent="0.25">
      <c r="A806" s="2" t="s">
        <v>1729</v>
      </c>
      <c r="B806" s="2">
        <v>2004</v>
      </c>
      <c r="C806" s="2" t="s">
        <v>2356</v>
      </c>
      <c r="D806" s="2">
        <v>22</v>
      </c>
      <c r="E806" s="2">
        <v>0</v>
      </c>
      <c r="F806" s="16">
        <v>5293.67</v>
      </c>
      <c r="G806" s="2" t="s">
        <v>6004</v>
      </c>
      <c r="H806" s="2" t="s">
        <v>6004</v>
      </c>
      <c r="I806" s="2" t="s">
        <v>2371</v>
      </c>
      <c r="J806" s="14" t="str">
        <f>CONCATENATE(Table3_2[[#This Row],[date]],Table3_2[[#This Row],[month]],Table3_2[[#This Row],[YEAR]],)</f>
        <v>22Aug2004</v>
      </c>
      <c r="K806" s="14">
        <f t="shared" si="24"/>
        <v>38221</v>
      </c>
      <c r="L806" s="2">
        <f t="shared" si="25"/>
        <v>18</v>
      </c>
    </row>
    <row r="807" spans="1:12" x14ac:dyDescent="0.25">
      <c r="A807" s="2" t="s">
        <v>1730</v>
      </c>
      <c r="B807" s="2">
        <v>1974</v>
      </c>
      <c r="C807" s="2" t="s">
        <v>2351</v>
      </c>
      <c r="D807" s="2">
        <v>12</v>
      </c>
      <c r="E807" s="2">
        <v>0</v>
      </c>
      <c r="F807" s="16">
        <v>5291.71</v>
      </c>
      <c r="G807" s="2" t="s">
        <v>6004</v>
      </c>
      <c r="H807" s="2" t="s">
        <v>6004</v>
      </c>
      <c r="I807" s="2" t="s">
        <v>2354</v>
      </c>
      <c r="J807" s="14" t="str">
        <f>CONCATENATE(Table3_2[[#This Row],[date]],Table3_2[[#This Row],[month]],Table3_2[[#This Row],[YEAR]],)</f>
        <v>12Nov1974</v>
      </c>
      <c r="K807" s="14">
        <f t="shared" si="24"/>
        <v>27345</v>
      </c>
      <c r="L807" s="2">
        <f t="shared" si="25"/>
        <v>48</v>
      </c>
    </row>
    <row r="808" spans="1:12" x14ac:dyDescent="0.25">
      <c r="A808" s="2" t="s">
        <v>1731</v>
      </c>
      <c r="B808" s="2">
        <v>1987</v>
      </c>
      <c r="C808" s="2" t="s">
        <v>2353</v>
      </c>
      <c r="D808" s="2">
        <v>1</v>
      </c>
      <c r="E808" s="2">
        <v>3</v>
      </c>
      <c r="F808" s="16">
        <v>5275.86</v>
      </c>
      <c r="G808" s="2" t="s">
        <v>6004</v>
      </c>
      <c r="H808" s="2" t="s">
        <v>6004</v>
      </c>
      <c r="I808" s="2" t="s">
        <v>2350</v>
      </c>
      <c r="J808" s="14" t="str">
        <f>CONCATENATE(Table3_2[[#This Row],[date]],Table3_2[[#This Row],[month]],Table3_2[[#This Row],[YEAR]],)</f>
        <v>1Sep1987</v>
      </c>
      <c r="K808" s="14">
        <f t="shared" si="24"/>
        <v>32021</v>
      </c>
      <c r="L808" s="2">
        <f t="shared" si="25"/>
        <v>35</v>
      </c>
    </row>
    <row r="809" spans="1:12" x14ac:dyDescent="0.25">
      <c r="A809" s="2" t="s">
        <v>1732</v>
      </c>
      <c r="B809" s="2">
        <v>1986</v>
      </c>
      <c r="C809" s="2" t="s">
        <v>2357</v>
      </c>
      <c r="D809" s="2">
        <v>20</v>
      </c>
      <c r="E809" s="2">
        <v>0</v>
      </c>
      <c r="F809" s="16">
        <v>5272.18</v>
      </c>
      <c r="G809" s="2" t="s">
        <v>6004</v>
      </c>
      <c r="H809" s="2" t="s">
        <v>6005</v>
      </c>
      <c r="I809" s="2" t="s">
        <v>2354</v>
      </c>
      <c r="J809" s="14" t="str">
        <f>CONCATENATE(Table3_2[[#This Row],[date]],Table3_2[[#This Row],[month]],Table3_2[[#This Row],[YEAR]],)</f>
        <v>20Oct1986</v>
      </c>
      <c r="K809" s="14">
        <f t="shared" si="24"/>
        <v>31705</v>
      </c>
      <c r="L809" s="2">
        <f t="shared" si="25"/>
        <v>36</v>
      </c>
    </row>
    <row r="810" spans="1:12" x14ac:dyDescent="0.25">
      <c r="A810" s="2" t="s">
        <v>1733</v>
      </c>
      <c r="B810" s="2">
        <v>1986</v>
      </c>
      <c r="C810" s="2" t="s">
        <v>2353</v>
      </c>
      <c r="D810" s="2">
        <v>20</v>
      </c>
      <c r="E810" s="2">
        <v>0</v>
      </c>
      <c r="F810" s="16">
        <v>5267.82</v>
      </c>
      <c r="G810" s="2" t="s">
        <v>6004</v>
      </c>
      <c r="H810" s="2" t="s">
        <v>6004</v>
      </c>
      <c r="I810" s="2" t="s">
        <v>2354</v>
      </c>
      <c r="J810" s="14" t="str">
        <f>CONCATENATE(Table3_2[[#This Row],[date]],Table3_2[[#This Row],[month]],Table3_2[[#This Row],[YEAR]],)</f>
        <v>20Sep1986</v>
      </c>
      <c r="K810" s="14">
        <f t="shared" si="24"/>
        <v>31675</v>
      </c>
      <c r="L810" s="2">
        <f t="shared" si="25"/>
        <v>36</v>
      </c>
    </row>
    <row r="811" spans="1:12" x14ac:dyDescent="0.25">
      <c r="A811" s="2" t="s">
        <v>1734</v>
      </c>
      <c r="B811" s="2">
        <v>1986</v>
      </c>
      <c r="C811" s="2" t="s">
        <v>2357</v>
      </c>
      <c r="D811" s="2">
        <v>25</v>
      </c>
      <c r="E811" s="2">
        <v>0</v>
      </c>
      <c r="F811" s="16">
        <v>5266.37</v>
      </c>
      <c r="G811" s="2" t="s">
        <v>6004</v>
      </c>
      <c r="H811" s="2" t="s">
        <v>6004</v>
      </c>
      <c r="I811" s="2" t="s">
        <v>2354</v>
      </c>
      <c r="J811" s="14" t="str">
        <f>CONCATENATE(Table3_2[[#This Row],[date]],Table3_2[[#This Row],[month]],Table3_2[[#This Row],[YEAR]],)</f>
        <v>25Oct1986</v>
      </c>
      <c r="K811" s="14">
        <f t="shared" si="24"/>
        <v>31710</v>
      </c>
      <c r="L811" s="2">
        <f t="shared" si="25"/>
        <v>36</v>
      </c>
    </row>
    <row r="812" spans="1:12" x14ac:dyDescent="0.25">
      <c r="A812" s="2" t="s">
        <v>1735</v>
      </c>
      <c r="B812" s="2">
        <v>1989</v>
      </c>
      <c r="C812" s="2" t="s">
        <v>2349</v>
      </c>
      <c r="D812" s="2">
        <v>19</v>
      </c>
      <c r="E812" s="2">
        <v>2</v>
      </c>
      <c r="F812" s="16">
        <v>5261.47</v>
      </c>
      <c r="G812" s="2" t="s">
        <v>6004</v>
      </c>
      <c r="H812" s="2" t="s">
        <v>6004</v>
      </c>
      <c r="I812" s="2" t="s">
        <v>2354</v>
      </c>
      <c r="J812" s="14" t="str">
        <f>CONCATENATE(Table3_2[[#This Row],[date]],Table3_2[[#This Row],[month]],Table3_2[[#This Row],[YEAR]],)</f>
        <v>19Jul1989</v>
      </c>
      <c r="K812" s="14">
        <f t="shared" si="24"/>
        <v>32708</v>
      </c>
      <c r="L812" s="2">
        <f t="shared" si="25"/>
        <v>33</v>
      </c>
    </row>
    <row r="813" spans="1:12" x14ac:dyDescent="0.25">
      <c r="A813" s="2" t="s">
        <v>1736</v>
      </c>
      <c r="B813" s="2">
        <v>1989</v>
      </c>
      <c r="C813" s="2" t="s">
        <v>2351</v>
      </c>
      <c r="D813" s="2">
        <v>25</v>
      </c>
      <c r="E813" s="2">
        <v>2</v>
      </c>
      <c r="F813" s="16">
        <v>5257.51</v>
      </c>
      <c r="G813" s="2" t="s">
        <v>6004</v>
      </c>
      <c r="H813" s="2" t="s">
        <v>6004</v>
      </c>
      <c r="I813" s="2" t="s">
        <v>2354</v>
      </c>
      <c r="J813" s="14" t="str">
        <f>CONCATENATE(Table3_2[[#This Row],[date]],Table3_2[[#This Row],[month]],Table3_2[[#This Row],[YEAR]],)</f>
        <v>25Nov1989</v>
      </c>
      <c r="K813" s="14">
        <f t="shared" si="24"/>
        <v>32837</v>
      </c>
      <c r="L813" s="2">
        <f t="shared" si="25"/>
        <v>33</v>
      </c>
    </row>
    <row r="814" spans="1:12" x14ac:dyDescent="0.25">
      <c r="A814" s="2" t="s">
        <v>180</v>
      </c>
      <c r="B814" s="2">
        <v>1988</v>
      </c>
      <c r="C814" s="2" t="s">
        <v>2355</v>
      </c>
      <c r="D814" s="2">
        <v>17</v>
      </c>
      <c r="E814" s="2">
        <v>3</v>
      </c>
      <c r="F814" s="16">
        <v>37076.370000000003</v>
      </c>
      <c r="G814" s="2" t="s">
        <v>6004</v>
      </c>
      <c r="H814" s="2" t="s">
        <v>6006</v>
      </c>
      <c r="I814" s="2" t="s">
        <v>2358</v>
      </c>
      <c r="J814" s="14" t="str">
        <f>CONCATENATE(Table3_2[[#This Row],[date]],Table3_2[[#This Row],[month]],Table3_2[[#This Row],[YEAR]],)</f>
        <v>17Dec1988</v>
      </c>
      <c r="K814" s="14">
        <f t="shared" si="24"/>
        <v>32494</v>
      </c>
      <c r="L814" s="2">
        <f t="shared" si="25"/>
        <v>34</v>
      </c>
    </row>
    <row r="815" spans="1:12" x14ac:dyDescent="0.25">
      <c r="A815" s="2" t="s">
        <v>1737</v>
      </c>
      <c r="B815" s="2">
        <v>1990</v>
      </c>
      <c r="C815" s="2" t="s">
        <v>2349</v>
      </c>
      <c r="D815" s="2">
        <v>6</v>
      </c>
      <c r="E815" s="2">
        <v>3</v>
      </c>
      <c r="F815" s="16">
        <v>5253.52</v>
      </c>
      <c r="G815" s="2" t="s">
        <v>6005</v>
      </c>
      <c r="H815" s="2" t="s">
        <v>6005</v>
      </c>
      <c r="I815" s="2" t="s">
        <v>2358</v>
      </c>
      <c r="J815" s="14" t="str">
        <f>CONCATENATE(Table3_2[[#This Row],[date]],Table3_2[[#This Row],[month]],Table3_2[[#This Row],[YEAR]],)</f>
        <v>6Jul1990</v>
      </c>
      <c r="K815" s="14">
        <f t="shared" si="24"/>
        <v>33060</v>
      </c>
      <c r="L815" s="2">
        <f t="shared" si="25"/>
        <v>32</v>
      </c>
    </row>
    <row r="816" spans="1:12" x14ac:dyDescent="0.25">
      <c r="A816" s="2" t="s">
        <v>1738</v>
      </c>
      <c r="B816" s="2">
        <v>1987</v>
      </c>
      <c r="C816" s="2" t="s">
        <v>2353</v>
      </c>
      <c r="D816" s="2">
        <v>9</v>
      </c>
      <c r="E816" s="2">
        <v>1</v>
      </c>
      <c r="F816" s="16">
        <v>5246.05</v>
      </c>
      <c r="G816" s="2" t="s">
        <v>6004</v>
      </c>
      <c r="H816" s="2" t="s">
        <v>6005</v>
      </c>
      <c r="I816" s="2" t="s">
        <v>2358</v>
      </c>
      <c r="J816" s="14" t="str">
        <f>CONCATENATE(Table3_2[[#This Row],[date]],Table3_2[[#This Row],[month]],Table3_2[[#This Row],[YEAR]],)</f>
        <v>9Sep1987</v>
      </c>
      <c r="K816" s="14">
        <f t="shared" si="24"/>
        <v>32029</v>
      </c>
      <c r="L816" s="2">
        <f t="shared" si="25"/>
        <v>35</v>
      </c>
    </row>
    <row r="817" spans="1:12" x14ac:dyDescent="0.25">
      <c r="A817" s="2" t="s">
        <v>1739</v>
      </c>
      <c r="B817" s="2">
        <v>1987</v>
      </c>
      <c r="C817" s="2" t="s">
        <v>2349</v>
      </c>
      <c r="D817" s="2">
        <v>5</v>
      </c>
      <c r="E817" s="2">
        <v>1</v>
      </c>
      <c r="F817" s="16">
        <v>5245.23</v>
      </c>
      <c r="G817" s="2" t="s">
        <v>6004</v>
      </c>
      <c r="H817" s="2" t="s">
        <v>6004</v>
      </c>
      <c r="I817" s="2" t="s">
        <v>2350</v>
      </c>
      <c r="J817" s="14" t="str">
        <f>CONCATENATE(Table3_2[[#This Row],[date]],Table3_2[[#This Row],[month]],Table3_2[[#This Row],[YEAR]],)</f>
        <v>5Jul1987</v>
      </c>
      <c r="K817" s="14">
        <f t="shared" si="24"/>
        <v>31963</v>
      </c>
      <c r="L817" s="2">
        <f t="shared" si="25"/>
        <v>35</v>
      </c>
    </row>
    <row r="818" spans="1:12" x14ac:dyDescent="0.25">
      <c r="A818" s="2" t="s">
        <v>1740</v>
      </c>
      <c r="B818" s="2">
        <v>1987</v>
      </c>
      <c r="C818" s="2" t="s">
        <v>2355</v>
      </c>
      <c r="D818" s="2">
        <v>26</v>
      </c>
      <c r="E818" s="2">
        <v>1</v>
      </c>
      <c r="F818" s="16">
        <v>5240.7700000000004</v>
      </c>
      <c r="G818" s="2" t="s">
        <v>6004</v>
      </c>
      <c r="H818" s="2" t="s">
        <v>6004</v>
      </c>
      <c r="I818" s="2" t="s">
        <v>2358</v>
      </c>
      <c r="J818" s="14" t="str">
        <f>CONCATENATE(Table3_2[[#This Row],[date]],Table3_2[[#This Row],[month]],Table3_2[[#This Row],[YEAR]],)</f>
        <v>26Dec1987</v>
      </c>
      <c r="K818" s="14">
        <f t="shared" si="24"/>
        <v>32137</v>
      </c>
      <c r="L818" s="2">
        <f t="shared" si="25"/>
        <v>35</v>
      </c>
    </row>
    <row r="819" spans="1:12" x14ac:dyDescent="0.25">
      <c r="A819" s="2" t="s">
        <v>1741</v>
      </c>
      <c r="B819" s="2">
        <v>1987</v>
      </c>
      <c r="C819" s="2" t="s">
        <v>2352</v>
      </c>
      <c r="D819" s="2">
        <v>29</v>
      </c>
      <c r="E819" s="2">
        <v>0</v>
      </c>
      <c r="F819" s="16">
        <v>5227.99</v>
      </c>
      <c r="G819" s="2" t="s">
        <v>6004</v>
      </c>
      <c r="H819" s="2" t="s">
        <v>6006</v>
      </c>
      <c r="I819" s="2" t="s">
        <v>2364</v>
      </c>
      <c r="J819" s="14" t="str">
        <f>CONCATENATE(Table3_2[[#This Row],[date]],Table3_2[[#This Row],[month]],Table3_2[[#This Row],[YEAR]],)</f>
        <v>29Jun1987</v>
      </c>
      <c r="K819" s="14">
        <f t="shared" si="24"/>
        <v>31957</v>
      </c>
      <c r="L819" s="2">
        <f t="shared" si="25"/>
        <v>35</v>
      </c>
    </row>
    <row r="820" spans="1:12" x14ac:dyDescent="0.25">
      <c r="A820" s="2" t="s">
        <v>1742</v>
      </c>
      <c r="B820" s="2">
        <v>1995</v>
      </c>
      <c r="C820" s="2" t="s">
        <v>2352</v>
      </c>
      <c r="D820" s="2">
        <v>6</v>
      </c>
      <c r="E820" s="2">
        <v>0</v>
      </c>
      <c r="F820" s="16">
        <v>5216.4799999999996</v>
      </c>
      <c r="G820" s="2" t="s">
        <v>6004</v>
      </c>
      <c r="H820" s="2" t="s">
        <v>6004</v>
      </c>
      <c r="I820" s="2" t="s">
        <v>2363</v>
      </c>
      <c r="J820" s="14" t="str">
        <f>CONCATENATE(Table3_2[[#This Row],[date]],Table3_2[[#This Row],[month]],Table3_2[[#This Row],[YEAR]],)</f>
        <v>6Jun1995</v>
      </c>
      <c r="K820" s="14">
        <f t="shared" si="24"/>
        <v>34856</v>
      </c>
      <c r="L820" s="2">
        <f t="shared" si="25"/>
        <v>28</v>
      </c>
    </row>
    <row r="821" spans="1:12" x14ac:dyDescent="0.25">
      <c r="A821" s="2" t="s">
        <v>1743</v>
      </c>
      <c r="B821" s="2">
        <v>1999</v>
      </c>
      <c r="C821" s="2" t="s">
        <v>2355</v>
      </c>
      <c r="D821" s="2">
        <v>1</v>
      </c>
      <c r="E821" s="2">
        <v>0</v>
      </c>
      <c r="F821" s="16">
        <v>5213.22</v>
      </c>
      <c r="G821" s="2" t="s">
        <v>6004</v>
      </c>
      <c r="H821" s="2" t="s">
        <v>6006</v>
      </c>
      <c r="I821" s="2" t="s">
        <v>2354</v>
      </c>
      <c r="J821" s="14" t="str">
        <f>CONCATENATE(Table3_2[[#This Row],[date]],Table3_2[[#This Row],[month]],Table3_2[[#This Row],[YEAR]],)</f>
        <v>1Dec1999</v>
      </c>
      <c r="K821" s="14">
        <f t="shared" si="24"/>
        <v>36495</v>
      </c>
      <c r="L821" s="2">
        <f t="shared" si="25"/>
        <v>23</v>
      </c>
    </row>
    <row r="822" spans="1:12" x14ac:dyDescent="0.25">
      <c r="A822" s="2" t="s">
        <v>1744</v>
      </c>
      <c r="B822" s="2">
        <v>1993</v>
      </c>
      <c r="C822" s="2" t="s">
        <v>2352</v>
      </c>
      <c r="D822" s="2">
        <v>17</v>
      </c>
      <c r="E822" s="2">
        <v>3</v>
      </c>
      <c r="F822" s="16">
        <v>5209.58</v>
      </c>
      <c r="G822" s="2" t="s">
        <v>6005</v>
      </c>
      <c r="H822" s="2" t="s">
        <v>6005</v>
      </c>
      <c r="I822" s="2" t="s">
        <v>2368</v>
      </c>
      <c r="J822" s="14" t="str">
        <f>CONCATENATE(Table3_2[[#This Row],[date]],Table3_2[[#This Row],[month]],Table3_2[[#This Row],[YEAR]],)</f>
        <v>17Jun1993</v>
      </c>
      <c r="K822" s="14">
        <f t="shared" si="24"/>
        <v>34137</v>
      </c>
      <c r="L822" s="2">
        <f t="shared" si="25"/>
        <v>29</v>
      </c>
    </row>
    <row r="823" spans="1:12" x14ac:dyDescent="0.25">
      <c r="A823" s="2" t="s">
        <v>1745</v>
      </c>
      <c r="B823" s="2">
        <v>1983</v>
      </c>
      <c r="C823" s="2" t="s">
        <v>2357</v>
      </c>
      <c r="D823" s="2">
        <v>24</v>
      </c>
      <c r="E823" s="2">
        <v>3</v>
      </c>
      <c r="F823" s="16">
        <v>5207.97</v>
      </c>
      <c r="G823" s="2" t="s">
        <v>6004</v>
      </c>
      <c r="H823" s="2" t="s">
        <v>6004</v>
      </c>
      <c r="I823" s="2" t="s">
        <v>2354</v>
      </c>
      <c r="J823" s="14" t="str">
        <f>CONCATENATE(Table3_2[[#This Row],[date]],Table3_2[[#This Row],[month]],Table3_2[[#This Row],[YEAR]],)</f>
        <v>24Oct1983</v>
      </c>
      <c r="K823" s="14">
        <f t="shared" si="24"/>
        <v>30613</v>
      </c>
      <c r="L823" s="2">
        <f t="shared" si="25"/>
        <v>39</v>
      </c>
    </row>
    <row r="824" spans="1:12" x14ac:dyDescent="0.25">
      <c r="A824" s="2" t="s">
        <v>1746</v>
      </c>
      <c r="B824" s="2">
        <v>2004</v>
      </c>
      <c r="C824" s="2" t="s">
        <v>2352</v>
      </c>
      <c r="D824" s="2">
        <v>6</v>
      </c>
      <c r="E824" s="2">
        <v>0</v>
      </c>
      <c r="F824" s="16">
        <v>5198.6899999999996</v>
      </c>
      <c r="G824" s="2" t="s">
        <v>6004</v>
      </c>
      <c r="H824" s="2" t="s">
        <v>6004</v>
      </c>
      <c r="I824" s="2" t="s">
        <v>2371</v>
      </c>
      <c r="J824" s="14" t="str">
        <f>CONCATENATE(Table3_2[[#This Row],[date]],Table3_2[[#This Row],[month]],Table3_2[[#This Row],[YEAR]],)</f>
        <v>6Jun2004</v>
      </c>
      <c r="K824" s="14">
        <f t="shared" si="24"/>
        <v>38144</v>
      </c>
      <c r="L824" s="2">
        <f t="shared" si="25"/>
        <v>19</v>
      </c>
    </row>
    <row r="825" spans="1:12" x14ac:dyDescent="0.25">
      <c r="A825" s="2" t="s">
        <v>181</v>
      </c>
      <c r="B825" s="2">
        <v>1991</v>
      </c>
      <c r="C825" s="2" t="s">
        <v>2351</v>
      </c>
      <c r="D825" s="2">
        <v>1</v>
      </c>
      <c r="E825" s="2">
        <v>3</v>
      </c>
      <c r="F825" s="16">
        <v>37040.879999999997</v>
      </c>
      <c r="G825" s="2" t="s">
        <v>6004</v>
      </c>
      <c r="H825" s="2" t="s">
        <v>6004</v>
      </c>
      <c r="I825" s="2" t="s">
        <v>2358</v>
      </c>
      <c r="J825" s="14" t="str">
        <f>CONCATENATE(Table3_2[[#This Row],[date]],Table3_2[[#This Row],[month]],Table3_2[[#This Row],[YEAR]],)</f>
        <v>1Nov1991</v>
      </c>
      <c r="K825" s="14">
        <f t="shared" si="24"/>
        <v>33543</v>
      </c>
      <c r="L825" s="2">
        <f t="shared" si="25"/>
        <v>31</v>
      </c>
    </row>
    <row r="826" spans="1:12" x14ac:dyDescent="0.25">
      <c r="A826" s="2" t="s">
        <v>1747</v>
      </c>
      <c r="B826" s="2">
        <v>1979</v>
      </c>
      <c r="C826" s="2" t="s">
        <v>2353</v>
      </c>
      <c r="D826" s="2">
        <v>12</v>
      </c>
      <c r="E826" s="2">
        <v>2</v>
      </c>
      <c r="F826" s="16">
        <v>5195.58</v>
      </c>
      <c r="G826" s="2" t="s">
        <v>6004</v>
      </c>
      <c r="H826" s="2" t="s">
        <v>6004</v>
      </c>
      <c r="I826" s="2" t="s">
        <v>2350</v>
      </c>
      <c r="J826" s="14" t="str">
        <f>CONCATENATE(Table3_2[[#This Row],[date]],Table3_2[[#This Row],[month]],Table3_2[[#This Row],[YEAR]],)</f>
        <v>12Sep1979</v>
      </c>
      <c r="K826" s="14">
        <f t="shared" si="24"/>
        <v>29110</v>
      </c>
      <c r="L826" s="2">
        <f t="shared" si="25"/>
        <v>43</v>
      </c>
    </row>
    <row r="827" spans="1:12" x14ac:dyDescent="0.25">
      <c r="A827" s="2" t="s">
        <v>1748</v>
      </c>
      <c r="B827" s="2">
        <v>1984</v>
      </c>
      <c r="C827" s="2" t="s">
        <v>2357</v>
      </c>
      <c r="D827" s="2">
        <v>16</v>
      </c>
      <c r="E827" s="2">
        <v>3</v>
      </c>
      <c r="F827" s="16">
        <v>5177.12</v>
      </c>
      <c r="G827" s="2" t="s">
        <v>6004</v>
      </c>
      <c r="H827" s="2" t="s">
        <v>6006</v>
      </c>
      <c r="I827" s="2" t="s">
        <v>2350</v>
      </c>
      <c r="J827" s="14" t="str">
        <f>CONCATENATE(Table3_2[[#This Row],[date]],Table3_2[[#This Row],[month]],Table3_2[[#This Row],[YEAR]],)</f>
        <v>16Oct1984</v>
      </c>
      <c r="K827" s="14">
        <f t="shared" si="24"/>
        <v>30971</v>
      </c>
      <c r="L827" s="2">
        <f t="shared" si="25"/>
        <v>38</v>
      </c>
    </row>
    <row r="828" spans="1:12" x14ac:dyDescent="0.25">
      <c r="A828" s="2" t="s">
        <v>1749</v>
      </c>
      <c r="B828" s="2">
        <v>1991</v>
      </c>
      <c r="C828" s="2" t="s">
        <v>2356</v>
      </c>
      <c r="D828" s="2">
        <v>29</v>
      </c>
      <c r="E828" s="2">
        <v>3</v>
      </c>
      <c r="F828" s="16">
        <v>5166.96</v>
      </c>
      <c r="G828" s="2" t="s">
        <v>6004</v>
      </c>
      <c r="H828" s="2" t="s">
        <v>6004</v>
      </c>
      <c r="I828" s="2" t="s">
        <v>2354</v>
      </c>
      <c r="J828" s="14" t="str">
        <f>CONCATENATE(Table3_2[[#This Row],[date]],Table3_2[[#This Row],[month]],Table3_2[[#This Row],[YEAR]],)</f>
        <v>29Aug1991</v>
      </c>
      <c r="K828" s="14">
        <f t="shared" si="24"/>
        <v>33479</v>
      </c>
      <c r="L828" s="2">
        <f t="shared" si="25"/>
        <v>31</v>
      </c>
    </row>
    <row r="829" spans="1:12" x14ac:dyDescent="0.25">
      <c r="A829" s="2" t="s">
        <v>1750</v>
      </c>
      <c r="B829" s="2">
        <v>1990</v>
      </c>
      <c r="C829" s="2" t="s">
        <v>2357</v>
      </c>
      <c r="D829" s="2">
        <v>9</v>
      </c>
      <c r="E829" s="2">
        <v>2</v>
      </c>
      <c r="F829" s="16">
        <v>5152.13</v>
      </c>
      <c r="G829" s="2" t="s">
        <v>6004</v>
      </c>
      <c r="H829" s="2" t="s">
        <v>6004</v>
      </c>
      <c r="I829" s="2" t="s">
        <v>2358</v>
      </c>
      <c r="J829" s="14" t="str">
        <f>CONCATENATE(Table3_2[[#This Row],[date]],Table3_2[[#This Row],[month]],Table3_2[[#This Row],[YEAR]],)</f>
        <v>9Oct1990</v>
      </c>
      <c r="K829" s="14">
        <f t="shared" si="24"/>
        <v>33155</v>
      </c>
      <c r="L829" s="2">
        <f t="shared" si="25"/>
        <v>32</v>
      </c>
    </row>
    <row r="830" spans="1:12" x14ac:dyDescent="0.25">
      <c r="A830" s="2" t="s">
        <v>1751</v>
      </c>
      <c r="B830" s="2">
        <v>1990</v>
      </c>
      <c r="C830" s="2" t="s">
        <v>2356</v>
      </c>
      <c r="D830" s="2">
        <v>22</v>
      </c>
      <c r="E830" s="2">
        <v>1</v>
      </c>
      <c r="F830" s="16">
        <v>5148.55</v>
      </c>
      <c r="G830" s="2" t="s">
        <v>6004</v>
      </c>
      <c r="H830" s="2" t="s">
        <v>6004</v>
      </c>
      <c r="I830" s="2" t="s">
        <v>2364</v>
      </c>
      <c r="J830" s="14" t="str">
        <f>CONCATENATE(Table3_2[[#This Row],[date]],Table3_2[[#This Row],[month]],Table3_2[[#This Row],[YEAR]],)</f>
        <v>22Aug1990</v>
      </c>
      <c r="K830" s="14">
        <f t="shared" si="24"/>
        <v>33107</v>
      </c>
      <c r="L830" s="2">
        <f t="shared" si="25"/>
        <v>32</v>
      </c>
    </row>
    <row r="831" spans="1:12" x14ac:dyDescent="0.25">
      <c r="A831" s="2" t="s">
        <v>1752</v>
      </c>
      <c r="B831" s="2">
        <v>1984</v>
      </c>
      <c r="C831" s="2" t="s">
        <v>2356</v>
      </c>
      <c r="D831" s="2">
        <v>22</v>
      </c>
      <c r="E831" s="2">
        <v>3</v>
      </c>
      <c r="F831" s="16">
        <v>5144.18</v>
      </c>
      <c r="G831" s="2" t="s">
        <v>6004</v>
      </c>
      <c r="H831" s="2" t="s">
        <v>6006</v>
      </c>
      <c r="I831" s="2" t="s">
        <v>2350</v>
      </c>
      <c r="J831" s="14" t="str">
        <f>CONCATENATE(Table3_2[[#This Row],[date]],Table3_2[[#This Row],[month]],Table3_2[[#This Row],[YEAR]],)</f>
        <v>22Aug1984</v>
      </c>
      <c r="K831" s="14">
        <f t="shared" si="24"/>
        <v>30916</v>
      </c>
      <c r="L831" s="2">
        <f t="shared" si="25"/>
        <v>38</v>
      </c>
    </row>
    <row r="832" spans="1:12" x14ac:dyDescent="0.25">
      <c r="A832" s="2" t="s">
        <v>1753</v>
      </c>
      <c r="B832" s="2">
        <v>1993</v>
      </c>
      <c r="C832" s="2" t="s">
        <v>2355</v>
      </c>
      <c r="D832" s="2">
        <v>10</v>
      </c>
      <c r="E832" s="2">
        <v>3</v>
      </c>
      <c r="F832" s="16">
        <v>5138.26</v>
      </c>
      <c r="G832" s="2" t="s">
        <v>6004</v>
      </c>
      <c r="H832" s="2" t="s">
        <v>6004</v>
      </c>
      <c r="I832" s="2" t="s">
        <v>2350</v>
      </c>
      <c r="J832" s="14" t="str">
        <f>CONCATENATE(Table3_2[[#This Row],[date]],Table3_2[[#This Row],[month]],Table3_2[[#This Row],[YEAR]],)</f>
        <v>10Dec1993</v>
      </c>
      <c r="K832" s="14">
        <f t="shared" si="24"/>
        <v>34313</v>
      </c>
      <c r="L832" s="2">
        <f t="shared" si="25"/>
        <v>29</v>
      </c>
    </row>
    <row r="833" spans="1:12" x14ac:dyDescent="0.25">
      <c r="A833" s="2" t="s">
        <v>1754</v>
      </c>
      <c r="B833" s="2">
        <v>1988</v>
      </c>
      <c r="C833" s="2" t="s">
        <v>2353</v>
      </c>
      <c r="D833" s="2">
        <v>15</v>
      </c>
      <c r="E833" s="2">
        <v>3</v>
      </c>
      <c r="F833" s="16">
        <v>5136.75</v>
      </c>
      <c r="G833" s="2" t="s">
        <v>6004</v>
      </c>
      <c r="H833" s="2" t="s">
        <v>6006</v>
      </c>
      <c r="I833" s="2" t="s">
        <v>2350</v>
      </c>
      <c r="J833" s="14" t="str">
        <f>CONCATENATE(Table3_2[[#This Row],[date]],Table3_2[[#This Row],[month]],Table3_2[[#This Row],[YEAR]],)</f>
        <v>15Sep1988</v>
      </c>
      <c r="K833" s="14">
        <f t="shared" si="24"/>
        <v>32401</v>
      </c>
      <c r="L833" s="2">
        <f t="shared" si="25"/>
        <v>34</v>
      </c>
    </row>
    <row r="834" spans="1:12" x14ac:dyDescent="0.25">
      <c r="A834" s="2" t="s">
        <v>1755</v>
      </c>
      <c r="B834" s="2">
        <v>1987</v>
      </c>
      <c r="C834" s="2" t="s">
        <v>2353</v>
      </c>
      <c r="D834" s="2">
        <v>13</v>
      </c>
      <c r="E834" s="2">
        <v>1</v>
      </c>
      <c r="F834" s="16">
        <v>5125.22</v>
      </c>
      <c r="G834" s="2" t="s">
        <v>6006</v>
      </c>
      <c r="H834" s="2" t="s">
        <v>6004</v>
      </c>
      <c r="I834" s="2" t="s">
        <v>2354</v>
      </c>
      <c r="J834" s="14" t="str">
        <f>CONCATENATE(Table3_2[[#This Row],[date]],Table3_2[[#This Row],[month]],Table3_2[[#This Row],[YEAR]],)</f>
        <v>13Sep1987</v>
      </c>
      <c r="K834" s="14">
        <f t="shared" ref="K834:K897" si="26">DATEVALUE(J834)</f>
        <v>32033</v>
      </c>
      <c r="L834" s="2">
        <f t="shared" ref="L834:L897" si="27">DATEDIF(K834:K3171,  DATE(2023,6,8), "Y")</f>
        <v>35</v>
      </c>
    </row>
    <row r="835" spans="1:12" x14ac:dyDescent="0.25">
      <c r="A835" s="2" t="s">
        <v>1756</v>
      </c>
      <c r="B835" s="2">
        <v>1988</v>
      </c>
      <c r="C835" s="2" t="s">
        <v>2351</v>
      </c>
      <c r="D835" s="2">
        <v>1</v>
      </c>
      <c r="E835" s="2">
        <v>2</v>
      </c>
      <c r="F835" s="16">
        <v>5124.1899999999996</v>
      </c>
      <c r="G835" s="2" t="s">
        <v>6004</v>
      </c>
      <c r="H835" s="2" t="s">
        <v>6005</v>
      </c>
      <c r="I835" s="2" t="s">
        <v>2350</v>
      </c>
      <c r="J835" s="14" t="str">
        <f>CONCATENATE(Table3_2[[#This Row],[date]],Table3_2[[#This Row],[month]],Table3_2[[#This Row],[YEAR]],)</f>
        <v>1Nov1988</v>
      </c>
      <c r="K835" s="14">
        <f t="shared" si="26"/>
        <v>32448</v>
      </c>
      <c r="L835" s="2">
        <f t="shared" si="27"/>
        <v>34</v>
      </c>
    </row>
    <row r="836" spans="1:12" x14ac:dyDescent="0.25">
      <c r="A836" s="2" t="s">
        <v>182</v>
      </c>
      <c r="B836" s="2">
        <v>1992</v>
      </c>
      <c r="C836" s="2" t="s">
        <v>2353</v>
      </c>
      <c r="D836" s="2">
        <v>13</v>
      </c>
      <c r="E836" s="2">
        <v>0</v>
      </c>
      <c r="F836" s="16">
        <v>36976.449999999997</v>
      </c>
      <c r="G836" s="2" t="s">
        <v>6004</v>
      </c>
      <c r="H836" s="2" t="s">
        <v>6005</v>
      </c>
      <c r="I836" s="2" t="s">
        <v>2358</v>
      </c>
      <c r="J836" s="14" t="str">
        <f>CONCATENATE(Table3_2[[#This Row],[date]],Table3_2[[#This Row],[month]],Table3_2[[#This Row],[YEAR]],)</f>
        <v>13Sep1992</v>
      </c>
      <c r="K836" s="14">
        <f t="shared" si="26"/>
        <v>33860</v>
      </c>
      <c r="L836" s="2">
        <f t="shared" si="27"/>
        <v>30</v>
      </c>
    </row>
    <row r="837" spans="1:12" x14ac:dyDescent="0.25">
      <c r="A837" s="2" t="s">
        <v>1757</v>
      </c>
      <c r="B837" s="2">
        <v>1987</v>
      </c>
      <c r="C837" s="2" t="s">
        <v>2351</v>
      </c>
      <c r="D837" s="2">
        <v>18</v>
      </c>
      <c r="E837" s="2">
        <v>1</v>
      </c>
      <c r="F837" s="16">
        <v>5116.5</v>
      </c>
      <c r="G837" s="2" t="s">
        <v>6004</v>
      </c>
      <c r="H837" s="2" t="s">
        <v>6004</v>
      </c>
      <c r="I837" s="2" t="s">
        <v>2354</v>
      </c>
      <c r="J837" s="14" t="str">
        <f>CONCATENATE(Table3_2[[#This Row],[date]],Table3_2[[#This Row],[month]],Table3_2[[#This Row],[YEAR]],)</f>
        <v>18Nov1987</v>
      </c>
      <c r="K837" s="14">
        <f t="shared" si="26"/>
        <v>32099</v>
      </c>
      <c r="L837" s="2">
        <f t="shared" si="27"/>
        <v>35</v>
      </c>
    </row>
    <row r="838" spans="1:12" x14ac:dyDescent="0.25">
      <c r="A838" s="2" t="s">
        <v>1758</v>
      </c>
      <c r="B838" s="2">
        <v>1999</v>
      </c>
      <c r="C838" s="2" t="s">
        <v>2352</v>
      </c>
      <c r="D838" s="2">
        <v>19</v>
      </c>
      <c r="E838" s="2">
        <v>0</v>
      </c>
      <c r="F838" s="16">
        <v>5087.92</v>
      </c>
      <c r="G838" s="2" t="s">
        <v>6004</v>
      </c>
      <c r="H838" s="2" t="s">
        <v>6004</v>
      </c>
      <c r="I838" s="2" t="s">
        <v>2370</v>
      </c>
      <c r="J838" s="14" t="str">
        <f>CONCATENATE(Table3_2[[#This Row],[date]],Table3_2[[#This Row],[month]],Table3_2[[#This Row],[YEAR]],)</f>
        <v>19Jun1999</v>
      </c>
      <c r="K838" s="14">
        <f t="shared" si="26"/>
        <v>36330</v>
      </c>
      <c r="L838" s="2">
        <f t="shared" si="27"/>
        <v>23</v>
      </c>
    </row>
    <row r="839" spans="1:12" x14ac:dyDescent="0.25">
      <c r="A839" s="2" t="s">
        <v>1759</v>
      </c>
      <c r="B839" s="2">
        <v>1997</v>
      </c>
      <c r="C839" s="2" t="s">
        <v>2349</v>
      </c>
      <c r="D839" s="2">
        <v>14</v>
      </c>
      <c r="E839" s="2">
        <v>5</v>
      </c>
      <c r="F839" s="16">
        <v>5080.1000000000004</v>
      </c>
      <c r="G839" s="2" t="s">
        <v>6005</v>
      </c>
      <c r="H839" s="2" t="s">
        <v>6004</v>
      </c>
      <c r="I839" s="2" t="s">
        <v>2358</v>
      </c>
      <c r="J839" s="14" t="str">
        <f>CONCATENATE(Table3_2[[#This Row],[date]],Table3_2[[#This Row],[month]],Table3_2[[#This Row],[YEAR]],)</f>
        <v>14Jul1997</v>
      </c>
      <c r="K839" s="14">
        <f t="shared" si="26"/>
        <v>35625</v>
      </c>
      <c r="L839" s="2">
        <f t="shared" si="27"/>
        <v>25</v>
      </c>
    </row>
    <row r="840" spans="1:12" x14ac:dyDescent="0.25">
      <c r="A840" s="2" t="s">
        <v>1760</v>
      </c>
      <c r="B840" s="2">
        <v>1978</v>
      </c>
      <c r="C840" s="2" t="s">
        <v>2351</v>
      </c>
      <c r="D840" s="2">
        <v>22</v>
      </c>
      <c r="E840" s="2">
        <v>2</v>
      </c>
      <c r="F840" s="16">
        <v>5077.1899999999996</v>
      </c>
      <c r="G840" s="2" t="s">
        <v>6004</v>
      </c>
      <c r="H840" s="2" t="s">
        <v>6005</v>
      </c>
      <c r="I840" s="2" t="s">
        <v>2354</v>
      </c>
      <c r="J840" s="14" t="str">
        <f>CONCATENATE(Table3_2[[#This Row],[date]],Table3_2[[#This Row],[month]],Table3_2[[#This Row],[YEAR]],)</f>
        <v>22Nov1978</v>
      </c>
      <c r="K840" s="14">
        <f t="shared" si="26"/>
        <v>28816</v>
      </c>
      <c r="L840" s="2">
        <f t="shared" si="27"/>
        <v>44</v>
      </c>
    </row>
    <row r="841" spans="1:12" x14ac:dyDescent="0.25">
      <c r="A841" s="2" t="s">
        <v>1761</v>
      </c>
      <c r="B841" s="2">
        <v>1993</v>
      </c>
      <c r="C841" s="2" t="s">
        <v>2352</v>
      </c>
      <c r="D841" s="2">
        <v>11</v>
      </c>
      <c r="E841" s="2">
        <v>0</v>
      </c>
      <c r="F841" s="16">
        <v>5059.5600000000004</v>
      </c>
      <c r="G841" s="2" t="s">
        <v>6004</v>
      </c>
      <c r="H841" s="2" t="s">
        <v>6006</v>
      </c>
      <c r="I841" s="2" t="s">
        <v>2367</v>
      </c>
      <c r="J841" s="14" t="str">
        <f>CONCATENATE(Table3_2[[#This Row],[date]],Table3_2[[#This Row],[month]],Table3_2[[#This Row],[YEAR]],)</f>
        <v>11Jun1993</v>
      </c>
      <c r="K841" s="14">
        <f t="shared" si="26"/>
        <v>34131</v>
      </c>
      <c r="L841" s="2">
        <f t="shared" si="27"/>
        <v>29</v>
      </c>
    </row>
    <row r="842" spans="1:12" x14ac:dyDescent="0.25">
      <c r="A842" s="2" t="s">
        <v>1762</v>
      </c>
      <c r="B842" s="2">
        <v>1980</v>
      </c>
      <c r="C842" s="2" t="s">
        <v>2353</v>
      </c>
      <c r="D842" s="2">
        <v>7</v>
      </c>
      <c r="E842" s="2">
        <v>2</v>
      </c>
      <c r="F842" s="16">
        <v>5054.05</v>
      </c>
      <c r="G842" s="2" t="s">
        <v>6004</v>
      </c>
      <c r="H842" s="2" t="s">
        <v>6004</v>
      </c>
      <c r="I842" s="2" t="s">
        <v>2350</v>
      </c>
      <c r="J842" s="14" t="str">
        <f>CONCATENATE(Table3_2[[#This Row],[date]],Table3_2[[#This Row],[month]],Table3_2[[#This Row],[YEAR]],)</f>
        <v>7Sep1980</v>
      </c>
      <c r="K842" s="14">
        <f t="shared" si="26"/>
        <v>29471</v>
      </c>
      <c r="L842" s="2">
        <f t="shared" si="27"/>
        <v>42</v>
      </c>
    </row>
    <row r="843" spans="1:12" x14ac:dyDescent="0.25">
      <c r="A843" s="2" t="s">
        <v>1763</v>
      </c>
      <c r="B843" s="2">
        <v>1997</v>
      </c>
      <c r="C843" s="2" t="s">
        <v>2349</v>
      </c>
      <c r="D843" s="2">
        <v>29</v>
      </c>
      <c r="E843" s="2">
        <v>0</v>
      </c>
      <c r="F843" s="16">
        <v>5045.1499999999996</v>
      </c>
      <c r="G843" s="2" t="s">
        <v>6004</v>
      </c>
      <c r="H843" s="2" t="s">
        <v>6004</v>
      </c>
      <c r="I843" s="2" t="s">
        <v>2354</v>
      </c>
      <c r="J843" s="14" t="str">
        <f>CONCATENATE(Table3_2[[#This Row],[date]],Table3_2[[#This Row],[month]],Table3_2[[#This Row],[YEAR]],)</f>
        <v>29Jul1997</v>
      </c>
      <c r="K843" s="14">
        <f t="shared" si="26"/>
        <v>35640</v>
      </c>
      <c r="L843" s="2">
        <f t="shared" si="27"/>
        <v>25</v>
      </c>
    </row>
    <row r="844" spans="1:12" x14ac:dyDescent="0.25">
      <c r="A844" s="2" t="s">
        <v>1764</v>
      </c>
      <c r="B844" s="2">
        <v>2001</v>
      </c>
      <c r="C844" s="2" t="s">
        <v>2357</v>
      </c>
      <c r="D844" s="2">
        <v>16</v>
      </c>
      <c r="E844" s="2">
        <v>0</v>
      </c>
      <c r="F844" s="16">
        <v>5043.13</v>
      </c>
      <c r="G844" s="2" t="s">
        <v>6004</v>
      </c>
      <c r="H844" s="2" t="s">
        <v>6005</v>
      </c>
      <c r="I844" s="2" t="s">
        <v>2358</v>
      </c>
      <c r="J844" s="14" t="str">
        <f>CONCATENATE(Table3_2[[#This Row],[date]],Table3_2[[#This Row],[month]],Table3_2[[#This Row],[YEAR]],)</f>
        <v>16Oct2001</v>
      </c>
      <c r="K844" s="14">
        <f t="shared" si="26"/>
        <v>37180</v>
      </c>
      <c r="L844" s="2">
        <f t="shared" si="27"/>
        <v>21</v>
      </c>
    </row>
    <row r="845" spans="1:12" x14ac:dyDescent="0.25">
      <c r="A845" s="2" t="s">
        <v>1765</v>
      </c>
      <c r="B845" s="2">
        <v>1997</v>
      </c>
      <c r="C845" s="2" t="s">
        <v>2355</v>
      </c>
      <c r="D845" s="2">
        <v>4</v>
      </c>
      <c r="E845" s="2">
        <v>0</v>
      </c>
      <c r="F845" s="16">
        <v>5038.57</v>
      </c>
      <c r="G845" s="2" t="s">
        <v>6004</v>
      </c>
      <c r="H845" s="2" t="s">
        <v>6004</v>
      </c>
      <c r="I845" s="2" t="s">
        <v>2363</v>
      </c>
      <c r="J845" s="14" t="str">
        <f>CONCATENATE(Table3_2[[#This Row],[date]],Table3_2[[#This Row],[month]],Table3_2[[#This Row],[YEAR]],)</f>
        <v>4Dec1997</v>
      </c>
      <c r="K845" s="14">
        <f t="shared" si="26"/>
        <v>35768</v>
      </c>
      <c r="L845" s="2">
        <f t="shared" si="27"/>
        <v>25</v>
      </c>
    </row>
    <row r="846" spans="1:12" x14ac:dyDescent="0.25">
      <c r="A846" s="2" t="s">
        <v>1766</v>
      </c>
      <c r="B846" s="2">
        <v>1986</v>
      </c>
      <c r="C846" s="2" t="s">
        <v>2352</v>
      </c>
      <c r="D846" s="2">
        <v>29</v>
      </c>
      <c r="E846" s="2">
        <v>3</v>
      </c>
      <c r="F846" s="16">
        <v>5034.1000000000004</v>
      </c>
      <c r="G846" s="2" t="s">
        <v>6004</v>
      </c>
      <c r="H846" s="2" t="s">
        <v>6004</v>
      </c>
      <c r="I846" s="2" t="s">
        <v>2350</v>
      </c>
      <c r="J846" s="14" t="str">
        <f>CONCATENATE(Table3_2[[#This Row],[date]],Table3_2[[#This Row],[month]],Table3_2[[#This Row],[YEAR]],)</f>
        <v>29Jun1986</v>
      </c>
      <c r="K846" s="14">
        <f t="shared" si="26"/>
        <v>31592</v>
      </c>
      <c r="L846" s="2">
        <f t="shared" si="27"/>
        <v>36</v>
      </c>
    </row>
    <row r="847" spans="1:12" x14ac:dyDescent="0.25">
      <c r="A847" s="2" t="s">
        <v>183</v>
      </c>
      <c r="B847" s="2">
        <v>1992</v>
      </c>
      <c r="C847" s="2" t="s">
        <v>2356</v>
      </c>
      <c r="D847" s="2">
        <v>25</v>
      </c>
      <c r="E847" s="2">
        <v>0</v>
      </c>
      <c r="F847" s="16">
        <v>36950.26</v>
      </c>
      <c r="G847" s="2" t="s">
        <v>6006</v>
      </c>
      <c r="H847" s="2" t="s">
        <v>6006</v>
      </c>
      <c r="I847" s="2" t="s">
        <v>2350</v>
      </c>
      <c r="J847" s="14" t="str">
        <f>CONCATENATE(Table3_2[[#This Row],[date]],Table3_2[[#This Row],[month]],Table3_2[[#This Row],[YEAR]],)</f>
        <v>25Aug1992</v>
      </c>
      <c r="K847" s="14">
        <f t="shared" si="26"/>
        <v>33841</v>
      </c>
      <c r="L847" s="2">
        <f t="shared" si="27"/>
        <v>30</v>
      </c>
    </row>
    <row r="848" spans="1:12" x14ac:dyDescent="0.25">
      <c r="A848" s="2" t="s">
        <v>1767</v>
      </c>
      <c r="B848" s="2">
        <v>1991</v>
      </c>
      <c r="C848" s="2" t="s">
        <v>2353</v>
      </c>
      <c r="D848" s="2">
        <v>10</v>
      </c>
      <c r="E848" s="2">
        <v>2</v>
      </c>
      <c r="F848" s="16">
        <v>5031.2700000000004</v>
      </c>
      <c r="G848" s="2" t="s">
        <v>6005</v>
      </c>
      <c r="H848" s="2" t="s">
        <v>6006</v>
      </c>
      <c r="I848" s="2" t="s">
        <v>2361</v>
      </c>
      <c r="J848" s="14" t="str">
        <f>CONCATENATE(Table3_2[[#This Row],[date]],Table3_2[[#This Row],[month]],Table3_2[[#This Row],[YEAR]],)</f>
        <v>10Sep1991</v>
      </c>
      <c r="K848" s="14">
        <f t="shared" si="26"/>
        <v>33491</v>
      </c>
      <c r="L848" s="2">
        <f t="shared" si="27"/>
        <v>31</v>
      </c>
    </row>
    <row r="849" spans="1:12" x14ac:dyDescent="0.25">
      <c r="A849" s="2" t="s">
        <v>1768</v>
      </c>
      <c r="B849" s="2">
        <v>1985</v>
      </c>
      <c r="C849" s="2" t="s">
        <v>2355</v>
      </c>
      <c r="D849" s="2">
        <v>28</v>
      </c>
      <c r="E849" s="2">
        <v>0</v>
      </c>
      <c r="F849" s="16">
        <v>5028.1499999999996</v>
      </c>
      <c r="G849" s="2" t="s">
        <v>6006</v>
      </c>
      <c r="H849" s="2" t="s">
        <v>6004</v>
      </c>
      <c r="I849" s="2" t="s">
        <v>2354</v>
      </c>
      <c r="J849" s="14" t="str">
        <f>CONCATENATE(Table3_2[[#This Row],[date]],Table3_2[[#This Row],[month]],Table3_2[[#This Row],[YEAR]],)</f>
        <v>28Dec1985</v>
      </c>
      <c r="K849" s="14">
        <f t="shared" si="26"/>
        <v>31409</v>
      </c>
      <c r="L849" s="2">
        <f t="shared" si="27"/>
        <v>37</v>
      </c>
    </row>
    <row r="850" spans="1:12" x14ac:dyDescent="0.25">
      <c r="A850" s="2" t="s">
        <v>1769</v>
      </c>
      <c r="B850" s="2">
        <v>1988</v>
      </c>
      <c r="C850" s="2" t="s">
        <v>2351</v>
      </c>
      <c r="D850" s="2">
        <v>9</v>
      </c>
      <c r="E850" s="2">
        <v>1</v>
      </c>
      <c r="F850" s="16">
        <v>5012.47</v>
      </c>
      <c r="G850" s="2" t="s">
        <v>6004</v>
      </c>
      <c r="H850" s="2" t="s">
        <v>6005</v>
      </c>
      <c r="I850" s="2" t="s">
        <v>2358</v>
      </c>
      <c r="J850" s="14" t="str">
        <f>CONCATENATE(Table3_2[[#This Row],[date]],Table3_2[[#This Row],[month]],Table3_2[[#This Row],[YEAR]],)</f>
        <v>9Nov1988</v>
      </c>
      <c r="K850" s="14">
        <f t="shared" si="26"/>
        <v>32456</v>
      </c>
      <c r="L850" s="2">
        <f t="shared" si="27"/>
        <v>34</v>
      </c>
    </row>
    <row r="851" spans="1:12" x14ac:dyDescent="0.25">
      <c r="A851" s="2" t="s">
        <v>1770</v>
      </c>
      <c r="B851" s="2">
        <v>1988</v>
      </c>
      <c r="C851" s="2" t="s">
        <v>2349</v>
      </c>
      <c r="D851" s="2">
        <v>8</v>
      </c>
      <c r="E851" s="2">
        <v>1</v>
      </c>
      <c r="F851" s="16">
        <v>5003.8500000000004</v>
      </c>
      <c r="G851" s="2" t="s">
        <v>6004</v>
      </c>
      <c r="H851" s="2" t="s">
        <v>6005</v>
      </c>
      <c r="I851" s="2" t="s">
        <v>2358</v>
      </c>
      <c r="J851" s="14" t="str">
        <f>CONCATENATE(Table3_2[[#This Row],[date]],Table3_2[[#This Row],[month]],Table3_2[[#This Row],[YEAR]],)</f>
        <v>8Jul1988</v>
      </c>
      <c r="K851" s="14">
        <f t="shared" si="26"/>
        <v>32332</v>
      </c>
      <c r="L851" s="2">
        <f t="shared" si="27"/>
        <v>34</v>
      </c>
    </row>
    <row r="852" spans="1:12" x14ac:dyDescent="0.25">
      <c r="A852" s="2" t="s">
        <v>1771</v>
      </c>
      <c r="B852" s="2">
        <v>1977</v>
      </c>
      <c r="C852" s="2" t="s">
        <v>2352</v>
      </c>
      <c r="D852" s="2">
        <v>9</v>
      </c>
      <c r="E852" s="2">
        <v>2</v>
      </c>
      <c r="F852" s="16">
        <v>5003.7700000000004</v>
      </c>
      <c r="G852" s="2" t="s">
        <v>6004</v>
      </c>
      <c r="H852" s="2" t="s">
        <v>6005</v>
      </c>
      <c r="I852" s="2" t="s">
        <v>2350</v>
      </c>
      <c r="J852" s="14" t="str">
        <f>CONCATENATE(Table3_2[[#This Row],[date]],Table3_2[[#This Row],[month]],Table3_2[[#This Row],[YEAR]],)</f>
        <v>9Jun1977</v>
      </c>
      <c r="K852" s="14">
        <f t="shared" si="26"/>
        <v>28285</v>
      </c>
      <c r="L852" s="2">
        <f t="shared" si="27"/>
        <v>45</v>
      </c>
    </row>
    <row r="853" spans="1:12" x14ac:dyDescent="0.25">
      <c r="A853" s="2" t="s">
        <v>1772</v>
      </c>
      <c r="B853" s="2">
        <v>1988</v>
      </c>
      <c r="C853" s="2" t="s">
        <v>2353</v>
      </c>
      <c r="D853" s="2">
        <v>4</v>
      </c>
      <c r="E853" s="2">
        <v>1</v>
      </c>
      <c r="F853" s="16">
        <v>5002.78</v>
      </c>
      <c r="G853" s="2" t="s">
        <v>6004</v>
      </c>
      <c r="H853" s="2" t="s">
        <v>6004</v>
      </c>
      <c r="I853" s="2" t="s">
        <v>2350</v>
      </c>
      <c r="J853" s="14" t="str">
        <f>CONCATENATE(Table3_2[[#This Row],[date]],Table3_2[[#This Row],[month]],Table3_2[[#This Row],[YEAR]],)</f>
        <v>4Sep1988</v>
      </c>
      <c r="K853" s="14">
        <f t="shared" si="26"/>
        <v>32390</v>
      </c>
      <c r="L853" s="2">
        <f t="shared" si="27"/>
        <v>34</v>
      </c>
    </row>
    <row r="854" spans="1:12" x14ac:dyDescent="0.25">
      <c r="A854" s="2" t="s">
        <v>1773</v>
      </c>
      <c r="B854" s="2">
        <v>2001</v>
      </c>
      <c r="C854" s="2" t="s">
        <v>2357</v>
      </c>
      <c r="D854" s="2">
        <v>5</v>
      </c>
      <c r="E854" s="2">
        <v>0</v>
      </c>
      <c r="F854" s="16">
        <v>4999.04</v>
      </c>
      <c r="G854" s="2" t="s">
        <v>6004</v>
      </c>
      <c r="H854" s="2" t="s">
        <v>6004</v>
      </c>
      <c r="I854" s="2" t="s">
        <v>2358</v>
      </c>
      <c r="J854" s="14" t="str">
        <f>CONCATENATE(Table3_2[[#This Row],[date]],Table3_2[[#This Row],[month]],Table3_2[[#This Row],[YEAR]],)</f>
        <v>5Oct2001</v>
      </c>
      <c r="K854" s="14">
        <f t="shared" si="26"/>
        <v>37169</v>
      </c>
      <c r="L854" s="2">
        <f t="shared" si="27"/>
        <v>21</v>
      </c>
    </row>
    <row r="855" spans="1:12" x14ac:dyDescent="0.25">
      <c r="A855" s="2" t="s">
        <v>1774</v>
      </c>
      <c r="B855" s="2">
        <v>1988</v>
      </c>
      <c r="C855" s="2" t="s">
        <v>2352</v>
      </c>
      <c r="D855" s="2">
        <v>24</v>
      </c>
      <c r="E855" s="2">
        <v>0</v>
      </c>
      <c r="F855" s="16">
        <v>4992.38</v>
      </c>
      <c r="G855" s="2" t="s">
        <v>6004</v>
      </c>
      <c r="H855" s="2" t="s">
        <v>6005</v>
      </c>
      <c r="I855" s="2" t="s">
        <v>2364</v>
      </c>
      <c r="J855" s="14" t="str">
        <f>CONCATENATE(Table3_2[[#This Row],[date]],Table3_2[[#This Row],[month]],Table3_2[[#This Row],[YEAR]],)</f>
        <v>24Jun1988</v>
      </c>
      <c r="K855" s="14">
        <f t="shared" si="26"/>
        <v>32318</v>
      </c>
      <c r="L855" s="2">
        <f t="shared" si="27"/>
        <v>34</v>
      </c>
    </row>
    <row r="856" spans="1:12" x14ac:dyDescent="0.25">
      <c r="A856" s="2" t="s">
        <v>1775</v>
      </c>
      <c r="B856" s="2">
        <v>1973</v>
      </c>
      <c r="C856" s="2" t="s">
        <v>2351</v>
      </c>
      <c r="D856" s="2">
        <v>7</v>
      </c>
      <c r="E856" s="2">
        <v>0</v>
      </c>
      <c r="F856" s="16">
        <v>4985.22</v>
      </c>
      <c r="G856" s="2" t="s">
        <v>6004</v>
      </c>
      <c r="H856" s="2" t="s">
        <v>6005</v>
      </c>
      <c r="I856" s="2" t="s">
        <v>2350</v>
      </c>
      <c r="J856" s="14" t="str">
        <f>CONCATENATE(Table3_2[[#This Row],[date]],Table3_2[[#This Row],[month]],Table3_2[[#This Row],[YEAR]],)</f>
        <v>7Nov1973</v>
      </c>
      <c r="K856" s="14">
        <f t="shared" si="26"/>
        <v>26975</v>
      </c>
      <c r="L856" s="2">
        <f t="shared" si="27"/>
        <v>49</v>
      </c>
    </row>
    <row r="857" spans="1:12" x14ac:dyDescent="0.25">
      <c r="A857" s="2" t="s">
        <v>1776</v>
      </c>
      <c r="B857" s="2">
        <v>1991</v>
      </c>
      <c r="C857" s="2" t="s">
        <v>2356</v>
      </c>
      <c r="D857" s="2">
        <v>30</v>
      </c>
      <c r="E857" s="2">
        <v>2</v>
      </c>
      <c r="F857" s="16">
        <v>4949.76</v>
      </c>
      <c r="G857" s="2" t="s">
        <v>6004</v>
      </c>
      <c r="H857" s="2" t="s">
        <v>6006</v>
      </c>
      <c r="I857" s="2" t="s">
        <v>2350</v>
      </c>
      <c r="J857" s="14" t="str">
        <f>CONCATENATE(Table3_2[[#This Row],[date]],Table3_2[[#This Row],[month]],Table3_2[[#This Row],[YEAR]],)</f>
        <v>30Aug1991</v>
      </c>
      <c r="K857" s="14">
        <f t="shared" si="26"/>
        <v>33480</v>
      </c>
      <c r="L857" s="2">
        <f t="shared" si="27"/>
        <v>31</v>
      </c>
    </row>
    <row r="858" spans="1:12" x14ac:dyDescent="0.25">
      <c r="A858" s="2" t="s">
        <v>184</v>
      </c>
      <c r="B858" s="2">
        <v>1977</v>
      </c>
      <c r="C858" s="2" t="s">
        <v>2356</v>
      </c>
      <c r="D858" s="2">
        <v>13</v>
      </c>
      <c r="E858" s="2">
        <v>2</v>
      </c>
      <c r="F858" s="16">
        <v>36935.64</v>
      </c>
      <c r="G858" s="2" t="s">
        <v>6004</v>
      </c>
      <c r="H858" s="2" t="s">
        <v>6006</v>
      </c>
      <c r="I858" s="2" t="s">
        <v>2358</v>
      </c>
      <c r="J858" s="14" t="str">
        <f>CONCATENATE(Table3_2[[#This Row],[date]],Table3_2[[#This Row],[month]],Table3_2[[#This Row],[YEAR]],)</f>
        <v>13Aug1977</v>
      </c>
      <c r="K858" s="14">
        <f t="shared" si="26"/>
        <v>28350</v>
      </c>
      <c r="L858" s="2">
        <f t="shared" si="27"/>
        <v>45</v>
      </c>
    </row>
    <row r="859" spans="1:12" x14ac:dyDescent="0.25">
      <c r="A859" s="2" t="s">
        <v>1777</v>
      </c>
      <c r="B859" s="2">
        <v>1974</v>
      </c>
      <c r="C859" s="2" t="s">
        <v>2352</v>
      </c>
      <c r="D859" s="2">
        <v>26</v>
      </c>
      <c r="E859" s="2">
        <v>0</v>
      </c>
      <c r="F859" s="16">
        <v>4942.0600000000004</v>
      </c>
      <c r="G859" s="2" t="s">
        <v>6004</v>
      </c>
      <c r="H859" s="2" t="s">
        <v>6004</v>
      </c>
      <c r="I859" s="2" t="s">
        <v>2350</v>
      </c>
      <c r="J859" s="14" t="str">
        <f>CONCATENATE(Table3_2[[#This Row],[date]],Table3_2[[#This Row],[month]],Table3_2[[#This Row],[YEAR]],)</f>
        <v>26Jun1974</v>
      </c>
      <c r="K859" s="14">
        <f t="shared" si="26"/>
        <v>27206</v>
      </c>
      <c r="L859" s="2">
        <f t="shared" si="27"/>
        <v>48</v>
      </c>
    </row>
    <row r="860" spans="1:12" x14ac:dyDescent="0.25">
      <c r="A860" s="2" t="s">
        <v>1778</v>
      </c>
      <c r="B860" s="2">
        <v>1991</v>
      </c>
      <c r="C860" s="2" t="s">
        <v>2351</v>
      </c>
      <c r="D860" s="2">
        <v>27</v>
      </c>
      <c r="E860" s="2">
        <v>2</v>
      </c>
      <c r="F860" s="16">
        <v>4934.71</v>
      </c>
      <c r="G860" s="2" t="s">
        <v>6004</v>
      </c>
      <c r="H860" s="2" t="s">
        <v>6005</v>
      </c>
      <c r="I860" s="2" t="s">
        <v>2358</v>
      </c>
      <c r="J860" s="14" t="str">
        <f>CONCATENATE(Table3_2[[#This Row],[date]],Table3_2[[#This Row],[month]],Table3_2[[#This Row],[YEAR]],)</f>
        <v>27Nov1991</v>
      </c>
      <c r="K860" s="14">
        <f t="shared" si="26"/>
        <v>33569</v>
      </c>
      <c r="L860" s="2">
        <f t="shared" si="27"/>
        <v>31</v>
      </c>
    </row>
    <row r="861" spans="1:12" x14ac:dyDescent="0.25">
      <c r="A861" s="2" t="s">
        <v>1779</v>
      </c>
      <c r="B861" s="2">
        <v>1991</v>
      </c>
      <c r="C861" s="2" t="s">
        <v>2356</v>
      </c>
      <c r="D861" s="2">
        <v>23</v>
      </c>
      <c r="E861" s="2">
        <v>2</v>
      </c>
      <c r="F861" s="16">
        <v>4931.6499999999996</v>
      </c>
      <c r="G861" s="2" t="s">
        <v>6004</v>
      </c>
      <c r="H861" s="2" t="s">
        <v>6005</v>
      </c>
      <c r="I861" s="2" t="s">
        <v>2358</v>
      </c>
      <c r="J861" s="14" t="str">
        <f>CONCATENATE(Table3_2[[#This Row],[date]],Table3_2[[#This Row],[month]],Table3_2[[#This Row],[YEAR]],)</f>
        <v>23Aug1991</v>
      </c>
      <c r="K861" s="14">
        <f t="shared" si="26"/>
        <v>33473</v>
      </c>
      <c r="L861" s="2">
        <f t="shared" si="27"/>
        <v>31</v>
      </c>
    </row>
    <row r="862" spans="1:12" x14ac:dyDescent="0.25">
      <c r="A862" s="2" t="s">
        <v>1780</v>
      </c>
      <c r="B862" s="2">
        <v>1993</v>
      </c>
      <c r="C862" s="2" t="s">
        <v>2356</v>
      </c>
      <c r="D862" s="2">
        <v>10</v>
      </c>
      <c r="E862" s="2">
        <v>2</v>
      </c>
      <c r="F862" s="16">
        <v>4922.92</v>
      </c>
      <c r="G862" s="2" t="s">
        <v>6004</v>
      </c>
      <c r="H862" s="2" t="s">
        <v>6004</v>
      </c>
      <c r="I862" s="2" t="s">
        <v>2354</v>
      </c>
      <c r="J862" s="14" t="str">
        <f>CONCATENATE(Table3_2[[#This Row],[date]],Table3_2[[#This Row],[month]],Table3_2[[#This Row],[YEAR]],)</f>
        <v>10Aug1993</v>
      </c>
      <c r="K862" s="14">
        <f t="shared" si="26"/>
        <v>34191</v>
      </c>
      <c r="L862" s="2">
        <f t="shared" si="27"/>
        <v>29</v>
      </c>
    </row>
    <row r="863" spans="1:12" x14ac:dyDescent="0.25">
      <c r="A863" s="2" t="s">
        <v>1781</v>
      </c>
      <c r="B863" s="2">
        <v>2002</v>
      </c>
      <c r="C863" s="2" t="s">
        <v>2356</v>
      </c>
      <c r="D863" s="2">
        <v>21</v>
      </c>
      <c r="E863" s="2">
        <v>5</v>
      </c>
      <c r="F863" s="16">
        <v>4915.0600000000004</v>
      </c>
      <c r="G863" s="2" t="s">
        <v>6004</v>
      </c>
      <c r="H863" s="2" t="s">
        <v>6006</v>
      </c>
      <c r="I863" s="2" t="s">
        <v>2368</v>
      </c>
      <c r="J863" s="14" t="str">
        <f>CONCATENATE(Table3_2[[#This Row],[date]],Table3_2[[#This Row],[month]],Table3_2[[#This Row],[YEAR]],)</f>
        <v>21Aug2002</v>
      </c>
      <c r="K863" s="14">
        <f t="shared" si="26"/>
        <v>37489</v>
      </c>
      <c r="L863" s="2">
        <f t="shared" si="27"/>
        <v>20</v>
      </c>
    </row>
    <row r="864" spans="1:12" x14ac:dyDescent="0.25">
      <c r="A864" s="2" t="s">
        <v>1782</v>
      </c>
      <c r="B864" s="2">
        <v>1981</v>
      </c>
      <c r="C864" s="2" t="s">
        <v>2357</v>
      </c>
      <c r="D864" s="2">
        <v>18</v>
      </c>
      <c r="E864" s="2">
        <v>1</v>
      </c>
      <c r="F864" s="16">
        <v>4911.8900000000003</v>
      </c>
      <c r="G864" s="2" t="s">
        <v>6004</v>
      </c>
      <c r="H864" s="2" t="s">
        <v>6005</v>
      </c>
      <c r="I864" s="2" t="s">
        <v>2350</v>
      </c>
      <c r="J864" s="14" t="str">
        <f>CONCATENATE(Table3_2[[#This Row],[date]],Table3_2[[#This Row],[month]],Table3_2[[#This Row],[YEAR]],)</f>
        <v>18Oct1981</v>
      </c>
      <c r="K864" s="14">
        <f t="shared" si="26"/>
        <v>29877</v>
      </c>
      <c r="L864" s="2">
        <f t="shared" si="27"/>
        <v>41</v>
      </c>
    </row>
    <row r="865" spans="1:12" x14ac:dyDescent="0.25">
      <c r="A865" s="2" t="s">
        <v>1783</v>
      </c>
      <c r="B865" s="2">
        <v>1993</v>
      </c>
      <c r="C865" s="2" t="s">
        <v>2349</v>
      </c>
      <c r="D865" s="2">
        <v>10</v>
      </c>
      <c r="E865" s="2">
        <v>2</v>
      </c>
      <c r="F865" s="16">
        <v>4906.41</v>
      </c>
      <c r="G865" s="2" t="s">
        <v>6004</v>
      </c>
      <c r="H865" s="2" t="s">
        <v>6006</v>
      </c>
      <c r="I865" s="2" t="s">
        <v>2354</v>
      </c>
      <c r="J865" s="14" t="str">
        <f>CONCATENATE(Table3_2[[#This Row],[date]],Table3_2[[#This Row],[month]],Table3_2[[#This Row],[YEAR]],)</f>
        <v>10Jul1993</v>
      </c>
      <c r="K865" s="14">
        <f t="shared" si="26"/>
        <v>34160</v>
      </c>
      <c r="L865" s="2">
        <f t="shared" si="27"/>
        <v>29</v>
      </c>
    </row>
    <row r="866" spans="1:12" x14ac:dyDescent="0.25">
      <c r="A866" s="2" t="s">
        <v>1784</v>
      </c>
      <c r="B866" s="2">
        <v>1988</v>
      </c>
      <c r="C866" s="2" t="s">
        <v>2353</v>
      </c>
      <c r="D866" s="2">
        <v>23</v>
      </c>
      <c r="E866" s="2">
        <v>1</v>
      </c>
      <c r="F866" s="16">
        <v>4894.75</v>
      </c>
      <c r="G866" s="2" t="s">
        <v>6005</v>
      </c>
      <c r="H866" s="2" t="s">
        <v>6005</v>
      </c>
      <c r="I866" s="2" t="s">
        <v>2354</v>
      </c>
      <c r="J866" s="14" t="str">
        <f>CONCATENATE(Table3_2[[#This Row],[date]],Table3_2[[#This Row],[month]],Table3_2[[#This Row],[YEAR]],)</f>
        <v>23Sep1988</v>
      </c>
      <c r="K866" s="14">
        <f t="shared" si="26"/>
        <v>32409</v>
      </c>
      <c r="L866" s="2">
        <f t="shared" si="27"/>
        <v>34</v>
      </c>
    </row>
    <row r="867" spans="1:12" x14ac:dyDescent="0.25">
      <c r="A867" s="2" t="s">
        <v>1785</v>
      </c>
      <c r="B867" s="2">
        <v>1990</v>
      </c>
      <c r="C867" s="2" t="s">
        <v>2351</v>
      </c>
      <c r="D867" s="2">
        <v>28</v>
      </c>
      <c r="E867" s="2">
        <v>3</v>
      </c>
      <c r="F867" s="16">
        <v>4894.3900000000003</v>
      </c>
      <c r="G867" s="2" t="s">
        <v>6004</v>
      </c>
      <c r="H867" s="2" t="s">
        <v>6005</v>
      </c>
      <c r="I867" s="2" t="s">
        <v>2350</v>
      </c>
      <c r="J867" s="14" t="str">
        <f>CONCATENATE(Table3_2[[#This Row],[date]],Table3_2[[#This Row],[month]],Table3_2[[#This Row],[YEAR]],)</f>
        <v>28Nov1990</v>
      </c>
      <c r="K867" s="14">
        <f t="shared" si="26"/>
        <v>33205</v>
      </c>
      <c r="L867" s="2">
        <f t="shared" si="27"/>
        <v>32</v>
      </c>
    </row>
    <row r="868" spans="1:12" x14ac:dyDescent="0.25">
      <c r="A868" s="2" t="s">
        <v>1786</v>
      </c>
      <c r="B868" s="2">
        <v>1989</v>
      </c>
      <c r="C868" s="2" t="s">
        <v>2349</v>
      </c>
      <c r="D868" s="2">
        <v>10</v>
      </c>
      <c r="E868" s="2">
        <v>2</v>
      </c>
      <c r="F868" s="16">
        <v>4890</v>
      </c>
      <c r="G868" s="2" t="s">
        <v>6005</v>
      </c>
      <c r="H868" s="2" t="s">
        <v>6004</v>
      </c>
      <c r="I868" s="2" t="s">
        <v>2350</v>
      </c>
      <c r="J868" s="14" t="str">
        <f>CONCATENATE(Table3_2[[#This Row],[date]],Table3_2[[#This Row],[month]],Table3_2[[#This Row],[YEAR]],)</f>
        <v>10Jul1989</v>
      </c>
      <c r="K868" s="14">
        <f t="shared" si="26"/>
        <v>32699</v>
      </c>
      <c r="L868" s="2">
        <f t="shared" si="27"/>
        <v>33</v>
      </c>
    </row>
    <row r="869" spans="1:12" x14ac:dyDescent="0.25">
      <c r="A869" s="2" t="s">
        <v>185</v>
      </c>
      <c r="B869" s="2">
        <v>1968</v>
      </c>
      <c r="C869" s="2" t="s">
        <v>2357</v>
      </c>
      <c r="D869" s="2">
        <v>22</v>
      </c>
      <c r="E869" s="2">
        <v>0</v>
      </c>
      <c r="F869" s="16">
        <v>36922.61</v>
      </c>
      <c r="G869" s="2" t="s">
        <v>6004</v>
      </c>
      <c r="H869" s="2" t="s">
        <v>6006</v>
      </c>
      <c r="I869" s="2" t="s">
        <v>2358</v>
      </c>
      <c r="J869" s="14" t="str">
        <f>CONCATENATE(Table3_2[[#This Row],[date]],Table3_2[[#This Row],[month]],Table3_2[[#This Row],[YEAR]],)</f>
        <v>22Oct1968</v>
      </c>
      <c r="K869" s="14">
        <f t="shared" si="26"/>
        <v>25133</v>
      </c>
      <c r="L869" s="2">
        <f t="shared" si="27"/>
        <v>54</v>
      </c>
    </row>
    <row r="870" spans="1:12" x14ac:dyDescent="0.25">
      <c r="A870" s="2" t="s">
        <v>1787</v>
      </c>
      <c r="B870" s="2">
        <v>1986</v>
      </c>
      <c r="C870" s="2" t="s">
        <v>2357</v>
      </c>
      <c r="D870" s="2">
        <v>27</v>
      </c>
      <c r="E870" s="2">
        <v>0</v>
      </c>
      <c r="F870" s="16">
        <v>4889.04</v>
      </c>
      <c r="G870" s="2" t="s">
        <v>6004</v>
      </c>
      <c r="H870" s="2" t="s">
        <v>6006</v>
      </c>
      <c r="I870" s="2" t="s">
        <v>2350</v>
      </c>
      <c r="J870" s="14" t="str">
        <f>CONCATENATE(Table3_2[[#This Row],[date]],Table3_2[[#This Row],[month]],Table3_2[[#This Row],[YEAR]],)</f>
        <v>27Oct1986</v>
      </c>
      <c r="K870" s="14">
        <f t="shared" si="26"/>
        <v>31712</v>
      </c>
      <c r="L870" s="2">
        <f t="shared" si="27"/>
        <v>36</v>
      </c>
    </row>
    <row r="871" spans="1:12" x14ac:dyDescent="0.25">
      <c r="A871" s="2" t="s">
        <v>1788</v>
      </c>
      <c r="B871" s="2">
        <v>1986</v>
      </c>
      <c r="C871" s="2" t="s">
        <v>2355</v>
      </c>
      <c r="D871" s="2">
        <v>23</v>
      </c>
      <c r="E871" s="2">
        <v>0</v>
      </c>
      <c r="F871" s="16">
        <v>4883.87</v>
      </c>
      <c r="G871" s="2" t="s">
        <v>6004</v>
      </c>
      <c r="H871" s="2" t="s">
        <v>6006</v>
      </c>
      <c r="I871" s="2" t="s">
        <v>2358</v>
      </c>
      <c r="J871" s="14" t="str">
        <f>CONCATENATE(Table3_2[[#This Row],[date]],Table3_2[[#This Row],[month]],Table3_2[[#This Row],[YEAR]],)</f>
        <v>23Dec1986</v>
      </c>
      <c r="K871" s="14">
        <f t="shared" si="26"/>
        <v>31769</v>
      </c>
      <c r="L871" s="2">
        <f t="shared" si="27"/>
        <v>36</v>
      </c>
    </row>
    <row r="872" spans="1:12" x14ac:dyDescent="0.25">
      <c r="A872" s="2" t="s">
        <v>1789</v>
      </c>
      <c r="B872" s="2">
        <v>1997</v>
      </c>
      <c r="C872" s="2" t="s">
        <v>2353</v>
      </c>
      <c r="D872" s="2">
        <v>29</v>
      </c>
      <c r="E872" s="2">
        <v>4</v>
      </c>
      <c r="F872" s="16">
        <v>4877.9799999999996</v>
      </c>
      <c r="G872" s="2" t="s">
        <v>6004</v>
      </c>
      <c r="H872" s="2" t="s">
        <v>6005</v>
      </c>
      <c r="I872" s="2" t="s">
        <v>2354</v>
      </c>
      <c r="J872" s="14" t="str">
        <f>CONCATENATE(Table3_2[[#This Row],[date]],Table3_2[[#This Row],[month]],Table3_2[[#This Row],[YEAR]],)</f>
        <v>29Sep1997</v>
      </c>
      <c r="K872" s="14">
        <f t="shared" si="26"/>
        <v>35702</v>
      </c>
      <c r="L872" s="2">
        <f t="shared" si="27"/>
        <v>25</v>
      </c>
    </row>
    <row r="873" spans="1:12" x14ac:dyDescent="0.25">
      <c r="A873" s="2" t="s">
        <v>1790</v>
      </c>
      <c r="B873" s="2">
        <v>1989</v>
      </c>
      <c r="C873" s="2" t="s">
        <v>2353</v>
      </c>
      <c r="D873" s="2">
        <v>1</v>
      </c>
      <c r="E873" s="2">
        <v>3</v>
      </c>
      <c r="F873" s="16">
        <v>4859.8900000000003</v>
      </c>
      <c r="G873" s="2" t="s">
        <v>6004</v>
      </c>
      <c r="H873" s="2" t="s">
        <v>6005</v>
      </c>
      <c r="I873" s="2" t="s">
        <v>2358</v>
      </c>
      <c r="J873" s="14" t="str">
        <f>CONCATENATE(Table3_2[[#This Row],[date]],Table3_2[[#This Row],[month]],Table3_2[[#This Row],[YEAR]],)</f>
        <v>1Sep1989</v>
      </c>
      <c r="K873" s="14">
        <f t="shared" si="26"/>
        <v>32752</v>
      </c>
      <c r="L873" s="2">
        <f t="shared" si="27"/>
        <v>33</v>
      </c>
    </row>
    <row r="874" spans="1:12" x14ac:dyDescent="0.25">
      <c r="A874" s="2" t="s">
        <v>1791</v>
      </c>
      <c r="B874" s="2">
        <v>1995</v>
      </c>
      <c r="C874" s="2" t="s">
        <v>2355</v>
      </c>
      <c r="D874" s="2">
        <v>27</v>
      </c>
      <c r="E874" s="2">
        <v>3</v>
      </c>
      <c r="F874" s="16">
        <v>4846.92</v>
      </c>
      <c r="G874" s="2" t="s">
        <v>6004</v>
      </c>
      <c r="H874" s="2" t="s">
        <v>6005</v>
      </c>
      <c r="I874" s="2" t="s">
        <v>2368</v>
      </c>
      <c r="J874" s="14" t="str">
        <f>CONCATENATE(Table3_2[[#This Row],[date]],Table3_2[[#This Row],[month]],Table3_2[[#This Row],[YEAR]],)</f>
        <v>27Dec1995</v>
      </c>
      <c r="K874" s="14">
        <f t="shared" si="26"/>
        <v>35060</v>
      </c>
      <c r="L874" s="2">
        <f t="shared" si="27"/>
        <v>27</v>
      </c>
    </row>
    <row r="875" spans="1:12" x14ac:dyDescent="0.25">
      <c r="A875" s="2" t="s">
        <v>1792</v>
      </c>
      <c r="B875" s="2">
        <v>2001</v>
      </c>
      <c r="C875" s="2" t="s">
        <v>2352</v>
      </c>
      <c r="D875" s="2">
        <v>7</v>
      </c>
      <c r="E875" s="2">
        <v>0</v>
      </c>
      <c r="F875" s="16">
        <v>4846.53</v>
      </c>
      <c r="G875" s="2" t="s">
        <v>6004</v>
      </c>
      <c r="H875" s="2" t="s">
        <v>6005</v>
      </c>
      <c r="I875" s="2" t="s">
        <v>2367</v>
      </c>
      <c r="J875" s="14" t="str">
        <f>CONCATENATE(Table3_2[[#This Row],[date]],Table3_2[[#This Row],[month]],Table3_2[[#This Row],[YEAR]],)</f>
        <v>7Jun2001</v>
      </c>
      <c r="K875" s="14">
        <f t="shared" si="26"/>
        <v>37049</v>
      </c>
      <c r="L875" s="2">
        <f t="shared" si="27"/>
        <v>22</v>
      </c>
    </row>
    <row r="876" spans="1:12" x14ac:dyDescent="0.25">
      <c r="A876" s="2" t="s">
        <v>1793</v>
      </c>
      <c r="B876" s="2">
        <v>1974</v>
      </c>
      <c r="C876" s="2" t="s">
        <v>2353</v>
      </c>
      <c r="D876" s="2">
        <v>11</v>
      </c>
      <c r="E876" s="2">
        <v>0</v>
      </c>
      <c r="F876" s="16">
        <v>4844.67</v>
      </c>
      <c r="G876" s="2" t="s">
        <v>6004</v>
      </c>
      <c r="H876" s="2" t="s">
        <v>6004</v>
      </c>
      <c r="I876" s="2" t="s">
        <v>2350</v>
      </c>
      <c r="J876" s="14" t="str">
        <f>CONCATENATE(Table3_2[[#This Row],[date]],Table3_2[[#This Row],[month]],Table3_2[[#This Row],[YEAR]],)</f>
        <v>11Sep1974</v>
      </c>
      <c r="K876" s="14">
        <f t="shared" si="26"/>
        <v>27283</v>
      </c>
      <c r="L876" s="2">
        <f t="shared" si="27"/>
        <v>48</v>
      </c>
    </row>
    <row r="877" spans="1:12" x14ac:dyDescent="0.25">
      <c r="A877" s="2" t="s">
        <v>1794</v>
      </c>
      <c r="B877" s="2">
        <v>1979</v>
      </c>
      <c r="C877" s="2" t="s">
        <v>2355</v>
      </c>
      <c r="D877" s="2">
        <v>13</v>
      </c>
      <c r="E877" s="2">
        <v>2</v>
      </c>
      <c r="F877" s="16">
        <v>4843.79</v>
      </c>
      <c r="G877" s="2" t="s">
        <v>6004</v>
      </c>
      <c r="H877" s="2" t="s">
        <v>6005</v>
      </c>
      <c r="I877" s="2" t="s">
        <v>2350</v>
      </c>
      <c r="J877" s="14" t="str">
        <f>CONCATENATE(Table3_2[[#This Row],[date]],Table3_2[[#This Row],[month]],Table3_2[[#This Row],[YEAR]],)</f>
        <v>13Dec1979</v>
      </c>
      <c r="K877" s="14">
        <f t="shared" si="26"/>
        <v>29202</v>
      </c>
      <c r="L877" s="2">
        <f t="shared" si="27"/>
        <v>43</v>
      </c>
    </row>
    <row r="878" spans="1:12" x14ac:dyDescent="0.25">
      <c r="A878" s="2" t="s">
        <v>1795</v>
      </c>
      <c r="B878" s="2">
        <v>1995</v>
      </c>
      <c r="C878" s="2" t="s">
        <v>2353</v>
      </c>
      <c r="D878" s="2">
        <v>29</v>
      </c>
      <c r="E878" s="2">
        <v>0</v>
      </c>
      <c r="F878" s="16">
        <v>4840.95</v>
      </c>
      <c r="G878" s="2" t="s">
        <v>6004</v>
      </c>
      <c r="H878" s="2" t="s">
        <v>6006</v>
      </c>
      <c r="I878" s="2" t="s">
        <v>2367</v>
      </c>
      <c r="J878" s="14" t="str">
        <f>CONCATENATE(Table3_2[[#This Row],[date]],Table3_2[[#This Row],[month]],Table3_2[[#This Row],[YEAR]],)</f>
        <v>29Sep1995</v>
      </c>
      <c r="K878" s="14">
        <f t="shared" si="26"/>
        <v>34971</v>
      </c>
      <c r="L878" s="2">
        <f t="shared" si="27"/>
        <v>27</v>
      </c>
    </row>
    <row r="879" spans="1:12" x14ac:dyDescent="0.25">
      <c r="A879" s="2" t="s">
        <v>1796</v>
      </c>
      <c r="B879" s="2">
        <v>1984</v>
      </c>
      <c r="C879" s="2" t="s">
        <v>2357</v>
      </c>
      <c r="D879" s="2">
        <v>15</v>
      </c>
      <c r="E879" s="2">
        <v>3</v>
      </c>
      <c r="F879" s="16">
        <v>4839.18</v>
      </c>
      <c r="G879" s="2" t="s">
        <v>6004</v>
      </c>
      <c r="H879" s="2" t="s">
        <v>6006</v>
      </c>
      <c r="I879" s="2" t="s">
        <v>2354</v>
      </c>
      <c r="J879" s="14" t="str">
        <f>CONCATENATE(Table3_2[[#This Row],[date]],Table3_2[[#This Row],[month]],Table3_2[[#This Row],[YEAR]],)</f>
        <v>15Oct1984</v>
      </c>
      <c r="K879" s="14">
        <f t="shared" si="26"/>
        <v>30970</v>
      </c>
      <c r="L879" s="2">
        <f t="shared" si="27"/>
        <v>38</v>
      </c>
    </row>
    <row r="880" spans="1:12" x14ac:dyDescent="0.25">
      <c r="A880" s="2" t="s">
        <v>186</v>
      </c>
      <c r="B880" s="2">
        <v>1991</v>
      </c>
      <c r="C880" s="2" t="s">
        <v>2352</v>
      </c>
      <c r="D880" s="2">
        <v>10</v>
      </c>
      <c r="E880" s="2">
        <v>3</v>
      </c>
      <c r="F880" s="16">
        <v>36911.99</v>
      </c>
      <c r="G880" s="2" t="s">
        <v>6004</v>
      </c>
      <c r="H880" s="2" t="s">
        <v>6004</v>
      </c>
      <c r="I880" s="2" t="s">
        <v>2358</v>
      </c>
      <c r="J880" s="14" t="str">
        <f>CONCATENATE(Table3_2[[#This Row],[date]],Table3_2[[#This Row],[month]],Table3_2[[#This Row],[YEAR]],)</f>
        <v>10Jun1991</v>
      </c>
      <c r="K880" s="14">
        <f t="shared" si="26"/>
        <v>33399</v>
      </c>
      <c r="L880" s="2">
        <f t="shared" si="27"/>
        <v>31</v>
      </c>
    </row>
    <row r="881" spans="1:12" x14ac:dyDescent="0.25">
      <c r="A881" s="2" t="s">
        <v>1797</v>
      </c>
      <c r="B881" s="2">
        <v>1992</v>
      </c>
      <c r="C881" s="2" t="s">
        <v>2353</v>
      </c>
      <c r="D881" s="2">
        <v>10</v>
      </c>
      <c r="E881" s="2">
        <v>3</v>
      </c>
      <c r="F881" s="16">
        <v>4837.58</v>
      </c>
      <c r="G881" s="2" t="s">
        <v>6005</v>
      </c>
      <c r="H881" s="2" t="s">
        <v>6004</v>
      </c>
      <c r="I881" s="2" t="s">
        <v>2350</v>
      </c>
      <c r="J881" s="14" t="str">
        <f>CONCATENATE(Table3_2[[#This Row],[date]],Table3_2[[#This Row],[month]],Table3_2[[#This Row],[YEAR]],)</f>
        <v>10Sep1992</v>
      </c>
      <c r="K881" s="14">
        <f t="shared" si="26"/>
        <v>33857</v>
      </c>
      <c r="L881" s="2">
        <f t="shared" si="27"/>
        <v>30</v>
      </c>
    </row>
    <row r="882" spans="1:12" x14ac:dyDescent="0.25">
      <c r="A882" s="2" t="s">
        <v>1798</v>
      </c>
      <c r="B882" s="2">
        <v>2000</v>
      </c>
      <c r="C882" s="2" t="s">
        <v>2355</v>
      </c>
      <c r="D882" s="2">
        <v>11</v>
      </c>
      <c r="E882" s="2">
        <v>0</v>
      </c>
      <c r="F882" s="16">
        <v>4835.43</v>
      </c>
      <c r="G882" s="2" t="s">
        <v>6004</v>
      </c>
      <c r="H882" s="2" t="s">
        <v>6004</v>
      </c>
      <c r="I882" s="2" t="s">
        <v>2367</v>
      </c>
      <c r="J882" s="14" t="str">
        <f>CONCATENATE(Table3_2[[#This Row],[date]],Table3_2[[#This Row],[month]],Table3_2[[#This Row],[YEAR]],)</f>
        <v>11Dec2000</v>
      </c>
      <c r="K882" s="14">
        <f t="shared" si="26"/>
        <v>36871</v>
      </c>
      <c r="L882" s="2">
        <f t="shared" si="27"/>
        <v>22</v>
      </c>
    </row>
    <row r="883" spans="1:12" x14ac:dyDescent="0.25">
      <c r="A883" s="2" t="s">
        <v>1799</v>
      </c>
      <c r="B883" s="2">
        <v>2002</v>
      </c>
      <c r="C883" s="2" t="s">
        <v>2352</v>
      </c>
      <c r="D883" s="2">
        <v>27</v>
      </c>
      <c r="E883" s="2">
        <v>5</v>
      </c>
      <c r="F883" s="16">
        <v>4830.63</v>
      </c>
      <c r="G883" s="2" t="s">
        <v>6004</v>
      </c>
      <c r="H883" s="2" t="s">
        <v>6006</v>
      </c>
      <c r="I883" s="2" t="s">
        <v>2358</v>
      </c>
      <c r="J883" s="14" t="str">
        <f>CONCATENATE(Table3_2[[#This Row],[date]],Table3_2[[#This Row],[month]],Table3_2[[#This Row],[YEAR]],)</f>
        <v>27Jun2002</v>
      </c>
      <c r="K883" s="14">
        <f t="shared" si="26"/>
        <v>37434</v>
      </c>
      <c r="L883" s="2">
        <f t="shared" si="27"/>
        <v>20</v>
      </c>
    </row>
    <row r="884" spans="1:12" x14ac:dyDescent="0.25">
      <c r="A884" s="2" t="s">
        <v>1800</v>
      </c>
      <c r="B884" s="2">
        <v>1995</v>
      </c>
      <c r="C884" s="2" t="s">
        <v>2355</v>
      </c>
      <c r="D884" s="2">
        <v>1</v>
      </c>
      <c r="E884" s="2">
        <v>3</v>
      </c>
      <c r="F884" s="16">
        <v>4827.8999999999996</v>
      </c>
      <c r="G884" s="2" t="s">
        <v>6006</v>
      </c>
      <c r="H884" s="2" t="s">
        <v>6004</v>
      </c>
      <c r="I884" s="2" t="s">
        <v>2375</v>
      </c>
      <c r="J884" s="14" t="str">
        <f>CONCATENATE(Table3_2[[#This Row],[date]],Table3_2[[#This Row],[month]],Table3_2[[#This Row],[YEAR]],)</f>
        <v>1Dec1995</v>
      </c>
      <c r="K884" s="14">
        <f t="shared" si="26"/>
        <v>35034</v>
      </c>
      <c r="L884" s="2">
        <f t="shared" si="27"/>
        <v>27</v>
      </c>
    </row>
    <row r="885" spans="1:12" x14ac:dyDescent="0.25">
      <c r="A885" s="2" t="s">
        <v>1801</v>
      </c>
      <c r="B885" s="2">
        <v>1981</v>
      </c>
      <c r="C885" s="2" t="s">
        <v>2349</v>
      </c>
      <c r="D885" s="2">
        <v>3</v>
      </c>
      <c r="E885" s="2">
        <v>1</v>
      </c>
      <c r="F885" s="16">
        <v>4827.1000000000004</v>
      </c>
      <c r="G885" s="2" t="s">
        <v>6004</v>
      </c>
      <c r="H885" s="2" t="s">
        <v>6006</v>
      </c>
      <c r="I885" s="2" t="s">
        <v>2350</v>
      </c>
      <c r="J885" s="14" t="str">
        <f>CONCATENATE(Table3_2[[#This Row],[date]],Table3_2[[#This Row],[month]],Table3_2[[#This Row],[YEAR]],)</f>
        <v>3Jul1981</v>
      </c>
      <c r="K885" s="14">
        <f t="shared" si="26"/>
        <v>29770</v>
      </c>
      <c r="L885" s="2">
        <f t="shared" si="27"/>
        <v>41</v>
      </c>
    </row>
    <row r="886" spans="1:12" x14ac:dyDescent="0.25">
      <c r="A886" s="2" t="s">
        <v>1802</v>
      </c>
      <c r="B886" s="2">
        <v>1978</v>
      </c>
      <c r="C886" s="2" t="s">
        <v>2357</v>
      </c>
      <c r="D886" s="2">
        <v>3</v>
      </c>
      <c r="E886" s="2">
        <v>2</v>
      </c>
      <c r="F886" s="16">
        <v>4812.34</v>
      </c>
      <c r="G886" s="2" t="s">
        <v>6004</v>
      </c>
      <c r="H886" s="2" t="s">
        <v>6005</v>
      </c>
      <c r="I886" s="2" t="s">
        <v>2350</v>
      </c>
      <c r="J886" s="14" t="str">
        <f>CONCATENATE(Table3_2[[#This Row],[date]],Table3_2[[#This Row],[month]],Table3_2[[#This Row],[YEAR]],)</f>
        <v>3Oct1978</v>
      </c>
      <c r="K886" s="14">
        <f t="shared" si="26"/>
        <v>28766</v>
      </c>
      <c r="L886" s="2">
        <f t="shared" si="27"/>
        <v>44</v>
      </c>
    </row>
    <row r="887" spans="1:12" x14ac:dyDescent="0.25">
      <c r="A887" s="2" t="s">
        <v>1803</v>
      </c>
      <c r="B887" s="2">
        <v>1989</v>
      </c>
      <c r="C887" s="2" t="s">
        <v>2355</v>
      </c>
      <c r="D887" s="2">
        <v>16</v>
      </c>
      <c r="E887" s="2">
        <v>1</v>
      </c>
      <c r="F887" s="16">
        <v>4795.66</v>
      </c>
      <c r="G887" s="2" t="s">
        <v>6004</v>
      </c>
      <c r="H887" s="2" t="s">
        <v>6006</v>
      </c>
      <c r="I887" s="2" t="s">
        <v>2350</v>
      </c>
      <c r="J887" s="14" t="str">
        <f>CONCATENATE(Table3_2[[#This Row],[date]],Table3_2[[#This Row],[month]],Table3_2[[#This Row],[YEAR]],)</f>
        <v>16Dec1989</v>
      </c>
      <c r="K887" s="14">
        <f t="shared" si="26"/>
        <v>32858</v>
      </c>
      <c r="L887" s="2">
        <f t="shared" si="27"/>
        <v>33</v>
      </c>
    </row>
    <row r="888" spans="1:12" x14ac:dyDescent="0.25">
      <c r="A888" s="2" t="s">
        <v>1804</v>
      </c>
      <c r="B888" s="2">
        <v>1987</v>
      </c>
      <c r="C888" s="2" t="s">
        <v>2352</v>
      </c>
      <c r="D888" s="2">
        <v>22</v>
      </c>
      <c r="E888" s="2">
        <v>3</v>
      </c>
      <c r="F888" s="16">
        <v>4787.42</v>
      </c>
      <c r="G888" s="2" t="s">
        <v>6004</v>
      </c>
      <c r="H888" s="2" t="s">
        <v>6005</v>
      </c>
      <c r="I888" s="2" t="s">
        <v>2350</v>
      </c>
      <c r="J888" s="14" t="str">
        <f>CONCATENATE(Table3_2[[#This Row],[date]],Table3_2[[#This Row],[month]],Table3_2[[#This Row],[YEAR]],)</f>
        <v>22Jun1987</v>
      </c>
      <c r="K888" s="14">
        <f t="shared" si="26"/>
        <v>31950</v>
      </c>
      <c r="L888" s="2">
        <f t="shared" si="27"/>
        <v>35</v>
      </c>
    </row>
    <row r="889" spans="1:12" x14ac:dyDescent="0.25">
      <c r="A889" s="2" t="s">
        <v>1805</v>
      </c>
      <c r="B889" s="2">
        <v>1989</v>
      </c>
      <c r="C889" s="2" t="s">
        <v>2355</v>
      </c>
      <c r="D889" s="2">
        <v>9</v>
      </c>
      <c r="E889" s="2">
        <v>1</v>
      </c>
      <c r="F889" s="16">
        <v>4779.6000000000004</v>
      </c>
      <c r="G889" s="2" t="s">
        <v>6004</v>
      </c>
      <c r="H889" s="2" t="s">
        <v>6005</v>
      </c>
      <c r="I889" s="2" t="s">
        <v>2350</v>
      </c>
      <c r="J889" s="14" t="str">
        <f>CONCATENATE(Table3_2[[#This Row],[date]],Table3_2[[#This Row],[month]],Table3_2[[#This Row],[YEAR]],)</f>
        <v>9Dec1989</v>
      </c>
      <c r="K889" s="14">
        <f t="shared" si="26"/>
        <v>32851</v>
      </c>
      <c r="L889" s="2">
        <f t="shared" si="27"/>
        <v>33</v>
      </c>
    </row>
    <row r="890" spans="1:12" x14ac:dyDescent="0.25">
      <c r="A890" s="2" t="s">
        <v>1806</v>
      </c>
      <c r="B890" s="2">
        <v>1989</v>
      </c>
      <c r="C890" s="2" t="s">
        <v>2356</v>
      </c>
      <c r="D890" s="2">
        <v>1</v>
      </c>
      <c r="E890" s="2">
        <v>1</v>
      </c>
      <c r="F890" s="16">
        <v>4766.0200000000004</v>
      </c>
      <c r="G890" s="2" t="s">
        <v>6004</v>
      </c>
      <c r="H890" s="2" t="s">
        <v>6005</v>
      </c>
      <c r="I890" s="2" t="s">
        <v>2358</v>
      </c>
      <c r="J890" s="14" t="str">
        <f>CONCATENATE(Table3_2[[#This Row],[date]],Table3_2[[#This Row],[month]],Table3_2[[#This Row],[YEAR]],)</f>
        <v>1Aug1989</v>
      </c>
      <c r="K890" s="14">
        <f t="shared" si="26"/>
        <v>32721</v>
      </c>
      <c r="L890" s="2">
        <f t="shared" si="27"/>
        <v>33</v>
      </c>
    </row>
    <row r="891" spans="1:12" x14ac:dyDescent="0.25">
      <c r="A891" s="2" t="s">
        <v>25</v>
      </c>
      <c r="B891" s="2">
        <v>1963</v>
      </c>
      <c r="C891" s="2" t="s">
        <v>2356</v>
      </c>
      <c r="D891" s="2">
        <v>5</v>
      </c>
      <c r="E891" s="2">
        <v>1</v>
      </c>
      <c r="F891" s="16">
        <v>47896.79</v>
      </c>
      <c r="G891" s="2" t="s">
        <v>6006</v>
      </c>
      <c r="H891" s="2" t="s">
        <v>6005</v>
      </c>
      <c r="I891" s="2" t="s">
        <v>2364</v>
      </c>
      <c r="J891" s="14" t="str">
        <f>CONCATENATE(Table3_2[[#This Row],[date]],Table3_2[[#This Row],[month]],Table3_2[[#This Row],[YEAR]],)</f>
        <v>5Aug1963</v>
      </c>
      <c r="K891" s="14">
        <f t="shared" si="26"/>
        <v>23228</v>
      </c>
      <c r="L891" s="2">
        <f t="shared" si="27"/>
        <v>59</v>
      </c>
    </row>
    <row r="892" spans="1:12" x14ac:dyDescent="0.25">
      <c r="A892" s="2" t="s">
        <v>187</v>
      </c>
      <c r="B892" s="2">
        <v>1963</v>
      </c>
      <c r="C892" s="2" t="s">
        <v>2349</v>
      </c>
      <c r="D892" s="2">
        <v>24</v>
      </c>
      <c r="E892" s="2">
        <v>2</v>
      </c>
      <c r="F892" s="16">
        <v>36910.61</v>
      </c>
      <c r="G892" s="2" t="s">
        <v>6004</v>
      </c>
      <c r="H892" s="2" t="s">
        <v>6004</v>
      </c>
      <c r="I892" s="2" t="s">
        <v>2358</v>
      </c>
      <c r="J892" s="14" t="str">
        <f>CONCATENATE(Table3_2[[#This Row],[date]],Table3_2[[#This Row],[month]],Table3_2[[#This Row],[YEAR]],)</f>
        <v>24Jul1963</v>
      </c>
      <c r="K892" s="14">
        <f t="shared" si="26"/>
        <v>23216</v>
      </c>
      <c r="L892" s="2">
        <f t="shared" si="27"/>
        <v>59</v>
      </c>
    </row>
    <row r="893" spans="1:12" x14ac:dyDescent="0.25">
      <c r="A893" s="2" t="s">
        <v>1807</v>
      </c>
      <c r="B893" s="2">
        <v>1987</v>
      </c>
      <c r="C893" s="2" t="s">
        <v>2353</v>
      </c>
      <c r="D893" s="2">
        <v>27</v>
      </c>
      <c r="E893" s="2">
        <v>1</v>
      </c>
      <c r="F893" s="16">
        <v>4762.33</v>
      </c>
      <c r="G893" s="2" t="s">
        <v>6005</v>
      </c>
      <c r="H893" s="2" t="s">
        <v>6005</v>
      </c>
      <c r="I893" s="2" t="s">
        <v>2358</v>
      </c>
      <c r="J893" s="14" t="str">
        <f>CONCATENATE(Table3_2[[#This Row],[date]],Table3_2[[#This Row],[month]],Table3_2[[#This Row],[YEAR]],)</f>
        <v>27Sep1987</v>
      </c>
      <c r="K893" s="14">
        <f t="shared" si="26"/>
        <v>32047</v>
      </c>
      <c r="L893" s="2">
        <f t="shared" si="27"/>
        <v>35</v>
      </c>
    </row>
    <row r="894" spans="1:12" x14ac:dyDescent="0.25">
      <c r="A894" s="2" t="s">
        <v>1808</v>
      </c>
      <c r="B894" s="2">
        <v>1992</v>
      </c>
      <c r="C894" s="2" t="s">
        <v>2356</v>
      </c>
      <c r="D894" s="2">
        <v>16</v>
      </c>
      <c r="E894" s="2">
        <v>2</v>
      </c>
      <c r="F894" s="16">
        <v>4753.6400000000003</v>
      </c>
      <c r="G894" s="2" t="s">
        <v>6004</v>
      </c>
      <c r="H894" s="2" t="s">
        <v>6005</v>
      </c>
      <c r="I894" s="2" t="s">
        <v>2350</v>
      </c>
      <c r="J894" s="14" t="str">
        <f>CONCATENATE(Table3_2[[#This Row],[date]],Table3_2[[#This Row],[month]],Table3_2[[#This Row],[YEAR]],)</f>
        <v>16Aug1992</v>
      </c>
      <c r="K894" s="14">
        <f t="shared" si="26"/>
        <v>33832</v>
      </c>
      <c r="L894" s="2">
        <f t="shared" si="27"/>
        <v>30</v>
      </c>
    </row>
    <row r="895" spans="1:12" x14ac:dyDescent="0.25">
      <c r="A895" s="2" t="s">
        <v>1809</v>
      </c>
      <c r="B895" s="2">
        <v>1987</v>
      </c>
      <c r="C895" s="2" t="s">
        <v>2351</v>
      </c>
      <c r="D895" s="2">
        <v>22</v>
      </c>
      <c r="E895" s="2">
        <v>1</v>
      </c>
      <c r="F895" s="16">
        <v>4751.07</v>
      </c>
      <c r="G895" s="2" t="s">
        <v>6005</v>
      </c>
      <c r="H895" s="2" t="s">
        <v>6006</v>
      </c>
      <c r="I895" s="2" t="s">
        <v>2358</v>
      </c>
      <c r="J895" s="14" t="str">
        <f>CONCATENATE(Table3_2[[#This Row],[date]],Table3_2[[#This Row],[month]],Table3_2[[#This Row],[YEAR]],)</f>
        <v>22Nov1987</v>
      </c>
      <c r="K895" s="14">
        <f t="shared" si="26"/>
        <v>32103</v>
      </c>
      <c r="L895" s="2">
        <f t="shared" si="27"/>
        <v>35</v>
      </c>
    </row>
    <row r="896" spans="1:12" x14ac:dyDescent="0.25">
      <c r="A896" s="2" t="s">
        <v>1810</v>
      </c>
      <c r="B896" s="2">
        <v>1987</v>
      </c>
      <c r="C896" s="2" t="s">
        <v>2353</v>
      </c>
      <c r="D896" s="2">
        <v>2</v>
      </c>
      <c r="E896" s="2">
        <v>1</v>
      </c>
      <c r="F896" s="16">
        <v>4747.05</v>
      </c>
      <c r="G896" s="2" t="s">
        <v>6004</v>
      </c>
      <c r="H896" s="2" t="s">
        <v>6004</v>
      </c>
      <c r="I896" s="2" t="s">
        <v>2350</v>
      </c>
      <c r="J896" s="14" t="str">
        <f>CONCATENATE(Table3_2[[#This Row],[date]],Table3_2[[#This Row],[month]],Table3_2[[#This Row],[YEAR]],)</f>
        <v>2Sep1987</v>
      </c>
      <c r="K896" s="14">
        <f t="shared" si="26"/>
        <v>32022</v>
      </c>
      <c r="L896" s="2">
        <f t="shared" si="27"/>
        <v>35</v>
      </c>
    </row>
    <row r="897" spans="1:12" x14ac:dyDescent="0.25">
      <c r="A897" s="2" t="s">
        <v>1811</v>
      </c>
      <c r="B897" s="2">
        <v>1987</v>
      </c>
      <c r="C897" s="2" t="s">
        <v>2352</v>
      </c>
      <c r="D897" s="2">
        <v>5</v>
      </c>
      <c r="E897" s="2">
        <v>1</v>
      </c>
      <c r="F897" s="16">
        <v>4746.34</v>
      </c>
      <c r="G897" s="2" t="s">
        <v>6004</v>
      </c>
      <c r="H897" s="2" t="s">
        <v>6004</v>
      </c>
      <c r="I897" s="2" t="s">
        <v>2358</v>
      </c>
      <c r="J897" s="14" t="str">
        <f>CONCATENATE(Table3_2[[#This Row],[date]],Table3_2[[#This Row],[month]],Table3_2[[#This Row],[YEAR]],)</f>
        <v>5Jun1987</v>
      </c>
      <c r="K897" s="14">
        <f t="shared" si="26"/>
        <v>31933</v>
      </c>
      <c r="L897" s="2">
        <f t="shared" si="27"/>
        <v>36</v>
      </c>
    </row>
    <row r="898" spans="1:12" x14ac:dyDescent="0.25">
      <c r="A898" s="2" t="s">
        <v>1812</v>
      </c>
      <c r="B898" s="2">
        <v>2004</v>
      </c>
      <c r="C898" s="2" t="s">
        <v>2351</v>
      </c>
      <c r="D898" s="2">
        <v>24</v>
      </c>
      <c r="E898" s="2">
        <v>0</v>
      </c>
      <c r="F898" s="16">
        <v>4740.78</v>
      </c>
      <c r="G898" s="2" t="s">
        <v>6004</v>
      </c>
      <c r="H898" s="2" t="s">
        <v>6005</v>
      </c>
      <c r="I898" s="2" t="s">
        <v>2367</v>
      </c>
      <c r="J898" s="14" t="str">
        <f>CONCATENATE(Table3_2[[#This Row],[date]],Table3_2[[#This Row],[month]],Table3_2[[#This Row],[YEAR]],)</f>
        <v>24Nov2004</v>
      </c>
      <c r="K898" s="14">
        <f t="shared" ref="K898:K961" si="28">DATEVALUE(J898)</f>
        <v>38315</v>
      </c>
      <c r="L898" s="2">
        <f t="shared" ref="L898:L961" si="29">DATEDIF(K898:K3235,  DATE(2023,6,8), "Y")</f>
        <v>18</v>
      </c>
    </row>
    <row r="899" spans="1:12" x14ac:dyDescent="0.25">
      <c r="A899" s="2" t="s">
        <v>1813</v>
      </c>
      <c r="B899" s="2">
        <v>1991</v>
      </c>
      <c r="C899" s="2" t="s">
        <v>2357</v>
      </c>
      <c r="D899" s="2">
        <v>12</v>
      </c>
      <c r="E899" s="2">
        <v>1</v>
      </c>
      <c r="F899" s="16">
        <v>4738.2700000000004</v>
      </c>
      <c r="G899" s="2" t="s">
        <v>6004</v>
      </c>
      <c r="H899" s="2" t="s">
        <v>6005</v>
      </c>
      <c r="I899" s="2" t="s">
        <v>2354</v>
      </c>
      <c r="J899" s="14" t="str">
        <f>CONCATENATE(Table3_2[[#This Row],[date]],Table3_2[[#This Row],[month]],Table3_2[[#This Row],[YEAR]],)</f>
        <v>12Oct1991</v>
      </c>
      <c r="K899" s="14">
        <f t="shared" si="28"/>
        <v>33523</v>
      </c>
      <c r="L899" s="2">
        <f t="shared" si="29"/>
        <v>31</v>
      </c>
    </row>
    <row r="900" spans="1:12" x14ac:dyDescent="0.25">
      <c r="A900" s="2" t="s">
        <v>1814</v>
      </c>
      <c r="B900" s="2">
        <v>1986</v>
      </c>
      <c r="C900" s="2" t="s">
        <v>2353</v>
      </c>
      <c r="D900" s="2">
        <v>5</v>
      </c>
      <c r="E900" s="2">
        <v>3</v>
      </c>
      <c r="F900" s="16">
        <v>4734.6400000000003</v>
      </c>
      <c r="G900" s="2" t="s">
        <v>6004</v>
      </c>
      <c r="H900" s="2" t="s">
        <v>6006</v>
      </c>
      <c r="I900" s="2" t="s">
        <v>2350</v>
      </c>
      <c r="J900" s="14" t="str">
        <f>CONCATENATE(Table3_2[[#This Row],[date]],Table3_2[[#This Row],[month]],Table3_2[[#This Row],[YEAR]],)</f>
        <v>5Sep1986</v>
      </c>
      <c r="K900" s="14">
        <f t="shared" si="28"/>
        <v>31660</v>
      </c>
      <c r="L900" s="2">
        <f t="shared" si="29"/>
        <v>36</v>
      </c>
    </row>
    <row r="901" spans="1:12" x14ac:dyDescent="0.25">
      <c r="A901" s="2" t="s">
        <v>1815</v>
      </c>
      <c r="B901" s="2">
        <v>1980</v>
      </c>
      <c r="C901" s="2" t="s">
        <v>2349</v>
      </c>
      <c r="D901" s="2">
        <v>2</v>
      </c>
      <c r="E901" s="2">
        <v>2</v>
      </c>
      <c r="F901" s="16">
        <v>4728.71</v>
      </c>
      <c r="G901" s="2" t="s">
        <v>6004</v>
      </c>
      <c r="H901" s="2" t="s">
        <v>6005</v>
      </c>
      <c r="I901" s="2" t="s">
        <v>2354</v>
      </c>
      <c r="J901" s="14" t="str">
        <f>CONCATENATE(Table3_2[[#This Row],[date]],Table3_2[[#This Row],[month]],Table3_2[[#This Row],[YEAR]],)</f>
        <v>2Jul1980</v>
      </c>
      <c r="K901" s="14">
        <f t="shared" si="28"/>
        <v>29404</v>
      </c>
      <c r="L901" s="2">
        <f t="shared" si="29"/>
        <v>42</v>
      </c>
    </row>
    <row r="902" spans="1:12" x14ac:dyDescent="0.25">
      <c r="A902" s="2" t="s">
        <v>1816</v>
      </c>
      <c r="B902" s="2">
        <v>1994</v>
      </c>
      <c r="C902" s="2" t="s">
        <v>2356</v>
      </c>
      <c r="D902" s="2">
        <v>12</v>
      </c>
      <c r="E902" s="2">
        <v>2</v>
      </c>
      <c r="F902" s="16">
        <v>4719.74</v>
      </c>
      <c r="G902" s="2" t="s">
        <v>6004</v>
      </c>
      <c r="H902" s="2" t="s">
        <v>6006</v>
      </c>
      <c r="I902" s="2" t="s">
        <v>2354</v>
      </c>
      <c r="J902" s="14" t="str">
        <f>CONCATENATE(Table3_2[[#This Row],[date]],Table3_2[[#This Row],[month]],Table3_2[[#This Row],[YEAR]],)</f>
        <v>12Aug1994</v>
      </c>
      <c r="K902" s="14">
        <f t="shared" si="28"/>
        <v>34558</v>
      </c>
      <c r="L902" s="2">
        <f t="shared" si="29"/>
        <v>28</v>
      </c>
    </row>
    <row r="903" spans="1:12" x14ac:dyDescent="0.25">
      <c r="A903" s="2" t="s">
        <v>188</v>
      </c>
      <c r="B903" s="2">
        <v>2003</v>
      </c>
      <c r="C903" s="2" t="s">
        <v>2352</v>
      </c>
      <c r="D903" s="2">
        <v>21</v>
      </c>
      <c r="E903" s="2">
        <v>0</v>
      </c>
      <c r="F903" s="16">
        <v>36898.730000000003</v>
      </c>
      <c r="G903" s="2" t="s">
        <v>6004</v>
      </c>
      <c r="H903" s="2" t="s">
        <v>6006</v>
      </c>
      <c r="I903" s="2" t="s">
        <v>2354</v>
      </c>
      <c r="J903" s="14" t="str">
        <f>CONCATENATE(Table3_2[[#This Row],[date]],Table3_2[[#This Row],[month]],Table3_2[[#This Row],[YEAR]],)</f>
        <v>21Jun2003</v>
      </c>
      <c r="K903" s="14">
        <f t="shared" si="28"/>
        <v>37793</v>
      </c>
      <c r="L903" s="2">
        <f t="shared" si="29"/>
        <v>19</v>
      </c>
    </row>
    <row r="904" spans="1:12" x14ac:dyDescent="0.25">
      <c r="A904" s="2" t="s">
        <v>1817</v>
      </c>
      <c r="B904" s="2">
        <v>1992</v>
      </c>
      <c r="C904" s="2" t="s">
        <v>2353</v>
      </c>
      <c r="D904" s="2">
        <v>28</v>
      </c>
      <c r="E904" s="2">
        <v>1</v>
      </c>
      <c r="F904" s="16">
        <v>4719.5200000000004</v>
      </c>
      <c r="G904" s="2" t="s">
        <v>6004</v>
      </c>
      <c r="H904" s="2" t="s">
        <v>6004</v>
      </c>
      <c r="I904" s="2" t="s">
        <v>2364</v>
      </c>
      <c r="J904" s="14" t="str">
        <f>CONCATENATE(Table3_2[[#This Row],[date]],Table3_2[[#This Row],[month]],Table3_2[[#This Row],[YEAR]],)</f>
        <v>28Sep1992</v>
      </c>
      <c r="K904" s="14">
        <f t="shared" si="28"/>
        <v>33875</v>
      </c>
      <c r="L904" s="2">
        <f t="shared" si="29"/>
        <v>30</v>
      </c>
    </row>
    <row r="905" spans="1:12" x14ac:dyDescent="0.25">
      <c r="A905" s="2" t="s">
        <v>1818</v>
      </c>
      <c r="B905" s="2">
        <v>1992</v>
      </c>
      <c r="C905" s="2" t="s">
        <v>2357</v>
      </c>
      <c r="D905" s="2">
        <v>9</v>
      </c>
      <c r="E905" s="2">
        <v>1</v>
      </c>
      <c r="F905" s="16">
        <v>4718.2</v>
      </c>
      <c r="G905" s="2" t="s">
        <v>6004</v>
      </c>
      <c r="H905" s="2" t="s">
        <v>6005</v>
      </c>
      <c r="I905" s="2" t="s">
        <v>2364</v>
      </c>
      <c r="J905" s="14" t="str">
        <f>CONCATENATE(Table3_2[[#This Row],[date]],Table3_2[[#This Row],[month]],Table3_2[[#This Row],[YEAR]],)</f>
        <v>9Oct1992</v>
      </c>
      <c r="K905" s="14">
        <f t="shared" si="28"/>
        <v>33886</v>
      </c>
      <c r="L905" s="2">
        <f t="shared" si="29"/>
        <v>30</v>
      </c>
    </row>
    <row r="906" spans="1:12" x14ac:dyDescent="0.25">
      <c r="A906" s="2" t="s">
        <v>1819</v>
      </c>
      <c r="B906" s="2">
        <v>1981</v>
      </c>
      <c r="C906" s="2" t="s">
        <v>2356</v>
      </c>
      <c r="D906" s="2">
        <v>12</v>
      </c>
      <c r="E906" s="2">
        <v>1</v>
      </c>
      <c r="F906" s="16">
        <v>4712.12</v>
      </c>
      <c r="G906" s="2" t="s">
        <v>6004</v>
      </c>
      <c r="H906" s="2" t="s">
        <v>6005</v>
      </c>
      <c r="I906" s="2" t="s">
        <v>2358</v>
      </c>
      <c r="J906" s="14" t="str">
        <f>CONCATENATE(Table3_2[[#This Row],[date]],Table3_2[[#This Row],[month]],Table3_2[[#This Row],[YEAR]],)</f>
        <v>12Aug1981</v>
      </c>
      <c r="K906" s="14">
        <f t="shared" si="28"/>
        <v>29810</v>
      </c>
      <c r="L906" s="2">
        <f t="shared" si="29"/>
        <v>41</v>
      </c>
    </row>
    <row r="907" spans="1:12" x14ac:dyDescent="0.25">
      <c r="A907" s="2" t="s">
        <v>1820</v>
      </c>
      <c r="B907" s="2">
        <v>1977</v>
      </c>
      <c r="C907" s="2" t="s">
        <v>2355</v>
      </c>
      <c r="D907" s="2">
        <v>4</v>
      </c>
      <c r="E907" s="2">
        <v>2</v>
      </c>
      <c r="F907" s="16">
        <v>4699.47</v>
      </c>
      <c r="G907" s="2" t="s">
        <v>6004</v>
      </c>
      <c r="H907" s="2" t="s">
        <v>6005</v>
      </c>
      <c r="I907" s="2" t="s">
        <v>2350</v>
      </c>
      <c r="J907" s="14" t="str">
        <f>CONCATENATE(Table3_2[[#This Row],[date]],Table3_2[[#This Row],[month]],Table3_2[[#This Row],[YEAR]],)</f>
        <v>4Dec1977</v>
      </c>
      <c r="K907" s="14">
        <f t="shared" si="28"/>
        <v>28463</v>
      </c>
      <c r="L907" s="2">
        <f t="shared" si="29"/>
        <v>45</v>
      </c>
    </row>
    <row r="908" spans="1:12" x14ac:dyDescent="0.25">
      <c r="A908" s="2" t="s">
        <v>1821</v>
      </c>
      <c r="B908" s="2">
        <v>2003</v>
      </c>
      <c r="C908" s="2" t="s">
        <v>2352</v>
      </c>
      <c r="D908" s="2">
        <v>22</v>
      </c>
      <c r="E908" s="2">
        <v>5</v>
      </c>
      <c r="F908" s="16">
        <v>4687.8</v>
      </c>
      <c r="G908" s="2" t="s">
        <v>6004</v>
      </c>
      <c r="H908" s="2" t="s">
        <v>6005</v>
      </c>
      <c r="I908" s="2" t="s">
        <v>2358</v>
      </c>
      <c r="J908" s="14" t="str">
        <f>CONCATENATE(Table3_2[[#This Row],[date]],Table3_2[[#This Row],[month]],Table3_2[[#This Row],[YEAR]],)</f>
        <v>22Jun2003</v>
      </c>
      <c r="K908" s="14">
        <f t="shared" si="28"/>
        <v>37794</v>
      </c>
      <c r="L908" s="2">
        <f t="shared" si="29"/>
        <v>19</v>
      </c>
    </row>
    <row r="909" spans="1:12" x14ac:dyDescent="0.25">
      <c r="A909" s="2" t="s">
        <v>1822</v>
      </c>
      <c r="B909" s="2">
        <v>1990</v>
      </c>
      <c r="C909" s="2" t="s">
        <v>2353</v>
      </c>
      <c r="D909" s="2">
        <v>4</v>
      </c>
      <c r="E909" s="2">
        <v>2</v>
      </c>
      <c r="F909" s="16">
        <v>4686.3900000000003</v>
      </c>
      <c r="G909" s="2" t="s">
        <v>6005</v>
      </c>
      <c r="H909" s="2" t="s">
        <v>6005</v>
      </c>
      <c r="I909" s="2" t="s">
        <v>2350</v>
      </c>
      <c r="J909" s="14" t="str">
        <f>CONCATENATE(Table3_2[[#This Row],[date]],Table3_2[[#This Row],[month]],Table3_2[[#This Row],[YEAR]],)</f>
        <v>4Sep1990</v>
      </c>
      <c r="K909" s="14">
        <f t="shared" si="28"/>
        <v>33120</v>
      </c>
      <c r="L909" s="2">
        <f t="shared" si="29"/>
        <v>32</v>
      </c>
    </row>
    <row r="910" spans="1:12" x14ac:dyDescent="0.25">
      <c r="A910" s="2" t="s">
        <v>1823</v>
      </c>
      <c r="B910" s="2">
        <v>2003</v>
      </c>
      <c r="C910" s="2" t="s">
        <v>2357</v>
      </c>
      <c r="D910" s="2">
        <v>4</v>
      </c>
      <c r="E910" s="2">
        <v>0</v>
      </c>
      <c r="F910" s="16">
        <v>4678.8</v>
      </c>
      <c r="G910" s="2" t="s">
        <v>6004</v>
      </c>
      <c r="H910" s="2" t="s">
        <v>6006</v>
      </c>
      <c r="I910" s="2" t="s">
        <v>2367</v>
      </c>
      <c r="J910" s="14" t="str">
        <f>CONCATENATE(Table3_2[[#This Row],[date]],Table3_2[[#This Row],[month]],Table3_2[[#This Row],[YEAR]],)</f>
        <v>4Oct2003</v>
      </c>
      <c r="K910" s="14">
        <f t="shared" si="28"/>
        <v>37898</v>
      </c>
      <c r="L910" s="2">
        <f t="shared" si="29"/>
        <v>19</v>
      </c>
    </row>
    <row r="911" spans="1:12" x14ac:dyDescent="0.25">
      <c r="A911" s="2" t="s">
        <v>1824</v>
      </c>
      <c r="B911" s="2">
        <v>1979</v>
      </c>
      <c r="C911" s="2" t="s">
        <v>2357</v>
      </c>
      <c r="D911" s="2">
        <v>18</v>
      </c>
      <c r="E911" s="2">
        <v>2</v>
      </c>
      <c r="F911" s="16">
        <v>4674.2</v>
      </c>
      <c r="G911" s="2" t="s">
        <v>6004</v>
      </c>
      <c r="H911" s="2" t="s">
        <v>6006</v>
      </c>
      <c r="I911" s="2" t="s">
        <v>2350</v>
      </c>
      <c r="J911" s="14" t="str">
        <f>CONCATENATE(Table3_2[[#This Row],[date]],Table3_2[[#This Row],[month]],Table3_2[[#This Row],[YEAR]],)</f>
        <v>18Oct1979</v>
      </c>
      <c r="K911" s="14">
        <f t="shared" si="28"/>
        <v>29146</v>
      </c>
      <c r="L911" s="2">
        <f t="shared" si="29"/>
        <v>43</v>
      </c>
    </row>
    <row r="912" spans="1:12" x14ac:dyDescent="0.25">
      <c r="A912" s="2" t="s">
        <v>1825</v>
      </c>
      <c r="B912" s="2">
        <v>1990</v>
      </c>
      <c r="C912" s="2" t="s">
        <v>2349</v>
      </c>
      <c r="D912" s="2">
        <v>13</v>
      </c>
      <c r="E912" s="2">
        <v>2</v>
      </c>
      <c r="F912" s="16">
        <v>4673.3900000000003</v>
      </c>
      <c r="G912" s="2" t="s">
        <v>6004</v>
      </c>
      <c r="H912" s="2" t="s">
        <v>6006</v>
      </c>
      <c r="I912" s="2" t="s">
        <v>2350</v>
      </c>
      <c r="J912" s="14" t="str">
        <f>CONCATENATE(Table3_2[[#This Row],[date]],Table3_2[[#This Row],[month]],Table3_2[[#This Row],[YEAR]],)</f>
        <v>13Jul1990</v>
      </c>
      <c r="K912" s="14">
        <f t="shared" si="28"/>
        <v>33067</v>
      </c>
      <c r="L912" s="2">
        <f t="shared" si="29"/>
        <v>32</v>
      </c>
    </row>
    <row r="913" spans="1:12" x14ac:dyDescent="0.25">
      <c r="A913" s="2" t="s">
        <v>1826</v>
      </c>
      <c r="B913" s="2">
        <v>1990</v>
      </c>
      <c r="C913" s="2" t="s">
        <v>2353</v>
      </c>
      <c r="D913" s="2">
        <v>26</v>
      </c>
      <c r="E913" s="2">
        <v>2</v>
      </c>
      <c r="F913" s="16">
        <v>4670.6400000000003</v>
      </c>
      <c r="G913" s="2" t="s">
        <v>6004</v>
      </c>
      <c r="H913" s="2" t="s">
        <v>6004</v>
      </c>
      <c r="I913" s="2" t="s">
        <v>2358</v>
      </c>
      <c r="J913" s="14" t="str">
        <f>CONCATENATE(Table3_2[[#This Row],[date]],Table3_2[[#This Row],[month]],Table3_2[[#This Row],[YEAR]],)</f>
        <v>26Sep1990</v>
      </c>
      <c r="K913" s="14">
        <f t="shared" si="28"/>
        <v>33142</v>
      </c>
      <c r="L913" s="2">
        <f t="shared" si="29"/>
        <v>32</v>
      </c>
    </row>
    <row r="914" spans="1:12" x14ac:dyDescent="0.25">
      <c r="A914" s="2" t="s">
        <v>189</v>
      </c>
      <c r="B914" s="2">
        <v>1972</v>
      </c>
      <c r="C914" s="2" t="s">
        <v>2355</v>
      </c>
      <c r="D914" s="2">
        <v>5</v>
      </c>
      <c r="E914" s="2">
        <v>0</v>
      </c>
      <c r="F914" s="16">
        <v>36889.99</v>
      </c>
      <c r="G914" s="2" t="s">
        <v>6006</v>
      </c>
      <c r="H914" s="2" t="s">
        <v>6005</v>
      </c>
      <c r="I914" s="2" t="s">
        <v>2358</v>
      </c>
      <c r="J914" s="14" t="str">
        <f>CONCATENATE(Table3_2[[#This Row],[date]],Table3_2[[#This Row],[month]],Table3_2[[#This Row],[YEAR]],)</f>
        <v>5Dec1972</v>
      </c>
      <c r="K914" s="14">
        <f t="shared" si="28"/>
        <v>26638</v>
      </c>
      <c r="L914" s="2">
        <f t="shared" si="29"/>
        <v>50</v>
      </c>
    </row>
    <row r="915" spans="1:12" x14ac:dyDescent="0.25">
      <c r="A915" s="2" t="s">
        <v>1827</v>
      </c>
      <c r="B915" s="2">
        <v>1990</v>
      </c>
      <c r="C915" s="2" t="s">
        <v>2356</v>
      </c>
      <c r="D915" s="2">
        <v>5</v>
      </c>
      <c r="E915" s="2">
        <v>1</v>
      </c>
      <c r="F915" s="16">
        <v>4667.6099999999997</v>
      </c>
      <c r="G915" s="2" t="s">
        <v>6005</v>
      </c>
      <c r="H915" s="2" t="s">
        <v>6005</v>
      </c>
      <c r="I915" s="2" t="s">
        <v>2361</v>
      </c>
      <c r="J915" s="14" t="str">
        <f>CONCATENATE(Table3_2[[#This Row],[date]],Table3_2[[#This Row],[month]],Table3_2[[#This Row],[YEAR]],)</f>
        <v>5Aug1990</v>
      </c>
      <c r="K915" s="14">
        <f t="shared" si="28"/>
        <v>33090</v>
      </c>
      <c r="L915" s="2">
        <f t="shared" si="29"/>
        <v>32</v>
      </c>
    </row>
    <row r="916" spans="1:12" x14ac:dyDescent="0.25">
      <c r="A916" s="2" t="s">
        <v>1828</v>
      </c>
      <c r="B916" s="2">
        <v>1996</v>
      </c>
      <c r="C916" s="2" t="s">
        <v>2357</v>
      </c>
      <c r="D916" s="2">
        <v>25</v>
      </c>
      <c r="E916" s="2">
        <v>3</v>
      </c>
      <c r="F916" s="16">
        <v>4661.29</v>
      </c>
      <c r="G916" s="2" t="s">
        <v>6004</v>
      </c>
      <c r="H916" s="2" t="s">
        <v>6006</v>
      </c>
      <c r="I916" s="2" t="s">
        <v>2368</v>
      </c>
      <c r="J916" s="14" t="str">
        <f>CONCATENATE(Table3_2[[#This Row],[date]],Table3_2[[#This Row],[month]],Table3_2[[#This Row],[YEAR]],)</f>
        <v>25Oct1996</v>
      </c>
      <c r="K916" s="14">
        <f t="shared" si="28"/>
        <v>35363</v>
      </c>
      <c r="L916" s="2">
        <f t="shared" si="29"/>
        <v>26</v>
      </c>
    </row>
    <row r="917" spans="1:12" x14ac:dyDescent="0.25">
      <c r="A917" s="2" t="s">
        <v>1829</v>
      </c>
      <c r="B917" s="2">
        <v>1985</v>
      </c>
      <c r="C917" s="2" t="s">
        <v>2352</v>
      </c>
      <c r="D917" s="2">
        <v>22</v>
      </c>
      <c r="E917" s="2">
        <v>0</v>
      </c>
      <c r="F917" s="16">
        <v>4646.76</v>
      </c>
      <c r="G917" s="2" t="s">
        <v>6006</v>
      </c>
      <c r="H917" s="2" t="s">
        <v>6006</v>
      </c>
      <c r="I917" s="2" t="s">
        <v>2358</v>
      </c>
      <c r="J917" s="14" t="str">
        <f>CONCATENATE(Table3_2[[#This Row],[date]],Table3_2[[#This Row],[month]],Table3_2[[#This Row],[YEAR]],)</f>
        <v>22Jun1985</v>
      </c>
      <c r="K917" s="14">
        <f t="shared" si="28"/>
        <v>31220</v>
      </c>
      <c r="L917" s="2">
        <f t="shared" si="29"/>
        <v>37</v>
      </c>
    </row>
    <row r="918" spans="1:12" x14ac:dyDescent="0.25">
      <c r="A918" s="2" t="s">
        <v>1830</v>
      </c>
      <c r="B918" s="2">
        <v>1998</v>
      </c>
      <c r="C918" s="2" t="s">
        <v>2352</v>
      </c>
      <c r="D918" s="2">
        <v>29</v>
      </c>
      <c r="E918" s="2">
        <v>3</v>
      </c>
      <c r="F918" s="16">
        <v>4618.08</v>
      </c>
      <c r="G918" s="2" t="s">
        <v>6004</v>
      </c>
      <c r="H918" s="2" t="s">
        <v>6006</v>
      </c>
      <c r="I918" s="2" t="s">
        <v>2354</v>
      </c>
      <c r="J918" s="14" t="str">
        <f>CONCATENATE(Table3_2[[#This Row],[date]],Table3_2[[#This Row],[month]],Table3_2[[#This Row],[YEAR]],)</f>
        <v>29Jun1998</v>
      </c>
      <c r="K918" s="14">
        <f t="shared" si="28"/>
        <v>35975</v>
      </c>
      <c r="L918" s="2">
        <f t="shared" si="29"/>
        <v>24</v>
      </c>
    </row>
    <row r="919" spans="1:12" x14ac:dyDescent="0.25">
      <c r="A919" s="2" t="s">
        <v>1831</v>
      </c>
      <c r="B919" s="2">
        <v>2000</v>
      </c>
      <c r="C919" s="2" t="s">
        <v>2349</v>
      </c>
      <c r="D919" s="2">
        <v>2</v>
      </c>
      <c r="E919" s="2">
        <v>0</v>
      </c>
      <c r="F919" s="16">
        <v>4608.03</v>
      </c>
      <c r="G919" s="2" t="s">
        <v>6004</v>
      </c>
      <c r="H919" s="2" t="s">
        <v>6005</v>
      </c>
      <c r="I919" s="2" t="s">
        <v>2358</v>
      </c>
      <c r="J919" s="14" t="str">
        <f>CONCATENATE(Table3_2[[#This Row],[date]],Table3_2[[#This Row],[month]],Table3_2[[#This Row],[YEAR]],)</f>
        <v>2Jul2000</v>
      </c>
      <c r="K919" s="14">
        <f t="shared" si="28"/>
        <v>36709</v>
      </c>
      <c r="L919" s="2">
        <f t="shared" si="29"/>
        <v>22</v>
      </c>
    </row>
    <row r="920" spans="1:12" x14ac:dyDescent="0.25">
      <c r="A920" s="2" t="s">
        <v>1832</v>
      </c>
      <c r="B920" s="2">
        <v>1989</v>
      </c>
      <c r="C920" s="2" t="s">
        <v>2353</v>
      </c>
      <c r="D920" s="2">
        <v>18</v>
      </c>
      <c r="E920" s="2">
        <v>0</v>
      </c>
      <c r="F920" s="16">
        <v>4571.41</v>
      </c>
      <c r="G920" s="2" t="s">
        <v>6004</v>
      </c>
      <c r="H920" s="2" t="s">
        <v>6004</v>
      </c>
      <c r="I920" s="2" t="s">
        <v>2354</v>
      </c>
      <c r="J920" s="14" t="str">
        <f>CONCATENATE(Table3_2[[#This Row],[date]],Table3_2[[#This Row],[month]],Table3_2[[#This Row],[YEAR]],)</f>
        <v>18Sep1989</v>
      </c>
      <c r="K920" s="14">
        <f t="shared" si="28"/>
        <v>32769</v>
      </c>
      <c r="L920" s="2">
        <f t="shared" si="29"/>
        <v>33</v>
      </c>
    </row>
    <row r="921" spans="1:12" x14ac:dyDescent="0.25">
      <c r="A921" s="2" t="s">
        <v>1833</v>
      </c>
      <c r="B921" s="2">
        <v>1996</v>
      </c>
      <c r="C921" s="2" t="s">
        <v>2355</v>
      </c>
      <c r="D921" s="2">
        <v>25</v>
      </c>
      <c r="E921" s="2">
        <v>2</v>
      </c>
      <c r="F921" s="16">
        <v>4564.1899999999996</v>
      </c>
      <c r="G921" s="2" t="s">
        <v>6004</v>
      </c>
      <c r="H921" s="2" t="s">
        <v>6004</v>
      </c>
      <c r="I921" s="2" t="s">
        <v>2364</v>
      </c>
      <c r="J921" s="14" t="str">
        <f>CONCATENATE(Table3_2[[#This Row],[date]],Table3_2[[#This Row],[month]],Table3_2[[#This Row],[YEAR]],)</f>
        <v>25Dec1996</v>
      </c>
      <c r="K921" s="14">
        <f t="shared" si="28"/>
        <v>35424</v>
      </c>
      <c r="L921" s="2">
        <f t="shared" si="29"/>
        <v>26</v>
      </c>
    </row>
    <row r="922" spans="1:12" x14ac:dyDescent="0.25">
      <c r="A922" s="2" t="s">
        <v>1834</v>
      </c>
      <c r="B922" s="2">
        <v>1990</v>
      </c>
      <c r="C922" s="2" t="s">
        <v>2353</v>
      </c>
      <c r="D922" s="2">
        <v>20</v>
      </c>
      <c r="E922" s="2">
        <v>1</v>
      </c>
      <c r="F922" s="16">
        <v>4562.84</v>
      </c>
      <c r="G922" s="2" t="s">
        <v>6004</v>
      </c>
      <c r="H922" s="2" t="s">
        <v>6004</v>
      </c>
      <c r="I922" s="2" t="s">
        <v>2350</v>
      </c>
      <c r="J922" s="14" t="str">
        <f>CONCATENATE(Table3_2[[#This Row],[date]],Table3_2[[#This Row],[month]],Table3_2[[#This Row],[YEAR]],)</f>
        <v>20Sep1990</v>
      </c>
      <c r="K922" s="14">
        <f t="shared" si="28"/>
        <v>33136</v>
      </c>
      <c r="L922" s="2">
        <f t="shared" si="29"/>
        <v>32</v>
      </c>
    </row>
    <row r="923" spans="1:12" x14ac:dyDescent="0.25">
      <c r="A923" s="2" t="s">
        <v>1835</v>
      </c>
      <c r="B923" s="2">
        <v>2004</v>
      </c>
      <c r="C923" s="2" t="s">
        <v>2355</v>
      </c>
      <c r="D923" s="2">
        <v>22</v>
      </c>
      <c r="E923" s="2">
        <v>4</v>
      </c>
      <c r="F923" s="16">
        <v>4561.1899999999996</v>
      </c>
      <c r="G923" s="2" t="s">
        <v>6004</v>
      </c>
      <c r="H923" s="2" t="s">
        <v>6004</v>
      </c>
      <c r="I923" s="2" t="s">
        <v>2364</v>
      </c>
      <c r="J923" s="14" t="str">
        <f>CONCATENATE(Table3_2[[#This Row],[date]],Table3_2[[#This Row],[month]],Table3_2[[#This Row],[YEAR]],)</f>
        <v>22Dec2004</v>
      </c>
      <c r="K923" s="14">
        <f t="shared" si="28"/>
        <v>38343</v>
      </c>
      <c r="L923" s="2">
        <f t="shared" si="29"/>
        <v>18</v>
      </c>
    </row>
    <row r="924" spans="1:12" x14ac:dyDescent="0.25">
      <c r="A924" s="2" t="s">
        <v>1836</v>
      </c>
      <c r="B924" s="2">
        <v>1990</v>
      </c>
      <c r="C924" s="2" t="s">
        <v>2351</v>
      </c>
      <c r="D924" s="2">
        <v>17</v>
      </c>
      <c r="E924" s="2">
        <v>0</v>
      </c>
      <c r="F924" s="16">
        <v>4544.2299999999996</v>
      </c>
      <c r="G924" s="2" t="s">
        <v>6004</v>
      </c>
      <c r="H924" s="2" t="s">
        <v>6006</v>
      </c>
      <c r="I924" s="2" t="s">
        <v>2364</v>
      </c>
      <c r="J924" s="14" t="str">
        <f>CONCATENATE(Table3_2[[#This Row],[date]],Table3_2[[#This Row],[month]],Table3_2[[#This Row],[YEAR]],)</f>
        <v>17Nov1990</v>
      </c>
      <c r="K924" s="14">
        <f t="shared" si="28"/>
        <v>33194</v>
      </c>
      <c r="L924" s="2">
        <f t="shared" si="29"/>
        <v>32</v>
      </c>
    </row>
    <row r="925" spans="1:12" x14ac:dyDescent="0.25">
      <c r="A925" s="2" t="s">
        <v>190</v>
      </c>
      <c r="B925" s="2">
        <v>1992</v>
      </c>
      <c r="C925" s="2" t="s">
        <v>2349</v>
      </c>
      <c r="D925" s="2">
        <v>4</v>
      </c>
      <c r="E925" s="2">
        <v>0</v>
      </c>
      <c r="F925" s="16">
        <v>36837.47</v>
      </c>
      <c r="G925" s="2" t="s">
        <v>6004</v>
      </c>
      <c r="H925" s="2" t="s">
        <v>6005</v>
      </c>
      <c r="I925" s="2" t="s">
        <v>2358</v>
      </c>
      <c r="J925" s="14" t="str">
        <f>CONCATENATE(Table3_2[[#This Row],[date]],Table3_2[[#This Row],[month]],Table3_2[[#This Row],[YEAR]],)</f>
        <v>4Jul1992</v>
      </c>
      <c r="K925" s="14">
        <f t="shared" si="28"/>
        <v>33789</v>
      </c>
      <c r="L925" s="2">
        <f t="shared" si="29"/>
        <v>30</v>
      </c>
    </row>
    <row r="926" spans="1:12" x14ac:dyDescent="0.25">
      <c r="A926" s="2" t="s">
        <v>1837</v>
      </c>
      <c r="B926" s="2">
        <v>1988</v>
      </c>
      <c r="C926" s="2" t="s">
        <v>2352</v>
      </c>
      <c r="D926" s="2">
        <v>13</v>
      </c>
      <c r="E926" s="2">
        <v>1</v>
      </c>
      <c r="F926" s="16">
        <v>4536.26</v>
      </c>
      <c r="G926" s="2" t="s">
        <v>6004</v>
      </c>
      <c r="H926" s="2" t="s">
        <v>6004</v>
      </c>
      <c r="I926" s="2" t="s">
        <v>2358</v>
      </c>
      <c r="J926" s="14" t="str">
        <f>CONCATENATE(Table3_2[[#This Row],[date]],Table3_2[[#This Row],[month]],Table3_2[[#This Row],[YEAR]],)</f>
        <v>13Jun1988</v>
      </c>
      <c r="K926" s="14">
        <f t="shared" si="28"/>
        <v>32307</v>
      </c>
      <c r="L926" s="2">
        <f t="shared" si="29"/>
        <v>34</v>
      </c>
    </row>
    <row r="927" spans="1:12" x14ac:dyDescent="0.25">
      <c r="A927" s="2" t="s">
        <v>1838</v>
      </c>
      <c r="B927" s="2">
        <v>1993</v>
      </c>
      <c r="C927" s="2" t="s">
        <v>2352</v>
      </c>
      <c r="D927" s="2">
        <v>29</v>
      </c>
      <c r="E927" s="2">
        <v>2</v>
      </c>
      <c r="F927" s="16">
        <v>4529.4799999999996</v>
      </c>
      <c r="G927" s="2" t="s">
        <v>6004</v>
      </c>
      <c r="H927" s="2" t="s">
        <v>6006</v>
      </c>
      <c r="I927" s="2" t="s">
        <v>2358</v>
      </c>
      <c r="J927" s="14" t="str">
        <f>CONCATENATE(Table3_2[[#This Row],[date]],Table3_2[[#This Row],[month]],Table3_2[[#This Row],[YEAR]],)</f>
        <v>29Jun1993</v>
      </c>
      <c r="K927" s="14">
        <f t="shared" si="28"/>
        <v>34149</v>
      </c>
      <c r="L927" s="2">
        <f t="shared" si="29"/>
        <v>29</v>
      </c>
    </row>
    <row r="928" spans="1:12" x14ac:dyDescent="0.25">
      <c r="A928" s="2" t="s">
        <v>1839</v>
      </c>
      <c r="B928" s="2">
        <v>1992</v>
      </c>
      <c r="C928" s="2" t="s">
        <v>2356</v>
      </c>
      <c r="D928" s="2">
        <v>13</v>
      </c>
      <c r="E928" s="2">
        <v>1</v>
      </c>
      <c r="F928" s="16">
        <v>4527.18</v>
      </c>
      <c r="G928" s="2" t="s">
        <v>6004</v>
      </c>
      <c r="H928" s="2" t="s">
        <v>6004</v>
      </c>
      <c r="I928" s="2" t="s">
        <v>2354</v>
      </c>
      <c r="J928" s="14" t="str">
        <f>CONCATENATE(Table3_2[[#This Row],[date]],Table3_2[[#This Row],[month]],Table3_2[[#This Row],[YEAR]],)</f>
        <v>13Aug1992</v>
      </c>
      <c r="K928" s="14">
        <f t="shared" si="28"/>
        <v>33829</v>
      </c>
      <c r="L928" s="2">
        <f t="shared" si="29"/>
        <v>30</v>
      </c>
    </row>
    <row r="929" spans="1:12" x14ac:dyDescent="0.25">
      <c r="A929" s="2" t="s">
        <v>1840</v>
      </c>
      <c r="B929" s="2">
        <v>1988</v>
      </c>
      <c r="C929" s="2" t="s">
        <v>2355</v>
      </c>
      <c r="D929" s="2">
        <v>21</v>
      </c>
      <c r="E929" s="2">
        <v>0</v>
      </c>
      <c r="F929" s="16">
        <v>4518.83</v>
      </c>
      <c r="G929" s="2" t="s">
        <v>6004</v>
      </c>
      <c r="H929" s="2" t="s">
        <v>6004</v>
      </c>
      <c r="I929" s="2" t="s">
        <v>2368</v>
      </c>
      <c r="J929" s="14" t="str">
        <f>CONCATENATE(Table3_2[[#This Row],[date]],Table3_2[[#This Row],[month]],Table3_2[[#This Row],[YEAR]],)</f>
        <v>21Dec1988</v>
      </c>
      <c r="K929" s="14">
        <f t="shared" si="28"/>
        <v>32498</v>
      </c>
      <c r="L929" s="2">
        <f t="shared" si="29"/>
        <v>34</v>
      </c>
    </row>
    <row r="930" spans="1:12" x14ac:dyDescent="0.25">
      <c r="A930" s="2" t="s">
        <v>1841</v>
      </c>
      <c r="B930" s="2">
        <v>1987</v>
      </c>
      <c r="C930" s="2" t="s">
        <v>2355</v>
      </c>
      <c r="D930" s="2">
        <v>5</v>
      </c>
      <c r="E930" s="2">
        <v>3</v>
      </c>
      <c r="F930" s="16">
        <v>4518.7700000000004</v>
      </c>
      <c r="G930" s="2" t="s">
        <v>6004</v>
      </c>
      <c r="H930" s="2" t="s">
        <v>6005</v>
      </c>
      <c r="I930" s="2" t="s">
        <v>2354</v>
      </c>
      <c r="J930" s="14" t="str">
        <f>CONCATENATE(Table3_2[[#This Row],[date]],Table3_2[[#This Row],[month]],Table3_2[[#This Row],[YEAR]],)</f>
        <v>5Dec1987</v>
      </c>
      <c r="K930" s="14">
        <f t="shared" si="28"/>
        <v>32116</v>
      </c>
      <c r="L930" s="2">
        <f t="shared" si="29"/>
        <v>35</v>
      </c>
    </row>
    <row r="931" spans="1:12" x14ac:dyDescent="0.25">
      <c r="A931" s="2" t="s">
        <v>1842</v>
      </c>
      <c r="B931" s="2">
        <v>2003</v>
      </c>
      <c r="C931" s="2" t="s">
        <v>2357</v>
      </c>
      <c r="D931" s="2">
        <v>2</v>
      </c>
      <c r="E931" s="2">
        <v>0</v>
      </c>
      <c r="F931" s="16">
        <v>4518.3999999999996</v>
      </c>
      <c r="G931" s="2" t="s">
        <v>6004</v>
      </c>
      <c r="H931" s="2" t="s">
        <v>6005</v>
      </c>
      <c r="I931" s="2" t="s">
        <v>2370</v>
      </c>
      <c r="J931" s="14" t="str">
        <f>CONCATENATE(Table3_2[[#This Row],[date]],Table3_2[[#This Row],[month]],Table3_2[[#This Row],[YEAR]],)</f>
        <v>2Oct2003</v>
      </c>
      <c r="K931" s="14">
        <f t="shared" si="28"/>
        <v>37896</v>
      </c>
      <c r="L931" s="2">
        <f t="shared" si="29"/>
        <v>19</v>
      </c>
    </row>
    <row r="932" spans="1:12" x14ac:dyDescent="0.25">
      <c r="A932" s="2" t="s">
        <v>1843</v>
      </c>
      <c r="B932" s="2">
        <v>1980</v>
      </c>
      <c r="C932" s="2" t="s">
        <v>2352</v>
      </c>
      <c r="D932" s="2">
        <v>16</v>
      </c>
      <c r="E932" s="2">
        <v>2</v>
      </c>
      <c r="F932" s="16">
        <v>4515.71</v>
      </c>
      <c r="G932" s="2" t="s">
        <v>6004</v>
      </c>
      <c r="H932" s="2" t="s">
        <v>6005</v>
      </c>
      <c r="I932" s="2" t="s">
        <v>2350</v>
      </c>
      <c r="J932" s="14" t="str">
        <f>CONCATENATE(Table3_2[[#This Row],[date]],Table3_2[[#This Row],[month]],Table3_2[[#This Row],[YEAR]],)</f>
        <v>16Jun1980</v>
      </c>
      <c r="K932" s="14">
        <f t="shared" si="28"/>
        <v>29388</v>
      </c>
      <c r="L932" s="2">
        <f t="shared" si="29"/>
        <v>42</v>
      </c>
    </row>
    <row r="933" spans="1:12" x14ac:dyDescent="0.25">
      <c r="A933" s="2" t="s">
        <v>1844</v>
      </c>
      <c r="B933" s="2">
        <v>1982</v>
      </c>
      <c r="C933" s="2" t="s">
        <v>2353</v>
      </c>
      <c r="D933" s="2">
        <v>27</v>
      </c>
      <c r="E933" s="2">
        <v>3</v>
      </c>
      <c r="F933" s="16">
        <v>4511.41</v>
      </c>
      <c r="G933" s="2" t="s">
        <v>6004</v>
      </c>
      <c r="H933" s="2" t="s">
        <v>6005</v>
      </c>
      <c r="I933" s="2" t="s">
        <v>2350</v>
      </c>
      <c r="J933" s="14" t="str">
        <f>CONCATENATE(Table3_2[[#This Row],[date]],Table3_2[[#This Row],[month]],Table3_2[[#This Row],[YEAR]],)</f>
        <v>27Sep1982</v>
      </c>
      <c r="K933" s="14">
        <f t="shared" si="28"/>
        <v>30221</v>
      </c>
      <c r="L933" s="2">
        <f t="shared" si="29"/>
        <v>40</v>
      </c>
    </row>
    <row r="934" spans="1:12" x14ac:dyDescent="0.25">
      <c r="A934" s="2" t="s">
        <v>1845</v>
      </c>
      <c r="B934" s="2">
        <v>1997</v>
      </c>
      <c r="C934" s="2" t="s">
        <v>2357</v>
      </c>
      <c r="D934" s="2">
        <v>13</v>
      </c>
      <c r="E934" s="2">
        <v>4</v>
      </c>
      <c r="F934" s="16">
        <v>4504.66</v>
      </c>
      <c r="G934" s="2" t="s">
        <v>6006</v>
      </c>
      <c r="H934" s="2" t="s">
        <v>6004</v>
      </c>
      <c r="I934" s="2" t="s">
        <v>2350</v>
      </c>
      <c r="J934" s="14" t="str">
        <f>CONCATENATE(Table3_2[[#This Row],[date]],Table3_2[[#This Row],[month]],Table3_2[[#This Row],[YEAR]],)</f>
        <v>13Oct1997</v>
      </c>
      <c r="K934" s="14">
        <f t="shared" si="28"/>
        <v>35716</v>
      </c>
      <c r="L934" s="2">
        <f t="shared" si="29"/>
        <v>25</v>
      </c>
    </row>
    <row r="935" spans="1:12" x14ac:dyDescent="0.25">
      <c r="A935" s="2" t="s">
        <v>1846</v>
      </c>
      <c r="B935" s="2">
        <v>1988</v>
      </c>
      <c r="C935" s="2" t="s">
        <v>2352</v>
      </c>
      <c r="D935" s="2">
        <v>26</v>
      </c>
      <c r="E935" s="2">
        <v>0</v>
      </c>
      <c r="F935" s="16">
        <v>4500.34</v>
      </c>
      <c r="G935" s="2" t="s">
        <v>6004</v>
      </c>
      <c r="H935" s="2" t="s">
        <v>6006</v>
      </c>
      <c r="I935" s="2" t="s">
        <v>2368</v>
      </c>
      <c r="J935" s="14" t="str">
        <f>CONCATENATE(Table3_2[[#This Row],[date]],Table3_2[[#This Row],[month]],Table3_2[[#This Row],[YEAR]],)</f>
        <v>26Jun1988</v>
      </c>
      <c r="K935" s="14">
        <f t="shared" si="28"/>
        <v>32320</v>
      </c>
      <c r="L935" s="2">
        <f t="shared" si="29"/>
        <v>34</v>
      </c>
    </row>
    <row r="936" spans="1:12" x14ac:dyDescent="0.25">
      <c r="A936" s="2" t="s">
        <v>191</v>
      </c>
      <c r="B936" s="2">
        <v>1965</v>
      </c>
      <c r="C936" s="2" t="s">
        <v>2355</v>
      </c>
      <c r="D936" s="2">
        <v>28</v>
      </c>
      <c r="E936" s="2">
        <v>0</v>
      </c>
      <c r="F936" s="16">
        <v>36795.29</v>
      </c>
      <c r="G936" s="2" t="s">
        <v>6004</v>
      </c>
      <c r="H936" s="2" t="s">
        <v>6006</v>
      </c>
      <c r="I936" s="2" t="s">
        <v>2358</v>
      </c>
      <c r="J936" s="14" t="str">
        <f>CONCATENATE(Table3_2[[#This Row],[date]],Table3_2[[#This Row],[month]],Table3_2[[#This Row],[YEAR]],)</f>
        <v>28Dec1965</v>
      </c>
      <c r="K936" s="14">
        <f t="shared" si="28"/>
        <v>24104</v>
      </c>
      <c r="L936" s="2">
        <f t="shared" si="29"/>
        <v>57</v>
      </c>
    </row>
    <row r="937" spans="1:12" x14ac:dyDescent="0.25">
      <c r="A937" s="2" t="s">
        <v>1847</v>
      </c>
      <c r="B937" s="2">
        <v>1992</v>
      </c>
      <c r="C937" s="2" t="s">
        <v>2349</v>
      </c>
      <c r="D937" s="2">
        <v>12</v>
      </c>
      <c r="E937" s="2">
        <v>0</v>
      </c>
      <c r="F937" s="16">
        <v>4488.58</v>
      </c>
      <c r="G937" s="2" t="s">
        <v>6004</v>
      </c>
      <c r="H937" s="2" t="s">
        <v>6005</v>
      </c>
      <c r="I937" s="2" t="s">
        <v>2354</v>
      </c>
      <c r="J937" s="14" t="str">
        <f>CONCATENATE(Table3_2[[#This Row],[date]],Table3_2[[#This Row],[month]],Table3_2[[#This Row],[YEAR]],)</f>
        <v>12Jul1992</v>
      </c>
      <c r="K937" s="14">
        <f t="shared" si="28"/>
        <v>33797</v>
      </c>
      <c r="L937" s="2">
        <f t="shared" si="29"/>
        <v>30</v>
      </c>
    </row>
    <row r="938" spans="1:12" x14ac:dyDescent="0.25">
      <c r="A938" s="2" t="s">
        <v>1848</v>
      </c>
      <c r="B938" s="2">
        <v>2004</v>
      </c>
      <c r="C938" s="2" t="s">
        <v>2349</v>
      </c>
      <c r="D938" s="2">
        <v>18</v>
      </c>
      <c r="E938" s="2">
        <v>0</v>
      </c>
      <c r="F938" s="16">
        <v>4468.25</v>
      </c>
      <c r="G938" s="2" t="s">
        <v>6004</v>
      </c>
      <c r="H938" s="2" t="s">
        <v>6004</v>
      </c>
      <c r="I938" s="2" t="s">
        <v>2354</v>
      </c>
      <c r="J938" s="14" t="str">
        <f>CONCATENATE(Table3_2[[#This Row],[date]],Table3_2[[#This Row],[month]],Table3_2[[#This Row],[YEAR]],)</f>
        <v>18Jul2004</v>
      </c>
      <c r="K938" s="14">
        <f t="shared" si="28"/>
        <v>38186</v>
      </c>
      <c r="L938" s="2">
        <f t="shared" si="29"/>
        <v>18</v>
      </c>
    </row>
    <row r="939" spans="1:12" x14ac:dyDescent="0.25">
      <c r="A939" s="2" t="s">
        <v>1849</v>
      </c>
      <c r="B939" s="2">
        <v>1999</v>
      </c>
      <c r="C939" s="2" t="s">
        <v>2351</v>
      </c>
      <c r="D939" s="2">
        <v>20</v>
      </c>
      <c r="E939" s="2">
        <v>3</v>
      </c>
      <c r="F939" s="16">
        <v>4466.62</v>
      </c>
      <c r="G939" s="2" t="s">
        <v>6004</v>
      </c>
      <c r="H939" s="2" t="s">
        <v>6004</v>
      </c>
      <c r="I939" s="2" t="s">
        <v>2354</v>
      </c>
      <c r="J939" s="14" t="str">
        <f>CONCATENATE(Table3_2[[#This Row],[date]],Table3_2[[#This Row],[month]],Table3_2[[#This Row],[YEAR]],)</f>
        <v>20Nov1999</v>
      </c>
      <c r="K939" s="14">
        <f t="shared" si="28"/>
        <v>36484</v>
      </c>
      <c r="L939" s="2">
        <f t="shared" si="29"/>
        <v>23</v>
      </c>
    </row>
    <row r="940" spans="1:12" x14ac:dyDescent="0.25">
      <c r="A940" s="2" t="s">
        <v>1850</v>
      </c>
      <c r="B940" s="2">
        <v>1991</v>
      </c>
      <c r="C940" s="2" t="s">
        <v>2349</v>
      </c>
      <c r="D940" s="2">
        <v>4</v>
      </c>
      <c r="E940" s="2">
        <v>2</v>
      </c>
      <c r="F940" s="16">
        <v>4463.21</v>
      </c>
      <c r="G940" s="2" t="s">
        <v>6005</v>
      </c>
      <c r="H940" s="2" t="s">
        <v>6005</v>
      </c>
      <c r="I940" s="2" t="s">
        <v>2350</v>
      </c>
      <c r="J940" s="14" t="str">
        <f>CONCATENATE(Table3_2[[#This Row],[date]],Table3_2[[#This Row],[month]],Table3_2[[#This Row],[YEAR]],)</f>
        <v>4Jul1991</v>
      </c>
      <c r="K940" s="14">
        <f t="shared" si="28"/>
        <v>33423</v>
      </c>
      <c r="L940" s="2">
        <f t="shared" si="29"/>
        <v>31</v>
      </c>
    </row>
    <row r="941" spans="1:12" x14ac:dyDescent="0.25">
      <c r="A941" s="2" t="s">
        <v>1851</v>
      </c>
      <c r="B941" s="2">
        <v>1990</v>
      </c>
      <c r="C941" s="2" t="s">
        <v>2349</v>
      </c>
      <c r="D941" s="2">
        <v>15</v>
      </c>
      <c r="E941" s="2">
        <v>1</v>
      </c>
      <c r="F941" s="16">
        <v>4462.72</v>
      </c>
      <c r="G941" s="2" t="s">
        <v>6004</v>
      </c>
      <c r="H941" s="2" t="s">
        <v>6005</v>
      </c>
      <c r="I941" s="2" t="s">
        <v>2354</v>
      </c>
      <c r="J941" s="14" t="str">
        <f>CONCATENATE(Table3_2[[#This Row],[date]],Table3_2[[#This Row],[month]],Table3_2[[#This Row],[YEAR]],)</f>
        <v>15Jul1990</v>
      </c>
      <c r="K941" s="14">
        <f t="shared" si="28"/>
        <v>33069</v>
      </c>
      <c r="L941" s="2">
        <f t="shared" si="29"/>
        <v>32</v>
      </c>
    </row>
    <row r="942" spans="1:12" x14ac:dyDescent="0.25">
      <c r="A942" s="2" t="s">
        <v>1852</v>
      </c>
      <c r="B942" s="2">
        <v>1990</v>
      </c>
      <c r="C942" s="2" t="s">
        <v>2356</v>
      </c>
      <c r="D942" s="2">
        <v>8</v>
      </c>
      <c r="E942" s="2">
        <v>1</v>
      </c>
      <c r="F942" s="16">
        <v>4454.3999999999996</v>
      </c>
      <c r="G942" s="2" t="s">
        <v>6004</v>
      </c>
      <c r="H942" s="2" t="s">
        <v>6005</v>
      </c>
      <c r="I942" s="2" t="s">
        <v>2354</v>
      </c>
      <c r="J942" s="14" t="str">
        <f>CONCATENATE(Table3_2[[#This Row],[date]],Table3_2[[#This Row],[month]],Table3_2[[#This Row],[YEAR]],)</f>
        <v>8Aug1990</v>
      </c>
      <c r="K942" s="14">
        <f t="shared" si="28"/>
        <v>33093</v>
      </c>
      <c r="L942" s="2">
        <f t="shared" si="29"/>
        <v>32</v>
      </c>
    </row>
    <row r="943" spans="1:12" x14ac:dyDescent="0.25">
      <c r="A943" s="2" t="s">
        <v>1853</v>
      </c>
      <c r="B943" s="2">
        <v>1994</v>
      </c>
      <c r="C943" s="2" t="s">
        <v>2352</v>
      </c>
      <c r="D943" s="2">
        <v>28</v>
      </c>
      <c r="E943" s="2">
        <v>3</v>
      </c>
      <c r="F943" s="16">
        <v>4449.46</v>
      </c>
      <c r="G943" s="2" t="s">
        <v>6006</v>
      </c>
      <c r="H943" s="2" t="s">
        <v>6004</v>
      </c>
      <c r="I943" s="2" t="s">
        <v>2350</v>
      </c>
      <c r="J943" s="14" t="str">
        <f>CONCATENATE(Table3_2[[#This Row],[date]],Table3_2[[#This Row],[month]],Table3_2[[#This Row],[YEAR]],)</f>
        <v>28Jun1994</v>
      </c>
      <c r="K943" s="14">
        <f t="shared" si="28"/>
        <v>34513</v>
      </c>
      <c r="L943" s="2">
        <f t="shared" si="29"/>
        <v>28</v>
      </c>
    </row>
    <row r="944" spans="1:12" x14ac:dyDescent="0.25">
      <c r="A944" s="2" t="s">
        <v>1854</v>
      </c>
      <c r="B944" s="2">
        <v>1991</v>
      </c>
      <c r="C944" s="2" t="s">
        <v>2353</v>
      </c>
      <c r="D944" s="2">
        <v>3</v>
      </c>
      <c r="E944" s="2">
        <v>1</v>
      </c>
      <c r="F944" s="16">
        <v>4441.21</v>
      </c>
      <c r="G944" s="2" t="s">
        <v>6006</v>
      </c>
      <c r="H944" s="2" t="s">
        <v>6004</v>
      </c>
      <c r="I944" s="2" t="s">
        <v>2366</v>
      </c>
      <c r="J944" s="14" t="str">
        <f>CONCATENATE(Table3_2[[#This Row],[date]],Table3_2[[#This Row],[month]],Table3_2[[#This Row],[YEAR]],)</f>
        <v>3Sep1991</v>
      </c>
      <c r="K944" s="14">
        <f t="shared" si="28"/>
        <v>33484</v>
      </c>
      <c r="L944" s="2">
        <f t="shared" si="29"/>
        <v>31</v>
      </c>
    </row>
    <row r="945" spans="1:12" x14ac:dyDescent="0.25">
      <c r="A945" s="2" t="s">
        <v>1855</v>
      </c>
      <c r="B945" s="2">
        <v>1994</v>
      </c>
      <c r="C945" s="2" t="s">
        <v>2357</v>
      </c>
      <c r="D945" s="2">
        <v>24</v>
      </c>
      <c r="E945" s="2">
        <v>2</v>
      </c>
      <c r="F945" s="16">
        <v>4438.26</v>
      </c>
      <c r="G945" s="2" t="s">
        <v>6004</v>
      </c>
      <c r="H945" s="2" t="s">
        <v>6005</v>
      </c>
      <c r="I945" s="2" t="s">
        <v>2368</v>
      </c>
      <c r="J945" s="14" t="str">
        <f>CONCATENATE(Table3_2[[#This Row],[date]],Table3_2[[#This Row],[month]],Table3_2[[#This Row],[YEAR]],)</f>
        <v>24Oct1994</v>
      </c>
      <c r="K945" s="14">
        <f t="shared" si="28"/>
        <v>34631</v>
      </c>
      <c r="L945" s="2">
        <f t="shared" si="29"/>
        <v>28</v>
      </c>
    </row>
    <row r="946" spans="1:12" x14ac:dyDescent="0.25">
      <c r="A946" s="2" t="s">
        <v>1856</v>
      </c>
      <c r="B946" s="2">
        <v>1994</v>
      </c>
      <c r="C946" s="2" t="s">
        <v>2357</v>
      </c>
      <c r="D946" s="2">
        <v>8</v>
      </c>
      <c r="E946" s="2">
        <v>2</v>
      </c>
      <c r="F946" s="16">
        <v>4435.09</v>
      </c>
      <c r="G946" s="2" t="s">
        <v>6005</v>
      </c>
      <c r="H946" s="2" t="s">
        <v>6004</v>
      </c>
      <c r="I946" s="2" t="s">
        <v>2361</v>
      </c>
      <c r="J946" s="14" t="str">
        <f>CONCATENATE(Table3_2[[#This Row],[date]],Table3_2[[#This Row],[month]],Table3_2[[#This Row],[YEAR]],)</f>
        <v>8Oct1994</v>
      </c>
      <c r="K946" s="14">
        <f t="shared" si="28"/>
        <v>34615</v>
      </c>
      <c r="L946" s="2">
        <f t="shared" si="29"/>
        <v>28</v>
      </c>
    </row>
    <row r="947" spans="1:12" x14ac:dyDescent="0.25">
      <c r="A947" s="2" t="s">
        <v>192</v>
      </c>
      <c r="B947" s="2">
        <v>1970</v>
      </c>
      <c r="C947" s="2" t="s">
        <v>2349</v>
      </c>
      <c r="D947" s="2">
        <v>14</v>
      </c>
      <c r="E947" s="2">
        <v>0</v>
      </c>
      <c r="F947" s="16">
        <v>36786.370000000003</v>
      </c>
      <c r="G947" s="2" t="s">
        <v>6006</v>
      </c>
      <c r="H947" s="2" t="s">
        <v>6006</v>
      </c>
      <c r="I947" s="2" t="s">
        <v>2358</v>
      </c>
      <c r="J947" s="14" t="str">
        <f>CONCATENATE(Table3_2[[#This Row],[date]],Table3_2[[#This Row],[month]],Table3_2[[#This Row],[YEAR]],)</f>
        <v>14Jul1970</v>
      </c>
      <c r="K947" s="14">
        <f t="shared" si="28"/>
        <v>25763</v>
      </c>
      <c r="L947" s="2">
        <f t="shared" si="29"/>
        <v>52</v>
      </c>
    </row>
    <row r="948" spans="1:12" x14ac:dyDescent="0.25">
      <c r="A948" s="2" t="s">
        <v>1857</v>
      </c>
      <c r="B948" s="2">
        <v>1993</v>
      </c>
      <c r="C948" s="2" t="s">
        <v>2355</v>
      </c>
      <c r="D948" s="2">
        <v>23</v>
      </c>
      <c r="E948" s="2">
        <v>2</v>
      </c>
      <c r="F948" s="16">
        <v>4433.92</v>
      </c>
      <c r="G948" s="2" t="s">
        <v>6004</v>
      </c>
      <c r="H948" s="2" t="s">
        <v>6004</v>
      </c>
      <c r="I948" s="2" t="s">
        <v>2354</v>
      </c>
      <c r="J948" s="14" t="str">
        <f>CONCATENATE(Table3_2[[#This Row],[date]],Table3_2[[#This Row],[month]],Table3_2[[#This Row],[YEAR]],)</f>
        <v>23Dec1993</v>
      </c>
      <c r="K948" s="14">
        <f t="shared" si="28"/>
        <v>34326</v>
      </c>
      <c r="L948" s="2">
        <f t="shared" si="29"/>
        <v>29</v>
      </c>
    </row>
    <row r="949" spans="1:12" x14ac:dyDescent="0.25">
      <c r="A949" s="2" t="s">
        <v>1858</v>
      </c>
      <c r="B949" s="2">
        <v>1993</v>
      </c>
      <c r="C949" s="2" t="s">
        <v>2353</v>
      </c>
      <c r="D949" s="2">
        <v>4</v>
      </c>
      <c r="E949" s="2">
        <v>2</v>
      </c>
      <c r="F949" s="16">
        <v>4433.3900000000003</v>
      </c>
      <c r="G949" s="2" t="s">
        <v>6004</v>
      </c>
      <c r="H949" s="2" t="s">
        <v>6005</v>
      </c>
      <c r="I949" s="2" t="s">
        <v>2354</v>
      </c>
      <c r="J949" s="14" t="str">
        <f>CONCATENATE(Table3_2[[#This Row],[date]],Table3_2[[#This Row],[month]],Table3_2[[#This Row],[YEAR]],)</f>
        <v>4Sep1993</v>
      </c>
      <c r="K949" s="14">
        <f t="shared" si="28"/>
        <v>34216</v>
      </c>
      <c r="L949" s="2">
        <f t="shared" si="29"/>
        <v>29</v>
      </c>
    </row>
    <row r="950" spans="1:12" x14ac:dyDescent="0.25">
      <c r="A950" s="2" t="s">
        <v>1859</v>
      </c>
      <c r="B950" s="2">
        <v>1994</v>
      </c>
      <c r="C950" s="2" t="s">
        <v>2355</v>
      </c>
      <c r="D950" s="2">
        <v>29</v>
      </c>
      <c r="E950" s="2">
        <v>2</v>
      </c>
      <c r="F950" s="16">
        <v>4428.8900000000003</v>
      </c>
      <c r="G950" s="2" t="s">
        <v>6005</v>
      </c>
      <c r="H950" s="2" t="s">
        <v>6006</v>
      </c>
      <c r="I950" s="2" t="s">
        <v>2368</v>
      </c>
      <c r="J950" s="14" t="str">
        <f>CONCATENATE(Table3_2[[#This Row],[date]],Table3_2[[#This Row],[month]],Table3_2[[#This Row],[YEAR]],)</f>
        <v>29Dec1994</v>
      </c>
      <c r="K950" s="14">
        <f t="shared" si="28"/>
        <v>34697</v>
      </c>
      <c r="L950" s="2">
        <f t="shared" si="29"/>
        <v>28</v>
      </c>
    </row>
    <row r="951" spans="1:12" x14ac:dyDescent="0.25">
      <c r="A951" s="2" t="s">
        <v>1860</v>
      </c>
      <c r="B951" s="2">
        <v>1992</v>
      </c>
      <c r="C951" s="2" t="s">
        <v>2356</v>
      </c>
      <c r="D951" s="2">
        <v>15</v>
      </c>
      <c r="E951" s="2">
        <v>0</v>
      </c>
      <c r="F951" s="16">
        <v>4420.95</v>
      </c>
      <c r="G951" s="2" t="s">
        <v>6004</v>
      </c>
      <c r="H951" s="2" t="s">
        <v>6005</v>
      </c>
      <c r="I951" s="2" t="s">
        <v>2369</v>
      </c>
      <c r="J951" s="14" t="str">
        <f>CONCATENATE(Table3_2[[#This Row],[date]],Table3_2[[#This Row],[month]],Table3_2[[#This Row],[YEAR]],)</f>
        <v>15Aug1992</v>
      </c>
      <c r="K951" s="14">
        <f t="shared" si="28"/>
        <v>33831</v>
      </c>
      <c r="L951" s="2">
        <f t="shared" si="29"/>
        <v>30</v>
      </c>
    </row>
    <row r="952" spans="1:12" x14ac:dyDescent="0.25">
      <c r="A952" s="2" t="s">
        <v>1861</v>
      </c>
      <c r="B952" s="2">
        <v>1988</v>
      </c>
      <c r="C952" s="2" t="s">
        <v>2353</v>
      </c>
      <c r="D952" s="2">
        <v>16</v>
      </c>
      <c r="E952" s="2">
        <v>0</v>
      </c>
      <c r="F952" s="16">
        <v>4415.16</v>
      </c>
      <c r="G952" s="2" t="s">
        <v>6004</v>
      </c>
      <c r="H952" s="2" t="s">
        <v>6006</v>
      </c>
      <c r="I952" s="2" t="s">
        <v>2350</v>
      </c>
      <c r="J952" s="14" t="str">
        <f>CONCATENATE(Table3_2[[#This Row],[date]],Table3_2[[#This Row],[month]],Table3_2[[#This Row],[YEAR]],)</f>
        <v>16Sep1988</v>
      </c>
      <c r="K952" s="14">
        <f t="shared" si="28"/>
        <v>32402</v>
      </c>
      <c r="L952" s="2">
        <f t="shared" si="29"/>
        <v>34</v>
      </c>
    </row>
    <row r="953" spans="1:12" x14ac:dyDescent="0.25">
      <c r="A953" s="2" t="s">
        <v>1862</v>
      </c>
      <c r="B953" s="2">
        <v>1986</v>
      </c>
      <c r="C953" s="2" t="s">
        <v>2349</v>
      </c>
      <c r="D953" s="2">
        <v>13</v>
      </c>
      <c r="E953" s="2">
        <v>0</v>
      </c>
      <c r="F953" s="16">
        <v>4402.2299999999996</v>
      </c>
      <c r="G953" s="2" t="s">
        <v>6004</v>
      </c>
      <c r="H953" s="2" t="s">
        <v>6004</v>
      </c>
      <c r="I953" s="2" t="s">
        <v>2358</v>
      </c>
      <c r="J953" s="14" t="str">
        <f>CONCATENATE(Table3_2[[#This Row],[date]],Table3_2[[#This Row],[month]],Table3_2[[#This Row],[YEAR]],)</f>
        <v>13Jul1986</v>
      </c>
      <c r="K953" s="14">
        <f t="shared" si="28"/>
        <v>31606</v>
      </c>
      <c r="L953" s="2">
        <f t="shared" si="29"/>
        <v>36</v>
      </c>
    </row>
    <row r="954" spans="1:12" x14ac:dyDescent="0.25">
      <c r="A954" s="2" t="s">
        <v>1863</v>
      </c>
      <c r="B954" s="2">
        <v>1986</v>
      </c>
      <c r="C954" s="2" t="s">
        <v>2356</v>
      </c>
      <c r="D954" s="2">
        <v>11</v>
      </c>
      <c r="E954" s="2">
        <v>0</v>
      </c>
      <c r="F954" s="16">
        <v>4399.7299999999996</v>
      </c>
      <c r="G954" s="2" t="s">
        <v>6005</v>
      </c>
      <c r="H954" s="2" t="s">
        <v>6004</v>
      </c>
      <c r="I954" s="2" t="s">
        <v>2350</v>
      </c>
      <c r="J954" s="14" t="str">
        <f>CONCATENATE(Table3_2[[#This Row],[date]],Table3_2[[#This Row],[month]],Table3_2[[#This Row],[YEAR]],)</f>
        <v>11Aug1986</v>
      </c>
      <c r="K954" s="14">
        <f t="shared" si="28"/>
        <v>31635</v>
      </c>
      <c r="L954" s="2">
        <f t="shared" si="29"/>
        <v>36</v>
      </c>
    </row>
    <row r="955" spans="1:12" x14ac:dyDescent="0.25">
      <c r="A955" s="2" t="s">
        <v>1864</v>
      </c>
      <c r="B955" s="2">
        <v>1988</v>
      </c>
      <c r="C955" s="2" t="s">
        <v>2349</v>
      </c>
      <c r="D955" s="2">
        <v>18</v>
      </c>
      <c r="E955" s="2">
        <v>3</v>
      </c>
      <c r="F955" s="16">
        <v>4397.3100000000004</v>
      </c>
      <c r="G955" s="2" t="s">
        <v>6004</v>
      </c>
      <c r="H955" s="2" t="s">
        <v>6004</v>
      </c>
      <c r="I955" s="2" t="s">
        <v>2350</v>
      </c>
      <c r="J955" s="14" t="str">
        <f>CONCATENATE(Table3_2[[#This Row],[date]],Table3_2[[#This Row],[month]],Table3_2[[#This Row],[YEAR]],)</f>
        <v>18Jul1988</v>
      </c>
      <c r="K955" s="14">
        <f t="shared" si="28"/>
        <v>32342</v>
      </c>
      <c r="L955" s="2">
        <f t="shared" si="29"/>
        <v>34</v>
      </c>
    </row>
    <row r="956" spans="1:12" x14ac:dyDescent="0.25">
      <c r="A956" s="2" t="s">
        <v>1865</v>
      </c>
      <c r="B956" s="2">
        <v>1982</v>
      </c>
      <c r="C956" s="2" t="s">
        <v>2352</v>
      </c>
      <c r="D956" s="2">
        <v>29</v>
      </c>
      <c r="E956" s="2">
        <v>3</v>
      </c>
      <c r="F956" s="16">
        <v>4392.7</v>
      </c>
      <c r="G956" s="2" t="s">
        <v>6004</v>
      </c>
      <c r="H956" s="2" t="s">
        <v>6004</v>
      </c>
      <c r="I956" s="2" t="s">
        <v>2350</v>
      </c>
      <c r="J956" s="14" t="str">
        <f>CONCATENATE(Table3_2[[#This Row],[date]],Table3_2[[#This Row],[month]],Table3_2[[#This Row],[YEAR]],)</f>
        <v>29Jun1982</v>
      </c>
      <c r="K956" s="14">
        <f t="shared" si="28"/>
        <v>30131</v>
      </c>
      <c r="L956" s="2">
        <f t="shared" si="29"/>
        <v>40</v>
      </c>
    </row>
    <row r="957" spans="1:12" x14ac:dyDescent="0.25">
      <c r="A957" s="2" t="s">
        <v>1866</v>
      </c>
      <c r="B957" s="2">
        <v>1997</v>
      </c>
      <c r="C957" s="2" t="s">
        <v>2351</v>
      </c>
      <c r="D957" s="2">
        <v>29</v>
      </c>
      <c r="E957" s="2">
        <v>3</v>
      </c>
      <c r="F957" s="16">
        <v>4391.6499999999996</v>
      </c>
      <c r="G957" s="2" t="s">
        <v>6004</v>
      </c>
      <c r="H957" s="2" t="s">
        <v>6004</v>
      </c>
      <c r="I957" s="2" t="s">
        <v>2358</v>
      </c>
      <c r="J957" s="14" t="str">
        <f>CONCATENATE(Table3_2[[#This Row],[date]],Table3_2[[#This Row],[month]],Table3_2[[#This Row],[YEAR]],)</f>
        <v>29Nov1997</v>
      </c>
      <c r="K957" s="14">
        <f t="shared" si="28"/>
        <v>35763</v>
      </c>
      <c r="L957" s="2">
        <f t="shared" si="29"/>
        <v>25</v>
      </c>
    </row>
    <row r="958" spans="1:12" x14ac:dyDescent="0.25">
      <c r="A958" s="2" t="s">
        <v>193</v>
      </c>
      <c r="B958" s="2">
        <v>1961</v>
      </c>
      <c r="C958" s="2" t="s">
        <v>2349</v>
      </c>
      <c r="D958" s="2">
        <v>29</v>
      </c>
      <c r="E958" s="2">
        <v>4</v>
      </c>
      <c r="F958" s="16">
        <v>36580.28</v>
      </c>
      <c r="G958" s="2" t="s">
        <v>6004</v>
      </c>
      <c r="H958" s="2" t="s">
        <v>6004</v>
      </c>
      <c r="I958" s="2" t="s">
        <v>2350</v>
      </c>
      <c r="J958" s="14" t="str">
        <f>CONCATENATE(Table3_2[[#This Row],[date]],Table3_2[[#This Row],[month]],Table3_2[[#This Row],[YEAR]],)</f>
        <v>29Jul1961</v>
      </c>
      <c r="K958" s="14">
        <f t="shared" si="28"/>
        <v>22491</v>
      </c>
      <c r="L958" s="2">
        <f t="shared" si="29"/>
        <v>61</v>
      </c>
    </row>
    <row r="959" spans="1:12" x14ac:dyDescent="0.25">
      <c r="A959" s="2" t="s">
        <v>1867</v>
      </c>
      <c r="B959" s="2">
        <v>1990</v>
      </c>
      <c r="C959" s="2" t="s">
        <v>2356</v>
      </c>
      <c r="D959" s="2">
        <v>28</v>
      </c>
      <c r="E959" s="2">
        <v>0</v>
      </c>
      <c r="F959" s="16">
        <v>4357.04</v>
      </c>
      <c r="G959" s="2" t="s">
        <v>6004</v>
      </c>
      <c r="H959" s="2" t="s">
        <v>6005</v>
      </c>
      <c r="I959" s="2" t="s">
        <v>2354</v>
      </c>
      <c r="J959" s="14" t="str">
        <f>CONCATENATE(Table3_2[[#This Row],[date]],Table3_2[[#This Row],[month]],Table3_2[[#This Row],[YEAR]],)</f>
        <v>28Aug1990</v>
      </c>
      <c r="K959" s="14">
        <f t="shared" si="28"/>
        <v>33113</v>
      </c>
      <c r="L959" s="2">
        <f t="shared" si="29"/>
        <v>32</v>
      </c>
    </row>
    <row r="960" spans="1:12" x14ac:dyDescent="0.25">
      <c r="A960" s="2" t="s">
        <v>1868</v>
      </c>
      <c r="B960" s="2">
        <v>1991</v>
      </c>
      <c r="C960" s="2" t="s">
        <v>2353</v>
      </c>
      <c r="D960" s="2">
        <v>13</v>
      </c>
      <c r="E960" s="2">
        <v>1</v>
      </c>
      <c r="F960" s="16">
        <v>4350.51</v>
      </c>
      <c r="G960" s="2" t="s">
        <v>6004</v>
      </c>
      <c r="H960" s="2" t="s">
        <v>6004</v>
      </c>
      <c r="I960" s="2" t="s">
        <v>2350</v>
      </c>
      <c r="J960" s="14" t="str">
        <f>CONCATENATE(Table3_2[[#This Row],[date]],Table3_2[[#This Row],[month]],Table3_2[[#This Row],[YEAR]],)</f>
        <v>13Sep1991</v>
      </c>
      <c r="K960" s="14">
        <f t="shared" si="28"/>
        <v>33494</v>
      </c>
      <c r="L960" s="2">
        <f t="shared" si="29"/>
        <v>31</v>
      </c>
    </row>
    <row r="961" spans="1:12" x14ac:dyDescent="0.25">
      <c r="A961" s="2" t="s">
        <v>1869</v>
      </c>
      <c r="B961" s="2">
        <v>1994</v>
      </c>
      <c r="C961" s="2" t="s">
        <v>2351</v>
      </c>
      <c r="D961" s="2">
        <v>1</v>
      </c>
      <c r="E961" s="2">
        <v>2</v>
      </c>
      <c r="F961" s="16">
        <v>4349.46</v>
      </c>
      <c r="G961" s="2" t="s">
        <v>6004</v>
      </c>
      <c r="H961" s="2" t="s">
        <v>6004</v>
      </c>
      <c r="I961" s="2" t="s">
        <v>2350</v>
      </c>
      <c r="J961" s="14" t="str">
        <f>CONCATENATE(Table3_2[[#This Row],[date]],Table3_2[[#This Row],[month]],Table3_2[[#This Row],[YEAR]],)</f>
        <v>1Nov1994</v>
      </c>
      <c r="K961" s="14">
        <f t="shared" si="28"/>
        <v>34639</v>
      </c>
      <c r="L961" s="2">
        <f t="shared" si="29"/>
        <v>28</v>
      </c>
    </row>
    <row r="962" spans="1:12" x14ac:dyDescent="0.25">
      <c r="A962" s="2" t="s">
        <v>1870</v>
      </c>
      <c r="B962" s="2">
        <v>1991</v>
      </c>
      <c r="C962" s="2" t="s">
        <v>2352</v>
      </c>
      <c r="D962" s="2">
        <v>1</v>
      </c>
      <c r="E962" s="2">
        <v>0</v>
      </c>
      <c r="F962" s="16">
        <v>4347.0200000000004</v>
      </c>
      <c r="G962" s="2" t="s">
        <v>6004</v>
      </c>
      <c r="H962" s="2" t="s">
        <v>6006</v>
      </c>
      <c r="I962" s="2" t="s">
        <v>2364</v>
      </c>
      <c r="J962" s="14" t="str">
        <f>CONCATENATE(Table3_2[[#This Row],[date]],Table3_2[[#This Row],[month]],Table3_2[[#This Row],[YEAR]],)</f>
        <v>1Jun1991</v>
      </c>
      <c r="K962" s="14">
        <f t="shared" ref="K962:K1025" si="30">DATEVALUE(J962)</f>
        <v>33390</v>
      </c>
      <c r="L962" s="2">
        <f t="shared" ref="L962:L1025" si="31">DATEDIF(K962:K3299,  DATE(2023,6,8), "Y")</f>
        <v>32</v>
      </c>
    </row>
    <row r="963" spans="1:12" x14ac:dyDescent="0.25">
      <c r="A963" s="2" t="s">
        <v>1871</v>
      </c>
      <c r="B963" s="2">
        <v>1994</v>
      </c>
      <c r="C963" s="2" t="s">
        <v>2357</v>
      </c>
      <c r="D963" s="2">
        <v>26</v>
      </c>
      <c r="E963" s="2">
        <v>2</v>
      </c>
      <c r="F963" s="16">
        <v>4340.4399999999996</v>
      </c>
      <c r="G963" s="2" t="s">
        <v>6004</v>
      </c>
      <c r="H963" s="2" t="s">
        <v>6006</v>
      </c>
      <c r="I963" s="2" t="s">
        <v>2350</v>
      </c>
      <c r="J963" s="14" t="str">
        <f>CONCATENATE(Table3_2[[#This Row],[date]],Table3_2[[#This Row],[month]],Table3_2[[#This Row],[YEAR]],)</f>
        <v>26Oct1994</v>
      </c>
      <c r="K963" s="14">
        <f t="shared" si="30"/>
        <v>34633</v>
      </c>
      <c r="L963" s="2">
        <f t="shared" si="31"/>
        <v>28</v>
      </c>
    </row>
    <row r="964" spans="1:12" x14ac:dyDescent="0.25">
      <c r="A964" s="2" t="s">
        <v>1872</v>
      </c>
      <c r="B964" s="2">
        <v>1994</v>
      </c>
      <c r="C964" s="2" t="s">
        <v>2351</v>
      </c>
      <c r="D964" s="2">
        <v>2</v>
      </c>
      <c r="E964" s="2">
        <v>1</v>
      </c>
      <c r="F964" s="16">
        <v>4337.74</v>
      </c>
      <c r="G964" s="2" t="s">
        <v>6004</v>
      </c>
      <c r="H964" s="2" t="s">
        <v>6006</v>
      </c>
      <c r="I964" s="2" t="s">
        <v>2364</v>
      </c>
      <c r="J964" s="14" t="str">
        <f>CONCATENATE(Table3_2[[#This Row],[date]],Table3_2[[#This Row],[month]],Table3_2[[#This Row],[YEAR]],)</f>
        <v>2Nov1994</v>
      </c>
      <c r="K964" s="14">
        <f t="shared" si="30"/>
        <v>34640</v>
      </c>
      <c r="L964" s="2">
        <f t="shared" si="31"/>
        <v>28</v>
      </c>
    </row>
    <row r="965" spans="1:12" x14ac:dyDescent="0.25">
      <c r="A965" s="2" t="s">
        <v>1873</v>
      </c>
      <c r="B965" s="2">
        <v>1988</v>
      </c>
      <c r="C965" s="2" t="s">
        <v>2355</v>
      </c>
      <c r="D965" s="2">
        <v>19</v>
      </c>
      <c r="E965" s="2">
        <v>0</v>
      </c>
      <c r="F965" s="16">
        <v>4320.41</v>
      </c>
      <c r="G965" s="2" t="s">
        <v>6004</v>
      </c>
      <c r="H965" s="2" t="s">
        <v>6006</v>
      </c>
      <c r="I965" s="2" t="s">
        <v>2354</v>
      </c>
      <c r="J965" s="14" t="str">
        <f>CONCATENATE(Table3_2[[#This Row],[date]],Table3_2[[#This Row],[month]],Table3_2[[#This Row],[YEAR]],)</f>
        <v>19Dec1988</v>
      </c>
      <c r="K965" s="14">
        <f t="shared" si="30"/>
        <v>32496</v>
      </c>
      <c r="L965" s="2">
        <f t="shared" si="31"/>
        <v>34</v>
      </c>
    </row>
    <row r="966" spans="1:12" x14ac:dyDescent="0.25">
      <c r="A966" s="2" t="s">
        <v>1874</v>
      </c>
      <c r="B966" s="2">
        <v>2000</v>
      </c>
      <c r="C966" s="2" t="s">
        <v>2351</v>
      </c>
      <c r="D966" s="2">
        <v>25</v>
      </c>
      <c r="E966" s="2">
        <v>3</v>
      </c>
      <c r="F966" s="16">
        <v>4296.2700000000004</v>
      </c>
      <c r="G966" s="2" t="s">
        <v>6004</v>
      </c>
      <c r="H966" s="2" t="s">
        <v>6005</v>
      </c>
      <c r="I966" s="2" t="s">
        <v>2354</v>
      </c>
      <c r="J966" s="14" t="str">
        <f>CONCATENATE(Table3_2[[#This Row],[date]],Table3_2[[#This Row],[month]],Table3_2[[#This Row],[YEAR]],)</f>
        <v>25Nov2000</v>
      </c>
      <c r="K966" s="14">
        <f t="shared" si="30"/>
        <v>36855</v>
      </c>
      <c r="L966" s="2">
        <f t="shared" si="31"/>
        <v>22</v>
      </c>
    </row>
    <row r="967" spans="1:12" x14ac:dyDescent="0.25">
      <c r="A967" s="2" t="s">
        <v>1875</v>
      </c>
      <c r="B967" s="2">
        <v>2003</v>
      </c>
      <c r="C967" s="2" t="s">
        <v>2352</v>
      </c>
      <c r="D967" s="2">
        <v>8</v>
      </c>
      <c r="E967" s="2">
        <v>0</v>
      </c>
      <c r="F967" s="16">
        <v>4278.55</v>
      </c>
      <c r="G967" s="2" t="s">
        <v>6004</v>
      </c>
      <c r="H967" s="2" t="s">
        <v>6006</v>
      </c>
      <c r="I967" s="2" t="s">
        <v>2367</v>
      </c>
      <c r="J967" s="14" t="str">
        <f>CONCATENATE(Table3_2[[#This Row],[date]],Table3_2[[#This Row],[month]],Table3_2[[#This Row],[YEAR]],)</f>
        <v>8Jun2003</v>
      </c>
      <c r="K967" s="14">
        <f t="shared" si="30"/>
        <v>37780</v>
      </c>
      <c r="L967" s="2">
        <f t="shared" si="31"/>
        <v>20</v>
      </c>
    </row>
    <row r="968" spans="1:12" x14ac:dyDescent="0.25">
      <c r="A968" s="2" t="s">
        <v>1876</v>
      </c>
      <c r="B968" s="2">
        <v>1992</v>
      </c>
      <c r="C968" s="2" t="s">
        <v>2352</v>
      </c>
      <c r="D968" s="2">
        <v>18</v>
      </c>
      <c r="E968" s="2">
        <v>2</v>
      </c>
      <c r="F968" s="16">
        <v>4266.17</v>
      </c>
      <c r="G968" s="2" t="s">
        <v>6005</v>
      </c>
      <c r="H968" s="2" t="s">
        <v>6004</v>
      </c>
      <c r="I968" s="2" t="s">
        <v>2350</v>
      </c>
      <c r="J968" s="14" t="str">
        <f>CONCATENATE(Table3_2[[#This Row],[date]],Table3_2[[#This Row],[month]],Table3_2[[#This Row],[YEAR]],)</f>
        <v>18Jun1992</v>
      </c>
      <c r="K968" s="14">
        <f t="shared" si="30"/>
        <v>33773</v>
      </c>
      <c r="L968" s="2">
        <f t="shared" si="31"/>
        <v>30</v>
      </c>
    </row>
    <row r="969" spans="1:12" x14ac:dyDescent="0.25">
      <c r="A969" s="2" t="s">
        <v>194</v>
      </c>
      <c r="B969" s="2">
        <v>1992</v>
      </c>
      <c r="C969" s="2" t="s">
        <v>2357</v>
      </c>
      <c r="D969" s="2">
        <v>9</v>
      </c>
      <c r="E969" s="2">
        <v>0</v>
      </c>
      <c r="F969" s="16">
        <v>36572.800000000003</v>
      </c>
      <c r="G969" s="2" t="s">
        <v>6006</v>
      </c>
      <c r="H969" s="2" t="s">
        <v>6004</v>
      </c>
      <c r="I969" s="2" t="s">
        <v>2358</v>
      </c>
      <c r="J969" s="14" t="str">
        <f>CONCATENATE(Table3_2[[#This Row],[date]],Table3_2[[#This Row],[month]],Table3_2[[#This Row],[YEAR]],)</f>
        <v>9Oct1992</v>
      </c>
      <c r="K969" s="14">
        <f t="shared" si="30"/>
        <v>33886</v>
      </c>
      <c r="L969" s="2">
        <f t="shared" si="31"/>
        <v>30</v>
      </c>
    </row>
    <row r="970" spans="1:12" x14ac:dyDescent="0.25">
      <c r="A970" s="2" t="s">
        <v>1877</v>
      </c>
      <c r="B970" s="2">
        <v>1983</v>
      </c>
      <c r="C970" s="2" t="s">
        <v>2351</v>
      </c>
      <c r="D970" s="2">
        <v>20</v>
      </c>
      <c r="E970" s="2">
        <v>3</v>
      </c>
      <c r="F970" s="16">
        <v>4265.01</v>
      </c>
      <c r="G970" s="2" t="s">
        <v>6004</v>
      </c>
      <c r="H970" s="2" t="s">
        <v>6006</v>
      </c>
      <c r="I970" s="2" t="s">
        <v>2354</v>
      </c>
      <c r="J970" s="14" t="str">
        <f>CONCATENATE(Table3_2[[#This Row],[date]],Table3_2[[#This Row],[month]],Table3_2[[#This Row],[YEAR]],)</f>
        <v>20Nov1983</v>
      </c>
      <c r="K970" s="14">
        <f t="shared" si="30"/>
        <v>30640</v>
      </c>
      <c r="L970" s="2">
        <f t="shared" si="31"/>
        <v>39</v>
      </c>
    </row>
    <row r="971" spans="1:12" x14ac:dyDescent="0.25">
      <c r="A971" s="2" t="s">
        <v>1878</v>
      </c>
      <c r="B971" s="2">
        <v>1995</v>
      </c>
      <c r="C971" s="2" t="s">
        <v>2357</v>
      </c>
      <c r="D971" s="2">
        <v>14</v>
      </c>
      <c r="E971" s="2">
        <v>3</v>
      </c>
      <c r="F971" s="16">
        <v>4260.74</v>
      </c>
      <c r="G971" s="2" t="s">
        <v>6005</v>
      </c>
      <c r="H971" s="2" t="s">
        <v>6004</v>
      </c>
      <c r="I971" s="2" t="s">
        <v>2358</v>
      </c>
      <c r="J971" s="14" t="str">
        <f>CONCATENATE(Table3_2[[#This Row],[date]],Table3_2[[#This Row],[month]],Table3_2[[#This Row],[YEAR]],)</f>
        <v>14Oct1995</v>
      </c>
      <c r="K971" s="14">
        <f t="shared" si="30"/>
        <v>34986</v>
      </c>
      <c r="L971" s="2">
        <f t="shared" si="31"/>
        <v>27</v>
      </c>
    </row>
    <row r="972" spans="1:12" x14ac:dyDescent="0.25">
      <c r="A972" s="2" t="s">
        <v>1879</v>
      </c>
      <c r="B972" s="2">
        <v>1982</v>
      </c>
      <c r="C972" s="2" t="s">
        <v>2352</v>
      </c>
      <c r="D972" s="2">
        <v>16</v>
      </c>
      <c r="E972" s="2">
        <v>3</v>
      </c>
      <c r="F972" s="16">
        <v>4250.24</v>
      </c>
      <c r="G972" s="2" t="s">
        <v>6004</v>
      </c>
      <c r="H972" s="2" t="s">
        <v>6005</v>
      </c>
      <c r="I972" s="2" t="s">
        <v>2350</v>
      </c>
      <c r="J972" s="14" t="str">
        <f>CONCATENATE(Table3_2[[#This Row],[date]],Table3_2[[#This Row],[month]],Table3_2[[#This Row],[YEAR]],)</f>
        <v>16Jun1982</v>
      </c>
      <c r="K972" s="14">
        <f t="shared" si="30"/>
        <v>30118</v>
      </c>
      <c r="L972" s="2">
        <f t="shared" si="31"/>
        <v>40</v>
      </c>
    </row>
    <row r="973" spans="1:12" x14ac:dyDescent="0.25">
      <c r="A973" s="2" t="s">
        <v>1880</v>
      </c>
      <c r="B973" s="2">
        <v>1991</v>
      </c>
      <c r="C973" s="2" t="s">
        <v>2355</v>
      </c>
      <c r="D973" s="2">
        <v>1</v>
      </c>
      <c r="E973" s="2">
        <v>1</v>
      </c>
      <c r="F973" s="16">
        <v>4243.59</v>
      </c>
      <c r="G973" s="2" t="s">
        <v>6005</v>
      </c>
      <c r="H973" s="2" t="s">
        <v>6006</v>
      </c>
      <c r="I973" s="2" t="s">
        <v>2354</v>
      </c>
      <c r="J973" s="14" t="str">
        <f>CONCATENATE(Table3_2[[#This Row],[date]],Table3_2[[#This Row],[month]],Table3_2[[#This Row],[YEAR]],)</f>
        <v>1Dec1991</v>
      </c>
      <c r="K973" s="14">
        <f t="shared" si="30"/>
        <v>33573</v>
      </c>
      <c r="L973" s="2">
        <f t="shared" si="31"/>
        <v>31</v>
      </c>
    </row>
    <row r="974" spans="1:12" x14ac:dyDescent="0.25">
      <c r="A974" s="2" t="s">
        <v>1881</v>
      </c>
      <c r="B974" s="2">
        <v>1991</v>
      </c>
      <c r="C974" s="2" t="s">
        <v>2351</v>
      </c>
      <c r="D974" s="2">
        <v>3</v>
      </c>
      <c r="E974" s="2">
        <v>1</v>
      </c>
      <c r="F974" s="16">
        <v>4239.8900000000003</v>
      </c>
      <c r="G974" s="2" t="s">
        <v>6004</v>
      </c>
      <c r="H974" s="2" t="s">
        <v>6004</v>
      </c>
      <c r="I974" s="2" t="s">
        <v>2354</v>
      </c>
      <c r="J974" s="14" t="str">
        <f>CONCATENATE(Table3_2[[#This Row],[date]],Table3_2[[#This Row],[month]],Table3_2[[#This Row],[YEAR]],)</f>
        <v>3Nov1991</v>
      </c>
      <c r="K974" s="14">
        <f t="shared" si="30"/>
        <v>33545</v>
      </c>
      <c r="L974" s="2">
        <f t="shared" si="31"/>
        <v>31</v>
      </c>
    </row>
    <row r="975" spans="1:12" x14ac:dyDescent="0.25">
      <c r="A975" s="2" t="s">
        <v>1882</v>
      </c>
      <c r="B975" s="2">
        <v>1992</v>
      </c>
      <c r="C975" s="2" t="s">
        <v>2352</v>
      </c>
      <c r="D975" s="2">
        <v>27</v>
      </c>
      <c r="E975" s="2">
        <v>1</v>
      </c>
      <c r="F975" s="16">
        <v>4237.13</v>
      </c>
      <c r="G975" s="2" t="s">
        <v>6005</v>
      </c>
      <c r="H975" s="2" t="s">
        <v>6006</v>
      </c>
      <c r="I975" s="2" t="s">
        <v>2361</v>
      </c>
      <c r="J975" s="14" t="str">
        <f>CONCATENATE(Table3_2[[#This Row],[date]],Table3_2[[#This Row],[month]],Table3_2[[#This Row],[YEAR]],)</f>
        <v>27Jun1992</v>
      </c>
      <c r="K975" s="14">
        <f t="shared" si="30"/>
        <v>33782</v>
      </c>
      <c r="L975" s="2">
        <f t="shared" si="31"/>
        <v>30</v>
      </c>
    </row>
    <row r="976" spans="1:12" x14ac:dyDescent="0.25">
      <c r="A976" s="2" t="s">
        <v>1883</v>
      </c>
      <c r="B976" s="2">
        <v>1998</v>
      </c>
      <c r="C976" s="2" t="s">
        <v>2355</v>
      </c>
      <c r="D976" s="2">
        <v>14</v>
      </c>
      <c r="E976" s="2">
        <v>3</v>
      </c>
      <c r="F976" s="16">
        <v>4234.93</v>
      </c>
      <c r="G976" s="2" t="s">
        <v>6004</v>
      </c>
      <c r="H976" s="2" t="s">
        <v>6006</v>
      </c>
      <c r="I976" s="2" t="s">
        <v>2358</v>
      </c>
      <c r="J976" s="14" t="str">
        <f>CONCATENATE(Table3_2[[#This Row],[date]],Table3_2[[#This Row],[month]],Table3_2[[#This Row],[YEAR]],)</f>
        <v>14Dec1998</v>
      </c>
      <c r="K976" s="14">
        <f t="shared" si="30"/>
        <v>36143</v>
      </c>
      <c r="L976" s="2">
        <f t="shared" si="31"/>
        <v>24</v>
      </c>
    </row>
    <row r="977" spans="1:12" x14ac:dyDescent="0.25">
      <c r="A977" s="2" t="s">
        <v>1884</v>
      </c>
      <c r="B977" s="2">
        <v>1997</v>
      </c>
      <c r="C977" s="2" t="s">
        <v>2353</v>
      </c>
      <c r="D977" s="2">
        <v>6</v>
      </c>
      <c r="E977" s="2">
        <v>2</v>
      </c>
      <c r="F977" s="16">
        <v>4189.1099999999997</v>
      </c>
      <c r="G977" s="2" t="s">
        <v>6004</v>
      </c>
      <c r="H977" s="2" t="s">
        <v>6004</v>
      </c>
      <c r="I977" s="2" t="s">
        <v>2354</v>
      </c>
      <c r="J977" s="14" t="str">
        <f>CONCATENATE(Table3_2[[#This Row],[date]],Table3_2[[#This Row],[month]],Table3_2[[#This Row],[YEAR]],)</f>
        <v>6Sep1997</v>
      </c>
      <c r="K977" s="14">
        <f t="shared" si="30"/>
        <v>35679</v>
      </c>
      <c r="L977" s="2">
        <f t="shared" si="31"/>
        <v>25</v>
      </c>
    </row>
    <row r="978" spans="1:12" x14ac:dyDescent="0.25">
      <c r="A978" s="2" t="s">
        <v>1885</v>
      </c>
      <c r="B978" s="2">
        <v>1995</v>
      </c>
      <c r="C978" s="2" t="s">
        <v>2357</v>
      </c>
      <c r="D978" s="2">
        <v>3</v>
      </c>
      <c r="E978" s="2">
        <v>0</v>
      </c>
      <c r="F978" s="16">
        <v>4188.7299999999996</v>
      </c>
      <c r="G978" s="2" t="s">
        <v>6004</v>
      </c>
      <c r="H978" s="2" t="s">
        <v>6004</v>
      </c>
      <c r="I978" s="2" t="s">
        <v>2363</v>
      </c>
      <c r="J978" s="14" t="str">
        <f>CONCATENATE(Table3_2[[#This Row],[date]],Table3_2[[#This Row],[month]],Table3_2[[#This Row],[YEAR]],)</f>
        <v>3Oct1995</v>
      </c>
      <c r="K978" s="14">
        <f t="shared" si="30"/>
        <v>34975</v>
      </c>
      <c r="L978" s="2">
        <f t="shared" si="31"/>
        <v>27</v>
      </c>
    </row>
    <row r="979" spans="1:12" x14ac:dyDescent="0.25">
      <c r="A979" s="2" t="s">
        <v>1886</v>
      </c>
      <c r="B979" s="2">
        <v>1989</v>
      </c>
      <c r="C979" s="2" t="s">
        <v>2352</v>
      </c>
      <c r="D979" s="2">
        <v>25</v>
      </c>
      <c r="E979" s="2">
        <v>0</v>
      </c>
      <c r="F979" s="16">
        <v>4185.1000000000004</v>
      </c>
      <c r="G979" s="2" t="s">
        <v>6004</v>
      </c>
      <c r="H979" s="2" t="s">
        <v>6005</v>
      </c>
      <c r="I979" s="2" t="s">
        <v>2350</v>
      </c>
      <c r="J979" s="14" t="str">
        <f>CONCATENATE(Table3_2[[#This Row],[date]],Table3_2[[#This Row],[month]],Table3_2[[#This Row],[YEAR]],)</f>
        <v>25Jun1989</v>
      </c>
      <c r="K979" s="14">
        <f t="shared" si="30"/>
        <v>32684</v>
      </c>
      <c r="L979" s="2">
        <f t="shared" si="31"/>
        <v>33</v>
      </c>
    </row>
    <row r="980" spans="1:12" x14ac:dyDescent="0.25">
      <c r="A980" s="2" t="s">
        <v>195</v>
      </c>
      <c r="B980" s="2">
        <v>1973</v>
      </c>
      <c r="C980" s="2" t="s">
        <v>2356</v>
      </c>
      <c r="D980" s="2">
        <v>9</v>
      </c>
      <c r="E980" s="2">
        <v>0</v>
      </c>
      <c r="F980" s="16">
        <v>36541.550000000003</v>
      </c>
      <c r="G980" s="2" t="s">
        <v>6004</v>
      </c>
      <c r="H980" s="2" t="s">
        <v>6005</v>
      </c>
      <c r="I980" s="2" t="s">
        <v>2358</v>
      </c>
      <c r="J980" s="14" t="str">
        <f>CONCATENATE(Table3_2[[#This Row],[date]],Table3_2[[#This Row],[month]],Table3_2[[#This Row],[YEAR]],)</f>
        <v>9Aug1973</v>
      </c>
      <c r="K980" s="14">
        <f t="shared" si="30"/>
        <v>26885</v>
      </c>
      <c r="L980" s="2">
        <f t="shared" si="31"/>
        <v>49</v>
      </c>
    </row>
    <row r="981" spans="1:12" x14ac:dyDescent="0.25">
      <c r="A981" s="2" t="s">
        <v>1887</v>
      </c>
      <c r="B981" s="2">
        <v>1984</v>
      </c>
      <c r="C981" s="2" t="s">
        <v>2353</v>
      </c>
      <c r="D981" s="2">
        <v>16</v>
      </c>
      <c r="E981" s="2">
        <v>3</v>
      </c>
      <c r="F981" s="16">
        <v>4163.21</v>
      </c>
      <c r="G981" s="2" t="s">
        <v>6004</v>
      </c>
      <c r="H981" s="2" t="s">
        <v>6004</v>
      </c>
      <c r="I981" s="2" t="s">
        <v>2354</v>
      </c>
      <c r="J981" s="14" t="str">
        <f>CONCATENATE(Table3_2[[#This Row],[date]],Table3_2[[#This Row],[month]],Table3_2[[#This Row],[YEAR]],)</f>
        <v>16Sep1984</v>
      </c>
      <c r="K981" s="14">
        <f t="shared" si="30"/>
        <v>30941</v>
      </c>
      <c r="L981" s="2">
        <f t="shared" si="31"/>
        <v>38</v>
      </c>
    </row>
    <row r="982" spans="1:12" x14ac:dyDescent="0.25">
      <c r="A982" s="2" t="s">
        <v>1888</v>
      </c>
      <c r="B982" s="2">
        <v>1998</v>
      </c>
      <c r="C982" s="2" t="s">
        <v>2351</v>
      </c>
      <c r="D982" s="2">
        <v>26</v>
      </c>
      <c r="E982" s="2">
        <v>0</v>
      </c>
      <c r="F982" s="16">
        <v>4154.97</v>
      </c>
      <c r="G982" s="2" t="s">
        <v>6004</v>
      </c>
      <c r="H982" s="2" t="s">
        <v>6006</v>
      </c>
      <c r="I982" s="2" t="s">
        <v>2354</v>
      </c>
      <c r="J982" s="14" t="str">
        <f>CONCATENATE(Table3_2[[#This Row],[date]],Table3_2[[#This Row],[month]],Table3_2[[#This Row],[YEAR]],)</f>
        <v>26Nov1998</v>
      </c>
      <c r="K982" s="14">
        <f t="shared" si="30"/>
        <v>36125</v>
      </c>
      <c r="L982" s="2">
        <f t="shared" si="31"/>
        <v>24</v>
      </c>
    </row>
    <row r="983" spans="1:12" x14ac:dyDescent="0.25">
      <c r="A983" s="2" t="s">
        <v>1889</v>
      </c>
      <c r="B983" s="2">
        <v>1992</v>
      </c>
      <c r="C983" s="2" t="s">
        <v>2356</v>
      </c>
      <c r="D983" s="2">
        <v>4</v>
      </c>
      <c r="E983" s="2">
        <v>1</v>
      </c>
      <c r="F983" s="16">
        <v>4151.03</v>
      </c>
      <c r="G983" s="2" t="s">
        <v>6004</v>
      </c>
      <c r="H983" s="2" t="s">
        <v>6004</v>
      </c>
      <c r="I983" s="2" t="s">
        <v>2350</v>
      </c>
      <c r="J983" s="14" t="str">
        <f>CONCATENATE(Table3_2[[#This Row],[date]],Table3_2[[#This Row],[month]],Table3_2[[#This Row],[YEAR]],)</f>
        <v>4Aug1992</v>
      </c>
      <c r="K983" s="14">
        <f t="shared" si="30"/>
        <v>33820</v>
      </c>
      <c r="L983" s="2">
        <f t="shared" si="31"/>
        <v>30</v>
      </c>
    </row>
    <row r="984" spans="1:12" x14ac:dyDescent="0.25">
      <c r="A984" s="2" t="s">
        <v>1890</v>
      </c>
      <c r="B984" s="2">
        <v>1992</v>
      </c>
      <c r="C984" s="2" t="s">
        <v>2352</v>
      </c>
      <c r="D984" s="2">
        <v>28</v>
      </c>
      <c r="E984" s="2">
        <v>1</v>
      </c>
      <c r="F984" s="16">
        <v>4149.74</v>
      </c>
      <c r="G984" s="2" t="s">
        <v>6004</v>
      </c>
      <c r="H984" s="2" t="s">
        <v>6006</v>
      </c>
      <c r="I984" s="2" t="s">
        <v>2358</v>
      </c>
      <c r="J984" s="14" t="str">
        <f>CONCATENATE(Table3_2[[#This Row],[date]],Table3_2[[#This Row],[month]],Table3_2[[#This Row],[YEAR]],)</f>
        <v>28Jun1992</v>
      </c>
      <c r="K984" s="14">
        <f t="shared" si="30"/>
        <v>33783</v>
      </c>
      <c r="L984" s="2">
        <f t="shared" si="31"/>
        <v>30</v>
      </c>
    </row>
    <row r="985" spans="1:12" x14ac:dyDescent="0.25">
      <c r="A985" s="2" t="s">
        <v>1891</v>
      </c>
      <c r="B985" s="2">
        <v>1992</v>
      </c>
      <c r="C985" s="2" t="s">
        <v>2352</v>
      </c>
      <c r="D985" s="2">
        <v>18</v>
      </c>
      <c r="E985" s="2">
        <v>0</v>
      </c>
      <c r="F985" s="16">
        <v>4137.5200000000004</v>
      </c>
      <c r="G985" s="2" t="s">
        <v>6004</v>
      </c>
      <c r="H985" s="2" t="s">
        <v>6005</v>
      </c>
      <c r="I985" s="2" t="s">
        <v>2364</v>
      </c>
      <c r="J985" s="14" t="str">
        <f>CONCATENATE(Table3_2[[#This Row],[date]],Table3_2[[#This Row],[month]],Table3_2[[#This Row],[YEAR]],)</f>
        <v>18Jun1992</v>
      </c>
      <c r="K985" s="14">
        <f t="shared" si="30"/>
        <v>33773</v>
      </c>
      <c r="L985" s="2">
        <f t="shared" si="31"/>
        <v>30</v>
      </c>
    </row>
    <row r="986" spans="1:12" x14ac:dyDescent="0.25">
      <c r="A986" s="2" t="s">
        <v>1892</v>
      </c>
      <c r="B986" s="2">
        <v>1991</v>
      </c>
      <c r="C986" s="2" t="s">
        <v>2356</v>
      </c>
      <c r="D986" s="2">
        <v>6</v>
      </c>
      <c r="E986" s="2">
        <v>0</v>
      </c>
      <c r="F986" s="16">
        <v>4134.08</v>
      </c>
      <c r="G986" s="2" t="s">
        <v>6004</v>
      </c>
      <c r="H986" s="2" t="s">
        <v>6006</v>
      </c>
      <c r="I986" s="2" t="s">
        <v>2354</v>
      </c>
      <c r="J986" s="14" t="str">
        <f>CONCATENATE(Table3_2[[#This Row],[date]],Table3_2[[#This Row],[month]],Table3_2[[#This Row],[YEAR]],)</f>
        <v>6Aug1991</v>
      </c>
      <c r="K986" s="14">
        <f t="shared" si="30"/>
        <v>33456</v>
      </c>
      <c r="L986" s="2">
        <f t="shared" si="31"/>
        <v>31</v>
      </c>
    </row>
    <row r="987" spans="1:12" x14ac:dyDescent="0.25">
      <c r="A987" s="2" t="s">
        <v>1893</v>
      </c>
      <c r="B987" s="2">
        <v>1994</v>
      </c>
      <c r="C987" s="2" t="s">
        <v>2356</v>
      </c>
      <c r="D987" s="2">
        <v>21</v>
      </c>
      <c r="E987" s="2">
        <v>1</v>
      </c>
      <c r="F987" s="16">
        <v>4133.6400000000003</v>
      </c>
      <c r="G987" s="2" t="s">
        <v>6004</v>
      </c>
      <c r="H987" s="2" t="s">
        <v>6005</v>
      </c>
      <c r="I987" s="2" t="s">
        <v>2354</v>
      </c>
      <c r="J987" s="14" t="str">
        <f>CONCATENATE(Table3_2[[#This Row],[date]],Table3_2[[#This Row],[month]],Table3_2[[#This Row],[YEAR]],)</f>
        <v>21Aug1994</v>
      </c>
      <c r="K987" s="14">
        <f t="shared" si="30"/>
        <v>34567</v>
      </c>
      <c r="L987" s="2">
        <f t="shared" si="31"/>
        <v>28</v>
      </c>
    </row>
    <row r="988" spans="1:12" x14ac:dyDescent="0.25">
      <c r="A988" s="2" t="s">
        <v>1894</v>
      </c>
      <c r="B988" s="2">
        <v>1990</v>
      </c>
      <c r="C988" s="2" t="s">
        <v>2355</v>
      </c>
      <c r="D988" s="2">
        <v>14</v>
      </c>
      <c r="E988" s="2">
        <v>1</v>
      </c>
      <c r="F988" s="16">
        <v>4076.5</v>
      </c>
      <c r="G988" s="2" t="s">
        <v>6004</v>
      </c>
      <c r="H988" s="2" t="s">
        <v>6005</v>
      </c>
      <c r="I988" s="2" t="s">
        <v>2358</v>
      </c>
      <c r="J988" s="14" t="str">
        <f>CONCATENATE(Table3_2[[#This Row],[date]],Table3_2[[#This Row],[month]],Table3_2[[#This Row],[YEAR]],)</f>
        <v>14Dec1990</v>
      </c>
      <c r="K988" s="14">
        <f t="shared" si="30"/>
        <v>33221</v>
      </c>
      <c r="L988" s="2">
        <f t="shared" si="31"/>
        <v>32</v>
      </c>
    </row>
    <row r="989" spans="1:12" x14ac:dyDescent="0.25">
      <c r="A989" s="2" t="s">
        <v>1895</v>
      </c>
      <c r="B989" s="2">
        <v>1990</v>
      </c>
      <c r="C989" s="2" t="s">
        <v>2355</v>
      </c>
      <c r="D989" s="2">
        <v>1</v>
      </c>
      <c r="E989" s="2">
        <v>1</v>
      </c>
      <c r="F989" s="16">
        <v>4074.45</v>
      </c>
      <c r="G989" s="2" t="s">
        <v>6005</v>
      </c>
      <c r="H989" s="2" t="s">
        <v>6004</v>
      </c>
      <c r="I989" s="2" t="s">
        <v>2350</v>
      </c>
      <c r="J989" s="14" t="str">
        <f>CONCATENATE(Table3_2[[#This Row],[date]],Table3_2[[#This Row],[month]],Table3_2[[#This Row],[YEAR]],)</f>
        <v>1Dec1990</v>
      </c>
      <c r="K989" s="14">
        <f t="shared" si="30"/>
        <v>33208</v>
      </c>
      <c r="L989" s="2">
        <f t="shared" si="31"/>
        <v>32</v>
      </c>
    </row>
    <row r="990" spans="1:12" x14ac:dyDescent="0.25">
      <c r="A990" s="2" t="s">
        <v>1896</v>
      </c>
      <c r="B990" s="2">
        <v>2002</v>
      </c>
      <c r="C990" s="2" t="s">
        <v>2357</v>
      </c>
      <c r="D990" s="2">
        <v>18</v>
      </c>
      <c r="E990" s="2">
        <v>0</v>
      </c>
      <c r="F990" s="16">
        <v>4070.51</v>
      </c>
      <c r="G990" s="2" t="s">
        <v>6004</v>
      </c>
      <c r="H990" s="2" t="s">
        <v>6006</v>
      </c>
      <c r="I990" s="2" t="s">
        <v>2354</v>
      </c>
      <c r="J990" s="14" t="str">
        <f>CONCATENATE(Table3_2[[#This Row],[date]],Table3_2[[#This Row],[month]],Table3_2[[#This Row],[YEAR]],)</f>
        <v>18Oct2002</v>
      </c>
      <c r="K990" s="14">
        <f t="shared" si="30"/>
        <v>37547</v>
      </c>
      <c r="L990" s="2">
        <f t="shared" si="31"/>
        <v>20</v>
      </c>
    </row>
    <row r="991" spans="1:12" x14ac:dyDescent="0.25">
      <c r="A991" s="2" t="s">
        <v>196</v>
      </c>
      <c r="B991" s="2">
        <v>1962</v>
      </c>
      <c r="C991" s="2" t="s">
        <v>2351</v>
      </c>
      <c r="D991" s="2">
        <v>19</v>
      </c>
      <c r="E991" s="2">
        <v>0</v>
      </c>
      <c r="F991" s="16">
        <v>36445.550000000003</v>
      </c>
      <c r="G991" s="2" t="s">
        <v>6004</v>
      </c>
      <c r="H991" s="2" t="s">
        <v>6004</v>
      </c>
      <c r="I991" s="2" t="s">
        <v>2358</v>
      </c>
      <c r="J991" s="14" t="str">
        <f>CONCATENATE(Table3_2[[#This Row],[date]],Table3_2[[#This Row],[month]],Table3_2[[#This Row],[YEAR]],)</f>
        <v>19Nov1962</v>
      </c>
      <c r="K991" s="14">
        <f t="shared" si="30"/>
        <v>22969</v>
      </c>
      <c r="L991" s="2">
        <f t="shared" si="31"/>
        <v>60</v>
      </c>
    </row>
    <row r="992" spans="1:12" x14ac:dyDescent="0.25">
      <c r="A992" s="2" t="s">
        <v>1897</v>
      </c>
      <c r="B992" s="2">
        <v>1983</v>
      </c>
      <c r="C992" s="2" t="s">
        <v>2353</v>
      </c>
      <c r="D992" s="2">
        <v>16</v>
      </c>
      <c r="E992" s="2">
        <v>3</v>
      </c>
      <c r="F992" s="16">
        <v>4070.42</v>
      </c>
      <c r="G992" s="2" t="s">
        <v>6004</v>
      </c>
      <c r="H992" s="2" t="s">
        <v>6006</v>
      </c>
      <c r="I992" s="2" t="s">
        <v>2350</v>
      </c>
      <c r="J992" s="14" t="str">
        <f>CONCATENATE(Table3_2[[#This Row],[date]],Table3_2[[#This Row],[month]],Table3_2[[#This Row],[YEAR]],)</f>
        <v>16Sep1983</v>
      </c>
      <c r="K992" s="14">
        <f t="shared" si="30"/>
        <v>30575</v>
      </c>
      <c r="L992" s="2">
        <f t="shared" si="31"/>
        <v>39</v>
      </c>
    </row>
    <row r="993" spans="1:12" x14ac:dyDescent="0.25">
      <c r="A993" s="2" t="s">
        <v>1898</v>
      </c>
      <c r="B993" s="2">
        <v>1995</v>
      </c>
      <c r="C993" s="2" t="s">
        <v>2353</v>
      </c>
      <c r="D993" s="2">
        <v>14</v>
      </c>
      <c r="E993" s="2">
        <v>2</v>
      </c>
      <c r="F993" s="16">
        <v>4058.71</v>
      </c>
      <c r="G993" s="2" t="s">
        <v>6005</v>
      </c>
      <c r="H993" s="2" t="s">
        <v>6005</v>
      </c>
      <c r="I993" s="2" t="s">
        <v>2354</v>
      </c>
      <c r="J993" s="14" t="str">
        <f>CONCATENATE(Table3_2[[#This Row],[date]],Table3_2[[#This Row],[month]],Table3_2[[#This Row],[YEAR]],)</f>
        <v>14Sep1995</v>
      </c>
      <c r="K993" s="14">
        <f t="shared" si="30"/>
        <v>34956</v>
      </c>
      <c r="L993" s="2">
        <f t="shared" si="31"/>
        <v>27</v>
      </c>
    </row>
    <row r="994" spans="1:12" x14ac:dyDescent="0.25">
      <c r="A994" s="2" t="s">
        <v>1899</v>
      </c>
      <c r="B994" s="2">
        <v>1993</v>
      </c>
      <c r="C994" s="2" t="s">
        <v>2356</v>
      </c>
      <c r="D994" s="2">
        <v>13</v>
      </c>
      <c r="E994" s="2">
        <v>2</v>
      </c>
      <c r="F994" s="16">
        <v>4058.12</v>
      </c>
      <c r="G994" s="2" t="s">
        <v>6004</v>
      </c>
      <c r="H994" s="2" t="s">
        <v>6006</v>
      </c>
      <c r="I994" s="2" t="s">
        <v>2350</v>
      </c>
      <c r="J994" s="14" t="str">
        <f>CONCATENATE(Table3_2[[#This Row],[date]],Table3_2[[#This Row],[month]],Table3_2[[#This Row],[YEAR]],)</f>
        <v>13Aug1993</v>
      </c>
      <c r="K994" s="14">
        <f t="shared" si="30"/>
        <v>34194</v>
      </c>
      <c r="L994" s="2">
        <f t="shared" si="31"/>
        <v>29</v>
      </c>
    </row>
    <row r="995" spans="1:12" x14ac:dyDescent="0.25">
      <c r="A995" s="2" t="s">
        <v>1900</v>
      </c>
      <c r="B995" s="2">
        <v>1988</v>
      </c>
      <c r="C995" s="2" t="s">
        <v>2351</v>
      </c>
      <c r="D995" s="2">
        <v>30</v>
      </c>
      <c r="E995" s="2">
        <v>3</v>
      </c>
      <c r="F995" s="16">
        <v>4047.94</v>
      </c>
      <c r="G995" s="2" t="s">
        <v>6004</v>
      </c>
      <c r="H995" s="2" t="s">
        <v>6006</v>
      </c>
      <c r="I995" s="2" t="s">
        <v>2350</v>
      </c>
      <c r="J995" s="14" t="str">
        <f>CONCATENATE(Table3_2[[#This Row],[date]],Table3_2[[#This Row],[month]],Table3_2[[#This Row],[YEAR]],)</f>
        <v>30Nov1988</v>
      </c>
      <c r="K995" s="14">
        <f t="shared" si="30"/>
        <v>32477</v>
      </c>
      <c r="L995" s="2">
        <f t="shared" si="31"/>
        <v>34</v>
      </c>
    </row>
    <row r="996" spans="1:12" x14ac:dyDescent="0.25">
      <c r="A996" s="2" t="s">
        <v>1901</v>
      </c>
      <c r="B996" s="2">
        <v>1993</v>
      </c>
      <c r="C996" s="2" t="s">
        <v>2355</v>
      </c>
      <c r="D996" s="2">
        <v>26</v>
      </c>
      <c r="E996" s="2">
        <v>1</v>
      </c>
      <c r="F996" s="16">
        <v>4040.56</v>
      </c>
      <c r="G996" s="2" t="s">
        <v>6005</v>
      </c>
      <c r="H996" s="2" t="s">
        <v>6005</v>
      </c>
      <c r="I996" s="2" t="s">
        <v>2359</v>
      </c>
      <c r="J996" s="14" t="str">
        <f>CONCATENATE(Table3_2[[#This Row],[date]],Table3_2[[#This Row],[month]],Table3_2[[#This Row],[YEAR]],)</f>
        <v>26Dec1993</v>
      </c>
      <c r="K996" s="14">
        <f t="shared" si="30"/>
        <v>34329</v>
      </c>
      <c r="L996" s="2">
        <f t="shared" si="31"/>
        <v>29</v>
      </c>
    </row>
    <row r="997" spans="1:12" x14ac:dyDescent="0.25">
      <c r="A997" s="2" t="s">
        <v>1902</v>
      </c>
      <c r="B997" s="2">
        <v>1983</v>
      </c>
      <c r="C997" s="2" t="s">
        <v>2351</v>
      </c>
      <c r="D997" s="2">
        <v>10</v>
      </c>
      <c r="E997" s="2">
        <v>3</v>
      </c>
      <c r="F997" s="16">
        <v>4039.9</v>
      </c>
      <c r="G997" s="2" t="s">
        <v>6004</v>
      </c>
      <c r="H997" s="2" t="s">
        <v>6006</v>
      </c>
      <c r="I997" s="2" t="s">
        <v>2350</v>
      </c>
      <c r="J997" s="14" t="str">
        <f>CONCATENATE(Table3_2[[#This Row],[date]],Table3_2[[#This Row],[month]],Table3_2[[#This Row],[YEAR]],)</f>
        <v>10Nov1983</v>
      </c>
      <c r="K997" s="14">
        <f t="shared" si="30"/>
        <v>30630</v>
      </c>
      <c r="L997" s="2">
        <f t="shared" si="31"/>
        <v>39</v>
      </c>
    </row>
    <row r="998" spans="1:12" x14ac:dyDescent="0.25">
      <c r="A998" s="2" t="s">
        <v>1903</v>
      </c>
      <c r="B998" s="2">
        <v>1984</v>
      </c>
      <c r="C998" s="2" t="s">
        <v>2349</v>
      </c>
      <c r="D998" s="2">
        <v>7</v>
      </c>
      <c r="E998" s="2">
        <v>3</v>
      </c>
      <c r="F998" s="16">
        <v>4038.41</v>
      </c>
      <c r="G998" s="2" t="s">
        <v>6004</v>
      </c>
      <c r="H998" s="2" t="s">
        <v>6006</v>
      </c>
      <c r="I998" s="2" t="s">
        <v>2350</v>
      </c>
      <c r="J998" s="14" t="str">
        <f>CONCATENATE(Table3_2[[#This Row],[date]],Table3_2[[#This Row],[month]],Table3_2[[#This Row],[YEAR]],)</f>
        <v>7Jul1984</v>
      </c>
      <c r="K998" s="14">
        <f t="shared" si="30"/>
        <v>30870</v>
      </c>
      <c r="L998" s="2">
        <f t="shared" si="31"/>
        <v>38</v>
      </c>
    </row>
    <row r="999" spans="1:12" x14ac:dyDescent="0.25">
      <c r="A999" s="2" t="s">
        <v>1904</v>
      </c>
      <c r="B999" s="2">
        <v>1992</v>
      </c>
      <c r="C999" s="2" t="s">
        <v>2357</v>
      </c>
      <c r="D999" s="2">
        <v>11</v>
      </c>
      <c r="E999" s="2">
        <v>1</v>
      </c>
      <c r="F999" s="16">
        <v>4032.24</v>
      </c>
      <c r="G999" s="2" t="s">
        <v>6005</v>
      </c>
      <c r="H999" s="2" t="s">
        <v>6005</v>
      </c>
      <c r="I999" s="2" t="s">
        <v>2354</v>
      </c>
      <c r="J999" s="14" t="str">
        <f>CONCATENATE(Table3_2[[#This Row],[date]],Table3_2[[#This Row],[month]],Table3_2[[#This Row],[YEAR]],)</f>
        <v>11Oct1992</v>
      </c>
      <c r="K999" s="14">
        <f t="shared" si="30"/>
        <v>33888</v>
      </c>
      <c r="L999" s="2">
        <f t="shared" si="31"/>
        <v>30</v>
      </c>
    </row>
    <row r="1000" spans="1:12" x14ac:dyDescent="0.25">
      <c r="A1000" s="2" t="s">
        <v>1905</v>
      </c>
      <c r="B1000" s="2">
        <v>2000</v>
      </c>
      <c r="C1000" s="2" t="s">
        <v>2353</v>
      </c>
      <c r="D1000" s="2">
        <v>13</v>
      </c>
      <c r="E1000" s="2">
        <v>3</v>
      </c>
      <c r="F1000" s="16">
        <v>4005.42</v>
      </c>
      <c r="G1000" s="2" t="s">
        <v>6004</v>
      </c>
      <c r="H1000" s="2" t="s">
        <v>6006</v>
      </c>
      <c r="I1000" s="2" t="s">
        <v>2359</v>
      </c>
      <c r="J1000" s="14" t="str">
        <f>CONCATENATE(Table3_2[[#This Row],[date]],Table3_2[[#This Row],[month]],Table3_2[[#This Row],[YEAR]],)</f>
        <v>13Sep2000</v>
      </c>
      <c r="K1000" s="14">
        <f t="shared" si="30"/>
        <v>36782</v>
      </c>
      <c r="L1000" s="2">
        <f t="shared" si="31"/>
        <v>22</v>
      </c>
    </row>
    <row r="1001" spans="1:12" x14ac:dyDescent="0.25">
      <c r="A1001" s="2" t="s">
        <v>1906</v>
      </c>
      <c r="B1001" s="2">
        <v>1989</v>
      </c>
      <c r="C1001" s="2" t="s">
        <v>2349</v>
      </c>
      <c r="D1001" s="2">
        <v>10</v>
      </c>
      <c r="E1001" s="2">
        <v>3</v>
      </c>
      <c r="F1001" s="16">
        <v>4002.36</v>
      </c>
      <c r="G1001" s="2" t="s">
        <v>6004</v>
      </c>
      <c r="H1001" s="2" t="s">
        <v>6006</v>
      </c>
      <c r="I1001" s="2" t="s">
        <v>2350</v>
      </c>
      <c r="J1001" s="14" t="str">
        <f>CONCATENATE(Table3_2[[#This Row],[date]],Table3_2[[#This Row],[month]],Table3_2[[#This Row],[YEAR]],)</f>
        <v>10Jul1989</v>
      </c>
      <c r="K1001" s="14">
        <f t="shared" si="30"/>
        <v>32699</v>
      </c>
      <c r="L1001" s="2">
        <f t="shared" si="31"/>
        <v>33</v>
      </c>
    </row>
    <row r="1002" spans="1:12" x14ac:dyDescent="0.25">
      <c r="A1002" s="2" t="s">
        <v>26</v>
      </c>
      <c r="B1002" s="2">
        <v>1964</v>
      </c>
      <c r="C1002" s="2" t="s">
        <v>2351</v>
      </c>
      <c r="D1002" s="2">
        <v>7</v>
      </c>
      <c r="E1002" s="2">
        <v>2</v>
      </c>
      <c r="F1002" s="16">
        <v>47496.49</v>
      </c>
      <c r="G1002" s="2" t="s">
        <v>6006</v>
      </c>
      <c r="H1002" s="2" t="s">
        <v>6005</v>
      </c>
      <c r="I1002" s="2" t="s">
        <v>2354</v>
      </c>
      <c r="J1002" s="14" t="str">
        <f>CONCATENATE(Table3_2[[#This Row],[date]],Table3_2[[#This Row],[month]],Table3_2[[#This Row],[YEAR]],)</f>
        <v>7Nov1964</v>
      </c>
      <c r="K1002" s="14">
        <f t="shared" si="30"/>
        <v>23688</v>
      </c>
      <c r="L1002" s="2">
        <f t="shared" si="31"/>
        <v>58</v>
      </c>
    </row>
    <row r="1003" spans="1:12" x14ac:dyDescent="0.25">
      <c r="A1003" s="2" t="s">
        <v>197</v>
      </c>
      <c r="B1003" s="2">
        <v>2003</v>
      </c>
      <c r="C1003" s="2" t="s">
        <v>2355</v>
      </c>
      <c r="D1003" s="2">
        <v>9</v>
      </c>
      <c r="E1003" s="2">
        <v>2</v>
      </c>
      <c r="F1003" s="16">
        <v>36397.58</v>
      </c>
      <c r="G1003" s="2" t="s">
        <v>6004</v>
      </c>
      <c r="H1003" s="2" t="s">
        <v>6005</v>
      </c>
      <c r="I1003" s="2" t="s">
        <v>2358</v>
      </c>
      <c r="J1003" s="14" t="str">
        <f>CONCATENATE(Table3_2[[#This Row],[date]],Table3_2[[#This Row],[month]],Table3_2[[#This Row],[YEAR]],)</f>
        <v>9Dec2003</v>
      </c>
      <c r="K1003" s="14">
        <f t="shared" si="30"/>
        <v>37964</v>
      </c>
      <c r="L1003" s="2">
        <f t="shared" si="31"/>
        <v>19</v>
      </c>
    </row>
    <row r="1004" spans="1:12" x14ac:dyDescent="0.25">
      <c r="A1004" s="2" t="s">
        <v>1907</v>
      </c>
      <c r="B1004" s="2">
        <v>1990</v>
      </c>
      <c r="C1004" s="2" t="s">
        <v>2351</v>
      </c>
      <c r="D1004" s="2">
        <v>1</v>
      </c>
      <c r="E1004" s="2">
        <v>0</v>
      </c>
      <c r="F1004" s="16">
        <v>3994.18</v>
      </c>
      <c r="G1004" s="2" t="s">
        <v>6004</v>
      </c>
      <c r="H1004" s="2" t="s">
        <v>6004</v>
      </c>
      <c r="I1004" s="2" t="s">
        <v>2350</v>
      </c>
      <c r="J1004" s="14" t="str">
        <f>CONCATENATE(Table3_2[[#This Row],[date]],Table3_2[[#This Row],[month]],Table3_2[[#This Row],[YEAR]],)</f>
        <v>1Nov1990</v>
      </c>
      <c r="K1004" s="14">
        <f t="shared" si="30"/>
        <v>33178</v>
      </c>
      <c r="L1004" s="2">
        <f t="shared" si="31"/>
        <v>32</v>
      </c>
    </row>
    <row r="1005" spans="1:12" x14ac:dyDescent="0.25">
      <c r="A1005" s="2" t="s">
        <v>1908</v>
      </c>
      <c r="B1005" s="2">
        <v>1990</v>
      </c>
      <c r="C1005" s="2" t="s">
        <v>2351</v>
      </c>
      <c r="D1005" s="2">
        <v>22</v>
      </c>
      <c r="E1005" s="2">
        <v>0</v>
      </c>
      <c r="F1005" s="16">
        <v>3989.84</v>
      </c>
      <c r="G1005" s="2" t="s">
        <v>6004</v>
      </c>
      <c r="H1005" s="2" t="s">
        <v>6004</v>
      </c>
      <c r="I1005" s="2" t="s">
        <v>2358</v>
      </c>
      <c r="J1005" s="14" t="str">
        <f>CONCATENATE(Table3_2[[#This Row],[date]],Table3_2[[#This Row],[month]],Table3_2[[#This Row],[YEAR]],)</f>
        <v>22Nov1990</v>
      </c>
      <c r="K1005" s="14">
        <f t="shared" si="30"/>
        <v>33199</v>
      </c>
      <c r="L1005" s="2">
        <f t="shared" si="31"/>
        <v>32</v>
      </c>
    </row>
    <row r="1006" spans="1:12" x14ac:dyDescent="0.25">
      <c r="A1006" s="2" t="s">
        <v>1909</v>
      </c>
      <c r="B1006" s="2">
        <v>1996</v>
      </c>
      <c r="C1006" s="2" t="s">
        <v>2353</v>
      </c>
      <c r="D1006" s="2">
        <v>8</v>
      </c>
      <c r="E1006" s="2">
        <v>2</v>
      </c>
      <c r="F1006" s="16">
        <v>3987.93</v>
      </c>
      <c r="G1006" s="2" t="s">
        <v>6004</v>
      </c>
      <c r="H1006" s="2" t="s">
        <v>6004</v>
      </c>
      <c r="I1006" s="2" t="s">
        <v>2358</v>
      </c>
      <c r="J1006" s="14" t="str">
        <f>CONCATENATE(Table3_2[[#This Row],[date]],Table3_2[[#This Row],[month]],Table3_2[[#This Row],[YEAR]],)</f>
        <v>8Sep1996</v>
      </c>
      <c r="K1006" s="14">
        <f t="shared" si="30"/>
        <v>35316</v>
      </c>
      <c r="L1006" s="2">
        <f t="shared" si="31"/>
        <v>26</v>
      </c>
    </row>
    <row r="1007" spans="1:12" x14ac:dyDescent="0.25">
      <c r="A1007" s="2" t="s">
        <v>1910</v>
      </c>
      <c r="B1007" s="2">
        <v>1996</v>
      </c>
      <c r="C1007" s="2" t="s">
        <v>2356</v>
      </c>
      <c r="D1007" s="2">
        <v>17</v>
      </c>
      <c r="E1007" s="2">
        <v>2</v>
      </c>
      <c r="F1007" s="16">
        <v>3981.98</v>
      </c>
      <c r="G1007" s="2" t="s">
        <v>6004</v>
      </c>
      <c r="H1007" s="2" t="s">
        <v>6004</v>
      </c>
      <c r="I1007" s="2" t="s">
        <v>2350</v>
      </c>
      <c r="J1007" s="14" t="str">
        <f>CONCATENATE(Table3_2[[#This Row],[date]],Table3_2[[#This Row],[month]],Table3_2[[#This Row],[YEAR]],)</f>
        <v>17Aug1996</v>
      </c>
      <c r="K1007" s="14">
        <f t="shared" si="30"/>
        <v>35294</v>
      </c>
      <c r="L1007" s="2">
        <f t="shared" si="31"/>
        <v>26</v>
      </c>
    </row>
    <row r="1008" spans="1:12" x14ac:dyDescent="0.25">
      <c r="A1008" s="2" t="s">
        <v>1911</v>
      </c>
      <c r="B1008" s="2">
        <v>1990</v>
      </c>
      <c r="C1008" s="2" t="s">
        <v>2349</v>
      </c>
      <c r="D1008" s="2">
        <v>29</v>
      </c>
      <c r="E1008" s="2">
        <v>0</v>
      </c>
      <c r="F1008" s="16">
        <v>3972.92</v>
      </c>
      <c r="G1008" s="2" t="s">
        <v>6004</v>
      </c>
      <c r="H1008" s="2" t="s">
        <v>6005</v>
      </c>
      <c r="I1008" s="2" t="s">
        <v>2350</v>
      </c>
      <c r="J1008" s="14" t="str">
        <f>CONCATENATE(Table3_2[[#This Row],[date]],Table3_2[[#This Row],[month]],Table3_2[[#This Row],[YEAR]],)</f>
        <v>29Jul1990</v>
      </c>
      <c r="K1008" s="14">
        <f t="shared" si="30"/>
        <v>33083</v>
      </c>
      <c r="L1008" s="2">
        <f t="shared" si="31"/>
        <v>32</v>
      </c>
    </row>
    <row r="1009" spans="1:12" x14ac:dyDescent="0.25">
      <c r="A1009" s="2" t="s">
        <v>1912</v>
      </c>
      <c r="B1009" s="2">
        <v>1995</v>
      </c>
      <c r="C1009" s="2" t="s">
        <v>2349</v>
      </c>
      <c r="D1009" s="2">
        <v>11</v>
      </c>
      <c r="E1009" s="2">
        <v>1</v>
      </c>
      <c r="F1009" s="16">
        <v>3956.07</v>
      </c>
      <c r="G1009" s="2" t="s">
        <v>6004</v>
      </c>
      <c r="H1009" s="2" t="s">
        <v>6004</v>
      </c>
      <c r="I1009" s="2" t="s">
        <v>2354</v>
      </c>
      <c r="J1009" s="14" t="str">
        <f>CONCATENATE(Table3_2[[#This Row],[date]],Table3_2[[#This Row],[month]],Table3_2[[#This Row],[YEAR]],)</f>
        <v>11Jul1995</v>
      </c>
      <c r="K1009" s="14">
        <f t="shared" si="30"/>
        <v>34891</v>
      </c>
      <c r="L1009" s="2">
        <f t="shared" si="31"/>
        <v>27</v>
      </c>
    </row>
    <row r="1010" spans="1:12" x14ac:dyDescent="0.25">
      <c r="A1010" s="2" t="s">
        <v>1913</v>
      </c>
      <c r="B1010" s="2">
        <v>1999</v>
      </c>
      <c r="C1010" s="2" t="s">
        <v>2349</v>
      </c>
      <c r="D1010" s="2">
        <v>10</v>
      </c>
      <c r="E1010" s="2">
        <v>0</v>
      </c>
      <c r="F1010" s="16">
        <v>3955.98</v>
      </c>
      <c r="G1010" s="2" t="s">
        <v>6004</v>
      </c>
      <c r="H1010" s="2" t="s">
        <v>6005</v>
      </c>
      <c r="I1010" s="2" t="s">
        <v>2367</v>
      </c>
      <c r="J1010" s="14" t="str">
        <f>CONCATENATE(Table3_2[[#This Row],[date]],Table3_2[[#This Row],[month]],Table3_2[[#This Row],[YEAR]],)</f>
        <v>10Jul1999</v>
      </c>
      <c r="K1010" s="14">
        <f t="shared" si="30"/>
        <v>36351</v>
      </c>
      <c r="L1010" s="2">
        <f t="shared" si="31"/>
        <v>23</v>
      </c>
    </row>
    <row r="1011" spans="1:12" x14ac:dyDescent="0.25">
      <c r="A1011" s="2" t="s">
        <v>1914</v>
      </c>
      <c r="B1011" s="2">
        <v>1993</v>
      </c>
      <c r="C1011" s="2" t="s">
        <v>2351</v>
      </c>
      <c r="D1011" s="2">
        <v>11</v>
      </c>
      <c r="E1011" s="2">
        <v>1</v>
      </c>
      <c r="F1011" s="16">
        <v>3947.41</v>
      </c>
      <c r="G1011" s="2" t="s">
        <v>6004</v>
      </c>
      <c r="H1011" s="2" t="s">
        <v>6004</v>
      </c>
      <c r="I1011" s="2" t="s">
        <v>2350</v>
      </c>
      <c r="J1011" s="14" t="str">
        <f>CONCATENATE(Table3_2[[#This Row],[date]],Table3_2[[#This Row],[month]],Table3_2[[#This Row],[YEAR]],)</f>
        <v>11Nov1993</v>
      </c>
      <c r="K1011" s="14">
        <f t="shared" si="30"/>
        <v>34284</v>
      </c>
      <c r="L1011" s="2">
        <f t="shared" si="31"/>
        <v>29</v>
      </c>
    </row>
    <row r="1012" spans="1:12" x14ac:dyDescent="0.25">
      <c r="A1012" s="2" t="s">
        <v>1915</v>
      </c>
      <c r="B1012" s="2">
        <v>1993</v>
      </c>
      <c r="C1012" s="2" t="s">
        <v>2353</v>
      </c>
      <c r="D1012" s="2">
        <v>29</v>
      </c>
      <c r="E1012" s="2">
        <v>0</v>
      </c>
      <c r="F1012" s="16">
        <v>3943.6</v>
      </c>
      <c r="G1012" s="2" t="s">
        <v>6004</v>
      </c>
      <c r="H1012" s="2" t="s">
        <v>6005</v>
      </c>
      <c r="I1012" s="2" t="s">
        <v>2364</v>
      </c>
      <c r="J1012" s="14" t="str">
        <f>CONCATENATE(Table3_2[[#This Row],[date]],Table3_2[[#This Row],[month]],Table3_2[[#This Row],[YEAR]],)</f>
        <v>29Sep1993</v>
      </c>
      <c r="K1012" s="14">
        <f t="shared" si="30"/>
        <v>34241</v>
      </c>
      <c r="L1012" s="2">
        <f t="shared" si="31"/>
        <v>29</v>
      </c>
    </row>
    <row r="1013" spans="1:12" x14ac:dyDescent="0.25">
      <c r="A1013" s="2" t="s">
        <v>1916</v>
      </c>
      <c r="B1013" s="2">
        <v>1988</v>
      </c>
      <c r="C1013" s="2" t="s">
        <v>2357</v>
      </c>
      <c r="D1013" s="2">
        <v>24</v>
      </c>
      <c r="E1013" s="2">
        <v>0</v>
      </c>
      <c r="F1013" s="16">
        <v>3935.18</v>
      </c>
      <c r="G1013" s="2" t="s">
        <v>6005</v>
      </c>
      <c r="H1013" s="2" t="s">
        <v>6006</v>
      </c>
      <c r="I1013" s="2" t="s">
        <v>2350</v>
      </c>
      <c r="J1013" s="14" t="str">
        <f>CONCATENATE(Table3_2[[#This Row],[date]],Table3_2[[#This Row],[month]],Table3_2[[#This Row],[YEAR]],)</f>
        <v>24Oct1988</v>
      </c>
      <c r="K1013" s="14">
        <f t="shared" si="30"/>
        <v>32440</v>
      </c>
      <c r="L1013" s="2">
        <f t="shared" si="31"/>
        <v>34</v>
      </c>
    </row>
    <row r="1014" spans="1:12" x14ac:dyDescent="0.25">
      <c r="A1014" s="2" t="s">
        <v>198</v>
      </c>
      <c r="B1014" s="2">
        <v>1975</v>
      </c>
      <c r="C1014" s="2" t="s">
        <v>2352</v>
      </c>
      <c r="D1014" s="2">
        <v>5</v>
      </c>
      <c r="E1014" s="2">
        <v>1</v>
      </c>
      <c r="F1014" s="16">
        <v>36350.71</v>
      </c>
      <c r="G1014" s="2" t="s">
        <v>6006</v>
      </c>
      <c r="H1014" s="2" t="s">
        <v>6004</v>
      </c>
      <c r="I1014" s="2" t="s">
        <v>2358</v>
      </c>
      <c r="J1014" s="14" t="str">
        <f>CONCATENATE(Table3_2[[#This Row],[date]],Table3_2[[#This Row],[month]],Table3_2[[#This Row],[YEAR]],)</f>
        <v>5Jun1975</v>
      </c>
      <c r="K1014" s="14">
        <f t="shared" si="30"/>
        <v>27550</v>
      </c>
      <c r="L1014" s="2">
        <f t="shared" si="31"/>
        <v>48</v>
      </c>
    </row>
    <row r="1015" spans="1:12" x14ac:dyDescent="0.25">
      <c r="A1015" s="2" t="s">
        <v>1917</v>
      </c>
      <c r="B1015" s="2">
        <v>2002</v>
      </c>
      <c r="C1015" s="2" t="s">
        <v>2352</v>
      </c>
      <c r="D1015" s="2">
        <v>15</v>
      </c>
      <c r="E1015" s="2">
        <v>0</v>
      </c>
      <c r="F1015" s="16">
        <v>3931.51</v>
      </c>
      <c r="G1015" s="2" t="s">
        <v>6004</v>
      </c>
      <c r="H1015" s="2" t="s">
        <v>6005</v>
      </c>
      <c r="I1015" s="2" t="s">
        <v>2358</v>
      </c>
      <c r="J1015" s="14" t="str">
        <f>CONCATENATE(Table3_2[[#This Row],[date]],Table3_2[[#This Row],[month]],Table3_2[[#This Row],[YEAR]],)</f>
        <v>15Jun2002</v>
      </c>
      <c r="K1015" s="14">
        <f t="shared" si="30"/>
        <v>37422</v>
      </c>
      <c r="L1015" s="2">
        <f t="shared" si="31"/>
        <v>20</v>
      </c>
    </row>
    <row r="1016" spans="1:12" x14ac:dyDescent="0.25">
      <c r="A1016" s="2" t="s">
        <v>1918</v>
      </c>
      <c r="B1016" s="2">
        <v>2000</v>
      </c>
      <c r="C1016" s="2" t="s">
        <v>2349</v>
      </c>
      <c r="D1016" s="2">
        <v>10</v>
      </c>
      <c r="E1016" s="2">
        <v>2</v>
      </c>
      <c r="F1016" s="16">
        <v>3925.76</v>
      </c>
      <c r="G1016" s="2" t="s">
        <v>6004</v>
      </c>
      <c r="H1016" s="2" t="s">
        <v>6004</v>
      </c>
      <c r="I1016" s="2" t="s">
        <v>2364</v>
      </c>
      <c r="J1016" s="14" t="str">
        <f>CONCATENATE(Table3_2[[#This Row],[date]],Table3_2[[#This Row],[month]],Table3_2[[#This Row],[YEAR]],)</f>
        <v>10Jul2000</v>
      </c>
      <c r="K1016" s="14">
        <f t="shared" si="30"/>
        <v>36717</v>
      </c>
      <c r="L1016" s="2">
        <f t="shared" si="31"/>
        <v>22</v>
      </c>
    </row>
    <row r="1017" spans="1:12" x14ac:dyDescent="0.25">
      <c r="A1017" s="2" t="s">
        <v>1919</v>
      </c>
      <c r="B1017" s="2">
        <v>1985</v>
      </c>
      <c r="C1017" s="2" t="s">
        <v>2349</v>
      </c>
      <c r="D1017" s="2">
        <v>5</v>
      </c>
      <c r="E1017" s="2">
        <v>3</v>
      </c>
      <c r="F1017" s="16">
        <v>3910.44</v>
      </c>
      <c r="G1017" s="2" t="s">
        <v>6004</v>
      </c>
      <c r="H1017" s="2" t="s">
        <v>6004</v>
      </c>
      <c r="I1017" s="2" t="s">
        <v>2350</v>
      </c>
      <c r="J1017" s="14" t="str">
        <f>CONCATENATE(Table3_2[[#This Row],[date]],Table3_2[[#This Row],[month]],Table3_2[[#This Row],[YEAR]],)</f>
        <v>5Jul1985</v>
      </c>
      <c r="K1017" s="14">
        <f t="shared" si="30"/>
        <v>31233</v>
      </c>
      <c r="L1017" s="2">
        <f t="shared" si="31"/>
        <v>37</v>
      </c>
    </row>
    <row r="1018" spans="1:12" x14ac:dyDescent="0.25">
      <c r="A1018" s="2" t="s">
        <v>1920</v>
      </c>
      <c r="B1018" s="2">
        <v>1997</v>
      </c>
      <c r="C1018" s="2" t="s">
        <v>2351</v>
      </c>
      <c r="D1018" s="2">
        <v>24</v>
      </c>
      <c r="E1018" s="2">
        <v>3</v>
      </c>
      <c r="F1018" s="16">
        <v>3906.13</v>
      </c>
      <c r="G1018" s="2" t="s">
        <v>6005</v>
      </c>
      <c r="H1018" s="2" t="s">
        <v>6005</v>
      </c>
      <c r="I1018" s="2" t="s">
        <v>2358</v>
      </c>
      <c r="J1018" s="14" t="str">
        <f>CONCATENATE(Table3_2[[#This Row],[date]],Table3_2[[#This Row],[month]],Table3_2[[#This Row],[YEAR]],)</f>
        <v>24Nov1997</v>
      </c>
      <c r="K1018" s="14">
        <f t="shared" si="30"/>
        <v>35758</v>
      </c>
      <c r="L1018" s="2">
        <f t="shared" si="31"/>
        <v>25</v>
      </c>
    </row>
    <row r="1019" spans="1:12" x14ac:dyDescent="0.25">
      <c r="A1019" s="2" t="s">
        <v>1921</v>
      </c>
      <c r="B1019" s="2">
        <v>1981</v>
      </c>
      <c r="C1019" s="2" t="s">
        <v>2356</v>
      </c>
      <c r="D1019" s="2">
        <v>27</v>
      </c>
      <c r="E1019" s="2">
        <v>1</v>
      </c>
      <c r="F1019" s="16">
        <v>3902.07</v>
      </c>
      <c r="G1019" s="2" t="s">
        <v>6004</v>
      </c>
      <c r="H1019" s="2" t="s">
        <v>6004</v>
      </c>
      <c r="I1019" s="2" t="s">
        <v>2350</v>
      </c>
      <c r="J1019" s="14" t="str">
        <f>CONCATENATE(Table3_2[[#This Row],[date]],Table3_2[[#This Row],[month]],Table3_2[[#This Row],[YEAR]],)</f>
        <v>27Aug1981</v>
      </c>
      <c r="K1019" s="14">
        <f t="shared" si="30"/>
        <v>29825</v>
      </c>
      <c r="L1019" s="2">
        <f t="shared" si="31"/>
        <v>41</v>
      </c>
    </row>
    <row r="1020" spans="1:12" x14ac:dyDescent="0.25">
      <c r="A1020" s="2" t="s">
        <v>1922</v>
      </c>
      <c r="B1020" s="2">
        <v>1993</v>
      </c>
      <c r="C1020" s="2" t="s">
        <v>2353</v>
      </c>
      <c r="D1020" s="2">
        <v>14</v>
      </c>
      <c r="E1020" s="2">
        <v>0</v>
      </c>
      <c r="F1020" s="16">
        <v>3898.35</v>
      </c>
      <c r="G1020" s="2" t="s">
        <v>6004</v>
      </c>
      <c r="H1020" s="2" t="s">
        <v>6004</v>
      </c>
      <c r="I1020" s="2" t="s">
        <v>2354</v>
      </c>
      <c r="J1020" s="14" t="str">
        <f>CONCATENATE(Table3_2[[#This Row],[date]],Table3_2[[#This Row],[month]],Table3_2[[#This Row],[YEAR]],)</f>
        <v>14Sep1993</v>
      </c>
      <c r="K1020" s="14">
        <f t="shared" si="30"/>
        <v>34226</v>
      </c>
      <c r="L1020" s="2">
        <f t="shared" si="31"/>
        <v>29</v>
      </c>
    </row>
    <row r="1021" spans="1:12" x14ac:dyDescent="0.25">
      <c r="A1021" s="2" t="s">
        <v>1923</v>
      </c>
      <c r="B1021" s="2">
        <v>2004</v>
      </c>
      <c r="C1021" s="2" t="s">
        <v>2349</v>
      </c>
      <c r="D1021" s="2">
        <v>13</v>
      </c>
      <c r="E1021" s="2">
        <v>0</v>
      </c>
      <c r="F1021" s="16">
        <v>3889.2</v>
      </c>
      <c r="G1021" s="2" t="s">
        <v>6004</v>
      </c>
      <c r="H1021" s="2" t="s">
        <v>6004</v>
      </c>
      <c r="I1021" s="2" t="s">
        <v>2354</v>
      </c>
      <c r="J1021" s="14" t="str">
        <f>CONCATENATE(Table3_2[[#This Row],[date]],Table3_2[[#This Row],[month]],Table3_2[[#This Row],[YEAR]],)</f>
        <v>13Jul2004</v>
      </c>
      <c r="K1021" s="14">
        <f t="shared" si="30"/>
        <v>38181</v>
      </c>
      <c r="L1021" s="2">
        <f t="shared" si="31"/>
        <v>18</v>
      </c>
    </row>
    <row r="1022" spans="1:12" x14ac:dyDescent="0.25">
      <c r="A1022" s="2" t="s">
        <v>1924</v>
      </c>
      <c r="B1022" s="2">
        <v>1996</v>
      </c>
      <c r="C1022" s="2" t="s">
        <v>2357</v>
      </c>
      <c r="D1022" s="2">
        <v>23</v>
      </c>
      <c r="E1022" s="2">
        <v>2</v>
      </c>
      <c r="F1022" s="16">
        <v>3877.3</v>
      </c>
      <c r="G1022" s="2" t="s">
        <v>6006</v>
      </c>
      <c r="H1022" s="2" t="s">
        <v>6005</v>
      </c>
      <c r="I1022" s="2" t="s">
        <v>2354</v>
      </c>
      <c r="J1022" s="14" t="str">
        <f>CONCATENATE(Table3_2[[#This Row],[date]],Table3_2[[#This Row],[month]],Table3_2[[#This Row],[YEAR]],)</f>
        <v>23Oct1996</v>
      </c>
      <c r="K1022" s="14">
        <f t="shared" si="30"/>
        <v>35361</v>
      </c>
      <c r="L1022" s="2">
        <f t="shared" si="31"/>
        <v>26</v>
      </c>
    </row>
    <row r="1023" spans="1:12" x14ac:dyDescent="0.25">
      <c r="A1023" s="2" t="s">
        <v>1925</v>
      </c>
      <c r="B1023" s="2">
        <v>1991</v>
      </c>
      <c r="C1023" s="2" t="s">
        <v>2349</v>
      </c>
      <c r="D1023" s="2">
        <v>25</v>
      </c>
      <c r="E1023" s="2">
        <v>1</v>
      </c>
      <c r="F1023" s="16">
        <v>3875.73</v>
      </c>
      <c r="G1023" s="2" t="s">
        <v>6004</v>
      </c>
      <c r="H1023" s="2" t="s">
        <v>6005</v>
      </c>
      <c r="I1023" s="2" t="s">
        <v>2350</v>
      </c>
      <c r="J1023" s="14" t="str">
        <f>CONCATENATE(Table3_2[[#This Row],[date]],Table3_2[[#This Row],[month]],Table3_2[[#This Row],[YEAR]],)</f>
        <v>25Jul1991</v>
      </c>
      <c r="K1023" s="14">
        <f t="shared" si="30"/>
        <v>33444</v>
      </c>
      <c r="L1023" s="2">
        <f t="shared" si="31"/>
        <v>31</v>
      </c>
    </row>
    <row r="1024" spans="1:12" x14ac:dyDescent="0.25">
      <c r="A1024" s="2" t="s">
        <v>1926</v>
      </c>
      <c r="B1024" s="2">
        <v>1990</v>
      </c>
      <c r="C1024" s="2" t="s">
        <v>2352</v>
      </c>
      <c r="D1024" s="2">
        <v>24</v>
      </c>
      <c r="E1024" s="2">
        <v>0</v>
      </c>
      <c r="F1024" s="16">
        <v>3866.86</v>
      </c>
      <c r="G1024" s="2" t="s">
        <v>6006</v>
      </c>
      <c r="H1024" s="2" t="s">
        <v>6006</v>
      </c>
      <c r="I1024" s="2" t="s">
        <v>2354</v>
      </c>
      <c r="J1024" s="14" t="str">
        <f>CONCATENATE(Table3_2[[#This Row],[date]],Table3_2[[#This Row],[month]],Table3_2[[#This Row],[YEAR]],)</f>
        <v>24Jun1990</v>
      </c>
      <c r="K1024" s="14">
        <f t="shared" si="30"/>
        <v>33048</v>
      </c>
      <c r="L1024" s="2">
        <f t="shared" si="31"/>
        <v>32</v>
      </c>
    </row>
    <row r="1025" spans="1:12" x14ac:dyDescent="0.25">
      <c r="A1025" s="2" t="s">
        <v>199</v>
      </c>
      <c r="B1025" s="2">
        <v>1967</v>
      </c>
      <c r="C1025" s="2" t="s">
        <v>2357</v>
      </c>
      <c r="D1025" s="2">
        <v>18</v>
      </c>
      <c r="E1025" s="2">
        <v>0</v>
      </c>
      <c r="F1025" s="16">
        <v>36332.449999999997</v>
      </c>
      <c r="G1025" s="2" t="s">
        <v>6006</v>
      </c>
      <c r="H1025" s="2" t="s">
        <v>6005</v>
      </c>
      <c r="I1025" s="2" t="s">
        <v>2358</v>
      </c>
      <c r="J1025" s="14" t="str">
        <f>CONCATENATE(Table3_2[[#This Row],[date]],Table3_2[[#This Row],[month]],Table3_2[[#This Row],[YEAR]],)</f>
        <v>18Oct1967</v>
      </c>
      <c r="K1025" s="14">
        <f t="shared" si="30"/>
        <v>24763</v>
      </c>
      <c r="L1025" s="2">
        <f t="shared" si="31"/>
        <v>55</v>
      </c>
    </row>
    <row r="1026" spans="1:12" x14ac:dyDescent="0.25">
      <c r="A1026" s="2" t="s">
        <v>1927</v>
      </c>
      <c r="B1026" s="2">
        <v>2001</v>
      </c>
      <c r="C1026" s="2" t="s">
        <v>2357</v>
      </c>
      <c r="D1026" s="2">
        <v>18</v>
      </c>
      <c r="E1026" s="2">
        <v>3</v>
      </c>
      <c r="F1026" s="16">
        <v>3861.21</v>
      </c>
      <c r="G1026" s="2" t="s">
        <v>6004</v>
      </c>
      <c r="H1026" s="2" t="s">
        <v>6004</v>
      </c>
      <c r="I1026" s="2" t="s">
        <v>2361</v>
      </c>
      <c r="J1026" s="14" t="str">
        <f>CONCATENATE(Table3_2[[#This Row],[date]],Table3_2[[#This Row],[month]],Table3_2[[#This Row],[YEAR]],)</f>
        <v>18Oct2001</v>
      </c>
      <c r="K1026" s="14">
        <f t="shared" ref="K1026:K1089" si="32">DATEVALUE(J1026)</f>
        <v>37182</v>
      </c>
      <c r="L1026" s="2">
        <f t="shared" ref="L1026:L1089" si="33">DATEDIF(K1026:K3363,  DATE(2023,6,8), "Y")</f>
        <v>21</v>
      </c>
    </row>
    <row r="1027" spans="1:12" x14ac:dyDescent="0.25">
      <c r="A1027" s="2" t="s">
        <v>1928</v>
      </c>
      <c r="B1027" s="2">
        <v>2001</v>
      </c>
      <c r="C1027" s="2" t="s">
        <v>2352</v>
      </c>
      <c r="D1027" s="2">
        <v>6</v>
      </c>
      <c r="E1027" s="2">
        <v>0</v>
      </c>
      <c r="F1027" s="16">
        <v>3858.51</v>
      </c>
      <c r="G1027" s="2" t="s">
        <v>6004</v>
      </c>
      <c r="H1027" s="2" t="s">
        <v>6005</v>
      </c>
      <c r="I1027" s="2" t="s">
        <v>2363</v>
      </c>
      <c r="J1027" s="14" t="str">
        <f>CONCATENATE(Table3_2[[#This Row],[date]],Table3_2[[#This Row],[month]],Table3_2[[#This Row],[YEAR]],)</f>
        <v>6Jun2001</v>
      </c>
      <c r="K1027" s="14">
        <f t="shared" si="32"/>
        <v>37048</v>
      </c>
      <c r="L1027" s="2">
        <f t="shared" si="33"/>
        <v>22</v>
      </c>
    </row>
    <row r="1028" spans="1:12" x14ac:dyDescent="0.25">
      <c r="A1028" s="2" t="s">
        <v>1929</v>
      </c>
      <c r="B1028" s="2">
        <v>1991</v>
      </c>
      <c r="C1028" s="2" t="s">
        <v>2356</v>
      </c>
      <c r="D1028" s="2">
        <v>19</v>
      </c>
      <c r="E1028" s="2">
        <v>0</v>
      </c>
      <c r="F1028" s="16">
        <v>3857.76</v>
      </c>
      <c r="G1028" s="2" t="s">
        <v>6005</v>
      </c>
      <c r="H1028" s="2" t="s">
        <v>6006</v>
      </c>
      <c r="I1028" s="2" t="s">
        <v>2361</v>
      </c>
      <c r="J1028" s="14" t="str">
        <f>CONCATENATE(Table3_2[[#This Row],[date]],Table3_2[[#This Row],[month]],Table3_2[[#This Row],[YEAR]],)</f>
        <v>19Aug1991</v>
      </c>
      <c r="K1028" s="14">
        <f t="shared" si="32"/>
        <v>33469</v>
      </c>
      <c r="L1028" s="2">
        <f t="shared" si="33"/>
        <v>31</v>
      </c>
    </row>
    <row r="1029" spans="1:12" x14ac:dyDescent="0.25">
      <c r="A1029" s="2" t="s">
        <v>1930</v>
      </c>
      <c r="B1029" s="2">
        <v>1994</v>
      </c>
      <c r="C1029" s="2" t="s">
        <v>2356</v>
      </c>
      <c r="D1029" s="2">
        <v>12</v>
      </c>
      <c r="E1029" s="2">
        <v>2</v>
      </c>
      <c r="F1029" s="16">
        <v>3847.67</v>
      </c>
      <c r="G1029" s="2" t="s">
        <v>6005</v>
      </c>
      <c r="H1029" s="2" t="s">
        <v>6004</v>
      </c>
      <c r="I1029" s="2" t="s">
        <v>2358</v>
      </c>
      <c r="J1029" s="14" t="str">
        <f>CONCATENATE(Table3_2[[#This Row],[date]],Table3_2[[#This Row],[month]],Table3_2[[#This Row],[YEAR]],)</f>
        <v>12Aug1994</v>
      </c>
      <c r="K1029" s="14">
        <f t="shared" si="32"/>
        <v>34558</v>
      </c>
      <c r="L1029" s="2">
        <f t="shared" si="33"/>
        <v>28</v>
      </c>
    </row>
    <row r="1030" spans="1:12" x14ac:dyDescent="0.25">
      <c r="A1030" s="2" t="s">
        <v>1931</v>
      </c>
      <c r="B1030" s="2">
        <v>1981</v>
      </c>
      <c r="C1030" s="2" t="s">
        <v>2353</v>
      </c>
      <c r="D1030" s="2">
        <v>29</v>
      </c>
      <c r="E1030" s="2">
        <v>1</v>
      </c>
      <c r="F1030" s="16">
        <v>3797.2</v>
      </c>
      <c r="G1030" s="2" t="s">
        <v>6004</v>
      </c>
      <c r="H1030" s="2" t="s">
        <v>6005</v>
      </c>
      <c r="I1030" s="2" t="s">
        <v>2354</v>
      </c>
      <c r="J1030" s="14" t="str">
        <f>CONCATENATE(Table3_2[[#This Row],[date]],Table3_2[[#This Row],[month]],Table3_2[[#This Row],[YEAR]],)</f>
        <v>29Sep1981</v>
      </c>
      <c r="K1030" s="14">
        <f t="shared" si="32"/>
        <v>29858</v>
      </c>
      <c r="L1030" s="2">
        <f t="shared" si="33"/>
        <v>41</v>
      </c>
    </row>
    <row r="1031" spans="1:12" x14ac:dyDescent="0.25">
      <c r="A1031" s="2" t="s">
        <v>1932</v>
      </c>
      <c r="B1031" s="2">
        <v>1999</v>
      </c>
      <c r="C1031" s="2" t="s">
        <v>2352</v>
      </c>
      <c r="D1031" s="2">
        <v>24</v>
      </c>
      <c r="E1031" s="2">
        <v>0</v>
      </c>
      <c r="F1031" s="16">
        <v>3796.36</v>
      </c>
      <c r="G1031" s="2" t="s">
        <v>6004</v>
      </c>
      <c r="H1031" s="2" t="s">
        <v>6005</v>
      </c>
      <c r="I1031" s="2" t="s">
        <v>2354</v>
      </c>
      <c r="J1031" s="14" t="str">
        <f>CONCATENATE(Table3_2[[#This Row],[date]],Table3_2[[#This Row],[month]],Table3_2[[#This Row],[YEAR]],)</f>
        <v>24Jun1999</v>
      </c>
      <c r="K1031" s="14">
        <f t="shared" si="32"/>
        <v>36335</v>
      </c>
      <c r="L1031" s="2">
        <f t="shared" si="33"/>
        <v>23</v>
      </c>
    </row>
    <row r="1032" spans="1:12" x14ac:dyDescent="0.25">
      <c r="A1032" s="2" t="s">
        <v>1933</v>
      </c>
      <c r="B1032" s="2">
        <v>1988</v>
      </c>
      <c r="C1032" s="2" t="s">
        <v>2356</v>
      </c>
      <c r="D1032" s="2">
        <v>28</v>
      </c>
      <c r="E1032" s="2">
        <v>3</v>
      </c>
      <c r="F1032" s="16">
        <v>3793.55</v>
      </c>
      <c r="G1032" s="2" t="s">
        <v>6004</v>
      </c>
      <c r="H1032" s="2" t="s">
        <v>6005</v>
      </c>
      <c r="I1032" s="2" t="s">
        <v>2350</v>
      </c>
      <c r="J1032" s="14" t="str">
        <f>CONCATENATE(Table3_2[[#This Row],[date]],Table3_2[[#This Row],[month]],Table3_2[[#This Row],[YEAR]],)</f>
        <v>28Aug1988</v>
      </c>
      <c r="K1032" s="14">
        <f t="shared" si="32"/>
        <v>32383</v>
      </c>
      <c r="L1032" s="2">
        <f t="shared" si="33"/>
        <v>34</v>
      </c>
    </row>
    <row r="1033" spans="1:12" x14ac:dyDescent="0.25">
      <c r="A1033" s="2" t="s">
        <v>1934</v>
      </c>
      <c r="B1033" s="2">
        <v>1981</v>
      </c>
      <c r="C1033" s="2" t="s">
        <v>2355</v>
      </c>
      <c r="D1033" s="2">
        <v>13</v>
      </c>
      <c r="E1033" s="2">
        <v>1</v>
      </c>
      <c r="F1033" s="16">
        <v>3785.77</v>
      </c>
      <c r="G1033" s="2" t="s">
        <v>6004</v>
      </c>
      <c r="H1033" s="2" t="s">
        <v>6006</v>
      </c>
      <c r="I1033" s="2" t="s">
        <v>2350</v>
      </c>
      <c r="J1033" s="14" t="str">
        <f>CONCATENATE(Table3_2[[#This Row],[date]],Table3_2[[#This Row],[month]],Table3_2[[#This Row],[YEAR]],)</f>
        <v>13Dec1981</v>
      </c>
      <c r="K1033" s="14">
        <f t="shared" si="32"/>
        <v>29933</v>
      </c>
      <c r="L1033" s="2">
        <f t="shared" si="33"/>
        <v>41</v>
      </c>
    </row>
    <row r="1034" spans="1:12" x14ac:dyDescent="0.25">
      <c r="A1034" s="2" t="s">
        <v>1935</v>
      </c>
      <c r="B1034" s="2">
        <v>1987</v>
      </c>
      <c r="C1034" s="2" t="s">
        <v>2357</v>
      </c>
      <c r="D1034" s="2">
        <v>24</v>
      </c>
      <c r="E1034" s="2">
        <v>3</v>
      </c>
      <c r="F1034" s="16">
        <v>3773.23</v>
      </c>
      <c r="G1034" s="2" t="s">
        <v>6004</v>
      </c>
      <c r="H1034" s="2" t="s">
        <v>6005</v>
      </c>
      <c r="I1034" s="2" t="s">
        <v>2350</v>
      </c>
      <c r="J1034" s="14" t="str">
        <f>CONCATENATE(Table3_2[[#This Row],[date]],Table3_2[[#This Row],[month]],Table3_2[[#This Row],[YEAR]],)</f>
        <v>24Oct1987</v>
      </c>
      <c r="K1034" s="14">
        <f t="shared" si="32"/>
        <v>32074</v>
      </c>
      <c r="L1034" s="2">
        <f t="shared" si="33"/>
        <v>35</v>
      </c>
    </row>
    <row r="1035" spans="1:12" x14ac:dyDescent="0.25">
      <c r="A1035" s="2" t="s">
        <v>1936</v>
      </c>
      <c r="B1035" s="2">
        <v>1994</v>
      </c>
      <c r="C1035" s="2" t="s">
        <v>2351</v>
      </c>
      <c r="D1035" s="2">
        <v>21</v>
      </c>
      <c r="E1035" s="2">
        <v>1</v>
      </c>
      <c r="F1035" s="16">
        <v>3766.88</v>
      </c>
      <c r="G1035" s="2" t="s">
        <v>6004</v>
      </c>
      <c r="H1035" s="2" t="s">
        <v>6006</v>
      </c>
      <c r="I1035" s="2" t="s">
        <v>2350</v>
      </c>
      <c r="J1035" s="14" t="str">
        <f>CONCATENATE(Table3_2[[#This Row],[date]],Table3_2[[#This Row],[month]],Table3_2[[#This Row],[YEAR]],)</f>
        <v>21Nov1994</v>
      </c>
      <c r="K1035" s="14">
        <f t="shared" si="32"/>
        <v>34659</v>
      </c>
      <c r="L1035" s="2">
        <f t="shared" si="33"/>
        <v>28</v>
      </c>
    </row>
    <row r="1036" spans="1:12" x14ac:dyDescent="0.25">
      <c r="A1036" s="2" t="s">
        <v>200</v>
      </c>
      <c r="B1036" s="2">
        <v>1992</v>
      </c>
      <c r="C1036" s="2" t="s">
        <v>2352</v>
      </c>
      <c r="D1036" s="2">
        <v>16</v>
      </c>
      <c r="E1036" s="2">
        <v>0</v>
      </c>
      <c r="F1036" s="16">
        <v>36314.050000000003</v>
      </c>
      <c r="G1036" s="2" t="s">
        <v>6004</v>
      </c>
      <c r="H1036" s="2" t="s">
        <v>6004</v>
      </c>
      <c r="I1036" s="2" t="s">
        <v>2358</v>
      </c>
      <c r="J1036" s="14" t="str">
        <f>CONCATENATE(Table3_2[[#This Row],[date]],Table3_2[[#This Row],[month]],Table3_2[[#This Row],[YEAR]],)</f>
        <v>16Jun1992</v>
      </c>
      <c r="K1036" s="14">
        <f t="shared" si="32"/>
        <v>33771</v>
      </c>
      <c r="L1036" s="2">
        <f t="shared" si="33"/>
        <v>30</v>
      </c>
    </row>
    <row r="1037" spans="1:12" x14ac:dyDescent="0.25">
      <c r="A1037" s="2" t="s">
        <v>1937</v>
      </c>
      <c r="B1037" s="2">
        <v>1991</v>
      </c>
      <c r="C1037" s="2" t="s">
        <v>2357</v>
      </c>
      <c r="D1037" s="2">
        <v>24</v>
      </c>
      <c r="E1037" s="2">
        <v>0</v>
      </c>
      <c r="F1037" s="16">
        <v>3761.29</v>
      </c>
      <c r="G1037" s="2" t="s">
        <v>6004</v>
      </c>
      <c r="H1037" s="2" t="s">
        <v>6005</v>
      </c>
      <c r="I1037" s="2" t="s">
        <v>2358</v>
      </c>
      <c r="J1037" s="14" t="str">
        <f>CONCATENATE(Table3_2[[#This Row],[date]],Table3_2[[#This Row],[month]],Table3_2[[#This Row],[YEAR]],)</f>
        <v>24Oct1991</v>
      </c>
      <c r="K1037" s="14">
        <f t="shared" si="32"/>
        <v>33535</v>
      </c>
      <c r="L1037" s="2">
        <f t="shared" si="33"/>
        <v>31</v>
      </c>
    </row>
    <row r="1038" spans="1:12" x14ac:dyDescent="0.25">
      <c r="A1038" s="2" t="s">
        <v>1938</v>
      </c>
      <c r="B1038" s="2">
        <v>1991</v>
      </c>
      <c r="C1038" s="2" t="s">
        <v>2356</v>
      </c>
      <c r="D1038" s="2">
        <v>25</v>
      </c>
      <c r="E1038" s="2">
        <v>0</v>
      </c>
      <c r="F1038" s="16">
        <v>3757.84</v>
      </c>
      <c r="G1038" s="2" t="s">
        <v>6004</v>
      </c>
      <c r="H1038" s="2" t="s">
        <v>6006</v>
      </c>
      <c r="I1038" s="2" t="s">
        <v>2350</v>
      </c>
      <c r="J1038" s="14" t="str">
        <f>CONCATENATE(Table3_2[[#This Row],[date]],Table3_2[[#This Row],[month]],Table3_2[[#This Row],[YEAR]],)</f>
        <v>25Aug1991</v>
      </c>
      <c r="K1038" s="14">
        <f t="shared" si="32"/>
        <v>33475</v>
      </c>
      <c r="L1038" s="2">
        <f t="shared" si="33"/>
        <v>31</v>
      </c>
    </row>
    <row r="1039" spans="1:12" x14ac:dyDescent="0.25">
      <c r="A1039" s="2" t="s">
        <v>1939</v>
      </c>
      <c r="B1039" s="2">
        <v>1991</v>
      </c>
      <c r="C1039" s="2" t="s">
        <v>2357</v>
      </c>
      <c r="D1039" s="2">
        <v>28</v>
      </c>
      <c r="E1039" s="2">
        <v>0</v>
      </c>
      <c r="F1039" s="16">
        <v>3756.62</v>
      </c>
      <c r="G1039" s="2" t="s">
        <v>6004</v>
      </c>
      <c r="H1039" s="2" t="s">
        <v>6004</v>
      </c>
      <c r="I1039" s="2" t="s">
        <v>2350</v>
      </c>
      <c r="J1039" s="14" t="str">
        <f>CONCATENATE(Table3_2[[#This Row],[date]],Table3_2[[#This Row],[month]],Table3_2[[#This Row],[YEAR]],)</f>
        <v>28Oct1991</v>
      </c>
      <c r="K1039" s="14">
        <f t="shared" si="32"/>
        <v>33539</v>
      </c>
      <c r="L1039" s="2">
        <f t="shared" si="33"/>
        <v>31</v>
      </c>
    </row>
    <row r="1040" spans="1:12" x14ac:dyDescent="0.25">
      <c r="A1040" s="2" t="s">
        <v>1940</v>
      </c>
      <c r="B1040" s="2">
        <v>1986</v>
      </c>
      <c r="C1040" s="2" t="s">
        <v>2353</v>
      </c>
      <c r="D1040" s="2">
        <v>9</v>
      </c>
      <c r="E1040" s="2">
        <v>3</v>
      </c>
      <c r="F1040" s="16">
        <v>3748.56</v>
      </c>
      <c r="G1040" s="2" t="s">
        <v>6004</v>
      </c>
      <c r="H1040" s="2" t="s">
        <v>6004</v>
      </c>
      <c r="I1040" s="2" t="s">
        <v>2350</v>
      </c>
      <c r="J1040" s="14" t="str">
        <f>CONCATENATE(Table3_2[[#This Row],[date]],Table3_2[[#This Row],[month]],Table3_2[[#This Row],[YEAR]],)</f>
        <v>9Sep1986</v>
      </c>
      <c r="K1040" s="14">
        <f t="shared" si="32"/>
        <v>31664</v>
      </c>
      <c r="L1040" s="2">
        <f t="shared" si="33"/>
        <v>36</v>
      </c>
    </row>
    <row r="1041" spans="1:12" x14ac:dyDescent="0.25">
      <c r="A1041" s="2" t="s">
        <v>1941</v>
      </c>
      <c r="B1041" s="2">
        <v>1993</v>
      </c>
      <c r="C1041" s="2" t="s">
        <v>2352</v>
      </c>
      <c r="D1041" s="2">
        <v>22</v>
      </c>
      <c r="E1041" s="2">
        <v>0</v>
      </c>
      <c r="F1041" s="16">
        <v>3736.46</v>
      </c>
      <c r="G1041" s="2" t="s">
        <v>6004</v>
      </c>
      <c r="H1041" s="2" t="s">
        <v>6004</v>
      </c>
      <c r="I1041" s="2" t="s">
        <v>2354</v>
      </c>
      <c r="J1041" s="14" t="str">
        <f>CONCATENATE(Table3_2[[#This Row],[date]],Table3_2[[#This Row],[month]],Table3_2[[#This Row],[YEAR]],)</f>
        <v>22Jun1993</v>
      </c>
      <c r="K1041" s="14">
        <f t="shared" si="32"/>
        <v>34142</v>
      </c>
      <c r="L1041" s="2">
        <f t="shared" si="33"/>
        <v>29</v>
      </c>
    </row>
    <row r="1042" spans="1:12" x14ac:dyDescent="0.25">
      <c r="A1042" s="2" t="s">
        <v>1942</v>
      </c>
      <c r="B1042" s="2">
        <v>1994</v>
      </c>
      <c r="C1042" s="2" t="s">
        <v>2356</v>
      </c>
      <c r="D1042" s="2">
        <v>22</v>
      </c>
      <c r="E1042" s="2">
        <v>0</v>
      </c>
      <c r="F1042" s="16">
        <v>3732.63</v>
      </c>
      <c r="G1042" s="2" t="s">
        <v>6004</v>
      </c>
      <c r="H1042" s="2" t="s">
        <v>6005</v>
      </c>
      <c r="I1042" s="2" t="s">
        <v>2364</v>
      </c>
      <c r="J1042" s="14" t="str">
        <f>CONCATENATE(Table3_2[[#This Row],[date]],Table3_2[[#This Row],[month]],Table3_2[[#This Row],[YEAR]],)</f>
        <v>22Aug1994</v>
      </c>
      <c r="K1042" s="14">
        <f t="shared" si="32"/>
        <v>34568</v>
      </c>
      <c r="L1042" s="2">
        <f t="shared" si="33"/>
        <v>28</v>
      </c>
    </row>
    <row r="1043" spans="1:12" x14ac:dyDescent="0.25">
      <c r="A1043" s="2" t="s">
        <v>1943</v>
      </c>
      <c r="B1043" s="2">
        <v>1986</v>
      </c>
      <c r="C1043" s="2" t="s">
        <v>2355</v>
      </c>
      <c r="D1043" s="2">
        <v>1</v>
      </c>
      <c r="E1043" s="2">
        <v>3</v>
      </c>
      <c r="F1043" s="16">
        <v>3731.6</v>
      </c>
      <c r="G1043" s="2" t="s">
        <v>6004</v>
      </c>
      <c r="H1043" s="2" t="s">
        <v>6004</v>
      </c>
      <c r="I1043" s="2" t="s">
        <v>2350</v>
      </c>
      <c r="J1043" s="14" t="str">
        <f>CONCATENATE(Table3_2[[#This Row],[date]],Table3_2[[#This Row],[month]],Table3_2[[#This Row],[YEAR]],)</f>
        <v>1Dec1986</v>
      </c>
      <c r="K1043" s="14">
        <f t="shared" si="32"/>
        <v>31747</v>
      </c>
      <c r="L1043" s="2">
        <f t="shared" si="33"/>
        <v>36</v>
      </c>
    </row>
    <row r="1044" spans="1:12" x14ac:dyDescent="0.25">
      <c r="A1044" s="2" t="s">
        <v>1944</v>
      </c>
      <c r="B1044" s="2">
        <v>2004</v>
      </c>
      <c r="C1044" s="2" t="s">
        <v>2351</v>
      </c>
      <c r="D1044" s="2">
        <v>5</v>
      </c>
      <c r="E1044" s="2">
        <v>0</v>
      </c>
      <c r="F1044" s="16">
        <v>3722.23</v>
      </c>
      <c r="G1044" s="2" t="s">
        <v>6004</v>
      </c>
      <c r="H1044" s="2" t="s">
        <v>6004</v>
      </c>
      <c r="I1044" s="2" t="s">
        <v>2363</v>
      </c>
      <c r="J1044" s="14" t="str">
        <f>CONCATENATE(Table3_2[[#This Row],[date]],Table3_2[[#This Row],[month]],Table3_2[[#This Row],[YEAR]],)</f>
        <v>5Nov2004</v>
      </c>
      <c r="K1044" s="14">
        <f t="shared" si="32"/>
        <v>38296</v>
      </c>
      <c r="L1044" s="2">
        <f t="shared" si="33"/>
        <v>18</v>
      </c>
    </row>
    <row r="1045" spans="1:12" x14ac:dyDescent="0.25">
      <c r="A1045" s="2" t="s">
        <v>1945</v>
      </c>
      <c r="B1045" s="2">
        <v>1989</v>
      </c>
      <c r="C1045" s="2" t="s">
        <v>2355</v>
      </c>
      <c r="D1045" s="2">
        <v>2</v>
      </c>
      <c r="E1045" s="2">
        <v>0</v>
      </c>
      <c r="F1045" s="16">
        <v>3704.35</v>
      </c>
      <c r="G1045" s="2" t="s">
        <v>6004</v>
      </c>
      <c r="H1045" s="2" t="s">
        <v>6004</v>
      </c>
      <c r="I1045" s="2" t="s">
        <v>2350</v>
      </c>
      <c r="J1045" s="14" t="str">
        <f>CONCATENATE(Table3_2[[#This Row],[date]],Table3_2[[#This Row],[month]],Table3_2[[#This Row],[YEAR]],)</f>
        <v>2Dec1989</v>
      </c>
      <c r="K1045" s="14">
        <f t="shared" si="32"/>
        <v>32844</v>
      </c>
      <c r="L1045" s="2">
        <f t="shared" si="33"/>
        <v>33</v>
      </c>
    </row>
    <row r="1046" spans="1:12" x14ac:dyDescent="0.25">
      <c r="A1046" s="2" t="s">
        <v>1946</v>
      </c>
      <c r="B1046" s="2">
        <v>1988</v>
      </c>
      <c r="C1046" s="2" t="s">
        <v>2356</v>
      </c>
      <c r="D1046" s="2">
        <v>18</v>
      </c>
      <c r="E1046" s="2">
        <v>3</v>
      </c>
      <c r="F1046" s="16">
        <v>3699.54</v>
      </c>
      <c r="G1046" s="2" t="s">
        <v>6004</v>
      </c>
      <c r="H1046" s="2" t="s">
        <v>6005</v>
      </c>
      <c r="I1046" s="2" t="s">
        <v>2350</v>
      </c>
      <c r="J1046" s="14" t="str">
        <f>CONCATENATE(Table3_2[[#This Row],[date]],Table3_2[[#This Row],[month]],Table3_2[[#This Row],[YEAR]],)</f>
        <v>18Aug1988</v>
      </c>
      <c r="K1046" s="14">
        <f t="shared" si="32"/>
        <v>32373</v>
      </c>
      <c r="L1046" s="2">
        <f t="shared" si="33"/>
        <v>34</v>
      </c>
    </row>
    <row r="1047" spans="1:12" x14ac:dyDescent="0.25">
      <c r="A1047" s="2" t="s">
        <v>201</v>
      </c>
      <c r="B1047" s="2">
        <v>2004</v>
      </c>
      <c r="C1047" s="2" t="s">
        <v>2355</v>
      </c>
      <c r="D1047" s="2">
        <v>25</v>
      </c>
      <c r="E1047" s="2">
        <v>0</v>
      </c>
      <c r="F1047" s="16">
        <v>36307.800000000003</v>
      </c>
      <c r="G1047" s="2" t="s">
        <v>6006</v>
      </c>
      <c r="H1047" s="2" t="s">
        <v>6004</v>
      </c>
      <c r="I1047" s="2" t="s">
        <v>2350</v>
      </c>
      <c r="J1047" s="14" t="str">
        <f>CONCATENATE(Table3_2[[#This Row],[date]],Table3_2[[#This Row],[month]],Table3_2[[#This Row],[YEAR]],)</f>
        <v>25Dec2004</v>
      </c>
      <c r="K1047" s="14">
        <f t="shared" si="32"/>
        <v>38346</v>
      </c>
      <c r="L1047" s="2">
        <f t="shared" si="33"/>
        <v>18</v>
      </c>
    </row>
    <row r="1048" spans="1:12" x14ac:dyDescent="0.25">
      <c r="A1048" s="2" t="s">
        <v>1947</v>
      </c>
      <c r="B1048" s="2">
        <v>1995</v>
      </c>
      <c r="C1048" s="2" t="s">
        <v>2357</v>
      </c>
      <c r="D1048" s="2">
        <v>21</v>
      </c>
      <c r="E1048" s="2">
        <v>2</v>
      </c>
      <c r="F1048" s="16">
        <v>3693.43</v>
      </c>
      <c r="G1048" s="2" t="s">
        <v>6004</v>
      </c>
      <c r="H1048" s="2" t="s">
        <v>6005</v>
      </c>
      <c r="I1048" s="2" t="s">
        <v>2358</v>
      </c>
      <c r="J1048" s="14" t="str">
        <f>CONCATENATE(Table3_2[[#This Row],[date]],Table3_2[[#This Row],[month]],Table3_2[[#This Row],[YEAR]],)</f>
        <v>21Oct1995</v>
      </c>
      <c r="K1048" s="14">
        <f t="shared" si="32"/>
        <v>34993</v>
      </c>
      <c r="L1048" s="2">
        <f t="shared" si="33"/>
        <v>27</v>
      </c>
    </row>
    <row r="1049" spans="1:12" x14ac:dyDescent="0.25">
      <c r="A1049" s="2" t="s">
        <v>1948</v>
      </c>
      <c r="B1049" s="2">
        <v>1981</v>
      </c>
      <c r="C1049" s="2" t="s">
        <v>2355</v>
      </c>
      <c r="D1049" s="2">
        <v>14</v>
      </c>
      <c r="E1049" s="2">
        <v>1</v>
      </c>
      <c r="F1049" s="16">
        <v>3688.38</v>
      </c>
      <c r="G1049" s="2" t="s">
        <v>6004</v>
      </c>
      <c r="H1049" s="2" t="s">
        <v>6004</v>
      </c>
      <c r="I1049" s="2" t="s">
        <v>2350</v>
      </c>
      <c r="J1049" s="14" t="str">
        <f>CONCATENATE(Table3_2[[#This Row],[date]],Table3_2[[#This Row],[month]],Table3_2[[#This Row],[YEAR]],)</f>
        <v>14Dec1981</v>
      </c>
      <c r="K1049" s="14">
        <f t="shared" si="32"/>
        <v>29934</v>
      </c>
      <c r="L1049" s="2">
        <f t="shared" si="33"/>
        <v>41</v>
      </c>
    </row>
    <row r="1050" spans="1:12" x14ac:dyDescent="0.25">
      <c r="A1050" s="2" t="s">
        <v>1949</v>
      </c>
      <c r="B1050" s="2">
        <v>2003</v>
      </c>
      <c r="C1050" s="2" t="s">
        <v>2349</v>
      </c>
      <c r="D1050" s="2">
        <v>10</v>
      </c>
      <c r="E1050" s="2">
        <v>0</v>
      </c>
      <c r="F1050" s="16">
        <v>3688.35</v>
      </c>
      <c r="G1050" s="2" t="s">
        <v>6004</v>
      </c>
      <c r="H1050" s="2" t="s">
        <v>6004</v>
      </c>
      <c r="I1050" s="2" t="s">
        <v>2367</v>
      </c>
      <c r="J1050" s="14" t="str">
        <f>CONCATENATE(Table3_2[[#This Row],[date]],Table3_2[[#This Row],[month]],Table3_2[[#This Row],[YEAR]],)</f>
        <v>10Jul2003</v>
      </c>
      <c r="K1050" s="14">
        <f t="shared" si="32"/>
        <v>37812</v>
      </c>
      <c r="L1050" s="2">
        <f t="shared" si="33"/>
        <v>19</v>
      </c>
    </row>
    <row r="1051" spans="1:12" x14ac:dyDescent="0.25">
      <c r="A1051" s="2" t="s">
        <v>1950</v>
      </c>
      <c r="B1051" s="2">
        <v>1984</v>
      </c>
      <c r="C1051" s="2" t="s">
        <v>2349</v>
      </c>
      <c r="D1051" s="2">
        <v>6</v>
      </c>
      <c r="E1051" s="2">
        <v>3</v>
      </c>
      <c r="F1051" s="16">
        <v>3678.86</v>
      </c>
      <c r="G1051" s="2" t="s">
        <v>6004</v>
      </c>
      <c r="H1051" s="2" t="s">
        <v>6005</v>
      </c>
      <c r="I1051" s="2" t="s">
        <v>2350</v>
      </c>
      <c r="J1051" s="14" t="str">
        <f>CONCATENATE(Table3_2[[#This Row],[date]],Table3_2[[#This Row],[month]],Table3_2[[#This Row],[YEAR]],)</f>
        <v>6Jul1984</v>
      </c>
      <c r="K1051" s="14">
        <f t="shared" si="32"/>
        <v>30869</v>
      </c>
      <c r="L1051" s="2">
        <f t="shared" si="33"/>
        <v>38</v>
      </c>
    </row>
    <row r="1052" spans="1:12" x14ac:dyDescent="0.25">
      <c r="A1052" s="2" t="s">
        <v>1951</v>
      </c>
      <c r="B1052" s="2">
        <v>1992</v>
      </c>
      <c r="C1052" s="2" t="s">
        <v>2353</v>
      </c>
      <c r="D1052" s="2">
        <v>14</v>
      </c>
      <c r="E1052" s="2">
        <v>1</v>
      </c>
      <c r="F1052" s="16">
        <v>3659.35</v>
      </c>
      <c r="G1052" s="2" t="s">
        <v>6005</v>
      </c>
      <c r="H1052" s="2" t="s">
        <v>6006</v>
      </c>
      <c r="I1052" s="2" t="s">
        <v>2358</v>
      </c>
      <c r="J1052" s="14" t="str">
        <f>CONCATENATE(Table3_2[[#This Row],[date]],Table3_2[[#This Row],[month]],Table3_2[[#This Row],[YEAR]],)</f>
        <v>14Sep1992</v>
      </c>
      <c r="K1052" s="14">
        <f t="shared" si="32"/>
        <v>33861</v>
      </c>
      <c r="L1052" s="2">
        <f t="shared" si="33"/>
        <v>30</v>
      </c>
    </row>
    <row r="1053" spans="1:12" x14ac:dyDescent="0.25">
      <c r="A1053" s="2" t="s">
        <v>1952</v>
      </c>
      <c r="B1053" s="2">
        <v>1990</v>
      </c>
      <c r="C1053" s="2" t="s">
        <v>2351</v>
      </c>
      <c r="D1053" s="2">
        <v>8</v>
      </c>
      <c r="E1053" s="2">
        <v>3</v>
      </c>
      <c r="F1053" s="16">
        <v>3653.29</v>
      </c>
      <c r="G1053" s="2" t="s">
        <v>6004</v>
      </c>
      <c r="H1053" s="2" t="s">
        <v>6005</v>
      </c>
      <c r="I1053" s="2" t="s">
        <v>2358</v>
      </c>
      <c r="J1053" s="14" t="str">
        <f>CONCATENATE(Table3_2[[#This Row],[date]],Table3_2[[#This Row],[month]],Table3_2[[#This Row],[YEAR]],)</f>
        <v>8Nov1990</v>
      </c>
      <c r="K1053" s="14">
        <f t="shared" si="32"/>
        <v>33185</v>
      </c>
      <c r="L1053" s="2">
        <f t="shared" si="33"/>
        <v>32</v>
      </c>
    </row>
    <row r="1054" spans="1:12" x14ac:dyDescent="0.25">
      <c r="A1054" s="2" t="s">
        <v>1953</v>
      </c>
      <c r="B1054" s="2">
        <v>1992</v>
      </c>
      <c r="C1054" s="2" t="s">
        <v>2351</v>
      </c>
      <c r="D1054" s="2">
        <v>17</v>
      </c>
      <c r="E1054" s="2">
        <v>0</v>
      </c>
      <c r="F1054" s="16">
        <v>3645.09</v>
      </c>
      <c r="G1054" s="2" t="s">
        <v>6006</v>
      </c>
      <c r="H1054" s="2" t="s">
        <v>6004</v>
      </c>
      <c r="I1054" s="2" t="s">
        <v>2366</v>
      </c>
      <c r="J1054" s="14" t="str">
        <f>CONCATENATE(Table3_2[[#This Row],[date]],Table3_2[[#This Row],[month]],Table3_2[[#This Row],[YEAR]],)</f>
        <v>17Nov1992</v>
      </c>
      <c r="K1054" s="14">
        <f t="shared" si="32"/>
        <v>33925</v>
      </c>
      <c r="L1054" s="2">
        <f t="shared" si="33"/>
        <v>30</v>
      </c>
    </row>
    <row r="1055" spans="1:12" x14ac:dyDescent="0.25">
      <c r="A1055" s="2" t="s">
        <v>1954</v>
      </c>
      <c r="B1055" s="2">
        <v>1985</v>
      </c>
      <c r="C1055" s="2" t="s">
        <v>2352</v>
      </c>
      <c r="D1055" s="2">
        <v>14</v>
      </c>
      <c r="E1055" s="2">
        <v>3</v>
      </c>
      <c r="F1055" s="16">
        <v>3622.13</v>
      </c>
      <c r="G1055" s="2" t="s">
        <v>6004</v>
      </c>
      <c r="H1055" s="2" t="s">
        <v>6006</v>
      </c>
      <c r="I1055" s="2" t="s">
        <v>2350</v>
      </c>
      <c r="J1055" s="14" t="str">
        <f>CONCATENATE(Table3_2[[#This Row],[date]],Table3_2[[#This Row],[month]],Table3_2[[#This Row],[YEAR]],)</f>
        <v>14Jun1985</v>
      </c>
      <c r="K1055" s="14">
        <f t="shared" si="32"/>
        <v>31212</v>
      </c>
      <c r="L1055" s="2">
        <f t="shared" si="33"/>
        <v>37</v>
      </c>
    </row>
    <row r="1056" spans="1:12" x14ac:dyDescent="0.25">
      <c r="A1056" s="2" t="s">
        <v>1955</v>
      </c>
      <c r="B1056" s="2">
        <v>1990</v>
      </c>
      <c r="C1056" s="2" t="s">
        <v>2357</v>
      </c>
      <c r="D1056" s="2">
        <v>11</v>
      </c>
      <c r="E1056" s="2">
        <v>3</v>
      </c>
      <c r="F1056" s="16">
        <v>3606.43</v>
      </c>
      <c r="G1056" s="2" t="s">
        <v>6004</v>
      </c>
      <c r="H1056" s="2" t="s">
        <v>6006</v>
      </c>
      <c r="I1056" s="2" t="s">
        <v>2350</v>
      </c>
      <c r="J1056" s="14" t="str">
        <f>CONCATENATE(Table3_2[[#This Row],[date]],Table3_2[[#This Row],[month]],Table3_2[[#This Row],[YEAR]],)</f>
        <v>11Oct1990</v>
      </c>
      <c r="K1056" s="14">
        <f t="shared" si="32"/>
        <v>33157</v>
      </c>
      <c r="L1056" s="2">
        <f t="shared" si="33"/>
        <v>32</v>
      </c>
    </row>
    <row r="1057" spans="1:12" x14ac:dyDescent="0.25">
      <c r="A1057" s="2" t="s">
        <v>1956</v>
      </c>
      <c r="B1057" s="2">
        <v>1988</v>
      </c>
      <c r="C1057" s="2" t="s">
        <v>2351</v>
      </c>
      <c r="D1057" s="2">
        <v>4</v>
      </c>
      <c r="E1057" s="2">
        <v>3</v>
      </c>
      <c r="F1057" s="16">
        <v>3603.6</v>
      </c>
      <c r="G1057" s="2" t="s">
        <v>6004</v>
      </c>
      <c r="H1057" s="2" t="s">
        <v>6006</v>
      </c>
      <c r="I1057" s="2" t="s">
        <v>2350</v>
      </c>
      <c r="J1057" s="14" t="str">
        <f>CONCATENATE(Table3_2[[#This Row],[date]],Table3_2[[#This Row],[month]],Table3_2[[#This Row],[YEAR]],)</f>
        <v>4Nov1988</v>
      </c>
      <c r="K1057" s="14">
        <f t="shared" si="32"/>
        <v>32451</v>
      </c>
      <c r="L1057" s="2">
        <f t="shared" si="33"/>
        <v>34</v>
      </c>
    </row>
    <row r="1058" spans="1:12" x14ac:dyDescent="0.25">
      <c r="A1058" s="2" t="s">
        <v>202</v>
      </c>
      <c r="B1058" s="2">
        <v>2003</v>
      </c>
      <c r="C1058" s="2" t="s">
        <v>2353</v>
      </c>
      <c r="D1058" s="2">
        <v>5</v>
      </c>
      <c r="E1058" s="2">
        <v>0</v>
      </c>
      <c r="F1058" s="16">
        <v>36219.410000000003</v>
      </c>
      <c r="G1058" s="2" t="s">
        <v>6006</v>
      </c>
      <c r="H1058" s="2" t="s">
        <v>6006</v>
      </c>
      <c r="I1058" s="2" t="s">
        <v>2354</v>
      </c>
      <c r="J1058" s="14" t="str">
        <f>CONCATENATE(Table3_2[[#This Row],[date]],Table3_2[[#This Row],[month]],Table3_2[[#This Row],[YEAR]],)</f>
        <v>5Sep2003</v>
      </c>
      <c r="K1058" s="14">
        <f t="shared" si="32"/>
        <v>37869</v>
      </c>
      <c r="L1058" s="2">
        <f t="shared" si="33"/>
        <v>19</v>
      </c>
    </row>
    <row r="1059" spans="1:12" x14ac:dyDescent="0.25">
      <c r="A1059" s="2" t="s">
        <v>1957</v>
      </c>
      <c r="B1059" s="2">
        <v>1999</v>
      </c>
      <c r="C1059" s="2" t="s">
        <v>2356</v>
      </c>
      <c r="D1059" s="2">
        <v>12</v>
      </c>
      <c r="E1059" s="2">
        <v>3</v>
      </c>
      <c r="F1059" s="16">
        <v>3597.6</v>
      </c>
      <c r="G1059" s="2" t="s">
        <v>6004</v>
      </c>
      <c r="H1059" s="2" t="s">
        <v>6004</v>
      </c>
      <c r="I1059" s="2" t="s">
        <v>2358</v>
      </c>
      <c r="J1059" s="14" t="str">
        <f>CONCATENATE(Table3_2[[#This Row],[date]],Table3_2[[#This Row],[month]],Table3_2[[#This Row],[YEAR]],)</f>
        <v>12Aug1999</v>
      </c>
      <c r="K1059" s="14">
        <f t="shared" si="32"/>
        <v>36384</v>
      </c>
      <c r="L1059" s="2">
        <f t="shared" si="33"/>
        <v>23</v>
      </c>
    </row>
    <row r="1060" spans="1:12" x14ac:dyDescent="0.25">
      <c r="A1060" s="2" t="s">
        <v>1958</v>
      </c>
      <c r="B1060" s="2">
        <v>1997</v>
      </c>
      <c r="C1060" s="2" t="s">
        <v>2351</v>
      </c>
      <c r="D1060" s="2">
        <v>4</v>
      </c>
      <c r="E1060" s="2">
        <v>1</v>
      </c>
      <c r="F1060" s="16">
        <v>3594.17</v>
      </c>
      <c r="G1060" s="2" t="s">
        <v>6004</v>
      </c>
      <c r="H1060" s="2" t="s">
        <v>6004</v>
      </c>
      <c r="I1060" s="2" t="s">
        <v>2354</v>
      </c>
      <c r="J1060" s="14" t="str">
        <f>CONCATENATE(Table3_2[[#This Row],[date]],Table3_2[[#This Row],[month]],Table3_2[[#This Row],[YEAR]],)</f>
        <v>4Nov1997</v>
      </c>
      <c r="K1060" s="14">
        <f t="shared" si="32"/>
        <v>35738</v>
      </c>
      <c r="L1060" s="2">
        <f t="shared" si="33"/>
        <v>25</v>
      </c>
    </row>
    <row r="1061" spans="1:12" x14ac:dyDescent="0.25">
      <c r="A1061" s="2" t="s">
        <v>1959</v>
      </c>
      <c r="B1061" s="2">
        <v>1999</v>
      </c>
      <c r="C1061" s="2" t="s">
        <v>2352</v>
      </c>
      <c r="D1061" s="2">
        <v>6</v>
      </c>
      <c r="E1061" s="2">
        <v>3</v>
      </c>
      <c r="F1061" s="16">
        <v>3591.48</v>
      </c>
      <c r="G1061" s="2" t="s">
        <v>6004</v>
      </c>
      <c r="H1061" s="2" t="s">
        <v>6005</v>
      </c>
      <c r="I1061" s="2" t="s">
        <v>2358</v>
      </c>
      <c r="J1061" s="14" t="str">
        <f>CONCATENATE(Table3_2[[#This Row],[date]],Table3_2[[#This Row],[month]],Table3_2[[#This Row],[YEAR]],)</f>
        <v>6Jun1999</v>
      </c>
      <c r="K1061" s="14">
        <f t="shared" si="32"/>
        <v>36317</v>
      </c>
      <c r="L1061" s="2">
        <f t="shared" si="33"/>
        <v>24</v>
      </c>
    </row>
    <row r="1062" spans="1:12" x14ac:dyDescent="0.25">
      <c r="A1062" s="2" t="s">
        <v>1960</v>
      </c>
      <c r="B1062" s="2">
        <v>1986</v>
      </c>
      <c r="C1062" s="2" t="s">
        <v>2355</v>
      </c>
      <c r="D1062" s="2">
        <v>27</v>
      </c>
      <c r="E1062" s="2">
        <v>3</v>
      </c>
      <c r="F1062" s="16">
        <v>3589.14</v>
      </c>
      <c r="G1062" s="2" t="s">
        <v>6004</v>
      </c>
      <c r="H1062" s="2" t="s">
        <v>6004</v>
      </c>
      <c r="I1062" s="2" t="s">
        <v>2350</v>
      </c>
      <c r="J1062" s="14" t="str">
        <f>CONCATENATE(Table3_2[[#This Row],[date]],Table3_2[[#This Row],[month]],Table3_2[[#This Row],[YEAR]],)</f>
        <v>27Dec1986</v>
      </c>
      <c r="K1062" s="14">
        <f t="shared" si="32"/>
        <v>31773</v>
      </c>
      <c r="L1062" s="2">
        <f t="shared" si="33"/>
        <v>36</v>
      </c>
    </row>
    <row r="1063" spans="1:12" x14ac:dyDescent="0.25">
      <c r="A1063" s="2" t="s">
        <v>1961</v>
      </c>
      <c r="B1063" s="2">
        <v>2001</v>
      </c>
      <c r="C1063" s="2" t="s">
        <v>2351</v>
      </c>
      <c r="D1063" s="2">
        <v>11</v>
      </c>
      <c r="E1063" s="2">
        <v>2</v>
      </c>
      <c r="F1063" s="16">
        <v>3579.83</v>
      </c>
      <c r="G1063" s="2" t="s">
        <v>6004</v>
      </c>
      <c r="H1063" s="2" t="s">
        <v>6004</v>
      </c>
      <c r="I1063" s="2" t="s">
        <v>2354</v>
      </c>
      <c r="J1063" s="14" t="str">
        <f>CONCATENATE(Table3_2[[#This Row],[date]],Table3_2[[#This Row],[month]],Table3_2[[#This Row],[YEAR]],)</f>
        <v>11Nov2001</v>
      </c>
      <c r="K1063" s="14">
        <f t="shared" si="32"/>
        <v>37206</v>
      </c>
      <c r="L1063" s="2">
        <f t="shared" si="33"/>
        <v>21</v>
      </c>
    </row>
    <row r="1064" spans="1:12" x14ac:dyDescent="0.25">
      <c r="A1064" s="2" t="s">
        <v>1962</v>
      </c>
      <c r="B1064" s="2">
        <v>1995</v>
      </c>
      <c r="C1064" s="2" t="s">
        <v>2356</v>
      </c>
      <c r="D1064" s="2">
        <v>23</v>
      </c>
      <c r="E1064" s="2">
        <v>1</v>
      </c>
      <c r="F1064" s="16">
        <v>3578</v>
      </c>
      <c r="G1064" s="2" t="s">
        <v>6004</v>
      </c>
      <c r="H1064" s="2" t="s">
        <v>6005</v>
      </c>
      <c r="I1064" s="2" t="s">
        <v>2358</v>
      </c>
      <c r="J1064" s="14" t="str">
        <f>CONCATENATE(Table3_2[[#This Row],[date]],Table3_2[[#This Row],[month]],Table3_2[[#This Row],[YEAR]],)</f>
        <v>23Aug1995</v>
      </c>
      <c r="K1064" s="14">
        <f t="shared" si="32"/>
        <v>34934</v>
      </c>
      <c r="L1064" s="2">
        <f t="shared" si="33"/>
        <v>27</v>
      </c>
    </row>
    <row r="1065" spans="1:12" x14ac:dyDescent="0.25">
      <c r="A1065" s="2" t="s">
        <v>1963</v>
      </c>
      <c r="B1065" s="2">
        <v>1988</v>
      </c>
      <c r="C1065" s="2" t="s">
        <v>2356</v>
      </c>
      <c r="D1065" s="2">
        <v>18</v>
      </c>
      <c r="E1065" s="2">
        <v>3</v>
      </c>
      <c r="F1065" s="16">
        <v>3569.96</v>
      </c>
      <c r="G1065" s="2" t="s">
        <v>6004</v>
      </c>
      <c r="H1065" s="2" t="s">
        <v>6006</v>
      </c>
      <c r="I1065" s="2" t="s">
        <v>2354</v>
      </c>
      <c r="J1065" s="14" t="str">
        <f>CONCATENATE(Table3_2[[#This Row],[date]],Table3_2[[#This Row],[month]],Table3_2[[#This Row],[YEAR]],)</f>
        <v>18Aug1988</v>
      </c>
      <c r="K1065" s="14">
        <f t="shared" si="32"/>
        <v>32373</v>
      </c>
      <c r="L1065" s="2">
        <f t="shared" si="33"/>
        <v>34</v>
      </c>
    </row>
    <row r="1066" spans="1:12" x14ac:dyDescent="0.25">
      <c r="A1066" s="2" t="s">
        <v>1964</v>
      </c>
      <c r="B1066" s="2">
        <v>1981</v>
      </c>
      <c r="C1066" s="2" t="s">
        <v>2357</v>
      </c>
      <c r="D1066" s="2">
        <v>10</v>
      </c>
      <c r="E1066" s="2">
        <v>1</v>
      </c>
      <c r="F1066" s="16">
        <v>3562.87</v>
      </c>
      <c r="G1066" s="2" t="s">
        <v>6004</v>
      </c>
      <c r="H1066" s="2" t="s">
        <v>6006</v>
      </c>
      <c r="I1066" s="2" t="s">
        <v>2350</v>
      </c>
      <c r="J1066" s="14" t="str">
        <f>CONCATENATE(Table3_2[[#This Row],[date]],Table3_2[[#This Row],[month]],Table3_2[[#This Row],[YEAR]],)</f>
        <v>10Oct1981</v>
      </c>
      <c r="K1066" s="14">
        <f t="shared" si="32"/>
        <v>29869</v>
      </c>
      <c r="L1066" s="2">
        <f t="shared" si="33"/>
        <v>41</v>
      </c>
    </row>
    <row r="1067" spans="1:12" x14ac:dyDescent="0.25">
      <c r="A1067" s="2" t="s">
        <v>1965</v>
      </c>
      <c r="B1067" s="2">
        <v>1995</v>
      </c>
      <c r="C1067" s="2" t="s">
        <v>2352</v>
      </c>
      <c r="D1067" s="2">
        <v>16</v>
      </c>
      <c r="E1067" s="2">
        <v>1</v>
      </c>
      <c r="F1067" s="16">
        <v>3561.89</v>
      </c>
      <c r="G1067" s="2" t="s">
        <v>6004</v>
      </c>
      <c r="H1067" s="2" t="s">
        <v>6006</v>
      </c>
      <c r="I1067" s="2" t="s">
        <v>2350</v>
      </c>
      <c r="J1067" s="14" t="str">
        <f>CONCATENATE(Table3_2[[#This Row],[date]],Table3_2[[#This Row],[month]],Table3_2[[#This Row],[YEAR]],)</f>
        <v>16Jun1995</v>
      </c>
      <c r="K1067" s="14">
        <f t="shared" si="32"/>
        <v>34866</v>
      </c>
      <c r="L1067" s="2">
        <f t="shared" si="33"/>
        <v>27</v>
      </c>
    </row>
    <row r="1068" spans="1:12" x14ac:dyDescent="0.25">
      <c r="A1068" s="2" t="s">
        <v>1966</v>
      </c>
      <c r="B1068" s="2">
        <v>1995</v>
      </c>
      <c r="C1068" s="2" t="s">
        <v>2357</v>
      </c>
      <c r="D1068" s="2">
        <v>9</v>
      </c>
      <c r="E1068" s="2">
        <v>0</v>
      </c>
      <c r="F1068" s="16">
        <v>3558.62</v>
      </c>
      <c r="G1068" s="2" t="s">
        <v>6004</v>
      </c>
      <c r="H1068" s="2" t="s">
        <v>6005</v>
      </c>
      <c r="I1068" s="2" t="s">
        <v>2364</v>
      </c>
      <c r="J1068" s="14" t="str">
        <f>CONCATENATE(Table3_2[[#This Row],[date]],Table3_2[[#This Row],[month]],Table3_2[[#This Row],[YEAR]],)</f>
        <v>9Oct1995</v>
      </c>
      <c r="K1068" s="14">
        <f t="shared" si="32"/>
        <v>34981</v>
      </c>
      <c r="L1068" s="2">
        <f t="shared" si="33"/>
        <v>27</v>
      </c>
    </row>
    <row r="1069" spans="1:12" x14ac:dyDescent="0.25">
      <c r="A1069" s="2" t="s">
        <v>203</v>
      </c>
      <c r="B1069" s="2">
        <v>1993</v>
      </c>
      <c r="C1069" s="2" t="s">
        <v>2355</v>
      </c>
      <c r="D1069" s="2">
        <v>28</v>
      </c>
      <c r="E1069" s="2">
        <v>0</v>
      </c>
      <c r="F1069" s="16">
        <v>36197.699999999997</v>
      </c>
      <c r="G1069" s="2" t="s">
        <v>6006</v>
      </c>
      <c r="H1069" s="2" t="s">
        <v>6005</v>
      </c>
      <c r="I1069" s="2" t="s">
        <v>2358</v>
      </c>
      <c r="J1069" s="14" t="str">
        <f>CONCATENATE(Table3_2[[#This Row],[date]],Table3_2[[#This Row],[month]],Table3_2[[#This Row],[YEAR]],)</f>
        <v>28Dec1993</v>
      </c>
      <c r="K1069" s="14">
        <f t="shared" si="32"/>
        <v>34331</v>
      </c>
      <c r="L1069" s="2">
        <f t="shared" si="33"/>
        <v>29</v>
      </c>
    </row>
    <row r="1070" spans="1:12" x14ac:dyDescent="0.25">
      <c r="A1070" s="2" t="s">
        <v>1967</v>
      </c>
      <c r="B1070" s="2">
        <v>1994</v>
      </c>
      <c r="C1070" s="2" t="s">
        <v>2353</v>
      </c>
      <c r="D1070" s="2">
        <v>24</v>
      </c>
      <c r="E1070" s="2">
        <v>0</v>
      </c>
      <c r="F1070" s="16">
        <v>3556.92</v>
      </c>
      <c r="G1070" s="2" t="s">
        <v>6004</v>
      </c>
      <c r="H1070" s="2" t="s">
        <v>6005</v>
      </c>
      <c r="I1070" s="2" t="s">
        <v>2354</v>
      </c>
      <c r="J1070" s="14" t="str">
        <f>CONCATENATE(Table3_2[[#This Row],[date]],Table3_2[[#This Row],[month]],Table3_2[[#This Row],[YEAR]],)</f>
        <v>24Sep1994</v>
      </c>
      <c r="K1070" s="14">
        <f t="shared" si="32"/>
        <v>34601</v>
      </c>
      <c r="L1070" s="2">
        <f t="shared" si="33"/>
        <v>28</v>
      </c>
    </row>
    <row r="1071" spans="1:12" x14ac:dyDescent="0.25">
      <c r="A1071" s="2" t="s">
        <v>1968</v>
      </c>
      <c r="B1071" s="2">
        <v>1992</v>
      </c>
      <c r="C1071" s="2" t="s">
        <v>2355</v>
      </c>
      <c r="D1071" s="2">
        <v>22</v>
      </c>
      <c r="E1071" s="2">
        <v>0</v>
      </c>
      <c r="F1071" s="16">
        <v>3554.2</v>
      </c>
      <c r="G1071" s="2" t="s">
        <v>6004</v>
      </c>
      <c r="H1071" s="2" t="s">
        <v>6005</v>
      </c>
      <c r="I1071" s="2" t="s">
        <v>2358</v>
      </c>
      <c r="J1071" s="14" t="str">
        <f>CONCATENATE(Table3_2[[#This Row],[date]],Table3_2[[#This Row],[month]],Table3_2[[#This Row],[YEAR]],)</f>
        <v>22Dec1992</v>
      </c>
      <c r="K1071" s="14">
        <f t="shared" si="32"/>
        <v>33960</v>
      </c>
      <c r="L1071" s="2">
        <f t="shared" si="33"/>
        <v>30</v>
      </c>
    </row>
    <row r="1072" spans="1:12" x14ac:dyDescent="0.25">
      <c r="A1072" s="2" t="s">
        <v>1969</v>
      </c>
      <c r="B1072" s="2">
        <v>1988</v>
      </c>
      <c r="C1072" s="2" t="s">
        <v>2357</v>
      </c>
      <c r="D1072" s="2">
        <v>15</v>
      </c>
      <c r="E1072" s="2">
        <v>3</v>
      </c>
      <c r="F1072" s="16">
        <v>3540.12</v>
      </c>
      <c r="G1072" s="2" t="s">
        <v>6004</v>
      </c>
      <c r="H1072" s="2" t="s">
        <v>6006</v>
      </c>
      <c r="I1072" s="2" t="s">
        <v>2350</v>
      </c>
      <c r="J1072" s="14" t="str">
        <f>CONCATENATE(Table3_2[[#This Row],[date]],Table3_2[[#This Row],[month]],Table3_2[[#This Row],[YEAR]],)</f>
        <v>15Oct1988</v>
      </c>
      <c r="K1072" s="14">
        <f t="shared" si="32"/>
        <v>32431</v>
      </c>
      <c r="L1072" s="2">
        <f t="shared" si="33"/>
        <v>34</v>
      </c>
    </row>
    <row r="1073" spans="1:12" x14ac:dyDescent="0.25">
      <c r="A1073" s="2" t="s">
        <v>1970</v>
      </c>
      <c r="B1073" s="2">
        <v>2003</v>
      </c>
      <c r="C1073" s="2" t="s">
        <v>2356</v>
      </c>
      <c r="D1073" s="2">
        <v>24</v>
      </c>
      <c r="E1073" s="2">
        <v>0</v>
      </c>
      <c r="F1073" s="16">
        <v>3538.9</v>
      </c>
      <c r="G1073" s="2" t="s">
        <v>6004</v>
      </c>
      <c r="H1073" s="2" t="s">
        <v>6004</v>
      </c>
      <c r="I1073" s="2" t="s">
        <v>2354</v>
      </c>
      <c r="J1073" s="14" t="str">
        <f>CONCATENATE(Table3_2[[#This Row],[date]],Table3_2[[#This Row],[month]],Table3_2[[#This Row],[YEAR]],)</f>
        <v>24Aug2003</v>
      </c>
      <c r="K1073" s="14">
        <f t="shared" si="32"/>
        <v>37857</v>
      </c>
      <c r="L1073" s="2">
        <f t="shared" si="33"/>
        <v>19</v>
      </c>
    </row>
    <row r="1074" spans="1:12" x14ac:dyDescent="0.25">
      <c r="A1074" s="2" t="s">
        <v>1971</v>
      </c>
      <c r="B1074" s="2">
        <v>1998</v>
      </c>
      <c r="C1074" s="2" t="s">
        <v>2353</v>
      </c>
      <c r="D1074" s="2">
        <v>16</v>
      </c>
      <c r="E1074" s="2">
        <v>2</v>
      </c>
      <c r="F1074" s="16">
        <v>3537.7</v>
      </c>
      <c r="G1074" s="2" t="s">
        <v>6005</v>
      </c>
      <c r="H1074" s="2" t="s">
        <v>6005</v>
      </c>
      <c r="I1074" s="2" t="s">
        <v>2354</v>
      </c>
      <c r="J1074" s="14" t="str">
        <f>CONCATENATE(Table3_2[[#This Row],[date]],Table3_2[[#This Row],[month]],Table3_2[[#This Row],[YEAR]],)</f>
        <v>16Sep1998</v>
      </c>
      <c r="K1074" s="14">
        <f t="shared" si="32"/>
        <v>36054</v>
      </c>
      <c r="L1074" s="2">
        <f t="shared" si="33"/>
        <v>24</v>
      </c>
    </row>
    <row r="1075" spans="1:12" x14ac:dyDescent="0.25">
      <c r="A1075" s="2" t="s">
        <v>1972</v>
      </c>
      <c r="B1075" s="2">
        <v>1999</v>
      </c>
      <c r="C1075" s="2" t="s">
        <v>2353</v>
      </c>
      <c r="D1075" s="2">
        <v>22</v>
      </c>
      <c r="E1075" s="2">
        <v>2</v>
      </c>
      <c r="F1075" s="16">
        <v>3500.61</v>
      </c>
      <c r="G1075" s="2" t="s">
        <v>6004</v>
      </c>
      <c r="H1075" s="2" t="s">
        <v>6004</v>
      </c>
      <c r="I1075" s="2" t="s">
        <v>2350</v>
      </c>
      <c r="J1075" s="14" t="str">
        <f>CONCATENATE(Table3_2[[#This Row],[date]],Table3_2[[#This Row],[month]],Table3_2[[#This Row],[YEAR]],)</f>
        <v>22Sep1999</v>
      </c>
      <c r="K1075" s="14">
        <f t="shared" si="32"/>
        <v>36425</v>
      </c>
      <c r="L1075" s="2">
        <f t="shared" si="33"/>
        <v>23</v>
      </c>
    </row>
    <row r="1076" spans="1:12" x14ac:dyDescent="0.25">
      <c r="A1076" s="2" t="s">
        <v>1973</v>
      </c>
      <c r="B1076" s="2">
        <v>1996</v>
      </c>
      <c r="C1076" s="2" t="s">
        <v>2353</v>
      </c>
      <c r="D1076" s="2">
        <v>18</v>
      </c>
      <c r="E1076" s="2">
        <v>1</v>
      </c>
      <c r="F1076" s="16">
        <v>3490.55</v>
      </c>
      <c r="G1076" s="2" t="s">
        <v>6006</v>
      </c>
      <c r="H1076" s="2" t="s">
        <v>6004</v>
      </c>
      <c r="I1076" s="2" t="s">
        <v>2359</v>
      </c>
      <c r="J1076" s="14" t="str">
        <f>CONCATENATE(Table3_2[[#This Row],[date]],Table3_2[[#This Row],[month]],Table3_2[[#This Row],[YEAR]],)</f>
        <v>18Sep1996</v>
      </c>
      <c r="K1076" s="14">
        <f t="shared" si="32"/>
        <v>35326</v>
      </c>
      <c r="L1076" s="2">
        <f t="shared" si="33"/>
        <v>26</v>
      </c>
    </row>
    <row r="1077" spans="1:12" x14ac:dyDescent="0.25">
      <c r="A1077" s="2" t="s">
        <v>1974</v>
      </c>
      <c r="B1077" s="2">
        <v>1996</v>
      </c>
      <c r="C1077" s="2" t="s">
        <v>2353</v>
      </c>
      <c r="D1077" s="2">
        <v>19</v>
      </c>
      <c r="E1077" s="2">
        <v>2</v>
      </c>
      <c r="F1077" s="16">
        <v>3484.33</v>
      </c>
      <c r="G1077" s="2" t="s">
        <v>6005</v>
      </c>
      <c r="H1077" s="2" t="s">
        <v>6005</v>
      </c>
      <c r="I1077" s="2" t="s">
        <v>2358</v>
      </c>
      <c r="J1077" s="14" t="str">
        <f>CONCATENATE(Table3_2[[#This Row],[date]],Table3_2[[#This Row],[month]],Table3_2[[#This Row],[YEAR]],)</f>
        <v>19Sep1996</v>
      </c>
      <c r="K1077" s="14">
        <f t="shared" si="32"/>
        <v>35327</v>
      </c>
      <c r="L1077" s="2">
        <f t="shared" si="33"/>
        <v>26</v>
      </c>
    </row>
    <row r="1078" spans="1:12" x14ac:dyDescent="0.25">
      <c r="A1078" s="2" t="s">
        <v>1975</v>
      </c>
      <c r="B1078" s="2">
        <v>2004</v>
      </c>
      <c r="C1078" s="2" t="s">
        <v>2352</v>
      </c>
      <c r="D1078" s="2">
        <v>26</v>
      </c>
      <c r="E1078" s="2">
        <v>3</v>
      </c>
      <c r="F1078" s="16">
        <v>3481.87</v>
      </c>
      <c r="G1078" s="2" t="s">
        <v>6004</v>
      </c>
      <c r="H1078" s="2" t="s">
        <v>6005</v>
      </c>
      <c r="I1078" s="2" t="s">
        <v>2361</v>
      </c>
      <c r="J1078" s="14" t="str">
        <f>CONCATENATE(Table3_2[[#This Row],[date]],Table3_2[[#This Row],[month]],Table3_2[[#This Row],[YEAR]],)</f>
        <v>26Jun2004</v>
      </c>
      <c r="K1078" s="14">
        <f t="shared" si="32"/>
        <v>38164</v>
      </c>
      <c r="L1078" s="2">
        <f t="shared" si="33"/>
        <v>18</v>
      </c>
    </row>
    <row r="1079" spans="1:12" x14ac:dyDescent="0.25">
      <c r="A1079" s="2" t="s">
        <v>1976</v>
      </c>
      <c r="B1079" s="2">
        <v>1993</v>
      </c>
      <c r="C1079" s="2" t="s">
        <v>2357</v>
      </c>
      <c r="D1079" s="2">
        <v>12</v>
      </c>
      <c r="E1079" s="2">
        <v>1</v>
      </c>
      <c r="F1079" s="16">
        <v>3471.41</v>
      </c>
      <c r="G1079" s="2" t="s">
        <v>6004</v>
      </c>
      <c r="H1079" s="2" t="s">
        <v>6004</v>
      </c>
      <c r="I1079" s="2" t="s">
        <v>2350</v>
      </c>
      <c r="J1079" s="14" t="str">
        <f>CONCATENATE(Table3_2[[#This Row],[date]],Table3_2[[#This Row],[month]],Table3_2[[#This Row],[YEAR]],)</f>
        <v>12Oct1993</v>
      </c>
      <c r="K1079" s="14">
        <f t="shared" si="32"/>
        <v>34254</v>
      </c>
      <c r="L1079" s="2">
        <f t="shared" si="33"/>
        <v>29</v>
      </c>
    </row>
    <row r="1080" spans="1:12" x14ac:dyDescent="0.25">
      <c r="A1080" s="2" t="s">
        <v>204</v>
      </c>
      <c r="B1080" s="2">
        <v>1999</v>
      </c>
      <c r="C1080" s="2" t="s">
        <v>2357</v>
      </c>
      <c r="D1080" s="2">
        <v>1</v>
      </c>
      <c r="E1080" s="2">
        <v>3</v>
      </c>
      <c r="F1080" s="16">
        <v>36189.1</v>
      </c>
      <c r="G1080" s="2" t="s">
        <v>6006</v>
      </c>
      <c r="H1080" s="2" t="s">
        <v>6005</v>
      </c>
      <c r="I1080" s="2" t="s">
        <v>2361</v>
      </c>
      <c r="J1080" s="14" t="str">
        <f>CONCATENATE(Table3_2[[#This Row],[date]],Table3_2[[#This Row],[month]],Table3_2[[#This Row],[YEAR]],)</f>
        <v>1Oct1999</v>
      </c>
      <c r="K1080" s="14">
        <f t="shared" si="32"/>
        <v>36434</v>
      </c>
      <c r="L1080" s="2">
        <f t="shared" si="33"/>
        <v>23</v>
      </c>
    </row>
    <row r="1081" spans="1:12" x14ac:dyDescent="0.25">
      <c r="A1081" s="2" t="s">
        <v>1977</v>
      </c>
      <c r="B1081" s="2">
        <v>2003</v>
      </c>
      <c r="C1081" s="2" t="s">
        <v>2349</v>
      </c>
      <c r="D1081" s="2">
        <v>29</v>
      </c>
      <c r="E1081" s="2">
        <v>0</v>
      </c>
      <c r="F1081" s="16">
        <v>3463.51</v>
      </c>
      <c r="G1081" s="2" t="s">
        <v>6004</v>
      </c>
      <c r="H1081" s="2" t="s">
        <v>6006</v>
      </c>
      <c r="I1081" s="2" t="s">
        <v>2363</v>
      </c>
      <c r="J1081" s="14" t="str">
        <f>CONCATENATE(Table3_2[[#This Row],[date]],Table3_2[[#This Row],[month]],Table3_2[[#This Row],[YEAR]],)</f>
        <v>29Jul2003</v>
      </c>
      <c r="K1081" s="14">
        <f t="shared" si="32"/>
        <v>37831</v>
      </c>
      <c r="L1081" s="2">
        <f t="shared" si="33"/>
        <v>19</v>
      </c>
    </row>
    <row r="1082" spans="1:12" x14ac:dyDescent="0.25">
      <c r="A1082" s="2" t="s">
        <v>1978</v>
      </c>
      <c r="B1082" s="2">
        <v>1987</v>
      </c>
      <c r="C1082" s="2" t="s">
        <v>2353</v>
      </c>
      <c r="D1082" s="2">
        <v>14</v>
      </c>
      <c r="E1082" s="2">
        <v>3</v>
      </c>
      <c r="F1082" s="16">
        <v>3453.77</v>
      </c>
      <c r="G1082" s="2" t="s">
        <v>6004</v>
      </c>
      <c r="H1082" s="2" t="s">
        <v>6006</v>
      </c>
      <c r="I1082" s="2" t="s">
        <v>2358</v>
      </c>
      <c r="J1082" s="14" t="str">
        <f>CONCATENATE(Table3_2[[#This Row],[date]],Table3_2[[#This Row],[month]],Table3_2[[#This Row],[YEAR]],)</f>
        <v>14Sep1987</v>
      </c>
      <c r="K1082" s="14">
        <f t="shared" si="32"/>
        <v>32034</v>
      </c>
      <c r="L1082" s="2">
        <f t="shared" si="33"/>
        <v>35</v>
      </c>
    </row>
    <row r="1083" spans="1:12" x14ac:dyDescent="0.25">
      <c r="A1083" s="2" t="s">
        <v>1979</v>
      </c>
      <c r="B1083" s="2">
        <v>2000</v>
      </c>
      <c r="C1083" s="2" t="s">
        <v>2352</v>
      </c>
      <c r="D1083" s="2">
        <v>20</v>
      </c>
      <c r="E1083" s="2">
        <v>3</v>
      </c>
      <c r="F1083" s="16">
        <v>3443.06</v>
      </c>
      <c r="G1083" s="2" t="s">
        <v>6004</v>
      </c>
      <c r="H1083" s="2" t="s">
        <v>6006</v>
      </c>
      <c r="I1083" s="2" t="s">
        <v>2358</v>
      </c>
      <c r="J1083" s="14" t="str">
        <f>CONCATENATE(Table3_2[[#This Row],[date]],Table3_2[[#This Row],[month]],Table3_2[[#This Row],[YEAR]],)</f>
        <v>20Jun2000</v>
      </c>
      <c r="K1083" s="14">
        <f t="shared" si="32"/>
        <v>36697</v>
      </c>
      <c r="L1083" s="2">
        <f t="shared" si="33"/>
        <v>22</v>
      </c>
    </row>
    <row r="1084" spans="1:12" x14ac:dyDescent="0.25">
      <c r="A1084" s="2" t="s">
        <v>1980</v>
      </c>
      <c r="B1084" s="2">
        <v>1986</v>
      </c>
      <c r="C1084" s="2" t="s">
        <v>2356</v>
      </c>
      <c r="D1084" s="2">
        <v>27</v>
      </c>
      <c r="E1084" s="2">
        <v>3</v>
      </c>
      <c r="F1084" s="16">
        <v>3436.5</v>
      </c>
      <c r="G1084" s="2" t="s">
        <v>6004</v>
      </c>
      <c r="H1084" s="2" t="s">
        <v>6006</v>
      </c>
      <c r="I1084" s="2" t="s">
        <v>2350</v>
      </c>
      <c r="J1084" s="14" t="str">
        <f>CONCATENATE(Table3_2[[#This Row],[date]],Table3_2[[#This Row],[month]],Table3_2[[#This Row],[YEAR]],)</f>
        <v>27Aug1986</v>
      </c>
      <c r="K1084" s="14">
        <f t="shared" si="32"/>
        <v>31651</v>
      </c>
      <c r="L1084" s="2">
        <f t="shared" si="33"/>
        <v>36</v>
      </c>
    </row>
    <row r="1085" spans="1:12" x14ac:dyDescent="0.25">
      <c r="A1085" s="2" t="s">
        <v>1981</v>
      </c>
      <c r="B1085" s="2">
        <v>2001</v>
      </c>
      <c r="C1085" s="2" t="s">
        <v>2355</v>
      </c>
      <c r="D1085" s="2">
        <v>26</v>
      </c>
      <c r="E1085" s="2">
        <v>0</v>
      </c>
      <c r="F1085" s="16">
        <v>3434.38</v>
      </c>
      <c r="G1085" s="2" t="s">
        <v>6004</v>
      </c>
      <c r="H1085" s="2" t="s">
        <v>6004</v>
      </c>
      <c r="I1085" s="2" t="s">
        <v>2358</v>
      </c>
      <c r="J1085" s="14" t="str">
        <f>CONCATENATE(Table3_2[[#This Row],[date]],Table3_2[[#This Row],[month]],Table3_2[[#This Row],[YEAR]],)</f>
        <v>26Dec2001</v>
      </c>
      <c r="K1085" s="14">
        <f t="shared" si="32"/>
        <v>37251</v>
      </c>
      <c r="L1085" s="2">
        <f t="shared" si="33"/>
        <v>21</v>
      </c>
    </row>
    <row r="1086" spans="1:12" x14ac:dyDescent="0.25">
      <c r="A1086" s="2" t="s">
        <v>1982</v>
      </c>
      <c r="B1086" s="2">
        <v>1996</v>
      </c>
      <c r="C1086" s="2" t="s">
        <v>2355</v>
      </c>
      <c r="D1086" s="2">
        <v>19</v>
      </c>
      <c r="E1086" s="2">
        <v>1</v>
      </c>
      <c r="F1086" s="16">
        <v>3410.32</v>
      </c>
      <c r="G1086" s="2" t="s">
        <v>6004</v>
      </c>
      <c r="H1086" s="2" t="s">
        <v>6004</v>
      </c>
      <c r="I1086" s="2" t="s">
        <v>2358</v>
      </c>
      <c r="J1086" s="14" t="str">
        <f>CONCATENATE(Table3_2[[#This Row],[date]],Table3_2[[#This Row],[month]],Table3_2[[#This Row],[YEAR]],)</f>
        <v>19Dec1996</v>
      </c>
      <c r="K1086" s="14">
        <f t="shared" si="32"/>
        <v>35418</v>
      </c>
      <c r="L1086" s="2">
        <f t="shared" si="33"/>
        <v>26</v>
      </c>
    </row>
    <row r="1087" spans="1:12" x14ac:dyDescent="0.25">
      <c r="A1087" s="2" t="s">
        <v>1983</v>
      </c>
      <c r="B1087" s="2">
        <v>2004</v>
      </c>
      <c r="C1087" s="2" t="s">
        <v>2349</v>
      </c>
      <c r="D1087" s="2">
        <v>16</v>
      </c>
      <c r="E1087" s="2">
        <v>2</v>
      </c>
      <c r="F1087" s="16">
        <v>3393.36</v>
      </c>
      <c r="G1087" s="2" t="s">
        <v>6004</v>
      </c>
      <c r="H1087" s="2" t="s">
        <v>6004</v>
      </c>
      <c r="I1087" s="2" t="s">
        <v>2365</v>
      </c>
      <c r="J1087" s="14" t="str">
        <f>CONCATENATE(Table3_2[[#This Row],[date]],Table3_2[[#This Row],[month]],Table3_2[[#This Row],[YEAR]],)</f>
        <v>16Jul2004</v>
      </c>
      <c r="K1087" s="14">
        <f t="shared" si="32"/>
        <v>38184</v>
      </c>
      <c r="L1087" s="2">
        <f t="shared" si="33"/>
        <v>18</v>
      </c>
    </row>
    <row r="1088" spans="1:12" x14ac:dyDescent="0.25">
      <c r="A1088" s="2" t="s">
        <v>1984</v>
      </c>
      <c r="B1088" s="2">
        <v>1996</v>
      </c>
      <c r="C1088" s="2" t="s">
        <v>2357</v>
      </c>
      <c r="D1088" s="2">
        <v>27</v>
      </c>
      <c r="E1088" s="2">
        <v>1</v>
      </c>
      <c r="F1088" s="16">
        <v>3392.98</v>
      </c>
      <c r="G1088" s="2" t="s">
        <v>6004</v>
      </c>
      <c r="H1088" s="2" t="s">
        <v>6005</v>
      </c>
      <c r="I1088" s="2" t="s">
        <v>2350</v>
      </c>
      <c r="J1088" s="14" t="str">
        <f>CONCATENATE(Table3_2[[#This Row],[date]],Table3_2[[#This Row],[month]],Table3_2[[#This Row],[YEAR]],)</f>
        <v>27Oct1996</v>
      </c>
      <c r="K1088" s="14">
        <f t="shared" si="32"/>
        <v>35365</v>
      </c>
      <c r="L1088" s="2">
        <f t="shared" si="33"/>
        <v>26</v>
      </c>
    </row>
    <row r="1089" spans="1:12" x14ac:dyDescent="0.25">
      <c r="A1089" s="2" t="s">
        <v>1985</v>
      </c>
      <c r="B1089" s="2">
        <v>1996</v>
      </c>
      <c r="C1089" s="2" t="s">
        <v>2356</v>
      </c>
      <c r="D1089" s="2">
        <v>10</v>
      </c>
      <c r="E1089" s="2">
        <v>1</v>
      </c>
      <c r="F1089" s="16">
        <v>3392.37</v>
      </c>
      <c r="G1089" s="2" t="s">
        <v>6004</v>
      </c>
      <c r="H1089" s="2" t="s">
        <v>6005</v>
      </c>
      <c r="I1089" s="2" t="s">
        <v>2350</v>
      </c>
      <c r="J1089" s="14" t="str">
        <f>CONCATENATE(Table3_2[[#This Row],[date]],Table3_2[[#This Row],[month]],Table3_2[[#This Row],[YEAR]],)</f>
        <v>10Aug1996</v>
      </c>
      <c r="K1089" s="14">
        <f t="shared" si="32"/>
        <v>35287</v>
      </c>
      <c r="L1089" s="2">
        <f t="shared" si="33"/>
        <v>26</v>
      </c>
    </row>
    <row r="1090" spans="1:12" x14ac:dyDescent="0.25">
      <c r="A1090" s="2" t="s">
        <v>1986</v>
      </c>
      <c r="B1090" s="2">
        <v>1996</v>
      </c>
      <c r="C1090" s="2" t="s">
        <v>2351</v>
      </c>
      <c r="D1090" s="2">
        <v>13</v>
      </c>
      <c r="E1090" s="2">
        <v>0</v>
      </c>
      <c r="F1090" s="16">
        <v>3385.4</v>
      </c>
      <c r="G1090" s="2" t="s">
        <v>6004</v>
      </c>
      <c r="H1090" s="2" t="s">
        <v>6004</v>
      </c>
      <c r="I1090" s="2" t="s">
        <v>2364</v>
      </c>
      <c r="J1090" s="14" t="str">
        <f>CONCATENATE(Table3_2[[#This Row],[date]],Table3_2[[#This Row],[month]],Table3_2[[#This Row],[YEAR]],)</f>
        <v>13Nov1996</v>
      </c>
      <c r="K1090" s="14">
        <f t="shared" ref="K1090:K1153" si="34">DATEVALUE(J1090)</f>
        <v>35382</v>
      </c>
      <c r="L1090" s="2">
        <f t="shared" ref="L1090:L1153" si="35">DATEDIF(K1090:K3427,  DATE(2023,6,8), "Y")</f>
        <v>26</v>
      </c>
    </row>
    <row r="1091" spans="1:12" x14ac:dyDescent="0.25">
      <c r="A1091" s="2" t="s">
        <v>205</v>
      </c>
      <c r="B1091" s="2">
        <v>1974</v>
      </c>
      <c r="C1091" s="2" t="s">
        <v>2355</v>
      </c>
      <c r="D1091" s="2">
        <v>6</v>
      </c>
      <c r="E1091" s="2">
        <v>0</v>
      </c>
      <c r="F1091" s="16">
        <v>36182.870000000003</v>
      </c>
      <c r="G1091" s="2" t="s">
        <v>6004</v>
      </c>
      <c r="H1091" s="2" t="s">
        <v>6005</v>
      </c>
      <c r="I1091" s="2" t="s">
        <v>2354</v>
      </c>
      <c r="J1091" s="14" t="str">
        <f>CONCATENATE(Table3_2[[#This Row],[date]],Table3_2[[#This Row],[month]],Table3_2[[#This Row],[YEAR]],)</f>
        <v>6Dec1974</v>
      </c>
      <c r="K1091" s="14">
        <f t="shared" si="34"/>
        <v>27369</v>
      </c>
      <c r="L1091" s="2">
        <f t="shared" si="35"/>
        <v>48</v>
      </c>
    </row>
    <row r="1092" spans="1:12" x14ac:dyDescent="0.25">
      <c r="A1092" s="2" t="s">
        <v>1987</v>
      </c>
      <c r="B1092" s="2">
        <v>1996</v>
      </c>
      <c r="C1092" s="2" t="s">
        <v>2355</v>
      </c>
      <c r="D1092" s="2">
        <v>14</v>
      </c>
      <c r="E1092" s="2">
        <v>1</v>
      </c>
      <c r="F1092" s="16">
        <v>3378.91</v>
      </c>
      <c r="G1092" s="2" t="s">
        <v>6004</v>
      </c>
      <c r="H1092" s="2" t="s">
        <v>6006</v>
      </c>
      <c r="I1092" s="2" t="s">
        <v>2358</v>
      </c>
      <c r="J1092" s="14" t="str">
        <f>CONCATENATE(Table3_2[[#This Row],[date]],Table3_2[[#This Row],[month]],Table3_2[[#This Row],[YEAR]],)</f>
        <v>14Dec1996</v>
      </c>
      <c r="K1092" s="14">
        <f t="shared" si="34"/>
        <v>35413</v>
      </c>
      <c r="L1092" s="2">
        <f t="shared" si="35"/>
        <v>26</v>
      </c>
    </row>
    <row r="1093" spans="1:12" x14ac:dyDescent="0.25">
      <c r="A1093" s="2" t="s">
        <v>1988</v>
      </c>
      <c r="B1093" s="2">
        <v>1993</v>
      </c>
      <c r="C1093" s="2" t="s">
        <v>2357</v>
      </c>
      <c r="D1093" s="2">
        <v>7</v>
      </c>
      <c r="E1093" s="2">
        <v>0</v>
      </c>
      <c r="F1093" s="16">
        <v>3366.67</v>
      </c>
      <c r="G1093" s="2" t="s">
        <v>6004</v>
      </c>
      <c r="H1093" s="2" t="s">
        <v>6004</v>
      </c>
      <c r="I1093" s="2" t="s">
        <v>2350</v>
      </c>
      <c r="J1093" s="14" t="str">
        <f>CONCATENATE(Table3_2[[#This Row],[date]],Table3_2[[#This Row],[month]],Table3_2[[#This Row],[YEAR]],)</f>
        <v>7Oct1993</v>
      </c>
      <c r="K1093" s="14">
        <f t="shared" si="34"/>
        <v>34249</v>
      </c>
      <c r="L1093" s="2">
        <f t="shared" si="35"/>
        <v>29</v>
      </c>
    </row>
    <row r="1094" spans="1:12" x14ac:dyDescent="0.25">
      <c r="A1094" s="2" t="s">
        <v>1989</v>
      </c>
      <c r="B1094" s="2">
        <v>1995</v>
      </c>
      <c r="C1094" s="2" t="s">
        <v>2352</v>
      </c>
      <c r="D1094" s="2">
        <v>23</v>
      </c>
      <c r="E1094" s="2">
        <v>0</v>
      </c>
      <c r="F1094" s="16">
        <v>3353.47</v>
      </c>
      <c r="G1094" s="2" t="s">
        <v>6004</v>
      </c>
      <c r="H1094" s="2" t="s">
        <v>6005</v>
      </c>
      <c r="I1094" s="2" t="s">
        <v>2354</v>
      </c>
      <c r="J1094" s="14" t="str">
        <f>CONCATENATE(Table3_2[[#This Row],[date]],Table3_2[[#This Row],[month]],Table3_2[[#This Row],[YEAR]],)</f>
        <v>23Jun1995</v>
      </c>
      <c r="K1094" s="14">
        <f t="shared" si="34"/>
        <v>34873</v>
      </c>
      <c r="L1094" s="2">
        <f t="shared" si="35"/>
        <v>27</v>
      </c>
    </row>
    <row r="1095" spans="1:12" x14ac:dyDescent="0.25">
      <c r="A1095" s="2" t="s">
        <v>1990</v>
      </c>
      <c r="B1095" s="2">
        <v>1993</v>
      </c>
      <c r="C1095" s="2" t="s">
        <v>2357</v>
      </c>
      <c r="D1095" s="2">
        <v>28</v>
      </c>
      <c r="E1095" s="2">
        <v>0</v>
      </c>
      <c r="F1095" s="16">
        <v>3353.28</v>
      </c>
      <c r="G1095" s="2" t="s">
        <v>6004</v>
      </c>
      <c r="H1095" s="2" t="s">
        <v>6006</v>
      </c>
      <c r="I1095" s="2" t="s">
        <v>2358</v>
      </c>
      <c r="J1095" s="14" t="str">
        <f>CONCATENATE(Table3_2[[#This Row],[date]],Table3_2[[#This Row],[month]],Table3_2[[#This Row],[YEAR]],)</f>
        <v>28Oct1993</v>
      </c>
      <c r="K1095" s="14">
        <f t="shared" si="34"/>
        <v>34270</v>
      </c>
      <c r="L1095" s="2">
        <f t="shared" si="35"/>
        <v>29</v>
      </c>
    </row>
    <row r="1096" spans="1:12" x14ac:dyDescent="0.25">
      <c r="A1096" s="2" t="s">
        <v>1991</v>
      </c>
      <c r="B1096" s="2">
        <v>1991</v>
      </c>
      <c r="C1096" s="2" t="s">
        <v>2353</v>
      </c>
      <c r="D1096" s="2">
        <v>1</v>
      </c>
      <c r="E1096" s="2">
        <v>3</v>
      </c>
      <c r="F1096" s="16">
        <v>3342.79</v>
      </c>
      <c r="G1096" s="2" t="s">
        <v>6004</v>
      </c>
      <c r="H1096" s="2" t="s">
        <v>6006</v>
      </c>
      <c r="I1096" s="2" t="s">
        <v>2350</v>
      </c>
      <c r="J1096" s="14" t="str">
        <f>CONCATENATE(Table3_2[[#This Row],[date]],Table3_2[[#This Row],[month]],Table3_2[[#This Row],[YEAR]],)</f>
        <v>1Sep1991</v>
      </c>
      <c r="K1096" s="14">
        <f t="shared" si="34"/>
        <v>33482</v>
      </c>
      <c r="L1096" s="2">
        <f t="shared" si="35"/>
        <v>31</v>
      </c>
    </row>
    <row r="1097" spans="1:12" x14ac:dyDescent="0.25">
      <c r="A1097" s="2" t="s">
        <v>1992</v>
      </c>
      <c r="B1097" s="2">
        <v>1997</v>
      </c>
      <c r="C1097" s="2" t="s">
        <v>2352</v>
      </c>
      <c r="D1097" s="2">
        <v>20</v>
      </c>
      <c r="E1097" s="2">
        <v>1</v>
      </c>
      <c r="F1097" s="16">
        <v>3309.79</v>
      </c>
      <c r="G1097" s="2" t="s">
        <v>6005</v>
      </c>
      <c r="H1097" s="2" t="s">
        <v>6005</v>
      </c>
      <c r="I1097" s="2" t="s">
        <v>2368</v>
      </c>
      <c r="J1097" s="14" t="str">
        <f>CONCATENATE(Table3_2[[#This Row],[date]],Table3_2[[#This Row],[month]],Table3_2[[#This Row],[YEAR]],)</f>
        <v>20Jun1997</v>
      </c>
      <c r="K1097" s="14">
        <f t="shared" si="34"/>
        <v>35601</v>
      </c>
      <c r="L1097" s="2">
        <f t="shared" si="35"/>
        <v>25</v>
      </c>
    </row>
    <row r="1098" spans="1:12" x14ac:dyDescent="0.25">
      <c r="A1098" s="2" t="s">
        <v>1993</v>
      </c>
      <c r="B1098" s="2">
        <v>2003</v>
      </c>
      <c r="C1098" s="2" t="s">
        <v>2351</v>
      </c>
      <c r="D1098" s="2">
        <v>18</v>
      </c>
      <c r="E1098" s="2">
        <v>0</v>
      </c>
      <c r="F1098" s="16">
        <v>3308.46</v>
      </c>
      <c r="G1098" s="2" t="s">
        <v>6004</v>
      </c>
      <c r="H1098" s="2" t="s">
        <v>6006</v>
      </c>
      <c r="I1098" s="2" t="s">
        <v>2367</v>
      </c>
      <c r="J1098" s="14" t="str">
        <f>CONCATENATE(Table3_2[[#This Row],[date]],Table3_2[[#This Row],[month]],Table3_2[[#This Row],[YEAR]],)</f>
        <v>18Nov2003</v>
      </c>
      <c r="K1098" s="14">
        <f t="shared" si="34"/>
        <v>37943</v>
      </c>
      <c r="L1098" s="2">
        <f t="shared" si="35"/>
        <v>19</v>
      </c>
    </row>
    <row r="1099" spans="1:12" x14ac:dyDescent="0.25">
      <c r="A1099" s="2" t="s">
        <v>1994</v>
      </c>
      <c r="B1099" s="2">
        <v>2003</v>
      </c>
      <c r="C1099" s="2" t="s">
        <v>2355</v>
      </c>
      <c r="D1099" s="2">
        <v>5</v>
      </c>
      <c r="E1099" s="2">
        <v>0</v>
      </c>
      <c r="F1099" s="16">
        <v>3300.7</v>
      </c>
      <c r="G1099" s="2" t="s">
        <v>6004</v>
      </c>
      <c r="H1099" s="2" t="s">
        <v>6004</v>
      </c>
      <c r="I1099" s="2" t="s">
        <v>2363</v>
      </c>
      <c r="J1099" s="14" t="str">
        <f>CONCATENATE(Table3_2[[#This Row],[date]],Table3_2[[#This Row],[month]],Table3_2[[#This Row],[YEAR]],)</f>
        <v>5Dec2003</v>
      </c>
      <c r="K1099" s="14">
        <f t="shared" si="34"/>
        <v>37960</v>
      </c>
      <c r="L1099" s="2">
        <f t="shared" si="35"/>
        <v>19</v>
      </c>
    </row>
    <row r="1100" spans="1:12" x14ac:dyDescent="0.25">
      <c r="A1100" s="2" t="s">
        <v>1995</v>
      </c>
      <c r="B1100" s="2">
        <v>1996</v>
      </c>
      <c r="C1100" s="2" t="s">
        <v>2351</v>
      </c>
      <c r="D1100" s="2">
        <v>17</v>
      </c>
      <c r="E1100" s="2">
        <v>1</v>
      </c>
      <c r="F1100" s="16">
        <v>3292.53</v>
      </c>
      <c r="G1100" s="2" t="s">
        <v>6004</v>
      </c>
      <c r="H1100" s="2" t="s">
        <v>6004</v>
      </c>
      <c r="I1100" s="2" t="s">
        <v>2354</v>
      </c>
      <c r="J1100" s="14" t="str">
        <f>CONCATENATE(Table3_2[[#This Row],[date]],Table3_2[[#This Row],[month]],Table3_2[[#This Row],[YEAR]],)</f>
        <v>17Nov1996</v>
      </c>
      <c r="K1100" s="14">
        <f t="shared" si="34"/>
        <v>35386</v>
      </c>
      <c r="L1100" s="2">
        <f t="shared" si="35"/>
        <v>26</v>
      </c>
    </row>
    <row r="1101" spans="1:12" x14ac:dyDescent="0.25">
      <c r="A1101" s="2" t="s">
        <v>1996</v>
      </c>
      <c r="B1101" s="2">
        <v>2003</v>
      </c>
      <c r="C1101" s="2" t="s">
        <v>2349</v>
      </c>
      <c r="D1101" s="2">
        <v>3</v>
      </c>
      <c r="E1101" s="2">
        <v>0</v>
      </c>
      <c r="F1101" s="16">
        <v>3280.22</v>
      </c>
      <c r="G1101" s="2" t="s">
        <v>6004</v>
      </c>
      <c r="H1101" s="2" t="s">
        <v>6005</v>
      </c>
      <c r="I1101" s="2" t="s">
        <v>2358</v>
      </c>
      <c r="J1101" s="14" t="str">
        <f>CONCATENATE(Table3_2[[#This Row],[date]],Table3_2[[#This Row],[month]],Table3_2[[#This Row],[YEAR]],)</f>
        <v>3Jul2003</v>
      </c>
      <c r="K1101" s="14">
        <f t="shared" si="34"/>
        <v>37805</v>
      </c>
      <c r="L1101" s="2">
        <f t="shared" si="35"/>
        <v>19</v>
      </c>
    </row>
    <row r="1102" spans="1:12" x14ac:dyDescent="0.25">
      <c r="A1102" s="2" t="s">
        <v>206</v>
      </c>
      <c r="B1102" s="2">
        <v>2004</v>
      </c>
      <c r="C1102" s="2" t="s">
        <v>2356</v>
      </c>
      <c r="D1102" s="2">
        <v>30</v>
      </c>
      <c r="E1102" s="2">
        <v>0</v>
      </c>
      <c r="F1102" s="16">
        <v>36149.480000000003</v>
      </c>
      <c r="G1102" s="2" t="s">
        <v>6004</v>
      </c>
      <c r="H1102" s="2" t="s">
        <v>6004</v>
      </c>
      <c r="I1102" s="2" t="s">
        <v>2350</v>
      </c>
      <c r="J1102" s="14" t="str">
        <f>CONCATENATE(Table3_2[[#This Row],[date]],Table3_2[[#This Row],[month]],Table3_2[[#This Row],[YEAR]],)</f>
        <v>30Aug2004</v>
      </c>
      <c r="K1102" s="14">
        <f t="shared" si="34"/>
        <v>38229</v>
      </c>
      <c r="L1102" s="2">
        <f t="shared" si="35"/>
        <v>18</v>
      </c>
    </row>
    <row r="1103" spans="1:12" x14ac:dyDescent="0.25">
      <c r="A1103" s="2" t="s">
        <v>1997</v>
      </c>
      <c r="B1103" s="2">
        <v>2001</v>
      </c>
      <c r="C1103" s="2" t="s">
        <v>2357</v>
      </c>
      <c r="D1103" s="2">
        <v>6</v>
      </c>
      <c r="E1103" s="2">
        <v>2</v>
      </c>
      <c r="F1103" s="16">
        <v>3279.87</v>
      </c>
      <c r="G1103" s="2" t="s">
        <v>6004</v>
      </c>
      <c r="H1103" s="2" t="s">
        <v>6006</v>
      </c>
      <c r="I1103" s="2" t="s">
        <v>2368</v>
      </c>
      <c r="J1103" s="14" t="str">
        <f>CONCATENATE(Table3_2[[#This Row],[date]],Table3_2[[#This Row],[month]],Table3_2[[#This Row],[YEAR]],)</f>
        <v>6Oct2001</v>
      </c>
      <c r="K1103" s="14">
        <f t="shared" si="34"/>
        <v>37170</v>
      </c>
      <c r="L1103" s="2">
        <f t="shared" si="35"/>
        <v>21</v>
      </c>
    </row>
    <row r="1104" spans="1:12" x14ac:dyDescent="0.25">
      <c r="A1104" s="2" t="s">
        <v>1998</v>
      </c>
      <c r="B1104" s="2">
        <v>1994</v>
      </c>
      <c r="C1104" s="2" t="s">
        <v>2349</v>
      </c>
      <c r="D1104" s="2">
        <v>1</v>
      </c>
      <c r="E1104" s="2">
        <v>1</v>
      </c>
      <c r="F1104" s="16">
        <v>3277.16</v>
      </c>
      <c r="G1104" s="2" t="s">
        <v>6004</v>
      </c>
      <c r="H1104" s="2" t="s">
        <v>6005</v>
      </c>
      <c r="I1104" s="2" t="s">
        <v>2358</v>
      </c>
      <c r="J1104" s="14" t="str">
        <f>CONCATENATE(Table3_2[[#This Row],[date]],Table3_2[[#This Row],[month]],Table3_2[[#This Row],[YEAR]],)</f>
        <v>1Jul1994</v>
      </c>
      <c r="K1104" s="14">
        <f t="shared" si="34"/>
        <v>34516</v>
      </c>
      <c r="L1104" s="2">
        <f t="shared" si="35"/>
        <v>28</v>
      </c>
    </row>
    <row r="1105" spans="1:12" x14ac:dyDescent="0.25">
      <c r="A1105" s="2" t="s">
        <v>1999</v>
      </c>
      <c r="B1105" s="2">
        <v>1994</v>
      </c>
      <c r="C1105" s="2" t="s">
        <v>2355</v>
      </c>
      <c r="D1105" s="2">
        <v>2</v>
      </c>
      <c r="E1105" s="2">
        <v>0</v>
      </c>
      <c r="F1105" s="16">
        <v>3268.85</v>
      </c>
      <c r="G1105" s="2" t="s">
        <v>6005</v>
      </c>
      <c r="H1105" s="2" t="s">
        <v>6006</v>
      </c>
      <c r="I1105" s="2" t="s">
        <v>2361</v>
      </c>
      <c r="J1105" s="14" t="str">
        <f>CONCATENATE(Table3_2[[#This Row],[date]],Table3_2[[#This Row],[month]],Table3_2[[#This Row],[YEAR]],)</f>
        <v>2Dec1994</v>
      </c>
      <c r="K1105" s="14">
        <f t="shared" si="34"/>
        <v>34670</v>
      </c>
      <c r="L1105" s="2">
        <f t="shared" si="35"/>
        <v>28</v>
      </c>
    </row>
    <row r="1106" spans="1:12" x14ac:dyDescent="0.25">
      <c r="A1106" s="2" t="s">
        <v>2000</v>
      </c>
      <c r="B1106" s="2">
        <v>1991</v>
      </c>
      <c r="C1106" s="2" t="s">
        <v>2351</v>
      </c>
      <c r="D1106" s="2">
        <v>13</v>
      </c>
      <c r="E1106" s="2">
        <v>0</v>
      </c>
      <c r="F1106" s="16">
        <v>3260.2</v>
      </c>
      <c r="G1106" s="2" t="s">
        <v>6005</v>
      </c>
      <c r="H1106" s="2" t="s">
        <v>6004</v>
      </c>
      <c r="I1106" s="2" t="s">
        <v>2358</v>
      </c>
      <c r="J1106" s="14" t="str">
        <f>CONCATENATE(Table3_2[[#This Row],[date]],Table3_2[[#This Row],[month]],Table3_2[[#This Row],[YEAR]],)</f>
        <v>13Nov1991</v>
      </c>
      <c r="K1106" s="14">
        <f t="shared" si="34"/>
        <v>33555</v>
      </c>
      <c r="L1106" s="2">
        <f t="shared" si="35"/>
        <v>31</v>
      </c>
    </row>
    <row r="1107" spans="1:12" x14ac:dyDescent="0.25">
      <c r="A1107" s="2" t="s">
        <v>2001</v>
      </c>
      <c r="B1107" s="2">
        <v>1997</v>
      </c>
      <c r="C1107" s="2" t="s">
        <v>2353</v>
      </c>
      <c r="D1107" s="2">
        <v>2</v>
      </c>
      <c r="E1107" s="2">
        <v>1</v>
      </c>
      <c r="F1107" s="16">
        <v>3238.44</v>
      </c>
      <c r="G1107" s="2" t="s">
        <v>6004</v>
      </c>
      <c r="H1107" s="2" t="s">
        <v>6005</v>
      </c>
      <c r="I1107" s="2" t="s">
        <v>2350</v>
      </c>
      <c r="J1107" s="14" t="str">
        <f>CONCATENATE(Table3_2[[#This Row],[date]],Table3_2[[#This Row],[month]],Table3_2[[#This Row],[YEAR]],)</f>
        <v>2Sep1997</v>
      </c>
      <c r="K1107" s="14">
        <f t="shared" si="34"/>
        <v>35675</v>
      </c>
      <c r="L1107" s="2">
        <f t="shared" si="35"/>
        <v>25</v>
      </c>
    </row>
    <row r="1108" spans="1:12" x14ac:dyDescent="0.25">
      <c r="A1108" s="2" t="s">
        <v>2002</v>
      </c>
      <c r="B1108" s="2">
        <v>1997</v>
      </c>
      <c r="C1108" s="2" t="s">
        <v>2356</v>
      </c>
      <c r="D1108" s="2">
        <v>2</v>
      </c>
      <c r="E1108" s="2">
        <v>1</v>
      </c>
      <c r="F1108" s="16">
        <v>3227.12</v>
      </c>
      <c r="G1108" s="2" t="s">
        <v>6004</v>
      </c>
      <c r="H1108" s="2" t="s">
        <v>6005</v>
      </c>
      <c r="I1108" s="2" t="s">
        <v>2350</v>
      </c>
      <c r="J1108" s="14" t="str">
        <f>CONCATENATE(Table3_2[[#This Row],[date]],Table3_2[[#This Row],[month]],Table3_2[[#This Row],[YEAR]],)</f>
        <v>2Aug1997</v>
      </c>
      <c r="K1108" s="14">
        <f t="shared" si="34"/>
        <v>35644</v>
      </c>
      <c r="L1108" s="2">
        <f t="shared" si="35"/>
        <v>25</v>
      </c>
    </row>
    <row r="1109" spans="1:12" x14ac:dyDescent="0.25">
      <c r="A1109" s="2" t="s">
        <v>2003</v>
      </c>
      <c r="B1109" s="2">
        <v>1997</v>
      </c>
      <c r="C1109" s="2" t="s">
        <v>2349</v>
      </c>
      <c r="D1109" s="2">
        <v>6</v>
      </c>
      <c r="E1109" s="2">
        <v>0</v>
      </c>
      <c r="F1109" s="16">
        <v>3213.62</v>
      </c>
      <c r="G1109" s="2" t="s">
        <v>6004</v>
      </c>
      <c r="H1109" s="2" t="s">
        <v>6004</v>
      </c>
      <c r="I1109" s="2" t="s">
        <v>2364</v>
      </c>
      <c r="J1109" s="14" t="str">
        <f>CONCATENATE(Table3_2[[#This Row],[date]],Table3_2[[#This Row],[month]],Table3_2[[#This Row],[YEAR]],)</f>
        <v>6Jul1997</v>
      </c>
      <c r="K1109" s="14">
        <f t="shared" si="34"/>
        <v>35617</v>
      </c>
      <c r="L1109" s="2">
        <f t="shared" si="35"/>
        <v>25</v>
      </c>
    </row>
    <row r="1110" spans="1:12" x14ac:dyDescent="0.25">
      <c r="A1110" s="2" t="s">
        <v>2004</v>
      </c>
      <c r="B1110" s="2">
        <v>1997</v>
      </c>
      <c r="C1110" s="2" t="s">
        <v>2355</v>
      </c>
      <c r="D1110" s="2">
        <v>22</v>
      </c>
      <c r="E1110" s="2">
        <v>1</v>
      </c>
      <c r="F1110" s="16">
        <v>3208.79</v>
      </c>
      <c r="G1110" s="2" t="s">
        <v>6004</v>
      </c>
      <c r="H1110" s="2" t="s">
        <v>6005</v>
      </c>
      <c r="I1110" s="2" t="s">
        <v>2358</v>
      </c>
      <c r="J1110" s="14" t="str">
        <f>CONCATENATE(Table3_2[[#This Row],[date]],Table3_2[[#This Row],[month]],Table3_2[[#This Row],[YEAR]],)</f>
        <v>22Dec1997</v>
      </c>
      <c r="K1110" s="14">
        <f t="shared" si="34"/>
        <v>35786</v>
      </c>
      <c r="L1110" s="2">
        <f t="shared" si="35"/>
        <v>25</v>
      </c>
    </row>
    <row r="1111" spans="1:12" x14ac:dyDescent="0.25">
      <c r="A1111" s="2" t="s">
        <v>2005</v>
      </c>
      <c r="B1111" s="2">
        <v>1997</v>
      </c>
      <c r="C1111" s="2" t="s">
        <v>2349</v>
      </c>
      <c r="D1111" s="2">
        <v>5</v>
      </c>
      <c r="E1111" s="2">
        <v>0</v>
      </c>
      <c r="F1111" s="16">
        <v>3206.49</v>
      </c>
      <c r="G1111" s="2" t="s">
        <v>6004</v>
      </c>
      <c r="H1111" s="2" t="s">
        <v>6005</v>
      </c>
      <c r="I1111" s="2" t="s">
        <v>2364</v>
      </c>
      <c r="J1111" s="14" t="str">
        <f>CONCATENATE(Table3_2[[#This Row],[date]],Table3_2[[#This Row],[month]],Table3_2[[#This Row],[YEAR]],)</f>
        <v>5Jul1997</v>
      </c>
      <c r="K1111" s="14">
        <f t="shared" si="34"/>
        <v>35616</v>
      </c>
      <c r="L1111" s="2">
        <f t="shared" si="35"/>
        <v>25</v>
      </c>
    </row>
    <row r="1112" spans="1:12" x14ac:dyDescent="0.25">
      <c r="A1112" s="2" t="s">
        <v>2006</v>
      </c>
      <c r="B1112" s="2">
        <v>1996</v>
      </c>
      <c r="C1112" s="2" t="s">
        <v>2357</v>
      </c>
      <c r="D1112" s="2">
        <v>11</v>
      </c>
      <c r="E1112" s="2">
        <v>0</v>
      </c>
      <c r="F1112" s="16">
        <v>3201.25</v>
      </c>
      <c r="G1112" s="2" t="s">
        <v>6004</v>
      </c>
      <c r="H1112" s="2" t="s">
        <v>6005</v>
      </c>
      <c r="I1112" s="2" t="s">
        <v>2354</v>
      </c>
      <c r="J1112" s="14" t="str">
        <f>CONCATENATE(Table3_2[[#This Row],[date]],Table3_2[[#This Row],[month]],Table3_2[[#This Row],[YEAR]],)</f>
        <v>11Oct1996</v>
      </c>
      <c r="K1112" s="14">
        <f t="shared" si="34"/>
        <v>35349</v>
      </c>
      <c r="L1112" s="2">
        <f t="shared" si="35"/>
        <v>26</v>
      </c>
    </row>
    <row r="1113" spans="1:12" x14ac:dyDescent="0.25">
      <c r="A1113" s="2" t="s">
        <v>9</v>
      </c>
      <c r="B1113" s="2">
        <v>1977</v>
      </c>
      <c r="C1113" s="2" t="s">
        <v>2352</v>
      </c>
      <c r="D1113" s="2">
        <v>8</v>
      </c>
      <c r="E1113" s="2">
        <v>0</v>
      </c>
      <c r="F1113" s="16">
        <v>62592.87</v>
      </c>
      <c r="G1113" s="2" t="s">
        <v>6004</v>
      </c>
      <c r="H1113" s="2" t="s">
        <v>6005</v>
      </c>
      <c r="I1113" s="2" t="s">
        <v>2350</v>
      </c>
      <c r="J1113" s="14" t="str">
        <f>CONCATENATE(Table3_2[[#This Row],[date]],Table3_2[[#This Row],[month]],Table3_2[[#This Row],[YEAR]],)</f>
        <v>8Jun1977</v>
      </c>
      <c r="K1113" s="14">
        <f t="shared" si="34"/>
        <v>28284</v>
      </c>
      <c r="L1113" s="2">
        <f t="shared" si="35"/>
        <v>46</v>
      </c>
    </row>
    <row r="1114" spans="1:12" x14ac:dyDescent="0.25">
      <c r="A1114" s="2" t="s">
        <v>27</v>
      </c>
      <c r="B1114" s="2">
        <v>1971</v>
      </c>
      <c r="C1114" s="2" t="s">
        <v>2353</v>
      </c>
      <c r="D1114" s="2">
        <v>27</v>
      </c>
      <c r="E1114" s="2">
        <v>2</v>
      </c>
      <c r="F1114" s="16">
        <v>47462.89</v>
      </c>
      <c r="G1114" s="2" t="s">
        <v>6006</v>
      </c>
      <c r="H1114" s="2" t="s">
        <v>6004</v>
      </c>
      <c r="I1114" s="2" t="s">
        <v>2350</v>
      </c>
      <c r="J1114" s="14" t="str">
        <f>CONCATENATE(Table3_2[[#This Row],[date]],Table3_2[[#This Row],[month]],Table3_2[[#This Row],[YEAR]],)</f>
        <v>27Sep1971</v>
      </c>
      <c r="K1114" s="14">
        <f t="shared" si="34"/>
        <v>26203</v>
      </c>
      <c r="L1114" s="2">
        <f t="shared" si="35"/>
        <v>51</v>
      </c>
    </row>
    <row r="1115" spans="1:12" x14ac:dyDescent="0.25">
      <c r="A1115" s="2" t="s">
        <v>207</v>
      </c>
      <c r="B1115" s="2">
        <v>1997</v>
      </c>
      <c r="C1115" s="2" t="s">
        <v>2352</v>
      </c>
      <c r="D1115" s="2">
        <v>12</v>
      </c>
      <c r="E1115" s="2">
        <v>2</v>
      </c>
      <c r="F1115" s="16">
        <v>36124.57</v>
      </c>
      <c r="G1115" s="2" t="s">
        <v>6006</v>
      </c>
      <c r="H1115" s="2" t="s">
        <v>6005</v>
      </c>
      <c r="I1115" s="2" t="s">
        <v>2350</v>
      </c>
      <c r="J1115" s="14" t="str">
        <f>CONCATENATE(Table3_2[[#This Row],[date]],Table3_2[[#This Row],[month]],Table3_2[[#This Row],[YEAR]],)</f>
        <v>12Jun1997</v>
      </c>
      <c r="K1115" s="14">
        <f t="shared" si="34"/>
        <v>35593</v>
      </c>
      <c r="L1115" s="2">
        <f t="shared" si="35"/>
        <v>25</v>
      </c>
    </row>
    <row r="1116" spans="1:12" x14ac:dyDescent="0.25">
      <c r="A1116" s="2" t="s">
        <v>2007</v>
      </c>
      <c r="B1116" s="2">
        <v>2001</v>
      </c>
      <c r="C1116" s="2" t="s">
        <v>2353</v>
      </c>
      <c r="D1116" s="2">
        <v>2</v>
      </c>
      <c r="E1116" s="2">
        <v>2</v>
      </c>
      <c r="F1116" s="16">
        <v>3180.51</v>
      </c>
      <c r="G1116" s="2" t="s">
        <v>6004</v>
      </c>
      <c r="H1116" s="2" t="s">
        <v>6004</v>
      </c>
      <c r="I1116" s="2" t="s">
        <v>2350</v>
      </c>
      <c r="J1116" s="14" t="str">
        <f>CONCATENATE(Table3_2[[#This Row],[date]],Table3_2[[#This Row],[month]],Table3_2[[#This Row],[YEAR]],)</f>
        <v>2Sep2001</v>
      </c>
      <c r="K1116" s="14">
        <f t="shared" si="34"/>
        <v>37136</v>
      </c>
      <c r="L1116" s="2">
        <f t="shared" si="35"/>
        <v>21</v>
      </c>
    </row>
    <row r="1117" spans="1:12" x14ac:dyDescent="0.25">
      <c r="A1117" s="2" t="s">
        <v>2008</v>
      </c>
      <c r="B1117" s="2">
        <v>2000</v>
      </c>
      <c r="C1117" s="2" t="s">
        <v>2353</v>
      </c>
      <c r="D1117" s="2">
        <v>23</v>
      </c>
      <c r="E1117" s="2">
        <v>0</v>
      </c>
      <c r="F1117" s="16">
        <v>3179.96</v>
      </c>
      <c r="G1117" s="2" t="s">
        <v>6004</v>
      </c>
      <c r="H1117" s="2" t="s">
        <v>6004</v>
      </c>
      <c r="I1117" s="2" t="s">
        <v>2354</v>
      </c>
      <c r="J1117" s="14" t="str">
        <f>CONCATENATE(Table3_2[[#This Row],[date]],Table3_2[[#This Row],[month]],Table3_2[[#This Row],[YEAR]],)</f>
        <v>23Sep2000</v>
      </c>
      <c r="K1117" s="14">
        <f t="shared" si="34"/>
        <v>36792</v>
      </c>
      <c r="L1117" s="2">
        <f t="shared" si="35"/>
        <v>22</v>
      </c>
    </row>
    <row r="1118" spans="1:12" x14ac:dyDescent="0.25">
      <c r="A1118" s="2" t="s">
        <v>2009</v>
      </c>
      <c r="B1118" s="2">
        <v>1996</v>
      </c>
      <c r="C1118" s="2" t="s">
        <v>2349</v>
      </c>
      <c r="D1118" s="2">
        <v>3</v>
      </c>
      <c r="E1118" s="2">
        <v>0</v>
      </c>
      <c r="F1118" s="16">
        <v>3176.82</v>
      </c>
      <c r="G1118" s="2" t="s">
        <v>6004</v>
      </c>
      <c r="H1118" s="2" t="s">
        <v>6006</v>
      </c>
      <c r="I1118" s="2" t="s">
        <v>2354</v>
      </c>
      <c r="J1118" s="14" t="str">
        <f>CONCATENATE(Table3_2[[#This Row],[date]],Table3_2[[#This Row],[month]],Table3_2[[#This Row],[YEAR]],)</f>
        <v>3Jul1996</v>
      </c>
      <c r="K1118" s="14">
        <f t="shared" si="34"/>
        <v>35249</v>
      </c>
      <c r="L1118" s="2">
        <f t="shared" si="35"/>
        <v>26</v>
      </c>
    </row>
    <row r="1119" spans="1:12" x14ac:dyDescent="0.25">
      <c r="A1119" s="2" t="s">
        <v>2010</v>
      </c>
      <c r="B1119" s="2">
        <v>1996</v>
      </c>
      <c r="C1119" s="2" t="s">
        <v>2356</v>
      </c>
      <c r="D1119" s="2">
        <v>14</v>
      </c>
      <c r="E1119" s="2">
        <v>0</v>
      </c>
      <c r="F1119" s="16">
        <v>3176.29</v>
      </c>
      <c r="G1119" s="2" t="s">
        <v>6004</v>
      </c>
      <c r="H1119" s="2" t="s">
        <v>6004</v>
      </c>
      <c r="I1119" s="2" t="s">
        <v>2354</v>
      </c>
      <c r="J1119" s="14" t="str">
        <f>CONCATENATE(Table3_2[[#This Row],[date]],Table3_2[[#This Row],[month]],Table3_2[[#This Row],[YEAR]],)</f>
        <v>14Aug1996</v>
      </c>
      <c r="K1119" s="14">
        <f t="shared" si="34"/>
        <v>35291</v>
      </c>
      <c r="L1119" s="2">
        <f t="shared" si="35"/>
        <v>26</v>
      </c>
    </row>
    <row r="1120" spans="1:12" x14ac:dyDescent="0.25">
      <c r="A1120" s="2" t="s">
        <v>2011</v>
      </c>
      <c r="B1120" s="2">
        <v>1994</v>
      </c>
      <c r="C1120" s="2" t="s">
        <v>2349</v>
      </c>
      <c r="D1120" s="2">
        <v>6</v>
      </c>
      <c r="E1120" s="2">
        <v>0</v>
      </c>
      <c r="F1120" s="16">
        <v>3172.02</v>
      </c>
      <c r="G1120" s="2" t="s">
        <v>6004</v>
      </c>
      <c r="H1120" s="2" t="s">
        <v>6006</v>
      </c>
      <c r="I1120" s="2" t="s">
        <v>2358</v>
      </c>
      <c r="J1120" s="14" t="str">
        <f>CONCATENATE(Table3_2[[#This Row],[date]],Table3_2[[#This Row],[month]],Table3_2[[#This Row],[YEAR]],)</f>
        <v>6Jul1994</v>
      </c>
      <c r="K1120" s="14">
        <f t="shared" si="34"/>
        <v>34521</v>
      </c>
      <c r="L1120" s="2">
        <f t="shared" si="35"/>
        <v>28</v>
      </c>
    </row>
    <row r="1121" spans="1:12" x14ac:dyDescent="0.25">
      <c r="A1121" s="2" t="s">
        <v>2012</v>
      </c>
      <c r="B1121" s="2">
        <v>1994</v>
      </c>
      <c r="C1121" s="2" t="s">
        <v>2357</v>
      </c>
      <c r="D1121" s="2">
        <v>25</v>
      </c>
      <c r="E1121" s="2">
        <v>0</v>
      </c>
      <c r="F1121" s="16">
        <v>3171.61</v>
      </c>
      <c r="G1121" s="2" t="s">
        <v>6004</v>
      </c>
      <c r="H1121" s="2" t="s">
        <v>6005</v>
      </c>
      <c r="I1121" s="2" t="s">
        <v>2350</v>
      </c>
      <c r="J1121" s="14" t="str">
        <f>CONCATENATE(Table3_2[[#This Row],[date]],Table3_2[[#This Row],[month]],Table3_2[[#This Row],[YEAR]],)</f>
        <v>25Oct1994</v>
      </c>
      <c r="K1121" s="14">
        <f t="shared" si="34"/>
        <v>34632</v>
      </c>
      <c r="L1121" s="2">
        <f t="shared" si="35"/>
        <v>28</v>
      </c>
    </row>
    <row r="1122" spans="1:12" x14ac:dyDescent="0.25">
      <c r="A1122" s="2" t="s">
        <v>2013</v>
      </c>
      <c r="B1122" s="2">
        <v>2001</v>
      </c>
      <c r="C1122" s="2" t="s">
        <v>2356</v>
      </c>
      <c r="D1122" s="2">
        <v>29</v>
      </c>
      <c r="E1122" s="2">
        <v>1</v>
      </c>
      <c r="F1122" s="16">
        <v>3167.46</v>
      </c>
      <c r="G1122" s="2" t="s">
        <v>6004</v>
      </c>
      <c r="H1122" s="2" t="s">
        <v>6005</v>
      </c>
      <c r="I1122" s="2" t="s">
        <v>2364</v>
      </c>
      <c r="J1122" s="14" t="str">
        <f>CONCATENATE(Table3_2[[#This Row],[date]],Table3_2[[#This Row],[month]],Table3_2[[#This Row],[YEAR]],)</f>
        <v>29Aug2001</v>
      </c>
      <c r="K1122" s="14">
        <f t="shared" si="34"/>
        <v>37132</v>
      </c>
      <c r="L1122" s="2">
        <f t="shared" si="35"/>
        <v>21</v>
      </c>
    </row>
    <row r="1123" spans="1:12" x14ac:dyDescent="0.25">
      <c r="A1123" s="2" t="s">
        <v>2014</v>
      </c>
      <c r="B1123" s="2">
        <v>1993</v>
      </c>
      <c r="C1123" s="2" t="s">
        <v>2353</v>
      </c>
      <c r="D1123" s="2">
        <v>25</v>
      </c>
      <c r="E1123" s="2">
        <v>0</v>
      </c>
      <c r="F1123" s="16">
        <v>3162.02</v>
      </c>
      <c r="G1123" s="2" t="s">
        <v>6004</v>
      </c>
      <c r="H1123" s="2" t="s">
        <v>6005</v>
      </c>
      <c r="I1123" s="2" t="s">
        <v>2350</v>
      </c>
      <c r="J1123" s="14" t="str">
        <f>CONCATENATE(Table3_2[[#This Row],[date]],Table3_2[[#This Row],[month]],Table3_2[[#This Row],[YEAR]],)</f>
        <v>25Sep1993</v>
      </c>
      <c r="K1123" s="14">
        <f t="shared" si="34"/>
        <v>34237</v>
      </c>
      <c r="L1123" s="2">
        <f t="shared" si="35"/>
        <v>29</v>
      </c>
    </row>
    <row r="1124" spans="1:12" x14ac:dyDescent="0.25">
      <c r="A1124" s="2" t="s">
        <v>2015</v>
      </c>
      <c r="B1124" s="2">
        <v>1994</v>
      </c>
      <c r="C1124" s="2" t="s">
        <v>2349</v>
      </c>
      <c r="D1124" s="2">
        <v>10</v>
      </c>
      <c r="E1124" s="2">
        <v>0</v>
      </c>
      <c r="F1124" s="16">
        <v>3161.45</v>
      </c>
      <c r="G1124" s="2" t="s">
        <v>6004</v>
      </c>
      <c r="H1124" s="2" t="s">
        <v>6006</v>
      </c>
      <c r="I1124" s="2" t="s">
        <v>2358</v>
      </c>
      <c r="J1124" s="14" t="str">
        <f>CONCATENATE(Table3_2[[#This Row],[date]],Table3_2[[#This Row],[month]],Table3_2[[#This Row],[YEAR]],)</f>
        <v>10Jul1994</v>
      </c>
      <c r="K1124" s="14">
        <f t="shared" si="34"/>
        <v>34525</v>
      </c>
      <c r="L1124" s="2">
        <f t="shared" si="35"/>
        <v>28</v>
      </c>
    </row>
    <row r="1125" spans="1:12" x14ac:dyDescent="0.25">
      <c r="A1125" s="2" t="s">
        <v>2016</v>
      </c>
      <c r="B1125" s="2">
        <v>1999</v>
      </c>
      <c r="C1125" s="2" t="s">
        <v>2352</v>
      </c>
      <c r="D1125" s="2">
        <v>25</v>
      </c>
      <c r="E1125" s="2">
        <v>0</v>
      </c>
      <c r="F1125" s="16">
        <v>3128.35</v>
      </c>
      <c r="G1125" s="2" t="s">
        <v>6004</v>
      </c>
      <c r="H1125" s="2" t="s">
        <v>6005</v>
      </c>
      <c r="I1125" s="2" t="s">
        <v>2367</v>
      </c>
      <c r="J1125" s="14" t="str">
        <f>CONCATENATE(Table3_2[[#This Row],[date]],Table3_2[[#This Row],[month]],Table3_2[[#This Row],[YEAR]],)</f>
        <v>25Jun1999</v>
      </c>
      <c r="K1125" s="14">
        <f t="shared" si="34"/>
        <v>36336</v>
      </c>
      <c r="L1125" s="2">
        <f t="shared" si="35"/>
        <v>23</v>
      </c>
    </row>
    <row r="1126" spans="1:12" x14ac:dyDescent="0.25">
      <c r="A1126" s="2" t="s">
        <v>208</v>
      </c>
      <c r="B1126" s="2">
        <v>1979</v>
      </c>
      <c r="C1126" s="2" t="s">
        <v>2351</v>
      </c>
      <c r="D1126" s="2">
        <v>4</v>
      </c>
      <c r="E1126" s="2">
        <v>2</v>
      </c>
      <c r="F1126" s="16">
        <v>36090.49</v>
      </c>
      <c r="G1126" s="2" t="s">
        <v>6004</v>
      </c>
      <c r="H1126" s="2" t="s">
        <v>6004</v>
      </c>
      <c r="I1126" s="2" t="s">
        <v>2358</v>
      </c>
      <c r="J1126" s="14" t="str">
        <f>CONCATENATE(Table3_2[[#This Row],[date]],Table3_2[[#This Row],[month]],Table3_2[[#This Row],[YEAR]],)</f>
        <v>4Nov1979</v>
      </c>
      <c r="K1126" s="14">
        <f t="shared" si="34"/>
        <v>29163</v>
      </c>
      <c r="L1126" s="2">
        <f t="shared" si="35"/>
        <v>43</v>
      </c>
    </row>
    <row r="1127" spans="1:12" x14ac:dyDescent="0.25">
      <c r="A1127" s="2" t="s">
        <v>2017</v>
      </c>
      <c r="B1127" s="2">
        <v>1987</v>
      </c>
      <c r="C1127" s="2" t="s">
        <v>2356</v>
      </c>
      <c r="D1127" s="2">
        <v>1</v>
      </c>
      <c r="E1127" s="2">
        <v>3</v>
      </c>
      <c r="F1127" s="16">
        <v>3088.06</v>
      </c>
      <c r="G1127" s="2" t="s">
        <v>6004</v>
      </c>
      <c r="H1127" s="2" t="s">
        <v>6004</v>
      </c>
      <c r="I1127" s="2" t="s">
        <v>2350</v>
      </c>
      <c r="J1127" s="14" t="str">
        <f>CONCATENATE(Table3_2[[#This Row],[date]],Table3_2[[#This Row],[month]],Table3_2[[#This Row],[YEAR]],)</f>
        <v>1Aug1987</v>
      </c>
      <c r="K1127" s="14">
        <f t="shared" si="34"/>
        <v>31990</v>
      </c>
      <c r="L1127" s="2">
        <f t="shared" si="35"/>
        <v>35</v>
      </c>
    </row>
    <row r="1128" spans="1:12" x14ac:dyDescent="0.25">
      <c r="A1128" s="2" t="s">
        <v>2018</v>
      </c>
      <c r="B1128" s="2">
        <v>2001</v>
      </c>
      <c r="C1128" s="2" t="s">
        <v>2357</v>
      </c>
      <c r="D1128" s="2">
        <v>13</v>
      </c>
      <c r="E1128" s="2">
        <v>2</v>
      </c>
      <c r="F1128" s="16">
        <v>3077.1</v>
      </c>
      <c r="G1128" s="2" t="s">
        <v>6004</v>
      </c>
      <c r="H1128" s="2" t="s">
        <v>6006</v>
      </c>
      <c r="I1128" s="2" t="s">
        <v>2354</v>
      </c>
      <c r="J1128" s="14" t="str">
        <f>CONCATENATE(Table3_2[[#This Row],[date]],Table3_2[[#This Row],[month]],Table3_2[[#This Row],[YEAR]],)</f>
        <v>13Oct2001</v>
      </c>
      <c r="K1128" s="14">
        <f t="shared" si="34"/>
        <v>37177</v>
      </c>
      <c r="L1128" s="2">
        <f t="shared" si="35"/>
        <v>21</v>
      </c>
    </row>
    <row r="1129" spans="1:12" x14ac:dyDescent="0.25">
      <c r="A1129" s="2" t="s">
        <v>2019</v>
      </c>
      <c r="B1129" s="2">
        <v>1995</v>
      </c>
      <c r="C1129" s="2" t="s">
        <v>2353</v>
      </c>
      <c r="D1129" s="2">
        <v>10</v>
      </c>
      <c r="E1129" s="2">
        <v>0</v>
      </c>
      <c r="F1129" s="16">
        <v>3070.81</v>
      </c>
      <c r="G1129" s="2" t="s">
        <v>6005</v>
      </c>
      <c r="H1129" s="2" t="s">
        <v>6006</v>
      </c>
      <c r="I1129" s="2" t="s">
        <v>2368</v>
      </c>
      <c r="J1129" s="14" t="str">
        <f>CONCATENATE(Table3_2[[#This Row],[date]],Table3_2[[#This Row],[month]],Table3_2[[#This Row],[YEAR]],)</f>
        <v>10Sep1995</v>
      </c>
      <c r="K1129" s="14">
        <f t="shared" si="34"/>
        <v>34952</v>
      </c>
      <c r="L1129" s="2">
        <f t="shared" si="35"/>
        <v>27</v>
      </c>
    </row>
    <row r="1130" spans="1:12" x14ac:dyDescent="0.25">
      <c r="A1130" s="2" t="s">
        <v>2020</v>
      </c>
      <c r="B1130" s="2">
        <v>1989</v>
      </c>
      <c r="C1130" s="2" t="s">
        <v>2357</v>
      </c>
      <c r="D1130" s="2">
        <v>1</v>
      </c>
      <c r="E1130" s="2">
        <v>3</v>
      </c>
      <c r="F1130" s="16">
        <v>3065.49</v>
      </c>
      <c r="G1130" s="2" t="s">
        <v>6004</v>
      </c>
      <c r="H1130" s="2" t="s">
        <v>6006</v>
      </c>
      <c r="I1130" s="2" t="s">
        <v>2354</v>
      </c>
      <c r="J1130" s="14" t="str">
        <f>CONCATENATE(Table3_2[[#This Row],[date]],Table3_2[[#This Row],[month]],Table3_2[[#This Row],[YEAR]],)</f>
        <v>1Oct1989</v>
      </c>
      <c r="K1130" s="14">
        <f t="shared" si="34"/>
        <v>32782</v>
      </c>
      <c r="L1130" s="2">
        <f t="shared" si="35"/>
        <v>33</v>
      </c>
    </row>
    <row r="1131" spans="1:12" x14ac:dyDescent="0.25">
      <c r="A1131" s="2" t="s">
        <v>2021</v>
      </c>
      <c r="B1131" s="2">
        <v>1994</v>
      </c>
      <c r="C1131" s="2" t="s">
        <v>2353</v>
      </c>
      <c r="D1131" s="2">
        <v>26</v>
      </c>
      <c r="E1131" s="2">
        <v>0</v>
      </c>
      <c r="F1131" s="16">
        <v>3062.51</v>
      </c>
      <c r="G1131" s="2" t="s">
        <v>6005</v>
      </c>
      <c r="H1131" s="2" t="s">
        <v>6006</v>
      </c>
      <c r="I1131" s="2" t="s">
        <v>2354</v>
      </c>
      <c r="J1131" s="14" t="str">
        <f>CONCATENATE(Table3_2[[#This Row],[date]],Table3_2[[#This Row],[month]],Table3_2[[#This Row],[YEAR]],)</f>
        <v>26Sep1994</v>
      </c>
      <c r="K1131" s="14">
        <f t="shared" si="34"/>
        <v>34603</v>
      </c>
      <c r="L1131" s="2">
        <f t="shared" si="35"/>
        <v>28</v>
      </c>
    </row>
    <row r="1132" spans="1:12" x14ac:dyDescent="0.25">
      <c r="A1132" s="2" t="s">
        <v>2022</v>
      </c>
      <c r="B1132" s="2">
        <v>2002</v>
      </c>
      <c r="C1132" s="2" t="s">
        <v>2352</v>
      </c>
      <c r="D1132" s="2">
        <v>21</v>
      </c>
      <c r="E1132" s="2">
        <v>2</v>
      </c>
      <c r="F1132" s="16">
        <v>3056.39</v>
      </c>
      <c r="G1132" s="2" t="s">
        <v>6004</v>
      </c>
      <c r="H1132" s="2" t="s">
        <v>6005</v>
      </c>
      <c r="I1132" s="2" t="s">
        <v>2350</v>
      </c>
      <c r="J1132" s="14" t="str">
        <f>CONCATENATE(Table3_2[[#This Row],[date]],Table3_2[[#This Row],[month]],Table3_2[[#This Row],[YEAR]],)</f>
        <v>21Jun2002</v>
      </c>
      <c r="K1132" s="14">
        <f t="shared" si="34"/>
        <v>37428</v>
      </c>
      <c r="L1132" s="2">
        <f t="shared" si="35"/>
        <v>20</v>
      </c>
    </row>
    <row r="1133" spans="1:12" x14ac:dyDescent="0.25">
      <c r="A1133" s="2" t="s">
        <v>2023</v>
      </c>
      <c r="B1133" s="2">
        <v>1997</v>
      </c>
      <c r="C1133" s="2" t="s">
        <v>2355</v>
      </c>
      <c r="D1133" s="2">
        <v>22</v>
      </c>
      <c r="E1133" s="2">
        <v>0</v>
      </c>
      <c r="F1133" s="16">
        <v>3051.73</v>
      </c>
      <c r="G1133" s="2" t="s">
        <v>6004</v>
      </c>
      <c r="H1133" s="2" t="s">
        <v>6004</v>
      </c>
      <c r="I1133" s="2" t="s">
        <v>2358</v>
      </c>
      <c r="J1133" s="14" t="str">
        <f>CONCATENATE(Table3_2[[#This Row],[date]],Table3_2[[#This Row],[month]],Table3_2[[#This Row],[YEAR]],)</f>
        <v>22Dec1997</v>
      </c>
      <c r="K1133" s="14">
        <f t="shared" si="34"/>
        <v>35786</v>
      </c>
      <c r="L1133" s="2">
        <f t="shared" si="35"/>
        <v>25</v>
      </c>
    </row>
    <row r="1134" spans="1:12" x14ac:dyDescent="0.25">
      <c r="A1134" s="2" t="s">
        <v>2024</v>
      </c>
      <c r="B1134" s="2">
        <v>1998</v>
      </c>
      <c r="C1134" s="2" t="s">
        <v>2356</v>
      </c>
      <c r="D1134" s="2">
        <v>9</v>
      </c>
      <c r="E1134" s="2">
        <v>0</v>
      </c>
      <c r="F1134" s="16">
        <v>3046.06</v>
      </c>
      <c r="G1134" s="2" t="s">
        <v>6004</v>
      </c>
      <c r="H1134" s="2" t="s">
        <v>6006</v>
      </c>
      <c r="I1134" s="2" t="s">
        <v>2365</v>
      </c>
      <c r="J1134" s="14" t="str">
        <f>CONCATENATE(Table3_2[[#This Row],[date]],Table3_2[[#This Row],[month]],Table3_2[[#This Row],[YEAR]],)</f>
        <v>9Aug1998</v>
      </c>
      <c r="K1134" s="14">
        <f t="shared" si="34"/>
        <v>36016</v>
      </c>
      <c r="L1134" s="2">
        <f t="shared" si="35"/>
        <v>24</v>
      </c>
    </row>
    <row r="1135" spans="1:12" x14ac:dyDescent="0.25">
      <c r="A1135" s="2" t="s">
        <v>2025</v>
      </c>
      <c r="B1135" s="2">
        <v>1998</v>
      </c>
      <c r="C1135" s="2" t="s">
        <v>2353</v>
      </c>
      <c r="D1135" s="2">
        <v>15</v>
      </c>
      <c r="E1135" s="2">
        <v>0</v>
      </c>
      <c r="F1135" s="16">
        <v>3044.21</v>
      </c>
      <c r="G1135" s="2" t="s">
        <v>6004</v>
      </c>
      <c r="H1135" s="2" t="s">
        <v>6005</v>
      </c>
      <c r="I1135" s="2" t="s">
        <v>2364</v>
      </c>
      <c r="J1135" s="14" t="str">
        <f>CONCATENATE(Table3_2[[#This Row],[date]],Table3_2[[#This Row],[month]],Table3_2[[#This Row],[YEAR]],)</f>
        <v>15Sep1998</v>
      </c>
      <c r="K1135" s="14">
        <f t="shared" si="34"/>
        <v>36053</v>
      </c>
      <c r="L1135" s="2">
        <f t="shared" si="35"/>
        <v>24</v>
      </c>
    </row>
    <row r="1136" spans="1:12" x14ac:dyDescent="0.25">
      <c r="A1136" s="2" t="s">
        <v>2026</v>
      </c>
      <c r="B1136" s="2">
        <v>1997</v>
      </c>
      <c r="C1136" s="2" t="s">
        <v>2355</v>
      </c>
      <c r="D1136" s="2">
        <v>19</v>
      </c>
      <c r="E1136" s="2">
        <v>0</v>
      </c>
      <c r="F1136" s="16">
        <v>3021.81</v>
      </c>
      <c r="G1136" s="2" t="s">
        <v>6004</v>
      </c>
      <c r="H1136" s="2" t="s">
        <v>6005</v>
      </c>
      <c r="I1136" s="2" t="s">
        <v>2354</v>
      </c>
      <c r="J1136" s="14" t="str">
        <f>CONCATENATE(Table3_2[[#This Row],[date]],Table3_2[[#This Row],[month]],Table3_2[[#This Row],[YEAR]],)</f>
        <v>19Dec1997</v>
      </c>
      <c r="K1136" s="14">
        <f t="shared" si="34"/>
        <v>35783</v>
      </c>
      <c r="L1136" s="2">
        <f t="shared" si="35"/>
        <v>25</v>
      </c>
    </row>
    <row r="1137" spans="1:12" x14ac:dyDescent="0.25">
      <c r="A1137" s="2" t="s">
        <v>209</v>
      </c>
      <c r="B1137" s="2">
        <v>1996</v>
      </c>
      <c r="C1137" s="2" t="s">
        <v>2356</v>
      </c>
      <c r="D1137" s="2">
        <v>20</v>
      </c>
      <c r="E1137" s="2">
        <v>2</v>
      </c>
      <c r="F1137" s="16">
        <v>36085.22</v>
      </c>
      <c r="G1137" s="2" t="s">
        <v>6006</v>
      </c>
      <c r="H1137" s="2" t="s">
        <v>6006</v>
      </c>
      <c r="I1137" s="2" t="s">
        <v>2358</v>
      </c>
      <c r="J1137" s="14" t="str">
        <f>CONCATENATE(Table3_2[[#This Row],[date]],Table3_2[[#This Row],[month]],Table3_2[[#This Row],[YEAR]],)</f>
        <v>20Aug1996</v>
      </c>
      <c r="K1137" s="14">
        <f t="shared" si="34"/>
        <v>35297</v>
      </c>
      <c r="L1137" s="2">
        <f t="shared" si="35"/>
        <v>26</v>
      </c>
    </row>
    <row r="1138" spans="1:12" x14ac:dyDescent="0.25">
      <c r="A1138" s="2" t="s">
        <v>2027</v>
      </c>
      <c r="B1138" s="2">
        <v>1988</v>
      </c>
      <c r="C1138" s="2" t="s">
        <v>2353</v>
      </c>
      <c r="D1138" s="2">
        <v>28</v>
      </c>
      <c r="E1138" s="2">
        <v>3</v>
      </c>
      <c r="F1138" s="16">
        <v>3018.04</v>
      </c>
      <c r="G1138" s="2" t="s">
        <v>6004</v>
      </c>
      <c r="H1138" s="2" t="s">
        <v>6004</v>
      </c>
      <c r="I1138" s="2" t="s">
        <v>2354</v>
      </c>
      <c r="J1138" s="14" t="str">
        <f>CONCATENATE(Table3_2[[#This Row],[date]],Table3_2[[#This Row],[month]],Table3_2[[#This Row],[YEAR]],)</f>
        <v>28Sep1988</v>
      </c>
      <c r="K1138" s="14">
        <f t="shared" si="34"/>
        <v>32414</v>
      </c>
      <c r="L1138" s="2">
        <f t="shared" si="35"/>
        <v>34</v>
      </c>
    </row>
    <row r="1139" spans="1:12" x14ac:dyDescent="0.25">
      <c r="A1139" s="2" t="s">
        <v>2028</v>
      </c>
      <c r="B1139" s="2">
        <v>2002</v>
      </c>
      <c r="C1139" s="2" t="s">
        <v>2355</v>
      </c>
      <c r="D1139" s="2">
        <v>15</v>
      </c>
      <c r="E1139" s="2">
        <v>0</v>
      </c>
      <c r="F1139" s="16">
        <v>3012.22</v>
      </c>
      <c r="G1139" s="2" t="s">
        <v>6004</v>
      </c>
      <c r="H1139" s="2" t="s">
        <v>6005</v>
      </c>
      <c r="I1139" s="2" t="s">
        <v>2354</v>
      </c>
      <c r="J1139" s="14" t="str">
        <f>CONCATENATE(Table3_2[[#This Row],[date]],Table3_2[[#This Row],[month]],Table3_2[[#This Row],[YEAR]],)</f>
        <v>15Dec2002</v>
      </c>
      <c r="K1139" s="14">
        <f t="shared" si="34"/>
        <v>37605</v>
      </c>
      <c r="L1139" s="2">
        <f t="shared" si="35"/>
        <v>20</v>
      </c>
    </row>
    <row r="1140" spans="1:12" x14ac:dyDescent="0.25">
      <c r="A1140" s="2" t="s">
        <v>2029</v>
      </c>
      <c r="B1140" s="2">
        <v>1991</v>
      </c>
      <c r="C1140" s="2" t="s">
        <v>2351</v>
      </c>
      <c r="D1140" s="2">
        <v>20</v>
      </c>
      <c r="E1140" s="2">
        <v>3</v>
      </c>
      <c r="F1140" s="16">
        <v>2985.67</v>
      </c>
      <c r="G1140" s="2" t="s">
        <v>6004</v>
      </c>
      <c r="H1140" s="2" t="s">
        <v>6004</v>
      </c>
      <c r="I1140" s="2" t="s">
        <v>2350</v>
      </c>
      <c r="J1140" s="14" t="str">
        <f>CONCATENATE(Table3_2[[#This Row],[date]],Table3_2[[#This Row],[month]],Table3_2[[#This Row],[YEAR]],)</f>
        <v>20Nov1991</v>
      </c>
      <c r="K1140" s="14">
        <f t="shared" si="34"/>
        <v>33562</v>
      </c>
      <c r="L1140" s="2">
        <f t="shared" si="35"/>
        <v>31</v>
      </c>
    </row>
    <row r="1141" spans="1:12" x14ac:dyDescent="0.25">
      <c r="A1141" s="2" t="s">
        <v>2030</v>
      </c>
      <c r="B1141" s="2">
        <v>1987</v>
      </c>
      <c r="C1141" s="2" t="s">
        <v>2352</v>
      </c>
      <c r="D1141" s="2">
        <v>18</v>
      </c>
      <c r="E1141" s="2">
        <v>3</v>
      </c>
      <c r="F1141" s="16">
        <v>2979.52</v>
      </c>
      <c r="G1141" s="2" t="s">
        <v>6004</v>
      </c>
      <c r="H1141" s="2" t="s">
        <v>6005</v>
      </c>
      <c r="I1141" s="2" t="s">
        <v>2350</v>
      </c>
      <c r="J1141" s="14" t="str">
        <f>CONCATENATE(Table3_2[[#This Row],[date]],Table3_2[[#This Row],[month]],Table3_2[[#This Row],[YEAR]],)</f>
        <v>18Jun1987</v>
      </c>
      <c r="K1141" s="14">
        <f t="shared" si="34"/>
        <v>31946</v>
      </c>
      <c r="L1141" s="2">
        <f t="shared" si="35"/>
        <v>35</v>
      </c>
    </row>
    <row r="1142" spans="1:12" x14ac:dyDescent="0.25">
      <c r="A1142" s="2" t="s">
        <v>2031</v>
      </c>
      <c r="B1142" s="2">
        <v>1995</v>
      </c>
      <c r="C1142" s="2" t="s">
        <v>2353</v>
      </c>
      <c r="D1142" s="2">
        <v>24</v>
      </c>
      <c r="E1142" s="2">
        <v>0</v>
      </c>
      <c r="F1142" s="16">
        <v>2974.13</v>
      </c>
      <c r="G1142" s="2" t="s">
        <v>6004</v>
      </c>
      <c r="H1142" s="2" t="s">
        <v>6006</v>
      </c>
      <c r="I1142" s="2" t="s">
        <v>2358</v>
      </c>
      <c r="J1142" s="14" t="str">
        <f>CONCATENATE(Table3_2[[#This Row],[date]],Table3_2[[#This Row],[month]],Table3_2[[#This Row],[YEAR]],)</f>
        <v>24Sep1995</v>
      </c>
      <c r="K1142" s="14">
        <f t="shared" si="34"/>
        <v>34966</v>
      </c>
      <c r="L1142" s="2">
        <f t="shared" si="35"/>
        <v>27</v>
      </c>
    </row>
    <row r="1143" spans="1:12" x14ac:dyDescent="0.25">
      <c r="A1143" s="2" t="s">
        <v>2032</v>
      </c>
      <c r="B1143" s="2">
        <v>2002</v>
      </c>
      <c r="C1143" s="2" t="s">
        <v>2353</v>
      </c>
      <c r="D1143" s="2">
        <v>30</v>
      </c>
      <c r="E1143" s="2">
        <v>0</v>
      </c>
      <c r="F1143" s="16">
        <v>2943.41</v>
      </c>
      <c r="G1143" s="2" t="s">
        <v>6004</v>
      </c>
      <c r="H1143" s="2" t="s">
        <v>6005</v>
      </c>
      <c r="I1143" s="2" t="s">
        <v>2354</v>
      </c>
      <c r="J1143" s="14" t="str">
        <f>CONCATENATE(Table3_2[[#This Row],[date]],Table3_2[[#This Row],[month]],Table3_2[[#This Row],[YEAR]],)</f>
        <v>30Sep2002</v>
      </c>
      <c r="K1143" s="14">
        <f t="shared" si="34"/>
        <v>37529</v>
      </c>
      <c r="L1143" s="2">
        <f t="shared" si="35"/>
        <v>20</v>
      </c>
    </row>
    <row r="1144" spans="1:12" x14ac:dyDescent="0.25">
      <c r="A1144" s="2" t="s">
        <v>2033</v>
      </c>
      <c r="B1144" s="2">
        <v>1996</v>
      </c>
      <c r="C1144" s="2" t="s">
        <v>2352</v>
      </c>
      <c r="D1144" s="2">
        <v>30</v>
      </c>
      <c r="E1144" s="2">
        <v>1</v>
      </c>
      <c r="F1144" s="16">
        <v>2927.06</v>
      </c>
      <c r="G1144" s="2" t="s">
        <v>6004</v>
      </c>
      <c r="H1144" s="2" t="s">
        <v>6004</v>
      </c>
      <c r="I1144" s="2" t="s">
        <v>2350</v>
      </c>
      <c r="J1144" s="14" t="str">
        <f>CONCATENATE(Table3_2[[#This Row],[date]],Table3_2[[#This Row],[month]],Table3_2[[#This Row],[YEAR]],)</f>
        <v>30Jun1996</v>
      </c>
      <c r="K1144" s="14">
        <f t="shared" si="34"/>
        <v>35246</v>
      </c>
      <c r="L1144" s="2">
        <f t="shared" si="35"/>
        <v>26</v>
      </c>
    </row>
    <row r="1145" spans="1:12" x14ac:dyDescent="0.25">
      <c r="A1145" s="2" t="s">
        <v>2034</v>
      </c>
      <c r="B1145" s="2">
        <v>2003</v>
      </c>
      <c r="C1145" s="2" t="s">
        <v>2352</v>
      </c>
      <c r="D1145" s="2">
        <v>5</v>
      </c>
      <c r="E1145" s="2">
        <v>2</v>
      </c>
      <c r="F1145" s="16">
        <v>2913.57</v>
      </c>
      <c r="G1145" s="2" t="s">
        <v>6004</v>
      </c>
      <c r="H1145" s="2" t="s">
        <v>6004</v>
      </c>
      <c r="I1145" s="2" t="s">
        <v>2358</v>
      </c>
      <c r="J1145" s="14" t="str">
        <f>CONCATENATE(Table3_2[[#This Row],[date]],Table3_2[[#This Row],[month]],Table3_2[[#This Row],[YEAR]],)</f>
        <v>5Jun2003</v>
      </c>
      <c r="K1145" s="14">
        <f t="shared" si="34"/>
        <v>37777</v>
      </c>
      <c r="L1145" s="2">
        <f t="shared" si="35"/>
        <v>20</v>
      </c>
    </row>
    <row r="1146" spans="1:12" x14ac:dyDescent="0.25">
      <c r="A1146" s="2" t="s">
        <v>2035</v>
      </c>
      <c r="B1146" s="2">
        <v>1996</v>
      </c>
      <c r="C1146" s="2" t="s">
        <v>2352</v>
      </c>
      <c r="D1146" s="2">
        <v>13</v>
      </c>
      <c r="E1146" s="2">
        <v>1</v>
      </c>
      <c r="F1146" s="16">
        <v>2904.09</v>
      </c>
      <c r="G1146" s="2" t="s">
        <v>6004</v>
      </c>
      <c r="H1146" s="2" t="s">
        <v>6004</v>
      </c>
      <c r="I1146" s="2" t="s">
        <v>2358</v>
      </c>
      <c r="J1146" s="14" t="str">
        <f>CONCATENATE(Table3_2[[#This Row],[date]],Table3_2[[#This Row],[month]],Table3_2[[#This Row],[YEAR]],)</f>
        <v>13Jun1996</v>
      </c>
      <c r="K1146" s="14">
        <f t="shared" si="34"/>
        <v>35229</v>
      </c>
      <c r="L1146" s="2">
        <f t="shared" si="35"/>
        <v>26</v>
      </c>
    </row>
    <row r="1147" spans="1:12" x14ac:dyDescent="0.25">
      <c r="A1147" s="2" t="s">
        <v>2036</v>
      </c>
      <c r="B1147" s="2">
        <v>1996</v>
      </c>
      <c r="C1147" s="2" t="s">
        <v>2357</v>
      </c>
      <c r="D1147" s="2">
        <v>24</v>
      </c>
      <c r="E1147" s="2">
        <v>1</v>
      </c>
      <c r="F1147" s="16">
        <v>2902.91</v>
      </c>
      <c r="G1147" s="2" t="s">
        <v>6004</v>
      </c>
      <c r="H1147" s="2" t="s">
        <v>6004</v>
      </c>
      <c r="I1147" s="2" t="s">
        <v>2350</v>
      </c>
      <c r="J1147" s="14" t="str">
        <f>CONCATENATE(Table3_2[[#This Row],[date]],Table3_2[[#This Row],[month]],Table3_2[[#This Row],[YEAR]],)</f>
        <v>24Oct1996</v>
      </c>
      <c r="K1147" s="14">
        <f t="shared" si="34"/>
        <v>35362</v>
      </c>
      <c r="L1147" s="2">
        <f t="shared" si="35"/>
        <v>26</v>
      </c>
    </row>
    <row r="1148" spans="1:12" x14ac:dyDescent="0.25">
      <c r="A1148" s="2" t="s">
        <v>210</v>
      </c>
      <c r="B1148" s="2">
        <v>1963</v>
      </c>
      <c r="C1148" s="2" t="s">
        <v>2349</v>
      </c>
      <c r="D1148" s="2">
        <v>22</v>
      </c>
      <c r="E1148" s="2">
        <v>0</v>
      </c>
      <c r="F1148" s="16">
        <v>36074.339999999997</v>
      </c>
      <c r="G1148" s="2" t="s">
        <v>6004</v>
      </c>
      <c r="H1148" s="2" t="s">
        <v>6006</v>
      </c>
      <c r="I1148" s="2" t="s">
        <v>2358</v>
      </c>
      <c r="J1148" s="14" t="str">
        <f>CONCATENATE(Table3_2[[#This Row],[date]],Table3_2[[#This Row],[month]],Table3_2[[#This Row],[YEAR]],)</f>
        <v>22Jul1963</v>
      </c>
      <c r="K1148" s="14">
        <f t="shared" si="34"/>
        <v>23214</v>
      </c>
      <c r="L1148" s="2">
        <f t="shared" si="35"/>
        <v>59</v>
      </c>
    </row>
    <row r="1149" spans="1:12" x14ac:dyDescent="0.25">
      <c r="A1149" s="2" t="s">
        <v>2037</v>
      </c>
      <c r="B1149" s="2">
        <v>1999</v>
      </c>
      <c r="C1149" s="2" t="s">
        <v>2351</v>
      </c>
      <c r="D1149" s="2">
        <v>1</v>
      </c>
      <c r="E1149" s="2">
        <v>0</v>
      </c>
      <c r="F1149" s="16">
        <v>2899.49</v>
      </c>
      <c r="G1149" s="2" t="s">
        <v>6004</v>
      </c>
      <c r="H1149" s="2" t="s">
        <v>6004</v>
      </c>
      <c r="I1149" s="2" t="s">
        <v>2364</v>
      </c>
      <c r="J1149" s="14" t="str">
        <f>CONCATENATE(Table3_2[[#This Row],[date]],Table3_2[[#This Row],[month]],Table3_2[[#This Row],[YEAR]],)</f>
        <v>1Nov1999</v>
      </c>
      <c r="K1149" s="14">
        <f t="shared" si="34"/>
        <v>36465</v>
      </c>
      <c r="L1149" s="2">
        <f t="shared" si="35"/>
        <v>23</v>
      </c>
    </row>
    <row r="1150" spans="1:12" x14ac:dyDescent="0.25">
      <c r="A1150" s="2" t="s">
        <v>2038</v>
      </c>
      <c r="B1150" s="2">
        <v>2000</v>
      </c>
      <c r="C1150" s="2" t="s">
        <v>2349</v>
      </c>
      <c r="D1150" s="2">
        <v>14</v>
      </c>
      <c r="E1150" s="2">
        <v>0</v>
      </c>
      <c r="F1150" s="16">
        <v>2897.46</v>
      </c>
      <c r="G1150" s="2" t="s">
        <v>6004</v>
      </c>
      <c r="H1150" s="2" t="s">
        <v>6006</v>
      </c>
      <c r="I1150" s="2" t="s">
        <v>2354</v>
      </c>
      <c r="J1150" s="14" t="str">
        <f>CONCATENATE(Table3_2[[#This Row],[date]],Table3_2[[#This Row],[month]],Table3_2[[#This Row],[YEAR]],)</f>
        <v>14Jul2000</v>
      </c>
      <c r="K1150" s="14">
        <f t="shared" si="34"/>
        <v>36721</v>
      </c>
      <c r="L1150" s="2">
        <f t="shared" si="35"/>
        <v>22</v>
      </c>
    </row>
    <row r="1151" spans="1:12" x14ac:dyDescent="0.25">
      <c r="A1151" s="2" t="s">
        <v>2039</v>
      </c>
      <c r="B1151" s="2">
        <v>1996</v>
      </c>
      <c r="C1151" s="2" t="s">
        <v>2352</v>
      </c>
      <c r="D1151" s="2">
        <v>21</v>
      </c>
      <c r="E1151" s="2">
        <v>0</v>
      </c>
      <c r="F1151" s="16">
        <v>2897.32</v>
      </c>
      <c r="G1151" s="2" t="s">
        <v>6005</v>
      </c>
      <c r="H1151" s="2" t="s">
        <v>6005</v>
      </c>
      <c r="I1151" s="2" t="s">
        <v>2361</v>
      </c>
      <c r="J1151" s="14" t="str">
        <f>CONCATENATE(Table3_2[[#This Row],[date]],Table3_2[[#This Row],[month]],Table3_2[[#This Row],[YEAR]],)</f>
        <v>21Jun1996</v>
      </c>
      <c r="K1151" s="14">
        <f t="shared" si="34"/>
        <v>35237</v>
      </c>
      <c r="L1151" s="2">
        <f t="shared" si="35"/>
        <v>26</v>
      </c>
    </row>
    <row r="1152" spans="1:12" x14ac:dyDescent="0.25">
      <c r="A1152" s="2" t="s">
        <v>2040</v>
      </c>
      <c r="B1152" s="2">
        <v>1993</v>
      </c>
      <c r="C1152" s="2" t="s">
        <v>2356</v>
      </c>
      <c r="D1152" s="2">
        <v>12</v>
      </c>
      <c r="E1152" s="2">
        <v>0</v>
      </c>
      <c r="F1152" s="16">
        <v>2867.12</v>
      </c>
      <c r="G1152" s="2" t="s">
        <v>6006</v>
      </c>
      <c r="H1152" s="2" t="s">
        <v>6005</v>
      </c>
      <c r="I1152" s="2" t="s">
        <v>2350</v>
      </c>
      <c r="J1152" s="14" t="str">
        <f>CONCATENATE(Table3_2[[#This Row],[date]],Table3_2[[#This Row],[month]],Table3_2[[#This Row],[YEAR]],)</f>
        <v>12Aug1993</v>
      </c>
      <c r="K1152" s="14">
        <f t="shared" si="34"/>
        <v>34193</v>
      </c>
      <c r="L1152" s="2">
        <f t="shared" si="35"/>
        <v>29</v>
      </c>
    </row>
    <row r="1153" spans="1:12" x14ac:dyDescent="0.25">
      <c r="A1153" s="2" t="s">
        <v>2041</v>
      </c>
      <c r="B1153" s="2">
        <v>1993</v>
      </c>
      <c r="C1153" s="2" t="s">
        <v>2351</v>
      </c>
      <c r="D1153" s="2">
        <v>1</v>
      </c>
      <c r="E1153" s="2">
        <v>0</v>
      </c>
      <c r="F1153" s="16">
        <v>2866.09</v>
      </c>
      <c r="G1153" s="2" t="s">
        <v>6005</v>
      </c>
      <c r="H1153" s="2" t="s">
        <v>6005</v>
      </c>
      <c r="I1153" s="2" t="s">
        <v>2358</v>
      </c>
      <c r="J1153" s="14" t="str">
        <f>CONCATENATE(Table3_2[[#This Row],[date]],Table3_2[[#This Row],[month]],Table3_2[[#This Row],[YEAR]],)</f>
        <v>1Nov1993</v>
      </c>
      <c r="K1153" s="14">
        <f t="shared" si="34"/>
        <v>34274</v>
      </c>
      <c r="L1153" s="2">
        <f t="shared" si="35"/>
        <v>29</v>
      </c>
    </row>
    <row r="1154" spans="1:12" x14ac:dyDescent="0.25">
      <c r="A1154" s="2" t="s">
        <v>2042</v>
      </c>
      <c r="B1154" s="2">
        <v>1998</v>
      </c>
      <c r="C1154" s="2" t="s">
        <v>2353</v>
      </c>
      <c r="D1154" s="2">
        <v>4</v>
      </c>
      <c r="E1154" s="2">
        <v>0</v>
      </c>
      <c r="F1154" s="16">
        <v>2855.44</v>
      </c>
      <c r="G1154" s="2" t="s">
        <v>6004</v>
      </c>
      <c r="H1154" s="2" t="s">
        <v>6005</v>
      </c>
      <c r="I1154" s="2" t="s">
        <v>2354</v>
      </c>
      <c r="J1154" s="14" t="str">
        <f>CONCATENATE(Table3_2[[#This Row],[date]],Table3_2[[#This Row],[month]],Table3_2[[#This Row],[YEAR]],)</f>
        <v>4Sep1998</v>
      </c>
      <c r="K1154" s="14">
        <f t="shared" ref="K1154:K1217" si="36">DATEVALUE(J1154)</f>
        <v>36042</v>
      </c>
      <c r="L1154" s="2">
        <f t="shared" ref="L1154:L1217" si="37">DATEDIF(K1154:K3491,  DATE(2023,6,8), "Y")</f>
        <v>24</v>
      </c>
    </row>
    <row r="1155" spans="1:12" x14ac:dyDescent="0.25">
      <c r="A1155" s="2" t="s">
        <v>2043</v>
      </c>
      <c r="B1155" s="2">
        <v>1998</v>
      </c>
      <c r="C1155" s="2" t="s">
        <v>2352</v>
      </c>
      <c r="D1155" s="2">
        <v>17</v>
      </c>
      <c r="E1155" s="2">
        <v>0</v>
      </c>
      <c r="F1155" s="16">
        <v>2850.68</v>
      </c>
      <c r="G1155" s="2" t="s">
        <v>6004</v>
      </c>
      <c r="H1155" s="2" t="s">
        <v>6005</v>
      </c>
      <c r="I1155" s="2" t="s">
        <v>2354</v>
      </c>
      <c r="J1155" s="14" t="str">
        <f>CONCATENATE(Table3_2[[#This Row],[date]],Table3_2[[#This Row],[month]],Table3_2[[#This Row],[YEAR]],)</f>
        <v>17Jun1998</v>
      </c>
      <c r="K1155" s="14">
        <f t="shared" si="36"/>
        <v>35963</v>
      </c>
      <c r="L1155" s="2">
        <f t="shared" si="37"/>
        <v>24</v>
      </c>
    </row>
    <row r="1156" spans="1:12" x14ac:dyDescent="0.25">
      <c r="A1156" s="2" t="s">
        <v>2044</v>
      </c>
      <c r="B1156" s="2">
        <v>1998</v>
      </c>
      <c r="C1156" s="2" t="s">
        <v>2351</v>
      </c>
      <c r="D1156" s="2">
        <v>15</v>
      </c>
      <c r="E1156" s="2">
        <v>0</v>
      </c>
      <c r="F1156" s="16">
        <v>2842.76</v>
      </c>
      <c r="G1156" s="2" t="s">
        <v>6004</v>
      </c>
      <c r="H1156" s="2" t="s">
        <v>6005</v>
      </c>
      <c r="I1156" s="2" t="s">
        <v>2354</v>
      </c>
      <c r="J1156" s="14" t="str">
        <f>CONCATENATE(Table3_2[[#This Row],[date]],Table3_2[[#This Row],[month]],Table3_2[[#This Row],[YEAR]],)</f>
        <v>15Nov1998</v>
      </c>
      <c r="K1156" s="14">
        <f t="shared" si="36"/>
        <v>36114</v>
      </c>
      <c r="L1156" s="2">
        <f t="shared" si="37"/>
        <v>24</v>
      </c>
    </row>
    <row r="1157" spans="1:12" x14ac:dyDescent="0.25">
      <c r="A1157" s="2" t="s">
        <v>2045</v>
      </c>
      <c r="B1157" s="2">
        <v>2000</v>
      </c>
      <c r="C1157" s="2" t="s">
        <v>2357</v>
      </c>
      <c r="D1157" s="2">
        <v>1</v>
      </c>
      <c r="E1157" s="2">
        <v>0</v>
      </c>
      <c r="F1157" s="16">
        <v>2819.51</v>
      </c>
      <c r="G1157" s="2" t="s">
        <v>6004</v>
      </c>
      <c r="H1157" s="2" t="s">
        <v>6005</v>
      </c>
      <c r="I1157" s="2" t="s">
        <v>2358</v>
      </c>
      <c r="J1157" s="14" t="str">
        <f>CONCATENATE(Table3_2[[#This Row],[date]],Table3_2[[#This Row],[month]],Table3_2[[#This Row],[YEAR]],)</f>
        <v>1Oct2000</v>
      </c>
      <c r="K1157" s="14">
        <f t="shared" si="36"/>
        <v>36800</v>
      </c>
      <c r="L1157" s="2">
        <f t="shared" si="37"/>
        <v>22</v>
      </c>
    </row>
    <row r="1158" spans="1:12" x14ac:dyDescent="0.25">
      <c r="A1158" s="2" t="s">
        <v>2046</v>
      </c>
      <c r="B1158" s="2">
        <v>2003</v>
      </c>
      <c r="C1158" s="2" t="s">
        <v>2353</v>
      </c>
      <c r="D1158" s="2">
        <v>23</v>
      </c>
      <c r="E1158" s="2">
        <v>2</v>
      </c>
      <c r="F1158" s="16">
        <v>2803.7</v>
      </c>
      <c r="G1158" s="2" t="s">
        <v>6004</v>
      </c>
      <c r="H1158" s="2" t="s">
        <v>6006</v>
      </c>
      <c r="I1158" s="2" t="s">
        <v>2354</v>
      </c>
      <c r="J1158" s="14" t="str">
        <f>CONCATENATE(Table3_2[[#This Row],[date]],Table3_2[[#This Row],[month]],Table3_2[[#This Row],[YEAR]],)</f>
        <v>23Sep2003</v>
      </c>
      <c r="K1158" s="14">
        <f t="shared" si="36"/>
        <v>37887</v>
      </c>
      <c r="L1158" s="2">
        <f t="shared" si="37"/>
        <v>19</v>
      </c>
    </row>
    <row r="1159" spans="1:12" x14ac:dyDescent="0.25">
      <c r="A1159" s="2" t="s">
        <v>211</v>
      </c>
      <c r="B1159" s="2">
        <v>1999</v>
      </c>
      <c r="C1159" s="2" t="s">
        <v>2353</v>
      </c>
      <c r="D1159" s="2">
        <v>4</v>
      </c>
      <c r="E1159" s="2">
        <v>2</v>
      </c>
      <c r="F1159" s="16">
        <v>36021.01</v>
      </c>
      <c r="G1159" s="2" t="s">
        <v>6004</v>
      </c>
      <c r="H1159" s="2" t="s">
        <v>6005</v>
      </c>
      <c r="I1159" s="2" t="s">
        <v>2350</v>
      </c>
      <c r="J1159" s="14" t="str">
        <f>CONCATENATE(Table3_2[[#This Row],[date]],Table3_2[[#This Row],[month]],Table3_2[[#This Row],[YEAR]],)</f>
        <v>4Sep1999</v>
      </c>
      <c r="K1159" s="14">
        <f t="shared" si="36"/>
        <v>36407</v>
      </c>
      <c r="L1159" s="2">
        <f t="shared" si="37"/>
        <v>23</v>
      </c>
    </row>
    <row r="1160" spans="1:12" x14ac:dyDescent="0.25">
      <c r="A1160" s="2" t="s">
        <v>2047</v>
      </c>
      <c r="B1160" s="2">
        <v>2004</v>
      </c>
      <c r="C1160" s="2" t="s">
        <v>2356</v>
      </c>
      <c r="D1160" s="2">
        <v>4</v>
      </c>
      <c r="E1160" s="2">
        <v>2</v>
      </c>
      <c r="F1160" s="16">
        <v>2801.26</v>
      </c>
      <c r="G1160" s="2" t="s">
        <v>6004</v>
      </c>
      <c r="H1160" s="2" t="s">
        <v>6005</v>
      </c>
      <c r="I1160" s="2" t="s">
        <v>2350</v>
      </c>
      <c r="J1160" s="14" t="str">
        <f>CONCATENATE(Table3_2[[#This Row],[date]],Table3_2[[#This Row],[month]],Table3_2[[#This Row],[YEAR]],)</f>
        <v>4Aug2004</v>
      </c>
      <c r="K1160" s="14">
        <f t="shared" si="36"/>
        <v>38203</v>
      </c>
      <c r="L1160" s="2">
        <f t="shared" si="37"/>
        <v>18</v>
      </c>
    </row>
    <row r="1161" spans="1:12" x14ac:dyDescent="0.25">
      <c r="A1161" s="2" t="s">
        <v>2048</v>
      </c>
      <c r="B1161" s="2">
        <v>1999</v>
      </c>
      <c r="C1161" s="2" t="s">
        <v>2355</v>
      </c>
      <c r="D1161" s="2">
        <v>24</v>
      </c>
      <c r="E1161" s="2">
        <v>1</v>
      </c>
      <c r="F1161" s="16">
        <v>2789.06</v>
      </c>
      <c r="G1161" s="2" t="s">
        <v>6004</v>
      </c>
      <c r="H1161" s="2" t="s">
        <v>6005</v>
      </c>
      <c r="I1161" s="2" t="s">
        <v>2354</v>
      </c>
      <c r="J1161" s="14" t="str">
        <f>CONCATENATE(Table3_2[[#This Row],[date]],Table3_2[[#This Row],[month]],Table3_2[[#This Row],[YEAR]],)</f>
        <v>24Dec1999</v>
      </c>
      <c r="K1161" s="14">
        <f t="shared" si="36"/>
        <v>36518</v>
      </c>
      <c r="L1161" s="2">
        <f t="shared" si="37"/>
        <v>23</v>
      </c>
    </row>
    <row r="1162" spans="1:12" x14ac:dyDescent="0.25">
      <c r="A1162" s="2" t="s">
        <v>2049</v>
      </c>
      <c r="B1162" s="2">
        <v>1999</v>
      </c>
      <c r="C1162" s="2" t="s">
        <v>2356</v>
      </c>
      <c r="D1162" s="2">
        <v>29</v>
      </c>
      <c r="E1162" s="2">
        <v>1</v>
      </c>
      <c r="F1162" s="16">
        <v>2775.19</v>
      </c>
      <c r="G1162" s="2" t="s">
        <v>6004</v>
      </c>
      <c r="H1162" s="2" t="s">
        <v>6006</v>
      </c>
      <c r="I1162" s="2" t="s">
        <v>2354</v>
      </c>
      <c r="J1162" s="14" t="str">
        <f>CONCATENATE(Table3_2[[#This Row],[date]],Table3_2[[#This Row],[month]],Table3_2[[#This Row],[YEAR]],)</f>
        <v>29Aug1999</v>
      </c>
      <c r="K1162" s="14">
        <f t="shared" si="36"/>
        <v>36401</v>
      </c>
      <c r="L1162" s="2">
        <f t="shared" si="37"/>
        <v>23</v>
      </c>
    </row>
    <row r="1163" spans="1:12" x14ac:dyDescent="0.25">
      <c r="A1163" s="2" t="s">
        <v>2050</v>
      </c>
      <c r="B1163" s="2">
        <v>2004</v>
      </c>
      <c r="C1163" s="2" t="s">
        <v>2351</v>
      </c>
      <c r="D1163" s="2">
        <v>14</v>
      </c>
      <c r="E1163" s="2">
        <v>0</v>
      </c>
      <c r="F1163" s="16">
        <v>2773.46</v>
      </c>
      <c r="G1163" s="2" t="s">
        <v>6004</v>
      </c>
      <c r="H1163" s="2" t="s">
        <v>6006</v>
      </c>
      <c r="I1163" s="2" t="s">
        <v>2367</v>
      </c>
      <c r="J1163" s="14" t="str">
        <f>CONCATENATE(Table3_2[[#This Row],[date]],Table3_2[[#This Row],[month]],Table3_2[[#This Row],[YEAR]],)</f>
        <v>14Nov2004</v>
      </c>
      <c r="K1163" s="14">
        <f t="shared" si="36"/>
        <v>38305</v>
      </c>
      <c r="L1163" s="2">
        <f t="shared" si="37"/>
        <v>18</v>
      </c>
    </row>
    <row r="1164" spans="1:12" x14ac:dyDescent="0.25">
      <c r="A1164" s="2" t="s">
        <v>2051</v>
      </c>
      <c r="B1164" s="2">
        <v>1997</v>
      </c>
      <c r="C1164" s="2" t="s">
        <v>2356</v>
      </c>
      <c r="D1164" s="2">
        <v>10</v>
      </c>
      <c r="E1164" s="2">
        <v>0</v>
      </c>
      <c r="F1164" s="16">
        <v>2758.99</v>
      </c>
      <c r="G1164" s="2" t="s">
        <v>6004</v>
      </c>
      <c r="H1164" s="2" t="s">
        <v>6006</v>
      </c>
      <c r="I1164" s="2" t="s">
        <v>2354</v>
      </c>
      <c r="J1164" s="14" t="str">
        <f>CONCATENATE(Table3_2[[#This Row],[date]],Table3_2[[#This Row],[month]],Table3_2[[#This Row],[YEAR]],)</f>
        <v>10Aug1997</v>
      </c>
      <c r="K1164" s="14">
        <f t="shared" si="36"/>
        <v>35652</v>
      </c>
      <c r="L1164" s="2">
        <f t="shared" si="37"/>
        <v>25</v>
      </c>
    </row>
    <row r="1165" spans="1:12" x14ac:dyDescent="0.25">
      <c r="A1165" s="2" t="s">
        <v>2052</v>
      </c>
      <c r="B1165" s="2">
        <v>2000</v>
      </c>
      <c r="C1165" s="2" t="s">
        <v>2357</v>
      </c>
      <c r="D1165" s="2">
        <v>11</v>
      </c>
      <c r="E1165" s="2">
        <v>0</v>
      </c>
      <c r="F1165" s="16">
        <v>2755.02</v>
      </c>
      <c r="G1165" s="2" t="s">
        <v>6004</v>
      </c>
      <c r="H1165" s="2" t="s">
        <v>6006</v>
      </c>
      <c r="I1165" s="2" t="s">
        <v>2364</v>
      </c>
      <c r="J1165" s="14" t="str">
        <f>CONCATENATE(Table3_2[[#This Row],[date]],Table3_2[[#This Row],[month]],Table3_2[[#This Row],[YEAR]],)</f>
        <v>11Oct2000</v>
      </c>
      <c r="K1165" s="14">
        <f t="shared" si="36"/>
        <v>36810</v>
      </c>
      <c r="L1165" s="2">
        <f t="shared" si="37"/>
        <v>22</v>
      </c>
    </row>
    <row r="1166" spans="1:12" x14ac:dyDescent="0.25">
      <c r="A1166" s="2" t="s">
        <v>2053</v>
      </c>
      <c r="B1166" s="2">
        <v>2000</v>
      </c>
      <c r="C1166" s="2" t="s">
        <v>2357</v>
      </c>
      <c r="D1166" s="2">
        <v>3</v>
      </c>
      <c r="E1166" s="2">
        <v>0</v>
      </c>
      <c r="F1166" s="16">
        <v>2741.95</v>
      </c>
      <c r="G1166" s="2" t="s">
        <v>6004</v>
      </c>
      <c r="H1166" s="2" t="s">
        <v>6005</v>
      </c>
      <c r="I1166" s="2" t="s">
        <v>2364</v>
      </c>
      <c r="J1166" s="14" t="str">
        <f>CONCATENATE(Table3_2[[#This Row],[date]],Table3_2[[#This Row],[month]],Table3_2[[#This Row],[YEAR]],)</f>
        <v>3Oct2000</v>
      </c>
      <c r="K1166" s="14">
        <f t="shared" si="36"/>
        <v>36802</v>
      </c>
      <c r="L1166" s="2">
        <f t="shared" si="37"/>
        <v>22</v>
      </c>
    </row>
    <row r="1167" spans="1:12" x14ac:dyDescent="0.25">
      <c r="A1167" s="2" t="s">
        <v>2054</v>
      </c>
      <c r="B1167" s="2">
        <v>2000</v>
      </c>
      <c r="C1167" s="2" t="s">
        <v>2355</v>
      </c>
      <c r="D1167" s="2">
        <v>17</v>
      </c>
      <c r="E1167" s="2">
        <v>0</v>
      </c>
      <c r="F1167" s="16">
        <v>2731.91</v>
      </c>
      <c r="G1167" s="2" t="s">
        <v>6004</v>
      </c>
      <c r="H1167" s="2" t="s">
        <v>6005</v>
      </c>
      <c r="I1167" s="2" t="s">
        <v>2364</v>
      </c>
      <c r="J1167" s="14" t="str">
        <f>CONCATENATE(Table3_2[[#This Row],[date]],Table3_2[[#This Row],[month]],Table3_2[[#This Row],[YEAR]],)</f>
        <v>17Dec2000</v>
      </c>
      <c r="K1167" s="14">
        <f t="shared" si="36"/>
        <v>36877</v>
      </c>
      <c r="L1167" s="2">
        <f t="shared" si="37"/>
        <v>22</v>
      </c>
    </row>
    <row r="1168" spans="1:12" x14ac:dyDescent="0.25">
      <c r="A1168" s="2" t="s">
        <v>2055</v>
      </c>
      <c r="B1168" s="2">
        <v>2003</v>
      </c>
      <c r="C1168" s="2" t="s">
        <v>2355</v>
      </c>
      <c r="D1168" s="2">
        <v>3</v>
      </c>
      <c r="E1168" s="2">
        <v>1</v>
      </c>
      <c r="F1168" s="16">
        <v>2730.11</v>
      </c>
      <c r="G1168" s="2" t="s">
        <v>6004</v>
      </c>
      <c r="H1168" s="2" t="s">
        <v>6005</v>
      </c>
      <c r="I1168" s="2" t="s">
        <v>2354</v>
      </c>
      <c r="J1168" s="14" t="str">
        <f>CONCATENATE(Table3_2[[#This Row],[date]],Table3_2[[#This Row],[month]],Table3_2[[#This Row],[YEAR]],)</f>
        <v>3Dec2003</v>
      </c>
      <c r="K1168" s="14">
        <f t="shared" si="36"/>
        <v>37958</v>
      </c>
      <c r="L1168" s="2">
        <f t="shared" si="37"/>
        <v>19</v>
      </c>
    </row>
    <row r="1169" spans="1:12" x14ac:dyDescent="0.25">
      <c r="A1169" s="2" t="s">
        <v>2056</v>
      </c>
      <c r="B1169" s="2">
        <v>1997</v>
      </c>
      <c r="C1169" s="2" t="s">
        <v>2357</v>
      </c>
      <c r="D1169" s="2">
        <v>6</v>
      </c>
      <c r="E1169" s="2">
        <v>0</v>
      </c>
      <c r="F1169" s="16">
        <v>2727.4</v>
      </c>
      <c r="G1169" s="2" t="s">
        <v>6005</v>
      </c>
      <c r="H1169" s="2" t="s">
        <v>6005</v>
      </c>
      <c r="I1169" s="2" t="s">
        <v>2361</v>
      </c>
      <c r="J1169" s="14" t="str">
        <f>CONCATENATE(Table3_2[[#This Row],[date]],Table3_2[[#This Row],[month]],Table3_2[[#This Row],[YEAR]],)</f>
        <v>6Oct1997</v>
      </c>
      <c r="K1169" s="14">
        <f t="shared" si="36"/>
        <v>35709</v>
      </c>
      <c r="L1169" s="2">
        <f t="shared" si="37"/>
        <v>25</v>
      </c>
    </row>
    <row r="1170" spans="1:12" x14ac:dyDescent="0.25">
      <c r="A1170" s="2" t="s">
        <v>212</v>
      </c>
      <c r="B1170" s="2">
        <v>1981</v>
      </c>
      <c r="C1170" s="2" t="s">
        <v>2351</v>
      </c>
      <c r="D1170" s="2">
        <v>22</v>
      </c>
      <c r="E1170" s="2">
        <v>1</v>
      </c>
      <c r="F1170" s="16">
        <v>35952.65</v>
      </c>
      <c r="G1170" s="2" t="s">
        <v>6006</v>
      </c>
      <c r="H1170" s="2" t="s">
        <v>6005</v>
      </c>
      <c r="I1170" s="2" t="s">
        <v>2358</v>
      </c>
      <c r="J1170" s="14" t="str">
        <f>CONCATENATE(Table3_2[[#This Row],[date]],Table3_2[[#This Row],[month]],Table3_2[[#This Row],[YEAR]],)</f>
        <v>22Nov1981</v>
      </c>
      <c r="K1170" s="14">
        <f t="shared" si="36"/>
        <v>29912</v>
      </c>
      <c r="L1170" s="2">
        <f t="shared" si="37"/>
        <v>41</v>
      </c>
    </row>
    <row r="1171" spans="1:12" x14ac:dyDescent="0.25">
      <c r="A1171" s="2" t="s">
        <v>2057</v>
      </c>
      <c r="B1171" s="2">
        <v>1988</v>
      </c>
      <c r="C1171" s="2" t="s">
        <v>2356</v>
      </c>
      <c r="D1171" s="2">
        <v>20</v>
      </c>
      <c r="E1171" s="2">
        <v>3</v>
      </c>
      <c r="F1171" s="16">
        <v>2726.06</v>
      </c>
      <c r="G1171" s="2" t="s">
        <v>6004</v>
      </c>
      <c r="H1171" s="2" t="s">
        <v>6004</v>
      </c>
      <c r="I1171" s="2" t="s">
        <v>2350</v>
      </c>
      <c r="J1171" s="14" t="str">
        <f>CONCATENATE(Table3_2[[#This Row],[date]],Table3_2[[#This Row],[month]],Table3_2[[#This Row],[YEAR]],)</f>
        <v>20Aug1988</v>
      </c>
      <c r="K1171" s="14">
        <f t="shared" si="36"/>
        <v>32375</v>
      </c>
      <c r="L1171" s="2">
        <f t="shared" si="37"/>
        <v>34</v>
      </c>
    </row>
    <row r="1172" spans="1:12" x14ac:dyDescent="0.25">
      <c r="A1172" s="2" t="s">
        <v>2058</v>
      </c>
      <c r="B1172" s="2">
        <v>1997</v>
      </c>
      <c r="C1172" s="2" t="s">
        <v>2357</v>
      </c>
      <c r="D1172" s="2">
        <v>30</v>
      </c>
      <c r="E1172" s="2">
        <v>0</v>
      </c>
      <c r="F1172" s="16">
        <v>2721.32</v>
      </c>
      <c r="G1172" s="2" t="s">
        <v>6006</v>
      </c>
      <c r="H1172" s="2" t="s">
        <v>6005</v>
      </c>
      <c r="I1172" s="2" t="s">
        <v>2366</v>
      </c>
      <c r="J1172" s="14" t="str">
        <f>CONCATENATE(Table3_2[[#This Row],[date]],Table3_2[[#This Row],[month]],Table3_2[[#This Row],[YEAR]],)</f>
        <v>30Oct1997</v>
      </c>
      <c r="K1172" s="14">
        <f t="shared" si="36"/>
        <v>35733</v>
      </c>
      <c r="L1172" s="2">
        <f t="shared" si="37"/>
        <v>25</v>
      </c>
    </row>
    <row r="1173" spans="1:12" x14ac:dyDescent="0.25">
      <c r="A1173" s="2" t="s">
        <v>2059</v>
      </c>
      <c r="B1173" s="2">
        <v>2003</v>
      </c>
      <c r="C1173" s="2" t="s">
        <v>2356</v>
      </c>
      <c r="D1173" s="2">
        <v>6</v>
      </c>
      <c r="E1173" s="2">
        <v>1</v>
      </c>
      <c r="F1173" s="16">
        <v>2719.28</v>
      </c>
      <c r="G1173" s="2" t="s">
        <v>6004</v>
      </c>
      <c r="H1173" s="2" t="s">
        <v>6004</v>
      </c>
      <c r="I1173" s="2" t="s">
        <v>2354</v>
      </c>
      <c r="J1173" s="14" t="str">
        <f>CONCATENATE(Table3_2[[#This Row],[date]],Table3_2[[#This Row],[month]],Table3_2[[#This Row],[YEAR]],)</f>
        <v>6Aug2003</v>
      </c>
      <c r="K1173" s="14">
        <f t="shared" si="36"/>
        <v>37839</v>
      </c>
      <c r="L1173" s="2">
        <f t="shared" si="37"/>
        <v>19</v>
      </c>
    </row>
    <row r="1174" spans="1:12" x14ac:dyDescent="0.25">
      <c r="A1174" s="2" t="s">
        <v>2060</v>
      </c>
      <c r="B1174" s="2">
        <v>2003</v>
      </c>
      <c r="C1174" s="2" t="s">
        <v>2355</v>
      </c>
      <c r="D1174" s="2">
        <v>1</v>
      </c>
      <c r="E1174" s="2">
        <v>1</v>
      </c>
      <c r="F1174" s="16">
        <v>2710.83</v>
      </c>
      <c r="G1174" s="2" t="s">
        <v>6004</v>
      </c>
      <c r="H1174" s="2" t="s">
        <v>6005</v>
      </c>
      <c r="I1174" s="2" t="s">
        <v>2354</v>
      </c>
      <c r="J1174" s="14" t="str">
        <f>CONCATENATE(Table3_2[[#This Row],[date]],Table3_2[[#This Row],[month]],Table3_2[[#This Row],[YEAR]],)</f>
        <v>1Dec2003</v>
      </c>
      <c r="K1174" s="14">
        <f t="shared" si="36"/>
        <v>37956</v>
      </c>
      <c r="L1174" s="2">
        <f t="shared" si="37"/>
        <v>19</v>
      </c>
    </row>
    <row r="1175" spans="1:12" x14ac:dyDescent="0.25">
      <c r="A1175" s="2" t="s">
        <v>2061</v>
      </c>
      <c r="B1175" s="2">
        <v>2003</v>
      </c>
      <c r="C1175" s="2" t="s">
        <v>2351</v>
      </c>
      <c r="D1175" s="2">
        <v>21</v>
      </c>
      <c r="E1175" s="2">
        <v>1</v>
      </c>
      <c r="F1175" s="16">
        <v>2709.24</v>
      </c>
      <c r="G1175" s="2" t="s">
        <v>6004</v>
      </c>
      <c r="H1175" s="2" t="s">
        <v>6004</v>
      </c>
      <c r="I1175" s="2" t="s">
        <v>2354</v>
      </c>
      <c r="J1175" s="14" t="str">
        <f>CONCATENATE(Table3_2[[#This Row],[date]],Table3_2[[#This Row],[month]],Table3_2[[#This Row],[YEAR]],)</f>
        <v>21Nov2003</v>
      </c>
      <c r="K1175" s="14">
        <f t="shared" si="36"/>
        <v>37946</v>
      </c>
      <c r="L1175" s="2">
        <f t="shared" si="37"/>
        <v>19</v>
      </c>
    </row>
    <row r="1176" spans="1:12" x14ac:dyDescent="0.25">
      <c r="A1176" s="2" t="s">
        <v>2062</v>
      </c>
      <c r="B1176" s="2">
        <v>2003</v>
      </c>
      <c r="C1176" s="2" t="s">
        <v>2349</v>
      </c>
      <c r="D1176" s="2">
        <v>17</v>
      </c>
      <c r="E1176" s="2">
        <v>1</v>
      </c>
      <c r="F1176" s="16">
        <v>2709.11</v>
      </c>
      <c r="G1176" s="2" t="s">
        <v>6004</v>
      </c>
      <c r="H1176" s="2" t="s">
        <v>6004</v>
      </c>
      <c r="I1176" s="2" t="s">
        <v>2354</v>
      </c>
      <c r="J1176" s="14" t="str">
        <f>CONCATENATE(Table3_2[[#This Row],[date]],Table3_2[[#This Row],[month]],Table3_2[[#This Row],[YEAR]],)</f>
        <v>17Jul2003</v>
      </c>
      <c r="K1176" s="14">
        <f t="shared" si="36"/>
        <v>37819</v>
      </c>
      <c r="L1176" s="2">
        <f t="shared" si="37"/>
        <v>19</v>
      </c>
    </row>
    <row r="1177" spans="1:12" x14ac:dyDescent="0.25">
      <c r="A1177" s="2" t="s">
        <v>2063</v>
      </c>
      <c r="B1177" s="2">
        <v>1996</v>
      </c>
      <c r="C1177" s="2" t="s">
        <v>2352</v>
      </c>
      <c r="D1177" s="2">
        <v>13</v>
      </c>
      <c r="E1177" s="2">
        <v>0</v>
      </c>
      <c r="F1177" s="16">
        <v>2699.57</v>
      </c>
      <c r="G1177" s="2" t="s">
        <v>6004</v>
      </c>
      <c r="H1177" s="2" t="s">
        <v>6006</v>
      </c>
      <c r="I1177" s="2" t="s">
        <v>2354</v>
      </c>
      <c r="J1177" s="14" t="str">
        <f>CONCATENATE(Table3_2[[#This Row],[date]],Table3_2[[#This Row],[month]],Table3_2[[#This Row],[YEAR]],)</f>
        <v>13Jun1996</v>
      </c>
      <c r="K1177" s="14">
        <f t="shared" si="36"/>
        <v>35229</v>
      </c>
      <c r="L1177" s="2">
        <f t="shared" si="37"/>
        <v>26</v>
      </c>
    </row>
    <row r="1178" spans="1:12" x14ac:dyDescent="0.25">
      <c r="A1178" s="2" t="s">
        <v>2064</v>
      </c>
      <c r="B1178" s="2">
        <v>1999</v>
      </c>
      <c r="C1178" s="2" t="s">
        <v>2352</v>
      </c>
      <c r="D1178" s="2">
        <v>11</v>
      </c>
      <c r="E1178" s="2">
        <v>0</v>
      </c>
      <c r="F1178" s="16">
        <v>2690.11</v>
      </c>
      <c r="G1178" s="2" t="s">
        <v>6004</v>
      </c>
      <c r="H1178" s="2" t="s">
        <v>6004</v>
      </c>
      <c r="I1178" s="2" t="s">
        <v>2354</v>
      </c>
      <c r="J1178" s="14" t="str">
        <f>CONCATENATE(Table3_2[[#This Row],[date]],Table3_2[[#This Row],[month]],Table3_2[[#This Row],[YEAR]],)</f>
        <v>11Jun1999</v>
      </c>
      <c r="K1178" s="14">
        <f t="shared" si="36"/>
        <v>36322</v>
      </c>
      <c r="L1178" s="2">
        <f t="shared" si="37"/>
        <v>23</v>
      </c>
    </row>
    <row r="1179" spans="1:12" x14ac:dyDescent="0.25">
      <c r="A1179" s="2" t="s">
        <v>2065</v>
      </c>
      <c r="B1179" s="2">
        <v>1994</v>
      </c>
      <c r="C1179" s="2" t="s">
        <v>2357</v>
      </c>
      <c r="D1179" s="2">
        <v>2</v>
      </c>
      <c r="E1179" s="2">
        <v>0</v>
      </c>
      <c r="F1179" s="16">
        <v>2689.5</v>
      </c>
      <c r="G1179" s="2" t="s">
        <v>6005</v>
      </c>
      <c r="H1179" s="2" t="s">
        <v>6004</v>
      </c>
      <c r="I1179" s="2" t="s">
        <v>2350</v>
      </c>
      <c r="J1179" s="14" t="str">
        <f>CONCATENATE(Table3_2[[#This Row],[date]],Table3_2[[#This Row],[month]],Table3_2[[#This Row],[YEAR]],)</f>
        <v>2Oct1994</v>
      </c>
      <c r="K1179" s="14">
        <f t="shared" si="36"/>
        <v>34609</v>
      </c>
      <c r="L1179" s="2">
        <f t="shared" si="37"/>
        <v>28</v>
      </c>
    </row>
    <row r="1180" spans="1:12" x14ac:dyDescent="0.25">
      <c r="A1180" s="2" t="s">
        <v>2066</v>
      </c>
      <c r="B1180" s="2">
        <v>1994</v>
      </c>
      <c r="C1180" s="2" t="s">
        <v>2353</v>
      </c>
      <c r="D1180" s="2">
        <v>17</v>
      </c>
      <c r="E1180" s="2">
        <v>0</v>
      </c>
      <c r="F1180" s="16">
        <v>2684.69</v>
      </c>
      <c r="G1180" s="2" t="s">
        <v>6004</v>
      </c>
      <c r="H1180" s="2" t="s">
        <v>6004</v>
      </c>
      <c r="I1180" s="2" t="s">
        <v>2350</v>
      </c>
      <c r="J1180" s="14" t="str">
        <f>CONCATENATE(Table3_2[[#This Row],[date]],Table3_2[[#This Row],[month]],Table3_2[[#This Row],[YEAR]],)</f>
        <v>17Sep1994</v>
      </c>
      <c r="K1180" s="14">
        <f t="shared" si="36"/>
        <v>34594</v>
      </c>
      <c r="L1180" s="2">
        <f t="shared" si="37"/>
        <v>28</v>
      </c>
    </row>
    <row r="1181" spans="1:12" x14ac:dyDescent="0.25">
      <c r="A1181" s="2" t="s">
        <v>213</v>
      </c>
      <c r="B1181" s="2">
        <v>1992</v>
      </c>
      <c r="C1181" s="2" t="s">
        <v>2352</v>
      </c>
      <c r="D1181" s="2">
        <v>18</v>
      </c>
      <c r="E1181" s="2">
        <v>0</v>
      </c>
      <c r="F1181" s="16">
        <v>35883.269999999997</v>
      </c>
      <c r="G1181" s="2" t="s">
        <v>6004</v>
      </c>
      <c r="H1181" s="2" t="s">
        <v>6006</v>
      </c>
      <c r="I1181" s="2" t="s">
        <v>2358</v>
      </c>
      <c r="J1181" s="14" t="str">
        <f>CONCATENATE(Table3_2[[#This Row],[date]],Table3_2[[#This Row],[month]],Table3_2[[#This Row],[YEAR]],)</f>
        <v>18Jun1992</v>
      </c>
      <c r="K1181" s="14">
        <f t="shared" si="36"/>
        <v>33773</v>
      </c>
      <c r="L1181" s="2">
        <f t="shared" si="37"/>
        <v>30</v>
      </c>
    </row>
    <row r="1182" spans="1:12" x14ac:dyDescent="0.25">
      <c r="A1182" s="2" t="s">
        <v>2067</v>
      </c>
      <c r="B1182" s="2">
        <v>1996</v>
      </c>
      <c r="C1182" s="2" t="s">
        <v>2356</v>
      </c>
      <c r="D1182" s="2">
        <v>5</v>
      </c>
      <c r="E1182" s="2">
        <v>0</v>
      </c>
      <c r="F1182" s="16">
        <v>2680.95</v>
      </c>
      <c r="G1182" s="2" t="s">
        <v>6005</v>
      </c>
      <c r="H1182" s="2" t="s">
        <v>6004</v>
      </c>
      <c r="I1182" s="2" t="s">
        <v>2354</v>
      </c>
      <c r="J1182" s="14" t="str">
        <f>CONCATENATE(Table3_2[[#This Row],[date]],Table3_2[[#This Row],[month]],Table3_2[[#This Row],[YEAR]],)</f>
        <v>5Aug1996</v>
      </c>
      <c r="K1182" s="14">
        <f t="shared" si="36"/>
        <v>35282</v>
      </c>
      <c r="L1182" s="2">
        <f t="shared" si="37"/>
        <v>26</v>
      </c>
    </row>
    <row r="1183" spans="1:12" x14ac:dyDescent="0.25">
      <c r="A1183" s="2" t="s">
        <v>2068</v>
      </c>
      <c r="B1183" s="2">
        <v>2000</v>
      </c>
      <c r="C1183" s="2" t="s">
        <v>2355</v>
      </c>
      <c r="D1183" s="2">
        <v>9</v>
      </c>
      <c r="E1183" s="2">
        <v>1</v>
      </c>
      <c r="F1183" s="16">
        <v>2643.27</v>
      </c>
      <c r="G1183" s="2" t="s">
        <v>6004</v>
      </c>
      <c r="H1183" s="2" t="s">
        <v>6006</v>
      </c>
      <c r="I1183" s="2" t="s">
        <v>2354</v>
      </c>
      <c r="J1183" s="14" t="str">
        <f>CONCATENATE(Table3_2[[#This Row],[date]],Table3_2[[#This Row],[month]],Table3_2[[#This Row],[YEAR]],)</f>
        <v>9Dec2000</v>
      </c>
      <c r="K1183" s="14">
        <f t="shared" si="36"/>
        <v>36869</v>
      </c>
      <c r="L1183" s="2">
        <f t="shared" si="37"/>
        <v>22</v>
      </c>
    </row>
    <row r="1184" spans="1:12" x14ac:dyDescent="0.25">
      <c r="A1184" s="2" t="s">
        <v>2069</v>
      </c>
      <c r="B1184" s="2">
        <v>2000</v>
      </c>
      <c r="C1184" s="2" t="s">
        <v>2352</v>
      </c>
      <c r="D1184" s="2">
        <v>24</v>
      </c>
      <c r="E1184" s="2">
        <v>1</v>
      </c>
      <c r="F1184" s="16">
        <v>2639.04</v>
      </c>
      <c r="G1184" s="2" t="s">
        <v>6004</v>
      </c>
      <c r="H1184" s="2" t="s">
        <v>6004</v>
      </c>
      <c r="I1184" s="2" t="s">
        <v>2354</v>
      </c>
      <c r="J1184" s="14" t="str">
        <f>CONCATENATE(Table3_2[[#This Row],[date]],Table3_2[[#This Row],[month]],Table3_2[[#This Row],[YEAR]],)</f>
        <v>24Jun2000</v>
      </c>
      <c r="K1184" s="14">
        <f t="shared" si="36"/>
        <v>36701</v>
      </c>
      <c r="L1184" s="2">
        <f t="shared" si="37"/>
        <v>22</v>
      </c>
    </row>
    <row r="1185" spans="1:12" x14ac:dyDescent="0.25">
      <c r="A1185" s="2" t="s">
        <v>2070</v>
      </c>
      <c r="B1185" s="2">
        <v>1997</v>
      </c>
      <c r="C1185" s="2" t="s">
        <v>2356</v>
      </c>
      <c r="D1185" s="2">
        <v>26</v>
      </c>
      <c r="E1185" s="2">
        <v>0</v>
      </c>
      <c r="F1185" s="16">
        <v>2632.99</v>
      </c>
      <c r="G1185" s="2" t="s">
        <v>6004</v>
      </c>
      <c r="H1185" s="2" t="s">
        <v>6006</v>
      </c>
      <c r="I1185" s="2" t="s">
        <v>2358</v>
      </c>
      <c r="J1185" s="14" t="str">
        <f>CONCATENATE(Table3_2[[#This Row],[date]],Table3_2[[#This Row],[month]],Table3_2[[#This Row],[YEAR]],)</f>
        <v>26Aug1997</v>
      </c>
      <c r="K1185" s="14">
        <f t="shared" si="36"/>
        <v>35668</v>
      </c>
      <c r="L1185" s="2">
        <f t="shared" si="37"/>
        <v>25</v>
      </c>
    </row>
    <row r="1186" spans="1:12" x14ac:dyDescent="0.25">
      <c r="A1186" s="2" t="s">
        <v>2071</v>
      </c>
      <c r="B1186" s="2">
        <v>2001</v>
      </c>
      <c r="C1186" s="2" t="s">
        <v>2356</v>
      </c>
      <c r="D1186" s="2">
        <v>26</v>
      </c>
      <c r="E1186" s="2">
        <v>1</v>
      </c>
      <c r="F1186" s="16">
        <v>2597.7800000000002</v>
      </c>
      <c r="G1186" s="2" t="s">
        <v>6004</v>
      </c>
      <c r="H1186" s="2" t="s">
        <v>6006</v>
      </c>
      <c r="I1186" s="2" t="s">
        <v>2358</v>
      </c>
      <c r="J1186" s="14" t="str">
        <f>CONCATENATE(Table3_2[[#This Row],[date]],Table3_2[[#This Row],[month]],Table3_2[[#This Row],[YEAR]],)</f>
        <v>26Aug2001</v>
      </c>
      <c r="K1186" s="14">
        <f t="shared" si="36"/>
        <v>37129</v>
      </c>
      <c r="L1186" s="2">
        <f t="shared" si="37"/>
        <v>21</v>
      </c>
    </row>
    <row r="1187" spans="1:12" x14ac:dyDescent="0.25">
      <c r="A1187" s="2" t="s">
        <v>2072</v>
      </c>
      <c r="B1187" s="2">
        <v>2001</v>
      </c>
      <c r="C1187" s="2" t="s">
        <v>2349</v>
      </c>
      <c r="D1187" s="2">
        <v>28</v>
      </c>
      <c r="E1187" s="2">
        <v>0</v>
      </c>
      <c r="F1187" s="16">
        <v>2585.85</v>
      </c>
      <c r="G1187" s="2" t="s">
        <v>6004</v>
      </c>
      <c r="H1187" s="2" t="s">
        <v>6004</v>
      </c>
      <c r="I1187" s="2" t="s">
        <v>2364</v>
      </c>
      <c r="J1187" s="14" t="str">
        <f>CONCATENATE(Table3_2[[#This Row],[date]],Table3_2[[#This Row],[month]],Table3_2[[#This Row],[YEAR]],)</f>
        <v>28Jul2001</v>
      </c>
      <c r="K1187" s="14">
        <f t="shared" si="36"/>
        <v>37100</v>
      </c>
      <c r="L1187" s="2">
        <f t="shared" si="37"/>
        <v>21</v>
      </c>
    </row>
    <row r="1188" spans="1:12" x14ac:dyDescent="0.25">
      <c r="A1188" s="2" t="s">
        <v>2073</v>
      </c>
      <c r="B1188" s="2">
        <v>2001</v>
      </c>
      <c r="C1188" s="2" t="s">
        <v>2357</v>
      </c>
      <c r="D1188" s="2">
        <v>15</v>
      </c>
      <c r="E1188" s="2">
        <v>1</v>
      </c>
      <c r="F1188" s="16">
        <v>2585.27</v>
      </c>
      <c r="G1188" s="2" t="s">
        <v>6004</v>
      </c>
      <c r="H1188" s="2" t="s">
        <v>6005</v>
      </c>
      <c r="I1188" s="2" t="s">
        <v>2358</v>
      </c>
      <c r="J1188" s="14" t="str">
        <f>CONCATENATE(Table3_2[[#This Row],[date]],Table3_2[[#This Row],[month]],Table3_2[[#This Row],[YEAR]],)</f>
        <v>15Oct2001</v>
      </c>
      <c r="K1188" s="14">
        <f t="shared" si="36"/>
        <v>37179</v>
      </c>
      <c r="L1188" s="2">
        <f t="shared" si="37"/>
        <v>21</v>
      </c>
    </row>
    <row r="1189" spans="1:12" x14ac:dyDescent="0.25">
      <c r="A1189" s="2" t="s">
        <v>2074</v>
      </c>
      <c r="B1189" s="2">
        <v>2002</v>
      </c>
      <c r="C1189" s="2" t="s">
        <v>2349</v>
      </c>
      <c r="D1189" s="2">
        <v>20</v>
      </c>
      <c r="E1189" s="2">
        <v>0</v>
      </c>
      <c r="F1189" s="16">
        <v>2585.04</v>
      </c>
      <c r="G1189" s="2" t="s">
        <v>6004</v>
      </c>
      <c r="H1189" s="2" t="s">
        <v>6004</v>
      </c>
      <c r="I1189" s="2" t="s">
        <v>2367</v>
      </c>
      <c r="J1189" s="14" t="str">
        <f>CONCATENATE(Table3_2[[#This Row],[date]],Table3_2[[#This Row],[month]],Table3_2[[#This Row],[YEAR]],)</f>
        <v>20Jul2002</v>
      </c>
      <c r="K1189" s="14">
        <f t="shared" si="36"/>
        <v>37457</v>
      </c>
      <c r="L1189" s="2">
        <f t="shared" si="37"/>
        <v>20</v>
      </c>
    </row>
    <row r="1190" spans="1:12" x14ac:dyDescent="0.25">
      <c r="A1190" s="2" t="s">
        <v>2075</v>
      </c>
      <c r="B1190" s="2">
        <v>2002</v>
      </c>
      <c r="C1190" s="2" t="s">
        <v>2357</v>
      </c>
      <c r="D1190" s="2">
        <v>11</v>
      </c>
      <c r="E1190" s="2">
        <v>2</v>
      </c>
      <c r="F1190" s="16">
        <v>2566.4699999999998</v>
      </c>
      <c r="G1190" s="2" t="s">
        <v>6004</v>
      </c>
      <c r="H1190" s="2" t="s">
        <v>6005</v>
      </c>
      <c r="I1190" s="2" t="s">
        <v>2350</v>
      </c>
      <c r="J1190" s="14" t="str">
        <f>CONCATENATE(Table3_2[[#This Row],[date]],Table3_2[[#This Row],[month]],Table3_2[[#This Row],[YEAR]],)</f>
        <v>11Oct2002</v>
      </c>
      <c r="K1190" s="14">
        <f t="shared" si="36"/>
        <v>37540</v>
      </c>
      <c r="L1190" s="2">
        <f t="shared" si="37"/>
        <v>20</v>
      </c>
    </row>
    <row r="1191" spans="1:12" x14ac:dyDescent="0.25">
      <c r="A1191" s="2" t="s">
        <v>2076</v>
      </c>
      <c r="B1191" s="2">
        <v>1991</v>
      </c>
      <c r="C1191" s="2" t="s">
        <v>2351</v>
      </c>
      <c r="D1191" s="2">
        <v>17</v>
      </c>
      <c r="E1191" s="2">
        <v>3</v>
      </c>
      <c r="F1191" s="16">
        <v>2545.6799999999998</v>
      </c>
      <c r="G1191" s="2" t="s">
        <v>6004</v>
      </c>
      <c r="H1191" s="2" t="s">
        <v>6006</v>
      </c>
      <c r="I1191" s="2" t="s">
        <v>2350</v>
      </c>
      <c r="J1191" s="14" t="str">
        <f>CONCATENATE(Table3_2[[#This Row],[date]],Table3_2[[#This Row],[month]],Table3_2[[#This Row],[YEAR]],)</f>
        <v>17Nov1991</v>
      </c>
      <c r="K1191" s="14">
        <f t="shared" si="36"/>
        <v>33559</v>
      </c>
      <c r="L1191" s="2">
        <f t="shared" si="37"/>
        <v>31</v>
      </c>
    </row>
    <row r="1192" spans="1:12" x14ac:dyDescent="0.25">
      <c r="A1192" s="2" t="s">
        <v>214</v>
      </c>
      <c r="B1192" s="2">
        <v>1976</v>
      </c>
      <c r="C1192" s="2" t="s">
        <v>2357</v>
      </c>
      <c r="D1192" s="2">
        <v>4</v>
      </c>
      <c r="E1192" s="2">
        <v>2</v>
      </c>
      <c r="F1192" s="16">
        <v>35733.96</v>
      </c>
      <c r="G1192" s="2" t="s">
        <v>6004</v>
      </c>
      <c r="H1192" s="2" t="s">
        <v>6004</v>
      </c>
      <c r="I1192" s="2" t="s">
        <v>2358</v>
      </c>
      <c r="J1192" s="14" t="str">
        <f>CONCATENATE(Table3_2[[#This Row],[date]],Table3_2[[#This Row],[month]],Table3_2[[#This Row],[YEAR]],)</f>
        <v>4Oct1976</v>
      </c>
      <c r="K1192" s="14">
        <f t="shared" si="36"/>
        <v>28037</v>
      </c>
      <c r="L1192" s="2">
        <f t="shared" si="37"/>
        <v>46</v>
      </c>
    </row>
    <row r="1193" spans="1:12" x14ac:dyDescent="0.25">
      <c r="A1193" s="2" t="s">
        <v>2077</v>
      </c>
      <c r="B1193" s="2">
        <v>1990</v>
      </c>
      <c r="C1193" s="2" t="s">
        <v>2357</v>
      </c>
      <c r="D1193" s="2">
        <v>1</v>
      </c>
      <c r="E1193" s="2">
        <v>3</v>
      </c>
      <c r="F1193" s="16">
        <v>2540.39</v>
      </c>
      <c r="G1193" s="2" t="s">
        <v>6004</v>
      </c>
      <c r="H1193" s="2" t="s">
        <v>6004</v>
      </c>
      <c r="I1193" s="2" t="s">
        <v>2350</v>
      </c>
      <c r="J1193" s="14" t="str">
        <f>CONCATENATE(Table3_2[[#This Row],[date]],Table3_2[[#This Row],[month]],Table3_2[[#This Row],[YEAR]],)</f>
        <v>1Oct1990</v>
      </c>
      <c r="K1193" s="14">
        <f t="shared" si="36"/>
        <v>33147</v>
      </c>
      <c r="L1193" s="2">
        <f t="shared" si="37"/>
        <v>32</v>
      </c>
    </row>
    <row r="1194" spans="1:12" x14ac:dyDescent="0.25">
      <c r="A1194" s="2" t="s">
        <v>2078</v>
      </c>
      <c r="B1194" s="2">
        <v>1997</v>
      </c>
      <c r="C1194" s="2" t="s">
        <v>2349</v>
      </c>
      <c r="D1194" s="2">
        <v>28</v>
      </c>
      <c r="E1194" s="2">
        <v>0</v>
      </c>
      <c r="F1194" s="16">
        <v>2534.39</v>
      </c>
      <c r="G1194" s="2" t="s">
        <v>6005</v>
      </c>
      <c r="H1194" s="2" t="s">
        <v>6005</v>
      </c>
      <c r="I1194" s="2" t="s">
        <v>2354</v>
      </c>
      <c r="J1194" s="14" t="str">
        <f>CONCATENATE(Table3_2[[#This Row],[date]],Table3_2[[#This Row],[month]],Table3_2[[#This Row],[YEAR]],)</f>
        <v>28Jul1997</v>
      </c>
      <c r="K1194" s="14">
        <f t="shared" si="36"/>
        <v>35639</v>
      </c>
      <c r="L1194" s="2">
        <f t="shared" si="37"/>
        <v>25</v>
      </c>
    </row>
    <row r="1195" spans="1:12" x14ac:dyDescent="0.25">
      <c r="A1195" s="2" t="s">
        <v>2079</v>
      </c>
      <c r="B1195" s="2">
        <v>2000</v>
      </c>
      <c r="C1195" s="2" t="s">
        <v>2356</v>
      </c>
      <c r="D1195" s="2">
        <v>25</v>
      </c>
      <c r="E1195" s="2">
        <v>0</v>
      </c>
      <c r="F1195" s="16">
        <v>2527.8200000000002</v>
      </c>
      <c r="G1195" s="2" t="s">
        <v>6004</v>
      </c>
      <c r="H1195" s="2" t="s">
        <v>6005</v>
      </c>
      <c r="I1195" s="2" t="s">
        <v>2354</v>
      </c>
      <c r="J1195" s="14" t="str">
        <f>CONCATENATE(Table3_2[[#This Row],[date]],Table3_2[[#This Row],[month]],Table3_2[[#This Row],[YEAR]],)</f>
        <v>25Aug2000</v>
      </c>
      <c r="K1195" s="14">
        <f t="shared" si="36"/>
        <v>36763</v>
      </c>
      <c r="L1195" s="2">
        <f t="shared" si="37"/>
        <v>22</v>
      </c>
    </row>
    <row r="1196" spans="1:12" x14ac:dyDescent="0.25">
      <c r="A1196" s="2" t="s">
        <v>2080</v>
      </c>
      <c r="B1196" s="2">
        <v>1997</v>
      </c>
      <c r="C1196" s="2" t="s">
        <v>2351</v>
      </c>
      <c r="D1196" s="2">
        <v>2</v>
      </c>
      <c r="E1196" s="2">
        <v>0</v>
      </c>
      <c r="F1196" s="16">
        <v>2523.17</v>
      </c>
      <c r="G1196" s="2" t="s">
        <v>6005</v>
      </c>
      <c r="H1196" s="2" t="s">
        <v>6006</v>
      </c>
      <c r="I1196" s="2" t="s">
        <v>2354</v>
      </c>
      <c r="J1196" s="14" t="str">
        <f>CONCATENATE(Table3_2[[#This Row],[date]],Table3_2[[#This Row],[month]],Table3_2[[#This Row],[YEAR]],)</f>
        <v>2Nov1997</v>
      </c>
      <c r="K1196" s="14">
        <f t="shared" si="36"/>
        <v>35736</v>
      </c>
      <c r="L1196" s="2">
        <f t="shared" si="37"/>
        <v>25</v>
      </c>
    </row>
    <row r="1197" spans="1:12" x14ac:dyDescent="0.25">
      <c r="A1197" s="2" t="s">
        <v>2081</v>
      </c>
      <c r="B1197" s="2">
        <v>1991</v>
      </c>
      <c r="C1197" s="2" t="s">
        <v>2356</v>
      </c>
      <c r="D1197" s="2">
        <v>5</v>
      </c>
      <c r="E1197" s="2">
        <v>3</v>
      </c>
      <c r="F1197" s="16">
        <v>2510.79</v>
      </c>
      <c r="G1197" s="2" t="s">
        <v>6004</v>
      </c>
      <c r="H1197" s="2" t="s">
        <v>6006</v>
      </c>
      <c r="I1197" s="2" t="s">
        <v>2350</v>
      </c>
      <c r="J1197" s="14" t="str">
        <f>CONCATENATE(Table3_2[[#This Row],[date]],Table3_2[[#This Row],[month]],Table3_2[[#This Row],[YEAR]],)</f>
        <v>5Aug1991</v>
      </c>
      <c r="K1197" s="14">
        <f t="shared" si="36"/>
        <v>33455</v>
      </c>
      <c r="L1197" s="2">
        <f t="shared" si="37"/>
        <v>31</v>
      </c>
    </row>
    <row r="1198" spans="1:12" x14ac:dyDescent="0.25">
      <c r="A1198" s="2" t="s">
        <v>2082</v>
      </c>
      <c r="B1198" s="2">
        <v>2004</v>
      </c>
      <c r="C1198" s="2" t="s">
        <v>2353</v>
      </c>
      <c r="D1198" s="2">
        <v>6</v>
      </c>
      <c r="E1198" s="2">
        <v>0</v>
      </c>
      <c r="F1198" s="16">
        <v>2500.9299999999998</v>
      </c>
      <c r="G1198" s="2" t="s">
        <v>6004</v>
      </c>
      <c r="H1198" s="2" t="s">
        <v>6004</v>
      </c>
      <c r="I1198" s="2" t="s">
        <v>2354</v>
      </c>
      <c r="J1198" s="14" t="str">
        <f>CONCATENATE(Table3_2[[#This Row],[date]],Table3_2[[#This Row],[month]],Table3_2[[#This Row],[YEAR]],)</f>
        <v>6Sep2004</v>
      </c>
      <c r="K1198" s="14">
        <f t="shared" si="36"/>
        <v>38236</v>
      </c>
      <c r="L1198" s="2">
        <f t="shared" si="37"/>
        <v>18</v>
      </c>
    </row>
    <row r="1199" spans="1:12" x14ac:dyDescent="0.25">
      <c r="A1199" s="2" t="s">
        <v>2083</v>
      </c>
      <c r="B1199" s="2">
        <v>1995</v>
      </c>
      <c r="C1199" s="2" t="s">
        <v>2357</v>
      </c>
      <c r="D1199" s="2">
        <v>15</v>
      </c>
      <c r="E1199" s="2">
        <v>0</v>
      </c>
      <c r="F1199" s="16">
        <v>2498.41</v>
      </c>
      <c r="G1199" s="2" t="s">
        <v>6005</v>
      </c>
      <c r="H1199" s="2" t="s">
        <v>6005</v>
      </c>
      <c r="I1199" s="2" t="s">
        <v>2350</v>
      </c>
      <c r="J1199" s="14" t="str">
        <f>CONCATENATE(Table3_2[[#This Row],[date]],Table3_2[[#This Row],[month]],Table3_2[[#This Row],[YEAR]],)</f>
        <v>15Oct1995</v>
      </c>
      <c r="K1199" s="14">
        <f t="shared" si="36"/>
        <v>34987</v>
      </c>
      <c r="L1199" s="2">
        <f t="shared" si="37"/>
        <v>27</v>
      </c>
    </row>
    <row r="1200" spans="1:12" x14ac:dyDescent="0.25">
      <c r="A1200" s="2" t="s">
        <v>2084</v>
      </c>
      <c r="B1200" s="2">
        <v>1995</v>
      </c>
      <c r="C1200" s="2" t="s">
        <v>2349</v>
      </c>
      <c r="D1200" s="2">
        <v>9</v>
      </c>
      <c r="E1200" s="2">
        <v>0</v>
      </c>
      <c r="F1200" s="16">
        <v>2497.04</v>
      </c>
      <c r="G1200" s="2" t="s">
        <v>6005</v>
      </c>
      <c r="H1200" s="2" t="s">
        <v>6005</v>
      </c>
      <c r="I1200" s="2" t="s">
        <v>2350</v>
      </c>
      <c r="J1200" s="14" t="str">
        <f>CONCATENATE(Table3_2[[#This Row],[date]],Table3_2[[#This Row],[month]],Table3_2[[#This Row],[YEAR]],)</f>
        <v>9Jul1995</v>
      </c>
      <c r="K1200" s="14">
        <f t="shared" si="36"/>
        <v>34889</v>
      </c>
      <c r="L1200" s="2">
        <f t="shared" si="37"/>
        <v>27</v>
      </c>
    </row>
    <row r="1201" spans="1:12" x14ac:dyDescent="0.25">
      <c r="A1201" s="2" t="s">
        <v>2085</v>
      </c>
      <c r="B1201" s="2">
        <v>1995</v>
      </c>
      <c r="C1201" s="2" t="s">
        <v>2357</v>
      </c>
      <c r="D1201" s="2">
        <v>14</v>
      </c>
      <c r="E1201" s="2">
        <v>0</v>
      </c>
      <c r="F1201" s="16">
        <v>2494.02</v>
      </c>
      <c r="G1201" s="2" t="s">
        <v>6005</v>
      </c>
      <c r="H1201" s="2" t="s">
        <v>6006</v>
      </c>
      <c r="I1201" s="2" t="s">
        <v>2358</v>
      </c>
      <c r="J1201" s="14" t="str">
        <f>CONCATENATE(Table3_2[[#This Row],[date]],Table3_2[[#This Row],[month]],Table3_2[[#This Row],[YEAR]],)</f>
        <v>14Oct1995</v>
      </c>
      <c r="K1201" s="14">
        <f t="shared" si="36"/>
        <v>34986</v>
      </c>
      <c r="L1201" s="2">
        <f t="shared" si="37"/>
        <v>27</v>
      </c>
    </row>
    <row r="1202" spans="1:12" x14ac:dyDescent="0.25">
      <c r="A1202" s="2" t="s">
        <v>2086</v>
      </c>
      <c r="B1202" s="2">
        <v>1995</v>
      </c>
      <c r="C1202" s="2" t="s">
        <v>2351</v>
      </c>
      <c r="D1202" s="2">
        <v>6</v>
      </c>
      <c r="E1202" s="2">
        <v>0</v>
      </c>
      <c r="F1202" s="16">
        <v>2483.7399999999998</v>
      </c>
      <c r="G1202" s="2" t="s">
        <v>6005</v>
      </c>
      <c r="H1202" s="2" t="s">
        <v>6004</v>
      </c>
      <c r="I1202" s="2" t="s">
        <v>2350</v>
      </c>
      <c r="J1202" s="14" t="str">
        <f>CONCATENATE(Table3_2[[#This Row],[date]],Table3_2[[#This Row],[month]],Table3_2[[#This Row],[YEAR]],)</f>
        <v>6Nov1995</v>
      </c>
      <c r="K1202" s="14">
        <f t="shared" si="36"/>
        <v>35009</v>
      </c>
      <c r="L1202" s="2">
        <f t="shared" si="37"/>
        <v>27</v>
      </c>
    </row>
    <row r="1203" spans="1:12" x14ac:dyDescent="0.25">
      <c r="A1203" s="2" t="s">
        <v>215</v>
      </c>
      <c r="B1203" s="2">
        <v>1974</v>
      </c>
      <c r="C1203" s="2" t="s">
        <v>2349</v>
      </c>
      <c r="D1203" s="2">
        <v>15</v>
      </c>
      <c r="E1203" s="2">
        <v>0</v>
      </c>
      <c r="F1203" s="16">
        <v>35711.39</v>
      </c>
      <c r="G1203" s="2" t="s">
        <v>6004</v>
      </c>
      <c r="H1203" s="2" t="s">
        <v>6005</v>
      </c>
      <c r="I1203" s="2" t="s">
        <v>2354</v>
      </c>
      <c r="J1203" s="14" t="str">
        <f>CONCATENATE(Table3_2[[#This Row],[date]],Table3_2[[#This Row],[month]],Table3_2[[#This Row],[YEAR]],)</f>
        <v>15Jul1974</v>
      </c>
      <c r="K1203" s="14">
        <f t="shared" si="36"/>
        <v>27225</v>
      </c>
      <c r="L1203" s="2">
        <f t="shared" si="37"/>
        <v>48</v>
      </c>
    </row>
    <row r="1204" spans="1:12" x14ac:dyDescent="0.25">
      <c r="A1204" s="2" t="s">
        <v>2087</v>
      </c>
      <c r="B1204" s="2">
        <v>1998</v>
      </c>
      <c r="C1204" s="2" t="s">
        <v>2352</v>
      </c>
      <c r="D1204" s="2">
        <v>20</v>
      </c>
      <c r="E1204" s="2">
        <v>0</v>
      </c>
      <c r="F1204" s="16">
        <v>2480.98</v>
      </c>
      <c r="G1204" s="2" t="s">
        <v>6004</v>
      </c>
      <c r="H1204" s="2" t="s">
        <v>6004</v>
      </c>
      <c r="I1204" s="2" t="s">
        <v>2350</v>
      </c>
      <c r="J1204" s="14" t="str">
        <f>CONCATENATE(Table3_2[[#This Row],[date]],Table3_2[[#This Row],[month]],Table3_2[[#This Row],[YEAR]],)</f>
        <v>20Jun1998</v>
      </c>
      <c r="K1204" s="14">
        <f t="shared" si="36"/>
        <v>35966</v>
      </c>
      <c r="L1204" s="2">
        <f t="shared" si="37"/>
        <v>24</v>
      </c>
    </row>
    <row r="1205" spans="1:12" x14ac:dyDescent="0.25">
      <c r="A1205" s="2" t="s">
        <v>2088</v>
      </c>
      <c r="B1205" s="2">
        <v>1998</v>
      </c>
      <c r="C1205" s="2" t="s">
        <v>2349</v>
      </c>
      <c r="D1205" s="2">
        <v>2</v>
      </c>
      <c r="E1205" s="2">
        <v>0</v>
      </c>
      <c r="F1205" s="16">
        <v>2473.33</v>
      </c>
      <c r="G1205" s="2" t="s">
        <v>6004</v>
      </c>
      <c r="H1205" s="2" t="s">
        <v>6005</v>
      </c>
      <c r="I1205" s="2" t="s">
        <v>2350</v>
      </c>
      <c r="J1205" s="14" t="str">
        <f>CONCATENATE(Table3_2[[#This Row],[date]],Table3_2[[#This Row],[month]],Table3_2[[#This Row],[YEAR]],)</f>
        <v>2Jul1998</v>
      </c>
      <c r="K1205" s="14">
        <f t="shared" si="36"/>
        <v>35978</v>
      </c>
      <c r="L1205" s="2">
        <f t="shared" si="37"/>
        <v>24</v>
      </c>
    </row>
    <row r="1206" spans="1:12" x14ac:dyDescent="0.25">
      <c r="A1206" s="2" t="s">
        <v>2089</v>
      </c>
      <c r="B1206" s="2">
        <v>1998</v>
      </c>
      <c r="C1206" s="2" t="s">
        <v>2356</v>
      </c>
      <c r="D1206" s="2">
        <v>17</v>
      </c>
      <c r="E1206" s="2">
        <v>0</v>
      </c>
      <c r="F1206" s="16">
        <v>2464.62</v>
      </c>
      <c r="G1206" s="2" t="s">
        <v>6004</v>
      </c>
      <c r="H1206" s="2" t="s">
        <v>6005</v>
      </c>
      <c r="I1206" s="2" t="s">
        <v>2350</v>
      </c>
      <c r="J1206" s="14" t="str">
        <f>CONCATENATE(Table3_2[[#This Row],[date]],Table3_2[[#This Row],[month]],Table3_2[[#This Row],[YEAR]],)</f>
        <v>17Aug1998</v>
      </c>
      <c r="K1206" s="14">
        <f t="shared" si="36"/>
        <v>36024</v>
      </c>
      <c r="L1206" s="2">
        <f t="shared" si="37"/>
        <v>24</v>
      </c>
    </row>
    <row r="1207" spans="1:12" x14ac:dyDescent="0.25">
      <c r="A1207" s="2" t="s">
        <v>2090</v>
      </c>
      <c r="B1207" s="2">
        <v>2002</v>
      </c>
      <c r="C1207" s="2" t="s">
        <v>2349</v>
      </c>
      <c r="D1207" s="2">
        <v>11</v>
      </c>
      <c r="E1207" s="2">
        <v>0</v>
      </c>
      <c r="F1207" s="16">
        <v>2459.7199999999998</v>
      </c>
      <c r="G1207" s="2" t="s">
        <v>6004</v>
      </c>
      <c r="H1207" s="2" t="s">
        <v>6004</v>
      </c>
      <c r="I1207" s="2" t="s">
        <v>2364</v>
      </c>
      <c r="J1207" s="14" t="str">
        <f>CONCATENATE(Table3_2[[#This Row],[date]],Table3_2[[#This Row],[month]],Table3_2[[#This Row],[YEAR]],)</f>
        <v>11Jul2002</v>
      </c>
      <c r="K1207" s="14">
        <f t="shared" si="36"/>
        <v>37448</v>
      </c>
      <c r="L1207" s="2">
        <f t="shared" si="37"/>
        <v>20</v>
      </c>
    </row>
    <row r="1208" spans="1:12" x14ac:dyDescent="0.25">
      <c r="A1208" s="2" t="s">
        <v>2091</v>
      </c>
      <c r="B1208" s="2">
        <v>1998</v>
      </c>
      <c r="C1208" s="2" t="s">
        <v>2351</v>
      </c>
      <c r="D1208" s="2">
        <v>19</v>
      </c>
      <c r="E1208" s="2">
        <v>0</v>
      </c>
      <c r="F1208" s="16">
        <v>2457.5</v>
      </c>
      <c r="G1208" s="2" t="s">
        <v>6004</v>
      </c>
      <c r="H1208" s="2" t="s">
        <v>6006</v>
      </c>
      <c r="I1208" s="2" t="s">
        <v>2358</v>
      </c>
      <c r="J1208" s="14" t="str">
        <f>CONCATENATE(Table3_2[[#This Row],[date]],Table3_2[[#This Row],[month]],Table3_2[[#This Row],[YEAR]],)</f>
        <v>19Nov1998</v>
      </c>
      <c r="K1208" s="14">
        <f t="shared" si="36"/>
        <v>36118</v>
      </c>
      <c r="L1208" s="2">
        <f t="shared" si="37"/>
        <v>24</v>
      </c>
    </row>
    <row r="1209" spans="1:12" x14ac:dyDescent="0.25">
      <c r="A1209" s="2" t="s">
        <v>2092</v>
      </c>
      <c r="B1209" s="2">
        <v>2002</v>
      </c>
      <c r="C1209" s="2" t="s">
        <v>2349</v>
      </c>
      <c r="D1209" s="2">
        <v>29</v>
      </c>
      <c r="E1209" s="2">
        <v>0</v>
      </c>
      <c r="F1209" s="16">
        <v>2457.21</v>
      </c>
      <c r="G1209" s="2" t="s">
        <v>6004</v>
      </c>
      <c r="H1209" s="2" t="s">
        <v>6006</v>
      </c>
      <c r="I1209" s="2" t="s">
        <v>2364</v>
      </c>
      <c r="J1209" s="14" t="str">
        <f>CONCATENATE(Table3_2[[#This Row],[date]],Table3_2[[#This Row],[month]],Table3_2[[#This Row],[YEAR]],)</f>
        <v>29Jul2002</v>
      </c>
      <c r="K1209" s="14">
        <f t="shared" si="36"/>
        <v>37466</v>
      </c>
      <c r="L1209" s="2">
        <f t="shared" si="37"/>
        <v>20</v>
      </c>
    </row>
    <row r="1210" spans="1:12" x14ac:dyDescent="0.25">
      <c r="A1210" s="2" t="s">
        <v>2093</v>
      </c>
      <c r="B1210" s="2">
        <v>1999</v>
      </c>
      <c r="C1210" s="2" t="s">
        <v>2351</v>
      </c>
      <c r="D1210" s="2">
        <v>21</v>
      </c>
      <c r="E1210" s="2">
        <v>1</v>
      </c>
      <c r="F1210" s="16">
        <v>2438.06</v>
      </c>
      <c r="G1210" s="2" t="s">
        <v>6004</v>
      </c>
      <c r="H1210" s="2" t="s">
        <v>6004</v>
      </c>
      <c r="I1210" s="2" t="s">
        <v>2350</v>
      </c>
      <c r="J1210" s="14" t="str">
        <f>CONCATENATE(Table3_2[[#This Row],[date]],Table3_2[[#This Row],[month]],Table3_2[[#This Row],[YEAR]],)</f>
        <v>21Nov1999</v>
      </c>
      <c r="K1210" s="14">
        <f t="shared" si="36"/>
        <v>36485</v>
      </c>
      <c r="L1210" s="2">
        <f t="shared" si="37"/>
        <v>23</v>
      </c>
    </row>
    <row r="1211" spans="1:12" x14ac:dyDescent="0.25">
      <c r="A1211" s="2" t="s">
        <v>2094</v>
      </c>
      <c r="B1211" s="2">
        <v>1999</v>
      </c>
      <c r="C1211" s="2" t="s">
        <v>2351</v>
      </c>
      <c r="D1211" s="2">
        <v>12</v>
      </c>
      <c r="E1211" s="2">
        <v>1</v>
      </c>
      <c r="F1211" s="16">
        <v>2416.96</v>
      </c>
      <c r="G1211" s="2" t="s">
        <v>6004</v>
      </c>
      <c r="H1211" s="2" t="s">
        <v>6004</v>
      </c>
      <c r="I1211" s="2" t="s">
        <v>2358</v>
      </c>
      <c r="J1211" s="14" t="str">
        <f>CONCATENATE(Table3_2[[#This Row],[date]],Table3_2[[#This Row],[month]],Table3_2[[#This Row],[YEAR]],)</f>
        <v>12Nov1999</v>
      </c>
      <c r="K1211" s="14">
        <f t="shared" si="36"/>
        <v>36476</v>
      </c>
      <c r="L1211" s="2">
        <f t="shared" si="37"/>
        <v>23</v>
      </c>
    </row>
    <row r="1212" spans="1:12" x14ac:dyDescent="0.25">
      <c r="A1212" s="2" t="s">
        <v>2095</v>
      </c>
      <c r="B1212" s="2">
        <v>2001</v>
      </c>
      <c r="C1212" s="2" t="s">
        <v>2352</v>
      </c>
      <c r="D1212" s="2">
        <v>3</v>
      </c>
      <c r="E1212" s="2">
        <v>0</v>
      </c>
      <c r="F1212" s="16">
        <v>2404.73</v>
      </c>
      <c r="G1212" s="2" t="s">
        <v>6004</v>
      </c>
      <c r="H1212" s="2" t="s">
        <v>6005</v>
      </c>
      <c r="I1212" s="2" t="s">
        <v>2354</v>
      </c>
      <c r="J1212" s="14" t="str">
        <f>CONCATENATE(Table3_2[[#This Row],[date]],Table3_2[[#This Row],[month]],Table3_2[[#This Row],[YEAR]],)</f>
        <v>3Jun2001</v>
      </c>
      <c r="K1212" s="14">
        <f t="shared" si="36"/>
        <v>37045</v>
      </c>
      <c r="L1212" s="2">
        <f t="shared" si="37"/>
        <v>22</v>
      </c>
    </row>
    <row r="1213" spans="1:12" x14ac:dyDescent="0.25">
      <c r="A1213" s="2" t="s">
        <v>2096</v>
      </c>
      <c r="B1213" s="2">
        <v>1999</v>
      </c>
      <c r="C1213" s="2" t="s">
        <v>2356</v>
      </c>
      <c r="D1213" s="2">
        <v>10</v>
      </c>
      <c r="E1213" s="2">
        <v>0</v>
      </c>
      <c r="F1213" s="16">
        <v>2396.1</v>
      </c>
      <c r="G1213" s="2" t="s">
        <v>6004</v>
      </c>
      <c r="H1213" s="2" t="s">
        <v>6006</v>
      </c>
      <c r="I1213" s="2" t="s">
        <v>2360</v>
      </c>
      <c r="J1213" s="14" t="str">
        <f>CONCATENATE(Table3_2[[#This Row],[date]],Table3_2[[#This Row],[month]],Table3_2[[#This Row],[YEAR]],)</f>
        <v>10Aug1999</v>
      </c>
      <c r="K1213" s="14">
        <f t="shared" si="36"/>
        <v>36382</v>
      </c>
      <c r="L1213" s="2">
        <f t="shared" si="37"/>
        <v>23</v>
      </c>
    </row>
    <row r="1214" spans="1:12" x14ac:dyDescent="0.25">
      <c r="A1214" s="2" t="s">
        <v>216</v>
      </c>
      <c r="B1214" s="2">
        <v>1978</v>
      </c>
      <c r="C1214" s="2" t="s">
        <v>2355</v>
      </c>
      <c r="D1214" s="2">
        <v>19</v>
      </c>
      <c r="E1214" s="2">
        <v>2</v>
      </c>
      <c r="F1214" s="16">
        <v>35701.9</v>
      </c>
      <c r="G1214" s="2" t="s">
        <v>6004</v>
      </c>
      <c r="H1214" s="2" t="s">
        <v>6006</v>
      </c>
      <c r="I1214" s="2" t="s">
        <v>2358</v>
      </c>
      <c r="J1214" s="14" t="str">
        <f>CONCATENATE(Table3_2[[#This Row],[date]],Table3_2[[#This Row],[month]],Table3_2[[#This Row],[YEAR]],)</f>
        <v>19Dec1978</v>
      </c>
      <c r="K1214" s="14">
        <f t="shared" si="36"/>
        <v>28843</v>
      </c>
      <c r="L1214" s="2">
        <f t="shared" si="37"/>
        <v>44</v>
      </c>
    </row>
    <row r="1215" spans="1:12" x14ac:dyDescent="0.25">
      <c r="A1215" s="2" t="s">
        <v>2097</v>
      </c>
      <c r="B1215" s="2">
        <v>1999</v>
      </c>
      <c r="C1215" s="2" t="s">
        <v>2355</v>
      </c>
      <c r="D1215" s="2">
        <v>17</v>
      </c>
      <c r="E1215" s="2">
        <v>0</v>
      </c>
      <c r="F1215" s="16">
        <v>2395.17</v>
      </c>
      <c r="G1215" s="2" t="s">
        <v>6004</v>
      </c>
      <c r="H1215" s="2" t="s">
        <v>6006</v>
      </c>
      <c r="I1215" s="2" t="s">
        <v>2366</v>
      </c>
      <c r="J1215" s="14" t="str">
        <f>CONCATENATE(Table3_2[[#This Row],[date]],Table3_2[[#This Row],[month]],Table3_2[[#This Row],[YEAR]],)</f>
        <v>17Dec1999</v>
      </c>
      <c r="K1215" s="14">
        <f t="shared" si="36"/>
        <v>36511</v>
      </c>
      <c r="L1215" s="2">
        <f t="shared" si="37"/>
        <v>23</v>
      </c>
    </row>
    <row r="1216" spans="1:12" x14ac:dyDescent="0.25">
      <c r="A1216" s="2" t="s">
        <v>2098</v>
      </c>
      <c r="B1216" s="2">
        <v>1988</v>
      </c>
      <c r="C1216" s="2" t="s">
        <v>2355</v>
      </c>
      <c r="D1216" s="2">
        <v>12</v>
      </c>
      <c r="E1216" s="2">
        <v>3</v>
      </c>
      <c r="F1216" s="16">
        <v>2373.3000000000002</v>
      </c>
      <c r="G1216" s="2" t="s">
        <v>6004</v>
      </c>
      <c r="H1216" s="2" t="s">
        <v>6004</v>
      </c>
      <c r="I1216" s="2" t="s">
        <v>2350</v>
      </c>
      <c r="J1216" s="14" t="str">
        <f>CONCATENATE(Table3_2[[#This Row],[date]],Table3_2[[#This Row],[month]],Table3_2[[#This Row],[YEAR]],)</f>
        <v>12Dec1988</v>
      </c>
      <c r="K1216" s="14">
        <f t="shared" si="36"/>
        <v>32489</v>
      </c>
      <c r="L1216" s="2">
        <f t="shared" si="37"/>
        <v>34</v>
      </c>
    </row>
    <row r="1217" spans="1:12" x14ac:dyDescent="0.25">
      <c r="A1217" s="2" t="s">
        <v>2099</v>
      </c>
      <c r="B1217" s="2">
        <v>2002</v>
      </c>
      <c r="C1217" s="2" t="s">
        <v>2351</v>
      </c>
      <c r="D1217" s="2">
        <v>5</v>
      </c>
      <c r="E1217" s="2">
        <v>1</v>
      </c>
      <c r="F1217" s="16">
        <v>2362.23</v>
      </c>
      <c r="G1217" s="2" t="s">
        <v>6004</v>
      </c>
      <c r="H1217" s="2" t="s">
        <v>6006</v>
      </c>
      <c r="I1217" s="2" t="s">
        <v>2354</v>
      </c>
      <c r="J1217" s="14" t="str">
        <f>CONCATENATE(Table3_2[[#This Row],[date]],Table3_2[[#This Row],[month]],Table3_2[[#This Row],[YEAR]],)</f>
        <v>5Nov2002</v>
      </c>
      <c r="K1217" s="14">
        <f t="shared" si="36"/>
        <v>37565</v>
      </c>
      <c r="L1217" s="2">
        <f t="shared" si="37"/>
        <v>20</v>
      </c>
    </row>
    <row r="1218" spans="1:12" x14ac:dyDescent="0.25">
      <c r="A1218" s="2" t="s">
        <v>2100</v>
      </c>
      <c r="B1218" s="2">
        <v>1998</v>
      </c>
      <c r="C1218" s="2" t="s">
        <v>2357</v>
      </c>
      <c r="D1218" s="2">
        <v>21</v>
      </c>
      <c r="E1218" s="2">
        <v>0</v>
      </c>
      <c r="F1218" s="16">
        <v>2352.9699999999998</v>
      </c>
      <c r="G1218" s="2" t="s">
        <v>6005</v>
      </c>
      <c r="H1218" s="2" t="s">
        <v>6005</v>
      </c>
      <c r="I1218" s="2" t="s">
        <v>2354</v>
      </c>
      <c r="J1218" s="14" t="str">
        <f>CONCATENATE(Table3_2[[#This Row],[date]],Table3_2[[#This Row],[month]],Table3_2[[#This Row],[YEAR]],)</f>
        <v>21Oct1998</v>
      </c>
      <c r="K1218" s="14">
        <f t="shared" ref="K1218:K1281" si="38">DATEVALUE(J1218)</f>
        <v>36089</v>
      </c>
      <c r="L1218" s="2">
        <f t="shared" ref="L1218:L1281" si="39">DATEDIF(K1218:K3555,  DATE(2023,6,8), "Y")</f>
        <v>24</v>
      </c>
    </row>
    <row r="1219" spans="1:12" x14ac:dyDescent="0.25">
      <c r="A1219" s="2" t="s">
        <v>2101</v>
      </c>
      <c r="B1219" s="2">
        <v>2003</v>
      </c>
      <c r="C1219" s="2" t="s">
        <v>2351</v>
      </c>
      <c r="D1219" s="2">
        <v>18</v>
      </c>
      <c r="E1219" s="2">
        <v>1</v>
      </c>
      <c r="F1219" s="16">
        <v>2331.52</v>
      </c>
      <c r="G1219" s="2" t="s">
        <v>6004</v>
      </c>
      <c r="H1219" s="2" t="s">
        <v>6005</v>
      </c>
      <c r="I1219" s="2" t="s">
        <v>2358</v>
      </c>
      <c r="J1219" s="14" t="str">
        <f>CONCATENATE(Table3_2[[#This Row],[date]],Table3_2[[#This Row],[month]],Table3_2[[#This Row],[YEAR]],)</f>
        <v>18Nov2003</v>
      </c>
      <c r="K1219" s="14">
        <f t="shared" si="38"/>
        <v>37943</v>
      </c>
      <c r="L1219" s="2">
        <f t="shared" si="39"/>
        <v>19</v>
      </c>
    </row>
    <row r="1220" spans="1:12" x14ac:dyDescent="0.25">
      <c r="A1220" s="2" t="s">
        <v>2102</v>
      </c>
      <c r="B1220" s="2">
        <v>1996</v>
      </c>
      <c r="C1220" s="2" t="s">
        <v>2355</v>
      </c>
      <c r="D1220" s="2">
        <v>17</v>
      </c>
      <c r="E1220" s="2">
        <v>0</v>
      </c>
      <c r="F1220" s="16">
        <v>2322.62</v>
      </c>
      <c r="G1220" s="2" t="s">
        <v>6004</v>
      </c>
      <c r="H1220" s="2" t="s">
        <v>6006</v>
      </c>
      <c r="I1220" s="2" t="s">
        <v>2350</v>
      </c>
      <c r="J1220" s="14" t="str">
        <f>CONCATENATE(Table3_2[[#This Row],[date]],Table3_2[[#This Row],[month]],Table3_2[[#This Row],[YEAR]],)</f>
        <v>17Dec1996</v>
      </c>
      <c r="K1220" s="14">
        <f t="shared" si="38"/>
        <v>35416</v>
      </c>
      <c r="L1220" s="2">
        <f t="shared" si="39"/>
        <v>26</v>
      </c>
    </row>
    <row r="1221" spans="1:12" x14ac:dyDescent="0.25">
      <c r="A1221" s="2" t="s">
        <v>2103</v>
      </c>
      <c r="B1221" s="2">
        <v>2004</v>
      </c>
      <c r="C1221" s="2" t="s">
        <v>2353</v>
      </c>
      <c r="D1221" s="2">
        <v>6</v>
      </c>
      <c r="E1221" s="2">
        <v>2</v>
      </c>
      <c r="F1221" s="16">
        <v>2304</v>
      </c>
      <c r="G1221" s="2" t="s">
        <v>6004</v>
      </c>
      <c r="H1221" s="2" t="s">
        <v>6005</v>
      </c>
      <c r="I1221" s="2" t="s">
        <v>2350</v>
      </c>
      <c r="J1221" s="14" t="str">
        <f>CONCATENATE(Table3_2[[#This Row],[date]],Table3_2[[#This Row],[month]],Table3_2[[#This Row],[YEAR]],)</f>
        <v>6Sep2004</v>
      </c>
      <c r="K1221" s="14">
        <f t="shared" si="38"/>
        <v>38236</v>
      </c>
      <c r="L1221" s="2">
        <f t="shared" si="39"/>
        <v>18</v>
      </c>
    </row>
    <row r="1222" spans="1:12" x14ac:dyDescent="0.25">
      <c r="A1222" s="2" t="s">
        <v>2104</v>
      </c>
      <c r="B1222" s="2">
        <v>1996</v>
      </c>
      <c r="C1222" s="2" t="s">
        <v>2351</v>
      </c>
      <c r="D1222" s="2">
        <v>28</v>
      </c>
      <c r="E1222" s="2">
        <v>0</v>
      </c>
      <c r="F1222" s="16">
        <v>2302.3000000000002</v>
      </c>
      <c r="G1222" s="2" t="s">
        <v>6006</v>
      </c>
      <c r="H1222" s="2" t="s">
        <v>6004</v>
      </c>
      <c r="I1222" s="2" t="s">
        <v>2358</v>
      </c>
      <c r="J1222" s="14" t="str">
        <f>CONCATENATE(Table3_2[[#This Row],[date]],Table3_2[[#This Row],[month]],Table3_2[[#This Row],[YEAR]],)</f>
        <v>28Nov1996</v>
      </c>
      <c r="K1222" s="14">
        <f t="shared" si="38"/>
        <v>35397</v>
      </c>
      <c r="L1222" s="2">
        <f t="shared" si="39"/>
        <v>26</v>
      </c>
    </row>
    <row r="1223" spans="1:12" x14ac:dyDescent="0.25">
      <c r="A1223" s="2" t="s">
        <v>2105</v>
      </c>
      <c r="B1223" s="2">
        <v>1989</v>
      </c>
      <c r="C1223" s="2" t="s">
        <v>2357</v>
      </c>
      <c r="D1223" s="2">
        <v>5</v>
      </c>
      <c r="E1223" s="2">
        <v>3</v>
      </c>
      <c r="F1223" s="16">
        <v>2295.2399999999998</v>
      </c>
      <c r="G1223" s="2" t="s">
        <v>6004</v>
      </c>
      <c r="H1223" s="2" t="s">
        <v>6006</v>
      </c>
      <c r="I1223" s="2" t="s">
        <v>2350</v>
      </c>
      <c r="J1223" s="14" t="str">
        <f>CONCATENATE(Table3_2[[#This Row],[date]],Table3_2[[#This Row],[month]],Table3_2[[#This Row],[YEAR]],)</f>
        <v>5Oct1989</v>
      </c>
      <c r="K1223" s="14">
        <f t="shared" si="38"/>
        <v>32786</v>
      </c>
      <c r="L1223" s="2">
        <f t="shared" si="39"/>
        <v>33</v>
      </c>
    </row>
    <row r="1224" spans="1:12" x14ac:dyDescent="0.25">
      <c r="A1224" s="2" t="s">
        <v>2106</v>
      </c>
      <c r="B1224" s="2">
        <v>1991</v>
      </c>
      <c r="C1224" s="2" t="s">
        <v>2352</v>
      </c>
      <c r="D1224" s="2">
        <v>16</v>
      </c>
      <c r="E1224" s="2">
        <v>3</v>
      </c>
      <c r="F1224" s="16">
        <v>2277.7199999999998</v>
      </c>
      <c r="G1224" s="2" t="s">
        <v>6004</v>
      </c>
      <c r="H1224" s="2" t="s">
        <v>6006</v>
      </c>
      <c r="I1224" s="2" t="s">
        <v>2350</v>
      </c>
      <c r="J1224" s="14" t="str">
        <f>CONCATENATE(Table3_2[[#This Row],[date]],Table3_2[[#This Row],[month]],Table3_2[[#This Row],[YEAR]],)</f>
        <v>16Jun1991</v>
      </c>
      <c r="K1224" s="14">
        <f t="shared" si="38"/>
        <v>33405</v>
      </c>
      <c r="L1224" s="2">
        <f t="shared" si="39"/>
        <v>31</v>
      </c>
    </row>
    <row r="1225" spans="1:12" x14ac:dyDescent="0.25">
      <c r="A1225" s="2" t="s">
        <v>28</v>
      </c>
      <c r="B1225" s="2">
        <v>1961</v>
      </c>
      <c r="C1225" s="2" t="s">
        <v>2352</v>
      </c>
      <c r="D1225" s="2">
        <v>13</v>
      </c>
      <c r="E1225" s="2">
        <v>1</v>
      </c>
      <c r="F1225" s="16">
        <v>47403.88</v>
      </c>
      <c r="G1225" s="2" t="s">
        <v>6006</v>
      </c>
      <c r="H1225" s="2" t="s">
        <v>6005</v>
      </c>
      <c r="I1225" s="2" t="s">
        <v>2358</v>
      </c>
      <c r="J1225" s="14" t="str">
        <f>CONCATENATE(Table3_2[[#This Row],[date]],Table3_2[[#This Row],[month]],Table3_2[[#This Row],[YEAR]],)</f>
        <v>13Jun1961</v>
      </c>
      <c r="K1225" s="14">
        <f t="shared" si="38"/>
        <v>22445</v>
      </c>
      <c r="L1225" s="2">
        <f t="shared" si="39"/>
        <v>61</v>
      </c>
    </row>
    <row r="1226" spans="1:12" x14ac:dyDescent="0.25">
      <c r="A1226" s="2" t="s">
        <v>217</v>
      </c>
      <c r="B1226" s="2">
        <v>2000</v>
      </c>
      <c r="C1226" s="2" t="s">
        <v>2355</v>
      </c>
      <c r="D1226" s="2">
        <v>17</v>
      </c>
      <c r="E1226" s="2">
        <v>3</v>
      </c>
      <c r="F1226" s="16">
        <v>35595.589999999997</v>
      </c>
      <c r="G1226" s="2" t="s">
        <v>6004</v>
      </c>
      <c r="H1226" s="2" t="s">
        <v>6005</v>
      </c>
      <c r="I1226" s="2" t="s">
        <v>2350</v>
      </c>
      <c r="J1226" s="14" t="str">
        <f>CONCATENATE(Table3_2[[#This Row],[date]],Table3_2[[#This Row],[month]],Table3_2[[#This Row],[YEAR]],)</f>
        <v>17Dec2000</v>
      </c>
      <c r="K1226" s="14">
        <f t="shared" si="38"/>
        <v>36877</v>
      </c>
      <c r="L1226" s="2">
        <f t="shared" si="39"/>
        <v>22</v>
      </c>
    </row>
    <row r="1227" spans="1:12" x14ac:dyDescent="0.25">
      <c r="A1227" s="2" t="s">
        <v>2107</v>
      </c>
      <c r="B1227" s="2">
        <v>2002</v>
      </c>
      <c r="C1227" s="2" t="s">
        <v>2351</v>
      </c>
      <c r="D1227" s="2">
        <v>12</v>
      </c>
      <c r="E1227" s="2">
        <v>0</v>
      </c>
      <c r="F1227" s="16">
        <v>2261.5700000000002</v>
      </c>
      <c r="G1227" s="2" t="s">
        <v>6004</v>
      </c>
      <c r="H1227" s="2" t="s">
        <v>6006</v>
      </c>
      <c r="I1227" s="2" t="s">
        <v>2354</v>
      </c>
      <c r="J1227" s="14" t="str">
        <f>CONCATENATE(Table3_2[[#This Row],[date]],Table3_2[[#This Row],[month]],Table3_2[[#This Row],[YEAR]],)</f>
        <v>12Nov2002</v>
      </c>
      <c r="K1227" s="14">
        <f t="shared" si="38"/>
        <v>37572</v>
      </c>
      <c r="L1227" s="2">
        <f t="shared" si="39"/>
        <v>20</v>
      </c>
    </row>
    <row r="1228" spans="1:12" x14ac:dyDescent="0.25">
      <c r="A1228" s="2" t="s">
        <v>2108</v>
      </c>
      <c r="B1228" s="2">
        <v>2002</v>
      </c>
      <c r="C1228" s="2" t="s">
        <v>2349</v>
      </c>
      <c r="D1228" s="2">
        <v>15</v>
      </c>
      <c r="E1228" s="2">
        <v>0</v>
      </c>
      <c r="F1228" s="16">
        <v>2257.48</v>
      </c>
      <c r="G1228" s="2" t="s">
        <v>6004</v>
      </c>
      <c r="H1228" s="2" t="s">
        <v>6006</v>
      </c>
      <c r="I1228" s="2" t="s">
        <v>2354</v>
      </c>
      <c r="J1228" s="14" t="str">
        <f>CONCATENATE(Table3_2[[#This Row],[date]],Table3_2[[#This Row],[month]],Table3_2[[#This Row],[YEAR]],)</f>
        <v>15Jul2002</v>
      </c>
      <c r="K1228" s="14">
        <f t="shared" si="38"/>
        <v>37452</v>
      </c>
      <c r="L1228" s="2">
        <f t="shared" si="39"/>
        <v>20</v>
      </c>
    </row>
    <row r="1229" spans="1:12" x14ac:dyDescent="0.25">
      <c r="A1229" s="2" t="s">
        <v>2109</v>
      </c>
      <c r="B1229" s="2">
        <v>2000</v>
      </c>
      <c r="C1229" s="2" t="s">
        <v>2355</v>
      </c>
      <c r="D1229" s="2">
        <v>11</v>
      </c>
      <c r="E1229" s="2">
        <v>0</v>
      </c>
      <c r="F1229" s="16">
        <v>2254.8000000000002</v>
      </c>
      <c r="G1229" s="2" t="s">
        <v>6004</v>
      </c>
      <c r="H1229" s="2" t="s">
        <v>6005</v>
      </c>
      <c r="I1229" s="2" t="s">
        <v>2361</v>
      </c>
      <c r="J1229" s="14" t="str">
        <f>CONCATENATE(Table3_2[[#This Row],[date]],Table3_2[[#This Row],[month]],Table3_2[[#This Row],[YEAR]],)</f>
        <v>11Dec2000</v>
      </c>
      <c r="K1229" s="14">
        <f t="shared" si="38"/>
        <v>36871</v>
      </c>
      <c r="L1229" s="2">
        <f t="shared" si="39"/>
        <v>22</v>
      </c>
    </row>
    <row r="1230" spans="1:12" x14ac:dyDescent="0.25">
      <c r="A1230" s="2" t="s">
        <v>2110</v>
      </c>
      <c r="B1230" s="2">
        <v>2000</v>
      </c>
      <c r="C1230" s="2" t="s">
        <v>2352</v>
      </c>
      <c r="D1230" s="2">
        <v>30</v>
      </c>
      <c r="E1230" s="2">
        <v>0</v>
      </c>
      <c r="F1230" s="16">
        <v>2250.84</v>
      </c>
      <c r="G1230" s="2" t="s">
        <v>6004</v>
      </c>
      <c r="H1230" s="2" t="s">
        <v>6004</v>
      </c>
      <c r="I1230" s="2" t="s">
        <v>2362</v>
      </c>
      <c r="J1230" s="14" t="str">
        <f>CONCATENATE(Table3_2[[#This Row],[date]],Table3_2[[#This Row],[month]],Table3_2[[#This Row],[YEAR]],)</f>
        <v>30Jun2000</v>
      </c>
      <c r="K1230" s="14">
        <f t="shared" si="38"/>
        <v>36707</v>
      </c>
      <c r="L1230" s="2">
        <f t="shared" si="39"/>
        <v>22</v>
      </c>
    </row>
    <row r="1231" spans="1:12" x14ac:dyDescent="0.25">
      <c r="A1231" s="2" t="s">
        <v>2111</v>
      </c>
      <c r="B1231" s="2">
        <v>2003</v>
      </c>
      <c r="C1231" s="2" t="s">
        <v>2355</v>
      </c>
      <c r="D1231" s="2">
        <v>10</v>
      </c>
      <c r="E1231" s="2">
        <v>1</v>
      </c>
      <c r="F1231" s="16">
        <v>2221.56</v>
      </c>
      <c r="G1231" s="2" t="s">
        <v>6004</v>
      </c>
      <c r="H1231" s="2" t="s">
        <v>6005</v>
      </c>
      <c r="I1231" s="2" t="s">
        <v>2354</v>
      </c>
      <c r="J1231" s="14" t="str">
        <f>CONCATENATE(Table3_2[[#This Row],[date]],Table3_2[[#This Row],[month]],Table3_2[[#This Row],[YEAR]],)</f>
        <v>10Dec2003</v>
      </c>
      <c r="K1231" s="14">
        <f t="shared" si="38"/>
        <v>37965</v>
      </c>
      <c r="L1231" s="2">
        <f t="shared" si="39"/>
        <v>19</v>
      </c>
    </row>
    <row r="1232" spans="1:12" x14ac:dyDescent="0.25">
      <c r="A1232" s="2" t="s">
        <v>2112</v>
      </c>
      <c r="B1232" s="2">
        <v>2004</v>
      </c>
      <c r="C1232" s="2" t="s">
        <v>2355</v>
      </c>
      <c r="D1232" s="2">
        <v>12</v>
      </c>
      <c r="E1232" s="2">
        <v>1</v>
      </c>
      <c r="F1232" s="16">
        <v>2219.4499999999998</v>
      </c>
      <c r="G1232" s="2" t="s">
        <v>6004</v>
      </c>
      <c r="H1232" s="2" t="s">
        <v>6006</v>
      </c>
      <c r="I1232" s="2" t="s">
        <v>2350</v>
      </c>
      <c r="J1232" s="14" t="str">
        <f>CONCATENATE(Table3_2[[#This Row],[date]],Table3_2[[#This Row],[month]],Table3_2[[#This Row],[YEAR]],)</f>
        <v>12Dec2004</v>
      </c>
      <c r="K1232" s="14">
        <f t="shared" si="38"/>
        <v>38333</v>
      </c>
      <c r="L1232" s="2">
        <f t="shared" si="39"/>
        <v>18</v>
      </c>
    </row>
    <row r="1233" spans="1:12" x14ac:dyDescent="0.25">
      <c r="A1233" s="2" t="s">
        <v>2113</v>
      </c>
      <c r="B1233" s="2">
        <v>2004</v>
      </c>
      <c r="C1233" s="2" t="s">
        <v>2353</v>
      </c>
      <c r="D1233" s="2">
        <v>25</v>
      </c>
      <c r="E1233" s="2">
        <v>0</v>
      </c>
      <c r="F1233" s="16">
        <v>2217.6</v>
      </c>
      <c r="G1233" s="2" t="s">
        <v>6004</v>
      </c>
      <c r="H1233" s="2" t="s">
        <v>6006</v>
      </c>
      <c r="I1233" s="2" t="s">
        <v>2364</v>
      </c>
      <c r="J1233" s="14" t="str">
        <f>CONCATENATE(Table3_2[[#This Row],[date]],Table3_2[[#This Row],[month]],Table3_2[[#This Row],[YEAR]],)</f>
        <v>25Sep2004</v>
      </c>
      <c r="K1233" s="14">
        <f t="shared" si="38"/>
        <v>38255</v>
      </c>
      <c r="L1233" s="2">
        <f t="shared" si="39"/>
        <v>18</v>
      </c>
    </row>
    <row r="1234" spans="1:12" x14ac:dyDescent="0.25">
      <c r="A1234" s="2" t="s">
        <v>2114</v>
      </c>
      <c r="B1234" s="2">
        <v>2004</v>
      </c>
      <c r="C1234" s="2" t="s">
        <v>2352</v>
      </c>
      <c r="D1234" s="2">
        <v>13</v>
      </c>
      <c r="E1234" s="2">
        <v>0</v>
      </c>
      <c r="F1234" s="16">
        <v>2217.4699999999998</v>
      </c>
      <c r="G1234" s="2" t="s">
        <v>6004</v>
      </c>
      <c r="H1234" s="2" t="s">
        <v>6006</v>
      </c>
      <c r="I1234" s="2" t="s">
        <v>2364</v>
      </c>
      <c r="J1234" s="14" t="str">
        <f>CONCATENATE(Table3_2[[#This Row],[date]],Table3_2[[#This Row],[month]],Table3_2[[#This Row],[YEAR]],)</f>
        <v>13Jun2004</v>
      </c>
      <c r="K1234" s="14">
        <f t="shared" si="38"/>
        <v>38151</v>
      </c>
      <c r="L1234" s="2">
        <f t="shared" si="39"/>
        <v>18</v>
      </c>
    </row>
    <row r="1235" spans="1:12" x14ac:dyDescent="0.25">
      <c r="A1235" s="2" t="s">
        <v>2115</v>
      </c>
      <c r="B1235" s="2">
        <v>1994</v>
      </c>
      <c r="C1235" s="2" t="s">
        <v>2351</v>
      </c>
      <c r="D1235" s="2">
        <v>17</v>
      </c>
      <c r="E1235" s="2">
        <v>0</v>
      </c>
      <c r="F1235" s="16">
        <v>2213.21</v>
      </c>
      <c r="G1235" s="2" t="s">
        <v>6004</v>
      </c>
      <c r="H1235" s="2" t="s">
        <v>6004</v>
      </c>
      <c r="I1235" s="2" t="s">
        <v>2350</v>
      </c>
      <c r="J1235" s="14" t="str">
        <f>CONCATENATE(Table3_2[[#This Row],[date]],Table3_2[[#This Row],[month]],Table3_2[[#This Row],[YEAR]],)</f>
        <v>17Nov1994</v>
      </c>
      <c r="K1235" s="14">
        <f t="shared" si="38"/>
        <v>34655</v>
      </c>
      <c r="L1235" s="2">
        <f t="shared" si="39"/>
        <v>28</v>
      </c>
    </row>
    <row r="1236" spans="1:12" x14ac:dyDescent="0.25">
      <c r="A1236" s="2" t="s">
        <v>2116</v>
      </c>
      <c r="B1236" s="2">
        <v>2004</v>
      </c>
      <c r="C1236" s="2" t="s">
        <v>2349</v>
      </c>
      <c r="D1236" s="2">
        <v>27</v>
      </c>
      <c r="E1236" s="2">
        <v>0</v>
      </c>
      <c r="F1236" s="16">
        <v>2211.13</v>
      </c>
      <c r="G1236" s="2" t="s">
        <v>6004</v>
      </c>
      <c r="H1236" s="2" t="s">
        <v>6004</v>
      </c>
      <c r="I1236" s="2" t="s">
        <v>2364</v>
      </c>
      <c r="J1236" s="14" t="str">
        <f>CONCATENATE(Table3_2[[#This Row],[date]],Table3_2[[#This Row],[month]],Table3_2[[#This Row],[YEAR]],)</f>
        <v>27Jul2004</v>
      </c>
      <c r="K1236" s="14">
        <f t="shared" si="38"/>
        <v>38195</v>
      </c>
      <c r="L1236" s="2">
        <f t="shared" si="39"/>
        <v>18</v>
      </c>
    </row>
    <row r="1237" spans="1:12" x14ac:dyDescent="0.25">
      <c r="A1237" s="2" t="s">
        <v>218</v>
      </c>
      <c r="B1237" s="2">
        <v>2000</v>
      </c>
      <c r="C1237" s="2" t="s">
        <v>2351</v>
      </c>
      <c r="D1237" s="2">
        <v>19</v>
      </c>
      <c r="E1237" s="2">
        <v>0</v>
      </c>
      <c r="F1237" s="16">
        <v>35585.58</v>
      </c>
      <c r="G1237" s="2" t="s">
        <v>6004</v>
      </c>
      <c r="H1237" s="2" t="s">
        <v>6005</v>
      </c>
      <c r="I1237" s="2" t="s">
        <v>2358</v>
      </c>
      <c r="J1237" s="14" t="str">
        <f>CONCATENATE(Table3_2[[#This Row],[date]],Table3_2[[#This Row],[month]],Table3_2[[#This Row],[YEAR]],)</f>
        <v>19Nov2000</v>
      </c>
      <c r="K1237" s="14">
        <f t="shared" si="38"/>
        <v>36849</v>
      </c>
      <c r="L1237" s="2">
        <f t="shared" si="39"/>
        <v>22</v>
      </c>
    </row>
    <row r="1238" spans="1:12" x14ac:dyDescent="0.25">
      <c r="A1238" s="2" t="s">
        <v>2117</v>
      </c>
      <c r="B1238" s="2">
        <v>2004</v>
      </c>
      <c r="C1238" s="2" t="s">
        <v>2356</v>
      </c>
      <c r="D1238" s="2">
        <v>6</v>
      </c>
      <c r="E1238" s="2">
        <v>0</v>
      </c>
      <c r="F1238" s="16">
        <v>2207.6999999999998</v>
      </c>
      <c r="G1238" s="2" t="s">
        <v>6004</v>
      </c>
      <c r="H1238" s="2" t="s">
        <v>6004</v>
      </c>
      <c r="I1238" s="2" t="s">
        <v>2364</v>
      </c>
      <c r="J1238" s="14" t="str">
        <f>CONCATENATE(Table3_2[[#This Row],[date]],Table3_2[[#This Row],[month]],Table3_2[[#This Row],[YEAR]],)</f>
        <v>6Aug2004</v>
      </c>
      <c r="K1238" s="14">
        <f t="shared" si="38"/>
        <v>38205</v>
      </c>
      <c r="L1238" s="2">
        <f t="shared" si="39"/>
        <v>18</v>
      </c>
    </row>
    <row r="1239" spans="1:12" x14ac:dyDescent="0.25">
      <c r="A1239" s="2" t="s">
        <v>2118</v>
      </c>
      <c r="B1239" s="2">
        <v>2004</v>
      </c>
      <c r="C1239" s="2" t="s">
        <v>2351</v>
      </c>
      <c r="D1239" s="2">
        <v>13</v>
      </c>
      <c r="E1239" s="2">
        <v>0</v>
      </c>
      <c r="F1239" s="16">
        <v>2205.98</v>
      </c>
      <c r="G1239" s="2" t="s">
        <v>6004</v>
      </c>
      <c r="H1239" s="2" t="s">
        <v>6005</v>
      </c>
      <c r="I1239" s="2" t="s">
        <v>2364</v>
      </c>
      <c r="J1239" s="14" t="str">
        <f>CONCATENATE(Table3_2[[#This Row],[date]],Table3_2[[#This Row],[month]],Table3_2[[#This Row],[YEAR]],)</f>
        <v>13Nov2004</v>
      </c>
      <c r="K1239" s="14">
        <f t="shared" si="38"/>
        <v>38304</v>
      </c>
      <c r="L1239" s="2">
        <f t="shared" si="39"/>
        <v>18</v>
      </c>
    </row>
    <row r="1240" spans="1:12" x14ac:dyDescent="0.25">
      <c r="A1240" s="2" t="s">
        <v>2119</v>
      </c>
      <c r="B1240" s="2">
        <v>2004</v>
      </c>
      <c r="C1240" s="2" t="s">
        <v>2357</v>
      </c>
      <c r="D1240" s="2">
        <v>28</v>
      </c>
      <c r="E1240" s="2">
        <v>0</v>
      </c>
      <c r="F1240" s="16">
        <v>2203.7399999999998</v>
      </c>
      <c r="G1240" s="2" t="s">
        <v>6004</v>
      </c>
      <c r="H1240" s="2" t="s">
        <v>6004</v>
      </c>
      <c r="I1240" s="2" t="s">
        <v>2364</v>
      </c>
      <c r="J1240" s="14" t="str">
        <f>CONCATENATE(Table3_2[[#This Row],[date]],Table3_2[[#This Row],[month]],Table3_2[[#This Row],[YEAR]],)</f>
        <v>28Oct2004</v>
      </c>
      <c r="K1240" s="14">
        <f t="shared" si="38"/>
        <v>38288</v>
      </c>
      <c r="L1240" s="2">
        <f t="shared" si="39"/>
        <v>18</v>
      </c>
    </row>
    <row r="1241" spans="1:12" x14ac:dyDescent="0.25">
      <c r="A1241" s="2" t="s">
        <v>2120</v>
      </c>
      <c r="B1241" s="2">
        <v>2004</v>
      </c>
      <c r="C1241" s="2" t="s">
        <v>2356</v>
      </c>
      <c r="D1241" s="2">
        <v>6</v>
      </c>
      <c r="E1241" s="2">
        <v>0</v>
      </c>
      <c r="F1241" s="16">
        <v>2203.4699999999998</v>
      </c>
      <c r="G1241" s="2" t="s">
        <v>6004</v>
      </c>
      <c r="H1241" s="2" t="s">
        <v>6004</v>
      </c>
      <c r="I1241" s="2" t="s">
        <v>2364</v>
      </c>
      <c r="J1241" s="14" t="str">
        <f>CONCATENATE(Table3_2[[#This Row],[date]],Table3_2[[#This Row],[month]],Table3_2[[#This Row],[YEAR]],)</f>
        <v>6Aug2004</v>
      </c>
      <c r="K1241" s="14">
        <f t="shared" si="38"/>
        <v>38205</v>
      </c>
      <c r="L1241" s="2">
        <f t="shared" si="39"/>
        <v>18</v>
      </c>
    </row>
    <row r="1242" spans="1:12" x14ac:dyDescent="0.25">
      <c r="A1242" s="2" t="s">
        <v>2121</v>
      </c>
      <c r="B1242" s="2">
        <v>2004</v>
      </c>
      <c r="C1242" s="2" t="s">
        <v>2349</v>
      </c>
      <c r="D1242" s="2">
        <v>27</v>
      </c>
      <c r="E1242" s="2">
        <v>1</v>
      </c>
      <c r="F1242" s="16">
        <v>2201.1</v>
      </c>
      <c r="G1242" s="2" t="s">
        <v>6004</v>
      </c>
      <c r="H1242" s="2" t="s">
        <v>6005</v>
      </c>
      <c r="I1242" s="2" t="s">
        <v>2350</v>
      </c>
      <c r="J1242" s="14" t="str">
        <f>CONCATENATE(Table3_2[[#This Row],[date]],Table3_2[[#This Row],[month]],Table3_2[[#This Row],[YEAR]],)</f>
        <v>27Jul2004</v>
      </c>
      <c r="K1242" s="14">
        <f t="shared" si="38"/>
        <v>38195</v>
      </c>
      <c r="L1242" s="2">
        <f t="shared" si="39"/>
        <v>18</v>
      </c>
    </row>
    <row r="1243" spans="1:12" x14ac:dyDescent="0.25">
      <c r="A1243" s="2" t="s">
        <v>2122</v>
      </c>
      <c r="B1243" s="2">
        <v>2004</v>
      </c>
      <c r="C1243" s="2" t="s">
        <v>2353</v>
      </c>
      <c r="D1243" s="2">
        <v>12</v>
      </c>
      <c r="E1243" s="2">
        <v>0</v>
      </c>
      <c r="F1243" s="16">
        <v>2200.83</v>
      </c>
      <c r="G1243" s="2" t="s">
        <v>6004</v>
      </c>
      <c r="H1243" s="2" t="s">
        <v>6004</v>
      </c>
      <c r="I1243" s="2" t="s">
        <v>2364</v>
      </c>
      <c r="J1243" s="14" t="str">
        <f>CONCATENATE(Table3_2[[#This Row],[date]],Table3_2[[#This Row],[month]],Table3_2[[#This Row],[YEAR]],)</f>
        <v>12Sep2004</v>
      </c>
      <c r="K1243" s="14">
        <f t="shared" si="38"/>
        <v>38242</v>
      </c>
      <c r="L1243" s="2">
        <f t="shared" si="39"/>
        <v>18</v>
      </c>
    </row>
    <row r="1244" spans="1:12" x14ac:dyDescent="0.25">
      <c r="A1244" s="2" t="s">
        <v>2123</v>
      </c>
      <c r="B1244" s="2">
        <v>2004</v>
      </c>
      <c r="C1244" s="2" t="s">
        <v>2353</v>
      </c>
      <c r="D1244" s="2">
        <v>3</v>
      </c>
      <c r="E1244" s="2">
        <v>0</v>
      </c>
      <c r="F1244" s="16">
        <v>2198.19</v>
      </c>
      <c r="G1244" s="2" t="s">
        <v>6004</v>
      </c>
      <c r="H1244" s="2" t="s">
        <v>6006</v>
      </c>
      <c r="I1244" s="2" t="s">
        <v>2365</v>
      </c>
      <c r="J1244" s="14" t="str">
        <f>CONCATENATE(Table3_2[[#This Row],[date]],Table3_2[[#This Row],[month]],Table3_2[[#This Row],[YEAR]],)</f>
        <v>3Sep2004</v>
      </c>
      <c r="K1244" s="14">
        <f t="shared" si="38"/>
        <v>38233</v>
      </c>
      <c r="L1244" s="2">
        <f t="shared" si="39"/>
        <v>18</v>
      </c>
    </row>
    <row r="1245" spans="1:12" x14ac:dyDescent="0.25">
      <c r="A1245" s="2" t="s">
        <v>2124</v>
      </c>
      <c r="B1245" s="2">
        <v>2004</v>
      </c>
      <c r="C1245" s="2" t="s">
        <v>2355</v>
      </c>
      <c r="D1245" s="2">
        <v>7</v>
      </c>
      <c r="E1245" s="2">
        <v>0</v>
      </c>
      <c r="F1245" s="16">
        <v>2196.4699999999998</v>
      </c>
      <c r="G1245" s="2" t="s">
        <v>6004</v>
      </c>
      <c r="H1245" s="2" t="s">
        <v>6005</v>
      </c>
      <c r="I1245" s="2" t="s">
        <v>2364</v>
      </c>
      <c r="J1245" s="14" t="str">
        <f>CONCATENATE(Table3_2[[#This Row],[date]],Table3_2[[#This Row],[month]],Table3_2[[#This Row],[YEAR]],)</f>
        <v>7Dec2004</v>
      </c>
      <c r="K1245" s="14">
        <f t="shared" si="38"/>
        <v>38328</v>
      </c>
      <c r="L1245" s="2">
        <f t="shared" si="39"/>
        <v>18</v>
      </c>
    </row>
    <row r="1246" spans="1:12" x14ac:dyDescent="0.25">
      <c r="A1246" s="2" t="s">
        <v>2125</v>
      </c>
      <c r="B1246" s="2">
        <v>1991</v>
      </c>
      <c r="C1246" s="2" t="s">
        <v>2355</v>
      </c>
      <c r="D1246" s="2">
        <v>16</v>
      </c>
      <c r="E1246" s="2">
        <v>3</v>
      </c>
      <c r="F1246" s="16">
        <v>2193.1999999999998</v>
      </c>
      <c r="G1246" s="2" t="s">
        <v>6004</v>
      </c>
      <c r="H1246" s="2" t="s">
        <v>6004</v>
      </c>
      <c r="I1246" s="2" t="s">
        <v>2354</v>
      </c>
      <c r="J1246" s="14" t="str">
        <f>CONCATENATE(Table3_2[[#This Row],[date]],Table3_2[[#This Row],[month]],Table3_2[[#This Row],[YEAR]],)</f>
        <v>16Dec1991</v>
      </c>
      <c r="K1246" s="14">
        <f t="shared" si="38"/>
        <v>33588</v>
      </c>
      <c r="L1246" s="2">
        <f t="shared" si="39"/>
        <v>31</v>
      </c>
    </row>
    <row r="1247" spans="1:12" x14ac:dyDescent="0.25">
      <c r="A1247" s="2" t="s">
        <v>2126</v>
      </c>
      <c r="B1247" s="2">
        <v>1994</v>
      </c>
      <c r="C1247" s="2" t="s">
        <v>2353</v>
      </c>
      <c r="D1247" s="2">
        <v>27</v>
      </c>
      <c r="E1247" s="2">
        <v>0</v>
      </c>
      <c r="F1247" s="16">
        <v>2170.08</v>
      </c>
      <c r="G1247" s="2" t="s">
        <v>6004</v>
      </c>
      <c r="H1247" s="2" t="s">
        <v>6004</v>
      </c>
      <c r="I1247" s="2" t="s">
        <v>2350</v>
      </c>
      <c r="J1247" s="14" t="str">
        <f>CONCATENATE(Table3_2[[#This Row],[date]],Table3_2[[#This Row],[month]],Table3_2[[#This Row],[YEAR]],)</f>
        <v>27Sep1994</v>
      </c>
      <c r="K1247" s="14">
        <f t="shared" si="38"/>
        <v>34604</v>
      </c>
      <c r="L1247" s="2">
        <f t="shared" si="39"/>
        <v>28</v>
      </c>
    </row>
    <row r="1248" spans="1:12" x14ac:dyDescent="0.25">
      <c r="A1248" s="2" t="s">
        <v>219</v>
      </c>
      <c r="B1248" s="2">
        <v>1971</v>
      </c>
      <c r="C1248" s="2" t="s">
        <v>2356</v>
      </c>
      <c r="D1248" s="2">
        <v>10</v>
      </c>
      <c r="E1248" s="2">
        <v>0</v>
      </c>
      <c r="F1248" s="16">
        <v>35583.17</v>
      </c>
      <c r="G1248" s="2" t="s">
        <v>6006</v>
      </c>
      <c r="H1248" s="2" t="s">
        <v>6005</v>
      </c>
      <c r="I1248" s="2" t="s">
        <v>2358</v>
      </c>
      <c r="J1248" s="14" t="str">
        <f>CONCATENATE(Table3_2[[#This Row],[date]],Table3_2[[#This Row],[month]],Table3_2[[#This Row],[YEAR]],)</f>
        <v>10Aug1971</v>
      </c>
      <c r="K1248" s="14">
        <f t="shared" si="38"/>
        <v>26155</v>
      </c>
      <c r="L1248" s="2">
        <f t="shared" si="39"/>
        <v>51</v>
      </c>
    </row>
    <row r="1249" spans="1:12" x14ac:dyDescent="0.25">
      <c r="A1249" s="2" t="s">
        <v>2127</v>
      </c>
      <c r="B1249" s="2">
        <v>2000</v>
      </c>
      <c r="C1249" s="2" t="s">
        <v>2356</v>
      </c>
      <c r="D1249" s="2">
        <v>23</v>
      </c>
      <c r="E1249" s="2">
        <v>0</v>
      </c>
      <c r="F1249" s="16">
        <v>2166.73</v>
      </c>
      <c r="G1249" s="2" t="s">
        <v>6004</v>
      </c>
      <c r="H1249" s="2" t="s">
        <v>6004</v>
      </c>
      <c r="I1249" s="2" t="s">
        <v>2358</v>
      </c>
      <c r="J1249" s="14" t="str">
        <f>CONCATENATE(Table3_2[[#This Row],[date]],Table3_2[[#This Row],[month]],Table3_2[[#This Row],[YEAR]],)</f>
        <v>23Aug2000</v>
      </c>
      <c r="K1249" s="14">
        <f t="shared" si="38"/>
        <v>36761</v>
      </c>
      <c r="L1249" s="2">
        <f t="shared" si="39"/>
        <v>22</v>
      </c>
    </row>
    <row r="1250" spans="1:12" x14ac:dyDescent="0.25">
      <c r="A1250" s="2" t="s">
        <v>2128</v>
      </c>
      <c r="B1250" s="2">
        <v>2000</v>
      </c>
      <c r="C1250" s="2" t="s">
        <v>2355</v>
      </c>
      <c r="D1250" s="2">
        <v>10</v>
      </c>
      <c r="E1250" s="2">
        <v>0</v>
      </c>
      <c r="F1250" s="16">
        <v>2156.75</v>
      </c>
      <c r="G1250" s="2" t="s">
        <v>6004</v>
      </c>
      <c r="H1250" s="2" t="s">
        <v>6004</v>
      </c>
      <c r="I1250" s="2" t="s">
        <v>2350</v>
      </c>
      <c r="J1250" s="14" t="str">
        <f>CONCATENATE(Table3_2[[#This Row],[date]],Table3_2[[#This Row],[month]],Table3_2[[#This Row],[YEAR]],)</f>
        <v>10Dec2000</v>
      </c>
      <c r="K1250" s="14">
        <f t="shared" si="38"/>
        <v>36870</v>
      </c>
      <c r="L1250" s="2">
        <f t="shared" si="39"/>
        <v>22</v>
      </c>
    </row>
    <row r="1251" spans="1:12" x14ac:dyDescent="0.25">
      <c r="A1251" s="2" t="s">
        <v>2129</v>
      </c>
      <c r="B1251" s="2">
        <v>2000</v>
      </c>
      <c r="C1251" s="2" t="s">
        <v>2351</v>
      </c>
      <c r="D1251" s="2">
        <v>29</v>
      </c>
      <c r="E1251" s="2">
        <v>0</v>
      </c>
      <c r="F1251" s="16">
        <v>2155.6799999999998</v>
      </c>
      <c r="G1251" s="2" t="s">
        <v>6004</v>
      </c>
      <c r="H1251" s="2" t="s">
        <v>6005</v>
      </c>
      <c r="I1251" s="2" t="s">
        <v>2350</v>
      </c>
      <c r="J1251" s="14" t="str">
        <f>CONCATENATE(Table3_2[[#This Row],[date]],Table3_2[[#This Row],[month]],Table3_2[[#This Row],[YEAR]],)</f>
        <v>29Nov2000</v>
      </c>
      <c r="K1251" s="14">
        <f t="shared" si="38"/>
        <v>36859</v>
      </c>
      <c r="L1251" s="2">
        <f t="shared" si="39"/>
        <v>22</v>
      </c>
    </row>
    <row r="1252" spans="1:12" x14ac:dyDescent="0.25">
      <c r="A1252" s="2" t="s">
        <v>2130</v>
      </c>
      <c r="B1252" s="2">
        <v>2000</v>
      </c>
      <c r="C1252" s="2" t="s">
        <v>2357</v>
      </c>
      <c r="D1252" s="2">
        <v>22</v>
      </c>
      <c r="E1252" s="2">
        <v>0</v>
      </c>
      <c r="F1252" s="16">
        <v>2154.36</v>
      </c>
      <c r="G1252" s="2" t="s">
        <v>6004</v>
      </c>
      <c r="H1252" s="2" t="s">
        <v>6004</v>
      </c>
      <c r="I1252" s="2" t="s">
        <v>2358</v>
      </c>
      <c r="J1252" s="14" t="str">
        <f>CONCATENATE(Table3_2[[#This Row],[date]],Table3_2[[#This Row],[month]],Table3_2[[#This Row],[YEAR]],)</f>
        <v>22Oct2000</v>
      </c>
      <c r="K1252" s="14">
        <f t="shared" si="38"/>
        <v>36821</v>
      </c>
      <c r="L1252" s="2">
        <f t="shared" si="39"/>
        <v>22</v>
      </c>
    </row>
    <row r="1253" spans="1:12" x14ac:dyDescent="0.25">
      <c r="A1253" s="2" t="s">
        <v>2131</v>
      </c>
      <c r="B1253" s="2">
        <v>2000</v>
      </c>
      <c r="C1253" s="2" t="s">
        <v>2355</v>
      </c>
      <c r="D1253" s="2">
        <v>27</v>
      </c>
      <c r="E1253" s="2">
        <v>0</v>
      </c>
      <c r="F1253" s="16">
        <v>2150.4699999999998</v>
      </c>
      <c r="G1253" s="2" t="s">
        <v>6004</v>
      </c>
      <c r="H1253" s="2" t="s">
        <v>6005</v>
      </c>
      <c r="I1253" s="2" t="s">
        <v>2358</v>
      </c>
      <c r="J1253" s="14" t="str">
        <f>CONCATENATE(Table3_2[[#This Row],[date]],Table3_2[[#This Row],[month]],Table3_2[[#This Row],[YEAR]],)</f>
        <v>27Dec2000</v>
      </c>
      <c r="K1253" s="14">
        <f t="shared" si="38"/>
        <v>36887</v>
      </c>
      <c r="L1253" s="2">
        <f t="shared" si="39"/>
        <v>22</v>
      </c>
    </row>
    <row r="1254" spans="1:12" x14ac:dyDescent="0.25">
      <c r="A1254" s="2" t="s">
        <v>2132</v>
      </c>
      <c r="B1254" s="2">
        <v>2004</v>
      </c>
      <c r="C1254" s="2" t="s">
        <v>2357</v>
      </c>
      <c r="D1254" s="2">
        <v>4</v>
      </c>
      <c r="E1254" s="2">
        <v>0</v>
      </c>
      <c r="F1254" s="16">
        <v>2144.85</v>
      </c>
      <c r="G1254" s="2" t="s">
        <v>6004</v>
      </c>
      <c r="H1254" s="2" t="s">
        <v>6006</v>
      </c>
      <c r="I1254" s="2" t="s">
        <v>2358</v>
      </c>
      <c r="J1254" s="14" t="str">
        <f>CONCATENATE(Table3_2[[#This Row],[date]],Table3_2[[#This Row],[month]],Table3_2[[#This Row],[YEAR]],)</f>
        <v>4Oct2004</v>
      </c>
      <c r="K1254" s="14">
        <f t="shared" si="38"/>
        <v>38264</v>
      </c>
      <c r="L1254" s="2">
        <f t="shared" si="39"/>
        <v>18</v>
      </c>
    </row>
    <row r="1255" spans="1:12" x14ac:dyDescent="0.25">
      <c r="A1255" s="2" t="s">
        <v>2133</v>
      </c>
      <c r="B1255" s="2">
        <v>2003</v>
      </c>
      <c r="C1255" s="2" t="s">
        <v>2356</v>
      </c>
      <c r="D1255" s="2">
        <v>19</v>
      </c>
      <c r="E1255" s="2">
        <v>0</v>
      </c>
      <c r="F1255" s="16">
        <v>2138.0700000000002</v>
      </c>
      <c r="G1255" s="2" t="s">
        <v>6004</v>
      </c>
      <c r="H1255" s="2" t="s">
        <v>6006</v>
      </c>
      <c r="I1255" s="2" t="s">
        <v>2354</v>
      </c>
      <c r="J1255" s="14" t="str">
        <f>CONCATENATE(Table3_2[[#This Row],[date]],Table3_2[[#This Row],[month]],Table3_2[[#This Row],[YEAR]],)</f>
        <v>19Aug2003</v>
      </c>
      <c r="K1255" s="14">
        <f t="shared" si="38"/>
        <v>37852</v>
      </c>
      <c r="L1255" s="2">
        <f t="shared" si="39"/>
        <v>19</v>
      </c>
    </row>
    <row r="1256" spans="1:12" x14ac:dyDescent="0.25">
      <c r="A1256" s="2" t="s">
        <v>2134</v>
      </c>
      <c r="B1256" s="2">
        <v>1997</v>
      </c>
      <c r="C1256" s="2" t="s">
        <v>2353</v>
      </c>
      <c r="D1256" s="2">
        <v>3</v>
      </c>
      <c r="E1256" s="2">
        <v>0</v>
      </c>
      <c r="F1256" s="16">
        <v>2137.65</v>
      </c>
      <c r="G1256" s="2" t="s">
        <v>6005</v>
      </c>
      <c r="H1256" s="2" t="s">
        <v>6006</v>
      </c>
      <c r="I1256" s="2" t="s">
        <v>2350</v>
      </c>
      <c r="J1256" s="14" t="str">
        <f>CONCATENATE(Table3_2[[#This Row],[date]],Table3_2[[#This Row],[month]],Table3_2[[#This Row],[YEAR]],)</f>
        <v>3Sep1997</v>
      </c>
      <c r="K1256" s="14">
        <f t="shared" si="38"/>
        <v>35676</v>
      </c>
      <c r="L1256" s="2">
        <f t="shared" si="39"/>
        <v>25</v>
      </c>
    </row>
    <row r="1257" spans="1:12" x14ac:dyDescent="0.25">
      <c r="A1257" s="2" t="s">
        <v>2135</v>
      </c>
      <c r="B1257" s="2">
        <v>2003</v>
      </c>
      <c r="C1257" s="2" t="s">
        <v>2353</v>
      </c>
      <c r="D1257" s="2">
        <v>26</v>
      </c>
      <c r="E1257" s="2">
        <v>0</v>
      </c>
      <c r="F1257" s="16">
        <v>2136.88</v>
      </c>
      <c r="G1257" s="2" t="s">
        <v>6004</v>
      </c>
      <c r="H1257" s="2" t="s">
        <v>6004</v>
      </c>
      <c r="I1257" s="2" t="s">
        <v>2354</v>
      </c>
      <c r="J1257" s="14" t="str">
        <f>CONCATENATE(Table3_2[[#This Row],[date]],Table3_2[[#This Row],[month]],Table3_2[[#This Row],[YEAR]],)</f>
        <v>26Sep2003</v>
      </c>
      <c r="K1257" s="14">
        <f t="shared" si="38"/>
        <v>37890</v>
      </c>
      <c r="L1257" s="2">
        <f t="shared" si="39"/>
        <v>19</v>
      </c>
    </row>
    <row r="1258" spans="1:12" x14ac:dyDescent="0.25">
      <c r="A1258" s="2" t="s">
        <v>2136</v>
      </c>
      <c r="B1258" s="2">
        <v>2003</v>
      </c>
      <c r="C1258" s="2" t="s">
        <v>2353</v>
      </c>
      <c r="D1258" s="2">
        <v>1</v>
      </c>
      <c r="E1258" s="2">
        <v>0</v>
      </c>
      <c r="F1258" s="16">
        <v>2134.9</v>
      </c>
      <c r="G1258" s="2" t="s">
        <v>6004</v>
      </c>
      <c r="H1258" s="2" t="s">
        <v>6005</v>
      </c>
      <c r="I1258" s="2" t="s">
        <v>2354</v>
      </c>
      <c r="J1258" s="14" t="str">
        <f>CONCATENATE(Table3_2[[#This Row],[date]],Table3_2[[#This Row],[month]],Table3_2[[#This Row],[YEAR]],)</f>
        <v>1Sep2003</v>
      </c>
      <c r="K1258" s="14">
        <f t="shared" si="38"/>
        <v>37865</v>
      </c>
      <c r="L1258" s="2">
        <f t="shared" si="39"/>
        <v>19</v>
      </c>
    </row>
    <row r="1259" spans="1:12" x14ac:dyDescent="0.25">
      <c r="A1259" s="2" t="s">
        <v>220</v>
      </c>
      <c r="B1259" s="2">
        <v>1964</v>
      </c>
      <c r="C1259" s="2" t="s">
        <v>2356</v>
      </c>
      <c r="D1259" s="2">
        <v>29</v>
      </c>
      <c r="E1259" s="2">
        <v>0</v>
      </c>
      <c r="F1259" s="16">
        <v>35573.26</v>
      </c>
      <c r="G1259" s="2" t="s">
        <v>6004</v>
      </c>
      <c r="H1259" s="2" t="s">
        <v>6006</v>
      </c>
      <c r="I1259" s="2" t="s">
        <v>2358</v>
      </c>
      <c r="J1259" s="14" t="str">
        <f>CONCATENATE(Table3_2[[#This Row],[date]],Table3_2[[#This Row],[month]],Table3_2[[#This Row],[YEAR]],)</f>
        <v>29Aug1964</v>
      </c>
      <c r="K1259" s="14">
        <f t="shared" si="38"/>
        <v>23618</v>
      </c>
      <c r="L1259" s="2">
        <f t="shared" si="39"/>
        <v>58</v>
      </c>
    </row>
    <row r="1260" spans="1:12" x14ac:dyDescent="0.25">
      <c r="A1260" s="2" t="s">
        <v>2137</v>
      </c>
      <c r="B1260" s="2">
        <v>2003</v>
      </c>
      <c r="C1260" s="2" t="s">
        <v>2355</v>
      </c>
      <c r="D1260" s="2">
        <v>22</v>
      </c>
      <c r="E1260" s="2">
        <v>0</v>
      </c>
      <c r="F1260" s="16">
        <v>2130.6799999999998</v>
      </c>
      <c r="G1260" s="2" t="s">
        <v>6004</v>
      </c>
      <c r="H1260" s="2" t="s">
        <v>6005</v>
      </c>
      <c r="I1260" s="2" t="s">
        <v>2354</v>
      </c>
      <c r="J1260" s="14" t="str">
        <f>CONCATENATE(Table3_2[[#This Row],[date]],Table3_2[[#This Row],[month]],Table3_2[[#This Row],[YEAR]],)</f>
        <v>22Dec2003</v>
      </c>
      <c r="K1260" s="14">
        <f t="shared" si="38"/>
        <v>37977</v>
      </c>
      <c r="L1260" s="2">
        <f t="shared" si="39"/>
        <v>19</v>
      </c>
    </row>
    <row r="1261" spans="1:12" x14ac:dyDescent="0.25">
      <c r="A1261" s="2" t="s">
        <v>2138</v>
      </c>
      <c r="B1261" s="2">
        <v>2003</v>
      </c>
      <c r="C1261" s="2" t="s">
        <v>2356</v>
      </c>
      <c r="D1261" s="2">
        <v>30</v>
      </c>
      <c r="E1261" s="2">
        <v>0</v>
      </c>
      <c r="F1261" s="16">
        <v>2128.4299999999998</v>
      </c>
      <c r="G1261" s="2" t="s">
        <v>6004</v>
      </c>
      <c r="H1261" s="2" t="s">
        <v>6006</v>
      </c>
      <c r="I1261" s="2" t="s">
        <v>2354</v>
      </c>
      <c r="J1261" s="14" t="str">
        <f>CONCATENATE(Table3_2[[#This Row],[date]],Table3_2[[#This Row],[month]],Table3_2[[#This Row],[YEAR]],)</f>
        <v>30Aug2003</v>
      </c>
      <c r="K1261" s="14">
        <f t="shared" si="38"/>
        <v>37863</v>
      </c>
      <c r="L1261" s="2">
        <f t="shared" si="39"/>
        <v>19</v>
      </c>
    </row>
    <row r="1262" spans="1:12" x14ac:dyDescent="0.25">
      <c r="A1262" s="2" t="s">
        <v>2139</v>
      </c>
      <c r="B1262" s="2">
        <v>2004</v>
      </c>
      <c r="C1262" s="2" t="s">
        <v>2351</v>
      </c>
      <c r="D1262" s="2">
        <v>4</v>
      </c>
      <c r="E1262" s="2">
        <v>0</v>
      </c>
      <c r="F1262" s="16">
        <v>2118.61</v>
      </c>
      <c r="G1262" s="2" t="s">
        <v>6004</v>
      </c>
      <c r="H1262" s="2" t="s">
        <v>6006</v>
      </c>
      <c r="I1262" s="2" t="s">
        <v>2354</v>
      </c>
      <c r="J1262" s="14" t="str">
        <f>CONCATENATE(Table3_2[[#This Row],[date]],Table3_2[[#This Row],[month]],Table3_2[[#This Row],[YEAR]],)</f>
        <v>4Nov2004</v>
      </c>
      <c r="K1262" s="14">
        <f t="shared" si="38"/>
        <v>38295</v>
      </c>
      <c r="L1262" s="2">
        <f t="shared" si="39"/>
        <v>18</v>
      </c>
    </row>
    <row r="1263" spans="1:12" x14ac:dyDescent="0.25">
      <c r="A1263" s="2" t="s">
        <v>2140</v>
      </c>
      <c r="B1263" s="2">
        <v>2003</v>
      </c>
      <c r="C1263" s="2" t="s">
        <v>2353</v>
      </c>
      <c r="D1263" s="2">
        <v>30</v>
      </c>
      <c r="E1263" s="2">
        <v>0</v>
      </c>
      <c r="F1263" s="16">
        <v>2117.34</v>
      </c>
      <c r="G1263" s="2" t="s">
        <v>6004</v>
      </c>
      <c r="H1263" s="2" t="s">
        <v>6005</v>
      </c>
      <c r="I1263" s="2" t="s">
        <v>2354</v>
      </c>
      <c r="J1263" s="14" t="str">
        <f>CONCATENATE(Table3_2[[#This Row],[date]],Table3_2[[#This Row],[month]],Table3_2[[#This Row],[YEAR]],)</f>
        <v>30Sep2003</v>
      </c>
      <c r="K1263" s="14">
        <f t="shared" si="38"/>
        <v>37894</v>
      </c>
      <c r="L1263" s="2">
        <f t="shared" si="39"/>
        <v>19</v>
      </c>
    </row>
    <row r="1264" spans="1:12" x14ac:dyDescent="0.25">
      <c r="A1264" s="2" t="s">
        <v>2141</v>
      </c>
      <c r="B1264" s="2">
        <v>1989</v>
      </c>
      <c r="C1264" s="2" t="s">
        <v>2349</v>
      </c>
      <c r="D1264" s="2">
        <v>21</v>
      </c>
      <c r="E1264" s="2">
        <v>3</v>
      </c>
      <c r="F1264" s="16">
        <v>2106.2600000000002</v>
      </c>
      <c r="G1264" s="2" t="s">
        <v>6004</v>
      </c>
      <c r="H1264" s="2" t="s">
        <v>6004</v>
      </c>
      <c r="I1264" s="2" t="s">
        <v>2350</v>
      </c>
      <c r="J1264" s="14" t="str">
        <f>CONCATENATE(Table3_2[[#This Row],[date]],Table3_2[[#This Row],[month]],Table3_2[[#This Row],[YEAR]],)</f>
        <v>21Jul1989</v>
      </c>
      <c r="K1264" s="14">
        <f t="shared" si="38"/>
        <v>32710</v>
      </c>
      <c r="L1264" s="2">
        <f t="shared" si="39"/>
        <v>33</v>
      </c>
    </row>
    <row r="1265" spans="1:12" x14ac:dyDescent="0.25">
      <c r="A1265" s="2" t="s">
        <v>2142</v>
      </c>
      <c r="B1265" s="2">
        <v>2001</v>
      </c>
      <c r="C1265" s="2" t="s">
        <v>2351</v>
      </c>
      <c r="D1265" s="2">
        <v>28</v>
      </c>
      <c r="E1265" s="2">
        <v>0</v>
      </c>
      <c r="F1265" s="16">
        <v>2104.11</v>
      </c>
      <c r="G1265" s="2" t="s">
        <v>6004</v>
      </c>
      <c r="H1265" s="2" t="s">
        <v>6006</v>
      </c>
      <c r="I1265" s="2" t="s">
        <v>2361</v>
      </c>
      <c r="J1265" s="14" t="str">
        <f>CONCATENATE(Table3_2[[#This Row],[date]],Table3_2[[#This Row],[month]],Table3_2[[#This Row],[YEAR]],)</f>
        <v>28Nov2001</v>
      </c>
      <c r="K1265" s="14">
        <f t="shared" si="38"/>
        <v>37223</v>
      </c>
      <c r="L1265" s="2">
        <f t="shared" si="39"/>
        <v>21</v>
      </c>
    </row>
    <row r="1266" spans="1:12" x14ac:dyDescent="0.25">
      <c r="A1266" s="2" t="s">
        <v>2143</v>
      </c>
      <c r="B1266" s="2">
        <v>2001</v>
      </c>
      <c r="C1266" s="2" t="s">
        <v>2352</v>
      </c>
      <c r="D1266" s="2">
        <v>22</v>
      </c>
      <c r="E1266" s="2">
        <v>1</v>
      </c>
      <c r="F1266" s="16">
        <v>2103.08</v>
      </c>
      <c r="G1266" s="2" t="s">
        <v>6005</v>
      </c>
      <c r="H1266" s="2" t="s">
        <v>6004</v>
      </c>
      <c r="I1266" s="2" t="s">
        <v>2358</v>
      </c>
      <c r="J1266" s="14" t="str">
        <f>CONCATENATE(Table3_2[[#This Row],[date]],Table3_2[[#This Row],[month]],Table3_2[[#This Row],[YEAR]],)</f>
        <v>22Jun2001</v>
      </c>
      <c r="K1266" s="14">
        <f t="shared" si="38"/>
        <v>37064</v>
      </c>
      <c r="L1266" s="2">
        <f t="shared" si="39"/>
        <v>21</v>
      </c>
    </row>
    <row r="1267" spans="1:12" x14ac:dyDescent="0.25">
      <c r="A1267" s="2" t="s">
        <v>2144</v>
      </c>
      <c r="B1267" s="2">
        <v>2001</v>
      </c>
      <c r="C1267" s="2" t="s">
        <v>2356</v>
      </c>
      <c r="D1267" s="2">
        <v>14</v>
      </c>
      <c r="E1267" s="2">
        <v>0</v>
      </c>
      <c r="F1267" s="16">
        <v>2102.2600000000002</v>
      </c>
      <c r="G1267" s="2" t="s">
        <v>6005</v>
      </c>
      <c r="H1267" s="2" t="s">
        <v>6004</v>
      </c>
      <c r="I1267" s="2" t="s">
        <v>2360</v>
      </c>
      <c r="J1267" s="14" t="str">
        <f>CONCATENATE(Table3_2[[#This Row],[date]],Table3_2[[#This Row],[month]],Table3_2[[#This Row],[YEAR]],)</f>
        <v>14Aug2001</v>
      </c>
      <c r="K1267" s="14">
        <f t="shared" si="38"/>
        <v>37117</v>
      </c>
      <c r="L1267" s="2">
        <f t="shared" si="39"/>
        <v>21</v>
      </c>
    </row>
    <row r="1268" spans="1:12" x14ac:dyDescent="0.25">
      <c r="A1268" s="2" t="s">
        <v>2145</v>
      </c>
      <c r="B1268" s="2">
        <v>2004</v>
      </c>
      <c r="C1268" s="2" t="s">
        <v>2352</v>
      </c>
      <c r="D1268" s="2">
        <v>12</v>
      </c>
      <c r="E1268" s="2">
        <v>0</v>
      </c>
      <c r="F1268" s="16">
        <v>2094.1</v>
      </c>
      <c r="G1268" s="2" t="s">
        <v>6005</v>
      </c>
      <c r="H1268" s="2" t="s">
        <v>6004</v>
      </c>
      <c r="I1268" s="2" t="s">
        <v>2363</v>
      </c>
      <c r="J1268" s="14" t="str">
        <f>CONCATENATE(Table3_2[[#This Row],[date]],Table3_2[[#This Row],[month]],Table3_2[[#This Row],[YEAR]],)</f>
        <v>12Jun2004</v>
      </c>
      <c r="K1268" s="14">
        <f t="shared" si="38"/>
        <v>38150</v>
      </c>
      <c r="L1268" s="2">
        <f t="shared" si="39"/>
        <v>18</v>
      </c>
    </row>
    <row r="1269" spans="1:12" x14ac:dyDescent="0.25">
      <c r="A1269" s="2" t="s">
        <v>2146</v>
      </c>
      <c r="B1269" s="2">
        <v>2000</v>
      </c>
      <c r="C1269" s="2" t="s">
        <v>2349</v>
      </c>
      <c r="D1269" s="2">
        <v>26</v>
      </c>
      <c r="E1269" s="2">
        <v>0</v>
      </c>
      <c r="F1269" s="16">
        <v>2055.3200000000002</v>
      </c>
      <c r="G1269" s="2" t="s">
        <v>6005</v>
      </c>
      <c r="H1269" s="2" t="s">
        <v>6005</v>
      </c>
      <c r="I1269" s="2" t="s">
        <v>2354</v>
      </c>
      <c r="J1269" s="14" t="str">
        <f>CONCATENATE(Table3_2[[#This Row],[date]],Table3_2[[#This Row],[month]],Table3_2[[#This Row],[YEAR]],)</f>
        <v>26Jul2000</v>
      </c>
      <c r="K1269" s="14">
        <f t="shared" si="38"/>
        <v>36733</v>
      </c>
      <c r="L1269" s="2">
        <f t="shared" si="39"/>
        <v>22</v>
      </c>
    </row>
    <row r="1270" spans="1:12" x14ac:dyDescent="0.25">
      <c r="A1270" s="2" t="s">
        <v>221</v>
      </c>
      <c r="B1270" s="2">
        <v>1973</v>
      </c>
      <c r="C1270" s="2" t="s">
        <v>2357</v>
      </c>
      <c r="D1270" s="2">
        <v>27</v>
      </c>
      <c r="E1270" s="2">
        <v>0</v>
      </c>
      <c r="F1270" s="16">
        <v>35547.72</v>
      </c>
      <c r="G1270" s="2" t="s">
        <v>6006</v>
      </c>
      <c r="H1270" s="2" t="s">
        <v>6006</v>
      </c>
      <c r="I1270" s="2" t="s">
        <v>2358</v>
      </c>
      <c r="J1270" s="14" t="str">
        <f>CONCATENATE(Table3_2[[#This Row],[date]],Table3_2[[#This Row],[month]],Table3_2[[#This Row],[YEAR]],)</f>
        <v>27Oct1973</v>
      </c>
      <c r="K1270" s="14">
        <f t="shared" si="38"/>
        <v>26964</v>
      </c>
      <c r="L1270" s="2">
        <f t="shared" si="39"/>
        <v>49</v>
      </c>
    </row>
    <row r="1271" spans="1:12" x14ac:dyDescent="0.25">
      <c r="A1271" s="2" t="s">
        <v>2147</v>
      </c>
      <c r="B1271" s="2">
        <v>2000</v>
      </c>
      <c r="C1271" s="2" t="s">
        <v>2353</v>
      </c>
      <c r="D1271" s="2">
        <v>2</v>
      </c>
      <c r="E1271" s="2">
        <v>0</v>
      </c>
      <c r="F1271" s="16">
        <v>2045.69</v>
      </c>
      <c r="G1271" s="2" t="s">
        <v>6005</v>
      </c>
      <c r="H1271" s="2" t="s">
        <v>6005</v>
      </c>
      <c r="I1271" s="2" t="s">
        <v>2354</v>
      </c>
      <c r="J1271" s="14" t="str">
        <f>CONCATENATE(Table3_2[[#This Row],[date]],Table3_2[[#This Row],[month]],Table3_2[[#This Row],[YEAR]],)</f>
        <v>2Sep2000</v>
      </c>
      <c r="K1271" s="14">
        <f t="shared" si="38"/>
        <v>36771</v>
      </c>
      <c r="L1271" s="2">
        <f t="shared" si="39"/>
        <v>22</v>
      </c>
    </row>
    <row r="1272" spans="1:12" x14ac:dyDescent="0.25">
      <c r="A1272" s="2" t="s">
        <v>2148</v>
      </c>
      <c r="B1272" s="2">
        <v>2001</v>
      </c>
      <c r="C1272" s="2" t="s">
        <v>2356</v>
      </c>
      <c r="D1272" s="2">
        <v>4</v>
      </c>
      <c r="E1272" s="2">
        <v>0</v>
      </c>
      <c r="F1272" s="16">
        <v>2026.97</v>
      </c>
      <c r="G1272" s="2" t="s">
        <v>6005</v>
      </c>
      <c r="H1272" s="2" t="s">
        <v>6004</v>
      </c>
      <c r="I1272" s="2" t="s">
        <v>2350</v>
      </c>
      <c r="J1272" s="14" t="str">
        <f>CONCATENATE(Table3_2[[#This Row],[date]],Table3_2[[#This Row],[month]],Table3_2[[#This Row],[YEAR]],)</f>
        <v>4Aug2001</v>
      </c>
      <c r="K1272" s="14">
        <f t="shared" si="38"/>
        <v>37107</v>
      </c>
      <c r="L1272" s="2">
        <f t="shared" si="39"/>
        <v>21</v>
      </c>
    </row>
    <row r="1273" spans="1:12" x14ac:dyDescent="0.25">
      <c r="A1273" s="2" t="s">
        <v>2149</v>
      </c>
      <c r="B1273" s="2">
        <v>2001</v>
      </c>
      <c r="C1273" s="2" t="s">
        <v>2353</v>
      </c>
      <c r="D1273" s="2">
        <v>6</v>
      </c>
      <c r="E1273" s="2">
        <v>0</v>
      </c>
      <c r="F1273" s="16">
        <v>2020.55</v>
      </c>
      <c r="G1273" s="2" t="s">
        <v>6005</v>
      </c>
      <c r="H1273" s="2" t="s">
        <v>6004</v>
      </c>
      <c r="I1273" s="2" t="s">
        <v>2350</v>
      </c>
      <c r="J1273" s="14" t="str">
        <f>CONCATENATE(Table3_2[[#This Row],[date]],Table3_2[[#This Row],[month]],Table3_2[[#This Row],[YEAR]],)</f>
        <v>6Sep2001</v>
      </c>
      <c r="K1273" s="14">
        <f t="shared" si="38"/>
        <v>37140</v>
      </c>
      <c r="L1273" s="2">
        <f t="shared" si="39"/>
        <v>21</v>
      </c>
    </row>
    <row r="1274" spans="1:12" x14ac:dyDescent="0.25">
      <c r="A1274" s="2" t="s">
        <v>2150</v>
      </c>
      <c r="B1274" s="2">
        <v>2001</v>
      </c>
      <c r="C1274" s="2" t="s">
        <v>2349</v>
      </c>
      <c r="D1274" s="2">
        <v>1</v>
      </c>
      <c r="E1274" s="2">
        <v>0</v>
      </c>
      <c r="F1274" s="16">
        <v>2020.18</v>
      </c>
      <c r="G1274" s="2" t="s">
        <v>6005</v>
      </c>
      <c r="H1274" s="2" t="s">
        <v>6006</v>
      </c>
      <c r="I1274" s="2" t="s">
        <v>2358</v>
      </c>
      <c r="J1274" s="14" t="str">
        <f>CONCATENATE(Table3_2[[#This Row],[date]],Table3_2[[#This Row],[month]],Table3_2[[#This Row],[YEAR]],)</f>
        <v>1Jul2001</v>
      </c>
      <c r="K1274" s="14">
        <f t="shared" si="38"/>
        <v>37073</v>
      </c>
      <c r="L1274" s="2">
        <f t="shared" si="39"/>
        <v>21</v>
      </c>
    </row>
    <row r="1275" spans="1:12" x14ac:dyDescent="0.25">
      <c r="A1275" s="2" t="s">
        <v>2151</v>
      </c>
      <c r="B1275" s="2">
        <v>2001</v>
      </c>
      <c r="C1275" s="2" t="s">
        <v>2356</v>
      </c>
      <c r="D1275" s="2">
        <v>14</v>
      </c>
      <c r="E1275" s="2">
        <v>0</v>
      </c>
      <c r="F1275" s="16">
        <v>2007.95</v>
      </c>
      <c r="G1275" s="2" t="s">
        <v>6005</v>
      </c>
      <c r="H1275" s="2" t="s">
        <v>6004</v>
      </c>
      <c r="I1275" s="2" t="s">
        <v>2358</v>
      </c>
      <c r="J1275" s="14" t="str">
        <f>CONCATENATE(Table3_2[[#This Row],[date]],Table3_2[[#This Row],[month]],Table3_2[[#This Row],[YEAR]],)</f>
        <v>14Aug2001</v>
      </c>
      <c r="K1275" s="14">
        <f t="shared" si="38"/>
        <v>37117</v>
      </c>
      <c r="L1275" s="2">
        <f t="shared" si="39"/>
        <v>21</v>
      </c>
    </row>
    <row r="1276" spans="1:12" x14ac:dyDescent="0.25">
      <c r="A1276" s="2" t="s">
        <v>2152</v>
      </c>
      <c r="B1276" s="2">
        <v>1998</v>
      </c>
      <c r="C1276" s="2" t="s">
        <v>2353</v>
      </c>
      <c r="D1276" s="2">
        <v>14</v>
      </c>
      <c r="E1276" s="2">
        <v>0</v>
      </c>
      <c r="F1276" s="16">
        <v>1986.93</v>
      </c>
      <c r="G1276" s="2" t="s">
        <v>6005</v>
      </c>
      <c r="H1276" s="2" t="s">
        <v>6004</v>
      </c>
      <c r="I1276" s="2" t="s">
        <v>2350</v>
      </c>
      <c r="J1276" s="14" t="str">
        <f>CONCATENATE(Table3_2[[#This Row],[date]],Table3_2[[#This Row],[month]],Table3_2[[#This Row],[YEAR]],)</f>
        <v>14Sep1998</v>
      </c>
      <c r="K1276" s="14">
        <f t="shared" si="38"/>
        <v>36052</v>
      </c>
      <c r="L1276" s="2">
        <f t="shared" si="39"/>
        <v>24</v>
      </c>
    </row>
    <row r="1277" spans="1:12" x14ac:dyDescent="0.25">
      <c r="A1277" s="2" t="s">
        <v>2153</v>
      </c>
      <c r="B1277" s="2">
        <v>2002</v>
      </c>
      <c r="C1277" s="2" t="s">
        <v>2353</v>
      </c>
      <c r="D1277" s="2">
        <v>29</v>
      </c>
      <c r="E1277" s="2">
        <v>0</v>
      </c>
      <c r="F1277" s="16">
        <v>1984.45</v>
      </c>
      <c r="G1277" s="2" t="s">
        <v>6005</v>
      </c>
      <c r="H1277" s="2" t="s">
        <v>6005</v>
      </c>
      <c r="I1277" s="2" t="s">
        <v>2361</v>
      </c>
      <c r="J1277" s="14" t="str">
        <f>CONCATENATE(Table3_2[[#This Row],[date]],Table3_2[[#This Row],[month]],Table3_2[[#This Row],[YEAR]],)</f>
        <v>29Sep2002</v>
      </c>
      <c r="K1277" s="14">
        <f t="shared" si="38"/>
        <v>37528</v>
      </c>
      <c r="L1277" s="2">
        <f t="shared" si="39"/>
        <v>20</v>
      </c>
    </row>
    <row r="1278" spans="1:12" x14ac:dyDescent="0.25">
      <c r="A1278" s="2" t="s">
        <v>2154</v>
      </c>
      <c r="B1278" s="2">
        <v>1998</v>
      </c>
      <c r="C1278" s="2" t="s">
        <v>2355</v>
      </c>
      <c r="D1278" s="2">
        <v>29</v>
      </c>
      <c r="E1278" s="2">
        <v>0</v>
      </c>
      <c r="F1278" s="16">
        <v>1981.58</v>
      </c>
      <c r="G1278" s="2" t="s">
        <v>6005</v>
      </c>
      <c r="H1278" s="2" t="s">
        <v>6006</v>
      </c>
      <c r="I1278" s="2" t="s">
        <v>2350</v>
      </c>
      <c r="J1278" s="14" t="str">
        <f>CONCATENATE(Table3_2[[#This Row],[date]],Table3_2[[#This Row],[month]],Table3_2[[#This Row],[YEAR]],)</f>
        <v>29Dec1998</v>
      </c>
      <c r="K1278" s="14">
        <f t="shared" si="38"/>
        <v>36158</v>
      </c>
      <c r="L1278" s="2">
        <f t="shared" si="39"/>
        <v>24</v>
      </c>
    </row>
    <row r="1279" spans="1:12" x14ac:dyDescent="0.25">
      <c r="A1279" s="2" t="s">
        <v>2155</v>
      </c>
      <c r="B1279" s="2">
        <v>2002</v>
      </c>
      <c r="C1279" s="2" t="s">
        <v>2349</v>
      </c>
      <c r="D1279" s="2">
        <v>16</v>
      </c>
      <c r="E1279" s="2">
        <v>1</v>
      </c>
      <c r="F1279" s="16">
        <v>1980.07</v>
      </c>
      <c r="G1279" s="2" t="s">
        <v>6005</v>
      </c>
      <c r="H1279" s="2" t="s">
        <v>6005</v>
      </c>
      <c r="I1279" s="2" t="s">
        <v>2358</v>
      </c>
      <c r="J1279" s="14" t="str">
        <f>CONCATENATE(Table3_2[[#This Row],[date]],Table3_2[[#This Row],[month]],Table3_2[[#This Row],[YEAR]],)</f>
        <v>16Jul2002</v>
      </c>
      <c r="K1279" s="14">
        <f t="shared" si="38"/>
        <v>37453</v>
      </c>
      <c r="L1279" s="2">
        <f t="shared" si="39"/>
        <v>20</v>
      </c>
    </row>
    <row r="1280" spans="1:12" x14ac:dyDescent="0.25">
      <c r="A1280" s="2" t="s">
        <v>2156</v>
      </c>
      <c r="B1280" s="2">
        <v>1998</v>
      </c>
      <c r="C1280" s="2" t="s">
        <v>2353</v>
      </c>
      <c r="D1280" s="2">
        <v>29</v>
      </c>
      <c r="E1280" s="2">
        <v>0</v>
      </c>
      <c r="F1280" s="16">
        <v>1977.82</v>
      </c>
      <c r="G1280" s="2" t="s">
        <v>6005</v>
      </c>
      <c r="H1280" s="2" t="s">
        <v>6006</v>
      </c>
      <c r="I1280" s="2" t="s">
        <v>2358</v>
      </c>
      <c r="J1280" s="14" t="str">
        <f>CONCATENATE(Table3_2[[#This Row],[date]],Table3_2[[#This Row],[month]],Table3_2[[#This Row],[YEAR]],)</f>
        <v>29Sep1998</v>
      </c>
      <c r="K1280" s="14">
        <f t="shared" si="38"/>
        <v>36067</v>
      </c>
      <c r="L1280" s="2">
        <f t="shared" si="39"/>
        <v>24</v>
      </c>
    </row>
    <row r="1281" spans="1:12" x14ac:dyDescent="0.25">
      <c r="A1281" s="2" t="s">
        <v>222</v>
      </c>
      <c r="B1281" s="2">
        <v>1992</v>
      </c>
      <c r="C1281" s="2" t="s">
        <v>2353</v>
      </c>
      <c r="D1281" s="2">
        <v>13</v>
      </c>
      <c r="E1281" s="2">
        <v>0</v>
      </c>
      <c r="F1281" s="16">
        <v>35547.47</v>
      </c>
      <c r="G1281" s="2" t="s">
        <v>6004</v>
      </c>
      <c r="H1281" s="2" t="s">
        <v>6005</v>
      </c>
      <c r="I1281" s="2" t="s">
        <v>2358</v>
      </c>
      <c r="J1281" s="14" t="str">
        <f>CONCATENATE(Table3_2[[#This Row],[date]],Table3_2[[#This Row],[month]],Table3_2[[#This Row],[YEAR]],)</f>
        <v>13Sep1992</v>
      </c>
      <c r="K1281" s="14">
        <f t="shared" si="38"/>
        <v>33860</v>
      </c>
      <c r="L1281" s="2">
        <f t="shared" si="39"/>
        <v>30</v>
      </c>
    </row>
    <row r="1282" spans="1:12" x14ac:dyDescent="0.25">
      <c r="A1282" s="2" t="s">
        <v>2157</v>
      </c>
      <c r="B1282" s="2">
        <v>1998</v>
      </c>
      <c r="C1282" s="2" t="s">
        <v>2357</v>
      </c>
      <c r="D1282" s="2">
        <v>5</v>
      </c>
      <c r="E1282" s="2">
        <v>0</v>
      </c>
      <c r="F1282" s="16">
        <v>1972.95</v>
      </c>
      <c r="G1282" s="2" t="s">
        <v>6005</v>
      </c>
      <c r="H1282" s="2" t="s">
        <v>6006</v>
      </c>
      <c r="I1282" s="2" t="s">
        <v>2358</v>
      </c>
      <c r="J1282" s="14" t="str">
        <f>CONCATENATE(Table3_2[[#This Row],[date]],Table3_2[[#This Row],[month]],Table3_2[[#This Row],[YEAR]],)</f>
        <v>5Oct1998</v>
      </c>
      <c r="K1282" s="14">
        <f t="shared" ref="K1282:K1345" si="40">DATEVALUE(J1282)</f>
        <v>36073</v>
      </c>
      <c r="L1282" s="2">
        <f t="shared" ref="L1282:L1345" si="41">DATEDIF(K1282:K3619,  DATE(2023,6,8), "Y")</f>
        <v>24</v>
      </c>
    </row>
    <row r="1283" spans="1:12" x14ac:dyDescent="0.25">
      <c r="A1283" s="2" t="s">
        <v>2158</v>
      </c>
      <c r="B1283" s="2">
        <v>1998</v>
      </c>
      <c r="C1283" s="2" t="s">
        <v>2353</v>
      </c>
      <c r="D1283" s="2">
        <v>28</v>
      </c>
      <c r="E1283" s="2">
        <v>0</v>
      </c>
      <c r="F1283" s="16">
        <v>1969.61</v>
      </c>
      <c r="G1283" s="2" t="s">
        <v>6005</v>
      </c>
      <c r="H1283" s="2" t="s">
        <v>6005</v>
      </c>
      <c r="I1283" s="2" t="s">
        <v>2358</v>
      </c>
      <c r="J1283" s="14" t="str">
        <f>CONCATENATE(Table3_2[[#This Row],[date]],Table3_2[[#This Row],[month]],Table3_2[[#This Row],[YEAR]],)</f>
        <v>28Sep1998</v>
      </c>
      <c r="K1283" s="14">
        <f t="shared" si="40"/>
        <v>36066</v>
      </c>
      <c r="L1283" s="2">
        <f t="shared" si="41"/>
        <v>24</v>
      </c>
    </row>
    <row r="1284" spans="1:12" x14ac:dyDescent="0.25">
      <c r="A1284" s="2" t="s">
        <v>2159</v>
      </c>
      <c r="B1284" s="2">
        <v>2002</v>
      </c>
      <c r="C1284" s="2" t="s">
        <v>2349</v>
      </c>
      <c r="D1284" s="2">
        <v>29</v>
      </c>
      <c r="E1284" s="2">
        <v>0</v>
      </c>
      <c r="F1284" s="16">
        <v>1967.02</v>
      </c>
      <c r="G1284" s="2" t="s">
        <v>6005</v>
      </c>
      <c r="H1284" s="2" t="s">
        <v>6004</v>
      </c>
      <c r="I1284" s="2" t="s">
        <v>2361</v>
      </c>
      <c r="J1284" s="14" t="str">
        <f>CONCATENATE(Table3_2[[#This Row],[date]],Table3_2[[#This Row],[month]],Table3_2[[#This Row],[YEAR]],)</f>
        <v>29Jul2002</v>
      </c>
      <c r="K1284" s="14">
        <f t="shared" si="40"/>
        <v>37466</v>
      </c>
      <c r="L1284" s="2">
        <f t="shared" si="41"/>
        <v>20</v>
      </c>
    </row>
    <row r="1285" spans="1:12" x14ac:dyDescent="0.25">
      <c r="A1285" s="2" t="s">
        <v>2160</v>
      </c>
      <c r="B1285" s="2">
        <v>2002</v>
      </c>
      <c r="C1285" s="2" t="s">
        <v>2353</v>
      </c>
      <c r="D1285" s="2">
        <v>7</v>
      </c>
      <c r="E1285" s="2">
        <v>1</v>
      </c>
      <c r="F1285" s="16">
        <v>1964.78</v>
      </c>
      <c r="G1285" s="2" t="s">
        <v>6005</v>
      </c>
      <c r="H1285" s="2" t="s">
        <v>6006</v>
      </c>
      <c r="I1285" s="2" t="s">
        <v>2358</v>
      </c>
      <c r="J1285" s="14" t="str">
        <f>CONCATENATE(Table3_2[[#This Row],[date]],Table3_2[[#This Row],[month]],Table3_2[[#This Row],[YEAR]],)</f>
        <v>7Sep2002</v>
      </c>
      <c r="K1285" s="14">
        <f t="shared" si="40"/>
        <v>37506</v>
      </c>
      <c r="L1285" s="2">
        <f t="shared" si="41"/>
        <v>20</v>
      </c>
    </row>
    <row r="1286" spans="1:12" x14ac:dyDescent="0.25">
      <c r="A1286" s="2" t="s">
        <v>2161</v>
      </c>
      <c r="B1286" s="2">
        <v>2001</v>
      </c>
      <c r="C1286" s="2" t="s">
        <v>2355</v>
      </c>
      <c r="D1286" s="2">
        <v>9</v>
      </c>
      <c r="E1286" s="2">
        <v>0</v>
      </c>
      <c r="F1286" s="16">
        <v>1917.32</v>
      </c>
      <c r="G1286" s="2" t="s">
        <v>6005</v>
      </c>
      <c r="H1286" s="2" t="s">
        <v>6004</v>
      </c>
      <c r="I1286" s="2" t="s">
        <v>2354</v>
      </c>
      <c r="J1286" s="14" t="str">
        <f>CONCATENATE(Table3_2[[#This Row],[date]],Table3_2[[#This Row],[month]],Table3_2[[#This Row],[YEAR]],)</f>
        <v>9Dec2001</v>
      </c>
      <c r="K1286" s="14">
        <f t="shared" si="40"/>
        <v>37234</v>
      </c>
      <c r="L1286" s="2">
        <f t="shared" si="41"/>
        <v>21</v>
      </c>
    </row>
    <row r="1287" spans="1:12" x14ac:dyDescent="0.25">
      <c r="A1287" s="2" t="s">
        <v>2162</v>
      </c>
      <c r="B1287" s="2">
        <v>2001</v>
      </c>
      <c r="C1287" s="2" t="s">
        <v>2356</v>
      </c>
      <c r="D1287" s="2">
        <v>3</v>
      </c>
      <c r="E1287" s="2">
        <v>0</v>
      </c>
      <c r="F1287" s="16">
        <v>1909.53</v>
      </c>
      <c r="G1287" s="2" t="s">
        <v>6005</v>
      </c>
      <c r="H1287" s="2" t="s">
        <v>6005</v>
      </c>
      <c r="I1287" s="2" t="s">
        <v>2354</v>
      </c>
      <c r="J1287" s="14" t="str">
        <f>CONCATENATE(Table3_2[[#This Row],[date]],Table3_2[[#This Row],[month]],Table3_2[[#This Row],[YEAR]],)</f>
        <v>3Aug2001</v>
      </c>
      <c r="K1287" s="14">
        <f t="shared" si="40"/>
        <v>37106</v>
      </c>
      <c r="L1287" s="2">
        <f t="shared" si="41"/>
        <v>21</v>
      </c>
    </row>
    <row r="1288" spans="1:12" x14ac:dyDescent="0.25">
      <c r="A1288" s="2" t="s">
        <v>2163</v>
      </c>
      <c r="B1288" s="2">
        <v>1994</v>
      </c>
      <c r="C1288" s="2" t="s">
        <v>2357</v>
      </c>
      <c r="D1288" s="2">
        <v>6</v>
      </c>
      <c r="E1288" s="2">
        <v>0</v>
      </c>
      <c r="F1288" s="16">
        <v>1908.9</v>
      </c>
      <c r="G1288" s="2" t="s">
        <v>6005</v>
      </c>
      <c r="H1288" s="2" t="s">
        <v>6005</v>
      </c>
      <c r="I1288" s="2" t="s">
        <v>2350</v>
      </c>
      <c r="J1288" s="14" t="str">
        <f>CONCATENATE(Table3_2[[#This Row],[date]],Table3_2[[#This Row],[month]],Table3_2[[#This Row],[YEAR]],)</f>
        <v>6Oct1994</v>
      </c>
      <c r="K1288" s="14">
        <f t="shared" si="40"/>
        <v>34613</v>
      </c>
      <c r="L1288" s="2">
        <f t="shared" si="41"/>
        <v>28</v>
      </c>
    </row>
    <row r="1289" spans="1:12" x14ac:dyDescent="0.25">
      <c r="A1289" s="2" t="s">
        <v>2164</v>
      </c>
      <c r="B1289" s="2">
        <v>2001</v>
      </c>
      <c r="C1289" s="2" t="s">
        <v>2356</v>
      </c>
      <c r="D1289" s="2">
        <v>10</v>
      </c>
      <c r="E1289" s="2">
        <v>0</v>
      </c>
      <c r="F1289" s="16">
        <v>1906.36</v>
      </c>
      <c r="G1289" s="2" t="s">
        <v>6005</v>
      </c>
      <c r="H1289" s="2" t="s">
        <v>6006</v>
      </c>
      <c r="I1289" s="2" t="s">
        <v>2354</v>
      </c>
      <c r="J1289" s="14" t="str">
        <f>CONCATENATE(Table3_2[[#This Row],[date]],Table3_2[[#This Row],[month]],Table3_2[[#This Row],[YEAR]],)</f>
        <v>10Aug2001</v>
      </c>
      <c r="K1289" s="14">
        <f t="shared" si="40"/>
        <v>37113</v>
      </c>
      <c r="L1289" s="2">
        <f t="shared" si="41"/>
        <v>21</v>
      </c>
    </row>
    <row r="1290" spans="1:12" x14ac:dyDescent="0.25">
      <c r="A1290" s="2" t="s">
        <v>2165</v>
      </c>
      <c r="B1290" s="2">
        <v>2002</v>
      </c>
      <c r="C1290" s="2" t="s">
        <v>2356</v>
      </c>
      <c r="D1290" s="2">
        <v>21</v>
      </c>
      <c r="E1290" s="2">
        <v>0</v>
      </c>
      <c r="F1290" s="16">
        <v>1880.49</v>
      </c>
      <c r="G1290" s="2" t="s">
        <v>6005</v>
      </c>
      <c r="H1290" s="2" t="s">
        <v>6006</v>
      </c>
      <c r="I1290" s="2" t="s">
        <v>2358</v>
      </c>
      <c r="J1290" s="14" t="str">
        <f>CONCATENATE(Table3_2[[#This Row],[date]],Table3_2[[#This Row],[month]],Table3_2[[#This Row],[YEAR]],)</f>
        <v>21Aug2002</v>
      </c>
      <c r="K1290" s="14">
        <f t="shared" si="40"/>
        <v>37489</v>
      </c>
      <c r="L1290" s="2">
        <f t="shared" si="41"/>
        <v>20</v>
      </c>
    </row>
    <row r="1291" spans="1:12" x14ac:dyDescent="0.25">
      <c r="A1291" s="2" t="s">
        <v>2166</v>
      </c>
      <c r="B1291" s="2">
        <v>2002</v>
      </c>
      <c r="C1291" s="2" t="s">
        <v>2356</v>
      </c>
      <c r="D1291" s="2">
        <v>29</v>
      </c>
      <c r="E1291" s="2">
        <v>0</v>
      </c>
      <c r="F1291" s="16">
        <v>1880.07</v>
      </c>
      <c r="G1291" s="2" t="s">
        <v>6005</v>
      </c>
      <c r="H1291" s="2" t="s">
        <v>6004</v>
      </c>
      <c r="I1291" s="2" t="s">
        <v>2350</v>
      </c>
      <c r="J1291" s="14" t="str">
        <f>CONCATENATE(Table3_2[[#This Row],[date]],Table3_2[[#This Row],[month]],Table3_2[[#This Row],[YEAR]],)</f>
        <v>29Aug2002</v>
      </c>
      <c r="K1291" s="14">
        <f t="shared" si="40"/>
        <v>37497</v>
      </c>
      <c r="L1291" s="2">
        <f t="shared" si="41"/>
        <v>20</v>
      </c>
    </row>
    <row r="1292" spans="1:12" x14ac:dyDescent="0.25">
      <c r="A1292" s="2" t="s">
        <v>223</v>
      </c>
      <c r="B1292" s="2">
        <v>1973</v>
      </c>
      <c r="C1292" s="2" t="s">
        <v>2355</v>
      </c>
      <c r="D1292" s="2">
        <v>16</v>
      </c>
      <c r="E1292" s="2">
        <v>0</v>
      </c>
      <c r="F1292" s="16">
        <v>35517.19</v>
      </c>
      <c r="G1292" s="2" t="s">
        <v>6004</v>
      </c>
      <c r="H1292" s="2" t="s">
        <v>6004</v>
      </c>
      <c r="I1292" s="2" t="s">
        <v>2358</v>
      </c>
      <c r="J1292" s="14" t="str">
        <f>CONCATENATE(Table3_2[[#This Row],[date]],Table3_2[[#This Row],[month]],Table3_2[[#This Row],[YEAR]],)</f>
        <v>16Dec1973</v>
      </c>
      <c r="K1292" s="14">
        <f t="shared" si="40"/>
        <v>27014</v>
      </c>
      <c r="L1292" s="2">
        <f t="shared" si="41"/>
        <v>49</v>
      </c>
    </row>
    <row r="1293" spans="1:12" x14ac:dyDescent="0.25">
      <c r="A1293" s="2" t="s">
        <v>2167</v>
      </c>
      <c r="B1293" s="2">
        <v>2002</v>
      </c>
      <c r="C1293" s="2" t="s">
        <v>2357</v>
      </c>
      <c r="D1293" s="2">
        <v>29</v>
      </c>
      <c r="E1293" s="2">
        <v>0</v>
      </c>
      <c r="F1293" s="16">
        <v>1877.93</v>
      </c>
      <c r="G1293" s="2" t="s">
        <v>6005</v>
      </c>
      <c r="H1293" s="2" t="s">
        <v>6006</v>
      </c>
      <c r="I1293" s="2" t="s">
        <v>2350</v>
      </c>
      <c r="J1293" s="14" t="str">
        <f>CONCATENATE(Table3_2[[#This Row],[date]],Table3_2[[#This Row],[month]],Table3_2[[#This Row],[YEAR]],)</f>
        <v>29Oct2002</v>
      </c>
      <c r="K1293" s="14">
        <f t="shared" si="40"/>
        <v>37558</v>
      </c>
      <c r="L1293" s="2">
        <f t="shared" si="41"/>
        <v>20</v>
      </c>
    </row>
    <row r="1294" spans="1:12" x14ac:dyDescent="0.25">
      <c r="A1294" s="2" t="s">
        <v>2168</v>
      </c>
      <c r="B1294" s="2">
        <v>2002</v>
      </c>
      <c r="C1294" s="2" t="s">
        <v>2353</v>
      </c>
      <c r="D1294" s="2">
        <v>22</v>
      </c>
      <c r="E1294" s="2">
        <v>0</v>
      </c>
      <c r="F1294" s="16">
        <v>1875.34</v>
      </c>
      <c r="G1294" s="2" t="s">
        <v>6005</v>
      </c>
      <c r="H1294" s="2" t="s">
        <v>6004</v>
      </c>
      <c r="I1294" s="2" t="s">
        <v>2358</v>
      </c>
      <c r="J1294" s="14" t="str">
        <f>CONCATENATE(Table3_2[[#This Row],[date]],Table3_2[[#This Row],[month]],Table3_2[[#This Row],[YEAR]],)</f>
        <v>22Sep2002</v>
      </c>
      <c r="K1294" s="14">
        <f t="shared" si="40"/>
        <v>37521</v>
      </c>
      <c r="L1294" s="2">
        <f t="shared" si="41"/>
        <v>20</v>
      </c>
    </row>
    <row r="1295" spans="1:12" x14ac:dyDescent="0.25">
      <c r="A1295" s="2" t="s">
        <v>2169</v>
      </c>
      <c r="B1295" s="2">
        <v>1996</v>
      </c>
      <c r="C1295" s="2" t="s">
        <v>2349</v>
      </c>
      <c r="D1295" s="2">
        <v>2</v>
      </c>
      <c r="E1295" s="2">
        <v>0</v>
      </c>
      <c r="F1295" s="16">
        <v>1865.98</v>
      </c>
      <c r="G1295" s="2" t="s">
        <v>6005</v>
      </c>
      <c r="H1295" s="2" t="s">
        <v>6005</v>
      </c>
      <c r="I1295" s="2" t="s">
        <v>2354</v>
      </c>
      <c r="J1295" s="14" t="str">
        <f>CONCATENATE(Table3_2[[#This Row],[date]],Table3_2[[#This Row],[month]],Table3_2[[#This Row],[YEAR]],)</f>
        <v>2Jul1996</v>
      </c>
      <c r="K1295" s="14">
        <f t="shared" si="40"/>
        <v>35248</v>
      </c>
      <c r="L1295" s="2">
        <f t="shared" si="41"/>
        <v>26</v>
      </c>
    </row>
    <row r="1296" spans="1:12" x14ac:dyDescent="0.25">
      <c r="A1296" s="2" t="s">
        <v>2170</v>
      </c>
      <c r="B1296" s="2">
        <v>2004</v>
      </c>
      <c r="C1296" s="2" t="s">
        <v>2355</v>
      </c>
      <c r="D1296" s="2">
        <v>27</v>
      </c>
      <c r="E1296" s="2">
        <v>0</v>
      </c>
      <c r="F1296" s="16">
        <v>1863.45</v>
      </c>
      <c r="G1296" s="2" t="s">
        <v>6005</v>
      </c>
      <c r="H1296" s="2" t="s">
        <v>6006</v>
      </c>
      <c r="I1296" s="2" t="s">
        <v>2363</v>
      </c>
      <c r="J1296" s="14" t="str">
        <f>CONCATENATE(Table3_2[[#This Row],[date]],Table3_2[[#This Row],[month]],Table3_2[[#This Row],[YEAR]],)</f>
        <v>27Dec2004</v>
      </c>
      <c r="K1296" s="14">
        <f t="shared" si="40"/>
        <v>38348</v>
      </c>
      <c r="L1296" s="2">
        <f t="shared" si="41"/>
        <v>18</v>
      </c>
    </row>
    <row r="1297" spans="1:12" x14ac:dyDescent="0.25">
      <c r="A1297" s="2" t="s">
        <v>2171</v>
      </c>
      <c r="B1297" s="2">
        <v>1994</v>
      </c>
      <c r="C1297" s="2" t="s">
        <v>2355</v>
      </c>
      <c r="D1297" s="2">
        <v>6</v>
      </c>
      <c r="E1297" s="2">
        <v>0</v>
      </c>
      <c r="F1297" s="16">
        <v>1850.55</v>
      </c>
      <c r="G1297" s="2" t="s">
        <v>6005</v>
      </c>
      <c r="H1297" s="2" t="s">
        <v>6004</v>
      </c>
      <c r="I1297" s="2" t="s">
        <v>2354</v>
      </c>
      <c r="J1297" s="14" t="str">
        <f>CONCATENATE(Table3_2[[#This Row],[date]],Table3_2[[#This Row],[month]],Table3_2[[#This Row],[YEAR]],)</f>
        <v>6Dec1994</v>
      </c>
      <c r="K1297" s="14">
        <f t="shared" si="40"/>
        <v>34674</v>
      </c>
      <c r="L1297" s="2">
        <f t="shared" si="41"/>
        <v>28</v>
      </c>
    </row>
    <row r="1298" spans="1:12" x14ac:dyDescent="0.25">
      <c r="A1298" s="2" t="s">
        <v>2172</v>
      </c>
      <c r="B1298" s="2">
        <v>2003</v>
      </c>
      <c r="C1298" s="2" t="s">
        <v>2349</v>
      </c>
      <c r="D1298" s="2">
        <v>20</v>
      </c>
      <c r="E1298" s="2">
        <v>1</v>
      </c>
      <c r="F1298" s="16">
        <v>1842.52</v>
      </c>
      <c r="G1298" s="2" t="s">
        <v>6005</v>
      </c>
      <c r="H1298" s="2" t="s">
        <v>6004</v>
      </c>
      <c r="I1298" s="2" t="s">
        <v>2358</v>
      </c>
      <c r="J1298" s="14" t="str">
        <f>CONCATENATE(Table3_2[[#This Row],[date]],Table3_2[[#This Row],[month]],Table3_2[[#This Row],[YEAR]],)</f>
        <v>20Jul2003</v>
      </c>
      <c r="K1298" s="14">
        <f t="shared" si="40"/>
        <v>37822</v>
      </c>
      <c r="L1298" s="2">
        <f t="shared" si="41"/>
        <v>19</v>
      </c>
    </row>
    <row r="1299" spans="1:12" x14ac:dyDescent="0.25">
      <c r="A1299" s="2" t="s">
        <v>2173</v>
      </c>
      <c r="B1299" s="2">
        <v>1999</v>
      </c>
      <c r="C1299" s="2" t="s">
        <v>2355</v>
      </c>
      <c r="D1299" s="2">
        <v>12</v>
      </c>
      <c r="E1299" s="2">
        <v>0</v>
      </c>
      <c r="F1299" s="16">
        <v>1837.28</v>
      </c>
      <c r="G1299" s="2" t="s">
        <v>6005</v>
      </c>
      <c r="H1299" s="2" t="s">
        <v>6004</v>
      </c>
      <c r="I1299" s="2" t="s">
        <v>2350</v>
      </c>
      <c r="J1299" s="14" t="str">
        <f>CONCATENATE(Table3_2[[#This Row],[date]],Table3_2[[#This Row],[month]],Table3_2[[#This Row],[YEAR]],)</f>
        <v>12Dec1999</v>
      </c>
      <c r="K1299" s="14">
        <f t="shared" si="40"/>
        <v>36506</v>
      </c>
      <c r="L1299" s="2">
        <f t="shared" si="41"/>
        <v>23</v>
      </c>
    </row>
    <row r="1300" spans="1:12" x14ac:dyDescent="0.25">
      <c r="A1300" s="2" t="s">
        <v>2174</v>
      </c>
      <c r="B1300" s="2">
        <v>2003</v>
      </c>
      <c r="C1300" s="2" t="s">
        <v>2356</v>
      </c>
      <c r="D1300" s="2">
        <v>4</v>
      </c>
      <c r="E1300" s="2">
        <v>1</v>
      </c>
      <c r="F1300" s="16">
        <v>1837.24</v>
      </c>
      <c r="G1300" s="2" t="s">
        <v>6005</v>
      </c>
      <c r="H1300" s="2" t="s">
        <v>6004</v>
      </c>
      <c r="I1300" s="2" t="s">
        <v>2358</v>
      </c>
      <c r="J1300" s="14" t="str">
        <f>CONCATENATE(Table3_2[[#This Row],[date]],Table3_2[[#This Row],[month]],Table3_2[[#This Row],[YEAR]],)</f>
        <v>4Aug2003</v>
      </c>
      <c r="K1300" s="14">
        <f t="shared" si="40"/>
        <v>37837</v>
      </c>
      <c r="L1300" s="2">
        <f t="shared" si="41"/>
        <v>19</v>
      </c>
    </row>
    <row r="1301" spans="1:12" x14ac:dyDescent="0.25">
      <c r="A1301" s="2" t="s">
        <v>2175</v>
      </c>
      <c r="B1301" s="2">
        <v>2003</v>
      </c>
      <c r="C1301" s="2" t="s">
        <v>2356</v>
      </c>
      <c r="D1301" s="2">
        <v>11</v>
      </c>
      <c r="E1301" s="2">
        <v>1</v>
      </c>
      <c r="F1301" s="16">
        <v>1832.09</v>
      </c>
      <c r="G1301" s="2" t="s">
        <v>6005</v>
      </c>
      <c r="H1301" s="2" t="s">
        <v>6005</v>
      </c>
      <c r="I1301" s="2" t="s">
        <v>2358</v>
      </c>
      <c r="J1301" s="14" t="str">
        <f>CONCATENATE(Table3_2[[#This Row],[date]],Table3_2[[#This Row],[month]],Table3_2[[#This Row],[YEAR]],)</f>
        <v>11Aug2003</v>
      </c>
      <c r="K1301" s="14">
        <f t="shared" si="40"/>
        <v>37844</v>
      </c>
      <c r="L1301" s="2">
        <f t="shared" si="41"/>
        <v>19</v>
      </c>
    </row>
    <row r="1302" spans="1:12" x14ac:dyDescent="0.25">
      <c r="A1302" s="2" t="s">
        <v>2176</v>
      </c>
      <c r="B1302" s="2">
        <v>1999</v>
      </c>
      <c r="C1302" s="2" t="s">
        <v>2357</v>
      </c>
      <c r="D1302" s="2">
        <v>1</v>
      </c>
      <c r="E1302" s="2">
        <v>0</v>
      </c>
      <c r="F1302" s="16">
        <v>1826.84</v>
      </c>
      <c r="G1302" s="2" t="s">
        <v>6005</v>
      </c>
      <c r="H1302" s="2" t="s">
        <v>6004</v>
      </c>
      <c r="I1302" s="2" t="s">
        <v>2358</v>
      </c>
      <c r="J1302" s="14" t="str">
        <f>CONCATENATE(Table3_2[[#This Row],[date]],Table3_2[[#This Row],[month]],Table3_2[[#This Row],[YEAR]],)</f>
        <v>1Oct1999</v>
      </c>
      <c r="K1302" s="14">
        <f t="shared" si="40"/>
        <v>36434</v>
      </c>
      <c r="L1302" s="2">
        <f t="shared" si="41"/>
        <v>23</v>
      </c>
    </row>
    <row r="1303" spans="1:12" x14ac:dyDescent="0.25">
      <c r="A1303" s="2" t="s">
        <v>224</v>
      </c>
      <c r="B1303" s="2">
        <v>1988</v>
      </c>
      <c r="C1303" s="2" t="s">
        <v>2351</v>
      </c>
      <c r="D1303" s="2">
        <v>20</v>
      </c>
      <c r="E1303" s="2">
        <v>0</v>
      </c>
      <c r="F1303" s="16">
        <v>35491.64</v>
      </c>
      <c r="G1303" s="2" t="s">
        <v>6006</v>
      </c>
      <c r="H1303" s="2" t="s">
        <v>6004</v>
      </c>
      <c r="I1303" s="2" t="s">
        <v>2358</v>
      </c>
      <c r="J1303" s="14" t="str">
        <f>CONCATENATE(Table3_2[[#This Row],[date]],Table3_2[[#This Row],[month]],Table3_2[[#This Row],[YEAR]],)</f>
        <v>20Nov1988</v>
      </c>
      <c r="K1303" s="14">
        <f t="shared" si="40"/>
        <v>32467</v>
      </c>
      <c r="L1303" s="2">
        <f t="shared" si="41"/>
        <v>34</v>
      </c>
    </row>
    <row r="1304" spans="1:12" x14ac:dyDescent="0.25">
      <c r="A1304" s="2" t="s">
        <v>2177</v>
      </c>
      <c r="B1304" s="2">
        <v>1999</v>
      </c>
      <c r="C1304" s="2" t="s">
        <v>2351</v>
      </c>
      <c r="D1304" s="2">
        <v>17</v>
      </c>
      <c r="E1304" s="2">
        <v>0</v>
      </c>
      <c r="F1304" s="16">
        <v>1824.29</v>
      </c>
      <c r="G1304" s="2" t="s">
        <v>6005</v>
      </c>
      <c r="H1304" s="2" t="s">
        <v>6005</v>
      </c>
      <c r="I1304" s="2" t="s">
        <v>2350</v>
      </c>
      <c r="J1304" s="14" t="str">
        <f>CONCATENATE(Table3_2[[#This Row],[date]],Table3_2[[#This Row],[month]],Table3_2[[#This Row],[YEAR]],)</f>
        <v>17Nov1999</v>
      </c>
      <c r="K1304" s="14">
        <f t="shared" si="40"/>
        <v>36481</v>
      </c>
      <c r="L1304" s="2">
        <f t="shared" si="41"/>
        <v>23</v>
      </c>
    </row>
    <row r="1305" spans="1:12" x14ac:dyDescent="0.25">
      <c r="A1305" s="2" t="s">
        <v>2178</v>
      </c>
      <c r="B1305" s="2">
        <v>2004</v>
      </c>
      <c r="C1305" s="2" t="s">
        <v>2356</v>
      </c>
      <c r="D1305" s="2">
        <v>19</v>
      </c>
      <c r="E1305" s="2">
        <v>0</v>
      </c>
      <c r="F1305" s="16">
        <v>1822.54</v>
      </c>
      <c r="G1305" s="2" t="s">
        <v>6005</v>
      </c>
      <c r="H1305" s="2" t="s">
        <v>6006</v>
      </c>
      <c r="I1305" s="2" t="s">
        <v>2354</v>
      </c>
      <c r="J1305" s="14" t="str">
        <f>CONCATENATE(Table3_2[[#This Row],[date]],Table3_2[[#This Row],[month]],Table3_2[[#This Row],[YEAR]],)</f>
        <v>19Aug2004</v>
      </c>
      <c r="K1305" s="14">
        <f t="shared" si="40"/>
        <v>38218</v>
      </c>
      <c r="L1305" s="2">
        <f t="shared" si="41"/>
        <v>18</v>
      </c>
    </row>
    <row r="1306" spans="1:12" x14ac:dyDescent="0.25">
      <c r="A1306" s="2" t="s">
        <v>2179</v>
      </c>
      <c r="B1306" s="2">
        <v>1999</v>
      </c>
      <c r="C1306" s="2" t="s">
        <v>2353</v>
      </c>
      <c r="D1306" s="2">
        <v>25</v>
      </c>
      <c r="E1306" s="2">
        <v>0</v>
      </c>
      <c r="F1306" s="16">
        <v>1815.88</v>
      </c>
      <c r="G1306" s="2" t="s">
        <v>6005</v>
      </c>
      <c r="H1306" s="2" t="s">
        <v>6005</v>
      </c>
      <c r="I1306" s="2" t="s">
        <v>2350</v>
      </c>
      <c r="J1306" s="14" t="str">
        <f>CONCATENATE(Table3_2[[#This Row],[date]],Table3_2[[#This Row],[month]],Table3_2[[#This Row],[YEAR]],)</f>
        <v>25Sep1999</v>
      </c>
      <c r="K1306" s="14">
        <f t="shared" si="40"/>
        <v>36428</v>
      </c>
      <c r="L1306" s="2">
        <f t="shared" si="41"/>
        <v>23</v>
      </c>
    </row>
    <row r="1307" spans="1:12" x14ac:dyDescent="0.25">
      <c r="A1307" s="2" t="s">
        <v>2180</v>
      </c>
      <c r="B1307" s="2">
        <v>2002</v>
      </c>
      <c r="C1307" s="2" t="s">
        <v>2355</v>
      </c>
      <c r="D1307" s="2">
        <v>13</v>
      </c>
      <c r="E1307" s="2">
        <v>0</v>
      </c>
      <c r="F1307" s="16">
        <v>1769.53</v>
      </c>
      <c r="G1307" s="2" t="s">
        <v>6005</v>
      </c>
      <c r="H1307" s="2" t="s">
        <v>6005</v>
      </c>
      <c r="I1307" s="2" t="s">
        <v>2354</v>
      </c>
      <c r="J1307" s="14" t="str">
        <f>CONCATENATE(Table3_2[[#This Row],[date]],Table3_2[[#This Row],[month]],Table3_2[[#This Row],[YEAR]],)</f>
        <v>13Dec2002</v>
      </c>
      <c r="K1307" s="14">
        <f t="shared" si="40"/>
        <v>37603</v>
      </c>
      <c r="L1307" s="2">
        <f t="shared" si="41"/>
        <v>20</v>
      </c>
    </row>
    <row r="1308" spans="1:12" x14ac:dyDescent="0.25">
      <c r="A1308" s="2" t="s">
        <v>2181</v>
      </c>
      <c r="B1308" s="2">
        <v>2003</v>
      </c>
      <c r="C1308" s="2" t="s">
        <v>2351</v>
      </c>
      <c r="D1308" s="2">
        <v>19</v>
      </c>
      <c r="E1308" s="2">
        <v>0</v>
      </c>
      <c r="F1308" s="16">
        <v>1759.34</v>
      </c>
      <c r="G1308" s="2" t="s">
        <v>6005</v>
      </c>
      <c r="H1308" s="2" t="s">
        <v>6006</v>
      </c>
      <c r="I1308" s="2" t="s">
        <v>2358</v>
      </c>
      <c r="J1308" s="14" t="str">
        <f>CONCATENATE(Table3_2[[#This Row],[date]],Table3_2[[#This Row],[month]],Table3_2[[#This Row],[YEAR]],)</f>
        <v>19Nov2003</v>
      </c>
      <c r="K1308" s="14">
        <f t="shared" si="40"/>
        <v>37944</v>
      </c>
      <c r="L1308" s="2">
        <f t="shared" si="41"/>
        <v>19</v>
      </c>
    </row>
    <row r="1309" spans="1:12" x14ac:dyDescent="0.25">
      <c r="A1309" s="2" t="s">
        <v>2182</v>
      </c>
      <c r="B1309" s="2">
        <v>1998</v>
      </c>
      <c r="C1309" s="2" t="s">
        <v>2357</v>
      </c>
      <c r="D1309" s="2">
        <v>7</v>
      </c>
      <c r="E1309" s="2">
        <v>0</v>
      </c>
      <c r="F1309" s="16">
        <v>1756.6</v>
      </c>
      <c r="G1309" s="2" t="s">
        <v>6005</v>
      </c>
      <c r="H1309" s="2" t="s">
        <v>6005</v>
      </c>
      <c r="I1309" s="2" t="s">
        <v>2350</v>
      </c>
      <c r="J1309" s="14" t="str">
        <f>CONCATENATE(Table3_2[[#This Row],[date]],Table3_2[[#This Row],[month]],Table3_2[[#This Row],[YEAR]],)</f>
        <v>7Oct1998</v>
      </c>
      <c r="K1309" s="14">
        <f t="shared" si="40"/>
        <v>36075</v>
      </c>
      <c r="L1309" s="2">
        <f t="shared" si="41"/>
        <v>24</v>
      </c>
    </row>
    <row r="1310" spans="1:12" x14ac:dyDescent="0.25">
      <c r="A1310" s="2" t="s">
        <v>2183</v>
      </c>
      <c r="B1310" s="2">
        <v>2003</v>
      </c>
      <c r="C1310" s="2" t="s">
        <v>2353</v>
      </c>
      <c r="D1310" s="2">
        <v>26</v>
      </c>
      <c r="E1310" s="2">
        <v>0</v>
      </c>
      <c r="F1310" s="16">
        <v>1748.77</v>
      </c>
      <c r="G1310" s="2" t="s">
        <v>6005</v>
      </c>
      <c r="H1310" s="2" t="s">
        <v>6006</v>
      </c>
      <c r="I1310" s="2" t="s">
        <v>2358</v>
      </c>
      <c r="J1310" s="14" t="str">
        <f>CONCATENATE(Table3_2[[#This Row],[date]],Table3_2[[#This Row],[month]],Table3_2[[#This Row],[YEAR]],)</f>
        <v>26Sep2003</v>
      </c>
      <c r="K1310" s="14">
        <f t="shared" si="40"/>
        <v>37890</v>
      </c>
      <c r="L1310" s="2">
        <f t="shared" si="41"/>
        <v>19</v>
      </c>
    </row>
    <row r="1311" spans="1:12" x14ac:dyDescent="0.25">
      <c r="A1311" s="2" t="s">
        <v>2184</v>
      </c>
      <c r="B1311" s="2">
        <v>2003</v>
      </c>
      <c r="C1311" s="2" t="s">
        <v>2349</v>
      </c>
      <c r="D1311" s="2">
        <v>28</v>
      </c>
      <c r="E1311" s="2">
        <v>0</v>
      </c>
      <c r="F1311" s="16">
        <v>1744.47</v>
      </c>
      <c r="G1311" s="2" t="s">
        <v>6005</v>
      </c>
      <c r="H1311" s="2" t="s">
        <v>6006</v>
      </c>
      <c r="I1311" s="2" t="s">
        <v>2358</v>
      </c>
      <c r="J1311" s="14" t="str">
        <f>CONCATENATE(Table3_2[[#This Row],[date]],Table3_2[[#This Row],[month]],Table3_2[[#This Row],[YEAR]],)</f>
        <v>28Jul2003</v>
      </c>
      <c r="K1311" s="14">
        <f t="shared" si="40"/>
        <v>37830</v>
      </c>
      <c r="L1311" s="2">
        <f t="shared" si="41"/>
        <v>19</v>
      </c>
    </row>
    <row r="1312" spans="1:12" x14ac:dyDescent="0.25">
      <c r="A1312" s="2" t="s">
        <v>2185</v>
      </c>
      <c r="B1312" s="2">
        <v>2003</v>
      </c>
      <c r="C1312" s="2" t="s">
        <v>2349</v>
      </c>
      <c r="D1312" s="2">
        <v>25</v>
      </c>
      <c r="E1312" s="2">
        <v>0</v>
      </c>
      <c r="F1312" s="16">
        <v>1743.21</v>
      </c>
      <c r="G1312" s="2" t="s">
        <v>6005</v>
      </c>
      <c r="H1312" s="2" t="s">
        <v>6006</v>
      </c>
      <c r="I1312" s="2" t="s">
        <v>2358</v>
      </c>
      <c r="J1312" s="14" t="str">
        <f>CONCATENATE(Table3_2[[#This Row],[date]],Table3_2[[#This Row],[month]],Table3_2[[#This Row],[YEAR]],)</f>
        <v>25Jul2003</v>
      </c>
      <c r="K1312" s="14">
        <f t="shared" si="40"/>
        <v>37827</v>
      </c>
      <c r="L1312" s="2">
        <f t="shared" si="41"/>
        <v>19</v>
      </c>
    </row>
    <row r="1313" spans="1:12" x14ac:dyDescent="0.25">
      <c r="A1313" s="2" t="s">
        <v>2186</v>
      </c>
      <c r="B1313" s="2">
        <v>2003</v>
      </c>
      <c r="C1313" s="2" t="s">
        <v>2351</v>
      </c>
      <c r="D1313" s="2">
        <v>14</v>
      </c>
      <c r="E1313" s="2">
        <v>0</v>
      </c>
      <c r="F1313" s="16">
        <v>1737.38</v>
      </c>
      <c r="G1313" s="2" t="s">
        <v>6005</v>
      </c>
      <c r="H1313" s="2" t="s">
        <v>6004</v>
      </c>
      <c r="I1313" s="2" t="s">
        <v>2358</v>
      </c>
      <c r="J1313" s="14" t="str">
        <f>CONCATENATE(Table3_2[[#This Row],[date]],Table3_2[[#This Row],[month]],Table3_2[[#This Row],[YEAR]],)</f>
        <v>14Nov2003</v>
      </c>
      <c r="K1313" s="14">
        <f t="shared" si="40"/>
        <v>37939</v>
      </c>
      <c r="L1313" s="2">
        <f t="shared" si="41"/>
        <v>19</v>
      </c>
    </row>
    <row r="1314" spans="1:12" x14ac:dyDescent="0.25">
      <c r="A1314" s="2" t="s">
        <v>225</v>
      </c>
      <c r="B1314" s="2">
        <v>1971</v>
      </c>
      <c r="C1314" s="2" t="s">
        <v>2353</v>
      </c>
      <c r="D1314" s="2">
        <v>22</v>
      </c>
      <c r="E1314" s="2">
        <v>0</v>
      </c>
      <c r="F1314" s="16">
        <v>35345.730000000003</v>
      </c>
      <c r="G1314" s="2" t="s">
        <v>6004</v>
      </c>
      <c r="H1314" s="2" t="s">
        <v>6005</v>
      </c>
      <c r="I1314" s="2" t="s">
        <v>2358</v>
      </c>
      <c r="J1314" s="14" t="str">
        <f>CONCATENATE(Table3_2[[#This Row],[date]],Table3_2[[#This Row],[month]],Table3_2[[#This Row],[YEAR]],)</f>
        <v>22Sep1971</v>
      </c>
      <c r="K1314" s="14">
        <f t="shared" si="40"/>
        <v>26198</v>
      </c>
      <c r="L1314" s="2">
        <f t="shared" si="41"/>
        <v>51</v>
      </c>
    </row>
    <row r="1315" spans="1:12" x14ac:dyDescent="0.25">
      <c r="A1315" s="2" t="s">
        <v>2187</v>
      </c>
      <c r="B1315" s="2">
        <v>2003</v>
      </c>
      <c r="C1315" s="2" t="s">
        <v>2351</v>
      </c>
      <c r="D1315" s="2">
        <v>9</v>
      </c>
      <c r="E1315" s="2">
        <v>0</v>
      </c>
      <c r="F1315" s="16">
        <v>1731.68</v>
      </c>
      <c r="G1315" s="2" t="s">
        <v>6005</v>
      </c>
      <c r="H1315" s="2" t="s">
        <v>6004</v>
      </c>
      <c r="I1315" s="2" t="s">
        <v>2358</v>
      </c>
      <c r="J1315" s="14" t="str">
        <f>CONCATENATE(Table3_2[[#This Row],[date]],Table3_2[[#This Row],[month]],Table3_2[[#This Row],[YEAR]],)</f>
        <v>9Nov2003</v>
      </c>
      <c r="K1315" s="14">
        <f t="shared" si="40"/>
        <v>37934</v>
      </c>
      <c r="L1315" s="2">
        <f t="shared" si="41"/>
        <v>19</v>
      </c>
    </row>
    <row r="1316" spans="1:12" x14ac:dyDescent="0.25">
      <c r="A1316" s="2" t="s">
        <v>2188</v>
      </c>
      <c r="B1316" s="2">
        <v>2003</v>
      </c>
      <c r="C1316" s="2" t="s">
        <v>2353</v>
      </c>
      <c r="D1316" s="2">
        <v>1</v>
      </c>
      <c r="E1316" s="2">
        <v>0</v>
      </c>
      <c r="F1316" s="16">
        <v>1728.9</v>
      </c>
      <c r="G1316" s="2" t="s">
        <v>6005</v>
      </c>
      <c r="H1316" s="2" t="s">
        <v>6004</v>
      </c>
      <c r="I1316" s="2" t="s">
        <v>2358</v>
      </c>
      <c r="J1316" s="14" t="str">
        <f>CONCATENATE(Table3_2[[#This Row],[date]],Table3_2[[#This Row],[month]],Table3_2[[#This Row],[YEAR]],)</f>
        <v>1Sep2003</v>
      </c>
      <c r="K1316" s="14">
        <f t="shared" si="40"/>
        <v>37865</v>
      </c>
      <c r="L1316" s="2">
        <f t="shared" si="41"/>
        <v>19</v>
      </c>
    </row>
    <row r="1317" spans="1:12" x14ac:dyDescent="0.25">
      <c r="A1317" s="2" t="s">
        <v>2189</v>
      </c>
      <c r="B1317" s="2">
        <v>2003</v>
      </c>
      <c r="C1317" s="2" t="s">
        <v>2351</v>
      </c>
      <c r="D1317" s="2">
        <v>21</v>
      </c>
      <c r="E1317" s="2">
        <v>0</v>
      </c>
      <c r="F1317" s="16">
        <v>1727.79</v>
      </c>
      <c r="G1317" s="2" t="s">
        <v>6005</v>
      </c>
      <c r="H1317" s="2" t="s">
        <v>6005</v>
      </c>
      <c r="I1317" s="2" t="s">
        <v>2358</v>
      </c>
      <c r="J1317" s="14" t="str">
        <f>CONCATENATE(Table3_2[[#This Row],[date]],Table3_2[[#This Row],[month]],Table3_2[[#This Row],[YEAR]],)</f>
        <v>21Nov2003</v>
      </c>
      <c r="K1317" s="14">
        <f t="shared" si="40"/>
        <v>37946</v>
      </c>
      <c r="L1317" s="2">
        <f t="shared" si="41"/>
        <v>19</v>
      </c>
    </row>
    <row r="1318" spans="1:12" x14ac:dyDescent="0.25">
      <c r="A1318" s="2" t="s">
        <v>2190</v>
      </c>
      <c r="B1318" s="2">
        <v>2004</v>
      </c>
      <c r="C1318" s="2" t="s">
        <v>2353</v>
      </c>
      <c r="D1318" s="2">
        <v>9</v>
      </c>
      <c r="E1318" s="2">
        <v>1</v>
      </c>
      <c r="F1318" s="16">
        <v>1727.54</v>
      </c>
      <c r="G1318" s="2" t="s">
        <v>6005</v>
      </c>
      <c r="H1318" s="2" t="s">
        <v>6006</v>
      </c>
      <c r="I1318" s="2" t="s">
        <v>2350</v>
      </c>
      <c r="J1318" s="14" t="str">
        <f>CONCATENATE(Table3_2[[#This Row],[date]],Table3_2[[#This Row],[month]],Table3_2[[#This Row],[YEAR]],)</f>
        <v>9Sep2004</v>
      </c>
      <c r="K1318" s="14">
        <f t="shared" si="40"/>
        <v>38239</v>
      </c>
      <c r="L1318" s="2">
        <f t="shared" si="41"/>
        <v>18</v>
      </c>
    </row>
    <row r="1319" spans="1:12" x14ac:dyDescent="0.25">
      <c r="A1319" s="2" t="s">
        <v>2191</v>
      </c>
      <c r="B1319" s="2">
        <v>2004</v>
      </c>
      <c r="C1319" s="2" t="s">
        <v>2357</v>
      </c>
      <c r="D1319" s="2">
        <v>21</v>
      </c>
      <c r="E1319" s="2">
        <v>1</v>
      </c>
      <c r="F1319" s="16">
        <v>1725.55</v>
      </c>
      <c r="G1319" s="2" t="s">
        <v>6005</v>
      </c>
      <c r="H1319" s="2" t="s">
        <v>6004</v>
      </c>
      <c r="I1319" s="2" t="s">
        <v>2350</v>
      </c>
      <c r="J1319" s="14" t="str">
        <f>CONCATENATE(Table3_2[[#This Row],[date]],Table3_2[[#This Row],[month]],Table3_2[[#This Row],[YEAR]],)</f>
        <v>21Oct2004</v>
      </c>
      <c r="K1319" s="14">
        <f t="shared" si="40"/>
        <v>38281</v>
      </c>
      <c r="L1319" s="2">
        <f t="shared" si="41"/>
        <v>18</v>
      </c>
    </row>
    <row r="1320" spans="1:12" x14ac:dyDescent="0.25">
      <c r="A1320" s="2" t="s">
        <v>2192</v>
      </c>
      <c r="B1320" s="2">
        <v>2004</v>
      </c>
      <c r="C1320" s="2" t="s">
        <v>2353</v>
      </c>
      <c r="D1320" s="2">
        <v>11</v>
      </c>
      <c r="E1320" s="2">
        <v>1</v>
      </c>
      <c r="F1320" s="16">
        <v>1720.35</v>
      </c>
      <c r="G1320" s="2" t="s">
        <v>6005</v>
      </c>
      <c r="H1320" s="2" t="s">
        <v>6005</v>
      </c>
      <c r="I1320" s="2" t="s">
        <v>2350</v>
      </c>
      <c r="J1320" s="14" t="str">
        <f>CONCATENATE(Table3_2[[#This Row],[date]],Table3_2[[#This Row],[month]],Table3_2[[#This Row],[YEAR]],)</f>
        <v>11Sep2004</v>
      </c>
      <c r="K1320" s="14">
        <f t="shared" si="40"/>
        <v>38241</v>
      </c>
      <c r="L1320" s="2">
        <f t="shared" si="41"/>
        <v>18</v>
      </c>
    </row>
    <row r="1321" spans="1:12" x14ac:dyDescent="0.25">
      <c r="A1321" s="2" t="s">
        <v>2193</v>
      </c>
      <c r="B1321" s="2">
        <v>2004</v>
      </c>
      <c r="C1321" s="2" t="s">
        <v>2352</v>
      </c>
      <c r="D1321" s="2">
        <v>10</v>
      </c>
      <c r="E1321" s="2">
        <v>1</v>
      </c>
      <c r="F1321" s="16">
        <v>1719.44</v>
      </c>
      <c r="G1321" s="2" t="s">
        <v>6005</v>
      </c>
      <c r="H1321" s="2" t="s">
        <v>6005</v>
      </c>
      <c r="I1321" s="2" t="s">
        <v>2350</v>
      </c>
      <c r="J1321" s="14" t="str">
        <f>CONCATENATE(Table3_2[[#This Row],[date]],Table3_2[[#This Row],[month]],Table3_2[[#This Row],[YEAR]],)</f>
        <v>10Jun2004</v>
      </c>
      <c r="K1321" s="14">
        <f t="shared" si="40"/>
        <v>38148</v>
      </c>
      <c r="L1321" s="2">
        <f t="shared" si="41"/>
        <v>18</v>
      </c>
    </row>
    <row r="1322" spans="1:12" x14ac:dyDescent="0.25">
      <c r="A1322" s="2" t="s">
        <v>2194</v>
      </c>
      <c r="B1322" s="2">
        <v>2004</v>
      </c>
      <c r="C1322" s="2" t="s">
        <v>2353</v>
      </c>
      <c r="D1322" s="2">
        <v>21</v>
      </c>
      <c r="E1322" s="2">
        <v>0</v>
      </c>
      <c r="F1322" s="16">
        <v>1712.23</v>
      </c>
      <c r="G1322" s="2" t="s">
        <v>6005</v>
      </c>
      <c r="H1322" s="2" t="s">
        <v>6006</v>
      </c>
      <c r="I1322" s="2" t="s">
        <v>2361</v>
      </c>
      <c r="J1322" s="14" t="str">
        <f>CONCATENATE(Table3_2[[#This Row],[date]],Table3_2[[#This Row],[month]],Table3_2[[#This Row],[YEAR]],)</f>
        <v>21Sep2004</v>
      </c>
      <c r="K1322" s="14">
        <f t="shared" si="40"/>
        <v>38251</v>
      </c>
      <c r="L1322" s="2">
        <f t="shared" si="41"/>
        <v>18</v>
      </c>
    </row>
    <row r="1323" spans="1:12" x14ac:dyDescent="0.25">
      <c r="A1323" s="2" t="s">
        <v>2195</v>
      </c>
      <c r="B1323" s="2">
        <v>2004</v>
      </c>
      <c r="C1323" s="2" t="s">
        <v>2353</v>
      </c>
      <c r="D1323" s="2">
        <v>19</v>
      </c>
      <c r="E1323" s="2">
        <v>1</v>
      </c>
      <c r="F1323" s="16">
        <v>1711.03</v>
      </c>
      <c r="G1323" s="2" t="s">
        <v>6005</v>
      </c>
      <c r="H1323" s="2" t="s">
        <v>6005</v>
      </c>
      <c r="I1323" s="2" t="s">
        <v>2350</v>
      </c>
      <c r="J1323" s="14" t="str">
        <f>CONCATENATE(Table3_2[[#This Row],[date]],Table3_2[[#This Row],[month]],Table3_2[[#This Row],[YEAR]],)</f>
        <v>19Sep2004</v>
      </c>
      <c r="K1323" s="14">
        <f t="shared" si="40"/>
        <v>38249</v>
      </c>
      <c r="L1323" s="2">
        <f t="shared" si="41"/>
        <v>18</v>
      </c>
    </row>
    <row r="1324" spans="1:12" x14ac:dyDescent="0.25">
      <c r="A1324" s="2" t="s">
        <v>2196</v>
      </c>
      <c r="B1324" s="2">
        <v>2004</v>
      </c>
      <c r="C1324" s="2" t="s">
        <v>2355</v>
      </c>
      <c r="D1324" s="2">
        <v>12</v>
      </c>
      <c r="E1324" s="2">
        <v>0</v>
      </c>
      <c r="F1324" s="16">
        <v>1708.93</v>
      </c>
      <c r="G1324" s="2" t="s">
        <v>6005</v>
      </c>
      <c r="H1324" s="2" t="s">
        <v>6006</v>
      </c>
      <c r="I1324" s="2" t="s">
        <v>2360</v>
      </c>
      <c r="J1324" s="14" t="str">
        <f>CONCATENATE(Table3_2[[#This Row],[date]],Table3_2[[#This Row],[month]],Table3_2[[#This Row],[YEAR]],)</f>
        <v>12Dec2004</v>
      </c>
      <c r="K1324" s="14">
        <f t="shared" si="40"/>
        <v>38333</v>
      </c>
      <c r="L1324" s="2">
        <f t="shared" si="41"/>
        <v>18</v>
      </c>
    </row>
    <row r="1325" spans="1:12" x14ac:dyDescent="0.25">
      <c r="A1325" s="2" t="s">
        <v>226</v>
      </c>
      <c r="B1325" s="2">
        <v>1988</v>
      </c>
      <c r="C1325" s="2" t="s">
        <v>2353</v>
      </c>
      <c r="D1325" s="2">
        <v>19</v>
      </c>
      <c r="E1325" s="2">
        <v>3</v>
      </c>
      <c r="F1325" s="16">
        <v>35315.96</v>
      </c>
      <c r="G1325" s="2" t="s">
        <v>6004</v>
      </c>
      <c r="H1325" s="2" t="s">
        <v>6006</v>
      </c>
      <c r="I1325" s="2" t="s">
        <v>2358</v>
      </c>
      <c r="J1325" s="14" t="str">
        <f>CONCATENATE(Table3_2[[#This Row],[date]],Table3_2[[#This Row],[month]],Table3_2[[#This Row],[YEAR]],)</f>
        <v>19Sep1988</v>
      </c>
      <c r="K1325" s="14">
        <f t="shared" si="40"/>
        <v>32405</v>
      </c>
      <c r="L1325" s="2">
        <f t="shared" si="41"/>
        <v>34</v>
      </c>
    </row>
    <row r="1326" spans="1:12" x14ac:dyDescent="0.25">
      <c r="A1326" s="2" t="s">
        <v>2197</v>
      </c>
      <c r="B1326" s="2">
        <v>2004</v>
      </c>
      <c r="C1326" s="2" t="s">
        <v>2357</v>
      </c>
      <c r="D1326" s="2">
        <v>17</v>
      </c>
      <c r="E1326" s="2">
        <v>0</v>
      </c>
      <c r="F1326" s="16">
        <v>1708</v>
      </c>
      <c r="G1326" s="2" t="s">
        <v>6005</v>
      </c>
      <c r="H1326" s="2" t="s">
        <v>6004</v>
      </c>
      <c r="I1326" s="2" t="s">
        <v>2361</v>
      </c>
      <c r="J1326" s="14" t="str">
        <f>CONCATENATE(Table3_2[[#This Row],[date]],Table3_2[[#This Row],[month]],Table3_2[[#This Row],[YEAR]],)</f>
        <v>17Oct2004</v>
      </c>
      <c r="K1326" s="14">
        <f t="shared" si="40"/>
        <v>38277</v>
      </c>
      <c r="L1326" s="2">
        <f t="shared" si="41"/>
        <v>18</v>
      </c>
    </row>
    <row r="1327" spans="1:12" x14ac:dyDescent="0.25">
      <c r="A1327" s="2" t="s">
        <v>2198</v>
      </c>
      <c r="B1327" s="2">
        <v>2004</v>
      </c>
      <c r="C1327" s="2" t="s">
        <v>2355</v>
      </c>
      <c r="D1327" s="2">
        <v>6</v>
      </c>
      <c r="E1327" s="2">
        <v>0</v>
      </c>
      <c r="F1327" s="16">
        <v>1705.62</v>
      </c>
      <c r="G1327" s="2" t="s">
        <v>6004</v>
      </c>
      <c r="H1327" s="2" t="s">
        <v>6004</v>
      </c>
      <c r="I1327" s="2" t="s">
        <v>2359</v>
      </c>
      <c r="J1327" s="14" t="str">
        <f>CONCATENATE(Table3_2[[#This Row],[date]],Table3_2[[#This Row],[month]],Table3_2[[#This Row],[YEAR]],)</f>
        <v>6Dec2004</v>
      </c>
      <c r="K1327" s="14">
        <f t="shared" si="40"/>
        <v>38327</v>
      </c>
      <c r="L1327" s="2">
        <f t="shared" si="41"/>
        <v>18</v>
      </c>
    </row>
    <row r="1328" spans="1:12" x14ac:dyDescent="0.25">
      <c r="A1328" s="2" t="s">
        <v>2199</v>
      </c>
      <c r="B1328" s="2">
        <v>2004</v>
      </c>
      <c r="C1328" s="2" t="s">
        <v>2355</v>
      </c>
      <c r="D1328" s="2">
        <v>14</v>
      </c>
      <c r="E1328" s="2">
        <v>0</v>
      </c>
      <c r="F1328" s="16">
        <v>1704.7</v>
      </c>
      <c r="G1328" s="2" t="s">
        <v>6004</v>
      </c>
      <c r="H1328" s="2" t="s">
        <v>6005</v>
      </c>
      <c r="I1328" s="2" t="s">
        <v>2362</v>
      </c>
      <c r="J1328" s="14" t="str">
        <f>CONCATENATE(Table3_2[[#This Row],[date]],Table3_2[[#This Row],[month]],Table3_2[[#This Row],[YEAR]],)</f>
        <v>14Dec2004</v>
      </c>
      <c r="K1328" s="14">
        <f t="shared" si="40"/>
        <v>38335</v>
      </c>
      <c r="L1328" s="2">
        <f t="shared" si="41"/>
        <v>18</v>
      </c>
    </row>
    <row r="1329" spans="1:12" x14ac:dyDescent="0.25">
      <c r="A1329" s="2" t="s">
        <v>2200</v>
      </c>
      <c r="B1329" s="2">
        <v>2004</v>
      </c>
      <c r="C1329" s="2" t="s">
        <v>2351</v>
      </c>
      <c r="D1329" s="2">
        <v>7</v>
      </c>
      <c r="E1329" s="2">
        <v>0</v>
      </c>
      <c r="F1329" s="16">
        <v>1704.57</v>
      </c>
      <c r="G1329" s="2" t="s">
        <v>6004</v>
      </c>
      <c r="H1329" s="2" t="s">
        <v>6006</v>
      </c>
      <c r="I1329" s="2" t="s">
        <v>2361</v>
      </c>
      <c r="J1329" s="14" t="str">
        <f>CONCATENATE(Table3_2[[#This Row],[date]],Table3_2[[#This Row],[month]],Table3_2[[#This Row],[YEAR]],)</f>
        <v>7Nov2004</v>
      </c>
      <c r="K1329" s="14">
        <f t="shared" si="40"/>
        <v>38298</v>
      </c>
      <c r="L1329" s="2">
        <f t="shared" si="41"/>
        <v>18</v>
      </c>
    </row>
    <row r="1330" spans="1:12" x14ac:dyDescent="0.25">
      <c r="A1330" s="2" t="s">
        <v>2201</v>
      </c>
      <c r="B1330" s="2">
        <v>2004</v>
      </c>
      <c r="C1330" s="2" t="s">
        <v>2355</v>
      </c>
      <c r="D1330" s="2">
        <v>10</v>
      </c>
      <c r="E1330" s="2">
        <v>0</v>
      </c>
      <c r="F1330" s="16">
        <v>1702.46</v>
      </c>
      <c r="G1330" s="2" t="s">
        <v>6004</v>
      </c>
      <c r="H1330" s="2" t="s">
        <v>6005</v>
      </c>
      <c r="I1330" s="2" t="s">
        <v>2360</v>
      </c>
      <c r="J1330" s="14" t="str">
        <f>CONCATENATE(Table3_2[[#This Row],[date]],Table3_2[[#This Row],[month]],Table3_2[[#This Row],[YEAR]],)</f>
        <v>10Dec2004</v>
      </c>
      <c r="K1330" s="14">
        <f t="shared" si="40"/>
        <v>38331</v>
      </c>
      <c r="L1330" s="2">
        <f t="shared" si="41"/>
        <v>18</v>
      </c>
    </row>
    <row r="1331" spans="1:12" x14ac:dyDescent="0.25">
      <c r="A1331" s="2" t="s">
        <v>2202</v>
      </c>
      <c r="B1331" s="2">
        <v>2004</v>
      </c>
      <c r="C1331" s="2" t="s">
        <v>2351</v>
      </c>
      <c r="D1331" s="2">
        <v>17</v>
      </c>
      <c r="E1331" s="2">
        <v>0</v>
      </c>
      <c r="F1331" s="16">
        <v>1694.8</v>
      </c>
      <c r="G1331" s="2" t="s">
        <v>6004</v>
      </c>
      <c r="H1331" s="2" t="s">
        <v>6004</v>
      </c>
      <c r="I1331" s="2" t="s">
        <v>2359</v>
      </c>
      <c r="J1331" s="14" t="str">
        <f>CONCATENATE(Table3_2[[#This Row],[date]],Table3_2[[#This Row],[month]],Table3_2[[#This Row],[YEAR]],)</f>
        <v>17Nov2004</v>
      </c>
      <c r="K1331" s="14">
        <f t="shared" si="40"/>
        <v>38308</v>
      </c>
      <c r="L1331" s="2">
        <f t="shared" si="41"/>
        <v>18</v>
      </c>
    </row>
    <row r="1332" spans="1:12" x14ac:dyDescent="0.25">
      <c r="A1332" s="2" t="s">
        <v>2203</v>
      </c>
      <c r="B1332" s="2">
        <v>2000</v>
      </c>
      <c r="C1332" s="2" t="s">
        <v>2357</v>
      </c>
      <c r="D1332" s="2">
        <v>21</v>
      </c>
      <c r="E1332" s="2">
        <v>0</v>
      </c>
      <c r="F1332" s="16">
        <v>1682.6</v>
      </c>
      <c r="G1332" s="2" t="s">
        <v>6004</v>
      </c>
      <c r="H1332" s="2" t="s">
        <v>6004</v>
      </c>
      <c r="I1332" s="2" t="s">
        <v>2358</v>
      </c>
      <c r="J1332" s="14" t="str">
        <f>CONCATENATE(Table3_2[[#This Row],[date]],Table3_2[[#This Row],[month]],Table3_2[[#This Row],[YEAR]],)</f>
        <v>21Oct2000</v>
      </c>
      <c r="K1332" s="14">
        <f t="shared" si="40"/>
        <v>36820</v>
      </c>
      <c r="L1332" s="2">
        <f t="shared" si="41"/>
        <v>22</v>
      </c>
    </row>
    <row r="1333" spans="1:12" x14ac:dyDescent="0.25">
      <c r="A1333" s="2" t="s">
        <v>2204</v>
      </c>
      <c r="B1333" s="2">
        <v>2000</v>
      </c>
      <c r="C1333" s="2" t="s">
        <v>2352</v>
      </c>
      <c r="D1333" s="2">
        <v>10</v>
      </c>
      <c r="E1333" s="2">
        <v>0</v>
      </c>
      <c r="F1333" s="16">
        <v>1674.63</v>
      </c>
      <c r="G1333" s="2" t="s">
        <v>6004</v>
      </c>
      <c r="H1333" s="2" t="s">
        <v>6004</v>
      </c>
      <c r="I1333" s="2" t="s">
        <v>2350</v>
      </c>
      <c r="J1333" s="14" t="str">
        <f>CONCATENATE(Table3_2[[#This Row],[date]],Table3_2[[#This Row],[month]],Table3_2[[#This Row],[YEAR]],)</f>
        <v>10Jun2000</v>
      </c>
      <c r="K1333" s="14">
        <f t="shared" si="40"/>
        <v>36687</v>
      </c>
      <c r="L1333" s="2">
        <f t="shared" si="41"/>
        <v>22</v>
      </c>
    </row>
    <row r="1334" spans="1:12" x14ac:dyDescent="0.25">
      <c r="A1334" s="2" t="s">
        <v>2205</v>
      </c>
      <c r="B1334" s="2">
        <v>2000</v>
      </c>
      <c r="C1334" s="2" t="s">
        <v>2357</v>
      </c>
      <c r="D1334" s="2">
        <v>23</v>
      </c>
      <c r="E1334" s="2">
        <v>0</v>
      </c>
      <c r="F1334" s="16">
        <v>1665</v>
      </c>
      <c r="G1334" s="2" t="s">
        <v>6004</v>
      </c>
      <c r="H1334" s="2" t="s">
        <v>6004</v>
      </c>
      <c r="I1334" s="2" t="s">
        <v>2350</v>
      </c>
      <c r="J1334" s="14" t="str">
        <f>CONCATENATE(Table3_2[[#This Row],[date]],Table3_2[[#This Row],[month]],Table3_2[[#This Row],[YEAR]],)</f>
        <v>23Oct2000</v>
      </c>
      <c r="K1334" s="14">
        <f t="shared" si="40"/>
        <v>36822</v>
      </c>
      <c r="L1334" s="2">
        <f t="shared" si="41"/>
        <v>22</v>
      </c>
    </row>
    <row r="1335" spans="1:12" x14ac:dyDescent="0.25">
      <c r="A1335" s="2" t="s">
        <v>2206</v>
      </c>
      <c r="B1335" s="2">
        <v>2003</v>
      </c>
      <c r="C1335" s="2" t="s">
        <v>2355</v>
      </c>
      <c r="D1335" s="2">
        <v>30</v>
      </c>
      <c r="E1335" s="2">
        <v>0</v>
      </c>
      <c r="F1335" s="16">
        <v>1646.43</v>
      </c>
      <c r="G1335" s="2" t="s">
        <v>6004</v>
      </c>
      <c r="H1335" s="2" t="s">
        <v>6006</v>
      </c>
      <c r="I1335" s="2" t="s">
        <v>2354</v>
      </c>
      <c r="J1335" s="14" t="str">
        <f>CONCATENATE(Table3_2[[#This Row],[date]],Table3_2[[#This Row],[month]],Table3_2[[#This Row],[YEAR]],)</f>
        <v>30Dec2003</v>
      </c>
      <c r="K1335" s="14">
        <f t="shared" si="40"/>
        <v>37985</v>
      </c>
      <c r="L1335" s="2">
        <f t="shared" si="41"/>
        <v>19</v>
      </c>
    </row>
    <row r="1336" spans="1:12" x14ac:dyDescent="0.25">
      <c r="A1336" s="2" t="s">
        <v>29</v>
      </c>
      <c r="B1336" s="2">
        <v>1959</v>
      </c>
      <c r="C1336" s="2" t="s">
        <v>2357</v>
      </c>
      <c r="D1336" s="2">
        <v>4</v>
      </c>
      <c r="E1336" s="2">
        <v>2</v>
      </c>
      <c r="F1336" s="16">
        <v>47305.31</v>
      </c>
      <c r="G1336" s="2" t="s">
        <v>6004</v>
      </c>
      <c r="H1336" s="2" t="s">
        <v>6006</v>
      </c>
      <c r="I1336" s="2" t="s">
        <v>2358</v>
      </c>
      <c r="J1336" s="14" t="str">
        <f>CONCATENATE(Table3_2[[#This Row],[date]],Table3_2[[#This Row],[month]],Table3_2[[#This Row],[YEAR]],)</f>
        <v>4Oct1959</v>
      </c>
      <c r="K1336" s="14">
        <f t="shared" si="40"/>
        <v>21827</v>
      </c>
      <c r="L1336" s="2">
        <f t="shared" si="41"/>
        <v>63</v>
      </c>
    </row>
    <row r="1337" spans="1:12" x14ac:dyDescent="0.25">
      <c r="A1337" s="2" t="s">
        <v>227</v>
      </c>
      <c r="B1337" s="2">
        <v>1997</v>
      </c>
      <c r="C1337" s="2" t="s">
        <v>2349</v>
      </c>
      <c r="D1337" s="2">
        <v>9</v>
      </c>
      <c r="E1337" s="2">
        <v>0</v>
      </c>
      <c r="F1337" s="16">
        <v>35302.089999999997</v>
      </c>
      <c r="G1337" s="2" t="s">
        <v>6006</v>
      </c>
      <c r="H1337" s="2" t="s">
        <v>6004</v>
      </c>
      <c r="I1337" s="2" t="s">
        <v>2358</v>
      </c>
      <c r="J1337" s="14" t="str">
        <f>CONCATENATE(Table3_2[[#This Row],[date]],Table3_2[[#This Row],[month]],Table3_2[[#This Row],[YEAR]],)</f>
        <v>9Jul1997</v>
      </c>
      <c r="K1337" s="14">
        <f t="shared" si="40"/>
        <v>35620</v>
      </c>
      <c r="L1337" s="2">
        <f t="shared" si="41"/>
        <v>25</v>
      </c>
    </row>
    <row r="1338" spans="1:12" x14ac:dyDescent="0.25">
      <c r="A1338" s="2" t="s">
        <v>2207</v>
      </c>
      <c r="B1338" s="2">
        <v>2003</v>
      </c>
      <c r="C1338" s="2" t="s">
        <v>2356</v>
      </c>
      <c r="D1338" s="2">
        <v>21</v>
      </c>
      <c r="E1338" s="2">
        <v>0</v>
      </c>
      <c r="F1338" s="16">
        <v>1639.56</v>
      </c>
      <c r="G1338" s="2" t="s">
        <v>6004</v>
      </c>
      <c r="H1338" s="2" t="s">
        <v>6004</v>
      </c>
      <c r="I1338" s="2" t="s">
        <v>2354</v>
      </c>
      <c r="J1338" s="14" t="str">
        <f>CONCATENATE(Table3_2[[#This Row],[date]],Table3_2[[#This Row],[month]],Table3_2[[#This Row],[YEAR]],)</f>
        <v>21Aug2003</v>
      </c>
      <c r="K1338" s="14">
        <f t="shared" si="40"/>
        <v>37854</v>
      </c>
      <c r="L1338" s="2">
        <f t="shared" si="41"/>
        <v>19</v>
      </c>
    </row>
    <row r="1339" spans="1:12" x14ac:dyDescent="0.25">
      <c r="A1339" s="2" t="s">
        <v>2208</v>
      </c>
      <c r="B1339" s="2">
        <v>2003</v>
      </c>
      <c r="C1339" s="2" t="s">
        <v>2353</v>
      </c>
      <c r="D1339" s="2">
        <v>16</v>
      </c>
      <c r="E1339" s="2">
        <v>0</v>
      </c>
      <c r="F1339" s="16">
        <v>1639.56</v>
      </c>
      <c r="G1339" s="2" t="s">
        <v>6004</v>
      </c>
      <c r="H1339" s="2" t="s">
        <v>6004</v>
      </c>
      <c r="I1339" s="2" t="s">
        <v>2354</v>
      </c>
      <c r="J1339" s="14" t="str">
        <f>CONCATENATE(Table3_2[[#This Row],[date]],Table3_2[[#This Row],[month]],Table3_2[[#This Row],[YEAR]],)</f>
        <v>16Sep2003</v>
      </c>
      <c r="K1339" s="14">
        <f t="shared" si="40"/>
        <v>37880</v>
      </c>
      <c r="L1339" s="2">
        <f t="shared" si="41"/>
        <v>19</v>
      </c>
    </row>
    <row r="1340" spans="1:12" x14ac:dyDescent="0.25">
      <c r="A1340" s="2" t="s">
        <v>2209</v>
      </c>
      <c r="B1340" s="2">
        <v>2003</v>
      </c>
      <c r="C1340" s="2" t="s">
        <v>2355</v>
      </c>
      <c r="D1340" s="2">
        <v>30</v>
      </c>
      <c r="E1340" s="2">
        <v>0</v>
      </c>
      <c r="F1340" s="16">
        <v>1635.73</v>
      </c>
      <c r="G1340" s="2" t="s">
        <v>6004</v>
      </c>
      <c r="H1340" s="2" t="s">
        <v>6005</v>
      </c>
      <c r="I1340" s="2" t="s">
        <v>2354</v>
      </c>
      <c r="J1340" s="14" t="str">
        <f>CONCATENATE(Table3_2[[#This Row],[date]],Table3_2[[#This Row],[month]],Table3_2[[#This Row],[YEAR]],)</f>
        <v>30Dec2003</v>
      </c>
      <c r="K1340" s="14">
        <f t="shared" si="40"/>
        <v>37985</v>
      </c>
      <c r="L1340" s="2">
        <f t="shared" si="41"/>
        <v>19</v>
      </c>
    </row>
    <row r="1341" spans="1:12" x14ac:dyDescent="0.25">
      <c r="A1341" s="2" t="s">
        <v>2210</v>
      </c>
      <c r="B1341" s="2">
        <v>2004</v>
      </c>
      <c r="C1341" s="2" t="s">
        <v>2352</v>
      </c>
      <c r="D1341" s="2">
        <v>13</v>
      </c>
      <c r="E1341" s="2">
        <v>0</v>
      </c>
      <c r="F1341" s="16">
        <v>1634.57</v>
      </c>
      <c r="G1341" s="2" t="s">
        <v>6004</v>
      </c>
      <c r="H1341" s="2" t="s">
        <v>6004</v>
      </c>
      <c r="I1341" s="2" t="s">
        <v>2350</v>
      </c>
      <c r="J1341" s="14" t="str">
        <f>CONCATENATE(Table3_2[[#This Row],[date]],Table3_2[[#This Row],[month]],Table3_2[[#This Row],[YEAR]],)</f>
        <v>13Jun2004</v>
      </c>
      <c r="K1341" s="14">
        <f t="shared" si="40"/>
        <v>38151</v>
      </c>
      <c r="L1341" s="2">
        <f t="shared" si="41"/>
        <v>18</v>
      </c>
    </row>
    <row r="1342" spans="1:12" x14ac:dyDescent="0.25">
      <c r="A1342" s="2" t="s">
        <v>2211</v>
      </c>
      <c r="B1342" s="2">
        <v>2004</v>
      </c>
      <c r="C1342" s="2" t="s">
        <v>2356</v>
      </c>
      <c r="D1342" s="2">
        <v>8</v>
      </c>
      <c r="E1342" s="2">
        <v>0</v>
      </c>
      <c r="F1342" s="16">
        <v>1633.96</v>
      </c>
      <c r="G1342" s="2" t="s">
        <v>6004</v>
      </c>
      <c r="H1342" s="2" t="s">
        <v>6006</v>
      </c>
      <c r="I1342" s="2" t="s">
        <v>2350</v>
      </c>
      <c r="J1342" s="14" t="str">
        <f>CONCATENATE(Table3_2[[#This Row],[date]],Table3_2[[#This Row],[month]],Table3_2[[#This Row],[YEAR]],)</f>
        <v>8Aug2004</v>
      </c>
      <c r="K1342" s="14">
        <f t="shared" si="40"/>
        <v>38207</v>
      </c>
      <c r="L1342" s="2">
        <f t="shared" si="41"/>
        <v>18</v>
      </c>
    </row>
    <row r="1343" spans="1:12" x14ac:dyDescent="0.25">
      <c r="A1343" s="2" t="s">
        <v>2212</v>
      </c>
      <c r="B1343" s="2">
        <v>2004</v>
      </c>
      <c r="C1343" s="2" t="s">
        <v>2355</v>
      </c>
      <c r="D1343" s="2">
        <v>13</v>
      </c>
      <c r="E1343" s="2">
        <v>0</v>
      </c>
      <c r="F1343" s="16">
        <v>1633.04</v>
      </c>
      <c r="G1343" s="2" t="s">
        <v>6004</v>
      </c>
      <c r="H1343" s="2" t="s">
        <v>6004</v>
      </c>
      <c r="I1343" s="2" t="s">
        <v>2350</v>
      </c>
      <c r="J1343" s="14" t="str">
        <f>CONCATENATE(Table3_2[[#This Row],[date]],Table3_2[[#This Row],[month]],Table3_2[[#This Row],[YEAR]],)</f>
        <v>13Dec2004</v>
      </c>
      <c r="K1343" s="14">
        <f t="shared" si="40"/>
        <v>38334</v>
      </c>
      <c r="L1343" s="2">
        <f t="shared" si="41"/>
        <v>18</v>
      </c>
    </row>
    <row r="1344" spans="1:12" x14ac:dyDescent="0.25">
      <c r="A1344" s="2" t="s">
        <v>2213</v>
      </c>
      <c r="B1344" s="2">
        <v>2003</v>
      </c>
      <c r="C1344" s="2" t="s">
        <v>2353</v>
      </c>
      <c r="D1344" s="2">
        <v>16</v>
      </c>
      <c r="E1344" s="2">
        <v>0</v>
      </c>
      <c r="F1344" s="16">
        <v>1632.56</v>
      </c>
      <c r="G1344" s="2" t="s">
        <v>6004</v>
      </c>
      <c r="H1344" s="2" t="s">
        <v>6004</v>
      </c>
      <c r="I1344" s="2" t="s">
        <v>2354</v>
      </c>
      <c r="J1344" s="14" t="str">
        <f>CONCATENATE(Table3_2[[#This Row],[date]],Table3_2[[#This Row],[month]],Table3_2[[#This Row],[YEAR]],)</f>
        <v>16Sep2003</v>
      </c>
      <c r="K1344" s="14">
        <f t="shared" si="40"/>
        <v>37880</v>
      </c>
      <c r="L1344" s="2">
        <f t="shared" si="41"/>
        <v>19</v>
      </c>
    </row>
    <row r="1345" spans="1:12" x14ac:dyDescent="0.25">
      <c r="A1345" s="2" t="s">
        <v>2214</v>
      </c>
      <c r="B1345" s="2">
        <v>2003</v>
      </c>
      <c r="C1345" s="2" t="s">
        <v>2357</v>
      </c>
      <c r="D1345" s="2">
        <v>3</v>
      </c>
      <c r="E1345" s="2">
        <v>0</v>
      </c>
      <c r="F1345" s="16">
        <v>1632.04</v>
      </c>
      <c r="G1345" s="2" t="s">
        <v>6004</v>
      </c>
      <c r="H1345" s="2" t="s">
        <v>6004</v>
      </c>
      <c r="I1345" s="2" t="s">
        <v>2354</v>
      </c>
      <c r="J1345" s="14" t="str">
        <f>CONCATENATE(Table3_2[[#This Row],[date]],Table3_2[[#This Row],[month]],Table3_2[[#This Row],[YEAR]],)</f>
        <v>3Oct2003</v>
      </c>
      <c r="K1345" s="14">
        <f t="shared" si="40"/>
        <v>37897</v>
      </c>
      <c r="L1345" s="2">
        <f t="shared" si="41"/>
        <v>19</v>
      </c>
    </row>
    <row r="1346" spans="1:12" x14ac:dyDescent="0.25">
      <c r="A1346" s="2" t="s">
        <v>2215</v>
      </c>
      <c r="B1346" s="2">
        <v>2004</v>
      </c>
      <c r="C1346" s="2" t="s">
        <v>2349</v>
      </c>
      <c r="D1346" s="2">
        <v>9</v>
      </c>
      <c r="E1346" s="2">
        <v>0</v>
      </c>
      <c r="F1346" s="16">
        <v>1631.82</v>
      </c>
      <c r="G1346" s="2" t="s">
        <v>6004</v>
      </c>
      <c r="H1346" s="2" t="s">
        <v>6006</v>
      </c>
      <c r="I1346" s="2" t="s">
        <v>2350</v>
      </c>
      <c r="J1346" s="14" t="str">
        <f>CONCATENATE(Table3_2[[#This Row],[date]],Table3_2[[#This Row],[month]],Table3_2[[#This Row],[YEAR]],)</f>
        <v>9Jul2004</v>
      </c>
      <c r="K1346" s="14">
        <f t="shared" ref="K1346:K1409" si="42">DATEVALUE(J1346)</f>
        <v>38177</v>
      </c>
      <c r="L1346" s="2">
        <f t="shared" ref="L1346:L1409" si="43">DATEDIF(K1346:K3683,  DATE(2023,6,8), "Y")</f>
        <v>18</v>
      </c>
    </row>
    <row r="1347" spans="1:12" x14ac:dyDescent="0.25">
      <c r="A1347" s="2" t="s">
        <v>2216</v>
      </c>
      <c r="B1347" s="2">
        <v>2004</v>
      </c>
      <c r="C1347" s="2" t="s">
        <v>2355</v>
      </c>
      <c r="D1347" s="2">
        <v>5</v>
      </c>
      <c r="E1347" s="2">
        <v>0</v>
      </c>
      <c r="F1347" s="16">
        <v>1631.67</v>
      </c>
      <c r="G1347" s="2" t="s">
        <v>6004</v>
      </c>
      <c r="H1347" s="2" t="s">
        <v>6005</v>
      </c>
      <c r="I1347" s="2" t="s">
        <v>2350</v>
      </c>
      <c r="J1347" s="14" t="str">
        <f>CONCATENATE(Table3_2[[#This Row],[date]],Table3_2[[#This Row],[month]],Table3_2[[#This Row],[YEAR]],)</f>
        <v>5Dec2004</v>
      </c>
      <c r="K1347" s="14">
        <f t="shared" si="42"/>
        <v>38326</v>
      </c>
      <c r="L1347" s="2">
        <f t="shared" si="43"/>
        <v>18</v>
      </c>
    </row>
    <row r="1348" spans="1:12" x14ac:dyDescent="0.25">
      <c r="A1348" s="2" t="s">
        <v>228</v>
      </c>
      <c r="B1348" s="2">
        <v>1967</v>
      </c>
      <c r="C1348" s="2" t="s">
        <v>2355</v>
      </c>
      <c r="D1348" s="2">
        <v>30</v>
      </c>
      <c r="E1348" s="2">
        <v>1</v>
      </c>
      <c r="F1348" s="16">
        <v>35160.129999999997</v>
      </c>
      <c r="G1348" s="2" t="s">
        <v>6004</v>
      </c>
      <c r="H1348" s="2" t="s">
        <v>6004</v>
      </c>
      <c r="I1348" s="2" t="s">
        <v>2358</v>
      </c>
      <c r="J1348" s="14" t="str">
        <f>CONCATENATE(Table3_2[[#This Row],[date]],Table3_2[[#This Row],[month]],Table3_2[[#This Row],[YEAR]],)</f>
        <v>30Dec1967</v>
      </c>
      <c r="K1348" s="14">
        <f t="shared" si="42"/>
        <v>24836</v>
      </c>
      <c r="L1348" s="2">
        <f t="shared" si="43"/>
        <v>55</v>
      </c>
    </row>
    <row r="1349" spans="1:12" x14ac:dyDescent="0.25">
      <c r="A1349" s="2" t="s">
        <v>2217</v>
      </c>
      <c r="B1349" s="2">
        <v>2004</v>
      </c>
      <c r="C1349" s="2" t="s">
        <v>2357</v>
      </c>
      <c r="D1349" s="2">
        <v>4</v>
      </c>
      <c r="E1349" s="2">
        <v>0</v>
      </c>
      <c r="F1349" s="16">
        <v>1629.83</v>
      </c>
      <c r="G1349" s="2" t="s">
        <v>6004</v>
      </c>
      <c r="H1349" s="2" t="s">
        <v>6004</v>
      </c>
      <c r="I1349" s="2" t="s">
        <v>2350</v>
      </c>
      <c r="J1349" s="14" t="str">
        <f>CONCATENATE(Table3_2[[#This Row],[date]],Table3_2[[#This Row],[month]],Table3_2[[#This Row],[YEAR]],)</f>
        <v>4Oct2004</v>
      </c>
      <c r="K1349" s="14">
        <f t="shared" si="42"/>
        <v>38264</v>
      </c>
      <c r="L1349" s="2">
        <f t="shared" si="43"/>
        <v>18</v>
      </c>
    </row>
    <row r="1350" spans="1:12" x14ac:dyDescent="0.25">
      <c r="A1350" s="2" t="s">
        <v>2218</v>
      </c>
      <c r="B1350" s="2">
        <v>2003</v>
      </c>
      <c r="C1350" s="2" t="s">
        <v>2349</v>
      </c>
      <c r="D1350" s="2">
        <v>17</v>
      </c>
      <c r="E1350" s="2">
        <v>0</v>
      </c>
      <c r="F1350" s="16">
        <v>1628.47</v>
      </c>
      <c r="G1350" s="2" t="s">
        <v>6004</v>
      </c>
      <c r="H1350" s="2" t="s">
        <v>6006</v>
      </c>
      <c r="I1350" s="2" t="s">
        <v>2354</v>
      </c>
      <c r="J1350" s="14" t="str">
        <f>CONCATENATE(Table3_2[[#This Row],[date]],Table3_2[[#This Row],[month]],Table3_2[[#This Row],[YEAR]],)</f>
        <v>17Jul2003</v>
      </c>
      <c r="K1350" s="14">
        <f t="shared" si="42"/>
        <v>37819</v>
      </c>
      <c r="L1350" s="2">
        <f t="shared" si="43"/>
        <v>19</v>
      </c>
    </row>
    <row r="1351" spans="1:12" x14ac:dyDescent="0.25">
      <c r="A1351" s="2" t="s">
        <v>2219</v>
      </c>
      <c r="B1351" s="2">
        <v>2003</v>
      </c>
      <c r="C1351" s="2" t="s">
        <v>2355</v>
      </c>
      <c r="D1351" s="2">
        <v>4</v>
      </c>
      <c r="E1351" s="2">
        <v>0</v>
      </c>
      <c r="F1351" s="16">
        <v>1627.28</v>
      </c>
      <c r="G1351" s="2" t="s">
        <v>6004</v>
      </c>
      <c r="H1351" s="2" t="s">
        <v>6004</v>
      </c>
      <c r="I1351" s="2" t="s">
        <v>2354</v>
      </c>
      <c r="J1351" s="14" t="str">
        <f>CONCATENATE(Table3_2[[#This Row],[date]],Table3_2[[#This Row],[month]],Table3_2[[#This Row],[YEAR]],)</f>
        <v>4Dec2003</v>
      </c>
      <c r="K1351" s="14">
        <f t="shared" si="42"/>
        <v>37959</v>
      </c>
      <c r="L1351" s="2">
        <f t="shared" si="43"/>
        <v>19</v>
      </c>
    </row>
    <row r="1352" spans="1:12" x14ac:dyDescent="0.25">
      <c r="A1352" s="2" t="s">
        <v>2220</v>
      </c>
      <c r="B1352" s="2">
        <v>2003</v>
      </c>
      <c r="C1352" s="2" t="s">
        <v>2353</v>
      </c>
      <c r="D1352" s="2">
        <v>9</v>
      </c>
      <c r="E1352" s="2">
        <v>0</v>
      </c>
      <c r="F1352" s="16">
        <v>1625.43</v>
      </c>
      <c r="G1352" s="2" t="s">
        <v>6004</v>
      </c>
      <c r="H1352" s="2" t="s">
        <v>6005</v>
      </c>
      <c r="I1352" s="2" t="s">
        <v>2354</v>
      </c>
      <c r="J1352" s="14" t="str">
        <f>CONCATENATE(Table3_2[[#This Row],[date]],Table3_2[[#This Row],[month]],Table3_2[[#This Row],[YEAR]],)</f>
        <v>9Sep2003</v>
      </c>
      <c r="K1352" s="14">
        <f t="shared" si="42"/>
        <v>37873</v>
      </c>
      <c r="L1352" s="2">
        <f t="shared" si="43"/>
        <v>19</v>
      </c>
    </row>
    <row r="1353" spans="1:12" x14ac:dyDescent="0.25">
      <c r="A1353" s="2" t="s">
        <v>2221</v>
      </c>
      <c r="B1353" s="2">
        <v>2004</v>
      </c>
      <c r="C1353" s="2" t="s">
        <v>2349</v>
      </c>
      <c r="D1353" s="2">
        <v>25</v>
      </c>
      <c r="E1353" s="2">
        <v>0</v>
      </c>
      <c r="F1353" s="16">
        <v>1622.19</v>
      </c>
      <c r="G1353" s="2" t="s">
        <v>6004</v>
      </c>
      <c r="H1353" s="2" t="s">
        <v>6006</v>
      </c>
      <c r="I1353" s="2" t="s">
        <v>2350</v>
      </c>
      <c r="J1353" s="14" t="str">
        <f>CONCATENATE(Table3_2[[#This Row],[date]],Table3_2[[#This Row],[month]],Table3_2[[#This Row],[YEAR]],)</f>
        <v>25Jul2004</v>
      </c>
      <c r="K1353" s="14">
        <f t="shared" si="42"/>
        <v>38193</v>
      </c>
      <c r="L1353" s="2">
        <f t="shared" si="43"/>
        <v>18</v>
      </c>
    </row>
    <row r="1354" spans="1:12" x14ac:dyDescent="0.25">
      <c r="A1354" s="2" t="s">
        <v>2222</v>
      </c>
      <c r="B1354" s="2">
        <v>2004</v>
      </c>
      <c r="C1354" s="2" t="s">
        <v>2356</v>
      </c>
      <c r="D1354" s="2">
        <v>21</v>
      </c>
      <c r="E1354" s="2">
        <v>0</v>
      </c>
      <c r="F1354" s="16">
        <v>1621.88</v>
      </c>
      <c r="G1354" s="2" t="s">
        <v>6004</v>
      </c>
      <c r="H1354" s="2" t="s">
        <v>6004</v>
      </c>
      <c r="I1354" s="2" t="s">
        <v>2350</v>
      </c>
      <c r="J1354" s="14" t="str">
        <f>CONCATENATE(Table3_2[[#This Row],[date]],Table3_2[[#This Row],[month]],Table3_2[[#This Row],[YEAR]],)</f>
        <v>21Aug2004</v>
      </c>
      <c r="K1354" s="14">
        <f t="shared" si="42"/>
        <v>38220</v>
      </c>
      <c r="L1354" s="2">
        <f t="shared" si="43"/>
        <v>18</v>
      </c>
    </row>
    <row r="1355" spans="1:12" x14ac:dyDescent="0.25">
      <c r="A1355" s="2" t="s">
        <v>2223</v>
      </c>
      <c r="B1355" s="2">
        <v>2003</v>
      </c>
      <c r="C1355" s="2" t="s">
        <v>2353</v>
      </c>
      <c r="D1355" s="2">
        <v>14</v>
      </c>
      <c r="E1355" s="2">
        <v>0</v>
      </c>
      <c r="F1355" s="16">
        <v>1621.34</v>
      </c>
      <c r="G1355" s="2" t="s">
        <v>6004</v>
      </c>
      <c r="H1355" s="2" t="s">
        <v>6004</v>
      </c>
      <c r="I1355" s="2" t="s">
        <v>2354</v>
      </c>
      <c r="J1355" s="14" t="str">
        <f>CONCATENATE(Table3_2[[#This Row],[date]],Table3_2[[#This Row],[month]],Table3_2[[#This Row],[YEAR]],)</f>
        <v>14Sep2003</v>
      </c>
      <c r="K1355" s="14">
        <f t="shared" si="42"/>
        <v>37878</v>
      </c>
      <c r="L1355" s="2">
        <f t="shared" si="43"/>
        <v>19</v>
      </c>
    </row>
    <row r="1356" spans="1:12" x14ac:dyDescent="0.25">
      <c r="A1356" s="2" t="s">
        <v>2224</v>
      </c>
      <c r="B1356" s="2">
        <v>1995</v>
      </c>
      <c r="C1356" s="2" t="s">
        <v>2356</v>
      </c>
      <c r="D1356" s="2">
        <v>5</v>
      </c>
      <c r="E1356" s="2">
        <v>0</v>
      </c>
      <c r="F1356" s="16">
        <v>1617.16</v>
      </c>
      <c r="G1356" s="2" t="s">
        <v>6004</v>
      </c>
      <c r="H1356" s="2" t="s">
        <v>6006</v>
      </c>
      <c r="I1356" s="2" t="s">
        <v>2350</v>
      </c>
      <c r="J1356" s="14" t="str">
        <f>CONCATENATE(Table3_2[[#This Row],[date]],Table3_2[[#This Row],[month]],Table3_2[[#This Row],[YEAR]],)</f>
        <v>5Aug1995</v>
      </c>
      <c r="K1356" s="14">
        <f t="shared" si="42"/>
        <v>34916</v>
      </c>
      <c r="L1356" s="2">
        <f t="shared" si="43"/>
        <v>27</v>
      </c>
    </row>
    <row r="1357" spans="1:12" x14ac:dyDescent="0.25">
      <c r="A1357" s="2" t="s">
        <v>2225</v>
      </c>
      <c r="B1357" s="2">
        <v>2004</v>
      </c>
      <c r="C1357" s="2" t="s">
        <v>2349</v>
      </c>
      <c r="D1357" s="2">
        <v>22</v>
      </c>
      <c r="E1357" s="2">
        <v>0</v>
      </c>
      <c r="F1357" s="16">
        <v>1615.77</v>
      </c>
      <c r="G1357" s="2" t="s">
        <v>6004</v>
      </c>
      <c r="H1357" s="2" t="s">
        <v>6006</v>
      </c>
      <c r="I1357" s="2" t="s">
        <v>2350</v>
      </c>
      <c r="J1357" s="14" t="str">
        <f>CONCATENATE(Table3_2[[#This Row],[date]],Table3_2[[#This Row],[month]],Table3_2[[#This Row],[YEAR]],)</f>
        <v>22Jul2004</v>
      </c>
      <c r="K1357" s="14">
        <f t="shared" si="42"/>
        <v>38190</v>
      </c>
      <c r="L1357" s="2">
        <f t="shared" si="43"/>
        <v>18</v>
      </c>
    </row>
    <row r="1358" spans="1:12" x14ac:dyDescent="0.25">
      <c r="A1358" s="2" t="s">
        <v>2226</v>
      </c>
      <c r="B1358" s="2">
        <v>2004</v>
      </c>
      <c r="C1358" s="2" t="s">
        <v>2351</v>
      </c>
      <c r="D1358" s="2">
        <v>19</v>
      </c>
      <c r="E1358" s="2">
        <v>0</v>
      </c>
      <c r="F1358" s="16">
        <v>1607.51</v>
      </c>
      <c r="G1358" s="2" t="s">
        <v>6004</v>
      </c>
      <c r="H1358" s="2" t="s">
        <v>6005</v>
      </c>
      <c r="I1358" s="2" t="s">
        <v>2350</v>
      </c>
      <c r="J1358" s="14" t="str">
        <f>CONCATENATE(Table3_2[[#This Row],[date]],Table3_2[[#This Row],[month]],Table3_2[[#This Row],[YEAR]],)</f>
        <v>19Nov2004</v>
      </c>
      <c r="K1358" s="14">
        <f t="shared" si="42"/>
        <v>38310</v>
      </c>
      <c r="L1358" s="2">
        <f t="shared" si="43"/>
        <v>18</v>
      </c>
    </row>
    <row r="1359" spans="1:12" x14ac:dyDescent="0.25">
      <c r="A1359" s="2" t="s">
        <v>229</v>
      </c>
      <c r="B1359" s="2">
        <v>1998</v>
      </c>
      <c r="C1359" s="2" t="s">
        <v>2355</v>
      </c>
      <c r="D1359" s="2">
        <v>22</v>
      </c>
      <c r="E1359" s="2">
        <v>0</v>
      </c>
      <c r="F1359" s="16">
        <v>35147.53</v>
      </c>
      <c r="G1359" s="2" t="s">
        <v>6006</v>
      </c>
      <c r="H1359" s="2" t="s">
        <v>6006</v>
      </c>
      <c r="I1359" s="2" t="s">
        <v>2361</v>
      </c>
      <c r="J1359" s="14" t="str">
        <f>CONCATENATE(Table3_2[[#This Row],[date]],Table3_2[[#This Row],[month]],Table3_2[[#This Row],[YEAR]],)</f>
        <v>22Dec1998</v>
      </c>
      <c r="K1359" s="14">
        <f t="shared" si="42"/>
        <v>36151</v>
      </c>
      <c r="L1359" s="2">
        <f t="shared" si="43"/>
        <v>24</v>
      </c>
    </row>
    <row r="1360" spans="1:12" x14ac:dyDescent="0.25">
      <c r="A1360" s="2" t="s">
        <v>2227</v>
      </c>
      <c r="B1360" s="2">
        <v>1992</v>
      </c>
      <c r="C1360" s="2" t="s">
        <v>2353</v>
      </c>
      <c r="D1360" s="2">
        <v>22</v>
      </c>
      <c r="E1360" s="2">
        <v>0</v>
      </c>
      <c r="F1360" s="16">
        <v>1566.88</v>
      </c>
      <c r="G1360" s="2" t="s">
        <v>6004</v>
      </c>
      <c r="H1360" s="2" t="s">
        <v>6006</v>
      </c>
      <c r="I1360" s="2" t="s">
        <v>2350</v>
      </c>
      <c r="J1360" s="14" t="str">
        <f>CONCATENATE(Table3_2[[#This Row],[date]],Table3_2[[#This Row],[month]],Table3_2[[#This Row],[YEAR]],)</f>
        <v>22Sep1992</v>
      </c>
      <c r="K1360" s="14">
        <f t="shared" si="42"/>
        <v>33869</v>
      </c>
      <c r="L1360" s="2">
        <f t="shared" si="43"/>
        <v>30</v>
      </c>
    </row>
    <row r="1361" spans="1:12" x14ac:dyDescent="0.25">
      <c r="A1361" s="2" t="s">
        <v>2228</v>
      </c>
      <c r="B1361" s="2">
        <v>2001</v>
      </c>
      <c r="C1361" s="2" t="s">
        <v>2355</v>
      </c>
      <c r="D1361" s="2">
        <v>5</v>
      </c>
      <c r="E1361" s="2">
        <v>0</v>
      </c>
      <c r="F1361" s="16">
        <v>1534.3</v>
      </c>
      <c r="G1361" s="2" t="s">
        <v>6004</v>
      </c>
      <c r="H1361" s="2" t="s">
        <v>6004</v>
      </c>
      <c r="I1361" s="2" t="s">
        <v>2350</v>
      </c>
      <c r="J1361" s="14" t="str">
        <f>CONCATENATE(Table3_2[[#This Row],[date]],Table3_2[[#This Row],[month]],Table3_2[[#This Row],[YEAR]],)</f>
        <v>5Dec2001</v>
      </c>
      <c r="K1361" s="14">
        <f t="shared" si="42"/>
        <v>37230</v>
      </c>
      <c r="L1361" s="2">
        <f t="shared" si="43"/>
        <v>21</v>
      </c>
    </row>
    <row r="1362" spans="1:12" x14ac:dyDescent="0.25">
      <c r="A1362" s="2" t="s">
        <v>2229</v>
      </c>
      <c r="B1362" s="2">
        <v>2001</v>
      </c>
      <c r="C1362" s="2" t="s">
        <v>2352</v>
      </c>
      <c r="D1362" s="2">
        <v>2</v>
      </c>
      <c r="E1362" s="2">
        <v>0</v>
      </c>
      <c r="F1362" s="16">
        <v>1532.47</v>
      </c>
      <c r="G1362" s="2" t="s">
        <v>6004</v>
      </c>
      <c r="H1362" s="2" t="s">
        <v>6004</v>
      </c>
      <c r="I1362" s="2" t="s">
        <v>2350</v>
      </c>
      <c r="J1362" s="14" t="str">
        <f>CONCATENATE(Table3_2[[#This Row],[date]],Table3_2[[#This Row],[month]],Table3_2[[#This Row],[YEAR]],)</f>
        <v>2Jun2001</v>
      </c>
      <c r="K1362" s="14">
        <f t="shared" si="42"/>
        <v>37044</v>
      </c>
      <c r="L1362" s="2">
        <f t="shared" si="43"/>
        <v>22</v>
      </c>
    </row>
    <row r="1363" spans="1:12" x14ac:dyDescent="0.25">
      <c r="A1363" s="2" t="s">
        <v>2230</v>
      </c>
      <c r="B1363" s="2">
        <v>2001</v>
      </c>
      <c r="C1363" s="2" t="s">
        <v>2349</v>
      </c>
      <c r="D1363" s="2">
        <v>7</v>
      </c>
      <c r="E1363" s="2">
        <v>0</v>
      </c>
      <c r="F1363" s="16">
        <v>1526.31</v>
      </c>
      <c r="G1363" s="2" t="s">
        <v>6004</v>
      </c>
      <c r="H1363" s="2" t="s">
        <v>6005</v>
      </c>
      <c r="I1363" s="2" t="s">
        <v>2358</v>
      </c>
      <c r="J1363" s="14" t="str">
        <f>CONCATENATE(Table3_2[[#This Row],[date]],Table3_2[[#This Row],[month]],Table3_2[[#This Row],[YEAR]],)</f>
        <v>7Jul2001</v>
      </c>
      <c r="K1363" s="14">
        <f t="shared" si="42"/>
        <v>37079</v>
      </c>
      <c r="L1363" s="2">
        <f t="shared" si="43"/>
        <v>21</v>
      </c>
    </row>
    <row r="1364" spans="1:12" x14ac:dyDescent="0.25">
      <c r="A1364" s="2" t="s">
        <v>2231</v>
      </c>
      <c r="B1364" s="2">
        <v>2001</v>
      </c>
      <c r="C1364" s="2" t="s">
        <v>2356</v>
      </c>
      <c r="D1364" s="2">
        <v>25</v>
      </c>
      <c r="E1364" s="2">
        <v>0</v>
      </c>
      <c r="F1364" s="16">
        <v>1515.34</v>
      </c>
      <c r="G1364" s="2" t="s">
        <v>6004</v>
      </c>
      <c r="H1364" s="2" t="s">
        <v>6005</v>
      </c>
      <c r="I1364" s="2" t="s">
        <v>2350</v>
      </c>
      <c r="J1364" s="14" t="str">
        <f>CONCATENATE(Table3_2[[#This Row],[date]],Table3_2[[#This Row],[month]],Table3_2[[#This Row],[YEAR]],)</f>
        <v>25Aug2001</v>
      </c>
      <c r="K1364" s="14">
        <f t="shared" si="42"/>
        <v>37128</v>
      </c>
      <c r="L1364" s="2">
        <f t="shared" si="43"/>
        <v>21</v>
      </c>
    </row>
    <row r="1365" spans="1:12" x14ac:dyDescent="0.25">
      <c r="A1365" s="2" t="s">
        <v>2232</v>
      </c>
      <c r="B1365" s="2">
        <v>1998</v>
      </c>
      <c r="C1365" s="2" t="s">
        <v>2352</v>
      </c>
      <c r="D1365" s="2">
        <v>19</v>
      </c>
      <c r="E1365" s="2">
        <v>0</v>
      </c>
      <c r="F1365" s="16">
        <v>1497</v>
      </c>
      <c r="G1365" s="2" t="s">
        <v>6004</v>
      </c>
      <c r="H1365" s="2" t="s">
        <v>6004</v>
      </c>
      <c r="I1365" s="2" t="s">
        <v>2350</v>
      </c>
      <c r="J1365" s="14" t="str">
        <f>CONCATENATE(Table3_2[[#This Row],[date]],Table3_2[[#This Row],[month]],Table3_2[[#This Row],[YEAR]],)</f>
        <v>19Jun1998</v>
      </c>
      <c r="K1365" s="14">
        <f t="shared" si="42"/>
        <v>35965</v>
      </c>
      <c r="L1365" s="2">
        <f t="shared" si="43"/>
        <v>24</v>
      </c>
    </row>
    <row r="1366" spans="1:12" x14ac:dyDescent="0.25">
      <c r="A1366" s="2" t="s">
        <v>2233</v>
      </c>
      <c r="B1366" s="2">
        <v>1995</v>
      </c>
      <c r="C1366" s="2" t="s">
        <v>2357</v>
      </c>
      <c r="D1366" s="2">
        <v>7</v>
      </c>
      <c r="E1366" s="2">
        <v>0</v>
      </c>
      <c r="F1366" s="16">
        <v>1493</v>
      </c>
      <c r="G1366" s="2" t="s">
        <v>6004</v>
      </c>
      <c r="H1366" s="2" t="s">
        <v>6005</v>
      </c>
      <c r="I1366" s="2" t="s">
        <v>2350</v>
      </c>
      <c r="J1366" s="14" t="str">
        <f>CONCATENATE(Table3_2[[#This Row],[date]],Table3_2[[#This Row],[month]],Table3_2[[#This Row],[YEAR]],)</f>
        <v>7Oct1995</v>
      </c>
      <c r="K1366" s="14">
        <f t="shared" si="42"/>
        <v>34979</v>
      </c>
      <c r="L1366" s="2">
        <f t="shared" si="43"/>
        <v>27</v>
      </c>
    </row>
    <row r="1367" spans="1:12" x14ac:dyDescent="0.25">
      <c r="A1367" s="2" t="s">
        <v>2234</v>
      </c>
      <c r="B1367" s="2">
        <v>1997</v>
      </c>
      <c r="C1367" s="2" t="s">
        <v>2352</v>
      </c>
      <c r="D1367" s="2">
        <v>9</v>
      </c>
      <c r="E1367" s="2">
        <v>0</v>
      </c>
      <c r="F1367" s="16">
        <v>1481</v>
      </c>
      <c r="G1367" s="2" t="s">
        <v>6004</v>
      </c>
      <c r="H1367" s="2" t="s">
        <v>6006</v>
      </c>
      <c r="I1367" s="2" t="s">
        <v>2354</v>
      </c>
      <c r="J1367" s="14" t="str">
        <f>CONCATENATE(Table3_2[[#This Row],[date]],Table3_2[[#This Row],[month]],Table3_2[[#This Row],[YEAR]],)</f>
        <v>9Jun1997</v>
      </c>
      <c r="K1367" s="14">
        <f t="shared" si="42"/>
        <v>35590</v>
      </c>
      <c r="L1367" s="2">
        <f t="shared" si="43"/>
        <v>25</v>
      </c>
    </row>
    <row r="1368" spans="1:12" x14ac:dyDescent="0.25">
      <c r="A1368" s="2" t="s">
        <v>2235</v>
      </c>
      <c r="B1368" s="2">
        <v>1998</v>
      </c>
      <c r="C1368" s="2" t="s">
        <v>2355</v>
      </c>
      <c r="D1368" s="2">
        <v>7</v>
      </c>
      <c r="E1368" s="2">
        <v>0</v>
      </c>
      <c r="F1368" s="16">
        <v>1477</v>
      </c>
      <c r="G1368" s="2" t="s">
        <v>6004</v>
      </c>
      <c r="H1368" s="2" t="s">
        <v>6006</v>
      </c>
      <c r="I1368" s="2" t="s">
        <v>2350</v>
      </c>
      <c r="J1368" s="14" t="str">
        <f>CONCATENATE(Table3_2[[#This Row],[date]],Table3_2[[#This Row],[month]],Table3_2[[#This Row],[YEAR]],)</f>
        <v>7Dec1998</v>
      </c>
      <c r="K1368" s="14">
        <f t="shared" si="42"/>
        <v>36136</v>
      </c>
      <c r="L1368" s="2">
        <f t="shared" si="43"/>
        <v>24</v>
      </c>
    </row>
    <row r="1369" spans="1:12" x14ac:dyDescent="0.25">
      <c r="A1369" s="2" t="s">
        <v>2236</v>
      </c>
      <c r="B1369" s="2">
        <v>2003</v>
      </c>
      <c r="C1369" s="2" t="s">
        <v>2352</v>
      </c>
      <c r="D1369" s="2">
        <v>20</v>
      </c>
      <c r="E1369" s="2">
        <v>0</v>
      </c>
      <c r="F1369" s="16">
        <v>1467</v>
      </c>
      <c r="G1369" s="2" t="s">
        <v>6004</v>
      </c>
      <c r="H1369" s="2" t="s">
        <v>6004</v>
      </c>
      <c r="I1369" s="2" t="s">
        <v>2350</v>
      </c>
      <c r="J1369" s="14" t="str">
        <f>CONCATENATE(Table3_2[[#This Row],[date]],Table3_2[[#This Row],[month]],Table3_2[[#This Row],[YEAR]],)</f>
        <v>20Jun2003</v>
      </c>
      <c r="K1369" s="14">
        <f t="shared" si="42"/>
        <v>37792</v>
      </c>
      <c r="L1369" s="2">
        <f t="shared" si="43"/>
        <v>19</v>
      </c>
    </row>
    <row r="1370" spans="1:12" x14ac:dyDescent="0.25">
      <c r="A1370" s="2" t="s">
        <v>230</v>
      </c>
      <c r="B1370" s="2">
        <v>1977</v>
      </c>
      <c r="C1370" s="2" t="s">
        <v>2352</v>
      </c>
      <c r="D1370" s="2">
        <v>29</v>
      </c>
      <c r="E1370" s="2">
        <v>0</v>
      </c>
      <c r="F1370" s="16">
        <v>35069.370000000003</v>
      </c>
      <c r="G1370" s="2" t="s">
        <v>6006</v>
      </c>
      <c r="H1370" s="2" t="s">
        <v>6006</v>
      </c>
      <c r="I1370" s="2" t="s">
        <v>2368</v>
      </c>
      <c r="J1370" s="14" t="str">
        <f>CONCATENATE(Table3_2[[#This Row],[date]],Table3_2[[#This Row],[month]],Table3_2[[#This Row],[YEAR]],)</f>
        <v>29Jun1977</v>
      </c>
      <c r="K1370" s="14">
        <f t="shared" si="42"/>
        <v>28305</v>
      </c>
      <c r="L1370" s="2">
        <f t="shared" si="43"/>
        <v>45</v>
      </c>
    </row>
    <row r="1371" spans="1:12" x14ac:dyDescent="0.25">
      <c r="A1371" s="2" t="s">
        <v>2237</v>
      </c>
      <c r="B1371" s="2">
        <v>1997</v>
      </c>
      <c r="C1371" s="2" t="s">
        <v>2352</v>
      </c>
      <c r="D1371" s="2">
        <v>19</v>
      </c>
      <c r="E1371" s="2">
        <v>0</v>
      </c>
      <c r="F1371" s="16">
        <v>1445</v>
      </c>
      <c r="G1371" s="2" t="s">
        <v>6004</v>
      </c>
      <c r="H1371" s="2" t="s">
        <v>6006</v>
      </c>
      <c r="I1371" s="2" t="s">
        <v>2350</v>
      </c>
      <c r="J1371" s="14" t="str">
        <f>CONCATENATE(Table3_2[[#This Row],[date]],Table3_2[[#This Row],[month]],Table3_2[[#This Row],[YEAR]],)</f>
        <v>19Jun1997</v>
      </c>
      <c r="K1371" s="14">
        <f t="shared" si="42"/>
        <v>35600</v>
      </c>
      <c r="L1371" s="2">
        <f t="shared" si="43"/>
        <v>25</v>
      </c>
    </row>
    <row r="1372" spans="1:12" x14ac:dyDescent="0.25">
      <c r="A1372" s="2" t="s">
        <v>2238</v>
      </c>
      <c r="B1372" s="2">
        <v>2000</v>
      </c>
      <c r="C1372" s="2" t="s">
        <v>2353</v>
      </c>
      <c r="D1372" s="2">
        <v>1</v>
      </c>
      <c r="E1372" s="2">
        <v>0</v>
      </c>
      <c r="F1372" s="16">
        <v>1438</v>
      </c>
      <c r="G1372" s="2" t="s">
        <v>6004</v>
      </c>
      <c r="H1372" s="2" t="s">
        <v>6004</v>
      </c>
      <c r="I1372" s="2" t="s">
        <v>2350</v>
      </c>
      <c r="J1372" s="14" t="str">
        <f>CONCATENATE(Table3_2[[#This Row],[date]],Table3_2[[#This Row],[month]],Table3_2[[#This Row],[YEAR]],)</f>
        <v>1Sep2000</v>
      </c>
      <c r="K1372" s="14">
        <f t="shared" si="42"/>
        <v>36770</v>
      </c>
      <c r="L1372" s="2">
        <f t="shared" si="43"/>
        <v>22</v>
      </c>
    </row>
    <row r="1373" spans="1:12" x14ac:dyDescent="0.25">
      <c r="A1373" s="2" t="s">
        <v>2239</v>
      </c>
      <c r="B1373" s="2">
        <v>1997</v>
      </c>
      <c r="C1373" s="2" t="s">
        <v>2355</v>
      </c>
      <c r="D1373" s="2">
        <v>5</v>
      </c>
      <c r="E1373" s="2">
        <v>0</v>
      </c>
      <c r="F1373" s="16">
        <v>1422</v>
      </c>
      <c r="G1373" s="2" t="s">
        <v>6004</v>
      </c>
      <c r="H1373" s="2" t="s">
        <v>6004</v>
      </c>
      <c r="I1373" s="2" t="s">
        <v>2350</v>
      </c>
      <c r="J1373" s="14" t="str">
        <f>CONCATENATE(Table3_2[[#This Row],[date]],Table3_2[[#This Row],[month]],Table3_2[[#This Row],[YEAR]],)</f>
        <v>5Dec1997</v>
      </c>
      <c r="K1373" s="14">
        <f t="shared" si="42"/>
        <v>35769</v>
      </c>
      <c r="L1373" s="2">
        <f t="shared" si="43"/>
        <v>25</v>
      </c>
    </row>
    <row r="1374" spans="1:12" x14ac:dyDescent="0.25">
      <c r="A1374" s="2" t="s">
        <v>2240</v>
      </c>
      <c r="B1374" s="2">
        <v>2001</v>
      </c>
      <c r="C1374" s="2" t="s">
        <v>2356</v>
      </c>
      <c r="D1374" s="2">
        <v>23</v>
      </c>
      <c r="E1374" s="2">
        <v>0</v>
      </c>
      <c r="F1374" s="16">
        <v>1421</v>
      </c>
      <c r="G1374" s="2" t="s">
        <v>6004</v>
      </c>
      <c r="H1374" s="2" t="s">
        <v>6004</v>
      </c>
      <c r="I1374" s="2" t="s">
        <v>2350</v>
      </c>
      <c r="J1374" s="14" t="str">
        <f>CONCATENATE(Table3_2[[#This Row],[date]],Table3_2[[#This Row],[month]],Table3_2[[#This Row],[YEAR]],)</f>
        <v>23Aug2001</v>
      </c>
      <c r="K1374" s="14">
        <f t="shared" si="42"/>
        <v>37126</v>
      </c>
      <c r="L1374" s="2">
        <f t="shared" si="43"/>
        <v>21</v>
      </c>
    </row>
    <row r="1375" spans="1:12" x14ac:dyDescent="0.25">
      <c r="A1375" s="2" t="s">
        <v>2241</v>
      </c>
      <c r="B1375" s="2">
        <v>1996</v>
      </c>
      <c r="C1375" s="2" t="s">
        <v>2352</v>
      </c>
      <c r="D1375" s="2">
        <v>23</v>
      </c>
      <c r="E1375" s="2">
        <v>0</v>
      </c>
      <c r="F1375" s="16">
        <v>1417</v>
      </c>
      <c r="G1375" s="2" t="s">
        <v>6004</v>
      </c>
      <c r="H1375" s="2" t="s">
        <v>6005</v>
      </c>
      <c r="I1375" s="2" t="s">
        <v>2350</v>
      </c>
      <c r="J1375" s="14" t="str">
        <f>CONCATENATE(Table3_2[[#This Row],[date]],Table3_2[[#This Row],[month]],Table3_2[[#This Row],[YEAR]],)</f>
        <v>23Jun1996</v>
      </c>
      <c r="K1375" s="14">
        <f t="shared" si="42"/>
        <v>35239</v>
      </c>
      <c r="L1375" s="2">
        <f t="shared" si="43"/>
        <v>26</v>
      </c>
    </row>
    <row r="1376" spans="1:12" x14ac:dyDescent="0.25">
      <c r="A1376" s="2" t="s">
        <v>2242</v>
      </c>
      <c r="B1376" s="2">
        <v>1997</v>
      </c>
      <c r="C1376" s="2" t="s">
        <v>2357</v>
      </c>
      <c r="D1376" s="2">
        <v>27</v>
      </c>
      <c r="E1376" s="2">
        <v>0</v>
      </c>
      <c r="F1376" s="16">
        <v>1402</v>
      </c>
      <c r="G1376" s="2" t="s">
        <v>6004</v>
      </c>
      <c r="H1376" s="2" t="s">
        <v>6005</v>
      </c>
      <c r="I1376" s="2" t="s">
        <v>2358</v>
      </c>
      <c r="J1376" s="14" t="str">
        <f>CONCATENATE(Table3_2[[#This Row],[date]],Table3_2[[#This Row],[month]],Table3_2[[#This Row],[YEAR]],)</f>
        <v>27Oct1997</v>
      </c>
      <c r="K1376" s="14">
        <f t="shared" si="42"/>
        <v>35730</v>
      </c>
      <c r="L1376" s="2">
        <f t="shared" si="43"/>
        <v>25</v>
      </c>
    </row>
    <row r="1377" spans="1:12" x14ac:dyDescent="0.25">
      <c r="A1377" s="2" t="s">
        <v>2243</v>
      </c>
      <c r="B1377" s="2">
        <v>1998</v>
      </c>
      <c r="C1377" s="2" t="s">
        <v>2353</v>
      </c>
      <c r="D1377" s="2">
        <v>5</v>
      </c>
      <c r="E1377" s="2">
        <v>0</v>
      </c>
      <c r="F1377" s="16">
        <v>1400.44</v>
      </c>
      <c r="G1377" s="2" t="s">
        <v>6004</v>
      </c>
      <c r="H1377" s="2" t="s">
        <v>6004</v>
      </c>
      <c r="I1377" s="2" t="s">
        <v>2350</v>
      </c>
      <c r="J1377" s="14" t="str">
        <f>CONCATENATE(Table3_2[[#This Row],[date]],Table3_2[[#This Row],[month]],Table3_2[[#This Row],[YEAR]],)</f>
        <v>5Sep1998</v>
      </c>
      <c r="K1377" s="14">
        <f t="shared" si="42"/>
        <v>36043</v>
      </c>
      <c r="L1377" s="2">
        <f t="shared" si="43"/>
        <v>24</v>
      </c>
    </row>
    <row r="1378" spans="1:12" x14ac:dyDescent="0.25">
      <c r="A1378" s="2" t="s">
        <v>2244</v>
      </c>
      <c r="B1378" s="2">
        <v>2002</v>
      </c>
      <c r="C1378" s="2" t="s">
        <v>2355</v>
      </c>
      <c r="D1378" s="2">
        <v>22</v>
      </c>
      <c r="E1378" s="2">
        <v>0</v>
      </c>
      <c r="F1378" s="16">
        <v>1391.53</v>
      </c>
      <c r="G1378" s="2" t="s">
        <v>6004</v>
      </c>
      <c r="H1378" s="2" t="s">
        <v>6006</v>
      </c>
      <c r="I1378" s="2" t="s">
        <v>2350</v>
      </c>
      <c r="J1378" s="14" t="str">
        <f>CONCATENATE(Table3_2[[#This Row],[date]],Table3_2[[#This Row],[month]],Table3_2[[#This Row],[YEAR]],)</f>
        <v>22Dec2002</v>
      </c>
      <c r="K1378" s="14">
        <f t="shared" si="42"/>
        <v>37612</v>
      </c>
      <c r="L1378" s="2">
        <f t="shared" si="43"/>
        <v>20</v>
      </c>
    </row>
    <row r="1379" spans="1:12" x14ac:dyDescent="0.25">
      <c r="A1379" s="2" t="s">
        <v>2245</v>
      </c>
      <c r="B1379" s="2">
        <v>2002</v>
      </c>
      <c r="C1379" s="2" t="s">
        <v>2351</v>
      </c>
      <c r="D1379" s="2">
        <v>14</v>
      </c>
      <c r="E1379" s="2">
        <v>0</v>
      </c>
      <c r="F1379" s="16">
        <v>1390</v>
      </c>
      <c r="G1379" s="2" t="s">
        <v>6004</v>
      </c>
      <c r="H1379" s="2" t="s">
        <v>6004</v>
      </c>
      <c r="I1379" s="2" t="s">
        <v>2350</v>
      </c>
      <c r="J1379" s="14" t="str">
        <f>CONCATENATE(Table3_2[[#This Row],[date]],Table3_2[[#This Row],[month]],Table3_2[[#This Row],[YEAR]],)</f>
        <v>14Nov2002</v>
      </c>
      <c r="K1379" s="14">
        <f t="shared" si="42"/>
        <v>37574</v>
      </c>
      <c r="L1379" s="2">
        <f t="shared" si="43"/>
        <v>20</v>
      </c>
    </row>
    <row r="1380" spans="1:12" x14ac:dyDescent="0.25">
      <c r="A1380" s="2" t="s">
        <v>2246</v>
      </c>
      <c r="B1380" s="2">
        <v>1999</v>
      </c>
      <c r="C1380" s="2" t="s">
        <v>2349</v>
      </c>
      <c r="D1380" s="2">
        <v>6</v>
      </c>
      <c r="E1380" s="2">
        <v>0</v>
      </c>
      <c r="F1380" s="16">
        <v>1389</v>
      </c>
      <c r="G1380" s="2" t="s">
        <v>6004</v>
      </c>
      <c r="H1380" s="2" t="s">
        <v>6004</v>
      </c>
      <c r="I1380" s="2" t="s">
        <v>2350</v>
      </c>
      <c r="J1380" s="14" t="str">
        <f>CONCATENATE(Table3_2[[#This Row],[date]],Table3_2[[#This Row],[month]],Table3_2[[#This Row],[YEAR]],)</f>
        <v>6Jul1999</v>
      </c>
      <c r="K1380" s="14">
        <f t="shared" si="42"/>
        <v>36347</v>
      </c>
      <c r="L1380" s="2">
        <f t="shared" si="43"/>
        <v>23</v>
      </c>
    </row>
    <row r="1381" spans="1:12" x14ac:dyDescent="0.25">
      <c r="A1381" s="2" t="s">
        <v>231</v>
      </c>
      <c r="B1381" s="2">
        <v>1975</v>
      </c>
      <c r="C1381" s="2" t="s">
        <v>2356</v>
      </c>
      <c r="D1381" s="2">
        <v>29</v>
      </c>
      <c r="E1381" s="2">
        <v>1</v>
      </c>
      <c r="F1381" s="16">
        <v>35050.620000000003</v>
      </c>
      <c r="G1381" s="2" t="s">
        <v>6004</v>
      </c>
      <c r="H1381" s="2" t="s">
        <v>6006</v>
      </c>
      <c r="I1381" s="2" t="s">
        <v>2358</v>
      </c>
      <c r="J1381" s="14" t="str">
        <f>CONCATENATE(Table3_2[[#This Row],[date]],Table3_2[[#This Row],[month]],Table3_2[[#This Row],[YEAR]],)</f>
        <v>29Aug1975</v>
      </c>
      <c r="K1381" s="14">
        <f t="shared" si="42"/>
        <v>27635</v>
      </c>
      <c r="L1381" s="2">
        <f t="shared" si="43"/>
        <v>47</v>
      </c>
    </row>
    <row r="1382" spans="1:12" x14ac:dyDescent="0.25">
      <c r="A1382" s="2" t="s">
        <v>2247</v>
      </c>
      <c r="B1382" s="2">
        <v>2002</v>
      </c>
      <c r="C1382" s="2" t="s">
        <v>2356</v>
      </c>
      <c r="D1382" s="2">
        <v>15</v>
      </c>
      <c r="E1382" s="2">
        <v>0</v>
      </c>
      <c r="F1382" s="16">
        <v>1382</v>
      </c>
      <c r="G1382" s="2" t="s">
        <v>6004</v>
      </c>
      <c r="H1382" s="2" t="s">
        <v>6006</v>
      </c>
      <c r="I1382" s="2" t="s">
        <v>2350</v>
      </c>
      <c r="J1382" s="14" t="str">
        <f>CONCATENATE(Table3_2[[#This Row],[date]],Table3_2[[#This Row],[month]],Table3_2[[#This Row],[YEAR]],)</f>
        <v>15Aug2002</v>
      </c>
      <c r="K1382" s="14">
        <f t="shared" si="42"/>
        <v>37483</v>
      </c>
      <c r="L1382" s="2">
        <f t="shared" si="43"/>
        <v>20</v>
      </c>
    </row>
    <row r="1383" spans="1:12" x14ac:dyDescent="0.25">
      <c r="A1383" s="2" t="s">
        <v>2248</v>
      </c>
      <c r="B1383" s="2">
        <v>1998</v>
      </c>
      <c r="C1383" s="2" t="s">
        <v>2355</v>
      </c>
      <c r="D1383" s="2">
        <v>3</v>
      </c>
      <c r="E1383" s="2">
        <v>0</v>
      </c>
      <c r="F1383" s="16">
        <v>1359</v>
      </c>
      <c r="G1383" s="2" t="s">
        <v>6004</v>
      </c>
      <c r="H1383" s="2" t="s">
        <v>6006</v>
      </c>
      <c r="I1383" s="2" t="s">
        <v>2350</v>
      </c>
      <c r="J1383" s="14" t="str">
        <f>CONCATENATE(Table3_2[[#This Row],[date]],Table3_2[[#This Row],[month]],Table3_2[[#This Row],[YEAR]],)</f>
        <v>3Dec1998</v>
      </c>
      <c r="K1383" s="14">
        <f t="shared" si="42"/>
        <v>36132</v>
      </c>
      <c r="L1383" s="2">
        <f t="shared" si="43"/>
        <v>24</v>
      </c>
    </row>
    <row r="1384" spans="1:12" x14ac:dyDescent="0.25">
      <c r="A1384" s="2" t="s">
        <v>2249</v>
      </c>
      <c r="B1384" s="2">
        <v>1997</v>
      </c>
      <c r="C1384" s="2" t="s">
        <v>2351</v>
      </c>
      <c r="D1384" s="2">
        <v>7</v>
      </c>
      <c r="E1384" s="2">
        <v>0</v>
      </c>
      <c r="F1384" s="16">
        <v>1341.16</v>
      </c>
      <c r="G1384" s="2" t="s">
        <v>6004</v>
      </c>
      <c r="H1384" s="2" t="s">
        <v>6004</v>
      </c>
      <c r="I1384" s="2" t="s">
        <v>2354</v>
      </c>
      <c r="J1384" s="14" t="str">
        <f>CONCATENATE(Table3_2[[#This Row],[date]],Table3_2[[#This Row],[month]],Table3_2[[#This Row],[YEAR]],)</f>
        <v>7Nov1997</v>
      </c>
      <c r="K1384" s="14">
        <f t="shared" si="42"/>
        <v>35741</v>
      </c>
      <c r="L1384" s="2">
        <f t="shared" si="43"/>
        <v>25</v>
      </c>
    </row>
    <row r="1385" spans="1:12" x14ac:dyDescent="0.25">
      <c r="A1385" s="2" t="s">
        <v>2250</v>
      </c>
      <c r="B1385" s="2">
        <v>1995</v>
      </c>
      <c r="C1385" s="2" t="s">
        <v>2349</v>
      </c>
      <c r="D1385" s="2">
        <v>30</v>
      </c>
      <c r="E1385" s="2">
        <v>0</v>
      </c>
      <c r="F1385" s="16">
        <v>1338</v>
      </c>
      <c r="G1385" s="2" t="s">
        <v>6004</v>
      </c>
      <c r="H1385" s="2" t="s">
        <v>6005</v>
      </c>
      <c r="I1385" s="2" t="s">
        <v>2354</v>
      </c>
      <c r="J1385" s="14" t="str">
        <f>CONCATENATE(Table3_2[[#This Row],[date]],Table3_2[[#This Row],[month]],Table3_2[[#This Row],[YEAR]],)</f>
        <v>30Jul1995</v>
      </c>
      <c r="K1385" s="14">
        <f t="shared" si="42"/>
        <v>34910</v>
      </c>
      <c r="L1385" s="2">
        <f t="shared" si="43"/>
        <v>27</v>
      </c>
    </row>
    <row r="1386" spans="1:12" x14ac:dyDescent="0.25">
      <c r="A1386" s="2" t="s">
        <v>2251</v>
      </c>
      <c r="B1386" s="2">
        <v>1998</v>
      </c>
      <c r="C1386" s="2" t="s">
        <v>2349</v>
      </c>
      <c r="D1386" s="2">
        <v>12</v>
      </c>
      <c r="E1386" s="2">
        <v>0</v>
      </c>
      <c r="F1386" s="16">
        <v>1332.61</v>
      </c>
      <c r="G1386" s="2" t="s">
        <v>6004</v>
      </c>
      <c r="H1386" s="2" t="s">
        <v>6005</v>
      </c>
      <c r="I1386" s="2" t="s">
        <v>2350</v>
      </c>
      <c r="J1386" s="14" t="str">
        <f>CONCATENATE(Table3_2[[#This Row],[date]],Table3_2[[#This Row],[month]],Table3_2[[#This Row],[YEAR]],)</f>
        <v>12Jul1998</v>
      </c>
      <c r="K1386" s="14">
        <f t="shared" si="42"/>
        <v>35988</v>
      </c>
      <c r="L1386" s="2">
        <f t="shared" si="43"/>
        <v>24</v>
      </c>
    </row>
    <row r="1387" spans="1:12" x14ac:dyDescent="0.25">
      <c r="A1387" s="2" t="s">
        <v>2252</v>
      </c>
      <c r="B1387" s="2">
        <v>1999</v>
      </c>
      <c r="C1387" s="2" t="s">
        <v>2357</v>
      </c>
      <c r="D1387" s="2">
        <v>14</v>
      </c>
      <c r="E1387" s="2">
        <v>0</v>
      </c>
      <c r="F1387" s="16">
        <v>1329.17</v>
      </c>
      <c r="G1387" s="2" t="s">
        <v>6004</v>
      </c>
      <c r="H1387" s="2" t="s">
        <v>6005</v>
      </c>
      <c r="I1387" s="2" t="s">
        <v>2350</v>
      </c>
      <c r="J1387" s="14" t="str">
        <f>CONCATENATE(Table3_2[[#This Row],[date]],Table3_2[[#This Row],[month]],Table3_2[[#This Row],[YEAR]],)</f>
        <v>14Oct1999</v>
      </c>
      <c r="K1387" s="14">
        <f t="shared" si="42"/>
        <v>36447</v>
      </c>
      <c r="L1387" s="2">
        <f t="shared" si="43"/>
        <v>23</v>
      </c>
    </row>
    <row r="1388" spans="1:12" x14ac:dyDescent="0.25">
      <c r="A1388" s="2" t="s">
        <v>2253</v>
      </c>
      <c r="B1388" s="2">
        <v>2002</v>
      </c>
      <c r="C1388" s="2" t="s">
        <v>2357</v>
      </c>
      <c r="D1388" s="2">
        <v>13</v>
      </c>
      <c r="E1388" s="2">
        <v>0</v>
      </c>
      <c r="F1388" s="16">
        <v>1315</v>
      </c>
      <c r="G1388" s="2" t="s">
        <v>6004</v>
      </c>
      <c r="H1388" s="2" t="s">
        <v>6004</v>
      </c>
      <c r="I1388" s="2" t="s">
        <v>2350</v>
      </c>
      <c r="J1388" s="14" t="str">
        <f>CONCATENATE(Table3_2[[#This Row],[date]],Table3_2[[#This Row],[month]],Table3_2[[#This Row],[YEAR]],)</f>
        <v>13Oct2002</v>
      </c>
      <c r="K1388" s="14">
        <f t="shared" si="42"/>
        <v>37542</v>
      </c>
      <c r="L1388" s="2">
        <f t="shared" si="43"/>
        <v>20</v>
      </c>
    </row>
    <row r="1389" spans="1:12" x14ac:dyDescent="0.25">
      <c r="A1389" s="2" t="s">
        <v>2254</v>
      </c>
      <c r="B1389" s="2">
        <v>1999</v>
      </c>
      <c r="C1389" s="2" t="s">
        <v>2355</v>
      </c>
      <c r="D1389" s="2">
        <v>2</v>
      </c>
      <c r="E1389" s="2">
        <v>0</v>
      </c>
      <c r="F1389" s="16">
        <v>1304</v>
      </c>
      <c r="G1389" s="2" t="s">
        <v>6004</v>
      </c>
      <c r="H1389" s="2" t="s">
        <v>6004</v>
      </c>
      <c r="I1389" s="2" t="s">
        <v>2350</v>
      </c>
      <c r="J1389" s="14" t="str">
        <f>CONCATENATE(Table3_2[[#This Row],[date]],Table3_2[[#This Row],[month]],Table3_2[[#This Row],[YEAR]],)</f>
        <v>2Dec1999</v>
      </c>
      <c r="K1389" s="14">
        <f t="shared" si="42"/>
        <v>36496</v>
      </c>
      <c r="L1389" s="2">
        <f t="shared" si="43"/>
        <v>23</v>
      </c>
    </row>
    <row r="1390" spans="1:12" x14ac:dyDescent="0.25">
      <c r="A1390" s="2" t="s">
        <v>2255</v>
      </c>
      <c r="B1390" s="2">
        <v>2002</v>
      </c>
      <c r="C1390" s="2" t="s">
        <v>2355</v>
      </c>
      <c r="D1390" s="2">
        <v>10</v>
      </c>
      <c r="E1390" s="2">
        <v>0</v>
      </c>
      <c r="F1390" s="16">
        <v>1304</v>
      </c>
      <c r="G1390" s="2" t="s">
        <v>6004</v>
      </c>
      <c r="H1390" s="2" t="s">
        <v>6004</v>
      </c>
      <c r="I1390" s="2" t="s">
        <v>2354</v>
      </c>
      <c r="J1390" s="14" t="str">
        <f>CONCATENATE(Table3_2[[#This Row],[date]],Table3_2[[#This Row],[month]],Table3_2[[#This Row],[YEAR]],)</f>
        <v>10Dec2002</v>
      </c>
      <c r="K1390" s="14">
        <f t="shared" si="42"/>
        <v>37600</v>
      </c>
      <c r="L1390" s="2">
        <f t="shared" si="43"/>
        <v>20</v>
      </c>
    </row>
    <row r="1391" spans="1:12" x14ac:dyDescent="0.25">
      <c r="A1391" s="2" t="s">
        <v>2256</v>
      </c>
      <c r="B1391" s="2">
        <v>2001</v>
      </c>
      <c r="C1391" s="2" t="s">
        <v>2351</v>
      </c>
      <c r="D1391" s="2">
        <v>29</v>
      </c>
      <c r="E1391" s="2">
        <v>0</v>
      </c>
      <c r="F1391" s="16">
        <v>1293</v>
      </c>
      <c r="G1391" s="2" t="s">
        <v>6004</v>
      </c>
      <c r="H1391" s="2" t="s">
        <v>6005</v>
      </c>
      <c r="I1391" s="2" t="s">
        <v>2354</v>
      </c>
      <c r="J1391" s="14" t="str">
        <f>CONCATENATE(Table3_2[[#This Row],[date]],Table3_2[[#This Row],[month]],Table3_2[[#This Row],[YEAR]],)</f>
        <v>29Nov2001</v>
      </c>
      <c r="K1391" s="14">
        <f t="shared" si="42"/>
        <v>37224</v>
      </c>
      <c r="L1391" s="2">
        <f t="shared" si="43"/>
        <v>21</v>
      </c>
    </row>
    <row r="1392" spans="1:12" x14ac:dyDescent="0.25">
      <c r="A1392" s="2" t="s">
        <v>232</v>
      </c>
      <c r="B1392" s="2">
        <v>1982</v>
      </c>
      <c r="C1392" s="2" t="s">
        <v>2349</v>
      </c>
      <c r="D1392" s="2">
        <v>5</v>
      </c>
      <c r="E1392" s="2">
        <v>3</v>
      </c>
      <c r="F1392" s="16">
        <v>35000.730000000003</v>
      </c>
      <c r="G1392" s="2" t="s">
        <v>6004</v>
      </c>
      <c r="H1392" s="2" t="s">
        <v>6005</v>
      </c>
      <c r="I1392" s="2" t="s">
        <v>2358</v>
      </c>
      <c r="J1392" s="14" t="str">
        <f>CONCATENATE(Table3_2[[#This Row],[date]],Table3_2[[#This Row],[month]],Table3_2[[#This Row],[YEAR]],)</f>
        <v>5Jul1982</v>
      </c>
      <c r="K1392" s="14">
        <f t="shared" si="42"/>
        <v>30137</v>
      </c>
      <c r="L1392" s="2">
        <f t="shared" si="43"/>
        <v>40</v>
      </c>
    </row>
    <row r="1393" spans="1:12" x14ac:dyDescent="0.25">
      <c r="A1393" s="2" t="s">
        <v>2257</v>
      </c>
      <c r="B1393" s="2">
        <v>1998</v>
      </c>
      <c r="C1393" s="2" t="s">
        <v>2352</v>
      </c>
      <c r="D1393" s="2">
        <v>4</v>
      </c>
      <c r="E1393" s="2">
        <v>0</v>
      </c>
      <c r="F1393" s="16">
        <v>1290.93</v>
      </c>
      <c r="G1393" s="2" t="s">
        <v>6004</v>
      </c>
      <c r="H1393" s="2" t="s">
        <v>6004</v>
      </c>
      <c r="I1393" s="2" t="s">
        <v>2350</v>
      </c>
      <c r="J1393" s="14" t="str">
        <f>CONCATENATE(Table3_2[[#This Row],[date]],Table3_2[[#This Row],[month]],Table3_2[[#This Row],[YEAR]],)</f>
        <v>4Jun1998</v>
      </c>
      <c r="K1393" s="14">
        <f t="shared" si="42"/>
        <v>35950</v>
      </c>
      <c r="L1393" s="2">
        <f t="shared" si="43"/>
        <v>25</v>
      </c>
    </row>
    <row r="1394" spans="1:12" x14ac:dyDescent="0.25">
      <c r="A1394" s="2" t="s">
        <v>2258</v>
      </c>
      <c r="B1394" s="2">
        <v>2000</v>
      </c>
      <c r="C1394" s="2" t="s">
        <v>2352</v>
      </c>
      <c r="D1394" s="2">
        <v>26</v>
      </c>
      <c r="E1394" s="2">
        <v>0</v>
      </c>
      <c r="F1394" s="16">
        <v>1286</v>
      </c>
      <c r="G1394" s="2" t="s">
        <v>6004</v>
      </c>
      <c r="H1394" s="2" t="s">
        <v>6004</v>
      </c>
      <c r="I1394" s="2" t="s">
        <v>2350</v>
      </c>
      <c r="J1394" s="14" t="str">
        <f>CONCATENATE(Table3_2[[#This Row],[date]],Table3_2[[#This Row],[month]],Table3_2[[#This Row],[YEAR]],)</f>
        <v>26Jun2000</v>
      </c>
      <c r="K1394" s="14">
        <f t="shared" si="42"/>
        <v>36703</v>
      </c>
      <c r="L1394" s="2">
        <f t="shared" si="43"/>
        <v>22</v>
      </c>
    </row>
    <row r="1395" spans="1:12" x14ac:dyDescent="0.25">
      <c r="A1395" s="2" t="s">
        <v>2259</v>
      </c>
      <c r="B1395" s="2">
        <v>2004</v>
      </c>
      <c r="C1395" s="2" t="s">
        <v>2349</v>
      </c>
      <c r="D1395" s="2">
        <v>28</v>
      </c>
      <c r="E1395" s="2">
        <v>0</v>
      </c>
      <c r="F1395" s="16">
        <v>1285</v>
      </c>
      <c r="G1395" s="2" t="s">
        <v>6004</v>
      </c>
      <c r="H1395" s="2" t="s">
        <v>6005</v>
      </c>
      <c r="I1395" s="2" t="s">
        <v>2350</v>
      </c>
      <c r="J1395" s="14" t="str">
        <f>CONCATENATE(Table3_2[[#This Row],[date]],Table3_2[[#This Row],[month]],Table3_2[[#This Row],[YEAR]],)</f>
        <v>28Jul2004</v>
      </c>
      <c r="K1395" s="14">
        <f t="shared" si="42"/>
        <v>38196</v>
      </c>
      <c r="L1395" s="2">
        <f t="shared" si="43"/>
        <v>18</v>
      </c>
    </row>
    <row r="1396" spans="1:12" x14ac:dyDescent="0.25">
      <c r="A1396" s="2" t="s">
        <v>2260</v>
      </c>
      <c r="B1396" s="2">
        <v>2004</v>
      </c>
      <c r="C1396" s="2" t="s">
        <v>2353</v>
      </c>
      <c r="D1396" s="2">
        <v>30</v>
      </c>
      <c r="E1396" s="2">
        <v>0</v>
      </c>
      <c r="F1396" s="16">
        <v>1283</v>
      </c>
      <c r="G1396" s="2" t="s">
        <v>6004</v>
      </c>
      <c r="H1396" s="2" t="s">
        <v>6006</v>
      </c>
      <c r="I1396" s="2" t="s">
        <v>2350</v>
      </c>
      <c r="J1396" s="14" t="str">
        <f>CONCATENATE(Table3_2[[#This Row],[date]],Table3_2[[#This Row],[month]],Table3_2[[#This Row],[YEAR]],)</f>
        <v>30Sep2004</v>
      </c>
      <c r="K1396" s="14">
        <f t="shared" si="42"/>
        <v>38260</v>
      </c>
      <c r="L1396" s="2">
        <f t="shared" si="43"/>
        <v>18</v>
      </c>
    </row>
    <row r="1397" spans="1:12" x14ac:dyDescent="0.25">
      <c r="A1397" s="2" t="s">
        <v>2261</v>
      </c>
      <c r="B1397" s="2">
        <v>1997</v>
      </c>
      <c r="C1397" s="2" t="s">
        <v>2357</v>
      </c>
      <c r="D1397" s="2">
        <v>26</v>
      </c>
      <c r="E1397" s="2">
        <v>0</v>
      </c>
      <c r="F1397" s="16">
        <v>1276</v>
      </c>
      <c r="G1397" s="2" t="s">
        <v>6004</v>
      </c>
      <c r="H1397" s="2" t="s">
        <v>6004</v>
      </c>
      <c r="I1397" s="2" t="s">
        <v>2354</v>
      </c>
      <c r="J1397" s="14" t="str">
        <f>CONCATENATE(Table3_2[[#This Row],[date]],Table3_2[[#This Row],[month]],Table3_2[[#This Row],[YEAR]],)</f>
        <v>26Oct1997</v>
      </c>
      <c r="K1397" s="14">
        <f t="shared" si="42"/>
        <v>35729</v>
      </c>
      <c r="L1397" s="2">
        <f t="shared" si="43"/>
        <v>25</v>
      </c>
    </row>
    <row r="1398" spans="1:12" x14ac:dyDescent="0.25">
      <c r="A1398" s="2" t="s">
        <v>2262</v>
      </c>
      <c r="B1398" s="2">
        <v>2002</v>
      </c>
      <c r="C1398" s="2" t="s">
        <v>2355</v>
      </c>
      <c r="D1398" s="2">
        <v>4</v>
      </c>
      <c r="E1398" s="2">
        <v>0</v>
      </c>
      <c r="F1398" s="16">
        <v>1267</v>
      </c>
      <c r="G1398" s="2" t="s">
        <v>6004</v>
      </c>
      <c r="H1398" s="2" t="s">
        <v>6006</v>
      </c>
      <c r="I1398" s="2" t="s">
        <v>2350</v>
      </c>
      <c r="J1398" s="14" t="str">
        <f>CONCATENATE(Table3_2[[#This Row],[date]],Table3_2[[#This Row],[month]],Table3_2[[#This Row],[YEAR]],)</f>
        <v>4Dec2002</v>
      </c>
      <c r="K1398" s="14">
        <f t="shared" si="42"/>
        <v>37594</v>
      </c>
      <c r="L1398" s="2">
        <f t="shared" si="43"/>
        <v>20</v>
      </c>
    </row>
    <row r="1399" spans="1:12" x14ac:dyDescent="0.25">
      <c r="A1399" s="2" t="s">
        <v>2263</v>
      </c>
      <c r="B1399" s="2">
        <v>2003</v>
      </c>
      <c r="C1399" s="2" t="s">
        <v>2351</v>
      </c>
      <c r="D1399" s="2">
        <v>21</v>
      </c>
      <c r="E1399" s="2">
        <v>0</v>
      </c>
      <c r="F1399" s="16">
        <v>1263.25</v>
      </c>
      <c r="G1399" s="2" t="s">
        <v>6004</v>
      </c>
      <c r="H1399" s="2" t="s">
        <v>6005</v>
      </c>
      <c r="I1399" s="2" t="s">
        <v>2358</v>
      </c>
      <c r="J1399" s="14" t="str">
        <f>CONCATENATE(Table3_2[[#This Row],[date]],Table3_2[[#This Row],[month]],Table3_2[[#This Row],[YEAR]],)</f>
        <v>21Nov2003</v>
      </c>
      <c r="K1399" s="14">
        <f t="shared" si="42"/>
        <v>37946</v>
      </c>
      <c r="L1399" s="2">
        <f t="shared" si="43"/>
        <v>19</v>
      </c>
    </row>
    <row r="1400" spans="1:12" x14ac:dyDescent="0.25">
      <c r="A1400" s="2" t="s">
        <v>2264</v>
      </c>
      <c r="B1400" s="2">
        <v>2003</v>
      </c>
      <c r="C1400" s="2" t="s">
        <v>2356</v>
      </c>
      <c r="D1400" s="2">
        <v>15</v>
      </c>
      <c r="E1400" s="2">
        <v>0</v>
      </c>
      <c r="F1400" s="16">
        <v>1261.8599999999999</v>
      </c>
      <c r="G1400" s="2" t="s">
        <v>6004</v>
      </c>
      <c r="H1400" s="2" t="s">
        <v>6005</v>
      </c>
      <c r="I1400" s="2" t="s">
        <v>2358</v>
      </c>
      <c r="J1400" s="14" t="str">
        <f>CONCATENATE(Table3_2[[#This Row],[date]],Table3_2[[#This Row],[month]],Table3_2[[#This Row],[YEAR]],)</f>
        <v>15Aug2003</v>
      </c>
      <c r="K1400" s="14">
        <f t="shared" si="42"/>
        <v>37848</v>
      </c>
      <c r="L1400" s="2">
        <f t="shared" si="43"/>
        <v>19</v>
      </c>
    </row>
    <row r="1401" spans="1:12" x14ac:dyDescent="0.25">
      <c r="A1401" s="2" t="s">
        <v>2265</v>
      </c>
      <c r="B1401" s="2">
        <v>2003</v>
      </c>
      <c r="C1401" s="2" t="s">
        <v>2357</v>
      </c>
      <c r="D1401" s="2">
        <v>30</v>
      </c>
      <c r="E1401" s="2">
        <v>0</v>
      </c>
      <c r="F1401" s="16">
        <v>1261.44</v>
      </c>
      <c r="G1401" s="2" t="s">
        <v>6004</v>
      </c>
      <c r="H1401" s="2" t="s">
        <v>6005</v>
      </c>
      <c r="I1401" s="2" t="s">
        <v>2358</v>
      </c>
      <c r="J1401" s="14" t="str">
        <f>CONCATENATE(Table3_2[[#This Row],[date]],Table3_2[[#This Row],[month]],Table3_2[[#This Row],[YEAR]],)</f>
        <v>30Oct2003</v>
      </c>
      <c r="K1401" s="14">
        <f t="shared" si="42"/>
        <v>37924</v>
      </c>
      <c r="L1401" s="2">
        <f t="shared" si="43"/>
        <v>19</v>
      </c>
    </row>
    <row r="1402" spans="1:12" x14ac:dyDescent="0.25">
      <c r="A1402" s="2" t="s">
        <v>2266</v>
      </c>
      <c r="B1402" s="2">
        <v>2003</v>
      </c>
      <c r="C1402" s="2" t="s">
        <v>2357</v>
      </c>
      <c r="D1402" s="2">
        <v>13</v>
      </c>
      <c r="E1402" s="2">
        <v>0</v>
      </c>
      <c r="F1402" s="16">
        <v>1256.3</v>
      </c>
      <c r="G1402" s="2" t="s">
        <v>6004</v>
      </c>
      <c r="H1402" s="2" t="s">
        <v>6005</v>
      </c>
      <c r="I1402" s="2" t="s">
        <v>2358</v>
      </c>
      <c r="J1402" s="14" t="str">
        <f>CONCATENATE(Table3_2[[#This Row],[date]],Table3_2[[#This Row],[month]],Table3_2[[#This Row],[YEAR]],)</f>
        <v>13Oct2003</v>
      </c>
      <c r="K1402" s="14">
        <f t="shared" si="42"/>
        <v>37907</v>
      </c>
      <c r="L1402" s="2">
        <f t="shared" si="43"/>
        <v>19</v>
      </c>
    </row>
    <row r="1403" spans="1:12" x14ac:dyDescent="0.25">
      <c r="A1403" s="2" t="s">
        <v>233</v>
      </c>
      <c r="B1403" s="2">
        <v>1997</v>
      </c>
      <c r="C1403" s="2" t="s">
        <v>2356</v>
      </c>
      <c r="D1403" s="2">
        <v>22</v>
      </c>
      <c r="E1403" s="2">
        <v>0</v>
      </c>
      <c r="F1403" s="16">
        <v>34979.86</v>
      </c>
      <c r="G1403" s="2" t="s">
        <v>6004</v>
      </c>
      <c r="H1403" s="2" t="s">
        <v>6004</v>
      </c>
      <c r="I1403" s="2" t="s">
        <v>2358</v>
      </c>
      <c r="J1403" s="14" t="str">
        <f>CONCATENATE(Table3_2[[#This Row],[date]],Table3_2[[#This Row],[month]],Table3_2[[#This Row],[YEAR]],)</f>
        <v>22Aug1997</v>
      </c>
      <c r="K1403" s="14">
        <f t="shared" si="42"/>
        <v>35664</v>
      </c>
      <c r="L1403" s="2">
        <f t="shared" si="43"/>
        <v>25</v>
      </c>
    </row>
    <row r="1404" spans="1:12" x14ac:dyDescent="0.25">
      <c r="A1404" s="2" t="s">
        <v>2267</v>
      </c>
      <c r="B1404" s="2">
        <v>2003</v>
      </c>
      <c r="C1404" s="2" t="s">
        <v>2355</v>
      </c>
      <c r="D1404" s="2">
        <v>10</v>
      </c>
      <c r="E1404" s="2">
        <v>0</v>
      </c>
      <c r="F1404" s="16">
        <v>1253.94</v>
      </c>
      <c r="G1404" s="2" t="s">
        <v>6004</v>
      </c>
      <c r="H1404" s="2" t="s">
        <v>6004</v>
      </c>
      <c r="I1404" s="2" t="s">
        <v>2358</v>
      </c>
      <c r="J1404" s="14" t="str">
        <f>CONCATENATE(Table3_2[[#This Row],[date]],Table3_2[[#This Row],[month]],Table3_2[[#This Row],[YEAR]],)</f>
        <v>10Dec2003</v>
      </c>
      <c r="K1404" s="14">
        <f t="shared" si="42"/>
        <v>37965</v>
      </c>
      <c r="L1404" s="2">
        <f t="shared" si="43"/>
        <v>19</v>
      </c>
    </row>
    <row r="1405" spans="1:12" x14ac:dyDescent="0.25">
      <c r="A1405" s="2" t="s">
        <v>2268</v>
      </c>
      <c r="B1405" s="2">
        <v>1997</v>
      </c>
      <c r="C1405" s="2" t="s">
        <v>2351</v>
      </c>
      <c r="D1405" s="2">
        <v>4</v>
      </c>
      <c r="E1405" s="2">
        <v>0</v>
      </c>
      <c r="F1405" s="16">
        <v>1253</v>
      </c>
      <c r="G1405" s="2" t="s">
        <v>6004</v>
      </c>
      <c r="H1405" s="2" t="s">
        <v>6004</v>
      </c>
      <c r="I1405" s="2" t="s">
        <v>2350</v>
      </c>
      <c r="J1405" s="14" t="str">
        <f>CONCATENATE(Table3_2[[#This Row],[date]],Table3_2[[#This Row],[month]],Table3_2[[#This Row],[YEAR]],)</f>
        <v>4Nov1997</v>
      </c>
      <c r="K1405" s="14">
        <f t="shared" si="42"/>
        <v>35738</v>
      </c>
      <c r="L1405" s="2">
        <f t="shared" si="43"/>
        <v>25</v>
      </c>
    </row>
    <row r="1406" spans="1:12" x14ac:dyDescent="0.25">
      <c r="A1406" s="2" t="s">
        <v>2269</v>
      </c>
      <c r="B1406" s="2">
        <v>2003</v>
      </c>
      <c r="C1406" s="2" t="s">
        <v>2353</v>
      </c>
      <c r="D1406" s="2">
        <v>15</v>
      </c>
      <c r="E1406" s="2">
        <v>0</v>
      </c>
      <c r="F1406" s="16">
        <v>1252.4100000000001</v>
      </c>
      <c r="G1406" s="2" t="s">
        <v>6004</v>
      </c>
      <c r="H1406" s="2" t="s">
        <v>6005</v>
      </c>
      <c r="I1406" s="2" t="s">
        <v>2358</v>
      </c>
      <c r="J1406" s="14" t="str">
        <f>CONCATENATE(Table3_2[[#This Row],[date]],Table3_2[[#This Row],[month]],Table3_2[[#This Row],[YEAR]],)</f>
        <v>15Sep2003</v>
      </c>
      <c r="K1406" s="14">
        <f t="shared" si="42"/>
        <v>37879</v>
      </c>
      <c r="L1406" s="2">
        <f t="shared" si="43"/>
        <v>19</v>
      </c>
    </row>
    <row r="1407" spans="1:12" x14ac:dyDescent="0.25">
      <c r="A1407" s="2" t="s">
        <v>2270</v>
      </c>
      <c r="B1407" s="2">
        <v>2003</v>
      </c>
      <c r="C1407" s="2" t="s">
        <v>2353</v>
      </c>
      <c r="D1407" s="2">
        <v>8</v>
      </c>
      <c r="E1407" s="2">
        <v>0</v>
      </c>
      <c r="F1407" s="16">
        <v>1242.82</v>
      </c>
      <c r="G1407" s="2" t="s">
        <v>6004</v>
      </c>
      <c r="H1407" s="2" t="s">
        <v>6006</v>
      </c>
      <c r="I1407" s="2" t="s">
        <v>2358</v>
      </c>
      <c r="J1407" s="14" t="str">
        <f>CONCATENATE(Table3_2[[#This Row],[date]],Table3_2[[#This Row],[month]],Table3_2[[#This Row],[YEAR]],)</f>
        <v>8Sep2003</v>
      </c>
      <c r="K1407" s="14">
        <f t="shared" si="42"/>
        <v>37872</v>
      </c>
      <c r="L1407" s="2">
        <f t="shared" si="43"/>
        <v>19</v>
      </c>
    </row>
    <row r="1408" spans="1:12" x14ac:dyDescent="0.25">
      <c r="A1408" s="2" t="s">
        <v>2271</v>
      </c>
      <c r="B1408" s="2">
        <v>2003</v>
      </c>
      <c r="C1408" s="2" t="s">
        <v>2353</v>
      </c>
      <c r="D1408" s="2">
        <v>15</v>
      </c>
      <c r="E1408" s="2">
        <v>0</v>
      </c>
      <c r="F1408" s="16">
        <v>1242.26</v>
      </c>
      <c r="G1408" s="2" t="s">
        <v>6004</v>
      </c>
      <c r="H1408" s="2" t="s">
        <v>6006</v>
      </c>
      <c r="I1408" s="2" t="s">
        <v>2358</v>
      </c>
      <c r="J1408" s="14" t="str">
        <f>CONCATENATE(Table3_2[[#This Row],[date]],Table3_2[[#This Row],[month]],Table3_2[[#This Row],[YEAR]],)</f>
        <v>15Sep2003</v>
      </c>
      <c r="K1408" s="14">
        <f t="shared" si="42"/>
        <v>37879</v>
      </c>
      <c r="L1408" s="2">
        <f t="shared" si="43"/>
        <v>19</v>
      </c>
    </row>
    <row r="1409" spans="1:12" x14ac:dyDescent="0.25">
      <c r="A1409" s="2" t="s">
        <v>2272</v>
      </c>
      <c r="B1409" s="2">
        <v>2003</v>
      </c>
      <c r="C1409" s="2" t="s">
        <v>2356</v>
      </c>
      <c r="D1409" s="2">
        <v>2</v>
      </c>
      <c r="E1409" s="2">
        <v>0</v>
      </c>
      <c r="F1409" s="16">
        <v>1241.57</v>
      </c>
      <c r="G1409" s="2" t="s">
        <v>6004</v>
      </c>
      <c r="H1409" s="2" t="s">
        <v>6004</v>
      </c>
      <c r="I1409" s="2" t="s">
        <v>2358</v>
      </c>
      <c r="J1409" s="14" t="str">
        <f>CONCATENATE(Table3_2[[#This Row],[date]],Table3_2[[#This Row],[month]],Table3_2[[#This Row],[YEAR]],)</f>
        <v>2Aug2003</v>
      </c>
      <c r="K1409" s="14">
        <f t="shared" si="42"/>
        <v>37835</v>
      </c>
      <c r="L1409" s="2">
        <f t="shared" si="43"/>
        <v>19</v>
      </c>
    </row>
    <row r="1410" spans="1:12" x14ac:dyDescent="0.25">
      <c r="A1410" s="2" t="s">
        <v>2273</v>
      </c>
      <c r="B1410" s="2">
        <v>2002</v>
      </c>
      <c r="C1410" s="2" t="s">
        <v>2349</v>
      </c>
      <c r="D1410" s="2">
        <v>1</v>
      </c>
      <c r="E1410" s="2">
        <v>0</v>
      </c>
      <c r="F1410" s="16">
        <v>1241</v>
      </c>
      <c r="G1410" s="2" t="s">
        <v>6004</v>
      </c>
      <c r="H1410" s="2" t="s">
        <v>6004</v>
      </c>
      <c r="I1410" s="2" t="s">
        <v>2350</v>
      </c>
      <c r="J1410" s="14" t="str">
        <f>CONCATENATE(Table3_2[[#This Row],[date]],Table3_2[[#This Row],[month]],Table3_2[[#This Row],[YEAR]],)</f>
        <v>1Jul2002</v>
      </c>
      <c r="K1410" s="14">
        <f t="shared" ref="K1410:K1473" si="44">DATEVALUE(J1410)</f>
        <v>37438</v>
      </c>
      <c r="L1410" s="2">
        <f t="shared" ref="L1410:L1473" si="45">DATEDIF(K1410:K3747,  DATE(2023,6,8), "Y")</f>
        <v>20</v>
      </c>
    </row>
    <row r="1411" spans="1:12" x14ac:dyDescent="0.25">
      <c r="A1411" s="2" t="s">
        <v>2274</v>
      </c>
      <c r="B1411" s="2">
        <v>1998</v>
      </c>
      <c r="C1411" s="2" t="s">
        <v>2357</v>
      </c>
      <c r="D1411" s="2">
        <v>11</v>
      </c>
      <c r="E1411" s="2">
        <v>0</v>
      </c>
      <c r="F1411" s="16">
        <v>1240</v>
      </c>
      <c r="G1411" s="2" t="s">
        <v>6004</v>
      </c>
      <c r="H1411" s="2" t="s">
        <v>6006</v>
      </c>
      <c r="I1411" s="2" t="s">
        <v>2354</v>
      </c>
      <c r="J1411" s="14" t="str">
        <f>CONCATENATE(Table3_2[[#This Row],[date]],Table3_2[[#This Row],[month]],Table3_2[[#This Row],[YEAR]],)</f>
        <v>11Oct1998</v>
      </c>
      <c r="K1411" s="14">
        <f t="shared" si="44"/>
        <v>36079</v>
      </c>
      <c r="L1411" s="2">
        <f t="shared" si="45"/>
        <v>24</v>
      </c>
    </row>
    <row r="1412" spans="1:12" x14ac:dyDescent="0.25">
      <c r="A1412" s="2" t="s">
        <v>2275</v>
      </c>
      <c r="B1412" s="2">
        <v>2002</v>
      </c>
      <c r="C1412" s="2" t="s">
        <v>2355</v>
      </c>
      <c r="D1412" s="2">
        <v>12</v>
      </c>
      <c r="E1412" s="2">
        <v>0</v>
      </c>
      <c r="F1412" s="16">
        <v>1237</v>
      </c>
      <c r="G1412" s="2" t="s">
        <v>6004</v>
      </c>
      <c r="H1412" s="2" t="s">
        <v>6004</v>
      </c>
      <c r="I1412" s="2" t="s">
        <v>2350</v>
      </c>
      <c r="J1412" s="14" t="str">
        <f>CONCATENATE(Table3_2[[#This Row],[date]],Table3_2[[#This Row],[month]],Table3_2[[#This Row],[YEAR]],)</f>
        <v>12Dec2002</v>
      </c>
      <c r="K1412" s="14">
        <f t="shared" si="44"/>
        <v>37602</v>
      </c>
      <c r="L1412" s="2">
        <f t="shared" si="45"/>
        <v>20</v>
      </c>
    </row>
    <row r="1413" spans="1:12" x14ac:dyDescent="0.25">
      <c r="A1413" s="2" t="s">
        <v>2276</v>
      </c>
      <c r="B1413" s="2">
        <v>1998</v>
      </c>
      <c r="C1413" s="2" t="s">
        <v>2349</v>
      </c>
      <c r="D1413" s="2">
        <v>13</v>
      </c>
      <c r="E1413" s="2">
        <v>0</v>
      </c>
      <c r="F1413" s="16">
        <v>1234</v>
      </c>
      <c r="G1413" s="2" t="s">
        <v>6004</v>
      </c>
      <c r="H1413" s="2" t="s">
        <v>6006</v>
      </c>
      <c r="I1413" s="2" t="s">
        <v>2350</v>
      </c>
      <c r="J1413" s="14" t="str">
        <f>CONCATENATE(Table3_2[[#This Row],[date]],Table3_2[[#This Row],[month]],Table3_2[[#This Row],[YEAR]],)</f>
        <v>13Jul1998</v>
      </c>
      <c r="K1413" s="14">
        <f t="shared" si="44"/>
        <v>35989</v>
      </c>
      <c r="L1413" s="2">
        <f t="shared" si="45"/>
        <v>24</v>
      </c>
    </row>
    <row r="1414" spans="1:12" x14ac:dyDescent="0.25">
      <c r="A1414" s="2" t="s">
        <v>234</v>
      </c>
      <c r="B1414" s="2">
        <v>1998</v>
      </c>
      <c r="C1414" s="2" t="s">
        <v>2356</v>
      </c>
      <c r="D1414" s="2">
        <v>22</v>
      </c>
      <c r="E1414" s="2">
        <v>0</v>
      </c>
      <c r="F1414" s="16">
        <v>34976.42</v>
      </c>
      <c r="G1414" s="2" t="s">
        <v>6004</v>
      </c>
      <c r="H1414" s="2" t="s">
        <v>6006</v>
      </c>
      <c r="I1414" s="2" t="s">
        <v>2358</v>
      </c>
      <c r="J1414" s="14" t="str">
        <f>CONCATENATE(Table3_2[[#This Row],[date]],Table3_2[[#This Row],[month]],Table3_2[[#This Row],[YEAR]],)</f>
        <v>22Aug1998</v>
      </c>
      <c r="K1414" s="14">
        <f t="shared" si="44"/>
        <v>36029</v>
      </c>
      <c r="L1414" s="2">
        <f t="shared" si="45"/>
        <v>24</v>
      </c>
    </row>
    <row r="1415" spans="1:12" x14ac:dyDescent="0.25">
      <c r="A1415" s="2" t="s">
        <v>2277</v>
      </c>
      <c r="B1415" s="2">
        <v>2004</v>
      </c>
      <c r="C1415" s="2" t="s">
        <v>2357</v>
      </c>
      <c r="D1415" s="2">
        <v>16</v>
      </c>
      <c r="E1415" s="2">
        <v>0</v>
      </c>
      <c r="F1415" s="16">
        <v>1228</v>
      </c>
      <c r="G1415" s="2" t="s">
        <v>6004</v>
      </c>
      <c r="H1415" s="2" t="s">
        <v>6006</v>
      </c>
      <c r="I1415" s="2" t="s">
        <v>2354</v>
      </c>
      <c r="J1415" s="14" t="str">
        <f>CONCATENATE(Table3_2[[#This Row],[date]],Table3_2[[#This Row],[month]],Table3_2[[#This Row],[YEAR]],)</f>
        <v>16Oct2004</v>
      </c>
      <c r="K1415" s="14">
        <f t="shared" si="44"/>
        <v>38276</v>
      </c>
      <c r="L1415" s="2">
        <f t="shared" si="45"/>
        <v>18</v>
      </c>
    </row>
    <row r="1416" spans="1:12" x14ac:dyDescent="0.25">
      <c r="A1416" s="2" t="s">
        <v>2278</v>
      </c>
      <c r="B1416" s="2">
        <v>2004</v>
      </c>
      <c r="C1416" s="2" t="s">
        <v>2349</v>
      </c>
      <c r="D1416" s="2">
        <v>9</v>
      </c>
      <c r="E1416" s="2">
        <v>0</v>
      </c>
      <c r="F1416" s="16">
        <v>1224</v>
      </c>
      <c r="G1416" s="2" t="s">
        <v>6004</v>
      </c>
      <c r="H1416" s="2" t="s">
        <v>6006</v>
      </c>
      <c r="I1416" s="2" t="s">
        <v>2350</v>
      </c>
      <c r="J1416" s="14" t="str">
        <f>CONCATENATE(Table3_2[[#This Row],[date]],Table3_2[[#This Row],[month]],Table3_2[[#This Row],[YEAR]],)</f>
        <v>9Jul2004</v>
      </c>
      <c r="K1416" s="14">
        <f t="shared" si="44"/>
        <v>38177</v>
      </c>
      <c r="L1416" s="2">
        <f t="shared" si="45"/>
        <v>18</v>
      </c>
    </row>
    <row r="1417" spans="1:12" x14ac:dyDescent="0.25">
      <c r="A1417" s="2" t="s">
        <v>2279</v>
      </c>
      <c r="B1417" s="2">
        <v>1996</v>
      </c>
      <c r="C1417" s="2" t="s">
        <v>2351</v>
      </c>
      <c r="D1417" s="2">
        <v>4</v>
      </c>
      <c r="E1417" s="2">
        <v>0</v>
      </c>
      <c r="F1417" s="16">
        <v>1220</v>
      </c>
      <c r="G1417" s="2" t="s">
        <v>6004</v>
      </c>
      <c r="H1417" s="2" t="s">
        <v>6005</v>
      </c>
      <c r="I1417" s="2" t="s">
        <v>2354</v>
      </c>
      <c r="J1417" s="14" t="str">
        <f>CONCATENATE(Table3_2[[#This Row],[date]],Table3_2[[#This Row],[month]],Table3_2[[#This Row],[YEAR]],)</f>
        <v>4Nov1996</v>
      </c>
      <c r="K1417" s="14">
        <f t="shared" si="44"/>
        <v>35373</v>
      </c>
      <c r="L1417" s="2">
        <f t="shared" si="45"/>
        <v>26</v>
      </c>
    </row>
    <row r="1418" spans="1:12" x14ac:dyDescent="0.25">
      <c r="A1418" s="2" t="s">
        <v>2280</v>
      </c>
      <c r="B1418" s="2">
        <v>2004</v>
      </c>
      <c r="C1418" s="2" t="s">
        <v>2352</v>
      </c>
      <c r="D1418" s="2">
        <v>2</v>
      </c>
      <c r="E1418" s="2">
        <v>0</v>
      </c>
      <c r="F1418" s="16">
        <v>1210</v>
      </c>
      <c r="G1418" s="2" t="s">
        <v>6004</v>
      </c>
      <c r="H1418" s="2" t="s">
        <v>6006</v>
      </c>
      <c r="I1418" s="2" t="s">
        <v>2350</v>
      </c>
      <c r="J1418" s="14" t="str">
        <f>CONCATENATE(Table3_2[[#This Row],[date]],Table3_2[[#This Row],[month]],Table3_2[[#This Row],[YEAR]],)</f>
        <v>2Jun2004</v>
      </c>
      <c r="K1418" s="14">
        <f t="shared" si="44"/>
        <v>38140</v>
      </c>
      <c r="L1418" s="2">
        <f t="shared" si="45"/>
        <v>19</v>
      </c>
    </row>
    <row r="1419" spans="1:12" x14ac:dyDescent="0.25">
      <c r="A1419" s="2" t="s">
        <v>2281</v>
      </c>
      <c r="B1419" s="2">
        <v>1992</v>
      </c>
      <c r="C1419" s="2" t="s">
        <v>2357</v>
      </c>
      <c r="D1419" s="2">
        <v>6</v>
      </c>
      <c r="E1419" s="2">
        <v>0</v>
      </c>
      <c r="F1419" s="16">
        <v>1200.55</v>
      </c>
      <c r="G1419" s="2" t="s">
        <v>6004</v>
      </c>
      <c r="H1419" s="2" t="s">
        <v>6005</v>
      </c>
      <c r="I1419" s="2" t="s">
        <v>2350</v>
      </c>
      <c r="J1419" s="14" t="str">
        <f>CONCATENATE(Table3_2[[#This Row],[date]],Table3_2[[#This Row],[month]],Table3_2[[#This Row],[YEAR]],)</f>
        <v>6Oct1992</v>
      </c>
      <c r="K1419" s="14">
        <f t="shared" si="44"/>
        <v>33883</v>
      </c>
      <c r="L1419" s="2">
        <f t="shared" si="45"/>
        <v>30</v>
      </c>
    </row>
    <row r="1420" spans="1:12" x14ac:dyDescent="0.25">
      <c r="A1420" s="2" t="s">
        <v>2282</v>
      </c>
      <c r="B1420" s="2">
        <v>1999</v>
      </c>
      <c r="C1420" s="2" t="s">
        <v>2352</v>
      </c>
      <c r="D1420" s="2">
        <v>28</v>
      </c>
      <c r="E1420" s="2">
        <v>0</v>
      </c>
      <c r="F1420" s="16">
        <v>1200</v>
      </c>
      <c r="G1420" s="2" t="s">
        <v>6004</v>
      </c>
      <c r="H1420" s="2" t="s">
        <v>6005</v>
      </c>
      <c r="I1420" s="2" t="s">
        <v>2354</v>
      </c>
      <c r="J1420" s="14" t="str">
        <f>CONCATENATE(Table3_2[[#This Row],[date]],Table3_2[[#This Row],[month]],Table3_2[[#This Row],[YEAR]],)</f>
        <v>28Jun1999</v>
      </c>
      <c r="K1420" s="14">
        <f t="shared" si="44"/>
        <v>36339</v>
      </c>
      <c r="L1420" s="2">
        <f t="shared" si="45"/>
        <v>23</v>
      </c>
    </row>
    <row r="1421" spans="1:12" x14ac:dyDescent="0.25">
      <c r="A1421" s="2" t="s">
        <v>2283</v>
      </c>
      <c r="B1421" s="2">
        <v>2002</v>
      </c>
      <c r="C1421" s="2" t="s">
        <v>2356</v>
      </c>
      <c r="D1421" s="2">
        <v>26</v>
      </c>
      <c r="E1421" s="2">
        <v>0</v>
      </c>
      <c r="F1421" s="16">
        <v>1191</v>
      </c>
      <c r="G1421" s="2" t="s">
        <v>6004</v>
      </c>
      <c r="H1421" s="2" t="s">
        <v>6006</v>
      </c>
      <c r="I1421" s="2" t="s">
        <v>2350</v>
      </c>
      <c r="J1421" s="14" t="str">
        <f>CONCATENATE(Table3_2[[#This Row],[date]],Table3_2[[#This Row],[month]],Table3_2[[#This Row],[YEAR]],)</f>
        <v>26Aug2002</v>
      </c>
      <c r="K1421" s="14">
        <f t="shared" si="44"/>
        <v>37494</v>
      </c>
      <c r="L1421" s="2">
        <f t="shared" si="45"/>
        <v>20</v>
      </c>
    </row>
    <row r="1422" spans="1:12" x14ac:dyDescent="0.25">
      <c r="A1422" s="2" t="s">
        <v>2284</v>
      </c>
      <c r="B1422" s="2">
        <v>1997</v>
      </c>
      <c r="C1422" s="2" t="s">
        <v>2352</v>
      </c>
      <c r="D1422" s="2">
        <v>28</v>
      </c>
      <c r="E1422" s="2">
        <v>0</v>
      </c>
      <c r="F1422" s="16">
        <v>1178.07</v>
      </c>
      <c r="G1422" s="2" t="s">
        <v>6004</v>
      </c>
      <c r="H1422" s="2" t="s">
        <v>6004</v>
      </c>
      <c r="I1422" s="2" t="s">
        <v>2350</v>
      </c>
      <c r="J1422" s="14" t="str">
        <f>CONCATENATE(Table3_2[[#This Row],[date]],Table3_2[[#This Row],[month]],Table3_2[[#This Row],[YEAR]],)</f>
        <v>28Jun1997</v>
      </c>
      <c r="K1422" s="14">
        <f t="shared" si="44"/>
        <v>35609</v>
      </c>
      <c r="L1422" s="2">
        <f t="shared" si="45"/>
        <v>25</v>
      </c>
    </row>
    <row r="1423" spans="1:12" x14ac:dyDescent="0.25">
      <c r="A1423" s="2" t="s">
        <v>2285</v>
      </c>
      <c r="B1423" s="2">
        <v>1996</v>
      </c>
      <c r="C1423" s="2" t="s">
        <v>2356</v>
      </c>
      <c r="D1423" s="2">
        <v>11</v>
      </c>
      <c r="E1423" s="2">
        <v>0</v>
      </c>
      <c r="F1423" s="16">
        <v>1178</v>
      </c>
      <c r="G1423" s="2" t="s">
        <v>6004</v>
      </c>
      <c r="H1423" s="2" t="s">
        <v>6005</v>
      </c>
      <c r="I1423" s="2" t="s">
        <v>2350</v>
      </c>
      <c r="J1423" s="14" t="str">
        <f>CONCATENATE(Table3_2[[#This Row],[date]],Table3_2[[#This Row],[month]],Table3_2[[#This Row],[YEAR]],)</f>
        <v>11Aug1996</v>
      </c>
      <c r="K1423" s="14">
        <f t="shared" si="44"/>
        <v>35288</v>
      </c>
      <c r="L1423" s="2">
        <f t="shared" si="45"/>
        <v>26</v>
      </c>
    </row>
    <row r="1424" spans="1:12" x14ac:dyDescent="0.25">
      <c r="A1424" s="2" t="s">
        <v>2286</v>
      </c>
      <c r="B1424" s="2">
        <v>2001</v>
      </c>
      <c r="C1424" s="2" t="s">
        <v>2351</v>
      </c>
      <c r="D1424" s="2">
        <v>12</v>
      </c>
      <c r="E1424" s="2">
        <v>0</v>
      </c>
      <c r="F1424" s="16">
        <v>1167</v>
      </c>
      <c r="G1424" s="2" t="s">
        <v>6004</v>
      </c>
      <c r="H1424" s="2" t="s">
        <v>6006</v>
      </c>
      <c r="I1424" s="2" t="s">
        <v>2350</v>
      </c>
      <c r="J1424" s="14" t="str">
        <f>CONCATENATE(Table3_2[[#This Row],[date]],Table3_2[[#This Row],[month]],Table3_2[[#This Row],[YEAR]],)</f>
        <v>12Nov2001</v>
      </c>
      <c r="K1424" s="14">
        <f t="shared" si="44"/>
        <v>37207</v>
      </c>
      <c r="L1424" s="2">
        <f t="shared" si="45"/>
        <v>21</v>
      </c>
    </row>
    <row r="1425" spans="1:12" x14ac:dyDescent="0.25">
      <c r="A1425" s="2" t="s">
        <v>235</v>
      </c>
      <c r="B1425" s="2">
        <v>1967</v>
      </c>
      <c r="C1425" s="2" t="s">
        <v>2357</v>
      </c>
      <c r="D1425" s="2">
        <v>7</v>
      </c>
      <c r="E1425" s="2">
        <v>0</v>
      </c>
      <c r="F1425" s="16">
        <v>34975.68</v>
      </c>
      <c r="G1425" s="2" t="s">
        <v>6004</v>
      </c>
      <c r="H1425" s="2" t="s">
        <v>6004</v>
      </c>
      <c r="I1425" s="2" t="s">
        <v>2358</v>
      </c>
      <c r="J1425" s="14" t="str">
        <f>CONCATENATE(Table3_2[[#This Row],[date]],Table3_2[[#This Row],[month]],Table3_2[[#This Row],[YEAR]],)</f>
        <v>7Oct1967</v>
      </c>
      <c r="K1425" s="14">
        <f t="shared" si="44"/>
        <v>24752</v>
      </c>
      <c r="L1425" s="2">
        <f t="shared" si="45"/>
        <v>55</v>
      </c>
    </row>
    <row r="1426" spans="1:12" x14ac:dyDescent="0.25">
      <c r="A1426" s="2" t="s">
        <v>2287</v>
      </c>
      <c r="B1426" s="2">
        <v>2002</v>
      </c>
      <c r="C1426" s="2" t="s">
        <v>2352</v>
      </c>
      <c r="D1426" s="2">
        <v>11</v>
      </c>
      <c r="E1426" s="2">
        <v>0</v>
      </c>
      <c r="F1426" s="16">
        <v>1165</v>
      </c>
      <c r="G1426" s="2" t="s">
        <v>6004</v>
      </c>
      <c r="H1426" s="2" t="s">
        <v>6005</v>
      </c>
      <c r="I1426" s="2" t="s">
        <v>2354</v>
      </c>
      <c r="J1426" s="14" t="str">
        <f>CONCATENATE(Table3_2[[#This Row],[date]],Table3_2[[#This Row],[month]],Table3_2[[#This Row],[YEAR]],)</f>
        <v>11Jun2002</v>
      </c>
      <c r="K1426" s="14">
        <f t="shared" si="44"/>
        <v>37418</v>
      </c>
      <c r="L1426" s="2">
        <f t="shared" si="45"/>
        <v>20</v>
      </c>
    </row>
    <row r="1427" spans="1:12" x14ac:dyDescent="0.25">
      <c r="A1427" s="2" t="s">
        <v>2288</v>
      </c>
      <c r="B1427" s="2">
        <v>2004</v>
      </c>
      <c r="C1427" s="2" t="s">
        <v>2351</v>
      </c>
      <c r="D1427" s="2">
        <v>11</v>
      </c>
      <c r="E1427" s="2">
        <v>0</v>
      </c>
      <c r="F1427" s="16">
        <v>1163.46</v>
      </c>
      <c r="G1427" s="2" t="s">
        <v>6004</v>
      </c>
      <c r="H1427" s="2" t="s">
        <v>6005</v>
      </c>
      <c r="I1427" s="2" t="s">
        <v>2350</v>
      </c>
      <c r="J1427" s="14" t="str">
        <f>CONCATENATE(Table3_2[[#This Row],[date]],Table3_2[[#This Row],[month]],Table3_2[[#This Row],[YEAR]],)</f>
        <v>11Nov2004</v>
      </c>
      <c r="K1427" s="14">
        <f t="shared" si="44"/>
        <v>38302</v>
      </c>
      <c r="L1427" s="2">
        <f t="shared" si="45"/>
        <v>18</v>
      </c>
    </row>
    <row r="1428" spans="1:12" x14ac:dyDescent="0.25">
      <c r="A1428" s="2" t="s">
        <v>2289</v>
      </c>
      <c r="B1428" s="2">
        <v>1994</v>
      </c>
      <c r="C1428" s="2" t="s">
        <v>2349</v>
      </c>
      <c r="D1428" s="2">
        <v>26</v>
      </c>
      <c r="E1428" s="2">
        <v>0</v>
      </c>
      <c r="F1428" s="16">
        <v>1158.32</v>
      </c>
      <c r="G1428" s="2" t="s">
        <v>6004</v>
      </c>
      <c r="H1428" s="2" t="s">
        <v>6006</v>
      </c>
      <c r="I1428" s="2" t="s">
        <v>2350</v>
      </c>
      <c r="J1428" s="14" t="str">
        <f>CONCATENATE(Table3_2[[#This Row],[date]],Table3_2[[#This Row],[month]],Table3_2[[#This Row],[YEAR]],)</f>
        <v>26Jul1994</v>
      </c>
      <c r="K1428" s="14">
        <f t="shared" si="44"/>
        <v>34541</v>
      </c>
      <c r="L1428" s="2">
        <f t="shared" si="45"/>
        <v>28</v>
      </c>
    </row>
    <row r="1429" spans="1:12" x14ac:dyDescent="0.25">
      <c r="A1429" s="2" t="s">
        <v>2290</v>
      </c>
      <c r="B1429" s="2">
        <v>2004</v>
      </c>
      <c r="C1429" s="2" t="s">
        <v>2349</v>
      </c>
      <c r="D1429" s="2">
        <v>18</v>
      </c>
      <c r="E1429" s="2">
        <v>0</v>
      </c>
      <c r="F1429" s="16">
        <v>1149.4000000000001</v>
      </c>
      <c r="G1429" s="2" t="s">
        <v>6004</v>
      </c>
      <c r="H1429" s="2" t="s">
        <v>6004</v>
      </c>
      <c r="I1429" s="2" t="s">
        <v>2350</v>
      </c>
      <c r="J1429" s="14" t="str">
        <f>CONCATENATE(Table3_2[[#This Row],[date]],Table3_2[[#This Row],[month]],Table3_2[[#This Row],[YEAR]],)</f>
        <v>18Jul2004</v>
      </c>
      <c r="K1429" s="14">
        <f t="shared" si="44"/>
        <v>38186</v>
      </c>
      <c r="L1429" s="2">
        <f t="shared" si="45"/>
        <v>18</v>
      </c>
    </row>
    <row r="1430" spans="1:12" x14ac:dyDescent="0.25">
      <c r="A1430" s="2" t="s">
        <v>2291</v>
      </c>
      <c r="B1430" s="2">
        <v>2003</v>
      </c>
      <c r="C1430" s="2" t="s">
        <v>2352</v>
      </c>
      <c r="D1430" s="2">
        <v>12</v>
      </c>
      <c r="E1430" s="2">
        <v>0</v>
      </c>
      <c r="F1430" s="16">
        <v>1149</v>
      </c>
      <c r="G1430" s="2" t="s">
        <v>6004</v>
      </c>
      <c r="H1430" s="2" t="s">
        <v>6006</v>
      </c>
      <c r="I1430" s="2" t="s">
        <v>2354</v>
      </c>
      <c r="J1430" s="14" t="str">
        <f>CONCATENATE(Table3_2[[#This Row],[date]],Table3_2[[#This Row],[month]],Table3_2[[#This Row],[YEAR]],)</f>
        <v>12Jun2003</v>
      </c>
      <c r="K1430" s="14">
        <f t="shared" si="44"/>
        <v>37784</v>
      </c>
      <c r="L1430" s="2">
        <f t="shared" si="45"/>
        <v>19</v>
      </c>
    </row>
    <row r="1431" spans="1:12" x14ac:dyDescent="0.25">
      <c r="A1431" s="2" t="s">
        <v>2292</v>
      </c>
      <c r="B1431" s="2">
        <v>2004</v>
      </c>
      <c r="C1431" s="2" t="s">
        <v>2352</v>
      </c>
      <c r="D1431" s="2">
        <v>10</v>
      </c>
      <c r="E1431" s="2">
        <v>0</v>
      </c>
      <c r="F1431" s="16">
        <v>1146.8</v>
      </c>
      <c r="G1431" s="2" t="s">
        <v>6004</v>
      </c>
      <c r="H1431" s="2" t="s">
        <v>6004</v>
      </c>
      <c r="I1431" s="2" t="s">
        <v>2350</v>
      </c>
      <c r="J1431" s="14" t="str">
        <f>CONCATENATE(Table3_2[[#This Row],[date]],Table3_2[[#This Row],[month]],Table3_2[[#This Row],[YEAR]],)</f>
        <v>10Jun2004</v>
      </c>
      <c r="K1431" s="14">
        <f t="shared" si="44"/>
        <v>38148</v>
      </c>
      <c r="L1431" s="2">
        <f t="shared" si="45"/>
        <v>18</v>
      </c>
    </row>
    <row r="1432" spans="1:12" x14ac:dyDescent="0.25">
      <c r="A1432" s="2" t="s">
        <v>2293</v>
      </c>
      <c r="B1432" s="2">
        <v>2002</v>
      </c>
      <c r="C1432" s="2" t="s">
        <v>2357</v>
      </c>
      <c r="D1432" s="2">
        <v>1</v>
      </c>
      <c r="E1432" s="2">
        <v>0</v>
      </c>
      <c r="F1432" s="16">
        <v>1142</v>
      </c>
      <c r="G1432" s="2" t="s">
        <v>6005</v>
      </c>
      <c r="H1432" s="2" t="s">
        <v>6004</v>
      </c>
      <c r="I1432" s="2" t="s">
        <v>2358</v>
      </c>
      <c r="J1432" s="14" t="str">
        <f>CONCATENATE(Table3_2[[#This Row],[date]],Table3_2[[#This Row],[month]],Table3_2[[#This Row],[YEAR]],)</f>
        <v>1Oct2002</v>
      </c>
      <c r="K1432" s="14">
        <f t="shared" si="44"/>
        <v>37530</v>
      </c>
      <c r="L1432" s="2">
        <f t="shared" si="45"/>
        <v>20</v>
      </c>
    </row>
    <row r="1433" spans="1:12" x14ac:dyDescent="0.25">
      <c r="A1433" s="2" t="s">
        <v>2294</v>
      </c>
      <c r="B1433" s="2">
        <v>2004</v>
      </c>
      <c r="C1433" s="2" t="s">
        <v>2353</v>
      </c>
      <c r="D1433" s="2">
        <v>12</v>
      </c>
      <c r="E1433" s="2">
        <v>0</v>
      </c>
      <c r="F1433" s="16">
        <v>1141.45</v>
      </c>
      <c r="G1433" s="2" t="s">
        <v>6005</v>
      </c>
      <c r="H1433" s="2" t="s">
        <v>6005</v>
      </c>
      <c r="I1433" s="2" t="s">
        <v>2350</v>
      </c>
      <c r="J1433" s="14" t="str">
        <f>CONCATENATE(Table3_2[[#This Row],[date]],Table3_2[[#This Row],[month]],Table3_2[[#This Row],[YEAR]],)</f>
        <v>12Sep2004</v>
      </c>
      <c r="K1433" s="14">
        <f t="shared" si="44"/>
        <v>38242</v>
      </c>
      <c r="L1433" s="2">
        <f t="shared" si="45"/>
        <v>18</v>
      </c>
    </row>
    <row r="1434" spans="1:12" x14ac:dyDescent="0.25">
      <c r="A1434" s="2" t="s">
        <v>2295</v>
      </c>
      <c r="B1434" s="2">
        <v>2001</v>
      </c>
      <c r="C1434" s="2" t="s">
        <v>2357</v>
      </c>
      <c r="D1434" s="2">
        <v>25</v>
      </c>
      <c r="E1434" s="2">
        <v>0</v>
      </c>
      <c r="F1434" s="16">
        <v>1141</v>
      </c>
      <c r="G1434" s="2" t="s">
        <v>6005</v>
      </c>
      <c r="H1434" s="2" t="s">
        <v>6006</v>
      </c>
      <c r="I1434" s="2" t="s">
        <v>2350</v>
      </c>
      <c r="J1434" s="14" t="str">
        <f>CONCATENATE(Table3_2[[#This Row],[date]],Table3_2[[#This Row],[month]],Table3_2[[#This Row],[YEAR]],)</f>
        <v>25Oct2001</v>
      </c>
      <c r="K1434" s="14">
        <f t="shared" si="44"/>
        <v>37189</v>
      </c>
      <c r="L1434" s="2">
        <f t="shared" si="45"/>
        <v>21</v>
      </c>
    </row>
    <row r="1435" spans="1:12" x14ac:dyDescent="0.25">
      <c r="A1435" s="2" t="s">
        <v>2296</v>
      </c>
      <c r="B1435" s="2">
        <v>2004</v>
      </c>
      <c r="C1435" s="2" t="s">
        <v>2351</v>
      </c>
      <c r="D1435" s="2">
        <v>27</v>
      </c>
      <c r="E1435" s="2">
        <v>0</v>
      </c>
      <c r="F1435" s="16">
        <v>1137.47</v>
      </c>
      <c r="G1435" s="2" t="s">
        <v>6005</v>
      </c>
      <c r="H1435" s="2" t="s">
        <v>6004</v>
      </c>
      <c r="I1435" s="2" t="s">
        <v>2350</v>
      </c>
      <c r="J1435" s="14" t="str">
        <f>CONCATENATE(Table3_2[[#This Row],[date]],Table3_2[[#This Row],[month]],Table3_2[[#This Row],[YEAR]],)</f>
        <v>27Nov2004</v>
      </c>
      <c r="K1435" s="14">
        <f t="shared" si="44"/>
        <v>38318</v>
      </c>
      <c r="L1435" s="2">
        <f t="shared" si="45"/>
        <v>18</v>
      </c>
    </row>
    <row r="1436" spans="1:12" x14ac:dyDescent="0.25">
      <c r="A1436" s="2" t="s">
        <v>236</v>
      </c>
      <c r="B1436" s="2">
        <v>1983</v>
      </c>
      <c r="C1436" s="2" t="s">
        <v>2349</v>
      </c>
      <c r="D1436" s="2">
        <v>29</v>
      </c>
      <c r="E1436" s="2">
        <v>3</v>
      </c>
      <c r="F1436" s="16">
        <v>34940.61</v>
      </c>
      <c r="G1436" s="2" t="s">
        <v>6004</v>
      </c>
      <c r="H1436" s="2" t="s">
        <v>6005</v>
      </c>
      <c r="I1436" s="2" t="s">
        <v>2358</v>
      </c>
      <c r="J1436" s="14" t="str">
        <f>CONCATENATE(Table3_2[[#This Row],[date]],Table3_2[[#This Row],[month]],Table3_2[[#This Row],[YEAR]],)</f>
        <v>29Jul1983</v>
      </c>
      <c r="K1436" s="14">
        <f t="shared" si="44"/>
        <v>30526</v>
      </c>
      <c r="L1436" s="2">
        <f t="shared" si="45"/>
        <v>39</v>
      </c>
    </row>
    <row r="1437" spans="1:12" x14ac:dyDescent="0.25">
      <c r="A1437" s="2" t="s">
        <v>2297</v>
      </c>
      <c r="B1437" s="2">
        <v>2004</v>
      </c>
      <c r="C1437" s="2" t="s">
        <v>2357</v>
      </c>
      <c r="D1437" s="2">
        <v>15</v>
      </c>
      <c r="E1437" s="2">
        <v>0</v>
      </c>
      <c r="F1437" s="16">
        <v>1137.01</v>
      </c>
      <c r="G1437" s="2" t="s">
        <v>6005</v>
      </c>
      <c r="H1437" s="2" t="s">
        <v>6006</v>
      </c>
      <c r="I1437" s="2" t="s">
        <v>2350</v>
      </c>
      <c r="J1437" s="14" t="str">
        <f>CONCATENATE(Table3_2[[#This Row],[date]],Table3_2[[#This Row],[month]],Table3_2[[#This Row],[YEAR]],)</f>
        <v>15Oct2004</v>
      </c>
      <c r="K1437" s="14">
        <f t="shared" si="44"/>
        <v>38275</v>
      </c>
      <c r="L1437" s="2">
        <f t="shared" si="45"/>
        <v>18</v>
      </c>
    </row>
    <row r="1438" spans="1:12" x14ac:dyDescent="0.25">
      <c r="A1438" s="2" t="s">
        <v>2298</v>
      </c>
      <c r="B1438" s="2">
        <v>2002</v>
      </c>
      <c r="C1438" s="2" t="s">
        <v>2356</v>
      </c>
      <c r="D1438" s="2">
        <v>11</v>
      </c>
      <c r="E1438" s="2">
        <v>0</v>
      </c>
      <c r="F1438" s="16">
        <v>1137</v>
      </c>
      <c r="G1438" s="2" t="s">
        <v>6005</v>
      </c>
      <c r="H1438" s="2" t="s">
        <v>6006</v>
      </c>
      <c r="I1438" s="2" t="s">
        <v>2350</v>
      </c>
      <c r="J1438" s="14" t="str">
        <f>CONCATENATE(Table3_2[[#This Row],[date]],Table3_2[[#This Row],[month]],Table3_2[[#This Row],[YEAR]],)</f>
        <v>11Aug2002</v>
      </c>
      <c r="K1438" s="14">
        <f t="shared" si="44"/>
        <v>37479</v>
      </c>
      <c r="L1438" s="2">
        <f t="shared" si="45"/>
        <v>20</v>
      </c>
    </row>
    <row r="1439" spans="1:12" x14ac:dyDescent="0.25">
      <c r="A1439" s="2" t="s">
        <v>2299</v>
      </c>
      <c r="B1439" s="2">
        <v>2004</v>
      </c>
      <c r="C1439" s="2" t="s">
        <v>2351</v>
      </c>
      <c r="D1439" s="2">
        <v>28</v>
      </c>
      <c r="E1439" s="2">
        <v>0</v>
      </c>
      <c r="F1439" s="16">
        <v>1136.4000000000001</v>
      </c>
      <c r="G1439" s="2" t="s">
        <v>6005</v>
      </c>
      <c r="H1439" s="2" t="s">
        <v>6005</v>
      </c>
      <c r="I1439" s="2" t="s">
        <v>2350</v>
      </c>
      <c r="J1439" s="14" t="str">
        <f>CONCATENATE(Table3_2[[#This Row],[date]],Table3_2[[#This Row],[month]],Table3_2[[#This Row],[YEAR]],)</f>
        <v>28Nov2004</v>
      </c>
      <c r="K1439" s="14">
        <f t="shared" si="44"/>
        <v>38319</v>
      </c>
      <c r="L1439" s="2">
        <f t="shared" si="45"/>
        <v>18</v>
      </c>
    </row>
    <row r="1440" spans="1:12" x14ac:dyDescent="0.25">
      <c r="A1440" s="2" t="s">
        <v>2300</v>
      </c>
      <c r="B1440" s="2">
        <v>2004</v>
      </c>
      <c r="C1440" s="2" t="s">
        <v>2352</v>
      </c>
      <c r="D1440" s="2">
        <v>11</v>
      </c>
      <c r="E1440" s="2">
        <v>0</v>
      </c>
      <c r="F1440" s="16">
        <v>1135.94</v>
      </c>
      <c r="G1440" s="2" t="s">
        <v>6005</v>
      </c>
      <c r="H1440" s="2" t="s">
        <v>6005</v>
      </c>
      <c r="I1440" s="2" t="s">
        <v>2350</v>
      </c>
      <c r="J1440" s="14" t="str">
        <f>CONCATENATE(Table3_2[[#This Row],[date]],Table3_2[[#This Row],[month]],Table3_2[[#This Row],[YEAR]],)</f>
        <v>11Jun2004</v>
      </c>
      <c r="K1440" s="14">
        <f t="shared" si="44"/>
        <v>38149</v>
      </c>
      <c r="L1440" s="2">
        <f t="shared" si="45"/>
        <v>18</v>
      </c>
    </row>
    <row r="1441" spans="1:12" x14ac:dyDescent="0.25">
      <c r="A1441" s="2" t="s">
        <v>2301</v>
      </c>
      <c r="B1441" s="2">
        <v>2004</v>
      </c>
      <c r="C1441" s="2" t="s">
        <v>2357</v>
      </c>
      <c r="D1441" s="2">
        <v>6</v>
      </c>
      <c r="E1441" s="2">
        <v>0</v>
      </c>
      <c r="F1441" s="16">
        <v>1135</v>
      </c>
      <c r="G1441" s="2" t="s">
        <v>6005</v>
      </c>
      <c r="H1441" s="2" t="s">
        <v>6005</v>
      </c>
      <c r="I1441" s="2" t="s">
        <v>2350</v>
      </c>
      <c r="J1441" s="14" t="str">
        <f>CONCATENATE(Table3_2[[#This Row],[date]],Table3_2[[#This Row],[month]],Table3_2[[#This Row],[YEAR]],)</f>
        <v>6Oct2004</v>
      </c>
      <c r="K1441" s="14">
        <f t="shared" si="44"/>
        <v>38266</v>
      </c>
      <c r="L1441" s="2">
        <f t="shared" si="45"/>
        <v>18</v>
      </c>
    </row>
    <row r="1442" spans="1:12" x14ac:dyDescent="0.25">
      <c r="A1442" s="2" t="s">
        <v>2302</v>
      </c>
      <c r="B1442" s="2">
        <v>2002</v>
      </c>
      <c r="C1442" s="2" t="s">
        <v>2349</v>
      </c>
      <c r="D1442" s="2">
        <v>19</v>
      </c>
      <c r="E1442" s="2">
        <v>0</v>
      </c>
      <c r="F1442" s="16">
        <v>1132</v>
      </c>
      <c r="G1442" s="2" t="s">
        <v>6005</v>
      </c>
      <c r="H1442" s="2" t="s">
        <v>6006</v>
      </c>
      <c r="I1442" s="2" t="s">
        <v>2350</v>
      </c>
      <c r="J1442" s="14" t="str">
        <f>CONCATENATE(Table3_2[[#This Row],[date]],Table3_2[[#This Row],[month]],Table3_2[[#This Row],[YEAR]],)</f>
        <v>19Jul2002</v>
      </c>
      <c r="K1442" s="14">
        <f t="shared" si="44"/>
        <v>37456</v>
      </c>
      <c r="L1442" s="2">
        <f t="shared" si="45"/>
        <v>20</v>
      </c>
    </row>
    <row r="1443" spans="1:12" x14ac:dyDescent="0.25">
      <c r="A1443" s="2" t="s">
        <v>2303</v>
      </c>
      <c r="B1443" s="2">
        <v>2004</v>
      </c>
      <c r="C1443" s="2" t="s">
        <v>2352</v>
      </c>
      <c r="D1443" s="2">
        <v>14</v>
      </c>
      <c r="E1443" s="2">
        <v>0</v>
      </c>
      <c r="F1443" s="16">
        <v>1131.51</v>
      </c>
      <c r="G1443" s="2" t="s">
        <v>6005</v>
      </c>
      <c r="H1443" s="2" t="s">
        <v>6006</v>
      </c>
      <c r="I1443" s="2" t="s">
        <v>2350</v>
      </c>
      <c r="J1443" s="14" t="str">
        <f>CONCATENATE(Table3_2[[#This Row],[date]],Table3_2[[#This Row],[month]],Table3_2[[#This Row],[YEAR]],)</f>
        <v>14Jun2004</v>
      </c>
      <c r="K1443" s="14">
        <f t="shared" si="44"/>
        <v>38152</v>
      </c>
      <c r="L1443" s="2">
        <f t="shared" si="45"/>
        <v>18</v>
      </c>
    </row>
    <row r="1444" spans="1:12" x14ac:dyDescent="0.25">
      <c r="A1444" s="2" t="s">
        <v>2304</v>
      </c>
      <c r="B1444" s="2">
        <v>2004</v>
      </c>
      <c r="C1444" s="2" t="s">
        <v>2351</v>
      </c>
      <c r="D1444" s="2">
        <v>12</v>
      </c>
      <c r="E1444" s="2">
        <v>0</v>
      </c>
      <c r="F1444" s="16">
        <v>1121.8699999999999</v>
      </c>
      <c r="G1444" s="2" t="s">
        <v>6005</v>
      </c>
      <c r="H1444" s="2" t="s">
        <v>6006</v>
      </c>
      <c r="I1444" s="2" t="s">
        <v>2350</v>
      </c>
      <c r="J1444" s="14" t="str">
        <f>CONCATENATE(Table3_2[[#This Row],[date]],Table3_2[[#This Row],[month]],Table3_2[[#This Row],[YEAR]],)</f>
        <v>12Nov2004</v>
      </c>
      <c r="K1444" s="14">
        <f t="shared" si="44"/>
        <v>38303</v>
      </c>
      <c r="L1444" s="2">
        <f t="shared" si="45"/>
        <v>18</v>
      </c>
    </row>
    <row r="1445" spans="1:12" x14ac:dyDescent="0.25">
      <c r="A1445" s="2" t="s">
        <v>2305</v>
      </c>
      <c r="B1445" s="2">
        <v>2002</v>
      </c>
      <c r="C1445" s="2" t="s">
        <v>2356</v>
      </c>
      <c r="D1445" s="2">
        <v>13</v>
      </c>
      <c r="E1445" s="2">
        <v>0</v>
      </c>
      <c r="F1445" s="16">
        <v>1086</v>
      </c>
      <c r="G1445" s="2" t="s">
        <v>6005</v>
      </c>
      <c r="H1445" s="2" t="s">
        <v>6005</v>
      </c>
      <c r="I1445" s="2" t="s">
        <v>2350</v>
      </c>
      <c r="J1445" s="14" t="str">
        <f>CONCATENATE(Table3_2[[#This Row],[date]],Table3_2[[#This Row],[month]],Table3_2[[#This Row],[YEAR]],)</f>
        <v>13Aug2002</v>
      </c>
      <c r="K1445" s="14">
        <f t="shared" si="44"/>
        <v>37481</v>
      </c>
      <c r="L1445" s="2">
        <f t="shared" si="45"/>
        <v>20</v>
      </c>
    </row>
    <row r="1446" spans="1:12" x14ac:dyDescent="0.25">
      <c r="A1446" s="2" t="s">
        <v>2306</v>
      </c>
      <c r="B1446" s="2">
        <v>1998</v>
      </c>
      <c r="C1446" s="2" t="s">
        <v>2355</v>
      </c>
      <c r="D1446" s="2">
        <v>26</v>
      </c>
      <c r="E1446" s="2">
        <v>0</v>
      </c>
      <c r="F1446" s="16">
        <v>1082</v>
      </c>
      <c r="G1446" s="2" t="s">
        <v>6005</v>
      </c>
      <c r="H1446" s="2" t="s">
        <v>6004</v>
      </c>
      <c r="I1446" s="2" t="s">
        <v>2350</v>
      </c>
      <c r="J1446" s="14" t="str">
        <f>CONCATENATE(Table3_2[[#This Row],[date]],Table3_2[[#This Row],[month]],Table3_2[[#This Row],[YEAR]],)</f>
        <v>26Dec1998</v>
      </c>
      <c r="K1446" s="14">
        <f t="shared" si="44"/>
        <v>36155</v>
      </c>
      <c r="L1446" s="2">
        <f t="shared" si="45"/>
        <v>24</v>
      </c>
    </row>
    <row r="1447" spans="1:12" x14ac:dyDescent="0.25">
      <c r="A1447" s="2" t="s">
        <v>30</v>
      </c>
      <c r="B1447" s="2">
        <v>1958</v>
      </c>
      <c r="C1447" s="2" t="s">
        <v>2353</v>
      </c>
      <c r="D1447" s="2">
        <v>3</v>
      </c>
      <c r="E1447" s="2">
        <v>2</v>
      </c>
      <c r="F1447" s="16">
        <v>47291.06</v>
      </c>
      <c r="G1447" s="2" t="s">
        <v>6004</v>
      </c>
      <c r="H1447" s="2" t="s">
        <v>6006</v>
      </c>
      <c r="I1447" s="2" t="s">
        <v>2358</v>
      </c>
      <c r="J1447" s="14" t="str">
        <f>CONCATENATE(Table3_2[[#This Row],[date]],Table3_2[[#This Row],[month]],Table3_2[[#This Row],[YEAR]],)</f>
        <v>3Sep1958</v>
      </c>
      <c r="K1447" s="14">
        <f t="shared" si="44"/>
        <v>21431</v>
      </c>
      <c r="L1447" s="2">
        <f t="shared" si="45"/>
        <v>64</v>
      </c>
    </row>
    <row r="1448" spans="1:12" x14ac:dyDescent="0.25">
      <c r="A1448" s="2" t="s">
        <v>237</v>
      </c>
      <c r="B1448" s="2">
        <v>1995</v>
      </c>
      <c r="C1448" s="2" t="s">
        <v>2357</v>
      </c>
      <c r="D1448" s="2">
        <v>17</v>
      </c>
      <c r="E1448" s="2">
        <v>0</v>
      </c>
      <c r="F1448" s="16">
        <v>34838.870000000003</v>
      </c>
      <c r="G1448" s="2" t="s">
        <v>6004</v>
      </c>
      <c r="H1448" s="2" t="s">
        <v>6005</v>
      </c>
      <c r="I1448" s="2" t="s">
        <v>2358</v>
      </c>
      <c r="J1448" s="14" t="str">
        <f>CONCATENATE(Table3_2[[#This Row],[date]],Table3_2[[#This Row],[month]],Table3_2[[#This Row],[YEAR]],)</f>
        <v>17Oct1995</v>
      </c>
      <c r="K1448" s="14">
        <f t="shared" si="44"/>
        <v>34989</v>
      </c>
      <c r="L1448" s="2">
        <f t="shared" si="45"/>
        <v>27</v>
      </c>
    </row>
    <row r="1449" spans="1:12" x14ac:dyDescent="0.25">
      <c r="A1449" s="2" t="s">
        <v>2307</v>
      </c>
      <c r="B1449" s="2">
        <v>1997</v>
      </c>
      <c r="C1449" s="2" t="s">
        <v>2356</v>
      </c>
      <c r="D1449" s="2">
        <v>13</v>
      </c>
      <c r="E1449" s="2">
        <v>0</v>
      </c>
      <c r="F1449" s="16">
        <v>1071</v>
      </c>
      <c r="G1449" s="2" t="s">
        <v>6005</v>
      </c>
      <c r="H1449" s="2" t="s">
        <v>6005</v>
      </c>
      <c r="I1449" s="2" t="s">
        <v>2350</v>
      </c>
      <c r="J1449" s="14" t="str">
        <f>CONCATENATE(Table3_2[[#This Row],[date]],Table3_2[[#This Row],[month]],Table3_2[[#This Row],[YEAR]],)</f>
        <v>13Aug1997</v>
      </c>
      <c r="K1449" s="14">
        <f t="shared" si="44"/>
        <v>35655</v>
      </c>
      <c r="L1449" s="2">
        <f t="shared" si="45"/>
        <v>25</v>
      </c>
    </row>
    <row r="1450" spans="1:12" x14ac:dyDescent="0.25">
      <c r="A1450" s="2" t="s">
        <v>2308</v>
      </c>
      <c r="B1450" s="2">
        <v>2004</v>
      </c>
      <c r="C1450" s="2" t="s">
        <v>2356</v>
      </c>
      <c r="D1450" s="2">
        <v>24</v>
      </c>
      <c r="E1450" s="2">
        <v>0</v>
      </c>
      <c r="F1450" s="16">
        <v>1070</v>
      </c>
      <c r="G1450" s="2" t="s">
        <v>6005</v>
      </c>
      <c r="H1450" s="2" t="s">
        <v>6005</v>
      </c>
      <c r="I1450" s="2" t="s">
        <v>2350</v>
      </c>
      <c r="J1450" s="14" t="str">
        <f>CONCATENATE(Table3_2[[#This Row],[date]],Table3_2[[#This Row],[month]],Table3_2[[#This Row],[YEAR]],)</f>
        <v>24Aug2004</v>
      </c>
      <c r="K1450" s="14">
        <f t="shared" si="44"/>
        <v>38223</v>
      </c>
      <c r="L1450" s="2">
        <f t="shared" si="45"/>
        <v>18</v>
      </c>
    </row>
    <row r="1451" spans="1:12" x14ac:dyDescent="0.25">
      <c r="A1451" s="2" t="s">
        <v>2309</v>
      </c>
      <c r="B1451" s="2">
        <v>1993</v>
      </c>
      <c r="C1451" s="2" t="s">
        <v>2353</v>
      </c>
      <c r="D1451" s="2">
        <v>28</v>
      </c>
      <c r="E1451" s="2">
        <v>0</v>
      </c>
      <c r="F1451" s="16">
        <v>1068</v>
      </c>
      <c r="G1451" s="2" t="s">
        <v>6005</v>
      </c>
      <c r="H1451" s="2" t="s">
        <v>6006</v>
      </c>
      <c r="I1451" s="2" t="s">
        <v>2350</v>
      </c>
      <c r="J1451" s="14" t="str">
        <f>CONCATENATE(Table3_2[[#This Row],[date]],Table3_2[[#This Row],[month]],Table3_2[[#This Row],[YEAR]],)</f>
        <v>28Sep1993</v>
      </c>
      <c r="K1451" s="14">
        <f t="shared" si="44"/>
        <v>34240</v>
      </c>
      <c r="L1451" s="2">
        <f t="shared" si="45"/>
        <v>29</v>
      </c>
    </row>
    <row r="1452" spans="1:12" x14ac:dyDescent="0.25">
      <c r="A1452" s="2" t="s">
        <v>2310</v>
      </c>
      <c r="B1452" s="2">
        <v>1995</v>
      </c>
      <c r="C1452" s="2" t="s">
        <v>2352</v>
      </c>
      <c r="D1452" s="2">
        <v>1</v>
      </c>
      <c r="E1452" s="2">
        <v>0</v>
      </c>
      <c r="F1452" s="16">
        <v>1056</v>
      </c>
      <c r="G1452" s="2" t="s">
        <v>6005</v>
      </c>
      <c r="H1452" s="2" t="s">
        <v>6004</v>
      </c>
      <c r="I1452" s="2" t="s">
        <v>2350</v>
      </c>
      <c r="J1452" s="14" t="str">
        <f>CONCATENATE(Table3_2[[#This Row],[date]],Table3_2[[#This Row],[month]],Table3_2[[#This Row],[YEAR]],)</f>
        <v>1Jun1995</v>
      </c>
      <c r="K1452" s="14">
        <f t="shared" si="44"/>
        <v>34851</v>
      </c>
      <c r="L1452" s="2">
        <f t="shared" si="45"/>
        <v>28</v>
      </c>
    </row>
    <row r="1453" spans="1:12" x14ac:dyDescent="0.25">
      <c r="A1453" s="2" t="s">
        <v>2311</v>
      </c>
      <c r="B1453" s="2">
        <v>2002</v>
      </c>
      <c r="C1453" s="2" t="s">
        <v>2349</v>
      </c>
      <c r="D1453" s="2">
        <v>1</v>
      </c>
      <c r="E1453" s="2">
        <v>0</v>
      </c>
      <c r="F1453" s="16">
        <v>1049</v>
      </c>
      <c r="G1453" s="2" t="s">
        <v>6005</v>
      </c>
      <c r="H1453" s="2" t="s">
        <v>6004</v>
      </c>
      <c r="I1453" s="2" t="s">
        <v>2354</v>
      </c>
      <c r="J1453" s="14" t="str">
        <f>CONCATENATE(Table3_2[[#This Row],[date]],Table3_2[[#This Row],[month]],Table3_2[[#This Row],[YEAR]],)</f>
        <v>1Jul2002</v>
      </c>
      <c r="K1453" s="14">
        <f t="shared" si="44"/>
        <v>37438</v>
      </c>
      <c r="L1453" s="2">
        <f t="shared" si="45"/>
        <v>20</v>
      </c>
    </row>
    <row r="1454" spans="1:12" x14ac:dyDescent="0.25">
      <c r="A1454" s="2" t="s">
        <v>2312</v>
      </c>
      <c r="B1454" s="2">
        <v>2002</v>
      </c>
      <c r="C1454" s="2" t="s">
        <v>2349</v>
      </c>
      <c r="D1454" s="2">
        <v>20</v>
      </c>
      <c r="E1454" s="2">
        <v>0</v>
      </c>
      <c r="F1454" s="16">
        <v>1047</v>
      </c>
      <c r="G1454" s="2" t="s">
        <v>6005</v>
      </c>
      <c r="H1454" s="2" t="s">
        <v>6006</v>
      </c>
      <c r="I1454" s="2" t="s">
        <v>2350</v>
      </c>
      <c r="J1454" s="14" t="str">
        <f>CONCATENATE(Table3_2[[#This Row],[date]],Table3_2[[#This Row],[month]],Table3_2[[#This Row],[YEAR]],)</f>
        <v>20Jul2002</v>
      </c>
      <c r="K1454" s="14">
        <f t="shared" si="44"/>
        <v>37457</v>
      </c>
      <c r="L1454" s="2">
        <f t="shared" si="45"/>
        <v>20</v>
      </c>
    </row>
    <row r="1455" spans="1:12" x14ac:dyDescent="0.25">
      <c r="A1455" s="2" t="s">
        <v>2313</v>
      </c>
      <c r="B1455" s="2">
        <v>1994</v>
      </c>
      <c r="C1455" s="2" t="s">
        <v>2351</v>
      </c>
      <c r="D1455" s="2">
        <v>17</v>
      </c>
      <c r="E1455" s="2">
        <v>0</v>
      </c>
      <c r="F1455" s="16">
        <v>1044</v>
      </c>
      <c r="G1455" s="2" t="s">
        <v>6005</v>
      </c>
      <c r="H1455" s="2" t="s">
        <v>6004</v>
      </c>
      <c r="I1455" s="2" t="s">
        <v>2350</v>
      </c>
      <c r="J1455" s="14" t="str">
        <f>CONCATENATE(Table3_2[[#This Row],[date]],Table3_2[[#This Row],[month]],Table3_2[[#This Row],[YEAR]],)</f>
        <v>17Nov1994</v>
      </c>
      <c r="K1455" s="14">
        <f t="shared" si="44"/>
        <v>34655</v>
      </c>
      <c r="L1455" s="2">
        <f t="shared" si="45"/>
        <v>28</v>
      </c>
    </row>
    <row r="1456" spans="1:12" x14ac:dyDescent="0.25">
      <c r="A1456" s="2" t="s">
        <v>2314</v>
      </c>
      <c r="B1456" s="2">
        <v>1995</v>
      </c>
      <c r="C1456" s="2" t="s">
        <v>2357</v>
      </c>
      <c r="D1456" s="2">
        <v>5</v>
      </c>
      <c r="E1456" s="2">
        <v>0</v>
      </c>
      <c r="F1456" s="16">
        <v>1033.74</v>
      </c>
      <c r="G1456" s="2" t="s">
        <v>6005</v>
      </c>
      <c r="H1456" s="2" t="s">
        <v>6006</v>
      </c>
      <c r="I1456" s="2" t="s">
        <v>2350</v>
      </c>
      <c r="J1456" s="14" t="str">
        <f>CONCATENATE(Table3_2[[#This Row],[date]],Table3_2[[#This Row],[month]],Table3_2[[#This Row],[YEAR]],)</f>
        <v>5Oct1995</v>
      </c>
      <c r="K1456" s="14">
        <f t="shared" si="44"/>
        <v>34977</v>
      </c>
      <c r="L1456" s="2">
        <f t="shared" si="45"/>
        <v>27</v>
      </c>
    </row>
    <row r="1457" spans="1:12" x14ac:dyDescent="0.25">
      <c r="A1457" s="2" t="s">
        <v>2315</v>
      </c>
      <c r="B1457" s="2">
        <v>1999</v>
      </c>
      <c r="C1457" s="2" t="s">
        <v>2356</v>
      </c>
      <c r="D1457" s="2">
        <v>5</v>
      </c>
      <c r="E1457" s="2">
        <v>0</v>
      </c>
      <c r="F1457" s="16">
        <v>1019</v>
      </c>
      <c r="G1457" s="2" t="s">
        <v>6005</v>
      </c>
      <c r="H1457" s="2" t="s">
        <v>6004</v>
      </c>
      <c r="I1457" s="2" t="s">
        <v>2350</v>
      </c>
      <c r="J1457" s="14" t="str">
        <f>CONCATENATE(Table3_2[[#This Row],[date]],Table3_2[[#This Row],[month]],Table3_2[[#This Row],[YEAR]],)</f>
        <v>5Aug1999</v>
      </c>
      <c r="K1457" s="14">
        <f t="shared" si="44"/>
        <v>36377</v>
      </c>
      <c r="L1457" s="2">
        <f t="shared" si="45"/>
        <v>23</v>
      </c>
    </row>
    <row r="1458" spans="1:12" x14ac:dyDescent="0.25">
      <c r="A1458" s="2" t="s">
        <v>2316</v>
      </c>
      <c r="B1458" s="2">
        <v>2000</v>
      </c>
      <c r="C1458" s="2" t="s">
        <v>2357</v>
      </c>
      <c r="D1458" s="2">
        <v>9</v>
      </c>
      <c r="E1458" s="2">
        <v>0</v>
      </c>
      <c r="F1458" s="16">
        <v>1012</v>
      </c>
      <c r="G1458" s="2" t="s">
        <v>6005</v>
      </c>
      <c r="H1458" s="2" t="s">
        <v>6004</v>
      </c>
      <c r="I1458" s="2" t="s">
        <v>2350</v>
      </c>
      <c r="J1458" s="14" t="str">
        <f>CONCATENATE(Table3_2[[#This Row],[date]],Table3_2[[#This Row],[month]],Table3_2[[#This Row],[YEAR]],)</f>
        <v>9Oct2000</v>
      </c>
      <c r="K1458" s="14">
        <f t="shared" si="44"/>
        <v>36808</v>
      </c>
      <c r="L1458" s="2">
        <f t="shared" si="45"/>
        <v>22</v>
      </c>
    </row>
    <row r="1459" spans="1:12" x14ac:dyDescent="0.25">
      <c r="A1459" s="2" t="s">
        <v>238</v>
      </c>
      <c r="B1459" s="2">
        <v>2003</v>
      </c>
      <c r="C1459" s="2" t="s">
        <v>2353</v>
      </c>
      <c r="D1459" s="2">
        <v>17</v>
      </c>
      <c r="E1459" s="2">
        <v>0</v>
      </c>
      <c r="F1459" s="16">
        <v>34828.65</v>
      </c>
      <c r="G1459" s="2" t="s">
        <v>6006</v>
      </c>
      <c r="H1459" s="2" t="s">
        <v>6005</v>
      </c>
      <c r="I1459" s="2" t="s">
        <v>2358</v>
      </c>
      <c r="J1459" s="14" t="str">
        <f>CONCATENATE(Table3_2[[#This Row],[date]],Table3_2[[#This Row],[month]],Table3_2[[#This Row],[YEAR]],)</f>
        <v>17Sep2003</v>
      </c>
      <c r="K1459" s="14">
        <f t="shared" si="44"/>
        <v>37881</v>
      </c>
      <c r="L1459" s="2">
        <f t="shared" si="45"/>
        <v>19</v>
      </c>
    </row>
    <row r="1460" spans="1:12" x14ac:dyDescent="0.25">
      <c r="A1460" s="2" t="s">
        <v>2317</v>
      </c>
      <c r="B1460" s="2">
        <v>1994</v>
      </c>
      <c r="C1460" s="2" t="s">
        <v>2351</v>
      </c>
      <c r="D1460" s="2">
        <v>22</v>
      </c>
      <c r="E1460" s="2">
        <v>0</v>
      </c>
      <c r="F1460" s="16">
        <v>1006.65</v>
      </c>
      <c r="G1460" s="2" t="s">
        <v>6005</v>
      </c>
      <c r="H1460" s="2" t="s">
        <v>6004</v>
      </c>
      <c r="I1460" s="2" t="s">
        <v>2350</v>
      </c>
      <c r="J1460" s="14" t="str">
        <f>CONCATENATE(Table3_2[[#This Row],[date]],Table3_2[[#This Row],[month]],Table3_2[[#This Row],[YEAR]],)</f>
        <v>22Nov1994</v>
      </c>
      <c r="K1460" s="14">
        <f t="shared" si="44"/>
        <v>34660</v>
      </c>
      <c r="L1460" s="2">
        <f t="shared" si="45"/>
        <v>28</v>
      </c>
    </row>
    <row r="1461" spans="1:12" x14ac:dyDescent="0.25">
      <c r="A1461" s="2" t="s">
        <v>2318</v>
      </c>
      <c r="B1461" s="2">
        <v>2001</v>
      </c>
      <c r="C1461" s="2" t="s">
        <v>2356</v>
      </c>
      <c r="D1461" s="2">
        <v>19</v>
      </c>
      <c r="E1461" s="2">
        <v>0</v>
      </c>
      <c r="F1461" s="16">
        <v>964.71</v>
      </c>
      <c r="G1461" s="2" t="s">
        <v>6005</v>
      </c>
      <c r="H1461" s="2" t="s">
        <v>6004</v>
      </c>
      <c r="I1461" s="2" t="s">
        <v>2350</v>
      </c>
      <c r="J1461" s="14" t="str">
        <f>CONCATENATE(Table3_2[[#This Row],[date]],Table3_2[[#This Row],[month]],Table3_2[[#This Row],[YEAR]],)</f>
        <v>19Aug2001</v>
      </c>
      <c r="K1461" s="14">
        <f t="shared" si="44"/>
        <v>37122</v>
      </c>
      <c r="L1461" s="2">
        <f t="shared" si="45"/>
        <v>21</v>
      </c>
    </row>
    <row r="1462" spans="1:12" x14ac:dyDescent="0.25">
      <c r="A1462" s="2" t="s">
        <v>2319</v>
      </c>
      <c r="B1462" s="2">
        <v>1995</v>
      </c>
      <c r="C1462" s="2" t="s">
        <v>2357</v>
      </c>
      <c r="D1462" s="2">
        <v>28</v>
      </c>
      <c r="E1462" s="2">
        <v>0</v>
      </c>
      <c r="F1462" s="16">
        <v>928.59</v>
      </c>
      <c r="G1462" s="2" t="s">
        <v>6005</v>
      </c>
      <c r="H1462" s="2" t="s">
        <v>6006</v>
      </c>
      <c r="I1462" s="2" t="s">
        <v>2350</v>
      </c>
      <c r="J1462" s="14" t="str">
        <f>CONCATENATE(Table3_2[[#This Row],[date]],Table3_2[[#This Row],[month]],Table3_2[[#This Row],[YEAR]],)</f>
        <v>28Oct1995</v>
      </c>
      <c r="K1462" s="14">
        <f t="shared" si="44"/>
        <v>35000</v>
      </c>
      <c r="L1462" s="2">
        <f t="shared" si="45"/>
        <v>27</v>
      </c>
    </row>
    <row r="1463" spans="1:12" x14ac:dyDescent="0.25">
      <c r="A1463" s="2" t="s">
        <v>2320</v>
      </c>
      <c r="B1463" s="2">
        <v>1994</v>
      </c>
      <c r="C1463" s="2" t="s">
        <v>2357</v>
      </c>
      <c r="D1463" s="2">
        <v>30</v>
      </c>
      <c r="E1463" s="2">
        <v>0</v>
      </c>
      <c r="F1463" s="16">
        <v>915.07</v>
      </c>
      <c r="G1463" s="2" t="s">
        <v>6005</v>
      </c>
      <c r="H1463" s="2" t="s">
        <v>6006</v>
      </c>
      <c r="I1463" s="2" t="s">
        <v>2350</v>
      </c>
      <c r="J1463" s="14" t="str">
        <f>CONCATENATE(Table3_2[[#This Row],[date]],Table3_2[[#This Row],[month]],Table3_2[[#This Row],[YEAR]],)</f>
        <v>30Oct1994</v>
      </c>
      <c r="K1463" s="14">
        <f t="shared" si="44"/>
        <v>34637</v>
      </c>
      <c r="L1463" s="2">
        <f t="shared" si="45"/>
        <v>28</v>
      </c>
    </row>
    <row r="1464" spans="1:12" x14ac:dyDescent="0.25">
      <c r="A1464" s="2" t="s">
        <v>2321</v>
      </c>
      <c r="B1464" s="2">
        <v>1993</v>
      </c>
      <c r="C1464" s="2" t="s">
        <v>2351</v>
      </c>
      <c r="D1464" s="2">
        <v>27</v>
      </c>
      <c r="E1464" s="2">
        <v>0</v>
      </c>
      <c r="F1464" s="16">
        <v>896.21</v>
      </c>
      <c r="G1464" s="2" t="s">
        <v>6005</v>
      </c>
      <c r="H1464" s="2" t="s">
        <v>6006</v>
      </c>
      <c r="I1464" s="2" t="s">
        <v>2350</v>
      </c>
      <c r="J1464" s="14" t="str">
        <f>CONCATENATE(Table3_2[[#This Row],[date]],Table3_2[[#This Row],[month]],Table3_2[[#This Row],[YEAR]],)</f>
        <v>27Nov1993</v>
      </c>
      <c r="K1464" s="14">
        <f t="shared" si="44"/>
        <v>34300</v>
      </c>
      <c r="L1464" s="2">
        <f t="shared" si="45"/>
        <v>29</v>
      </c>
    </row>
    <row r="1465" spans="1:12" x14ac:dyDescent="0.25">
      <c r="A1465" s="2" t="s">
        <v>2322</v>
      </c>
      <c r="B1465" s="2">
        <v>2000</v>
      </c>
      <c r="C1465" s="2" t="s">
        <v>2351</v>
      </c>
      <c r="D1465" s="2">
        <v>18</v>
      </c>
      <c r="E1465" s="2">
        <v>0</v>
      </c>
      <c r="F1465" s="16">
        <v>865.41</v>
      </c>
      <c r="G1465" s="2" t="s">
        <v>6005</v>
      </c>
      <c r="H1465" s="2" t="s">
        <v>6006</v>
      </c>
      <c r="I1465" s="2" t="s">
        <v>2350</v>
      </c>
      <c r="J1465" s="14" t="str">
        <f>CONCATENATE(Table3_2[[#This Row],[date]],Table3_2[[#This Row],[month]],Table3_2[[#This Row],[YEAR]],)</f>
        <v>18Nov2000</v>
      </c>
      <c r="K1465" s="14">
        <f t="shared" si="44"/>
        <v>36848</v>
      </c>
      <c r="L1465" s="2">
        <f t="shared" si="45"/>
        <v>22</v>
      </c>
    </row>
    <row r="1466" spans="1:12" x14ac:dyDescent="0.25">
      <c r="A1466" s="2" t="s">
        <v>2323</v>
      </c>
      <c r="B1466" s="2">
        <v>2004</v>
      </c>
      <c r="C1466" s="2" t="s">
        <v>2357</v>
      </c>
      <c r="D1466" s="2">
        <v>7</v>
      </c>
      <c r="E1466" s="2">
        <v>0</v>
      </c>
      <c r="F1466" s="16">
        <v>830.52</v>
      </c>
      <c r="G1466" s="2" t="s">
        <v>6005</v>
      </c>
      <c r="H1466" s="2" t="s">
        <v>6004</v>
      </c>
      <c r="I1466" s="2" t="s">
        <v>2358</v>
      </c>
      <c r="J1466" s="14" t="str">
        <f>CONCATENATE(Table3_2[[#This Row],[date]],Table3_2[[#This Row],[month]],Table3_2[[#This Row],[YEAR]],)</f>
        <v>7Oct2004</v>
      </c>
      <c r="K1466" s="14">
        <f t="shared" si="44"/>
        <v>38267</v>
      </c>
      <c r="L1466" s="2">
        <f t="shared" si="45"/>
        <v>18</v>
      </c>
    </row>
    <row r="1467" spans="1:12" x14ac:dyDescent="0.25">
      <c r="A1467" s="2" t="s">
        <v>2324</v>
      </c>
      <c r="B1467" s="2">
        <v>1995</v>
      </c>
      <c r="C1467" s="2" t="s">
        <v>2355</v>
      </c>
      <c r="D1467" s="2">
        <v>7</v>
      </c>
      <c r="E1467" s="2">
        <v>0</v>
      </c>
      <c r="F1467" s="16">
        <v>773.54</v>
      </c>
      <c r="G1467" s="2" t="s">
        <v>6005</v>
      </c>
      <c r="H1467" s="2" t="s">
        <v>6004</v>
      </c>
      <c r="I1467" s="2" t="s">
        <v>2350</v>
      </c>
      <c r="J1467" s="14" t="str">
        <f>CONCATENATE(Table3_2[[#This Row],[date]],Table3_2[[#This Row],[month]],Table3_2[[#This Row],[YEAR]],)</f>
        <v>7Dec1995</v>
      </c>
      <c r="K1467" s="14">
        <f t="shared" si="44"/>
        <v>35040</v>
      </c>
      <c r="L1467" s="2">
        <f t="shared" si="45"/>
        <v>27</v>
      </c>
    </row>
    <row r="1468" spans="1:12" x14ac:dyDescent="0.25">
      <c r="A1468" s="2" t="s">
        <v>2325</v>
      </c>
      <c r="B1468" s="2">
        <v>1996</v>
      </c>
      <c r="C1468" s="2" t="s">
        <v>2374</v>
      </c>
      <c r="D1468" s="2">
        <v>18</v>
      </c>
      <c r="E1468" s="2">
        <v>0</v>
      </c>
      <c r="F1468" s="16">
        <v>770.38</v>
      </c>
      <c r="G1468" s="2" t="s">
        <v>6005</v>
      </c>
      <c r="H1468" s="2" t="s">
        <v>6004</v>
      </c>
      <c r="I1468" s="2" t="s">
        <v>2354</v>
      </c>
      <c r="J1468" s="14" t="str">
        <f>CONCATENATE(Table3_2[[#This Row],[date]],Table3_2[[#This Row],[month]],Table3_2[[#This Row],[YEAR]],)</f>
        <v>18SEP1996</v>
      </c>
      <c r="K1468" s="14">
        <f t="shared" si="44"/>
        <v>35326</v>
      </c>
      <c r="L1468" s="2">
        <f t="shared" si="45"/>
        <v>26</v>
      </c>
    </row>
    <row r="1469" spans="1:12" x14ac:dyDescent="0.25">
      <c r="A1469" s="2" t="s">
        <v>2326</v>
      </c>
      <c r="B1469" s="2">
        <v>1993</v>
      </c>
      <c r="C1469" s="2" t="s">
        <v>2352</v>
      </c>
      <c r="D1469" s="2">
        <v>28</v>
      </c>
      <c r="E1469" s="2">
        <v>0</v>
      </c>
      <c r="F1469" s="16">
        <v>770</v>
      </c>
      <c r="G1469" s="2" t="s">
        <v>6005</v>
      </c>
      <c r="H1469" s="2" t="s">
        <v>6005</v>
      </c>
      <c r="I1469" s="2" t="s">
        <v>2350</v>
      </c>
      <c r="J1469" s="14" t="str">
        <f>CONCATENATE(Table3_2[[#This Row],[date]],Table3_2[[#This Row],[month]],Table3_2[[#This Row],[YEAR]],)</f>
        <v>28Jun1993</v>
      </c>
      <c r="K1469" s="14">
        <f t="shared" si="44"/>
        <v>34148</v>
      </c>
      <c r="L1469" s="2">
        <f t="shared" si="45"/>
        <v>29</v>
      </c>
    </row>
    <row r="1470" spans="1:12" x14ac:dyDescent="0.25">
      <c r="A1470" s="2" t="s">
        <v>239</v>
      </c>
      <c r="B1470" s="2">
        <v>1995</v>
      </c>
      <c r="C1470" s="2" t="s">
        <v>2355</v>
      </c>
      <c r="D1470" s="2">
        <v>27</v>
      </c>
      <c r="E1470" s="2">
        <v>1</v>
      </c>
      <c r="F1470" s="16">
        <v>34806.47</v>
      </c>
      <c r="G1470" s="2" t="s">
        <v>6006</v>
      </c>
      <c r="H1470" s="2" t="s">
        <v>6004</v>
      </c>
      <c r="I1470" s="2" t="s">
        <v>2350</v>
      </c>
      <c r="J1470" s="14" t="str">
        <f>CONCATENATE(Table3_2[[#This Row],[date]],Table3_2[[#This Row],[month]],Table3_2[[#This Row],[YEAR]],)</f>
        <v>27Dec1995</v>
      </c>
      <c r="K1470" s="14">
        <f t="shared" si="44"/>
        <v>35060</v>
      </c>
      <c r="L1470" s="2">
        <f t="shared" si="45"/>
        <v>27</v>
      </c>
    </row>
    <row r="1471" spans="1:12" x14ac:dyDescent="0.25">
      <c r="A1471" s="2" t="s">
        <v>2327</v>
      </c>
      <c r="B1471" s="2">
        <v>1996</v>
      </c>
      <c r="C1471" s="2" t="s">
        <v>2357</v>
      </c>
      <c r="D1471" s="2">
        <v>22</v>
      </c>
      <c r="E1471" s="2">
        <v>0</v>
      </c>
      <c r="F1471" s="16">
        <v>760</v>
      </c>
      <c r="G1471" s="2" t="s">
        <v>6005</v>
      </c>
      <c r="H1471" s="2" t="s">
        <v>6005</v>
      </c>
      <c r="I1471" s="2" t="s">
        <v>2350</v>
      </c>
      <c r="J1471" s="14" t="str">
        <f>CONCATENATE(Table3_2[[#This Row],[date]],Table3_2[[#This Row],[month]],Table3_2[[#This Row],[YEAR]],)</f>
        <v>22Oct1996</v>
      </c>
      <c r="K1471" s="14">
        <f t="shared" si="44"/>
        <v>35360</v>
      </c>
      <c r="L1471" s="2">
        <f t="shared" si="45"/>
        <v>26</v>
      </c>
    </row>
    <row r="1472" spans="1:12" x14ac:dyDescent="0.25">
      <c r="A1472" s="2" t="s">
        <v>2328</v>
      </c>
      <c r="B1472" s="2">
        <v>1993</v>
      </c>
      <c r="C1472" s="2" t="s">
        <v>2356</v>
      </c>
      <c r="D1472" s="2">
        <v>9</v>
      </c>
      <c r="E1472" s="2">
        <v>0</v>
      </c>
      <c r="F1472" s="16">
        <v>760</v>
      </c>
      <c r="G1472" s="2" t="s">
        <v>6005</v>
      </c>
      <c r="H1472" s="2" t="s">
        <v>6006</v>
      </c>
      <c r="I1472" s="2" t="s">
        <v>2350</v>
      </c>
      <c r="J1472" s="14" t="str">
        <f>CONCATENATE(Table3_2[[#This Row],[date]],Table3_2[[#This Row],[month]],Table3_2[[#This Row],[YEAR]],)</f>
        <v>9Aug1993</v>
      </c>
      <c r="K1472" s="14">
        <f t="shared" si="44"/>
        <v>34190</v>
      </c>
      <c r="L1472" s="2">
        <f t="shared" si="45"/>
        <v>29</v>
      </c>
    </row>
    <row r="1473" spans="1:12" x14ac:dyDescent="0.25">
      <c r="A1473" s="2" t="s">
        <v>2329</v>
      </c>
      <c r="B1473" s="2">
        <v>2002</v>
      </c>
      <c r="C1473" s="2" t="s">
        <v>2374</v>
      </c>
      <c r="D1473" s="2">
        <v>19</v>
      </c>
      <c r="E1473" s="2">
        <v>0</v>
      </c>
      <c r="F1473" s="16">
        <v>750</v>
      </c>
      <c r="G1473" s="2" t="s">
        <v>6005</v>
      </c>
      <c r="H1473" s="2" t="s">
        <v>6006</v>
      </c>
      <c r="I1473" s="2" t="s">
        <v>2354</v>
      </c>
      <c r="J1473" s="14" t="str">
        <f>CONCATENATE(Table3_2[[#This Row],[date]],Table3_2[[#This Row],[month]],Table3_2[[#This Row],[YEAR]],)</f>
        <v>19SEP2002</v>
      </c>
      <c r="K1473" s="14">
        <f t="shared" si="44"/>
        <v>37518</v>
      </c>
      <c r="L1473" s="2">
        <f t="shared" si="45"/>
        <v>20</v>
      </c>
    </row>
    <row r="1474" spans="1:12" x14ac:dyDescent="0.25">
      <c r="A1474" s="2" t="s">
        <v>2330</v>
      </c>
      <c r="B1474" s="2">
        <v>1999</v>
      </c>
      <c r="C1474" s="2" t="s">
        <v>2355</v>
      </c>
      <c r="D1474" s="2">
        <v>14</v>
      </c>
      <c r="E1474" s="2">
        <v>0</v>
      </c>
      <c r="F1474" s="16">
        <v>722.99</v>
      </c>
      <c r="G1474" s="2" t="s">
        <v>6005</v>
      </c>
      <c r="H1474" s="2" t="s">
        <v>6006</v>
      </c>
      <c r="I1474" s="2" t="s">
        <v>2350</v>
      </c>
      <c r="J1474" s="14" t="str">
        <f>CONCATENATE(Table3_2[[#This Row],[date]],Table3_2[[#This Row],[month]],Table3_2[[#This Row],[YEAR]],)</f>
        <v>14Dec1999</v>
      </c>
      <c r="K1474" s="14">
        <f t="shared" ref="K1474:K1537" si="46">DATEVALUE(J1474)</f>
        <v>36508</v>
      </c>
      <c r="L1474" s="2">
        <f t="shared" ref="L1474:L1537" si="47">DATEDIF(K1474:K3811,  DATE(2023,6,8), "Y")</f>
        <v>23</v>
      </c>
    </row>
    <row r="1475" spans="1:12" x14ac:dyDescent="0.25">
      <c r="A1475" s="2" t="s">
        <v>2331</v>
      </c>
      <c r="B1475" s="2">
        <v>1999</v>
      </c>
      <c r="C1475" s="2" t="s">
        <v>2355</v>
      </c>
      <c r="D1475" s="2">
        <v>26</v>
      </c>
      <c r="E1475" s="2">
        <v>0</v>
      </c>
      <c r="F1475" s="16">
        <v>700</v>
      </c>
      <c r="G1475" s="2" t="s">
        <v>6004</v>
      </c>
      <c r="H1475" s="2" t="s">
        <v>6005</v>
      </c>
      <c r="I1475" s="2" t="s">
        <v>2350</v>
      </c>
      <c r="J1475" s="14" t="str">
        <f>CONCATENATE(Table3_2[[#This Row],[date]],Table3_2[[#This Row],[month]],Table3_2[[#This Row],[YEAR]],)</f>
        <v>26Dec1999</v>
      </c>
      <c r="K1475" s="14">
        <f t="shared" si="46"/>
        <v>36520</v>
      </c>
      <c r="L1475" s="2">
        <f t="shared" si="47"/>
        <v>23</v>
      </c>
    </row>
    <row r="1476" spans="1:12" x14ac:dyDescent="0.25">
      <c r="A1476" s="2" t="s">
        <v>2332</v>
      </c>
      <c r="B1476" s="2">
        <v>2001</v>
      </c>
      <c r="C1476" s="2" t="s">
        <v>2353</v>
      </c>
      <c r="D1476" s="2">
        <v>12</v>
      </c>
      <c r="E1476" s="2">
        <v>0</v>
      </c>
      <c r="F1476" s="16">
        <v>687.54</v>
      </c>
      <c r="G1476" s="2" t="s">
        <v>6005</v>
      </c>
      <c r="H1476" s="2" t="s">
        <v>6004</v>
      </c>
      <c r="I1476" s="2" t="s">
        <v>2350</v>
      </c>
      <c r="J1476" s="14" t="str">
        <f>CONCATENATE(Table3_2[[#This Row],[date]],Table3_2[[#This Row],[month]],Table3_2[[#This Row],[YEAR]],)</f>
        <v>12Sep2001</v>
      </c>
      <c r="K1476" s="14">
        <f t="shared" si="46"/>
        <v>37146</v>
      </c>
      <c r="L1476" s="2">
        <f t="shared" si="47"/>
        <v>21</v>
      </c>
    </row>
    <row r="1477" spans="1:12" x14ac:dyDescent="0.25">
      <c r="A1477" s="2" t="s">
        <v>2333</v>
      </c>
      <c r="B1477" s="2">
        <v>1997</v>
      </c>
      <c r="C1477" s="2" t="s">
        <v>2351</v>
      </c>
      <c r="D1477" s="2">
        <v>9</v>
      </c>
      <c r="E1477" s="2">
        <v>0</v>
      </c>
      <c r="F1477" s="16">
        <v>670</v>
      </c>
      <c r="G1477" s="2" t="s">
        <v>6005</v>
      </c>
      <c r="H1477" s="2" t="s">
        <v>6005</v>
      </c>
      <c r="I1477" s="2" t="s">
        <v>2350</v>
      </c>
      <c r="J1477" s="14" t="str">
        <f>CONCATENATE(Table3_2[[#This Row],[date]],Table3_2[[#This Row],[month]],Table3_2[[#This Row],[YEAR]],)</f>
        <v>9Nov1997</v>
      </c>
      <c r="K1477" s="14">
        <f t="shared" si="46"/>
        <v>35743</v>
      </c>
      <c r="L1477" s="2">
        <f t="shared" si="47"/>
        <v>25</v>
      </c>
    </row>
    <row r="1478" spans="1:12" x14ac:dyDescent="0.25">
      <c r="A1478" s="2" t="s">
        <v>2334</v>
      </c>
      <c r="B1478" s="2">
        <v>2002</v>
      </c>
      <c r="C1478" s="2" t="s">
        <v>2351</v>
      </c>
      <c r="D1478" s="2">
        <v>29</v>
      </c>
      <c r="E1478" s="2">
        <v>0</v>
      </c>
      <c r="F1478" s="16">
        <v>668</v>
      </c>
      <c r="G1478" s="2" t="s">
        <v>6005</v>
      </c>
      <c r="H1478" s="2" t="s">
        <v>6004</v>
      </c>
      <c r="I1478" s="2" t="s">
        <v>2354</v>
      </c>
      <c r="J1478" s="14" t="str">
        <f>CONCATENATE(Table3_2[[#This Row],[date]],Table3_2[[#This Row],[month]],Table3_2[[#This Row],[YEAR]],)</f>
        <v>29Nov2002</v>
      </c>
      <c r="K1478" s="14">
        <f t="shared" si="46"/>
        <v>37589</v>
      </c>
      <c r="L1478" s="2">
        <f t="shared" si="47"/>
        <v>20</v>
      </c>
    </row>
    <row r="1479" spans="1:12" x14ac:dyDescent="0.25">
      <c r="A1479" s="2" t="s">
        <v>2335</v>
      </c>
      <c r="B1479" s="2">
        <v>1995</v>
      </c>
      <c r="C1479" s="2" t="s">
        <v>2349</v>
      </c>
      <c r="D1479" s="2">
        <v>4</v>
      </c>
      <c r="E1479" s="2">
        <v>0</v>
      </c>
      <c r="F1479" s="16">
        <v>650</v>
      </c>
      <c r="G1479" s="2" t="s">
        <v>6005</v>
      </c>
      <c r="H1479" s="2" t="s">
        <v>6005</v>
      </c>
      <c r="I1479" s="2" t="s">
        <v>2350</v>
      </c>
      <c r="J1479" s="14" t="str">
        <f>CONCATENATE(Table3_2[[#This Row],[date]],Table3_2[[#This Row],[month]],Table3_2[[#This Row],[YEAR]],)</f>
        <v>4Jul1995</v>
      </c>
      <c r="K1479" s="14">
        <f t="shared" si="46"/>
        <v>34884</v>
      </c>
      <c r="L1479" s="2">
        <f t="shared" si="47"/>
        <v>27</v>
      </c>
    </row>
    <row r="1480" spans="1:12" x14ac:dyDescent="0.25">
      <c r="A1480" s="2" t="s">
        <v>2336</v>
      </c>
      <c r="B1480" s="2">
        <v>1993</v>
      </c>
      <c r="C1480" s="2" t="s">
        <v>2352</v>
      </c>
      <c r="D1480" s="2">
        <v>1</v>
      </c>
      <c r="E1480" s="2">
        <v>0</v>
      </c>
      <c r="F1480" s="16">
        <v>650</v>
      </c>
      <c r="G1480" s="2" t="s">
        <v>6005</v>
      </c>
      <c r="H1480" s="2" t="s">
        <v>6005</v>
      </c>
      <c r="I1480" s="2" t="s">
        <v>2350</v>
      </c>
      <c r="J1480" s="14" t="str">
        <f>CONCATENATE(Table3_2[[#This Row],[date]],Table3_2[[#This Row],[month]],Table3_2[[#This Row],[YEAR]],)</f>
        <v>1Jun1993</v>
      </c>
      <c r="K1480" s="14">
        <f t="shared" si="46"/>
        <v>34121</v>
      </c>
      <c r="L1480" s="2">
        <f t="shared" si="47"/>
        <v>30</v>
      </c>
    </row>
    <row r="1481" spans="1:12" x14ac:dyDescent="0.25">
      <c r="A1481" s="2" t="s">
        <v>240</v>
      </c>
      <c r="B1481" s="2">
        <v>2003</v>
      </c>
      <c r="C1481" s="2" t="s">
        <v>2349</v>
      </c>
      <c r="D1481" s="2">
        <v>3</v>
      </c>
      <c r="E1481" s="2">
        <v>0</v>
      </c>
      <c r="F1481" s="16">
        <v>34779.620000000003</v>
      </c>
      <c r="G1481" s="2" t="s">
        <v>6006</v>
      </c>
      <c r="H1481" s="2" t="s">
        <v>6004</v>
      </c>
      <c r="I1481" s="2" t="s">
        <v>2358</v>
      </c>
      <c r="J1481" s="14" t="str">
        <f>CONCATENATE(Table3_2[[#This Row],[date]],Table3_2[[#This Row],[month]],Table3_2[[#This Row],[YEAR]],)</f>
        <v>3Jul2003</v>
      </c>
      <c r="K1481" s="14">
        <f t="shared" si="46"/>
        <v>37805</v>
      </c>
      <c r="L1481" s="2">
        <f t="shared" si="47"/>
        <v>19</v>
      </c>
    </row>
    <row r="1482" spans="1:12" x14ac:dyDescent="0.25">
      <c r="A1482" s="2" t="s">
        <v>2337</v>
      </c>
      <c r="B1482" s="2">
        <v>2001</v>
      </c>
      <c r="C1482" s="2" t="s">
        <v>2351</v>
      </c>
      <c r="D1482" s="2">
        <v>20</v>
      </c>
      <c r="E1482" s="2">
        <v>0</v>
      </c>
      <c r="F1482" s="16">
        <v>646.14</v>
      </c>
      <c r="G1482" s="2" t="s">
        <v>6005</v>
      </c>
      <c r="H1482" s="2" t="s">
        <v>6005</v>
      </c>
      <c r="I1482" s="2" t="s">
        <v>2354</v>
      </c>
      <c r="J1482" s="14" t="str">
        <f>CONCATENATE(Table3_2[[#This Row],[date]],Table3_2[[#This Row],[month]],Table3_2[[#This Row],[YEAR]],)</f>
        <v>20Nov2001</v>
      </c>
      <c r="K1482" s="14">
        <f t="shared" si="46"/>
        <v>37215</v>
      </c>
      <c r="L1482" s="2">
        <f t="shared" si="47"/>
        <v>21</v>
      </c>
    </row>
    <row r="1483" spans="1:12" x14ac:dyDescent="0.25">
      <c r="A1483" s="2" t="s">
        <v>2338</v>
      </c>
      <c r="B1483" s="2">
        <v>1998</v>
      </c>
      <c r="C1483" s="2" t="s">
        <v>2349</v>
      </c>
      <c r="D1483" s="2">
        <v>27</v>
      </c>
      <c r="E1483" s="2">
        <v>0</v>
      </c>
      <c r="F1483" s="16">
        <v>637.26</v>
      </c>
      <c r="G1483" s="2" t="s">
        <v>6005</v>
      </c>
      <c r="H1483" s="2" t="s">
        <v>6005</v>
      </c>
      <c r="I1483" s="2" t="s">
        <v>2350</v>
      </c>
      <c r="J1483" s="14" t="str">
        <f>CONCATENATE(Table3_2[[#This Row],[date]],Table3_2[[#This Row],[month]],Table3_2[[#This Row],[YEAR]],)</f>
        <v>27Jul1998</v>
      </c>
      <c r="K1483" s="14">
        <f t="shared" si="46"/>
        <v>36003</v>
      </c>
      <c r="L1483" s="2">
        <f t="shared" si="47"/>
        <v>24</v>
      </c>
    </row>
    <row r="1484" spans="1:12" x14ac:dyDescent="0.25">
      <c r="A1484" s="2" t="s">
        <v>2339</v>
      </c>
      <c r="B1484" s="2">
        <v>1992</v>
      </c>
      <c r="C1484" s="2" t="s">
        <v>2353</v>
      </c>
      <c r="D1484" s="2">
        <v>13</v>
      </c>
      <c r="E1484" s="2">
        <v>0</v>
      </c>
      <c r="F1484" s="16">
        <v>604.54</v>
      </c>
      <c r="G1484" s="2" t="s">
        <v>6005</v>
      </c>
      <c r="H1484" s="2" t="s">
        <v>6005</v>
      </c>
      <c r="I1484" s="2" t="s">
        <v>2350</v>
      </c>
      <c r="J1484" s="14" t="str">
        <f>CONCATENATE(Table3_2[[#This Row],[date]],Table3_2[[#This Row],[month]],Table3_2[[#This Row],[YEAR]],)</f>
        <v>13Sep1992</v>
      </c>
      <c r="K1484" s="14">
        <f t="shared" si="46"/>
        <v>33860</v>
      </c>
      <c r="L1484" s="2">
        <f t="shared" si="47"/>
        <v>30</v>
      </c>
    </row>
    <row r="1485" spans="1:12" x14ac:dyDescent="0.25">
      <c r="A1485" s="2" t="s">
        <v>2340</v>
      </c>
      <c r="B1485" s="2">
        <v>1993</v>
      </c>
      <c r="C1485" s="2" t="s">
        <v>2352</v>
      </c>
      <c r="D1485" s="2">
        <v>30</v>
      </c>
      <c r="E1485" s="2">
        <v>0</v>
      </c>
      <c r="F1485" s="16">
        <v>600</v>
      </c>
      <c r="G1485" s="2" t="s">
        <v>6004</v>
      </c>
      <c r="H1485" s="2" t="s">
        <v>6006</v>
      </c>
      <c r="I1485" s="2" t="s">
        <v>2350</v>
      </c>
      <c r="J1485" s="14" t="str">
        <f>CONCATENATE(Table3_2[[#This Row],[date]],Table3_2[[#This Row],[month]],Table3_2[[#This Row],[YEAR]],)</f>
        <v>30Jun1993</v>
      </c>
      <c r="K1485" s="14">
        <f t="shared" si="46"/>
        <v>34150</v>
      </c>
      <c r="L1485" s="2">
        <f t="shared" si="47"/>
        <v>29</v>
      </c>
    </row>
    <row r="1486" spans="1:12" x14ac:dyDescent="0.25">
      <c r="A1486" s="2" t="s">
        <v>2341</v>
      </c>
      <c r="B1486" s="2">
        <v>1992</v>
      </c>
      <c r="C1486" s="2" t="s">
        <v>2351</v>
      </c>
      <c r="D1486" s="2">
        <v>30</v>
      </c>
      <c r="E1486" s="2">
        <v>0</v>
      </c>
      <c r="F1486" s="16">
        <v>570.62</v>
      </c>
      <c r="G1486" s="2" t="s">
        <v>6004</v>
      </c>
      <c r="H1486" s="2" t="s">
        <v>6006</v>
      </c>
      <c r="I1486" s="2" t="s">
        <v>2350</v>
      </c>
      <c r="J1486" s="14" t="str">
        <f>CONCATENATE(Table3_2[[#This Row],[date]],Table3_2[[#This Row],[month]],Table3_2[[#This Row],[YEAR]],)</f>
        <v>30Nov1992</v>
      </c>
      <c r="K1486" s="14">
        <f t="shared" si="46"/>
        <v>33938</v>
      </c>
      <c r="L1486" s="2">
        <f t="shared" si="47"/>
        <v>30</v>
      </c>
    </row>
    <row r="1487" spans="1:12" x14ac:dyDescent="0.25">
      <c r="A1487" s="2" t="s">
        <v>2342</v>
      </c>
      <c r="B1487" s="2">
        <v>1992</v>
      </c>
      <c r="C1487" s="2" t="s">
        <v>2349</v>
      </c>
      <c r="D1487" s="2">
        <v>9</v>
      </c>
      <c r="E1487" s="2">
        <v>0</v>
      </c>
      <c r="F1487" s="16">
        <v>563.84</v>
      </c>
      <c r="G1487" s="2" t="s">
        <v>6004</v>
      </c>
      <c r="H1487" s="2" t="s">
        <v>6005</v>
      </c>
      <c r="I1487" s="2" t="s">
        <v>2350</v>
      </c>
      <c r="J1487" s="14" t="str">
        <f>CONCATENATE(Table3_2[[#This Row],[date]],Table3_2[[#This Row],[month]],Table3_2[[#This Row],[YEAR]],)</f>
        <v>9Jul1992</v>
      </c>
      <c r="K1487" s="14">
        <f t="shared" si="46"/>
        <v>33794</v>
      </c>
      <c r="L1487" s="2">
        <f t="shared" si="47"/>
        <v>30</v>
      </c>
    </row>
    <row r="1488" spans="1:12" x14ac:dyDescent="0.25">
      <c r="A1488" s="2" t="s">
        <v>241</v>
      </c>
      <c r="B1488" s="2">
        <v>1994</v>
      </c>
      <c r="C1488" s="2" t="s">
        <v>2349</v>
      </c>
      <c r="D1488" s="2">
        <v>7</v>
      </c>
      <c r="E1488" s="2">
        <v>0</v>
      </c>
      <c r="F1488" s="16">
        <v>34672.15</v>
      </c>
      <c r="G1488" s="2" t="s">
        <v>6006</v>
      </c>
      <c r="H1488" s="2" t="s">
        <v>6005</v>
      </c>
      <c r="I1488" s="2" t="s">
        <v>2350</v>
      </c>
      <c r="J1488" s="14" t="str">
        <f>CONCATENATE(Table3_2[[#This Row],[date]],Table3_2[[#This Row],[month]],Table3_2[[#This Row],[YEAR]],)</f>
        <v>7Jul1994</v>
      </c>
      <c r="K1488" s="14">
        <f t="shared" si="46"/>
        <v>34522</v>
      </c>
      <c r="L1488" s="2">
        <f t="shared" si="47"/>
        <v>28</v>
      </c>
    </row>
    <row r="1489" spans="1:12" x14ac:dyDescent="0.25">
      <c r="A1489" s="2" t="s">
        <v>242</v>
      </c>
      <c r="B1489" s="2">
        <v>2004</v>
      </c>
      <c r="C1489" s="2" t="s">
        <v>2357</v>
      </c>
      <c r="D1489" s="2">
        <v>9</v>
      </c>
      <c r="E1489" s="2">
        <v>0</v>
      </c>
      <c r="F1489" s="16">
        <v>34617.839999999997</v>
      </c>
      <c r="G1489" s="2" t="s">
        <v>6006</v>
      </c>
      <c r="H1489" s="2" t="s">
        <v>6005</v>
      </c>
      <c r="I1489" s="2" t="s">
        <v>2361</v>
      </c>
      <c r="J1489" s="14" t="str">
        <f>CONCATENATE(Table3_2[[#This Row],[date]],Table3_2[[#This Row],[month]],Table3_2[[#This Row],[YEAR]],)</f>
        <v>9Oct2004</v>
      </c>
      <c r="K1489" s="14">
        <f t="shared" si="46"/>
        <v>38269</v>
      </c>
      <c r="L1489" s="2">
        <f t="shared" si="47"/>
        <v>18</v>
      </c>
    </row>
    <row r="1490" spans="1:12" x14ac:dyDescent="0.25">
      <c r="A1490" s="2" t="s">
        <v>243</v>
      </c>
      <c r="B1490" s="2">
        <v>1976</v>
      </c>
      <c r="C1490" s="2" t="s">
        <v>2351</v>
      </c>
      <c r="D1490" s="2">
        <v>25</v>
      </c>
      <c r="E1490" s="2">
        <v>2</v>
      </c>
      <c r="F1490" s="16">
        <v>34543.39</v>
      </c>
      <c r="G1490" s="2" t="s">
        <v>6004</v>
      </c>
      <c r="H1490" s="2" t="s">
        <v>6005</v>
      </c>
      <c r="I1490" s="2" t="s">
        <v>2358</v>
      </c>
      <c r="J1490" s="14" t="str">
        <f>CONCATENATE(Table3_2[[#This Row],[date]],Table3_2[[#This Row],[month]],Table3_2[[#This Row],[YEAR]],)</f>
        <v>25Nov1976</v>
      </c>
      <c r="K1490" s="14">
        <f t="shared" si="46"/>
        <v>28089</v>
      </c>
      <c r="L1490" s="2">
        <f t="shared" si="47"/>
        <v>46</v>
      </c>
    </row>
    <row r="1491" spans="1:12" x14ac:dyDescent="0.25">
      <c r="A1491" s="2" t="s">
        <v>244</v>
      </c>
      <c r="B1491" s="2">
        <v>1998</v>
      </c>
      <c r="C1491" s="2" t="s">
        <v>2352</v>
      </c>
      <c r="D1491" s="2">
        <v>24</v>
      </c>
      <c r="E1491" s="2">
        <v>0</v>
      </c>
      <c r="F1491" s="16">
        <v>34472.839999999997</v>
      </c>
      <c r="G1491" s="2" t="s">
        <v>6006</v>
      </c>
      <c r="H1491" s="2" t="s">
        <v>6005</v>
      </c>
      <c r="I1491" s="2" t="s">
        <v>2358</v>
      </c>
      <c r="J1491" s="14" t="str">
        <f>CONCATENATE(Table3_2[[#This Row],[date]],Table3_2[[#This Row],[month]],Table3_2[[#This Row],[YEAR]],)</f>
        <v>24Jun1998</v>
      </c>
      <c r="K1491" s="14">
        <f t="shared" si="46"/>
        <v>35970</v>
      </c>
      <c r="L1491" s="2">
        <f t="shared" si="47"/>
        <v>24</v>
      </c>
    </row>
    <row r="1492" spans="1:12" x14ac:dyDescent="0.25">
      <c r="A1492" s="2" t="s">
        <v>245</v>
      </c>
      <c r="B1492" s="2">
        <v>1990</v>
      </c>
      <c r="C1492" s="2" t="s">
        <v>2353</v>
      </c>
      <c r="D1492" s="2">
        <v>24</v>
      </c>
      <c r="E1492" s="2">
        <v>3</v>
      </c>
      <c r="F1492" s="16">
        <v>34456.269999999997</v>
      </c>
      <c r="G1492" s="2" t="s">
        <v>6006</v>
      </c>
      <c r="H1492" s="2" t="s">
        <v>6004</v>
      </c>
      <c r="I1492" s="2" t="s">
        <v>2358</v>
      </c>
      <c r="J1492" s="14" t="str">
        <f>CONCATENATE(Table3_2[[#This Row],[date]],Table3_2[[#This Row],[month]],Table3_2[[#This Row],[YEAR]],)</f>
        <v>24Sep1990</v>
      </c>
      <c r="K1492" s="14">
        <f t="shared" si="46"/>
        <v>33140</v>
      </c>
      <c r="L1492" s="2">
        <f t="shared" si="47"/>
        <v>32</v>
      </c>
    </row>
    <row r="1493" spans="1:12" x14ac:dyDescent="0.25">
      <c r="A1493" s="2" t="s">
        <v>246</v>
      </c>
      <c r="B1493" s="2">
        <v>2003</v>
      </c>
      <c r="C1493" s="2" t="s">
        <v>2357</v>
      </c>
      <c r="D1493" s="2">
        <v>5</v>
      </c>
      <c r="E1493" s="2">
        <v>0</v>
      </c>
      <c r="F1493" s="16">
        <v>34439.86</v>
      </c>
      <c r="G1493" s="2" t="s">
        <v>6004</v>
      </c>
      <c r="H1493" s="2" t="s">
        <v>6006</v>
      </c>
      <c r="I1493" s="2" t="s">
        <v>2350</v>
      </c>
      <c r="J1493" s="14" t="str">
        <f>CONCATENATE(Table3_2[[#This Row],[date]],Table3_2[[#This Row],[month]],Table3_2[[#This Row],[YEAR]],)</f>
        <v>5Oct2003</v>
      </c>
      <c r="K1493" s="14">
        <f t="shared" si="46"/>
        <v>37899</v>
      </c>
      <c r="L1493" s="2">
        <f t="shared" si="47"/>
        <v>19</v>
      </c>
    </row>
    <row r="1494" spans="1:12" x14ac:dyDescent="0.25">
      <c r="A1494" s="2" t="s">
        <v>31</v>
      </c>
      <c r="B1494" s="2">
        <v>1970</v>
      </c>
      <c r="C1494" s="2" t="s">
        <v>2355</v>
      </c>
      <c r="D1494" s="2">
        <v>28</v>
      </c>
      <c r="E1494" s="2">
        <v>2</v>
      </c>
      <c r="F1494" s="16">
        <v>47269.85</v>
      </c>
      <c r="G1494" s="2" t="s">
        <v>6006</v>
      </c>
      <c r="H1494" s="2" t="s">
        <v>6004</v>
      </c>
      <c r="I1494" s="2" t="s">
        <v>2350</v>
      </c>
      <c r="J1494" s="14" t="str">
        <f>CONCATENATE(Table3_2[[#This Row],[date]],Table3_2[[#This Row],[month]],Table3_2[[#This Row],[YEAR]],)</f>
        <v>28Dec1970</v>
      </c>
      <c r="K1494" s="14">
        <f t="shared" si="46"/>
        <v>25930</v>
      </c>
      <c r="L1494" s="2">
        <f t="shared" si="47"/>
        <v>52</v>
      </c>
    </row>
    <row r="1495" spans="1:12" x14ac:dyDescent="0.25">
      <c r="A1495" s="2" t="s">
        <v>247</v>
      </c>
      <c r="B1495" s="2">
        <v>1984</v>
      </c>
      <c r="C1495" s="2" t="s">
        <v>2357</v>
      </c>
      <c r="D1495" s="2">
        <v>1</v>
      </c>
      <c r="E1495" s="2">
        <v>3</v>
      </c>
      <c r="F1495" s="16">
        <v>34402.22</v>
      </c>
      <c r="G1495" s="2" t="s">
        <v>6004</v>
      </c>
      <c r="H1495" s="2" t="s">
        <v>6005</v>
      </c>
      <c r="I1495" s="2" t="s">
        <v>2358</v>
      </c>
      <c r="J1495" s="14" t="str">
        <f>CONCATENATE(Table3_2[[#This Row],[date]],Table3_2[[#This Row],[month]],Table3_2[[#This Row],[YEAR]],)</f>
        <v>1Oct1984</v>
      </c>
      <c r="K1495" s="14">
        <f t="shared" si="46"/>
        <v>30956</v>
      </c>
      <c r="L1495" s="2">
        <f t="shared" si="47"/>
        <v>38</v>
      </c>
    </row>
    <row r="1496" spans="1:12" x14ac:dyDescent="0.25">
      <c r="A1496" s="2" t="s">
        <v>248</v>
      </c>
      <c r="B1496" s="2">
        <v>1983</v>
      </c>
      <c r="C1496" s="2" t="s">
        <v>2357</v>
      </c>
      <c r="D1496" s="2">
        <v>2</v>
      </c>
      <c r="E1496" s="2">
        <v>3</v>
      </c>
      <c r="F1496" s="16">
        <v>34307.22</v>
      </c>
      <c r="G1496" s="2" t="s">
        <v>6004</v>
      </c>
      <c r="H1496" s="2" t="s">
        <v>6004</v>
      </c>
      <c r="I1496" s="2" t="s">
        <v>2354</v>
      </c>
      <c r="J1496" s="14" t="str">
        <f>CONCATENATE(Table3_2[[#This Row],[date]],Table3_2[[#This Row],[month]],Table3_2[[#This Row],[YEAR]],)</f>
        <v>2Oct1983</v>
      </c>
      <c r="K1496" s="14">
        <f t="shared" si="46"/>
        <v>30591</v>
      </c>
      <c r="L1496" s="2">
        <f t="shared" si="47"/>
        <v>39</v>
      </c>
    </row>
    <row r="1497" spans="1:12" x14ac:dyDescent="0.25">
      <c r="A1497" s="2" t="s">
        <v>249</v>
      </c>
      <c r="B1497" s="2">
        <v>1986</v>
      </c>
      <c r="C1497" s="2" t="s">
        <v>2357</v>
      </c>
      <c r="D1497" s="2">
        <v>11</v>
      </c>
      <c r="E1497" s="2">
        <v>3</v>
      </c>
      <c r="F1497" s="16">
        <v>34293.120000000003</v>
      </c>
      <c r="G1497" s="2" t="s">
        <v>6006</v>
      </c>
      <c r="H1497" s="2" t="s">
        <v>6004</v>
      </c>
      <c r="I1497" s="2" t="s">
        <v>2358</v>
      </c>
      <c r="J1497" s="14" t="str">
        <f>CONCATENATE(Table3_2[[#This Row],[date]],Table3_2[[#This Row],[month]],Table3_2[[#This Row],[YEAR]],)</f>
        <v>11Oct1986</v>
      </c>
      <c r="K1497" s="14">
        <f t="shared" si="46"/>
        <v>31696</v>
      </c>
      <c r="L1497" s="2">
        <f t="shared" si="47"/>
        <v>36</v>
      </c>
    </row>
    <row r="1498" spans="1:12" x14ac:dyDescent="0.25">
      <c r="A1498" s="2" t="s">
        <v>250</v>
      </c>
      <c r="B1498" s="2">
        <v>1995</v>
      </c>
      <c r="C1498" s="2" t="s">
        <v>2357</v>
      </c>
      <c r="D1498" s="2">
        <v>30</v>
      </c>
      <c r="E1498" s="2">
        <v>0</v>
      </c>
      <c r="F1498" s="16">
        <v>34289.43</v>
      </c>
      <c r="G1498" s="2" t="s">
        <v>6006</v>
      </c>
      <c r="H1498" s="2" t="s">
        <v>6006</v>
      </c>
      <c r="I1498" s="2" t="s">
        <v>2358</v>
      </c>
      <c r="J1498" s="14" t="str">
        <f>CONCATENATE(Table3_2[[#This Row],[date]],Table3_2[[#This Row],[month]],Table3_2[[#This Row],[YEAR]],)</f>
        <v>30Oct1995</v>
      </c>
      <c r="K1498" s="14">
        <f t="shared" si="46"/>
        <v>35002</v>
      </c>
      <c r="L1498" s="2">
        <f t="shared" si="47"/>
        <v>27</v>
      </c>
    </row>
    <row r="1499" spans="1:12" x14ac:dyDescent="0.25">
      <c r="A1499" s="2" t="s">
        <v>251</v>
      </c>
      <c r="B1499" s="2">
        <v>1998</v>
      </c>
      <c r="C1499" s="2" t="s">
        <v>2352</v>
      </c>
      <c r="D1499" s="2">
        <v>11</v>
      </c>
      <c r="E1499" s="2">
        <v>0</v>
      </c>
      <c r="F1499" s="16">
        <v>34254.050000000003</v>
      </c>
      <c r="G1499" s="2" t="s">
        <v>6006</v>
      </c>
      <c r="H1499" s="2" t="s">
        <v>6005</v>
      </c>
      <c r="I1499" s="2" t="s">
        <v>2360</v>
      </c>
      <c r="J1499" s="14" t="str">
        <f>CONCATENATE(Table3_2[[#This Row],[date]],Table3_2[[#This Row],[month]],Table3_2[[#This Row],[YEAR]],)</f>
        <v>11Jun1998</v>
      </c>
      <c r="K1499" s="14">
        <f t="shared" si="46"/>
        <v>35957</v>
      </c>
      <c r="L1499" s="2">
        <f t="shared" si="47"/>
        <v>24</v>
      </c>
    </row>
    <row r="1500" spans="1:12" x14ac:dyDescent="0.25">
      <c r="A1500" s="2" t="s">
        <v>2372</v>
      </c>
      <c r="B1500" s="2">
        <v>1987</v>
      </c>
      <c r="C1500" s="2" t="s">
        <v>2351</v>
      </c>
      <c r="D1500" s="2">
        <v>27</v>
      </c>
      <c r="E1500" s="2">
        <v>2</v>
      </c>
      <c r="F1500" s="16">
        <v>20984.09</v>
      </c>
      <c r="G1500" s="2" t="s">
        <v>6004</v>
      </c>
      <c r="H1500" s="2" t="s">
        <v>6004</v>
      </c>
      <c r="I1500" s="2" t="s">
        <v>2359</v>
      </c>
      <c r="J1500" s="14" t="str">
        <f>CONCATENATE(Table3_2[[#This Row],[date]],Table3_2[[#This Row],[month]],Table3_2[[#This Row],[YEAR]],)</f>
        <v>27Nov1987</v>
      </c>
      <c r="K1500" s="14">
        <f t="shared" si="46"/>
        <v>32108</v>
      </c>
      <c r="L1500" s="2">
        <f t="shared" si="47"/>
        <v>35</v>
      </c>
    </row>
    <row r="1501" spans="1:12" x14ac:dyDescent="0.25">
      <c r="A1501" s="2" t="s">
        <v>252</v>
      </c>
      <c r="B1501" s="2">
        <v>1962</v>
      </c>
      <c r="C1501" s="2" t="s">
        <v>2349</v>
      </c>
      <c r="D1501" s="2">
        <v>5</v>
      </c>
      <c r="E1501" s="2">
        <v>0</v>
      </c>
      <c r="F1501" s="16">
        <v>34218.019999999997</v>
      </c>
      <c r="G1501" s="2" t="s">
        <v>6006</v>
      </c>
      <c r="H1501" s="2" t="s">
        <v>6006</v>
      </c>
      <c r="I1501" s="2" t="s">
        <v>2358</v>
      </c>
      <c r="J1501" s="14" t="str">
        <f>CONCATENATE(Table3_2[[#This Row],[date]],Table3_2[[#This Row],[month]],Table3_2[[#This Row],[YEAR]],)</f>
        <v>5Jul1962</v>
      </c>
      <c r="K1501" s="14">
        <f t="shared" si="46"/>
        <v>22832</v>
      </c>
      <c r="L1501" s="2">
        <f t="shared" si="47"/>
        <v>60</v>
      </c>
    </row>
    <row r="1502" spans="1:12" x14ac:dyDescent="0.25">
      <c r="A1502" s="2" t="s">
        <v>253</v>
      </c>
      <c r="B1502" s="2">
        <v>1975</v>
      </c>
      <c r="C1502" s="2" t="s">
        <v>2349</v>
      </c>
      <c r="D1502" s="2">
        <v>21</v>
      </c>
      <c r="E1502" s="2">
        <v>1</v>
      </c>
      <c r="F1502" s="16">
        <v>34210.33</v>
      </c>
      <c r="G1502" s="2" t="s">
        <v>6004</v>
      </c>
      <c r="H1502" s="2" t="s">
        <v>6006</v>
      </c>
      <c r="I1502" s="2" t="s">
        <v>2354</v>
      </c>
      <c r="J1502" s="14" t="str">
        <f>CONCATENATE(Table3_2[[#This Row],[date]],Table3_2[[#This Row],[month]],Table3_2[[#This Row],[YEAR]],)</f>
        <v>21Jul1975</v>
      </c>
      <c r="K1502" s="14">
        <f t="shared" si="46"/>
        <v>27596</v>
      </c>
      <c r="L1502" s="2">
        <f t="shared" si="47"/>
        <v>47</v>
      </c>
    </row>
    <row r="1503" spans="1:12" x14ac:dyDescent="0.25">
      <c r="A1503" s="2" t="s">
        <v>254</v>
      </c>
      <c r="B1503" s="2">
        <v>1971</v>
      </c>
      <c r="C1503" s="2" t="s">
        <v>2356</v>
      </c>
      <c r="D1503" s="2">
        <v>25</v>
      </c>
      <c r="E1503" s="2">
        <v>0</v>
      </c>
      <c r="F1503" s="16">
        <v>34205.07</v>
      </c>
      <c r="G1503" s="2" t="s">
        <v>6004</v>
      </c>
      <c r="H1503" s="2" t="s">
        <v>6004</v>
      </c>
      <c r="I1503" s="2" t="s">
        <v>2358</v>
      </c>
      <c r="J1503" s="14" t="str">
        <f>CONCATENATE(Table3_2[[#This Row],[date]],Table3_2[[#This Row],[month]],Table3_2[[#This Row],[YEAR]],)</f>
        <v>25Aug1971</v>
      </c>
      <c r="K1503" s="14">
        <f t="shared" si="46"/>
        <v>26170</v>
      </c>
      <c r="L1503" s="2">
        <f t="shared" si="47"/>
        <v>51</v>
      </c>
    </row>
    <row r="1504" spans="1:12" x14ac:dyDescent="0.25">
      <c r="A1504" s="2" t="s">
        <v>255</v>
      </c>
      <c r="B1504" s="2">
        <v>1999</v>
      </c>
      <c r="C1504" s="2" t="s">
        <v>2351</v>
      </c>
      <c r="D1504" s="2">
        <v>6</v>
      </c>
      <c r="E1504" s="2">
        <v>0</v>
      </c>
      <c r="F1504" s="16">
        <v>34166.269999999997</v>
      </c>
      <c r="G1504" s="2" t="s">
        <v>6004</v>
      </c>
      <c r="H1504" s="2" t="s">
        <v>6005</v>
      </c>
      <c r="I1504" s="2" t="s">
        <v>2358</v>
      </c>
      <c r="J1504" s="14" t="str">
        <f>CONCATENATE(Table3_2[[#This Row],[date]],Table3_2[[#This Row],[month]],Table3_2[[#This Row],[YEAR]],)</f>
        <v>6Nov1999</v>
      </c>
      <c r="K1504" s="14">
        <f t="shared" si="46"/>
        <v>36470</v>
      </c>
      <c r="L1504" s="2">
        <f t="shared" si="47"/>
        <v>23</v>
      </c>
    </row>
    <row r="1505" spans="1:12" x14ac:dyDescent="0.25">
      <c r="A1505" s="2" t="s">
        <v>256</v>
      </c>
      <c r="B1505" s="2">
        <v>2002</v>
      </c>
      <c r="C1505" s="2" t="s">
        <v>2355</v>
      </c>
      <c r="D1505" s="2">
        <v>26</v>
      </c>
      <c r="E1505" s="2">
        <v>0</v>
      </c>
      <c r="F1505" s="16">
        <v>34084.68</v>
      </c>
      <c r="G1505" s="2" t="s">
        <v>6004</v>
      </c>
      <c r="H1505" s="2" t="s">
        <v>6005</v>
      </c>
      <c r="I1505" s="2" t="s">
        <v>2358</v>
      </c>
      <c r="J1505" s="14" t="str">
        <f>CONCATENATE(Table3_2[[#This Row],[date]],Table3_2[[#This Row],[month]],Table3_2[[#This Row],[YEAR]],)</f>
        <v>26Dec2002</v>
      </c>
      <c r="K1505" s="14">
        <f t="shared" si="46"/>
        <v>37616</v>
      </c>
      <c r="L1505" s="2">
        <f t="shared" si="47"/>
        <v>20</v>
      </c>
    </row>
    <row r="1506" spans="1:12" x14ac:dyDescent="0.25">
      <c r="A1506" s="2" t="s">
        <v>32</v>
      </c>
      <c r="B1506" s="2">
        <v>1959</v>
      </c>
      <c r="C1506" s="2" t="s">
        <v>2349</v>
      </c>
      <c r="D1506" s="2">
        <v>14</v>
      </c>
      <c r="E1506" s="2">
        <v>0</v>
      </c>
      <c r="F1506" s="16">
        <v>47055.53</v>
      </c>
      <c r="G1506" s="2" t="s">
        <v>6004</v>
      </c>
      <c r="H1506" s="2" t="s">
        <v>6006</v>
      </c>
      <c r="I1506" s="2" t="s">
        <v>2350</v>
      </c>
      <c r="J1506" s="14" t="str">
        <f>CONCATENATE(Table3_2[[#This Row],[date]],Table3_2[[#This Row],[month]],Table3_2[[#This Row],[YEAR]],)</f>
        <v>14Jul1959</v>
      </c>
      <c r="K1506" s="14">
        <f t="shared" si="46"/>
        <v>21745</v>
      </c>
      <c r="L1506" s="2">
        <f t="shared" si="47"/>
        <v>63</v>
      </c>
    </row>
    <row r="1507" spans="1:12" x14ac:dyDescent="0.25">
      <c r="A1507" s="2" t="s">
        <v>257</v>
      </c>
      <c r="B1507" s="2">
        <v>1972</v>
      </c>
      <c r="C1507" s="2" t="s">
        <v>2349</v>
      </c>
      <c r="D1507" s="2">
        <v>26</v>
      </c>
      <c r="E1507" s="2">
        <v>0</v>
      </c>
      <c r="F1507" s="16">
        <v>34053.360000000001</v>
      </c>
      <c r="G1507" s="2" t="s">
        <v>6004</v>
      </c>
      <c r="H1507" s="2" t="s">
        <v>6004</v>
      </c>
      <c r="I1507" s="2" t="s">
        <v>2358</v>
      </c>
      <c r="J1507" s="14" t="str">
        <f>CONCATENATE(Table3_2[[#This Row],[date]],Table3_2[[#This Row],[month]],Table3_2[[#This Row],[YEAR]],)</f>
        <v>26Jul1972</v>
      </c>
      <c r="K1507" s="14">
        <f t="shared" si="46"/>
        <v>26506</v>
      </c>
      <c r="L1507" s="2">
        <f t="shared" si="47"/>
        <v>50</v>
      </c>
    </row>
    <row r="1508" spans="1:12" x14ac:dyDescent="0.25">
      <c r="A1508" s="2" t="s">
        <v>258</v>
      </c>
      <c r="B1508" s="2">
        <v>1994</v>
      </c>
      <c r="C1508" s="2" t="s">
        <v>2353</v>
      </c>
      <c r="D1508" s="2">
        <v>25</v>
      </c>
      <c r="E1508" s="2">
        <v>0</v>
      </c>
      <c r="F1508" s="16">
        <v>33975.47</v>
      </c>
      <c r="G1508" s="2" t="s">
        <v>6004</v>
      </c>
      <c r="H1508" s="2" t="s">
        <v>6004</v>
      </c>
      <c r="I1508" s="2" t="s">
        <v>2358</v>
      </c>
      <c r="J1508" s="14" t="str">
        <f>CONCATENATE(Table3_2[[#This Row],[date]],Table3_2[[#This Row],[month]],Table3_2[[#This Row],[YEAR]],)</f>
        <v>25Sep1994</v>
      </c>
      <c r="K1508" s="14">
        <f t="shared" si="46"/>
        <v>34602</v>
      </c>
      <c r="L1508" s="2">
        <f t="shared" si="47"/>
        <v>28</v>
      </c>
    </row>
    <row r="1509" spans="1:12" x14ac:dyDescent="0.25">
      <c r="A1509" s="2" t="s">
        <v>259</v>
      </c>
      <c r="B1509" s="2">
        <v>2000</v>
      </c>
      <c r="C1509" s="2" t="s">
        <v>2355</v>
      </c>
      <c r="D1509" s="2">
        <v>27</v>
      </c>
      <c r="E1509" s="2">
        <v>0</v>
      </c>
      <c r="F1509" s="16">
        <v>33907.550000000003</v>
      </c>
      <c r="G1509" s="2" t="s">
        <v>6004</v>
      </c>
      <c r="H1509" s="2" t="s">
        <v>6004</v>
      </c>
      <c r="I1509" s="2" t="s">
        <v>2354</v>
      </c>
      <c r="J1509" s="14" t="str">
        <f>CONCATENATE(Table3_2[[#This Row],[date]],Table3_2[[#This Row],[month]],Table3_2[[#This Row],[YEAR]],)</f>
        <v>27Dec2000</v>
      </c>
      <c r="K1509" s="14">
        <f t="shared" si="46"/>
        <v>36887</v>
      </c>
      <c r="L1509" s="2">
        <f t="shared" si="47"/>
        <v>22</v>
      </c>
    </row>
    <row r="1510" spans="1:12" x14ac:dyDescent="0.25">
      <c r="A1510" s="2" t="s">
        <v>260</v>
      </c>
      <c r="B1510" s="2">
        <v>1997</v>
      </c>
      <c r="C1510" s="2" t="s">
        <v>2356</v>
      </c>
      <c r="D1510" s="2">
        <v>9</v>
      </c>
      <c r="E1510" s="2">
        <v>0</v>
      </c>
      <c r="F1510" s="16">
        <v>33900.65</v>
      </c>
      <c r="G1510" s="2" t="s">
        <v>6004</v>
      </c>
      <c r="H1510" s="2" t="s">
        <v>6005</v>
      </c>
      <c r="I1510" s="2" t="s">
        <v>2358</v>
      </c>
      <c r="J1510" s="14" t="str">
        <f>CONCATENATE(Table3_2[[#This Row],[date]],Table3_2[[#This Row],[month]],Table3_2[[#This Row],[YEAR]],)</f>
        <v>9Aug1997</v>
      </c>
      <c r="K1510" s="14">
        <f t="shared" si="46"/>
        <v>35651</v>
      </c>
      <c r="L1510" s="2">
        <f t="shared" si="47"/>
        <v>25</v>
      </c>
    </row>
    <row r="1511" spans="1:12" x14ac:dyDescent="0.25">
      <c r="A1511" s="2" t="s">
        <v>261</v>
      </c>
      <c r="B1511" s="2">
        <v>2000</v>
      </c>
      <c r="C1511" s="2" t="s">
        <v>2357</v>
      </c>
      <c r="D1511" s="2">
        <v>26</v>
      </c>
      <c r="E1511" s="2">
        <v>0</v>
      </c>
      <c r="F1511" s="16">
        <v>33829.39</v>
      </c>
      <c r="G1511" s="2" t="s">
        <v>6004</v>
      </c>
      <c r="H1511" s="2" t="s">
        <v>6005</v>
      </c>
      <c r="I1511" s="2" t="s">
        <v>2358</v>
      </c>
      <c r="J1511" s="14" t="str">
        <f>CONCATENATE(Table3_2[[#This Row],[date]],Table3_2[[#This Row],[month]],Table3_2[[#This Row],[YEAR]],)</f>
        <v>26Oct2000</v>
      </c>
      <c r="K1511" s="14">
        <f t="shared" si="46"/>
        <v>36825</v>
      </c>
      <c r="L1511" s="2">
        <f t="shared" si="47"/>
        <v>22</v>
      </c>
    </row>
    <row r="1512" spans="1:12" x14ac:dyDescent="0.25">
      <c r="A1512" s="2" t="s">
        <v>262</v>
      </c>
      <c r="B1512" s="2">
        <v>1962</v>
      </c>
      <c r="C1512" s="2" t="s">
        <v>2355</v>
      </c>
      <c r="D1512" s="2">
        <v>11</v>
      </c>
      <c r="E1512" s="2">
        <v>0</v>
      </c>
      <c r="F1512" s="16">
        <v>33753.32</v>
      </c>
      <c r="G1512" s="2" t="s">
        <v>6006</v>
      </c>
      <c r="H1512" s="2" t="s">
        <v>6005</v>
      </c>
      <c r="I1512" s="2" t="s">
        <v>2358</v>
      </c>
      <c r="J1512" s="14" t="str">
        <f>CONCATENATE(Table3_2[[#This Row],[date]],Table3_2[[#This Row],[month]],Table3_2[[#This Row],[YEAR]],)</f>
        <v>11Dec1962</v>
      </c>
      <c r="K1512" s="14">
        <f t="shared" si="46"/>
        <v>22991</v>
      </c>
      <c r="L1512" s="2">
        <f t="shared" si="47"/>
        <v>60</v>
      </c>
    </row>
    <row r="1513" spans="1:12" x14ac:dyDescent="0.25">
      <c r="A1513" s="2" t="s">
        <v>263</v>
      </c>
      <c r="B1513" s="2">
        <v>2003</v>
      </c>
      <c r="C1513" s="2" t="s">
        <v>2353</v>
      </c>
      <c r="D1513" s="2">
        <v>12</v>
      </c>
      <c r="E1513" s="2">
        <v>0</v>
      </c>
      <c r="F1513" s="16">
        <v>33750.29</v>
      </c>
      <c r="G1513" s="2" t="s">
        <v>6006</v>
      </c>
      <c r="H1513" s="2" t="s">
        <v>6005</v>
      </c>
      <c r="I1513" s="2" t="s">
        <v>2354</v>
      </c>
      <c r="J1513" s="14" t="str">
        <f>CONCATENATE(Table3_2[[#This Row],[date]],Table3_2[[#This Row],[month]],Table3_2[[#This Row],[YEAR]],)</f>
        <v>12Sep2003</v>
      </c>
      <c r="K1513" s="14">
        <f t="shared" si="46"/>
        <v>37876</v>
      </c>
      <c r="L1513" s="2">
        <f t="shared" si="47"/>
        <v>19</v>
      </c>
    </row>
    <row r="1514" spans="1:12" x14ac:dyDescent="0.25">
      <c r="A1514" s="2" t="s">
        <v>264</v>
      </c>
      <c r="B1514" s="2">
        <v>2004</v>
      </c>
      <c r="C1514" s="2" t="s">
        <v>2351</v>
      </c>
      <c r="D1514" s="2">
        <v>1</v>
      </c>
      <c r="E1514" s="2">
        <v>0</v>
      </c>
      <c r="F1514" s="16">
        <v>33732.69</v>
      </c>
      <c r="G1514" s="2" t="s">
        <v>6006</v>
      </c>
      <c r="H1514" s="2" t="s">
        <v>6006</v>
      </c>
      <c r="I1514" s="2" t="s">
        <v>2368</v>
      </c>
      <c r="J1514" s="14" t="str">
        <f>CONCATENATE(Table3_2[[#This Row],[date]],Table3_2[[#This Row],[month]],Table3_2[[#This Row],[YEAR]],)</f>
        <v>1Nov2004</v>
      </c>
      <c r="K1514" s="14">
        <f t="shared" si="46"/>
        <v>38292</v>
      </c>
      <c r="L1514" s="2">
        <f t="shared" si="47"/>
        <v>18</v>
      </c>
    </row>
    <row r="1515" spans="1:12" x14ac:dyDescent="0.25">
      <c r="A1515" s="2" t="s">
        <v>265</v>
      </c>
      <c r="B1515" s="2">
        <v>1993</v>
      </c>
      <c r="C1515" s="2" t="s">
        <v>2351</v>
      </c>
      <c r="D1515" s="2">
        <v>28</v>
      </c>
      <c r="E1515" s="2">
        <v>0</v>
      </c>
      <c r="F1515" s="16">
        <v>33707.550000000003</v>
      </c>
      <c r="G1515" s="2" t="s">
        <v>6004</v>
      </c>
      <c r="H1515" s="2" t="s">
        <v>6004</v>
      </c>
      <c r="I1515" s="2" t="s">
        <v>2358</v>
      </c>
      <c r="J1515" s="14" t="str">
        <f>CONCATENATE(Table3_2[[#This Row],[date]],Table3_2[[#This Row],[month]],Table3_2[[#This Row],[YEAR]],)</f>
        <v>28Nov1993</v>
      </c>
      <c r="K1515" s="14">
        <f t="shared" si="46"/>
        <v>34301</v>
      </c>
      <c r="L1515" s="2">
        <f t="shared" si="47"/>
        <v>29</v>
      </c>
    </row>
    <row r="1516" spans="1:12" x14ac:dyDescent="0.25">
      <c r="A1516" s="2" t="s">
        <v>266</v>
      </c>
      <c r="B1516" s="2">
        <v>2003</v>
      </c>
      <c r="C1516" s="2" t="s">
        <v>2353</v>
      </c>
      <c r="D1516" s="2">
        <v>9</v>
      </c>
      <c r="E1516" s="2">
        <v>0</v>
      </c>
      <c r="F1516" s="16">
        <v>33611.71</v>
      </c>
      <c r="G1516" s="2" t="s">
        <v>6006</v>
      </c>
      <c r="H1516" s="2" t="s">
        <v>6004</v>
      </c>
      <c r="I1516" s="2" t="s">
        <v>2358</v>
      </c>
      <c r="J1516" s="14" t="str">
        <f>CONCATENATE(Table3_2[[#This Row],[date]],Table3_2[[#This Row],[month]],Table3_2[[#This Row],[YEAR]],)</f>
        <v>9Sep2003</v>
      </c>
      <c r="K1516" s="14">
        <f t="shared" si="46"/>
        <v>37873</v>
      </c>
      <c r="L1516" s="2">
        <f t="shared" si="47"/>
        <v>19</v>
      </c>
    </row>
    <row r="1517" spans="1:12" x14ac:dyDescent="0.25">
      <c r="A1517" s="2" t="s">
        <v>33</v>
      </c>
      <c r="B1517" s="2">
        <v>1958</v>
      </c>
      <c r="C1517" s="2" t="s">
        <v>2353</v>
      </c>
      <c r="D1517" s="2">
        <v>15</v>
      </c>
      <c r="E1517" s="2">
        <v>0</v>
      </c>
      <c r="F1517" s="16">
        <v>46889.26</v>
      </c>
      <c r="G1517" s="2" t="s">
        <v>6004</v>
      </c>
      <c r="H1517" s="2" t="s">
        <v>6005</v>
      </c>
      <c r="I1517" s="2" t="s">
        <v>2350</v>
      </c>
      <c r="J1517" s="14" t="str">
        <f>CONCATENATE(Table3_2[[#This Row],[date]],Table3_2[[#This Row],[month]],Table3_2[[#This Row],[YEAR]],)</f>
        <v>15Sep1958</v>
      </c>
      <c r="K1517" s="14">
        <f t="shared" si="46"/>
        <v>21443</v>
      </c>
      <c r="L1517" s="2">
        <f t="shared" si="47"/>
        <v>64</v>
      </c>
    </row>
    <row r="1518" spans="1:12" x14ac:dyDescent="0.25">
      <c r="A1518" s="2" t="s">
        <v>267</v>
      </c>
      <c r="B1518" s="2">
        <v>1984</v>
      </c>
      <c r="C1518" s="2" t="s">
        <v>2349</v>
      </c>
      <c r="D1518" s="2">
        <v>22</v>
      </c>
      <c r="E1518" s="2">
        <v>3</v>
      </c>
      <c r="F1518" s="16">
        <v>33527.1</v>
      </c>
      <c r="G1518" s="2" t="s">
        <v>6004</v>
      </c>
      <c r="H1518" s="2" t="s">
        <v>6005</v>
      </c>
      <c r="I1518" s="2" t="s">
        <v>2358</v>
      </c>
      <c r="J1518" s="14" t="str">
        <f>CONCATENATE(Table3_2[[#This Row],[date]],Table3_2[[#This Row],[month]],Table3_2[[#This Row],[YEAR]],)</f>
        <v>22Jul1984</v>
      </c>
      <c r="K1518" s="14">
        <f t="shared" si="46"/>
        <v>30885</v>
      </c>
      <c r="L1518" s="2">
        <f t="shared" si="47"/>
        <v>38</v>
      </c>
    </row>
    <row r="1519" spans="1:12" x14ac:dyDescent="0.25">
      <c r="A1519" s="2" t="s">
        <v>268</v>
      </c>
      <c r="B1519" s="2">
        <v>2002</v>
      </c>
      <c r="C1519" s="2" t="s">
        <v>2356</v>
      </c>
      <c r="D1519" s="2">
        <v>25</v>
      </c>
      <c r="E1519" s="2">
        <v>0</v>
      </c>
      <c r="F1519" s="16">
        <v>33475.82</v>
      </c>
      <c r="G1519" s="2" t="s">
        <v>6006</v>
      </c>
      <c r="H1519" s="2" t="s">
        <v>6006</v>
      </c>
      <c r="I1519" s="2" t="s">
        <v>2362</v>
      </c>
      <c r="J1519" s="14" t="str">
        <f>CONCATENATE(Table3_2[[#This Row],[date]],Table3_2[[#This Row],[month]],Table3_2[[#This Row],[YEAR]],)</f>
        <v>25Aug2002</v>
      </c>
      <c r="K1519" s="14">
        <f t="shared" si="46"/>
        <v>37493</v>
      </c>
      <c r="L1519" s="2">
        <f t="shared" si="47"/>
        <v>20</v>
      </c>
    </row>
    <row r="1520" spans="1:12" x14ac:dyDescent="0.25">
      <c r="A1520" s="2" t="s">
        <v>269</v>
      </c>
      <c r="B1520" s="2">
        <v>1970</v>
      </c>
      <c r="C1520" s="2" t="s">
        <v>2352</v>
      </c>
      <c r="D1520" s="2">
        <v>18</v>
      </c>
      <c r="E1520" s="2">
        <v>2</v>
      </c>
      <c r="F1520" s="16">
        <v>33471.97</v>
      </c>
      <c r="G1520" s="2" t="s">
        <v>6004</v>
      </c>
      <c r="H1520" s="2" t="s">
        <v>6004</v>
      </c>
      <c r="I1520" s="2" t="s">
        <v>2354</v>
      </c>
      <c r="J1520" s="14" t="str">
        <f>CONCATENATE(Table3_2[[#This Row],[date]],Table3_2[[#This Row],[month]],Table3_2[[#This Row],[YEAR]],)</f>
        <v>18Jun1970</v>
      </c>
      <c r="K1520" s="14">
        <f t="shared" si="46"/>
        <v>25737</v>
      </c>
      <c r="L1520" s="2">
        <f t="shared" si="47"/>
        <v>52</v>
      </c>
    </row>
    <row r="1521" spans="1:12" x14ac:dyDescent="0.25">
      <c r="A1521" s="2" t="s">
        <v>270</v>
      </c>
      <c r="B1521" s="2">
        <v>1985</v>
      </c>
      <c r="C1521" s="2" t="s">
        <v>2355</v>
      </c>
      <c r="D1521" s="2">
        <v>7</v>
      </c>
      <c r="E1521" s="2">
        <v>3</v>
      </c>
      <c r="F1521" s="16">
        <v>33450.99</v>
      </c>
      <c r="G1521" s="2" t="s">
        <v>6004</v>
      </c>
      <c r="H1521" s="2" t="s">
        <v>6004</v>
      </c>
      <c r="I1521" s="2" t="s">
        <v>2358</v>
      </c>
      <c r="J1521" s="14" t="str">
        <f>CONCATENATE(Table3_2[[#This Row],[date]],Table3_2[[#This Row],[month]],Table3_2[[#This Row],[YEAR]],)</f>
        <v>7Dec1985</v>
      </c>
      <c r="K1521" s="14">
        <f t="shared" si="46"/>
        <v>31388</v>
      </c>
      <c r="L1521" s="2">
        <f t="shared" si="47"/>
        <v>37</v>
      </c>
    </row>
    <row r="1522" spans="1:12" x14ac:dyDescent="0.25">
      <c r="A1522" s="2" t="s">
        <v>271</v>
      </c>
      <c r="B1522" s="2">
        <v>1972</v>
      </c>
      <c r="C1522" s="2" t="s">
        <v>2353</v>
      </c>
      <c r="D1522" s="2">
        <v>5</v>
      </c>
      <c r="E1522" s="2">
        <v>0</v>
      </c>
      <c r="F1522" s="16">
        <v>33344.449999999997</v>
      </c>
      <c r="G1522" s="2" t="s">
        <v>6004</v>
      </c>
      <c r="H1522" s="2" t="s">
        <v>6005</v>
      </c>
      <c r="I1522" s="2" t="s">
        <v>2358</v>
      </c>
      <c r="J1522" s="14" t="str">
        <f>CONCATENATE(Table3_2[[#This Row],[date]],Table3_2[[#This Row],[month]],Table3_2[[#This Row],[YEAR]],)</f>
        <v>5Sep1972</v>
      </c>
      <c r="K1522" s="14">
        <f t="shared" si="46"/>
        <v>26547</v>
      </c>
      <c r="L1522" s="2">
        <f t="shared" si="47"/>
        <v>50</v>
      </c>
    </row>
    <row r="1523" spans="1:12" x14ac:dyDescent="0.25">
      <c r="A1523" s="2" t="s">
        <v>272</v>
      </c>
      <c r="B1523" s="2">
        <v>2003</v>
      </c>
      <c r="C1523" s="2" t="s">
        <v>2351</v>
      </c>
      <c r="D1523" s="2">
        <v>28</v>
      </c>
      <c r="E1523" s="2">
        <v>0</v>
      </c>
      <c r="F1523" s="16">
        <v>33307.550000000003</v>
      </c>
      <c r="G1523" s="2" t="s">
        <v>6004</v>
      </c>
      <c r="H1523" s="2" t="s">
        <v>6005</v>
      </c>
      <c r="I1523" s="2" t="s">
        <v>2354</v>
      </c>
      <c r="J1523" s="14" t="str">
        <f>CONCATENATE(Table3_2[[#This Row],[date]],Table3_2[[#This Row],[month]],Table3_2[[#This Row],[YEAR]],)</f>
        <v>28Nov2003</v>
      </c>
      <c r="K1523" s="14">
        <f t="shared" si="46"/>
        <v>37953</v>
      </c>
      <c r="L1523" s="2">
        <f t="shared" si="47"/>
        <v>19</v>
      </c>
    </row>
    <row r="1524" spans="1:12" x14ac:dyDescent="0.25">
      <c r="A1524" s="2" t="s">
        <v>273</v>
      </c>
      <c r="B1524" s="2">
        <v>1990</v>
      </c>
      <c r="C1524" s="2" t="s">
        <v>2357</v>
      </c>
      <c r="D1524" s="2">
        <v>12</v>
      </c>
      <c r="E1524" s="2">
        <v>3</v>
      </c>
      <c r="F1524" s="16">
        <v>33292.83</v>
      </c>
      <c r="G1524" s="2" t="s">
        <v>6004</v>
      </c>
      <c r="H1524" s="2" t="s">
        <v>6006</v>
      </c>
      <c r="I1524" s="2" t="s">
        <v>2358</v>
      </c>
      <c r="J1524" s="14" t="str">
        <f>CONCATENATE(Table3_2[[#This Row],[date]],Table3_2[[#This Row],[month]],Table3_2[[#This Row],[YEAR]],)</f>
        <v>12Oct1990</v>
      </c>
      <c r="K1524" s="14">
        <f t="shared" si="46"/>
        <v>33158</v>
      </c>
      <c r="L1524" s="2">
        <f t="shared" si="47"/>
        <v>32</v>
      </c>
    </row>
    <row r="1525" spans="1:12" x14ac:dyDescent="0.25">
      <c r="A1525" s="2" t="s">
        <v>274</v>
      </c>
      <c r="B1525" s="2">
        <v>1985</v>
      </c>
      <c r="C1525" s="2" t="s">
        <v>2349</v>
      </c>
      <c r="D1525" s="2">
        <v>15</v>
      </c>
      <c r="E1525" s="2">
        <v>3</v>
      </c>
      <c r="F1525" s="16">
        <v>33121</v>
      </c>
      <c r="G1525" s="2" t="s">
        <v>6004</v>
      </c>
      <c r="H1525" s="2" t="s">
        <v>6006</v>
      </c>
      <c r="I1525" s="2" t="s">
        <v>2358</v>
      </c>
      <c r="J1525" s="14" t="str">
        <f>CONCATENATE(Table3_2[[#This Row],[date]],Table3_2[[#This Row],[month]],Table3_2[[#This Row],[YEAR]],)</f>
        <v>15Jul1985</v>
      </c>
      <c r="K1525" s="14">
        <f t="shared" si="46"/>
        <v>31243</v>
      </c>
      <c r="L1525" s="2">
        <f t="shared" si="47"/>
        <v>37</v>
      </c>
    </row>
    <row r="1526" spans="1:12" x14ac:dyDescent="0.25">
      <c r="A1526" s="2" t="s">
        <v>275</v>
      </c>
      <c r="B1526" s="2">
        <v>1969</v>
      </c>
      <c r="C1526" s="2" t="s">
        <v>2357</v>
      </c>
      <c r="D1526" s="2">
        <v>30</v>
      </c>
      <c r="E1526" s="2">
        <v>0</v>
      </c>
      <c r="F1526" s="16">
        <v>33090.660000000003</v>
      </c>
      <c r="G1526" s="2" t="s">
        <v>6004</v>
      </c>
      <c r="H1526" s="2" t="s">
        <v>6004</v>
      </c>
      <c r="I1526" s="2" t="s">
        <v>2358</v>
      </c>
      <c r="J1526" s="14" t="str">
        <f>CONCATENATE(Table3_2[[#This Row],[date]],Table3_2[[#This Row],[month]],Table3_2[[#This Row],[YEAR]],)</f>
        <v>30Oct1969</v>
      </c>
      <c r="K1526" s="14">
        <f t="shared" si="46"/>
        <v>25506</v>
      </c>
      <c r="L1526" s="2">
        <f t="shared" si="47"/>
        <v>53</v>
      </c>
    </row>
    <row r="1527" spans="1:12" x14ac:dyDescent="0.25">
      <c r="A1527" s="2" t="s">
        <v>276</v>
      </c>
      <c r="B1527" s="2">
        <v>1962</v>
      </c>
      <c r="C1527" s="2" t="s">
        <v>2349</v>
      </c>
      <c r="D1527" s="2">
        <v>1</v>
      </c>
      <c r="E1527" s="2">
        <v>0</v>
      </c>
      <c r="F1527" s="16">
        <v>33074.94</v>
      </c>
      <c r="G1527" s="2" t="s">
        <v>6006</v>
      </c>
      <c r="H1527" s="2" t="s">
        <v>6004</v>
      </c>
      <c r="I1527" s="2" t="s">
        <v>2358</v>
      </c>
      <c r="J1527" s="14" t="str">
        <f>CONCATENATE(Table3_2[[#This Row],[date]],Table3_2[[#This Row],[month]],Table3_2[[#This Row],[YEAR]],)</f>
        <v>1Jul1962</v>
      </c>
      <c r="K1527" s="14">
        <f t="shared" si="46"/>
        <v>22828</v>
      </c>
      <c r="L1527" s="2">
        <f t="shared" si="47"/>
        <v>60</v>
      </c>
    </row>
    <row r="1528" spans="1:12" x14ac:dyDescent="0.25">
      <c r="A1528" s="2" t="s">
        <v>34</v>
      </c>
      <c r="B1528" s="2">
        <v>1960</v>
      </c>
      <c r="C1528" s="2" t="s">
        <v>2351</v>
      </c>
      <c r="D1528" s="2">
        <v>17</v>
      </c>
      <c r="E1528" s="2">
        <v>3</v>
      </c>
      <c r="F1528" s="16">
        <v>46718.16</v>
      </c>
      <c r="G1528" s="2" t="s">
        <v>6006</v>
      </c>
      <c r="H1528" s="2" t="s">
        <v>6006</v>
      </c>
      <c r="I1528" s="2" t="s">
        <v>2354</v>
      </c>
      <c r="J1528" s="14" t="str">
        <f>CONCATENATE(Table3_2[[#This Row],[date]],Table3_2[[#This Row],[month]],Table3_2[[#This Row],[YEAR]],)</f>
        <v>17Nov1960</v>
      </c>
      <c r="K1528" s="14">
        <f t="shared" si="46"/>
        <v>22237</v>
      </c>
      <c r="L1528" s="2">
        <f t="shared" si="47"/>
        <v>62</v>
      </c>
    </row>
    <row r="1529" spans="1:12" x14ac:dyDescent="0.25">
      <c r="A1529" s="2" t="s">
        <v>277</v>
      </c>
      <c r="B1529" s="2">
        <v>1994</v>
      </c>
      <c r="C1529" s="2" t="s">
        <v>2349</v>
      </c>
      <c r="D1529" s="2">
        <v>28</v>
      </c>
      <c r="E1529" s="2">
        <v>0</v>
      </c>
      <c r="F1529" s="16">
        <v>33057.230000000003</v>
      </c>
      <c r="G1529" s="2" t="s">
        <v>6006</v>
      </c>
      <c r="H1529" s="2" t="s">
        <v>6004</v>
      </c>
      <c r="I1529" s="2" t="s">
        <v>2358</v>
      </c>
      <c r="J1529" s="14" t="str">
        <f>CONCATENATE(Table3_2[[#This Row],[date]],Table3_2[[#This Row],[month]],Table3_2[[#This Row],[YEAR]],)</f>
        <v>28Jul1994</v>
      </c>
      <c r="K1529" s="14">
        <f t="shared" si="46"/>
        <v>34543</v>
      </c>
      <c r="L1529" s="2">
        <f t="shared" si="47"/>
        <v>28</v>
      </c>
    </row>
    <row r="1530" spans="1:12" x14ac:dyDescent="0.25">
      <c r="A1530" s="2" t="s">
        <v>278</v>
      </c>
      <c r="B1530" s="2">
        <v>1967</v>
      </c>
      <c r="C1530" s="2" t="s">
        <v>2349</v>
      </c>
      <c r="D1530" s="2">
        <v>10</v>
      </c>
      <c r="E1530" s="2">
        <v>0</v>
      </c>
      <c r="F1530" s="16">
        <v>33025.32</v>
      </c>
      <c r="G1530" s="2" t="s">
        <v>6004</v>
      </c>
      <c r="H1530" s="2" t="s">
        <v>6005</v>
      </c>
      <c r="I1530" s="2" t="s">
        <v>2358</v>
      </c>
      <c r="J1530" s="14" t="str">
        <f>CONCATENATE(Table3_2[[#This Row],[date]],Table3_2[[#This Row],[month]],Table3_2[[#This Row],[YEAR]],)</f>
        <v>10Jul1967</v>
      </c>
      <c r="K1530" s="14">
        <f t="shared" si="46"/>
        <v>24663</v>
      </c>
      <c r="L1530" s="2">
        <f t="shared" si="47"/>
        <v>55</v>
      </c>
    </row>
    <row r="1531" spans="1:12" x14ac:dyDescent="0.25">
      <c r="A1531" s="2" t="s">
        <v>279</v>
      </c>
      <c r="B1531" s="2">
        <v>1995</v>
      </c>
      <c r="C1531" s="2" t="s">
        <v>2349</v>
      </c>
      <c r="D1531" s="2">
        <v>8</v>
      </c>
      <c r="E1531" s="2">
        <v>0</v>
      </c>
      <c r="F1531" s="16">
        <v>33017.46</v>
      </c>
      <c r="G1531" s="2" t="s">
        <v>6006</v>
      </c>
      <c r="H1531" s="2" t="s">
        <v>6006</v>
      </c>
      <c r="I1531" s="2" t="s">
        <v>2358</v>
      </c>
      <c r="J1531" s="14" t="str">
        <f>CONCATENATE(Table3_2[[#This Row],[date]],Table3_2[[#This Row],[month]],Table3_2[[#This Row],[YEAR]],)</f>
        <v>8Jul1995</v>
      </c>
      <c r="K1531" s="14">
        <f t="shared" si="46"/>
        <v>34888</v>
      </c>
      <c r="L1531" s="2">
        <f t="shared" si="47"/>
        <v>27</v>
      </c>
    </row>
    <row r="1532" spans="1:12" x14ac:dyDescent="0.25">
      <c r="A1532" s="2" t="s">
        <v>280</v>
      </c>
      <c r="B1532" s="2">
        <v>1971</v>
      </c>
      <c r="C1532" s="2" t="s">
        <v>2356</v>
      </c>
      <c r="D1532" s="2">
        <v>24</v>
      </c>
      <c r="E1532" s="2">
        <v>0</v>
      </c>
      <c r="F1532" s="16">
        <v>32947.629999999997</v>
      </c>
      <c r="G1532" s="2" t="s">
        <v>6004</v>
      </c>
      <c r="H1532" s="2" t="s">
        <v>6006</v>
      </c>
      <c r="I1532" s="2" t="s">
        <v>2358</v>
      </c>
      <c r="J1532" s="14" t="str">
        <f>CONCATENATE(Table3_2[[#This Row],[date]],Table3_2[[#This Row],[month]],Table3_2[[#This Row],[YEAR]],)</f>
        <v>24Aug1971</v>
      </c>
      <c r="K1532" s="14">
        <f t="shared" si="46"/>
        <v>26169</v>
      </c>
      <c r="L1532" s="2">
        <f t="shared" si="47"/>
        <v>51</v>
      </c>
    </row>
    <row r="1533" spans="1:12" x14ac:dyDescent="0.25">
      <c r="A1533" s="2" t="s">
        <v>281</v>
      </c>
      <c r="B1533" s="2">
        <v>1981</v>
      </c>
      <c r="C1533" s="2" t="s">
        <v>2351</v>
      </c>
      <c r="D1533" s="2">
        <v>17</v>
      </c>
      <c r="E1533" s="2">
        <v>1</v>
      </c>
      <c r="F1533" s="16">
        <v>32906.69</v>
      </c>
      <c r="G1533" s="2" t="s">
        <v>6004</v>
      </c>
      <c r="H1533" s="2" t="s">
        <v>6005</v>
      </c>
      <c r="I1533" s="2" t="s">
        <v>2358</v>
      </c>
      <c r="J1533" s="14" t="str">
        <f>CONCATENATE(Table3_2[[#This Row],[date]],Table3_2[[#This Row],[month]],Table3_2[[#This Row],[YEAR]],)</f>
        <v>17Nov1981</v>
      </c>
      <c r="K1533" s="14">
        <f t="shared" si="46"/>
        <v>29907</v>
      </c>
      <c r="L1533" s="2">
        <f t="shared" si="47"/>
        <v>41</v>
      </c>
    </row>
    <row r="1534" spans="1:12" x14ac:dyDescent="0.25">
      <c r="A1534" s="2" t="s">
        <v>282</v>
      </c>
      <c r="B1534" s="2">
        <v>1995</v>
      </c>
      <c r="C1534" s="2" t="s">
        <v>2355</v>
      </c>
      <c r="D1534" s="2">
        <v>4</v>
      </c>
      <c r="E1534" s="2">
        <v>0</v>
      </c>
      <c r="F1534" s="16">
        <v>32827.51</v>
      </c>
      <c r="G1534" s="2" t="s">
        <v>6006</v>
      </c>
      <c r="H1534" s="2" t="s">
        <v>6004</v>
      </c>
      <c r="I1534" s="2" t="s">
        <v>2358</v>
      </c>
      <c r="J1534" s="14" t="str">
        <f>CONCATENATE(Table3_2[[#This Row],[date]],Table3_2[[#This Row],[month]],Table3_2[[#This Row],[YEAR]],)</f>
        <v>4Dec1995</v>
      </c>
      <c r="K1534" s="14">
        <f t="shared" si="46"/>
        <v>35037</v>
      </c>
      <c r="L1534" s="2">
        <f t="shared" si="47"/>
        <v>27</v>
      </c>
    </row>
    <row r="1535" spans="1:12" x14ac:dyDescent="0.25">
      <c r="A1535" s="2" t="s">
        <v>283</v>
      </c>
      <c r="B1535" s="2">
        <v>1980</v>
      </c>
      <c r="C1535" s="2" t="s">
        <v>2355</v>
      </c>
      <c r="D1535" s="2">
        <v>12</v>
      </c>
      <c r="E1535" s="2">
        <v>3</v>
      </c>
      <c r="F1535" s="16">
        <v>32787.46</v>
      </c>
      <c r="G1535" s="2" t="s">
        <v>6006</v>
      </c>
      <c r="H1535" s="2" t="s">
        <v>6005</v>
      </c>
      <c r="I1535" s="2" t="s">
        <v>2354</v>
      </c>
      <c r="J1535" s="14" t="str">
        <f>CONCATENATE(Table3_2[[#This Row],[date]],Table3_2[[#This Row],[month]],Table3_2[[#This Row],[YEAR]],)</f>
        <v>12Dec1980</v>
      </c>
      <c r="K1535" s="14">
        <f t="shared" si="46"/>
        <v>29567</v>
      </c>
      <c r="L1535" s="2">
        <f t="shared" si="47"/>
        <v>42</v>
      </c>
    </row>
    <row r="1536" spans="1:12" x14ac:dyDescent="0.25">
      <c r="A1536" s="2" t="s">
        <v>284</v>
      </c>
      <c r="B1536" s="2">
        <v>1972</v>
      </c>
      <c r="C1536" s="2" t="s">
        <v>2351</v>
      </c>
      <c r="D1536" s="2">
        <v>7</v>
      </c>
      <c r="E1536" s="2">
        <v>0</v>
      </c>
      <c r="F1536" s="16">
        <v>32765.33</v>
      </c>
      <c r="G1536" s="2" t="s">
        <v>6004</v>
      </c>
      <c r="H1536" s="2" t="s">
        <v>6004</v>
      </c>
      <c r="I1536" s="2" t="s">
        <v>2354</v>
      </c>
      <c r="J1536" s="14" t="str">
        <f>CONCATENATE(Table3_2[[#This Row],[date]],Table3_2[[#This Row],[month]],Table3_2[[#This Row],[YEAR]],)</f>
        <v>7Nov1972</v>
      </c>
      <c r="K1536" s="14">
        <f t="shared" si="46"/>
        <v>26610</v>
      </c>
      <c r="L1536" s="2">
        <f t="shared" si="47"/>
        <v>50</v>
      </c>
    </row>
    <row r="1537" spans="1:12" x14ac:dyDescent="0.25">
      <c r="A1537" s="2" t="s">
        <v>285</v>
      </c>
      <c r="B1537" s="2">
        <v>1974</v>
      </c>
      <c r="C1537" s="2" t="s">
        <v>2355</v>
      </c>
      <c r="D1537" s="2">
        <v>6</v>
      </c>
      <c r="E1537" s="2">
        <v>0</v>
      </c>
      <c r="F1537" s="16">
        <v>32760.48</v>
      </c>
      <c r="G1537" s="2" t="s">
        <v>6006</v>
      </c>
      <c r="H1537" s="2" t="s">
        <v>6006</v>
      </c>
      <c r="I1537" s="2" t="s">
        <v>2358</v>
      </c>
      <c r="J1537" s="14" t="str">
        <f>CONCATENATE(Table3_2[[#This Row],[date]],Table3_2[[#This Row],[month]],Table3_2[[#This Row],[YEAR]],)</f>
        <v>6Dec1974</v>
      </c>
      <c r="K1537" s="14">
        <f t="shared" si="46"/>
        <v>27369</v>
      </c>
      <c r="L1537" s="2">
        <f t="shared" si="47"/>
        <v>48</v>
      </c>
    </row>
    <row r="1538" spans="1:12" x14ac:dyDescent="0.25">
      <c r="A1538" s="2" t="s">
        <v>286</v>
      </c>
      <c r="B1538" s="2">
        <v>1990</v>
      </c>
      <c r="C1538" s="2" t="s">
        <v>2349</v>
      </c>
      <c r="D1538" s="2">
        <v>9</v>
      </c>
      <c r="E1538" s="2">
        <v>2</v>
      </c>
      <c r="F1538" s="16">
        <v>32734.19</v>
      </c>
      <c r="G1538" s="2" t="s">
        <v>6004</v>
      </c>
      <c r="H1538" s="2" t="s">
        <v>6006</v>
      </c>
      <c r="I1538" s="2" t="s">
        <v>2354</v>
      </c>
      <c r="J1538" s="14" t="str">
        <f>CONCATENATE(Table3_2[[#This Row],[date]],Table3_2[[#This Row],[month]],Table3_2[[#This Row],[YEAR]],)</f>
        <v>9Jul1990</v>
      </c>
      <c r="K1538" s="14">
        <f t="shared" ref="K1538:K1601" si="48">DATEVALUE(J1538)</f>
        <v>33063</v>
      </c>
      <c r="L1538" s="2">
        <f t="shared" ref="L1538:L1601" si="49">DATEDIF(K1538:K3875,  DATE(2023,6,8), "Y")</f>
        <v>32</v>
      </c>
    </row>
    <row r="1539" spans="1:12" x14ac:dyDescent="0.25">
      <c r="A1539" s="2" t="s">
        <v>35</v>
      </c>
      <c r="B1539" s="2">
        <v>1969</v>
      </c>
      <c r="C1539" s="2" t="s">
        <v>2352</v>
      </c>
      <c r="D1539" s="2">
        <v>23</v>
      </c>
      <c r="E1539" s="2">
        <v>3</v>
      </c>
      <c r="F1539" s="16">
        <v>46661.440000000002</v>
      </c>
      <c r="G1539" s="2" t="s">
        <v>6006</v>
      </c>
      <c r="H1539" s="2" t="s">
        <v>6005</v>
      </c>
      <c r="I1539" s="2" t="s">
        <v>2354</v>
      </c>
      <c r="J1539" s="14" t="str">
        <f>CONCATENATE(Table3_2[[#This Row],[date]],Table3_2[[#This Row],[month]],Table3_2[[#This Row],[YEAR]],)</f>
        <v>23Jun1969</v>
      </c>
      <c r="K1539" s="14">
        <f t="shared" si="48"/>
        <v>25377</v>
      </c>
      <c r="L1539" s="2">
        <f t="shared" si="49"/>
        <v>53</v>
      </c>
    </row>
    <row r="1540" spans="1:12" x14ac:dyDescent="0.25">
      <c r="A1540" s="2" t="s">
        <v>287</v>
      </c>
      <c r="B1540" s="2">
        <v>1990</v>
      </c>
      <c r="C1540" s="2" t="s">
        <v>2353</v>
      </c>
      <c r="D1540" s="2">
        <v>30</v>
      </c>
      <c r="E1540" s="2">
        <v>3</v>
      </c>
      <c r="F1540" s="16">
        <v>32716.2</v>
      </c>
      <c r="G1540" s="2" t="s">
        <v>6006</v>
      </c>
      <c r="H1540" s="2" t="s">
        <v>6004</v>
      </c>
      <c r="I1540" s="2" t="s">
        <v>2358</v>
      </c>
      <c r="J1540" s="14" t="str">
        <f>CONCATENATE(Table3_2[[#This Row],[date]],Table3_2[[#This Row],[month]],Table3_2[[#This Row],[YEAR]],)</f>
        <v>30Sep1990</v>
      </c>
      <c r="K1540" s="14">
        <f t="shared" si="48"/>
        <v>33146</v>
      </c>
      <c r="L1540" s="2">
        <f t="shared" si="49"/>
        <v>32</v>
      </c>
    </row>
    <row r="1541" spans="1:12" x14ac:dyDescent="0.25">
      <c r="A1541" s="2" t="s">
        <v>288</v>
      </c>
      <c r="B1541" s="2">
        <v>1968</v>
      </c>
      <c r="C1541" s="2" t="s">
        <v>2351</v>
      </c>
      <c r="D1541" s="2">
        <v>1</v>
      </c>
      <c r="E1541" s="2">
        <v>0</v>
      </c>
      <c r="F1541" s="16">
        <v>32686.080000000002</v>
      </c>
      <c r="G1541" s="2" t="s">
        <v>6004</v>
      </c>
      <c r="H1541" s="2" t="s">
        <v>6005</v>
      </c>
      <c r="I1541" s="2" t="s">
        <v>2358</v>
      </c>
      <c r="J1541" s="14" t="str">
        <f>CONCATENATE(Table3_2[[#This Row],[date]],Table3_2[[#This Row],[month]],Table3_2[[#This Row],[YEAR]],)</f>
        <v>1Nov1968</v>
      </c>
      <c r="K1541" s="14">
        <f t="shared" si="48"/>
        <v>25143</v>
      </c>
      <c r="L1541" s="2">
        <f t="shared" si="49"/>
        <v>54</v>
      </c>
    </row>
    <row r="1542" spans="1:12" x14ac:dyDescent="0.25">
      <c r="A1542" s="2" t="s">
        <v>289</v>
      </c>
      <c r="B1542" s="2">
        <v>1990</v>
      </c>
      <c r="C1542" s="2" t="s">
        <v>2349</v>
      </c>
      <c r="D1542" s="2">
        <v>13</v>
      </c>
      <c r="E1542" s="2">
        <v>3</v>
      </c>
      <c r="F1542" s="16">
        <v>32672.11</v>
      </c>
      <c r="G1542" s="2" t="s">
        <v>6006</v>
      </c>
      <c r="H1542" s="2" t="s">
        <v>6006</v>
      </c>
      <c r="I1542" s="2" t="s">
        <v>2358</v>
      </c>
      <c r="J1542" s="14" t="str">
        <f>CONCATENATE(Table3_2[[#This Row],[date]],Table3_2[[#This Row],[month]],Table3_2[[#This Row],[YEAR]],)</f>
        <v>13Jul1990</v>
      </c>
      <c r="K1542" s="14">
        <f t="shared" si="48"/>
        <v>33067</v>
      </c>
      <c r="L1542" s="2">
        <f t="shared" si="49"/>
        <v>32</v>
      </c>
    </row>
    <row r="1543" spans="1:12" x14ac:dyDescent="0.25">
      <c r="A1543" s="2" t="s">
        <v>290</v>
      </c>
      <c r="B1543" s="2">
        <v>2003</v>
      </c>
      <c r="C1543" s="2" t="s">
        <v>2357</v>
      </c>
      <c r="D1543" s="2">
        <v>8</v>
      </c>
      <c r="E1543" s="2">
        <v>0</v>
      </c>
      <c r="F1543" s="16">
        <v>32548.34</v>
      </c>
      <c r="G1543" s="2" t="s">
        <v>6006</v>
      </c>
      <c r="H1543" s="2" t="s">
        <v>6004</v>
      </c>
      <c r="I1543" s="2" t="s">
        <v>2350</v>
      </c>
      <c r="J1543" s="14" t="str">
        <f>CONCATENATE(Table3_2[[#This Row],[date]],Table3_2[[#This Row],[month]],Table3_2[[#This Row],[YEAR]],)</f>
        <v>8Oct2003</v>
      </c>
      <c r="K1543" s="14">
        <f t="shared" si="48"/>
        <v>37902</v>
      </c>
      <c r="L1543" s="2">
        <f t="shared" si="49"/>
        <v>19</v>
      </c>
    </row>
    <row r="1544" spans="1:12" x14ac:dyDescent="0.25">
      <c r="A1544" s="2" t="s">
        <v>291</v>
      </c>
      <c r="B1544" s="2">
        <v>1976</v>
      </c>
      <c r="C1544" s="2" t="s">
        <v>2353</v>
      </c>
      <c r="D1544" s="2">
        <v>19</v>
      </c>
      <c r="E1544" s="2">
        <v>2</v>
      </c>
      <c r="F1544" s="16">
        <v>32485.46</v>
      </c>
      <c r="G1544" s="2" t="s">
        <v>6004</v>
      </c>
      <c r="H1544" s="2" t="s">
        <v>6006</v>
      </c>
      <c r="I1544" s="2" t="s">
        <v>2358</v>
      </c>
      <c r="J1544" s="14" t="str">
        <f>CONCATENATE(Table3_2[[#This Row],[date]],Table3_2[[#This Row],[month]],Table3_2[[#This Row],[YEAR]],)</f>
        <v>19Sep1976</v>
      </c>
      <c r="K1544" s="14">
        <f t="shared" si="48"/>
        <v>28022</v>
      </c>
      <c r="L1544" s="2">
        <f t="shared" si="49"/>
        <v>46</v>
      </c>
    </row>
    <row r="1545" spans="1:12" x14ac:dyDescent="0.25">
      <c r="A1545" s="2" t="s">
        <v>292</v>
      </c>
      <c r="B1545" s="2">
        <v>1981</v>
      </c>
      <c r="C1545" s="2" t="s">
        <v>2353</v>
      </c>
      <c r="D1545" s="2">
        <v>27</v>
      </c>
      <c r="E1545" s="2">
        <v>1</v>
      </c>
      <c r="F1545" s="16">
        <v>32462.35</v>
      </c>
      <c r="G1545" s="2" t="s">
        <v>6004</v>
      </c>
      <c r="H1545" s="2" t="s">
        <v>6004</v>
      </c>
      <c r="I1545" s="2" t="s">
        <v>2358</v>
      </c>
      <c r="J1545" s="14" t="str">
        <f>CONCATENATE(Table3_2[[#This Row],[date]],Table3_2[[#This Row],[month]],Table3_2[[#This Row],[YEAR]],)</f>
        <v>27Sep1981</v>
      </c>
      <c r="K1545" s="14">
        <f t="shared" si="48"/>
        <v>29856</v>
      </c>
      <c r="L1545" s="2">
        <f t="shared" si="49"/>
        <v>41</v>
      </c>
    </row>
    <row r="1546" spans="1:12" x14ac:dyDescent="0.25">
      <c r="A1546" s="2" t="s">
        <v>293</v>
      </c>
      <c r="B1546" s="2">
        <v>1976</v>
      </c>
      <c r="C1546" s="2" t="s">
        <v>2356</v>
      </c>
      <c r="D1546" s="2">
        <v>9</v>
      </c>
      <c r="E1546" s="2">
        <v>2</v>
      </c>
      <c r="F1546" s="16">
        <v>32430.22</v>
      </c>
      <c r="G1546" s="2" t="s">
        <v>6004</v>
      </c>
      <c r="H1546" s="2" t="s">
        <v>6005</v>
      </c>
      <c r="I1546" s="2" t="s">
        <v>2358</v>
      </c>
      <c r="J1546" s="14" t="str">
        <f>CONCATENATE(Table3_2[[#This Row],[date]],Table3_2[[#This Row],[month]],Table3_2[[#This Row],[YEAR]],)</f>
        <v>9Aug1976</v>
      </c>
      <c r="K1546" s="14">
        <f t="shared" si="48"/>
        <v>27981</v>
      </c>
      <c r="L1546" s="2">
        <f t="shared" si="49"/>
        <v>46</v>
      </c>
    </row>
    <row r="1547" spans="1:12" x14ac:dyDescent="0.25">
      <c r="A1547" s="2" t="s">
        <v>294</v>
      </c>
      <c r="B1547" s="2">
        <v>1972</v>
      </c>
      <c r="C1547" s="2" t="s">
        <v>2357</v>
      </c>
      <c r="D1547" s="2">
        <v>19</v>
      </c>
      <c r="E1547" s="2">
        <v>0</v>
      </c>
      <c r="F1547" s="16">
        <v>32428.63</v>
      </c>
      <c r="G1547" s="2" t="s">
        <v>6004</v>
      </c>
      <c r="H1547" s="2" t="s">
        <v>6004</v>
      </c>
      <c r="I1547" s="2" t="s">
        <v>2358</v>
      </c>
      <c r="J1547" s="14" t="str">
        <f>CONCATENATE(Table3_2[[#This Row],[date]],Table3_2[[#This Row],[month]],Table3_2[[#This Row],[YEAR]],)</f>
        <v>19Oct1972</v>
      </c>
      <c r="K1547" s="14">
        <f t="shared" si="48"/>
        <v>26591</v>
      </c>
      <c r="L1547" s="2">
        <f t="shared" si="49"/>
        <v>50</v>
      </c>
    </row>
    <row r="1548" spans="1:12" x14ac:dyDescent="0.25">
      <c r="A1548" s="2" t="s">
        <v>295</v>
      </c>
      <c r="B1548" s="2">
        <v>1986</v>
      </c>
      <c r="C1548" s="2" t="s">
        <v>2355</v>
      </c>
      <c r="D1548" s="2">
        <v>2</v>
      </c>
      <c r="E1548" s="2">
        <v>3</v>
      </c>
      <c r="F1548" s="16">
        <v>32288.49</v>
      </c>
      <c r="G1548" s="2" t="s">
        <v>6004</v>
      </c>
      <c r="H1548" s="2" t="s">
        <v>6004</v>
      </c>
      <c r="I1548" s="2" t="s">
        <v>2358</v>
      </c>
      <c r="J1548" s="14" t="str">
        <f>CONCATENATE(Table3_2[[#This Row],[date]],Table3_2[[#This Row],[month]],Table3_2[[#This Row],[YEAR]],)</f>
        <v>2Dec1986</v>
      </c>
      <c r="K1548" s="14">
        <f t="shared" si="48"/>
        <v>31748</v>
      </c>
      <c r="L1548" s="2">
        <f t="shared" si="49"/>
        <v>36</v>
      </c>
    </row>
    <row r="1549" spans="1:12" x14ac:dyDescent="0.25">
      <c r="A1549" s="2" t="s">
        <v>296</v>
      </c>
      <c r="B1549" s="2">
        <v>1975</v>
      </c>
      <c r="C1549" s="2" t="s">
        <v>2355</v>
      </c>
      <c r="D1549" s="2">
        <v>17</v>
      </c>
      <c r="E1549" s="2">
        <v>1</v>
      </c>
      <c r="F1549" s="16">
        <v>32259.96</v>
      </c>
      <c r="G1549" s="2" t="s">
        <v>6004</v>
      </c>
      <c r="H1549" s="2" t="s">
        <v>6005</v>
      </c>
      <c r="I1549" s="2" t="s">
        <v>2354</v>
      </c>
      <c r="J1549" s="14" t="str">
        <f>CONCATENATE(Table3_2[[#This Row],[date]],Table3_2[[#This Row],[month]],Table3_2[[#This Row],[YEAR]],)</f>
        <v>17Dec1975</v>
      </c>
      <c r="K1549" s="14">
        <f t="shared" si="48"/>
        <v>27745</v>
      </c>
      <c r="L1549" s="2">
        <f t="shared" si="49"/>
        <v>47</v>
      </c>
    </row>
    <row r="1550" spans="1:12" x14ac:dyDescent="0.25">
      <c r="A1550" s="2" t="s">
        <v>36</v>
      </c>
      <c r="B1550" s="2">
        <v>1961</v>
      </c>
      <c r="C1550" s="2" t="s">
        <v>2356</v>
      </c>
      <c r="D1550" s="2">
        <v>8</v>
      </c>
      <c r="E1550" s="2">
        <v>0</v>
      </c>
      <c r="F1550" s="16">
        <v>46599.11</v>
      </c>
      <c r="G1550" s="2" t="s">
        <v>6006</v>
      </c>
      <c r="H1550" s="2" t="s">
        <v>6006</v>
      </c>
      <c r="I1550" s="2" t="s">
        <v>2350</v>
      </c>
      <c r="J1550" s="14" t="str">
        <f>CONCATENATE(Table3_2[[#This Row],[date]],Table3_2[[#This Row],[month]],Table3_2[[#This Row],[YEAR]],)</f>
        <v>8Aug1961</v>
      </c>
      <c r="K1550" s="14">
        <f t="shared" si="48"/>
        <v>22501</v>
      </c>
      <c r="L1550" s="2">
        <f t="shared" si="49"/>
        <v>61</v>
      </c>
    </row>
    <row r="1551" spans="1:12" x14ac:dyDescent="0.25">
      <c r="A1551" s="2" t="s">
        <v>297</v>
      </c>
      <c r="B1551" s="2">
        <v>1994</v>
      </c>
      <c r="C1551" s="2" t="s">
        <v>2353</v>
      </c>
      <c r="D1551" s="2">
        <v>8</v>
      </c>
      <c r="E1551" s="2">
        <v>0</v>
      </c>
      <c r="F1551" s="16">
        <v>32222.81</v>
      </c>
      <c r="G1551" s="2" t="s">
        <v>6004</v>
      </c>
      <c r="H1551" s="2" t="s">
        <v>6006</v>
      </c>
      <c r="I1551" s="2" t="s">
        <v>2358</v>
      </c>
      <c r="J1551" s="14" t="str">
        <f>CONCATENATE(Table3_2[[#This Row],[date]],Table3_2[[#This Row],[month]],Table3_2[[#This Row],[YEAR]],)</f>
        <v>8Sep1994</v>
      </c>
      <c r="K1551" s="14">
        <f t="shared" si="48"/>
        <v>34585</v>
      </c>
      <c r="L1551" s="2">
        <f t="shared" si="49"/>
        <v>28</v>
      </c>
    </row>
    <row r="1552" spans="1:12" x14ac:dyDescent="0.25">
      <c r="A1552" s="2" t="s">
        <v>298</v>
      </c>
      <c r="B1552" s="2">
        <v>1969</v>
      </c>
      <c r="C1552" s="2" t="s">
        <v>2353</v>
      </c>
      <c r="D1552" s="2">
        <v>11</v>
      </c>
      <c r="E1552" s="2">
        <v>0</v>
      </c>
      <c r="F1552" s="16">
        <v>32192.76</v>
      </c>
      <c r="G1552" s="2" t="s">
        <v>6006</v>
      </c>
      <c r="H1552" s="2" t="s">
        <v>6004</v>
      </c>
      <c r="I1552" s="2" t="s">
        <v>2358</v>
      </c>
      <c r="J1552" s="14" t="str">
        <f>CONCATENATE(Table3_2[[#This Row],[date]],Table3_2[[#This Row],[month]],Table3_2[[#This Row],[YEAR]],)</f>
        <v>11Sep1969</v>
      </c>
      <c r="K1552" s="14">
        <f t="shared" si="48"/>
        <v>25457</v>
      </c>
      <c r="L1552" s="2">
        <f t="shared" si="49"/>
        <v>53</v>
      </c>
    </row>
    <row r="1553" spans="1:12" x14ac:dyDescent="0.25">
      <c r="A1553" s="2" t="s">
        <v>299</v>
      </c>
      <c r="B1553" s="2">
        <v>1978</v>
      </c>
      <c r="C1553" s="2" t="s">
        <v>2351</v>
      </c>
      <c r="D1553" s="2">
        <v>10</v>
      </c>
      <c r="E1553" s="2">
        <v>2</v>
      </c>
      <c r="F1553" s="16">
        <v>32108.66</v>
      </c>
      <c r="G1553" s="2" t="s">
        <v>6006</v>
      </c>
      <c r="H1553" s="2" t="s">
        <v>6005</v>
      </c>
      <c r="I1553" s="2" t="s">
        <v>2368</v>
      </c>
      <c r="J1553" s="14" t="str">
        <f>CONCATENATE(Table3_2[[#This Row],[date]],Table3_2[[#This Row],[month]],Table3_2[[#This Row],[YEAR]],)</f>
        <v>10Nov1978</v>
      </c>
      <c r="K1553" s="14">
        <f t="shared" si="48"/>
        <v>28804</v>
      </c>
      <c r="L1553" s="2">
        <f t="shared" si="49"/>
        <v>44</v>
      </c>
    </row>
    <row r="1554" spans="1:12" x14ac:dyDescent="0.25">
      <c r="A1554" s="2" t="s">
        <v>300</v>
      </c>
      <c r="B1554" s="2">
        <v>1993</v>
      </c>
      <c r="C1554" s="2" t="s">
        <v>2353</v>
      </c>
      <c r="D1554" s="2">
        <v>13</v>
      </c>
      <c r="E1554" s="2">
        <v>0</v>
      </c>
      <c r="F1554" s="16">
        <v>32086.21</v>
      </c>
      <c r="G1554" s="2" t="s">
        <v>6006</v>
      </c>
      <c r="H1554" s="2" t="s">
        <v>6005</v>
      </c>
      <c r="I1554" s="2" t="s">
        <v>2358</v>
      </c>
      <c r="J1554" s="14" t="str">
        <f>CONCATENATE(Table3_2[[#This Row],[date]],Table3_2[[#This Row],[month]],Table3_2[[#This Row],[YEAR]],)</f>
        <v>13Sep1993</v>
      </c>
      <c r="K1554" s="14">
        <f t="shared" si="48"/>
        <v>34225</v>
      </c>
      <c r="L1554" s="2">
        <f t="shared" si="49"/>
        <v>29</v>
      </c>
    </row>
    <row r="1555" spans="1:12" x14ac:dyDescent="0.25">
      <c r="A1555" s="2" t="s">
        <v>301</v>
      </c>
      <c r="B1555" s="2">
        <v>1972</v>
      </c>
      <c r="C1555" s="2" t="s">
        <v>2353</v>
      </c>
      <c r="D1555" s="2">
        <v>21</v>
      </c>
      <c r="E1555" s="2">
        <v>0</v>
      </c>
      <c r="F1555" s="16">
        <v>31980.89</v>
      </c>
      <c r="G1555" s="2" t="s">
        <v>6004</v>
      </c>
      <c r="H1555" s="2" t="s">
        <v>6006</v>
      </c>
      <c r="I1555" s="2" t="s">
        <v>2358</v>
      </c>
      <c r="J1555" s="14" t="str">
        <f>CONCATENATE(Table3_2[[#This Row],[date]],Table3_2[[#This Row],[month]],Table3_2[[#This Row],[YEAR]],)</f>
        <v>21Sep1972</v>
      </c>
      <c r="K1555" s="14">
        <f t="shared" si="48"/>
        <v>26563</v>
      </c>
      <c r="L1555" s="2">
        <f t="shared" si="49"/>
        <v>50</v>
      </c>
    </row>
    <row r="1556" spans="1:12" x14ac:dyDescent="0.25">
      <c r="A1556" s="2" t="s">
        <v>302</v>
      </c>
      <c r="B1556" s="2">
        <v>1975</v>
      </c>
      <c r="C1556" s="2" t="s">
        <v>2353</v>
      </c>
      <c r="D1556" s="2">
        <v>25</v>
      </c>
      <c r="E1556" s="2">
        <v>1</v>
      </c>
      <c r="F1556" s="16">
        <v>31897.1</v>
      </c>
      <c r="G1556" s="2" t="s">
        <v>6004</v>
      </c>
      <c r="H1556" s="2" t="s">
        <v>6005</v>
      </c>
      <c r="I1556" s="2" t="s">
        <v>2358</v>
      </c>
      <c r="J1556" s="14" t="str">
        <f>CONCATENATE(Table3_2[[#This Row],[date]],Table3_2[[#This Row],[month]],Table3_2[[#This Row],[YEAR]],)</f>
        <v>25Sep1975</v>
      </c>
      <c r="K1556" s="14">
        <f t="shared" si="48"/>
        <v>27662</v>
      </c>
      <c r="L1556" s="2">
        <f t="shared" si="49"/>
        <v>47</v>
      </c>
    </row>
    <row r="1557" spans="1:12" x14ac:dyDescent="0.25">
      <c r="A1557" s="2" t="s">
        <v>303</v>
      </c>
      <c r="B1557" s="2">
        <v>1984</v>
      </c>
      <c r="C1557" s="2" t="s">
        <v>2353</v>
      </c>
      <c r="D1557" s="2">
        <v>10</v>
      </c>
      <c r="E1557" s="2">
        <v>3</v>
      </c>
      <c r="F1557" s="16">
        <v>31743.919999999998</v>
      </c>
      <c r="G1557" s="2" t="s">
        <v>6004</v>
      </c>
      <c r="H1557" s="2" t="s">
        <v>6006</v>
      </c>
      <c r="I1557" s="2" t="s">
        <v>2358</v>
      </c>
      <c r="J1557" s="14" t="str">
        <f>CONCATENATE(Table3_2[[#This Row],[date]],Table3_2[[#This Row],[month]],Table3_2[[#This Row],[YEAR]],)</f>
        <v>10Sep1984</v>
      </c>
      <c r="K1557" s="14">
        <f t="shared" si="48"/>
        <v>30935</v>
      </c>
      <c r="L1557" s="2">
        <f t="shared" si="49"/>
        <v>38</v>
      </c>
    </row>
    <row r="1558" spans="1:12" x14ac:dyDescent="0.25">
      <c r="A1558" s="2" t="s">
        <v>304</v>
      </c>
      <c r="B1558" s="2">
        <v>1977</v>
      </c>
      <c r="C1558" s="2" t="s">
        <v>2357</v>
      </c>
      <c r="D1558" s="2">
        <v>14</v>
      </c>
      <c r="E1558" s="2">
        <v>2</v>
      </c>
      <c r="F1558" s="16">
        <v>31736.7</v>
      </c>
      <c r="G1558" s="2" t="s">
        <v>6004</v>
      </c>
      <c r="H1558" s="2" t="s">
        <v>6004</v>
      </c>
      <c r="I1558" s="2" t="s">
        <v>2354</v>
      </c>
      <c r="J1558" s="14" t="str">
        <f>CONCATENATE(Table3_2[[#This Row],[date]],Table3_2[[#This Row],[month]],Table3_2[[#This Row],[YEAR]],)</f>
        <v>14Oct1977</v>
      </c>
      <c r="K1558" s="14">
        <f t="shared" si="48"/>
        <v>28412</v>
      </c>
      <c r="L1558" s="2">
        <f t="shared" si="49"/>
        <v>45</v>
      </c>
    </row>
    <row r="1559" spans="1:12" x14ac:dyDescent="0.25">
      <c r="A1559" s="2" t="s">
        <v>305</v>
      </c>
      <c r="B1559" s="2">
        <v>1960</v>
      </c>
      <c r="C1559" s="2" t="s">
        <v>2355</v>
      </c>
      <c r="D1559" s="2">
        <v>13</v>
      </c>
      <c r="E1559" s="2">
        <v>1</v>
      </c>
      <c r="F1559" s="16">
        <v>31620</v>
      </c>
      <c r="G1559" s="2" t="s">
        <v>6004</v>
      </c>
      <c r="H1559" s="2" t="s">
        <v>6006</v>
      </c>
      <c r="I1559" s="2" t="s">
        <v>2364</v>
      </c>
      <c r="J1559" s="14" t="str">
        <f>CONCATENATE(Table3_2[[#This Row],[date]],Table3_2[[#This Row],[month]],Table3_2[[#This Row],[YEAR]],)</f>
        <v>13Dec1960</v>
      </c>
      <c r="K1559" s="14">
        <f t="shared" si="48"/>
        <v>22263</v>
      </c>
      <c r="L1559" s="2">
        <f t="shared" si="49"/>
        <v>62</v>
      </c>
    </row>
    <row r="1560" spans="1:12" x14ac:dyDescent="0.25">
      <c r="A1560" s="2" t="s">
        <v>306</v>
      </c>
      <c r="B1560" s="2">
        <v>1975</v>
      </c>
      <c r="C1560" s="2" t="s">
        <v>2357</v>
      </c>
      <c r="D1560" s="2">
        <v>29</v>
      </c>
      <c r="E1560" s="2">
        <v>1</v>
      </c>
      <c r="F1560" s="16">
        <v>31591.82</v>
      </c>
      <c r="G1560" s="2" t="s">
        <v>6004</v>
      </c>
      <c r="H1560" s="2" t="s">
        <v>6006</v>
      </c>
      <c r="I1560" s="2" t="s">
        <v>2358</v>
      </c>
      <c r="J1560" s="14" t="str">
        <f>CONCATENATE(Table3_2[[#This Row],[date]],Table3_2[[#This Row],[month]],Table3_2[[#This Row],[YEAR]],)</f>
        <v>29Oct1975</v>
      </c>
      <c r="K1560" s="14">
        <f t="shared" si="48"/>
        <v>27696</v>
      </c>
      <c r="L1560" s="2">
        <f t="shared" si="49"/>
        <v>47</v>
      </c>
    </row>
    <row r="1561" spans="1:12" x14ac:dyDescent="0.25">
      <c r="A1561" s="2" t="s">
        <v>10</v>
      </c>
      <c r="B1561" s="2">
        <v>1970</v>
      </c>
      <c r="C1561" s="2" t="s">
        <v>2374</v>
      </c>
      <c r="D1561" s="2">
        <v>11</v>
      </c>
      <c r="E1561" s="2">
        <v>3</v>
      </c>
      <c r="F1561" s="16">
        <v>60021.4</v>
      </c>
      <c r="G1561" s="2" t="s">
        <v>6006</v>
      </c>
      <c r="H1561" s="2" t="s">
        <v>6006</v>
      </c>
      <c r="I1561" s="2" t="s">
        <v>2354</v>
      </c>
      <c r="J1561" s="14" t="str">
        <f>CONCATENATE(Table3_2[[#This Row],[date]],Table3_2[[#This Row],[month]],Table3_2[[#This Row],[YEAR]],)</f>
        <v>11SEP1970</v>
      </c>
      <c r="K1561" s="14">
        <f t="shared" si="48"/>
        <v>25822</v>
      </c>
      <c r="L1561" s="2">
        <f t="shared" si="49"/>
        <v>52</v>
      </c>
    </row>
    <row r="1562" spans="1:12" x14ac:dyDescent="0.25">
      <c r="A1562" s="2" t="s">
        <v>37</v>
      </c>
      <c r="B1562" s="2">
        <v>1971</v>
      </c>
      <c r="C1562" s="2" t="s">
        <v>2355</v>
      </c>
      <c r="D1562" s="2">
        <v>6</v>
      </c>
      <c r="E1562" s="2">
        <v>3</v>
      </c>
      <c r="F1562" s="16">
        <v>46255.11</v>
      </c>
      <c r="G1562" s="2" t="s">
        <v>6006</v>
      </c>
      <c r="H1562" s="2" t="s">
        <v>6005</v>
      </c>
      <c r="I1562" s="2" t="s">
        <v>2364</v>
      </c>
      <c r="J1562" s="14" t="str">
        <f>CONCATENATE(Table3_2[[#This Row],[date]],Table3_2[[#This Row],[month]],Table3_2[[#This Row],[YEAR]],)</f>
        <v>6Dec1971</v>
      </c>
      <c r="K1562" s="14">
        <f t="shared" si="48"/>
        <v>26273</v>
      </c>
      <c r="L1562" s="2">
        <f t="shared" si="49"/>
        <v>51</v>
      </c>
    </row>
    <row r="1563" spans="1:12" x14ac:dyDescent="0.25">
      <c r="A1563" s="2" t="s">
        <v>307</v>
      </c>
      <c r="B1563" s="2">
        <v>1974</v>
      </c>
      <c r="C1563" s="2" t="s">
        <v>2357</v>
      </c>
      <c r="D1563" s="2">
        <v>8</v>
      </c>
      <c r="E1563" s="2">
        <v>0</v>
      </c>
      <c r="F1563" s="16">
        <v>31368.81</v>
      </c>
      <c r="G1563" s="2" t="s">
        <v>6004</v>
      </c>
      <c r="H1563" s="2" t="s">
        <v>6005</v>
      </c>
      <c r="I1563" s="2" t="s">
        <v>2358</v>
      </c>
      <c r="J1563" s="14" t="str">
        <f>CONCATENATE(Table3_2[[#This Row],[date]],Table3_2[[#This Row],[month]],Table3_2[[#This Row],[YEAR]],)</f>
        <v>8Oct1974</v>
      </c>
      <c r="K1563" s="14">
        <f t="shared" si="48"/>
        <v>27310</v>
      </c>
      <c r="L1563" s="2">
        <f t="shared" si="49"/>
        <v>48</v>
      </c>
    </row>
    <row r="1564" spans="1:12" x14ac:dyDescent="0.25">
      <c r="A1564" s="2" t="s">
        <v>308</v>
      </c>
      <c r="B1564" s="2">
        <v>1995</v>
      </c>
      <c r="C1564" s="2" t="s">
        <v>2353</v>
      </c>
      <c r="D1564" s="2">
        <v>27</v>
      </c>
      <c r="E1564" s="2">
        <v>0</v>
      </c>
      <c r="F1564" s="16">
        <v>31328.27</v>
      </c>
      <c r="G1564" s="2" t="s">
        <v>6004</v>
      </c>
      <c r="H1564" s="2" t="s">
        <v>6004</v>
      </c>
      <c r="I1564" s="2" t="s">
        <v>2358</v>
      </c>
      <c r="J1564" s="14" t="str">
        <f>CONCATENATE(Table3_2[[#This Row],[date]],Table3_2[[#This Row],[month]],Table3_2[[#This Row],[YEAR]],)</f>
        <v>27Sep1995</v>
      </c>
      <c r="K1564" s="14">
        <f t="shared" si="48"/>
        <v>34969</v>
      </c>
      <c r="L1564" s="2">
        <f t="shared" si="49"/>
        <v>27</v>
      </c>
    </row>
    <row r="1565" spans="1:12" x14ac:dyDescent="0.25">
      <c r="A1565" s="2" t="s">
        <v>309</v>
      </c>
      <c r="B1565" s="2">
        <v>1968</v>
      </c>
      <c r="C1565" s="2" t="s">
        <v>2349</v>
      </c>
      <c r="D1565" s="2">
        <v>9</v>
      </c>
      <c r="E1565" s="2">
        <v>0</v>
      </c>
      <c r="F1565" s="16">
        <v>31322.53</v>
      </c>
      <c r="G1565" s="2" t="s">
        <v>6004</v>
      </c>
      <c r="H1565" s="2" t="s">
        <v>6006</v>
      </c>
      <c r="I1565" s="2" t="s">
        <v>2358</v>
      </c>
      <c r="J1565" s="14" t="str">
        <f>CONCATENATE(Table3_2[[#This Row],[date]],Table3_2[[#This Row],[month]],Table3_2[[#This Row],[YEAR]],)</f>
        <v>9Jul1968</v>
      </c>
      <c r="K1565" s="14">
        <f t="shared" si="48"/>
        <v>25028</v>
      </c>
      <c r="L1565" s="2">
        <f t="shared" si="49"/>
        <v>54</v>
      </c>
    </row>
    <row r="1566" spans="1:12" x14ac:dyDescent="0.25">
      <c r="A1566" s="2" t="s">
        <v>310</v>
      </c>
      <c r="B1566" s="2">
        <v>2000</v>
      </c>
      <c r="C1566" s="2" t="s">
        <v>2349</v>
      </c>
      <c r="D1566" s="2">
        <v>22</v>
      </c>
      <c r="E1566" s="2">
        <v>0</v>
      </c>
      <c r="F1566" s="16">
        <v>31234.560000000001</v>
      </c>
      <c r="G1566" s="2" t="s">
        <v>6006</v>
      </c>
      <c r="H1566" s="2" t="s">
        <v>6006</v>
      </c>
      <c r="I1566" s="2" t="s">
        <v>2358</v>
      </c>
      <c r="J1566" s="14" t="str">
        <f>CONCATENATE(Table3_2[[#This Row],[date]],Table3_2[[#This Row],[month]],Table3_2[[#This Row],[YEAR]],)</f>
        <v>22Jul2000</v>
      </c>
      <c r="K1566" s="14">
        <f t="shared" si="48"/>
        <v>36729</v>
      </c>
      <c r="L1566" s="2">
        <f t="shared" si="49"/>
        <v>22</v>
      </c>
    </row>
    <row r="1567" spans="1:12" x14ac:dyDescent="0.25">
      <c r="A1567" s="2" t="s">
        <v>311</v>
      </c>
      <c r="B1567" s="2">
        <v>2004</v>
      </c>
      <c r="C1567" s="2" t="s">
        <v>2351</v>
      </c>
      <c r="D1567" s="2">
        <v>9</v>
      </c>
      <c r="E1567" s="2">
        <v>0</v>
      </c>
      <c r="F1567" s="16">
        <v>31196.61</v>
      </c>
      <c r="G1567" s="2" t="s">
        <v>6004</v>
      </c>
      <c r="H1567" s="2" t="s">
        <v>6006</v>
      </c>
      <c r="I1567" s="2" t="s">
        <v>2358</v>
      </c>
      <c r="J1567" s="14" t="str">
        <f>CONCATENATE(Table3_2[[#This Row],[date]],Table3_2[[#This Row],[month]],Table3_2[[#This Row],[YEAR]],)</f>
        <v>9Nov2004</v>
      </c>
      <c r="K1567" s="14">
        <f t="shared" si="48"/>
        <v>38300</v>
      </c>
      <c r="L1567" s="2">
        <f t="shared" si="49"/>
        <v>18</v>
      </c>
    </row>
    <row r="1568" spans="1:12" x14ac:dyDescent="0.25">
      <c r="A1568" s="2" t="s">
        <v>312</v>
      </c>
      <c r="B1568" s="2">
        <v>1961</v>
      </c>
      <c r="C1568" s="2" t="s">
        <v>2353</v>
      </c>
      <c r="D1568" s="2">
        <v>9</v>
      </c>
      <c r="E1568" s="2">
        <v>3</v>
      </c>
      <c r="F1568" s="16">
        <v>30942.19</v>
      </c>
      <c r="G1568" s="2" t="s">
        <v>6004</v>
      </c>
      <c r="H1568" s="2" t="s">
        <v>6004</v>
      </c>
      <c r="I1568" s="2" t="s">
        <v>2350</v>
      </c>
      <c r="J1568" s="14" t="str">
        <f>CONCATENATE(Table3_2[[#This Row],[date]],Table3_2[[#This Row],[month]],Table3_2[[#This Row],[YEAR]],)</f>
        <v>9Sep1961</v>
      </c>
      <c r="K1568" s="14">
        <f t="shared" si="48"/>
        <v>22533</v>
      </c>
      <c r="L1568" s="2">
        <f t="shared" si="49"/>
        <v>61</v>
      </c>
    </row>
    <row r="1569" spans="1:12" x14ac:dyDescent="0.25">
      <c r="A1569" s="2" t="s">
        <v>313</v>
      </c>
      <c r="B1569" s="2">
        <v>1988</v>
      </c>
      <c r="C1569" s="2" t="s">
        <v>2353</v>
      </c>
      <c r="D1569" s="2">
        <v>5</v>
      </c>
      <c r="E1569" s="2">
        <v>3</v>
      </c>
      <c r="F1569" s="16">
        <v>30763.01</v>
      </c>
      <c r="G1569" s="2" t="s">
        <v>6004</v>
      </c>
      <c r="H1569" s="2" t="s">
        <v>6006</v>
      </c>
      <c r="I1569" s="2" t="s">
        <v>2358</v>
      </c>
      <c r="J1569" s="14" t="str">
        <f>CONCATENATE(Table3_2[[#This Row],[date]],Table3_2[[#This Row],[month]],Table3_2[[#This Row],[YEAR]],)</f>
        <v>5Sep1988</v>
      </c>
      <c r="K1569" s="14">
        <f t="shared" si="48"/>
        <v>32391</v>
      </c>
      <c r="L1569" s="2">
        <f t="shared" si="49"/>
        <v>34</v>
      </c>
    </row>
    <row r="1570" spans="1:12" x14ac:dyDescent="0.25">
      <c r="A1570" s="2" t="s">
        <v>314</v>
      </c>
      <c r="B1570" s="2">
        <v>1983</v>
      </c>
      <c r="C1570" s="2" t="s">
        <v>2355</v>
      </c>
      <c r="D1570" s="2">
        <v>21</v>
      </c>
      <c r="E1570" s="2">
        <v>3</v>
      </c>
      <c r="F1570" s="16">
        <v>30724.44</v>
      </c>
      <c r="G1570" s="2" t="s">
        <v>6004</v>
      </c>
      <c r="H1570" s="2" t="s">
        <v>6005</v>
      </c>
      <c r="I1570" s="2" t="s">
        <v>2358</v>
      </c>
      <c r="J1570" s="14" t="str">
        <f>CONCATENATE(Table3_2[[#This Row],[date]],Table3_2[[#This Row],[month]],Table3_2[[#This Row],[YEAR]],)</f>
        <v>21Dec1983</v>
      </c>
      <c r="K1570" s="14">
        <f t="shared" si="48"/>
        <v>30671</v>
      </c>
      <c r="L1570" s="2">
        <f t="shared" si="49"/>
        <v>39</v>
      </c>
    </row>
    <row r="1571" spans="1:12" x14ac:dyDescent="0.25">
      <c r="A1571" s="2" t="s">
        <v>315</v>
      </c>
      <c r="B1571" s="2">
        <v>1999</v>
      </c>
      <c r="C1571" s="2" t="s">
        <v>2353</v>
      </c>
      <c r="D1571" s="2">
        <v>21</v>
      </c>
      <c r="E1571" s="2">
        <v>0</v>
      </c>
      <c r="F1571" s="16">
        <v>30697.71</v>
      </c>
      <c r="G1571" s="2" t="s">
        <v>6006</v>
      </c>
      <c r="H1571" s="2" t="s">
        <v>6004</v>
      </c>
      <c r="I1571" s="2" t="s">
        <v>2358</v>
      </c>
      <c r="J1571" s="14" t="str">
        <f>CONCATENATE(Table3_2[[#This Row],[date]],Table3_2[[#This Row],[month]],Table3_2[[#This Row],[YEAR]],)</f>
        <v>21Sep1999</v>
      </c>
      <c r="K1571" s="14">
        <f t="shared" si="48"/>
        <v>36424</v>
      </c>
      <c r="L1571" s="2">
        <f t="shared" si="49"/>
        <v>23</v>
      </c>
    </row>
    <row r="1572" spans="1:12" x14ac:dyDescent="0.25">
      <c r="A1572" s="2" t="s">
        <v>316</v>
      </c>
      <c r="B1572" s="2">
        <v>1970</v>
      </c>
      <c r="C1572" s="2" t="s">
        <v>2351</v>
      </c>
      <c r="D1572" s="2">
        <v>11</v>
      </c>
      <c r="E1572" s="2">
        <v>0</v>
      </c>
      <c r="F1572" s="16">
        <v>30625.65</v>
      </c>
      <c r="G1572" s="2" t="s">
        <v>6004</v>
      </c>
      <c r="H1572" s="2" t="s">
        <v>6005</v>
      </c>
      <c r="I1572" s="2" t="s">
        <v>2358</v>
      </c>
      <c r="J1572" s="14" t="str">
        <f>CONCATENATE(Table3_2[[#This Row],[date]],Table3_2[[#This Row],[month]],Table3_2[[#This Row],[YEAR]],)</f>
        <v>11Nov1970</v>
      </c>
      <c r="K1572" s="14">
        <f t="shared" si="48"/>
        <v>25883</v>
      </c>
      <c r="L1572" s="2">
        <f t="shared" si="49"/>
        <v>52</v>
      </c>
    </row>
    <row r="1573" spans="1:12" x14ac:dyDescent="0.25">
      <c r="A1573" s="2" t="s">
        <v>38</v>
      </c>
      <c r="B1573" s="2">
        <v>1978</v>
      </c>
      <c r="C1573" s="2" t="s">
        <v>2356</v>
      </c>
      <c r="D1573" s="2">
        <v>17</v>
      </c>
      <c r="E1573" s="2">
        <v>2</v>
      </c>
      <c r="F1573" s="16">
        <v>46200.99</v>
      </c>
      <c r="G1573" s="2" t="s">
        <v>6006</v>
      </c>
      <c r="H1573" s="2" t="s">
        <v>6006</v>
      </c>
      <c r="I1573" s="2" t="s">
        <v>2350</v>
      </c>
      <c r="J1573" s="14" t="str">
        <f>CONCATENATE(Table3_2[[#This Row],[date]],Table3_2[[#This Row],[month]],Table3_2[[#This Row],[YEAR]],)</f>
        <v>17Aug1978</v>
      </c>
      <c r="K1573" s="14">
        <f t="shared" si="48"/>
        <v>28719</v>
      </c>
      <c r="L1573" s="2">
        <f t="shared" si="49"/>
        <v>44</v>
      </c>
    </row>
    <row r="1574" spans="1:12" x14ac:dyDescent="0.25">
      <c r="A1574" s="2" t="s">
        <v>317</v>
      </c>
      <c r="B1574" s="2">
        <v>1986</v>
      </c>
      <c r="C1574" s="2" t="s">
        <v>2356</v>
      </c>
      <c r="D1574" s="2">
        <v>10</v>
      </c>
      <c r="E1574" s="2">
        <v>3</v>
      </c>
      <c r="F1574" s="16">
        <v>30530.5</v>
      </c>
      <c r="G1574" s="2" t="s">
        <v>6004</v>
      </c>
      <c r="H1574" s="2" t="s">
        <v>6006</v>
      </c>
      <c r="I1574" s="2" t="s">
        <v>2358</v>
      </c>
      <c r="J1574" s="14" t="str">
        <f>CONCATENATE(Table3_2[[#This Row],[date]],Table3_2[[#This Row],[month]],Table3_2[[#This Row],[YEAR]],)</f>
        <v>10Aug1986</v>
      </c>
      <c r="K1574" s="14">
        <f t="shared" si="48"/>
        <v>31634</v>
      </c>
      <c r="L1574" s="2">
        <f t="shared" si="49"/>
        <v>36</v>
      </c>
    </row>
    <row r="1575" spans="1:12" x14ac:dyDescent="0.25">
      <c r="A1575" s="2" t="s">
        <v>318</v>
      </c>
      <c r="B1575" s="2">
        <v>1983</v>
      </c>
      <c r="C1575" s="2" t="s">
        <v>2353</v>
      </c>
      <c r="D1575" s="2">
        <v>3</v>
      </c>
      <c r="E1575" s="2">
        <v>3</v>
      </c>
      <c r="F1575" s="16">
        <v>30457.37</v>
      </c>
      <c r="G1575" s="2" t="s">
        <v>6004</v>
      </c>
      <c r="H1575" s="2" t="s">
        <v>6006</v>
      </c>
      <c r="I1575" s="2" t="s">
        <v>2354</v>
      </c>
      <c r="J1575" s="14" t="str">
        <f>CONCATENATE(Table3_2[[#This Row],[date]],Table3_2[[#This Row],[month]],Table3_2[[#This Row],[YEAR]],)</f>
        <v>3Sep1983</v>
      </c>
      <c r="K1575" s="14">
        <f t="shared" si="48"/>
        <v>30562</v>
      </c>
      <c r="L1575" s="2">
        <f t="shared" si="49"/>
        <v>39</v>
      </c>
    </row>
    <row r="1576" spans="1:12" x14ac:dyDescent="0.25">
      <c r="A1576" s="2" t="s">
        <v>319</v>
      </c>
      <c r="B1576" s="2">
        <v>1998</v>
      </c>
      <c r="C1576" s="2" t="s">
        <v>2357</v>
      </c>
      <c r="D1576" s="2">
        <v>28</v>
      </c>
      <c r="E1576" s="2">
        <v>0</v>
      </c>
      <c r="F1576" s="16">
        <v>30422.03</v>
      </c>
      <c r="G1576" s="2" t="s">
        <v>6004</v>
      </c>
      <c r="H1576" s="2" t="s">
        <v>6005</v>
      </c>
      <c r="I1576" s="2" t="s">
        <v>2358</v>
      </c>
      <c r="J1576" s="14" t="str">
        <f>CONCATENATE(Table3_2[[#This Row],[date]],Table3_2[[#This Row],[month]],Table3_2[[#This Row],[YEAR]],)</f>
        <v>28Oct1998</v>
      </c>
      <c r="K1576" s="14">
        <f t="shared" si="48"/>
        <v>36096</v>
      </c>
      <c r="L1576" s="2">
        <f t="shared" si="49"/>
        <v>24</v>
      </c>
    </row>
    <row r="1577" spans="1:12" x14ac:dyDescent="0.25">
      <c r="A1577" s="2" t="s">
        <v>320</v>
      </c>
      <c r="B1577" s="2">
        <v>1976</v>
      </c>
      <c r="C1577" s="2" t="s">
        <v>2353</v>
      </c>
      <c r="D1577" s="2">
        <v>3</v>
      </c>
      <c r="E1577" s="2">
        <v>2</v>
      </c>
      <c r="F1577" s="16">
        <v>30409.53</v>
      </c>
      <c r="G1577" s="2" t="s">
        <v>6004</v>
      </c>
      <c r="H1577" s="2" t="s">
        <v>6005</v>
      </c>
      <c r="I1577" s="2" t="s">
        <v>2354</v>
      </c>
      <c r="J1577" s="14" t="str">
        <f>CONCATENATE(Table3_2[[#This Row],[date]],Table3_2[[#This Row],[month]],Table3_2[[#This Row],[YEAR]],)</f>
        <v>3Sep1976</v>
      </c>
      <c r="K1577" s="14">
        <f t="shared" si="48"/>
        <v>28006</v>
      </c>
      <c r="L1577" s="2">
        <f t="shared" si="49"/>
        <v>46</v>
      </c>
    </row>
    <row r="1578" spans="1:12" x14ac:dyDescent="0.25">
      <c r="A1578" s="2" t="s">
        <v>321</v>
      </c>
      <c r="B1578" s="2">
        <v>1969</v>
      </c>
      <c r="C1578" s="2" t="s">
        <v>2349</v>
      </c>
      <c r="D1578" s="2">
        <v>30</v>
      </c>
      <c r="E1578" s="2">
        <v>0</v>
      </c>
      <c r="F1578" s="16">
        <v>30366.93</v>
      </c>
      <c r="G1578" s="2" t="s">
        <v>6004</v>
      </c>
      <c r="H1578" s="2" t="s">
        <v>6004</v>
      </c>
      <c r="I1578" s="2" t="s">
        <v>2358</v>
      </c>
      <c r="J1578" s="14" t="str">
        <f>CONCATENATE(Table3_2[[#This Row],[date]],Table3_2[[#This Row],[month]],Table3_2[[#This Row],[YEAR]],)</f>
        <v>30Jul1969</v>
      </c>
      <c r="K1578" s="14">
        <f t="shared" si="48"/>
        <v>25414</v>
      </c>
      <c r="L1578" s="2">
        <f t="shared" si="49"/>
        <v>53</v>
      </c>
    </row>
    <row r="1579" spans="1:12" x14ac:dyDescent="0.25">
      <c r="A1579" s="2" t="s">
        <v>322</v>
      </c>
      <c r="B1579" s="2">
        <v>2004</v>
      </c>
      <c r="C1579" s="2" t="s">
        <v>2352</v>
      </c>
      <c r="D1579" s="2">
        <v>1</v>
      </c>
      <c r="E1579" s="2">
        <v>0</v>
      </c>
      <c r="F1579" s="16">
        <v>30328.27</v>
      </c>
      <c r="G1579" s="2" t="s">
        <v>6004</v>
      </c>
      <c r="H1579" s="2" t="s">
        <v>6004</v>
      </c>
      <c r="I1579" s="2" t="s">
        <v>2358</v>
      </c>
      <c r="J1579" s="14" t="str">
        <f>CONCATENATE(Table3_2[[#This Row],[date]],Table3_2[[#This Row],[month]],Table3_2[[#This Row],[YEAR]],)</f>
        <v>1Jun2004</v>
      </c>
      <c r="K1579" s="14">
        <f t="shared" si="48"/>
        <v>38139</v>
      </c>
      <c r="L1579" s="2">
        <f t="shared" si="49"/>
        <v>19</v>
      </c>
    </row>
    <row r="1580" spans="1:12" x14ac:dyDescent="0.25">
      <c r="A1580" s="2" t="s">
        <v>323</v>
      </c>
      <c r="B1580" s="2">
        <v>1972</v>
      </c>
      <c r="C1580" s="2" t="s">
        <v>2349</v>
      </c>
      <c r="D1580" s="2">
        <v>24</v>
      </c>
      <c r="E1580" s="2">
        <v>2</v>
      </c>
      <c r="F1580" s="16">
        <v>30284.639999999999</v>
      </c>
      <c r="G1580" s="2" t="s">
        <v>6006</v>
      </c>
      <c r="H1580" s="2" t="s">
        <v>6006</v>
      </c>
      <c r="I1580" s="2" t="s">
        <v>2354</v>
      </c>
      <c r="J1580" s="14" t="str">
        <f>CONCATENATE(Table3_2[[#This Row],[date]],Table3_2[[#This Row],[month]],Table3_2[[#This Row],[YEAR]],)</f>
        <v>24Jul1972</v>
      </c>
      <c r="K1580" s="14">
        <f t="shared" si="48"/>
        <v>26504</v>
      </c>
      <c r="L1580" s="2">
        <f t="shared" si="49"/>
        <v>50</v>
      </c>
    </row>
    <row r="1581" spans="1:12" x14ac:dyDescent="0.25">
      <c r="A1581" s="2" t="s">
        <v>324</v>
      </c>
      <c r="B1581" s="2">
        <v>1962</v>
      </c>
      <c r="C1581" s="2" t="s">
        <v>2353</v>
      </c>
      <c r="D1581" s="2">
        <v>15</v>
      </c>
      <c r="E1581" s="2">
        <v>0</v>
      </c>
      <c r="F1581" s="16">
        <v>30260</v>
      </c>
      <c r="G1581" s="2" t="s">
        <v>6006</v>
      </c>
      <c r="H1581" s="2" t="s">
        <v>6006</v>
      </c>
      <c r="I1581" s="2" t="s">
        <v>2366</v>
      </c>
      <c r="J1581" s="14" t="str">
        <f>CONCATENATE(Table3_2[[#This Row],[date]],Table3_2[[#This Row],[month]],Table3_2[[#This Row],[YEAR]],)</f>
        <v>15Sep1962</v>
      </c>
      <c r="K1581" s="14">
        <f t="shared" si="48"/>
        <v>22904</v>
      </c>
      <c r="L1581" s="2">
        <f t="shared" si="49"/>
        <v>60</v>
      </c>
    </row>
    <row r="1582" spans="1:12" x14ac:dyDescent="0.25">
      <c r="A1582" s="2" t="s">
        <v>325</v>
      </c>
      <c r="B1582" s="2">
        <v>1963</v>
      </c>
      <c r="C1582" s="2" t="s">
        <v>2353</v>
      </c>
      <c r="D1582" s="2">
        <v>13</v>
      </c>
      <c r="E1582" s="2">
        <v>3</v>
      </c>
      <c r="F1582" s="16">
        <v>30184.94</v>
      </c>
      <c r="G1582" s="2" t="s">
        <v>6006</v>
      </c>
      <c r="H1582" s="2" t="s">
        <v>6006</v>
      </c>
      <c r="I1582" s="2" t="s">
        <v>2366</v>
      </c>
      <c r="J1582" s="14" t="str">
        <f>CONCATENATE(Table3_2[[#This Row],[date]],Table3_2[[#This Row],[month]],Table3_2[[#This Row],[YEAR]],)</f>
        <v>13Sep1963</v>
      </c>
      <c r="K1582" s="14">
        <f t="shared" si="48"/>
        <v>23267</v>
      </c>
      <c r="L1582" s="2">
        <f t="shared" si="49"/>
        <v>59</v>
      </c>
    </row>
    <row r="1583" spans="1:12" x14ac:dyDescent="0.25">
      <c r="A1583" s="2" t="s">
        <v>326</v>
      </c>
      <c r="B1583" s="2">
        <v>1958</v>
      </c>
      <c r="C1583" s="2" t="s">
        <v>2356</v>
      </c>
      <c r="D1583" s="2">
        <v>11</v>
      </c>
      <c r="E1583" s="2">
        <v>1</v>
      </c>
      <c r="F1583" s="16">
        <v>30166.62</v>
      </c>
      <c r="G1583" s="2" t="s">
        <v>6006</v>
      </c>
      <c r="H1583" s="2" t="s">
        <v>6005</v>
      </c>
      <c r="I1583" s="2" t="s">
        <v>2354</v>
      </c>
      <c r="J1583" s="14" t="str">
        <f>CONCATENATE(Table3_2[[#This Row],[date]],Table3_2[[#This Row],[month]],Table3_2[[#This Row],[YEAR]],)</f>
        <v>11Aug1958</v>
      </c>
      <c r="K1583" s="14">
        <f t="shared" si="48"/>
        <v>21408</v>
      </c>
      <c r="L1583" s="2">
        <f t="shared" si="49"/>
        <v>64</v>
      </c>
    </row>
    <row r="1584" spans="1:12" x14ac:dyDescent="0.25">
      <c r="A1584" s="2" t="s">
        <v>39</v>
      </c>
      <c r="B1584" s="2">
        <v>1976</v>
      </c>
      <c r="C1584" s="2" t="s">
        <v>2355</v>
      </c>
      <c r="D1584" s="2">
        <v>2</v>
      </c>
      <c r="E1584" s="2">
        <v>3</v>
      </c>
      <c r="F1584" s="16">
        <v>46151.12</v>
      </c>
      <c r="G1584" s="2" t="s">
        <v>6006</v>
      </c>
      <c r="H1584" s="2" t="s">
        <v>6005</v>
      </c>
      <c r="I1584" s="2" t="s">
        <v>2350</v>
      </c>
      <c r="J1584" s="14" t="str">
        <f>CONCATENATE(Table3_2[[#This Row],[date]],Table3_2[[#This Row],[month]],Table3_2[[#This Row],[YEAR]],)</f>
        <v>2Dec1976</v>
      </c>
      <c r="K1584" s="14">
        <f t="shared" si="48"/>
        <v>28096</v>
      </c>
      <c r="L1584" s="2">
        <f t="shared" si="49"/>
        <v>46</v>
      </c>
    </row>
    <row r="1585" spans="1:12" x14ac:dyDescent="0.25">
      <c r="A1585" s="2" t="s">
        <v>327</v>
      </c>
      <c r="B1585" s="2">
        <v>1971</v>
      </c>
      <c r="C1585" s="2" t="s">
        <v>2355</v>
      </c>
      <c r="D1585" s="2">
        <v>25</v>
      </c>
      <c r="E1585" s="2">
        <v>0</v>
      </c>
      <c r="F1585" s="16">
        <v>30134.75</v>
      </c>
      <c r="G1585" s="2" t="s">
        <v>6004</v>
      </c>
      <c r="H1585" s="2" t="s">
        <v>6005</v>
      </c>
      <c r="I1585" s="2" t="s">
        <v>2358</v>
      </c>
      <c r="J1585" s="14" t="str">
        <f>CONCATENATE(Table3_2[[#This Row],[date]],Table3_2[[#This Row],[month]],Table3_2[[#This Row],[YEAR]],)</f>
        <v>25Dec1971</v>
      </c>
      <c r="K1585" s="14">
        <f t="shared" si="48"/>
        <v>26292</v>
      </c>
      <c r="L1585" s="2">
        <f t="shared" si="49"/>
        <v>51</v>
      </c>
    </row>
    <row r="1586" spans="1:12" x14ac:dyDescent="0.25">
      <c r="A1586" s="2" t="s">
        <v>328</v>
      </c>
      <c r="B1586" s="2">
        <v>1979</v>
      </c>
      <c r="C1586" s="2" t="s">
        <v>2353</v>
      </c>
      <c r="D1586" s="2">
        <v>2</v>
      </c>
      <c r="E1586" s="2">
        <v>2</v>
      </c>
      <c r="F1586" s="16">
        <v>30095.97</v>
      </c>
      <c r="G1586" s="2" t="s">
        <v>6004</v>
      </c>
      <c r="H1586" s="2" t="s">
        <v>6005</v>
      </c>
      <c r="I1586" s="2" t="s">
        <v>2358</v>
      </c>
      <c r="J1586" s="14" t="str">
        <f>CONCATENATE(Table3_2[[#This Row],[date]],Table3_2[[#This Row],[month]],Table3_2[[#This Row],[YEAR]],)</f>
        <v>2Sep1979</v>
      </c>
      <c r="K1586" s="14">
        <f t="shared" si="48"/>
        <v>29100</v>
      </c>
      <c r="L1586" s="2">
        <f t="shared" si="49"/>
        <v>43</v>
      </c>
    </row>
    <row r="1587" spans="1:12" x14ac:dyDescent="0.25">
      <c r="A1587" s="2" t="s">
        <v>329</v>
      </c>
      <c r="B1587" s="2">
        <v>1967</v>
      </c>
      <c r="C1587" s="2" t="s">
        <v>2352</v>
      </c>
      <c r="D1587" s="2">
        <v>16</v>
      </c>
      <c r="E1587" s="2">
        <v>3</v>
      </c>
      <c r="F1587" s="16">
        <v>30063.58</v>
      </c>
      <c r="G1587" s="2" t="s">
        <v>6006</v>
      </c>
      <c r="H1587" s="2" t="s">
        <v>6006</v>
      </c>
      <c r="I1587" s="2" t="s">
        <v>2354</v>
      </c>
      <c r="J1587" s="14" t="str">
        <f>CONCATENATE(Table3_2[[#This Row],[date]],Table3_2[[#This Row],[month]],Table3_2[[#This Row],[YEAR]],)</f>
        <v>16Jun1967</v>
      </c>
      <c r="K1587" s="14">
        <f t="shared" si="48"/>
        <v>24639</v>
      </c>
      <c r="L1587" s="2">
        <f t="shared" si="49"/>
        <v>55</v>
      </c>
    </row>
    <row r="1588" spans="1:12" x14ac:dyDescent="0.25">
      <c r="A1588" s="2" t="s">
        <v>330</v>
      </c>
      <c r="B1588" s="2">
        <v>1981</v>
      </c>
      <c r="C1588" s="2" t="s">
        <v>2356</v>
      </c>
      <c r="D1588" s="2">
        <v>4</v>
      </c>
      <c r="E1588" s="2">
        <v>1</v>
      </c>
      <c r="F1588" s="16">
        <v>30026.87</v>
      </c>
      <c r="G1588" s="2" t="s">
        <v>6004</v>
      </c>
      <c r="H1588" s="2" t="s">
        <v>6005</v>
      </c>
      <c r="I1588" s="2" t="s">
        <v>2354</v>
      </c>
      <c r="J1588" s="14" t="str">
        <f>CONCATENATE(Table3_2[[#This Row],[date]],Table3_2[[#This Row],[month]],Table3_2[[#This Row],[YEAR]],)</f>
        <v>4Aug1981</v>
      </c>
      <c r="K1588" s="14">
        <f t="shared" si="48"/>
        <v>29802</v>
      </c>
      <c r="L1588" s="2">
        <f t="shared" si="49"/>
        <v>41</v>
      </c>
    </row>
    <row r="1589" spans="1:12" x14ac:dyDescent="0.25">
      <c r="A1589" s="2" t="s">
        <v>331</v>
      </c>
      <c r="B1589" s="2">
        <v>1991</v>
      </c>
      <c r="C1589" s="2" t="s">
        <v>2357</v>
      </c>
      <c r="D1589" s="2">
        <v>5</v>
      </c>
      <c r="E1589" s="2">
        <v>3</v>
      </c>
      <c r="F1589" s="16">
        <v>29969.67</v>
      </c>
      <c r="G1589" s="2" t="s">
        <v>6006</v>
      </c>
      <c r="H1589" s="2" t="s">
        <v>6006</v>
      </c>
      <c r="I1589" s="2" t="s">
        <v>2358</v>
      </c>
      <c r="J1589" s="14" t="str">
        <f>CONCATENATE(Table3_2[[#This Row],[date]],Table3_2[[#This Row],[month]],Table3_2[[#This Row],[YEAR]],)</f>
        <v>5Oct1991</v>
      </c>
      <c r="K1589" s="14">
        <f t="shared" si="48"/>
        <v>33516</v>
      </c>
      <c r="L1589" s="2">
        <f t="shared" si="49"/>
        <v>31</v>
      </c>
    </row>
    <row r="1590" spans="1:12" x14ac:dyDescent="0.25">
      <c r="A1590" s="2" t="s">
        <v>332</v>
      </c>
      <c r="B1590" s="2">
        <v>1976</v>
      </c>
      <c r="C1590" s="2" t="s">
        <v>2352</v>
      </c>
      <c r="D1590" s="2">
        <v>12</v>
      </c>
      <c r="E1590" s="2">
        <v>2</v>
      </c>
      <c r="F1590" s="16">
        <v>29933.75</v>
      </c>
      <c r="G1590" s="2" t="s">
        <v>6006</v>
      </c>
      <c r="H1590" s="2" t="s">
        <v>6006</v>
      </c>
      <c r="I1590" s="2" t="s">
        <v>2358</v>
      </c>
      <c r="J1590" s="14" t="str">
        <f>CONCATENATE(Table3_2[[#This Row],[date]],Table3_2[[#This Row],[month]],Table3_2[[#This Row],[YEAR]],)</f>
        <v>12Jun1976</v>
      </c>
      <c r="K1590" s="14">
        <f t="shared" si="48"/>
        <v>27923</v>
      </c>
      <c r="L1590" s="2">
        <f t="shared" si="49"/>
        <v>46</v>
      </c>
    </row>
    <row r="1591" spans="1:12" x14ac:dyDescent="0.25">
      <c r="A1591" s="2" t="s">
        <v>333</v>
      </c>
      <c r="B1591" s="2">
        <v>1988</v>
      </c>
      <c r="C1591" s="2" t="s">
        <v>2355</v>
      </c>
      <c r="D1591" s="2">
        <v>30</v>
      </c>
      <c r="E1591" s="2">
        <v>3</v>
      </c>
      <c r="F1591" s="16">
        <v>29929.56</v>
      </c>
      <c r="G1591" s="2" t="s">
        <v>6006</v>
      </c>
      <c r="H1591" s="2" t="s">
        <v>6006</v>
      </c>
      <c r="I1591" s="2" t="s">
        <v>2358</v>
      </c>
      <c r="J1591" s="14" t="str">
        <f>CONCATENATE(Table3_2[[#This Row],[date]],Table3_2[[#This Row],[month]],Table3_2[[#This Row],[YEAR]],)</f>
        <v>30Dec1988</v>
      </c>
      <c r="K1591" s="14">
        <f t="shared" si="48"/>
        <v>32507</v>
      </c>
      <c r="L1591" s="2">
        <f t="shared" si="49"/>
        <v>34</v>
      </c>
    </row>
    <row r="1592" spans="1:12" x14ac:dyDescent="0.25">
      <c r="A1592" s="2" t="s">
        <v>334</v>
      </c>
      <c r="B1592" s="2">
        <v>1975</v>
      </c>
      <c r="C1592" s="2" t="s">
        <v>2356</v>
      </c>
      <c r="D1592" s="2">
        <v>19</v>
      </c>
      <c r="E1592" s="2">
        <v>1</v>
      </c>
      <c r="F1592" s="16">
        <v>29899.25</v>
      </c>
      <c r="G1592" s="2" t="s">
        <v>6006</v>
      </c>
      <c r="H1592" s="2" t="s">
        <v>6005</v>
      </c>
      <c r="I1592" s="2" t="s">
        <v>2358</v>
      </c>
      <c r="J1592" s="14" t="str">
        <f>CONCATENATE(Table3_2[[#This Row],[date]],Table3_2[[#This Row],[month]],Table3_2[[#This Row],[YEAR]],)</f>
        <v>19Aug1975</v>
      </c>
      <c r="K1592" s="14">
        <f t="shared" si="48"/>
        <v>27625</v>
      </c>
      <c r="L1592" s="2">
        <f t="shared" si="49"/>
        <v>47</v>
      </c>
    </row>
    <row r="1593" spans="1:12" x14ac:dyDescent="0.25">
      <c r="A1593" s="2" t="s">
        <v>335</v>
      </c>
      <c r="B1593" s="2">
        <v>1989</v>
      </c>
      <c r="C1593" s="2" t="s">
        <v>2355</v>
      </c>
      <c r="D1593" s="2">
        <v>30</v>
      </c>
      <c r="E1593" s="2">
        <v>3</v>
      </c>
      <c r="F1593" s="16">
        <v>29852.48</v>
      </c>
      <c r="G1593" s="2" t="s">
        <v>6006</v>
      </c>
      <c r="H1593" s="2" t="s">
        <v>6005</v>
      </c>
      <c r="I1593" s="2" t="s">
        <v>2358</v>
      </c>
      <c r="J1593" s="14" t="str">
        <f>CONCATENATE(Table3_2[[#This Row],[date]],Table3_2[[#This Row],[month]],Table3_2[[#This Row],[YEAR]],)</f>
        <v>30Dec1989</v>
      </c>
      <c r="K1593" s="14">
        <f t="shared" si="48"/>
        <v>32872</v>
      </c>
      <c r="L1593" s="2">
        <f t="shared" si="49"/>
        <v>33</v>
      </c>
    </row>
    <row r="1594" spans="1:12" x14ac:dyDescent="0.25">
      <c r="A1594" s="2" t="s">
        <v>336</v>
      </c>
      <c r="B1594" s="2">
        <v>1982</v>
      </c>
      <c r="C1594" s="2" t="s">
        <v>2357</v>
      </c>
      <c r="D1594" s="2">
        <v>29</v>
      </c>
      <c r="E1594" s="2">
        <v>3</v>
      </c>
      <c r="F1594" s="16">
        <v>29818.76</v>
      </c>
      <c r="G1594" s="2" t="s">
        <v>6006</v>
      </c>
      <c r="H1594" s="2" t="s">
        <v>6006</v>
      </c>
      <c r="I1594" s="2" t="s">
        <v>2354</v>
      </c>
      <c r="J1594" s="14" t="str">
        <f>CONCATENATE(Table3_2[[#This Row],[date]],Table3_2[[#This Row],[month]],Table3_2[[#This Row],[YEAR]],)</f>
        <v>29Oct1982</v>
      </c>
      <c r="K1594" s="14">
        <f t="shared" si="48"/>
        <v>30253</v>
      </c>
      <c r="L1594" s="2">
        <f t="shared" si="49"/>
        <v>40</v>
      </c>
    </row>
    <row r="1595" spans="1:12" x14ac:dyDescent="0.25">
      <c r="A1595" s="2" t="s">
        <v>40</v>
      </c>
      <c r="B1595" s="2">
        <v>1962</v>
      </c>
      <c r="C1595" s="2" t="s">
        <v>2355</v>
      </c>
      <c r="D1595" s="2">
        <v>4</v>
      </c>
      <c r="E1595" s="2">
        <v>3</v>
      </c>
      <c r="F1595" s="16">
        <v>46130.53</v>
      </c>
      <c r="G1595" s="2" t="s">
        <v>6006</v>
      </c>
      <c r="H1595" s="2" t="s">
        <v>6006</v>
      </c>
      <c r="I1595" s="2" t="s">
        <v>2354</v>
      </c>
      <c r="J1595" s="14" t="str">
        <f>CONCATENATE(Table3_2[[#This Row],[date]],Table3_2[[#This Row],[month]],Table3_2[[#This Row],[YEAR]],)</f>
        <v>4Dec1962</v>
      </c>
      <c r="K1595" s="14">
        <f t="shared" si="48"/>
        <v>22984</v>
      </c>
      <c r="L1595" s="2">
        <f t="shared" si="49"/>
        <v>60</v>
      </c>
    </row>
    <row r="1596" spans="1:12" x14ac:dyDescent="0.25">
      <c r="A1596" s="2" t="s">
        <v>337</v>
      </c>
      <c r="B1596" s="2">
        <v>1981</v>
      </c>
      <c r="C1596" s="2" t="s">
        <v>2356</v>
      </c>
      <c r="D1596" s="2">
        <v>13</v>
      </c>
      <c r="E1596" s="2">
        <v>1</v>
      </c>
      <c r="F1596" s="16">
        <v>29816.639999999999</v>
      </c>
      <c r="G1596" s="2" t="s">
        <v>6006</v>
      </c>
      <c r="H1596" s="2" t="s">
        <v>6004</v>
      </c>
      <c r="I1596" s="2" t="s">
        <v>2358</v>
      </c>
      <c r="J1596" s="14" t="str">
        <f>CONCATENATE(Table3_2[[#This Row],[date]],Table3_2[[#This Row],[month]],Table3_2[[#This Row],[YEAR]],)</f>
        <v>13Aug1981</v>
      </c>
      <c r="K1596" s="14">
        <f t="shared" si="48"/>
        <v>29811</v>
      </c>
      <c r="L1596" s="2">
        <f t="shared" si="49"/>
        <v>41</v>
      </c>
    </row>
    <row r="1597" spans="1:12" x14ac:dyDescent="0.25">
      <c r="A1597" s="2" t="s">
        <v>338</v>
      </c>
      <c r="B1597" s="2">
        <v>1998</v>
      </c>
      <c r="C1597" s="2" t="s">
        <v>2352</v>
      </c>
      <c r="D1597" s="2">
        <v>20</v>
      </c>
      <c r="E1597" s="2">
        <v>0</v>
      </c>
      <c r="F1597" s="16">
        <v>29760.6</v>
      </c>
      <c r="G1597" s="2" t="s">
        <v>6006</v>
      </c>
      <c r="H1597" s="2" t="s">
        <v>6004</v>
      </c>
      <c r="I1597" s="2" t="s">
        <v>2358</v>
      </c>
      <c r="J1597" s="14" t="str">
        <f>CONCATENATE(Table3_2[[#This Row],[date]],Table3_2[[#This Row],[month]],Table3_2[[#This Row],[YEAR]],)</f>
        <v>20Jun1998</v>
      </c>
      <c r="K1597" s="14">
        <f t="shared" si="48"/>
        <v>35966</v>
      </c>
      <c r="L1597" s="2">
        <f t="shared" si="49"/>
        <v>24</v>
      </c>
    </row>
    <row r="1598" spans="1:12" x14ac:dyDescent="0.25">
      <c r="A1598" s="2" t="s">
        <v>339</v>
      </c>
      <c r="B1598" s="2">
        <v>1973</v>
      </c>
      <c r="C1598" s="2" t="s">
        <v>2356</v>
      </c>
      <c r="D1598" s="2">
        <v>23</v>
      </c>
      <c r="E1598" s="2">
        <v>0</v>
      </c>
      <c r="F1598" s="16">
        <v>29757.69</v>
      </c>
      <c r="G1598" s="2" t="s">
        <v>6006</v>
      </c>
      <c r="H1598" s="2" t="s">
        <v>6005</v>
      </c>
      <c r="I1598" s="2" t="s">
        <v>2358</v>
      </c>
      <c r="J1598" s="14" t="str">
        <f>CONCATENATE(Table3_2[[#This Row],[date]],Table3_2[[#This Row],[month]],Table3_2[[#This Row],[YEAR]],)</f>
        <v>23Aug1973</v>
      </c>
      <c r="K1598" s="14">
        <f t="shared" si="48"/>
        <v>26899</v>
      </c>
      <c r="L1598" s="2">
        <f t="shared" si="49"/>
        <v>49</v>
      </c>
    </row>
    <row r="1599" spans="1:12" x14ac:dyDescent="0.25">
      <c r="A1599" s="2" t="s">
        <v>340</v>
      </c>
      <c r="B1599" s="2">
        <v>1993</v>
      </c>
      <c r="C1599" s="2" t="s">
        <v>2349</v>
      </c>
      <c r="D1599" s="2">
        <v>27</v>
      </c>
      <c r="E1599" s="2">
        <v>0</v>
      </c>
      <c r="F1599" s="16">
        <v>29622.69</v>
      </c>
      <c r="G1599" s="2" t="s">
        <v>6006</v>
      </c>
      <c r="H1599" s="2" t="s">
        <v>6006</v>
      </c>
      <c r="I1599" s="2" t="s">
        <v>2358</v>
      </c>
      <c r="J1599" s="14" t="str">
        <f>CONCATENATE(Table3_2[[#This Row],[date]],Table3_2[[#This Row],[month]],Table3_2[[#This Row],[YEAR]],)</f>
        <v>27Jul1993</v>
      </c>
      <c r="K1599" s="14">
        <f t="shared" si="48"/>
        <v>34177</v>
      </c>
      <c r="L1599" s="2">
        <f t="shared" si="49"/>
        <v>29</v>
      </c>
    </row>
    <row r="1600" spans="1:12" x14ac:dyDescent="0.25">
      <c r="A1600" s="2" t="s">
        <v>341</v>
      </c>
      <c r="B1600" s="2">
        <v>1975</v>
      </c>
      <c r="C1600" s="2" t="s">
        <v>2351</v>
      </c>
      <c r="D1600" s="2">
        <v>3</v>
      </c>
      <c r="E1600" s="2">
        <v>1</v>
      </c>
      <c r="F1600" s="16">
        <v>29583.8</v>
      </c>
      <c r="G1600" s="2" t="s">
        <v>6006</v>
      </c>
      <c r="H1600" s="2" t="s">
        <v>6006</v>
      </c>
      <c r="I1600" s="2" t="s">
        <v>2358</v>
      </c>
      <c r="J1600" s="14" t="str">
        <f>CONCATENATE(Table3_2[[#This Row],[date]],Table3_2[[#This Row],[month]],Table3_2[[#This Row],[YEAR]],)</f>
        <v>3Nov1975</v>
      </c>
      <c r="K1600" s="14">
        <f t="shared" si="48"/>
        <v>27701</v>
      </c>
      <c r="L1600" s="2">
        <f t="shared" si="49"/>
        <v>47</v>
      </c>
    </row>
    <row r="1601" spans="1:12" x14ac:dyDescent="0.25">
      <c r="A1601" s="2" t="s">
        <v>342</v>
      </c>
      <c r="B1601" s="2">
        <v>1959</v>
      </c>
      <c r="C1601" s="2" t="s">
        <v>2357</v>
      </c>
      <c r="D1601" s="2">
        <v>20</v>
      </c>
      <c r="E1601" s="2">
        <v>0</v>
      </c>
      <c r="F1601" s="16">
        <v>29523.17</v>
      </c>
      <c r="G1601" s="2" t="s">
        <v>6006</v>
      </c>
      <c r="H1601" s="2" t="s">
        <v>6004</v>
      </c>
      <c r="I1601" s="2" t="s">
        <v>2364</v>
      </c>
      <c r="J1601" s="14" t="str">
        <f>CONCATENATE(Table3_2[[#This Row],[date]],Table3_2[[#This Row],[month]],Table3_2[[#This Row],[YEAR]],)</f>
        <v>20Oct1959</v>
      </c>
      <c r="K1601" s="14">
        <f t="shared" si="48"/>
        <v>21843</v>
      </c>
      <c r="L1601" s="2">
        <f t="shared" si="49"/>
        <v>63</v>
      </c>
    </row>
    <row r="1602" spans="1:12" x14ac:dyDescent="0.25">
      <c r="A1602" s="2" t="s">
        <v>343</v>
      </c>
      <c r="B1602" s="2">
        <v>1987</v>
      </c>
      <c r="C1602" s="2" t="s">
        <v>2349</v>
      </c>
      <c r="D1602" s="2">
        <v>16</v>
      </c>
      <c r="E1602" s="2">
        <v>3</v>
      </c>
      <c r="F1602" s="16">
        <v>29443.59</v>
      </c>
      <c r="G1602" s="2" t="s">
        <v>6006</v>
      </c>
      <c r="H1602" s="2" t="s">
        <v>6006</v>
      </c>
      <c r="I1602" s="2" t="s">
        <v>2358</v>
      </c>
      <c r="J1602" s="14" t="str">
        <f>CONCATENATE(Table3_2[[#This Row],[date]],Table3_2[[#This Row],[month]],Table3_2[[#This Row],[YEAR]],)</f>
        <v>16Jul1987</v>
      </c>
      <c r="K1602" s="14">
        <f t="shared" ref="K1602:K1665" si="50">DATEVALUE(J1602)</f>
        <v>31974</v>
      </c>
      <c r="L1602" s="2">
        <f t="shared" ref="L1602:L1665" si="51">DATEDIF(K1602:K3939,  DATE(2023,6,8), "Y")</f>
        <v>35</v>
      </c>
    </row>
    <row r="1603" spans="1:12" x14ac:dyDescent="0.25">
      <c r="A1603" s="2" t="s">
        <v>344</v>
      </c>
      <c r="B1603" s="2">
        <v>1985</v>
      </c>
      <c r="C1603" s="2" t="s">
        <v>2351</v>
      </c>
      <c r="D1603" s="2">
        <v>7</v>
      </c>
      <c r="E1603" s="2">
        <v>3</v>
      </c>
      <c r="F1603" s="16">
        <v>29352.560000000001</v>
      </c>
      <c r="G1603" s="2" t="s">
        <v>6006</v>
      </c>
      <c r="H1603" s="2" t="s">
        <v>6006</v>
      </c>
      <c r="I1603" s="2" t="s">
        <v>2358</v>
      </c>
      <c r="J1603" s="14" t="str">
        <f>CONCATENATE(Table3_2[[#This Row],[date]],Table3_2[[#This Row],[month]],Table3_2[[#This Row],[YEAR]],)</f>
        <v>7Nov1985</v>
      </c>
      <c r="K1603" s="14">
        <f t="shared" si="50"/>
        <v>31358</v>
      </c>
      <c r="L1603" s="2">
        <f t="shared" si="51"/>
        <v>37</v>
      </c>
    </row>
    <row r="1604" spans="1:12" x14ac:dyDescent="0.25">
      <c r="A1604" s="2" t="s">
        <v>345</v>
      </c>
      <c r="B1604" s="2">
        <v>1958</v>
      </c>
      <c r="C1604" s="2" t="s">
        <v>2352</v>
      </c>
      <c r="D1604" s="2">
        <v>5</v>
      </c>
      <c r="E1604" s="2">
        <v>0</v>
      </c>
      <c r="F1604" s="16">
        <v>29330.98</v>
      </c>
      <c r="G1604" s="2" t="s">
        <v>6006</v>
      </c>
      <c r="H1604" s="2" t="s">
        <v>6004</v>
      </c>
      <c r="I1604" s="2" t="s">
        <v>2354</v>
      </c>
      <c r="J1604" s="14" t="str">
        <f>CONCATENATE(Table3_2[[#This Row],[date]],Table3_2[[#This Row],[month]],Table3_2[[#This Row],[YEAR]],)</f>
        <v>5Jun1958</v>
      </c>
      <c r="K1604" s="14">
        <f t="shared" si="50"/>
        <v>21341</v>
      </c>
      <c r="L1604" s="2">
        <f t="shared" si="51"/>
        <v>65</v>
      </c>
    </row>
    <row r="1605" spans="1:12" x14ac:dyDescent="0.25">
      <c r="A1605" s="2" t="s">
        <v>346</v>
      </c>
      <c r="B1605" s="2">
        <v>1978</v>
      </c>
      <c r="C1605" s="2" t="s">
        <v>2349</v>
      </c>
      <c r="D1605" s="2">
        <v>21</v>
      </c>
      <c r="E1605" s="2">
        <v>2</v>
      </c>
      <c r="F1605" s="16">
        <v>29227.599999999999</v>
      </c>
      <c r="G1605" s="2" t="s">
        <v>6006</v>
      </c>
      <c r="H1605" s="2" t="s">
        <v>6005</v>
      </c>
      <c r="I1605" s="2" t="s">
        <v>2354</v>
      </c>
      <c r="J1605" s="14" t="str">
        <f>CONCATENATE(Table3_2[[#This Row],[date]],Table3_2[[#This Row],[month]],Table3_2[[#This Row],[YEAR]],)</f>
        <v>21Jul1978</v>
      </c>
      <c r="K1605" s="14">
        <f t="shared" si="50"/>
        <v>28692</v>
      </c>
      <c r="L1605" s="2">
        <f t="shared" si="51"/>
        <v>44</v>
      </c>
    </row>
    <row r="1606" spans="1:12" x14ac:dyDescent="0.25">
      <c r="A1606" s="2" t="s">
        <v>41</v>
      </c>
      <c r="B1606" s="2">
        <v>1985</v>
      </c>
      <c r="C1606" s="2" t="s">
        <v>2353</v>
      </c>
      <c r="D1606" s="2">
        <v>30</v>
      </c>
      <c r="E1606" s="2">
        <v>2</v>
      </c>
      <c r="F1606" s="16">
        <v>46113.51</v>
      </c>
      <c r="G1606" s="2" t="s">
        <v>6004</v>
      </c>
      <c r="H1606" s="2" t="s">
        <v>6005</v>
      </c>
      <c r="I1606" s="2" t="s">
        <v>2358</v>
      </c>
      <c r="J1606" s="14" t="str">
        <f>CONCATENATE(Table3_2[[#This Row],[date]],Table3_2[[#This Row],[month]],Table3_2[[#This Row],[YEAR]],)</f>
        <v>30Sep1985</v>
      </c>
      <c r="K1606" s="14">
        <f t="shared" si="50"/>
        <v>31320</v>
      </c>
      <c r="L1606" s="2">
        <f t="shared" si="51"/>
        <v>37</v>
      </c>
    </row>
    <row r="1607" spans="1:12" x14ac:dyDescent="0.25">
      <c r="A1607" s="2" t="s">
        <v>347</v>
      </c>
      <c r="B1607" s="2">
        <v>1969</v>
      </c>
      <c r="C1607" s="2" t="s">
        <v>2349</v>
      </c>
      <c r="D1607" s="2">
        <v>9</v>
      </c>
      <c r="E1607" s="2">
        <v>2</v>
      </c>
      <c r="F1607" s="16">
        <v>29186.48</v>
      </c>
      <c r="G1607" s="2" t="s">
        <v>6006</v>
      </c>
      <c r="H1607" s="2" t="s">
        <v>6005</v>
      </c>
      <c r="I1607" s="2" t="s">
        <v>2364</v>
      </c>
      <c r="J1607" s="14" t="str">
        <f>CONCATENATE(Table3_2[[#This Row],[date]],Table3_2[[#This Row],[month]],Table3_2[[#This Row],[YEAR]],)</f>
        <v>9Jul1969</v>
      </c>
      <c r="K1607" s="14">
        <f t="shared" si="50"/>
        <v>25393</v>
      </c>
      <c r="L1607" s="2">
        <f t="shared" si="51"/>
        <v>53</v>
      </c>
    </row>
    <row r="1608" spans="1:12" x14ac:dyDescent="0.25">
      <c r="A1608" s="2" t="s">
        <v>348</v>
      </c>
      <c r="B1608" s="2">
        <v>1976</v>
      </c>
      <c r="C1608" s="2" t="s">
        <v>2351</v>
      </c>
      <c r="D1608" s="2">
        <v>8</v>
      </c>
      <c r="E1608" s="2">
        <v>2</v>
      </c>
      <c r="F1608" s="16">
        <v>29160.39</v>
      </c>
      <c r="G1608" s="2" t="s">
        <v>6006</v>
      </c>
      <c r="H1608" s="2" t="s">
        <v>6004</v>
      </c>
      <c r="I1608" s="2" t="s">
        <v>2358</v>
      </c>
      <c r="J1608" s="14" t="str">
        <f>CONCATENATE(Table3_2[[#This Row],[date]],Table3_2[[#This Row],[month]],Table3_2[[#This Row],[YEAR]],)</f>
        <v>8Nov1976</v>
      </c>
      <c r="K1608" s="14">
        <f t="shared" si="50"/>
        <v>28072</v>
      </c>
      <c r="L1608" s="2">
        <f t="shared" si="51"/>
        <v>46</v>
      </c>
    </row>
    <row r="1609" spans="1:12" x14ac:dyDescent="0.25">
      <c r="A1609" s="2" t="s">
        <v>349</v>
      </c>
      <c r="B1609" s="2">
        <v>1961</v>
      </c>
      <c r="C1609" s="2" t="s">
        <v>2355</v>
      </c>
      <c r="D1609" s="2">
        <v>24</v>
      </c>
      <c r="E1609" s="2">
        <v>0</v>
      </c>
      <c r="F1609" s="16">
        <v>29141.360000000001</v>
      </c>
      <c r="G1609" s="2" t="s">
        <v>6006</v>
      </c>
      <c r="H1609" s="2" t="s">
        <v>6005</v>
      </c>
      <c r="I1609" s="2" t="s">
        <v>2354</v>
      </c>
      <c r="J1609" s="14" t="str">
        <f>CONCATENATE(Table3_2[[#This Row],[date]],Table3_2[[#This Row],[month]],Table3_2[[#This Row],[YEAR]],)</f>
        <v>24Dec1961</v>
      </c>
      <c r="K1609" s="14">
        <f t="shared" si="50"/>
        <v>22639</v>
      </c>
      <c r="L1609" s="2">
        <f t="shared" si="51"/>
        <v>61</v>
      </c>
    </row>
    <row r="1610" spans="1:12" x14ac:dyDescent="0.25">
      <c r="A1610" s="2" t="s">
        <v>350</v>
      </c>
      <c r="B1610" s="2">
        <v>1978</v>
      </c>
      <c r="C1610" s="2" t="s">
        <v>2351</v>
      </c>
      <c r="D1610" s="2">
        <v>29</v>
      </c>
      <c r="E1610" s="2">
        <v>2</v>
      </c>
      <c r="F1610" s="16">
        <v>29114.77</v>
      </c>
      <c r="G1610" s="2" t="s">
        <v>6006</v>
      </c>
      <c r="H1610" s="2" t="s">
        <v>6006</v>
      </c>
      <c r="I1610" s="2" t="s">
        <v>2358</v>
      </c>
      <c r="J1610" s="14" t="str">
        <f>CONCATENATE(Table3_2[[#This Row],[date]],Table3_2[[#This Row],[month]],Table3_2[[#This Row],[YEAR]],)</f>
        <v>29Nov1978</v>
      </c>
      <c r="K1610" s="14">
        <f t="shared" si="50"/>
        <v>28823</v>
      </c>
      <c r="L1610" s="2">
        <f t="shared" si="51"/>
        <v>44</v>
      </c>
    </row>
    <row r="1611" spans="1:12" x14ac:dyDescent="0.25">
      <c r="A1611" s="2" t="s">
        <v>351</v>
      </c>
      <c r="B1611" s="2">
        <v>1980</v>
      </c>
      <c r="C1611" s="2" t="s">
        <v>2349</v>
      </c>
      <c r="D1611" s="2">
        <v>14</v>
      </c>
      <c r="E1611" s="2">
        <v>2</v>
      </c>
      <c r="F1611" s="16">
        <v>29114.21</v>
      </c>
      <c r="G1611" s="2" t="s">
        <v>6006</v>
      </c>
      <c r="H1611" s="2" t="s">
        <v>6005</v>
      </c>
      <c r="I1611" s="2" t="s">
        <v>2358</v>
      </c>
      <c r="J1611" s="14" t="str">
        <f>CONCATENATE(Table3_2[[#This Row],[date]],Table3_2[[#This Row],[month]],Table3_2[[#This Row],[YEAR]],)</f>
        <v>14Jul1980</v>
      </c>
      <c r="K1611" s="14">
        <f t="shared" si="50"/>
        <v>29416</v>
      </c>
      <c r="L1611" s="2">
        <f t="shared" si="51"/>
        <v>42</v>
      </c>
    </row>
    <row r="1612" spans="1:12" x14ac:dyDescent="0.25">
      <c r="A1612" s="2" t="s">
        <v>2373</v>
      </c>
      <c r="B1612" s="2">
        <v>2004</v>
      </c>
      <c r="C1612" s="2" t="s">
        <v>2351</v>
      </c>
      <c r="D1612" s="2">
        <v>1</v>
      </c>
      <c r="E1612" s="2">
        <v>2</v>
      </c>
      <c r="F1612" s="16">
        <v>34303.17</v>
      </c>
      <c r="G1612" s="2" t="s">
        <v>6006</v>
      </c>
      <c r="H1612" s="2" t="s">
        <v>6005</v>
      </c>
      <c r="I1612" s="2" t="s">
        <v>2350</v>
      </c>
      <c r="J1612" s="14" t="str">
        <f>CONCATENATE(Table3_2[[#This Row],[date]],Table3_2[[#This Row],[month]],Table3_2[[#This Row],[YEAR]],)</f>
        <v>1Nov2004</v>
      </c>
      <c r="K1612" s="14">
        <f t="shared" si="50"/>
        <v>38292</v>
      </c>
      <c r="L1612" s="2">
        <f t="shared" si="51"/>
        <v>18</v>
      </c>
    </row>
    <row r="1613" spans="1:12" x14ac:dyDescent="0.25">
      <c r="A1613" s="2" t="s">
        <v>352</v>
      </c>
      <c r="B1613" s="2">
        <v>1992</v>
      </c>
      <c r="C1613" s="2" t="s">
        <v>2349</v>
      </c>
      <c r="D1613" s="2">
        <v>7</v>
      </c>
      <c r="E1613" s="2">
        <v>0</v>
      </c>
      <c r="F1613" s="16">
        <v>29007.82</v>
      </c>
      <c r="G1613" s="2" t="s">
        <v>6006</v>
      </c>
      <c r="H1613" s="2" t="s">
        <v>6005</v>
      </c>
      <c r="I1613" s="2" t="s">
        <v>2358</v>
      </c>
      <c r="J1613" s="14" t="str">
        <f>CONCATENATE(Table3_2[[#This Row],[date]],Table3_2[[#This Row],[month]],Table3_2[[#This Row],[YEAR]],)</f>
        <v>7Jul1992</v>
      </c>
      <c r="K1613" s="14">
        <f t="shared" si="50"/>
        <v>33792</v>
      </c>
      <c r="L1613" s="2">
        <f t="shared" si="51"/>
        <v>30</v>
      </c>
    </row>
    <row r="1614" spans="1:12" x14ac:dyDescent="0.25">
      <c r="A1614" s="2" t="s">
        <v>353</v>
      </c>
      <c r="B1614" s="2">
        <v>2003</v>
      </c>
      <c r="C1614" s="2" t="s">
        <v>2353</v>
      </c>
      <c r="D1614" s="2">
        <v>1</v>
      </c>
      <c r="E1614" s="2">
        <v>0</v>
      </c>
      <c r="F1614" s="16">
        <v>28998.68</v>
      </c>
      <c r="G1614" s="2" t="s">
        <v>6006</v>
      </c>
      <c r="H1614" s="2" t="s">
        <v>6005</v>
      </c>
      <c r="I1614" s="2" t="s">
        <v>2358</v>
      </c>
      <c r="J1614" s="14" t="str">
        <f>CONCATENATE(Table3_2[[#This Row],[date]],Table3_2[[#This Row],[month]],Table3_2[[#This Row],[YEAR]],)</f>
        <v>1Sep2003</v>
      </c>
      <c r="K1614" s="14">
        <f t="shared" si="50"/>
        <v>37865</v>
      </c>
      <c r="L1614" s="2">
        <f t="shared" si="51"/>
        <v>19</v>
      </c>
    </row>
    <row r="1615" spans="1:12" x14ac:dyDescent="0.25">
      <c r="A1615" s="2" t="s">
        <v>354</v>
      </c>
      <c r="B1615" s="2">
        <v>1959</v>
      </c>
      <c r="C1615" s="2" t="s">
        <v>2355</v>
      </c>
      <c r="D1615" s="2">
        <v>5</v>
      </c>
      <c r="E1615" s="2">
        <v>0</v>
      </c>
      <c r="F1615" s="16">
        <v>28950.47</v>
      </c>
      <c r="G1615" s="2" t="s">
        <v>6006</v>
      </c>
      <c r="H1615" s="2" t="s">
        <v>6006</v>
      </c>
      <c r="I1615" s="2" t="s">
        <v>2354</v>
      </c>
      <c r="J1615" s="14" t="str">
        <f>CONCATENATE(Table3_2[[#This Row],[date]],Table3_2[[#This Row],[month]],Table3_2[[#This Row],[YEAR]],)</f>
        <v>5Dec1959</v>
      </c>
      <c r="K1615" s="14">
        <f t="shared" si="50"/>
        <v>21889</v>
      </c>
      <c r="L1615" s="2">
        <f t="shared" si="51"/>
        <v>63</v>
      </c>
    </row>
    <row r="1616" spans="1:12" x14ac:dyDescent="0.25">
      <c r="A1616" s="2" t="s">
        <v>355</v>
      </c>
      <c r="B1616" s="2">
        <v>1962</v>
      </c>
      <c r="C1616" s="2" t="s">
        <v>2349</v>
      </c>
      <c r="D1616" s="2">
        <v>25</v>
      </c>
      <c r="E1616" s="2">
        <v>0</v>
      </c>
      <c r="F1616" s="16">
        <v>28923.14</v>
      </c>
      <c r="G1616" s="2" t="s">
        <v>6006</v>
      </c>
      <c r="H1616" s="2" t="s">
        <v>6006</v>
      </c>
      <c r="I1616" s="2" t="s">
        <v>2354</v>
      </c>
      <c r="J1616" s="14" t="str">
        <f>CONCATENATE(Table3_2[[#This Row],[date]],Table3_2[[#This Row],[month]],Table3_2[[#This Row],[YEAR]],)</f>
        <v>25Jul1962</v>
      </c>
      <c r="K1616" s="14">
        <f t="shared" si="50"/>
        <v>22852</v>
      </c>
      <c r="L1616" s="2">
        <f t="shared" si="51"/>
        <v>60</v>
      </c>
    </row>
    <row r="1617" spans="1:12" x14ac:dyDescent="0.25">
      <c r="A1617" s="2" t="s">
        <v>356</v>
      </c>
      <c r="B1617" s="2">
        <v>1961</v>
      </c>
      <c r="C1617" s="2" t="s">
        <v>2356</v>
      </c>
      <c r="D1617" s="2">
        <v>3</v>
      </c>
      <c r="E1617" s="2">
        <v>1</v>
      </c>
      <c r="F1617" s="16">
        <v>28868.66</v>
      </c>
      <c r="G1617" s="2" t="s">
        <v>6006</v>
      </c>
      <c r="H1617" s="2" t="s">
        <v>6004</v>
      </c>
      <c r="I1617" s="2" t="s">
        <v>2354</v>
      </c>
      <c r="J1617" s="14" t="str">
        <f>CONCATENATE(Table3_2[[#This Row],[date]],Table3_2[[#This Row],[month]],Table3_2[[#This Row],[YEAR]],)</f>
        <v>3Aug1961</v>
      </c>
      <c r="K1617" s="14">
        <f t="shared" si="50"/>
        <v>22496</v>
      </c>
      <c r="L1617" s="2">
        <f t="shared" si="51"/>
        <v>61</v>
      </c>
    </row>
    <row r="1618" spans="1:12" x14ac:dyDescent="0.25">
      <c r="A1618" s="2" t="s">
        <v>42</v>
      </c>
      <c r="B1618" s="2">
        <v>1979</v>
      </c>
      <c r="C1618" s="2" t="s">
        <v>2356</v>
      </c>
      <c r="D1618" s="2">
        <v>12</v>
      </c>
      <c r="E1618" s="2">
        <v>0</v>
      </c>
      <c r="F1618" s="16">
        <v>45863.21</v>
      </c>
      <c r="G1618" s="2" t="s">
        <v>6004</v>
      </c>
      <c r="H1618" s="2" t="s">
        <v>6006</v>
      </c>
      <c r="I1618" s="2" t="s">
        <v>2350</v>
      </c>
      <c r="J1618" s="14" t="str">
        <f>CONCATENATE(Table3_2[[#This Row],[date]],Table3_2[[#This Row],[month]],Table3_2[[#This Row],[YEAR]],)</f>
        <v>12Aug1979</v>
      </c>
      <c r="K1618" s="14">
        <f t="shared" si="50"/>
        <v>29079</v>
      </c>
      <c r="L1618" s="2">
        <f t="shared" si="51"/>
        <v>43</v>
      </c>
    </row>
    <row r="1619" spans="1:12" x14ac:dyDescent="0.25">
      <c r="A1619" s="2" t="s">
        <v>357</v>
      </c>
      <c r="B1619" s="2">
        <v>1990</v>
      </c>
      <c r="C1619" s="2" t="s">
        <v>2355</v>
      </c>
      <c r="D1619" s="2">
        <v>5</v>
      </c>
      <c r="E1619" s="2">
        <v>3</v>
      </c>
      <c r="F1619" s="16">
        <v>28716.14</v>
      </c>
      <c r="G1619" s="2" t="s">
        <v>6006</v>
      </c>
      <c r="H1619" s="2" t="s">
        <v>6005</v>
      </c>
      <c r="I1619" s="2" t="s">
        <v>2358</v>
      </c>
      <c r="J1619" s="14" t="str">
        <f>CONCATENATE(Table3_2[[#This Row],[date]],Table3_2[[#This Row],[month]],Table3_2[[#This Row],[YEAR]],)</f>
        <v>5Dec1990</v>
      </c>
      <c r="K1619" s="14">
        <f t="shared" si="50"/>
        <v>33212</v>
      </c>
      <c r="L1619" s="2">
        <f t="shared" si="51"/>
        <v>32</v>
      </c>
    </row>
    <row r="1620" spans="1:12" x14ac:dyDescent="0.25">
      <c r="A1620" s="2" t="s">
        <v>358</v>
      </c>
      <c r="B1620" s="2">
        <v>1985</v>
      </c>
      <c r="C1620" s="2" t="s">
        <v>2353</v>
      </c>
      <c r="D1620" s="2">
        <v>27</v>
      </c>
      <c r="E1620" s="2">
        <v>3</v>
      </c>
      <c r="F1620" s="16">
        <v>28542.86</v>
      </c>
      <c r="G1620" s="2" t="s">
        <v>6006</v>
      </c>
      <c r="H1620" s="2" t="s">
        <v>6005</v>
      </c>
      <c r="I1620" s="2" t="s">
        <v>2358</v>
      </c>
      <c r="J1620" s="14" t="str">
        <f>CONCATENATE(Table3_2[[#This Row],[date]],Table3_2[[#This Row],[month]],Table3_2[[#This Row],[YEAR]],)</f>
        <v>27Sep1985</v>
      </c>
      <c r="K1620" s="14">
        <f t="shared" si="50"/>
        <v>31317</v>
      </c>
      <c r="L1620" s="2">
        <f t="shared" si="51"/>
        <v>37</v>
      </c>
    </row>
    <row r="1621" spans="1:12" x14ac:dyDescent="0.25">
      <c r="A1621" s="2" t="s">
        <v>359</v>
      </c>
      <c r="B1621" s="2">
        <v>1982</v>
      </c>
      <c r="C1621" s="2" t="s">
        <v>2355</v>
      </c>
      <c r="D1621" s="2">
        <v>11</v>
      </c>
      <c r="E1621" s="2">
        <v>1</v>
      </c>
      <c r="F1621" s="16">
        <v>28476.73</v>
      </c>
      <c r="G1621" s="2" t="s">
        <v>6006</v>
      </c>
      <c r="H1621" s="2" t="s">
        <v>6004</v>
      </c>
      <c r="I1621" s="2" t="s">
        <v>2354</v>
      </c>
      <c r="J1621" s="14" t="str">
        <f>CONCATENATE(Table3_2[[#This Row],[date]],Table3_2[[#This Row],[month]],Table3_2[[#This Row],[YEAR]],)</f>
        <v>11Dec1982</v>
      </c>
      <c r="K1621" s="14">
        <f t="shared" si="50"/>
        <v>30296</v>
      </c>
      <c r="L1621" s="2">
        <f t="shared" si="51"/>
        <v>40</v>
      </c>
    </row>
    <row r="1622" spans="1:12" x14ac:dyDescent="0.25">
      <c r="A1622" s="2" t="s">
        <v>360</v>
      </c>
      <c r="B1622" s="2">
        <v>1974</v>
      </c>
      <c r="C1622" s="2" t="s">
        <v>2353</v>
      </c>
      <c r="D1622" s="2">
        <v>16</v>
      </c>
      <c r="E1622" s="2">
        <v>1</v>
      </c>
      <c r="F1622" s="16">
        <v>28468.92</v>
      </c>
      <c r="G1622" s="2" t="s">
        <v>6006</v>
      </c>
      <c r="H1622" s="2" t="s">
        <v>6006</v>
      </c>
      <c r="I1622" s="2" t="s">
        <v>2354</v>
      </c>
      <c r="J1622" s="14" t="str">
        <f>CONCATENATE(Table3_2[[#This Row],[date]],Table3_2[[#This Row],[month]],Table3_2[[#This Row],[YEAR]],)</f>
        <v>16Sep1974</v>
      </c>
      <c r="K1622" s="14">
        <f t="shared" si="50"/>
        <v>27288</v>
      </c>
      <c r="L1622" s="2">
        <f t="shared" si="51"/>
        <v>48</v>
      </c>
    </row>
    <row r="1623" spans="1:12" x14ac:dyDescent="0.25">
      <c r="A1623" s="2" t="s">
        <v>361</v>
      </c>
      <c r="B1623" s="2">
        <v>1977</v>
      </c>
      <c r="C1623" s="2" t="s">
        <v>2355</v>
      </c>
      <c r="D1623" s="2">
        <v>2</v>
      </c>
      <c r="E1623" s="2">
        <v>1</v>
      </c>
      <c r="F1623" s="16">
        <v>28340.19</v>
      </c>
      <c r="G1623" s="2" t="s">
        <v>6006</v>
      </c>
      <c r="H1623" s="2" t="s">
        <v>6004</v>
      </c>
      <c r="I1623" s="2" t="s">
        <v>2354</v>
      </c>
      <c r="J1623" s="14" t="str">
        <f>CONCATENATE(Table3_2[[#This Row],[date]],Table3_2[[#This Row],[month]],Table3_2[[#This Row],[YEAR]],)</f>
        <v>2Dec1977</v>
      </c>
      <c r="K1623" s="14">
        <f t="shared" si="50"/>
        <v>28461</v>
      </c>
      <c r="L1623" s="2">
        <f t="shared" si="51"/>
        <v>45</v>
      </c>
    </row>
    <row r="1624" spans="1:12" x14ac:dyDescent="0.25">
      <c r="A1624" s="2" t="s">
        <v>362</v>
      </c>
      <c r="B1624" s="2">
        <v>1990</v>
      </c>
      <c r="C1624" s="2" t="s">
        <v>2355</v>
      </c>
      <c r="D1624" s="2">
        <v>24</v>
      </c>
      <c r="E1624" s="2">
        <v>3</v>
      </c>
      <c r="F1624" s="16">
        <v>28302.33</v>
      </c>
      <c r="G1624" s="2" t="s">
        <v>6006</v>
      </c>
      <c r="H1624" s="2" t="s">
        <v>6004</v>
      </c>
      <c r="I1624" s="2" t="s">
        <v>2358</v>
      </c>
      <c r="J1624" s="14" t="str">
        <f>CONCATENATE(Table3_2[[#This Row],[date]],Table3_2[[#This Row],[month]],Table3_2[[#This Row],[YEAR]],)</f>
        <v>24Dec1990</v>
      </c>
      <c r="K1624" s="14">
        <f t="shared" si="50"/>
        <v>33231</v>
      </c>
      <c r="L1624" s="2">
        <f t="shared" si="51"/>
        <v>32</v>
      </c>
    </row>
    <row r="1625" spans="1:12" x14ac:dyDescent="0.25">
      <c r="A1625" s="2" t="s">
        <v>363</v>
      </c>
      <c r="B1625" s="2">
        <v>1963</v>
      </c>
      <c r="C1625" s="2" t="s">
        <v>2351</v>
      </c>
      <c r="D1625" s="2">
        <v>25</v>
      </c>
      <c r="E1625" s="2">
        <v>1</v>
      </c>
      <c r="F1625" s="16">
        <v>28287.9</v>
      </c>
      <c r="G1625" s="2" t="s">
        <v>6006</v>
      </c>
      <c r="H1625" s="2" t="s">
        <v>6006</v>
      </c>
      <c r="I1625" s="2" t="s">
        <v>2350</v>
      </c>
      <c r="J1625" s="14" t="str">
        <f>CONCATENATE(Table3_2[[#This Row],[date]],Table3_2[[#This Row],[month]],Table3_2[[#This Row],[YEAR]],)</f>
        <v>25Nov1963</v>
      </c>
      <c r="K1625" s="14">
        <f t="shared" si="50"/>
        <v>23340</v>
      </c>
      <c r="L1625" s="2">
        <f t="shared" si="51"/>
        <v>59</v>
      </c>
    </row>
    <row r="1626" spans="1:12" x14ac:dyDescent="0.25">
      <c r="A1626" s="2" t="s">
        <v>364</v>
      </c>
      <c r="B1626" s="2">
        <v>1999</v>
      </c>
      <c r="C1626" s="2" t="s">
        <v>2353</v>
      </c>
      <c r="D1626" s="2">
        <v>6</v>
      </c>
      <c r="E1626" s="2">
        <v>0</v>
      </c>
      <c r="F1626" s="16">
        <v>28245.34</v>
      </c>
      <c r="G1626" s="2" t="s">
        <v>6006</v>
      </c>
      <c r="H1626" s="2" t="s">
        <v>6005</v>
      </c>
      <c r="I1626" s="2" t="s">
        <v>2358</v>
      </c>
      <c r="J1626" s="14" t="str">
        <f>CONCATENATE(Table3_2[[#This Row],[date]],Table3_2[[#This Row],[month]],Table3_2[[#This Row],[YEAR]],)</f>
        <v>6Sep1999</v>
      </c>
      <c r="K1626" s="14">
        <f t="shared" si="50"/>
        <v>36409</v>
      </c>
      <c r="L1626" s="2">
        <f t="shared" si="51"/>
        <v>23</v>
      </c>
    </row>
    <row r="1627" spans="1:12" x14ac:dyDescent="0.25">
      <c r="A1627" s="2" t="s">
        <v>365</v>
      </c>
      <c r="B1627" s="2">
        <v>1960</v>
      </c>
      <c r="C1627" s="2" t="s">
        <v>2351</v>
      </c>
      <c r="D1627" s="2">
        <v>22</v>
      </c>
      <c r="E1627" s="2">
        <v>0</v>
      </c>
      <c r="F1627" s="16">
        <v>28101.33</v>
      </c>
      <c r="G1627" s="2" t="s">
        <v>6006</v>
      </c>
      <c r="H1627" s="2" t="s">
        <v>6004</v>
      </c>
      <c r="I1627" s="2" t="s">
        <v>2360</v>
      </c>
      <c r="J1627" s="14" t="str">
        <f>CONCATENATE(Table3_2[[#This Row],[date]],Table3_2[[#This Row],[month]],Table3_2[[#This Row],[YEAR]],)</f>
        <v>22Nov1960</v>
      </c>
      <c r="K1627" s="14">
        <f t="shared" si="50"/>
        <v>22242</v>
      </c>
      <c r="L1627" s="2">
        <f t="shared" si="51"/>
        <v>62</v>
      </c>
    </row>
    <row r="1628" spans="1:12" x14ac:dyDescent="0.25">
      <c r="A1628" s="2" t="s">
        <v>366</v>
      </c>
      <c r="B1628" s="2">
        <v>1985</v>
      </c>
      <c r="C1628" s="2" t="s">
        <v>2351</v>
      </c>
      <c r="D1628" s="2">
        <v>29</v>
      </c>
      <c r="E1628" s="2">
        <v>3</v>
      </c>
      <c r="F1628" s="16">
        <v>28006.94</v>
      </c>
      <c r="G1628" s="2" t="s">
        <v>6006</v>
      </c>
      <c r="H1628" s="2" t="s">
        <v>6004</v>
      </c>
      <c r="I1628" s="2" t="s">
        <v>2358</v>
      </c>
      <c r="J1628" s="14" t="str">
        <f>CONCATENATE(Table3_2[[#This Row],[date]],Table3_2[[#This Row],[month]],Table3_2[[#This Row],[YEAR]],)</f>
        <v>29Nov1985</v>
      </c>
      <c r="K1628" s="14">
        <f t="shared" si="50"/>
        <v>31380</v>
      </c>
      <c r="L1628" s="2">
        <f t="shared" si="51"/>
        <v>37</v>
      </c>
    </row>
    <row r="1629" spans="1:12" x14ac:dyDescent="0.25">
      <c r="A1629" s="2" t="s">
        <v>43</v>
      </c>
      <c r="B1629" s="2">
        <v>1960</v>
      </c>
      <c r="C1629" s="2" t="s">
        <v>2355</v>
      </c>
      <c r="D1629" s="2">
        <v>21</v>
      </c>
      <c r="E1629" s="2">
        <v>0</v>
      </c>
      <c r="F1629" s="16">
        <v>45710.21</v>
      </c>
      <c r="G1629" s="2" t="s">
        <v>6004</v>
      </c>
      <c r="H1629" s="2" t="s">
        <v>6004</v>
      </c>
      <c r="I1629" s="2" t="s">
        <v>2361</v>
      </c>
      <c r="J1629" s="14" t="str">
        <f>CONCATENATE(Table3_2[[#This Row],[date]],Table3_2[[#This Row],[month]],Table3_2[[#This Row],[YEAR]],)</f>
        <v>21Dec1960</v>
      </c>
      <c r="K1629" s="14">
        <f t="shared" si="50"/>
        <v>22271</v>
      </c>
      <c r="L1629" s="2">
        <f t="shared" si="51"/>
        <v>62</v>
      </c>
    </row>
    <row r="1630" spans="1:12" x14ac:dyDescent="0.25">
      <c r="A1630" s="2" t="s">
        <v>367</v>
      </c>
      <c r="B1630" s="2">
        <v>1999</v>
      </c>
      <c r="C1630" s="2" t="s">
        <v>2355</v>
      </c>
      <c r="D1630" s="2">
        <v>21</v>
      </c>
      <c r="E1630" s="2">
        <v>0</v>
      </c>
      <c r="F1630" s="16">
        <v>27980.77</v>
      </c>
      <c r="G1630" s="2" t="s">
        <v>6006</v>
      </c>
      <c r="H1630" s="2" t="s">
        <v>6006</v>
      </c>
      <c r="I1630" s="2" t="s">
        <v>2358</v>
      </c>
      <c r="J1630" s="14" t="str">
        <f>CONCATENATE(Table3_2[[#This Row],[date]],Table3_2[[#This Row],[month]],Table3_2[[#This Row],[YEAR]],)</f>
        <v>21Dec1999</v>
      </c>
      <c r="K1630" s="14">
        <f t="shared" si="50"/>
        <v>36515</v>
      </c>
      <c r="L1630" s="2">
        <f t="shared" si="51"/>
        <v>23</v>
      </c>
    </row>
    <row r="1631" spans="1:12" x14ac:dyDescent="0.25">
      <c r="A1631" s="2" t="s">
        <v>368</v>
      </c>
      <c r="B1631" s="2">
        <v>1961</v>
      </c>
      <c r="C1631" s="2" t="s">
        <v>2349</v>
      </c>
      <c r="D1631" s="2">
        <v>28</v>
      </c>
      <c r="E1631" s="2">
        <v>3</v>
      </c>
      <c r="F1631" s="16">
        <v>27941.29</v>
      </c>
      <c r="G1631" s="2" t="s">
        <v>6006</v>
      </c>
      <c r="H1631" s="2" t="s">
        <v>6005</v>
      </c>
      <c r="I1631" s="2" t="s">
        <v>2358</v>
      </c>
      <c r="J1631" s="14" t="str">
        <f>CONCATENATE(Table3_2[[#This Row],[date]],Table3_2[[#This Row],[month]],Table3_2[[#This Row],[YEAR]],)</f>
        <v>28Jul1961</v>
      </c>
      <c r="K1631" s="14">
        <f t="shared" si="50"/>
        <v>22490</v>
      </c>
      <c r="L1631" s="2">
        <f t="shared" si="51"/>
        <v>61</v>
      </c>
    </row>
    <row r="1632" spans="1:12" x14ac:dyDescent="0.25">
      <c r="A1632" s="2" t="s">
        <v>369</v>
      </c>
      <c r="B1632" s="2">
        <v>1991</v>
      </c>
      <c r="C1632" s="2" t="s">
        <v>2352</v>
      </c>
      <c r="D1632" s="2">
        <v>4</v>
      </c>
      <c r="E1632" s="2">
        <v>3</v>
      </c>
      <c r="F1632" s="16">
        <v>27931.11</v>
      </c>
      <c r="G1632" s="2" t="s">
        <v>6006</v>
      </c>
      <c r="H1632" s="2" t="s">
        <v>6005</v>
      </c>
      <c r="I1632" s="2" t="s">
        <v>2358</v>
      </c>
      <c r="J1632" s="14" t="str">
        <f>CONCATENATE(Table3_2[[#This Row],[date]],Table3_2[[#This Row],[month]],Table3_2[[#This Row],[YEAR]],)</f>
        <v>4Jun1991</v>
      </c>
      <c r="K1632" s="14">
        <f t="shared" si="50"/>
        <v>33393</v>
      </c>
      <c r="L1632" s="2">
        <f t="shared" si="51"/>
        <v>32</v>
      </c>
    </row>
    <row r="1633" spans="1:12" x14ac:dyDescent="0.25">
      <c r="A1633" s="2" t="s">
        <v>370</v>
      </c>
      <c r="B1633" s="2">
        <v>1989</v>
      </c>
      <c r="C1633" s="2" t="s">
        <v>2351</v>
      </c>
      <c r="D1633" s="2">
        <v>21</v>
      </c>
      <c r="E1633" s="2">
        <v>3</v>
      </c>
      <c r="F1633" s="16">
        <v>27925.86</v>
      </c>
      <c r="G1633" s="2" t="s">
        <v>6006</v>
      </c>
      <c r="H1633" s="2" t="s">
        <v>6004</v>
      </c>
      <c r="I1633" s="2" t="s">
        <v>2358</v>
      </c>
      <c r="J1633" s="14" t="str">
        <f>CONCATENATE(Table3_2[[#This Row],[date]],Table3_2[[#This Row],[month]],Table3_2[[#This Row],[YEAR]],)</f>
        <v>21Nov1989</v>
      </c>
      <c r="K1633" s="14">
        <f t="shared" si="50"/>
        <v>32833</v>
      </c>
      <c r="L1633" s="2">
        <f t="shared" si="51"/>
        <v>33</v>
      </c>
    </row>
    <row r="1634" spans="1:12" x14ac:dyDescent="0.25">
      <c r="A1634" s="2" t="s">
        <v>371</v>
      </c>
      <c r="B1634" s="2">
        <v>1985</v>
      </c>
      <c r="C1634" s="2" t="s">
        <v>2355</v>
      </c>
      <c r="D1634" s="2">
        <v>4</v>
      </c>
      <c r="E1634" s="2">
        <v>3</v>
      </c>
      <c r="F1634" s="16">
        <v>27849.94</v>
      </c>
      <c r="G1634" s="2" t="s">
        <v>6006</v>
      </c>
      <c r="H1634" s="2" t="s">
        <v>6006</v>
      </c>
      <c r="I1634" s="2" t="s">
        <v>2358</v>
      </c>
      <c r="J1634" s="14" t="str">
        <f>CONCATENATE(Table3_2[[#This Row],[date]],Table3_2[[#This Row],[month]],Table3_2[[#This Row],[YEAR]],)</f>
        <v>4Dec1985</v>
      </c>
      <c r="K1634" s="14">
        <f t="shared" si="50"/>
        <v>31385</v>
      </c>
      <c r="L1634" s="2">
        <f t="shared" si="51"/>
        <v>37</v>
      </c>
    </row>
    <row r="1635" spans="1:12" x14ac:dyDescent="0.25">
      <c r="A1635" s="2" t="s">
        <v>372</v>
      </c>
      <c r="B1635" s="2">
        <v>1960</v>
      </c>
      <c r="C1635" s="2" t="s">
        <v>2349</v>
      </c>
      <c r="D1635" s="2">
        <v>6</v>
      </c>
      <c r="E1635" s="2">
        <v>0</v>
      </c>
      <c r="F1635" s="16">
        <v>27808.73</v>
      </c>
      <c r="G1635" s="2" t="s">
        <v>6006</v>
      </c>
      <c r="H1635" s="2" t="s">
        <v>6006</v>
      </c>
      <c r="I1635" s="2" t="s">
        <v>2350</v>
      </c>
      <c r="J1635" s="14" t="str">
        <f>CONCATENATE(Table3_2[[#This Row],[date]],Table3_2[[#This Row],[month]],Table3_2[[#This Row],[YEAR]],)</f>
        <v>6Jul1960</v>
      </c>
      <c r="K1635" s="14">
        <f t="shared" si="50"/>
        <v>22103</v>
      </c>
      <c r="L1635" s="2">
        <f t="shared" si="51"/>
        <v>62</v>
      </c>
    </row>
    <row r="1636" spans="1:12" x14ac:dyDescent="0.25">
      <c r="A1636" s="2" t="s">
        <v>373</v>
      </c>
      <c r="B1636" s="2">
        <v>2002</v>
      </c>
      <c r="C1636" s="2" t="s">
        <v>2355</v>
      </c>
      <c r="D1636" s="2">
        <v>6</v>
      </c>
      <c r="E1636" s="2">
        <v>1</v>
      </c>
      <c r="F1636" s="16">
        <v>27724.29</v>
      </c>
      <c r="G1636" s="2" t="s">
        <v>6006</v>
      </c>
      <c r="H1636" s="2" t="s">
        <v>6005</v>
      </c>
      <c r="I1636" s="2" t="s">
        <v>2350</v>
      </c>
      <c r="J1636" s="14" t="str">
        <f>CONCATENATE(Table3_2[[#This Row],[date]],Table3_2[[#This Row],[month]],Table3_2[[#This Row],[YEAR]],)</f>
        <v>6Dec2002</v>
      </c>
      <c r="K1636" s="14">
        <f t="shared" si="50"/>
        <v>37596</v>
      </c>
      <c r="L1636" s="2">
        <f t="shared" si="51"/>
        <v>20</v>
      </c>
    </row>
    <row r="1637" spans="1:12" x14ac:dyDescent="0.25">
      <c r="A1637" s="2" t="s">
        <v>374</v>
      </c>
      <c r="B1637" s="2">
        <v>1992</v>
      </c>
      <c r="C1637" s="2" t="s">
        <v>2349</v>
      </c>
      <c r="D1637" s="2">
        <v>3</v>
      </c>
      <c r="E1637" s="2">
        <v>0</v>
      </c>
      <c r="F1637" s="16">
        <v>27696.11</v>
      </c>
      <c r="G1637" s="2" t="s">
        <v>6006</v>
      </c>
      <c r="H1637" s="2" t="s">
        <v>6004</v>
      </c>
      <c r="I1637" s="2" t="s">
        <v>2358</v>
      </c>
      <c r="J1637" s="14" t="str">
        <f>CONCATENATE(Table3_2[[#This Row],[date]],Table3_2[[#This Row],[month]],Table3_2[[#This Row],[YEAR]],)</f>
        <v>3Jul1992</v>
      </c>
      <c r="K1637" s="14">
        <f t="shared" si="50"/>
        <v>33788</v>
      </c>
      <c r="L1637" s="2">
        <f t="shared" si="51"/>
        <v>30</v>
      </c>
    </row>
    <row r="1638" spans="1:12" x14ac:dyDescent="0.25">
      <c r="A1638" s="2" t="s">
        <v>375</v>
      </c>
      <c r="B1638" s="2">
        <v>1997</v>
      </c>
      <c r="C1638" s="2" t="s">
        <v>2357</v>
      </c>
      <c r="D1638" s="2">
        <v>7</v>
      </c>
      <c r="E1638" s="2">
        <v>0</v>
      </c>
      <c r="F1638" s="16">
        <v>27625.17</v>
      </c>
      <c r="G1638" s="2" t="s">
        <v>6006</v>
      </c>
      <c r="H1638" s="2" t="s">
        <v>6006</v>
      </c>
      <c r="I1638" s="2" t="s">
        <v>2358</v>
      </c>
      <c r="J1638" s="14" t="str">
        <f>CONCATENATE(Table3_2[[#This Row],[date]],Table3_2[[#This Row],[month]],Table3_2[[#This Row],[YEAR]],)</f>
        <v>7Oct1997</v>
      </c>
      <c r="K1638" s="14">
        <f t="shared" si="50"/>
        <v>35710</v>
      </c>
      <c r="L1638" s="2">
        <f t="shared" si="51"/>
        <v>25</v>
      </c>
    </row>
    <row r="1639" spans="1:12" x14ac:dyDescent="0.25">
      <c r="A1639" s="2" t="s">
        <v>376</v>
      </c>
      <c r="B1639" s="2">
        <v>1997</v>
      </c>
      <c r="C1639" s="2" t="s">
        <v>2353</v>
      </c>
      <c r="D1639" s="2">
        <v>9</v>
      </c>
      <c r="E1639" s="2">
        <v>0</v>
      </c>
      <c r="F1639" s="16">
        <v>27619.360000000001</v>
      </c>
      <c r="G1639" s="2" t="s">
        <v>6004</v>
      </c>
      <c r="H1639" s="2" t="s">
        <v>6005</v>
      </c>
      <c r="I1639" s="2" t="s">
        <v>2358</v>
      </c>
      <c r="J1639" s="14" t="str">
        <f>CONCATENATE(Table3_2[[#This Row],[date]],Table3_2[[#This Row],[month]],Table3_2[[#This Row],[YEAR]],)</f>
        <v>9Sep1997</v>
      </c>
      <c r="K1639" s="14">
        <f t="shared" si="50"/>
        <v>35682</v>
      </c>
      <c r="L1639" s="2">
        <f t="shared" si="51"/>
        <v>25</v>
      </c>
    </row>
    <row r="1640" spans="1:12" x14ac:dyDescent="0.25">
      <c r="A1640" s="2" t="s">
        <v>44</v>
      </c>
      <c r="B1640" s="2">
        <v>1974</v>
      </c>
      <c r="C1640" s="2" t="s">
        <v>2356</v>
      </c>
      <c r="D1640" s="2">
        <v>9</v>
      </c>
      <c r="E1640" s="2">
        <v>2</v>
      </c>
      <c r="F1640" s="16">
        <v>45702.02</v>
      </c>
      <c r="G1640" s="2" t="s">
        <v>6004</v>
      </c>
      <c r="H1640" s="2" t="s">
        <v>6004</v>
      </c>
      <c r="I1640" s="2" t="s">
        <v>2354</v>
      </c>
      <c r="J1640" s="14" t="str">
        <f>CONCATENATE(Table3_2[[#This Row],[date]],Table3_2[[#This Row],[month]],Table3_2[[#This Row],[YEAR]],)</f>
        <v>9Aug1974</v>
      </c>
      <c r="K1640" s="14">
        <f t="shared" si="50"/>
        <v>27250</v>
      </c>
      <c r="L1640" s="2">
        <f t="shared" si="51"/>
        <v>48</v>
      </c>
    </row>
    <row r="1641" spans="1:12" x14ac:dyDescent="0.25">
      <c r="A1641" s="2" t="s">
        <v>377</v>
      </c>
      <c r="B1641" s="2">
        <v>1992</v>
      </c>
      <c r="C1641" s="2" t="s">
        <v>2352</v>
      </c>
      <c r="D1641" s="2">
        <v>11</v>
      </c>
      <c r="E1641" s="2">
        <v>0</v>
      </c>
      <c r="F1641" s="16">
        <v>27614.71</v>
      </c>
      <c r="G1641" s="2" t="s">
        <v>6004</v>
      </c>
      <c r="H1641" s="2" t="s">
        <v>6005</v>
      </c>
      <c r="I1641" s="2" t="s">
        <v>2358</v>
      </c>
      <c r="J1641" s="14" t="str">
        <f>CONCATENATE(Table3_2[[#This Row],[date]],Table3_2[[#This Row],[month]],Table3_2[[#This Row],[YEAR]],)</f>
        <v>11Jun1992</v>
      </c>
      <c r="K1641" s="14">
        <f t="shared" si="50"/>
        <v>33766</v>
      </c>
      <c r="L1641" s="2">
        <f t="shared" si="51"/>
        <v>30</v>
      </c>
    </row>
    <row r="1642" spans="1:12" x14ac:dyDescent="0.25">
      <c r="A1642" s="2" t="s">
        <v>378</v>
      </c>
      <c r="B1642" s="2">
        <v>1985</v>
      </c>
      <c r="C1642" s="2" t="s">
        <v>2351</v>
      </c>
      <c r="D1642" s="2">
        <v>6</v>
      </c>
      <c r="E1642" s="2">
        <v>3</v>
      </c>
      <c r="F1642" s="16">
        <v>27598.93</v>
      </c>
      <c r="G1642" s="2" t="s">
        <v>6004</v>
      </c>
      <c r="H1642" s="2" t="s">
        <v>6006</v>
      </c>
      <c r="I1642" s="2" t="s">
        <v>2358</v>
      </c>
      <c r="J1642" s="14" t="str">
        <f>CONCATENATE(Table3_2[[#This Row],[date]],Table3_2[[#This Row],[month]],Table3_2[[#This Row],[YEAR]],)</f>
        <v>6Nov1985</v>
      </c>
      <c r="K1642" s="14">
        <f t="shared" si="50"/>
        <v>31357</v>
      </c>
      <c r="L1642" s="2">
        <f t="shared" si="51"/>
        <v>37</v>
      </c>
    </row>
    <row r="1643" spans="1:12" x14ac:dyDescent="0.25">
      <c r="A1643" s="2" t="s">
        <v>379</v>
      </c>
      <c r="B1643" s="2">
        <v>1984</v>
      </c>
      <c r="C1643" s="2" t="s">
        <v>2349</v>
      </c>
      <c r="D1643" s="2">
        <v>22</v>
      </c>
      <c r="E1643" s="2">
        <v>3</v>
      </c>
      <c r="F1643" s="16">
        <v>27534.53</v>
      </c>
      <c r="G1643" s="2" t="s">
        <v>6004</v>
      </c>
      <c r="H1643" s="2" t="s">
        <v>6004</v>
      </c>
      <c r="I1643" s="2" t="s">
        <v>2358</v>
      </c>
      <c r="J1643" s="14" t="str">
        <f>CONCATENATE(Table3_2[[#This Row],[date]],Table3_2[[#This Row],[month]],Table3_2[[#This Row],[YEAR]],)</f>
        <v>22Jul1984</v>
      </c>
      <c r="K1643" s="14">
        <f t="shared" si="50"/>
        <v>30885</v>
      </c>
      <c r="L1643" s="2">
        <f t="shared" si="51"/>
        <v>38</v>
      </c>
    </row>
    <row r="1644" spans="1:12" x14ac:dyDescent="0.25">
      <c r="A1644" s="2" t="s">
        <v>380</v>
      </c>
      <c r="B1644" s="2">
        <v>1965</v>
      </c>
      <c r="C1644" s="2" t="s">
        <v>2357</v>
      </c>
      <c r="D1644" s="2">
        <v>19</v>
      </c>
      <c r="E1644" s="2">
        <v>0</v>
      </c>
      <c r="F1644" s="16">
        <v>27533.91</v>
      </c>
      <c r="G1644" s="2" t="s">
        <v>6004</v>
      </c>
      <c r="H1644" s="2" t="s">
        <v>6005</v>
      </c>
      <c r="I1644" s="2" t="s">
        <v>2350</v>
      </c>
      <c r="J1644" s="14" t="str">
        <f>CONCATENATE(Table3_2[[#This Row],[date]],Table3_2[[#This Row],[month]],Table3_2[[#This Row],[YEAR]],)</f>
        <v>19Oct1965</v>
      </c>
      <c r="K1644" s="14">
        <f t="shared" si="50"/>
        <v>24034</v>
      </c>
      <c r="L1644" s="2">
        <f t="shared" si="51"/>
        <v>57</v>
      </c>
    </row>
    <row r="1645" spans="1:12" x14ac:dyDescent="0.25">
      <c r="A1645" s="2" t="s">
        <v>381</v>
      </c>
      <c r="B1645" s="2">
        <v>1981</v>
      </c>
      <c r="C1645" s="2" t="s">
        <v>2357</v>
      </c>
      <c r="D1645" s="2">
        <v>3</v>
      </c>
      <c r="E1645" s="2">
        <v>1</v>
      </c>
      <c r="F1645" s="16">
        <v>27495.59</v>
      </c>
      <c r="G1645" s="2" t="s">
        <v>6004</v>
      </c>
      <c r="H1645" s="2" t="s">
        <v>6006</v>
      </c>
      <c r="I1645" s="2" t="s">
        <v>2358</v>
      </c>
      <c r="J1645" s="14" t="str">
        <f>CONCATENATE(Table3_2[[#This Row],[date]],Table3_2[[#This Row],[month]],Table3_2[[#This Row],[YEAR]],)</f>
        <v>3Oct1981</v>
      </c>
      <c r="K1645" s="14">
        <f t="shared" si="50"/>
        <v>29862</v>
      </c>
      <c r="L1645" s="2">
        <f t="shared" si="51"/>
        <v>41</v>
      </c>
    </row>
    <row r="1646" spans="1:12" x14ac:dyDescent="0.25">
      <c r="A1646" s="2" t="s">
        <v>382</v>
      </c>
      <c r="B1646" s="2">
        <v>1985</v>
      </c>
      <c r="C1646" s="2" t="s">
        <v>2355</v>
      </c>
      <c r="D1646" s="2">
        <v>5</v>
      </c>
      <c r="E1646" s="2">
        <v>3</v>
      </c>
      <c r="F1646" s="16">
        <v>27432.73</v>
      </c>
      <c r="G1646" s="2" t="s">
        <v>6004</v>
      </c>
      <c r="H1646" s="2" t="s">
        <v>6006</v>
      </c>
      <c r="I1646" s="2" t="s">
        <v>2358</v>
      </c>
      <c r="J1646" s="14" t="str">
        <f>CONCATENATE(Table3_2[[#This Row],[date]],Table3_2[[#This Row],[month]],Table3_2[[#This Row],[YEAR]],)</f>
        <v>5Dec1985</v>
      </c>
      <c r="K1646" s="14">
        <f t="shared" si="50"/>
        <v>31386</v>
      </c>
      <c r="L1646" s="2">
        <f t="shared" si="51"/>
        <v>37</v>
      </c>
    </row>
    <row r="1647" spans="1:12" x14ac:dyDescent="0.25">
      <c r="A1647" s="2" t="s">
        <v>383</v>
      </c>
      <c r="B1647" s="2">
        <v>1988</v>
      </c>
      <c r="C1647" s="2" t="s">
        <v>2353</v>
      </c>
      <c r="D1647" s="2">
        <v>15</v>
      </c>
      <c r="E1647" s="2">
        <v>2</v>
      </c>
      <c r="F1647" s="16">
        <v>27375.9</v>
      </c>
      <c r="G1647" s="2" t="s">
        <v>6004</v>
      </c>
      <c r="H1647" s="2" t="s">
        <v>6005</v>
      </c>
      <c r="I1647" s="2" t="s">
        <v>2359</v>
      </c>
      <c r="J1647" s="14" t="str">
        <f>CONCATENATE(Table3_2[[#This Row],[date]],Table3_2[[#This Row],[month]],Table3_2[[#This Row],[YEAR]],)</f>
        <v>15Sep1988</v>
      </c>
      <c r="K1647" s="14">
        <f t="shared" si="50"/>
        <v>32401</v>
      </c>
      <c r="L1647" s="2">
        <f t="shared" si="51"/>
        <v>34</v>
      </c>
    </row>
    <row r="1648" spans="1:12" x14ac:dyDescent="0.25">
      <c r="A1648" s="2" t="s">
        <v>384</v>
      </c>
      <c r="B1648" s="2">
        <v>1969</v>
      </c>
      <c r="C1648" s="2" t="s">
        <v>2357</v>
      </c>
      <c r="D1648" s="2">
        <v>16</v>
      </c>
      <c r="E1648" s="2">
        <v>0</v>
      </c>
      <c r="F1648" s="16">
        <v>27346.04</v>
      </c>
      <c r="G1648" s="2" t="s">
        <v>6004</v>
      </c>
      <c r="H1648" s="2" t="s">
        <v>6004</v>
      </c>
      <c r="I1648" s="2" t="s">
        <v>2350</v>
      </c>
      <c r="J1648" s="14" t="str">
        <f>CONCATENATE(Table3_2[[#This Row],[date]],Table3_2[[#This Row],[month]],Table3_2[[#This Row],[YEAR]],)</f>
        <v>16Oct1969</v>
      </c>
      <c r="K1648" s="14">
        <f t="shared" si="50"/>
        <v>25492</v>
      </c>
      <c r="L1648" s="2">
        <f t="shared" si="51"/>
        <v>53</v>
      </c>
    </row>
    <row r="1649" spans="1:12" x14ac:dyDescent="0.25">
      <c r="A1649" s="2" t="s">
        <v>385</v>
      </c>
      <c r="B1649" s="2">
        <v>1968</v>
      </c>
      <c r="C1649" s="2" t="s">
        <v>2352</v>
      </c>
      <c r="D1649" s="2">
        <v>6</v>
      </c>
      <c r="E1649" s="2">
        <v>3</v>
      </c>
      <c r="F1649" s="16">
        <v>27322.73</v>
      </c>
      <c r="G1649" s="2" t="s">
        <v>6004</v>
      </c>
      <c r="H1649" s="2" t="s">
        <v>6004</v>
      </c>
      <c r="I1649" s="2" t="s">
        <v>2350</v>
      </c>
      <c r="J1649" s="14" t="str">
        <f>CONCATENATE(Table3_2[[#This Row],[date]],Table3_2[[#This Row],[month]],Table3_2[[#This Row],[YEAR]],)</f>
        <v>6Jun1968</v>
      </c>
      <c r="K1649" s="14">
        <f t="shared" si="50"/>
        <v>24995</v>
      </c>
      <c r="L1649" s="2">
        <f t="shared" si="51"/>
        <v>55</v>
      </c>
    </row>
    <row r="1650" spans="1:12" x14ac:dyDescent="0.25">
      <c r="A1650" s="2" t="s">
        <v>386</v>
      </c>
      <c r="B1650" s="2">
        <v>1999</v>
      </c>
      <c r="C1650" s="2" t="s">
        <v>2355</v>
      </c>
      <c r="D1650" s="2">
        <v>2</v>
      </c>
      <c r="E1650" s="2">
        <v>0</v>
      </c>
      <c r="F1650" s="16">
        <v>27236.959999999999</v>
      </c>
      <c r="G1650" s="2" t="s">
        <v>6004</v>
      </c>
      <c r="H1650" s="2" t="s">
        <v>6006</v>
      </c>
      <c r="I1650" s="2" t="s">
        <v>2358</v>
      </c>
      <c r="J1650" s="14" t="str">
        <f>CONCATENATE(Table3_2[[#This Row],[date]],Table3_2[[#This Row],[month]],Table3_2[[#This Row],[YEAR]],)</f>
        <v>2Dec1999</v>
      </c>
      <c r="K1650" s="14">
        <f t="shared" si="50"/>
        <v>36496</v>
      </c>
      <c r="L1650" s="2">
        <f t="shared" si="51"/>
        <v>23</v>
      </c>
    </row>
    <row r="1651" spans="1:12" x14ac:dyDescent="0.25">
      <c r="A1651" s="2" t="s">
        <v>45</v>
      </c>
      <c r="B1651" s="2">
        <v>1962</v>
      </c>
      <c r="C1651" s="2" t="s">
        <v>2355</v>
      </c>
      <c r="D1651" s="2">
        <v>17</v>
      </c>
      <c r="E1651" s="2">
        <v>0</v>
      </c>
      <c r="F1651" s="16">
        <v>45008.959999999999</v>
      </c>
      <c r="G1651" s="2" t="s">
        <v>6004</v>
      </c>
      <c r="H1651" s="2" t="s">
        <v>6004</v>
      </c>
      <c r="I1651" s="2" t="s">
        <v>2350</v>
      </c>
      <c r="J1651" s="14" t="str">
        <f>CONCATENATE(Table3_2[[#This Row],[date]],Table3_2[[#This Row],[month]],Table3_2[[#This Row],[YEAR]],)</f>
        <v>17Dec1962</v>
      </c>
      <c r="K1651" s="14">
        <f t="shared" si="50"/>
        <v>22997</v>
      </c>
      <c r="L1651" s="2">
        <f t="shared" si="51"/>
        <v>60</v>
      </c>
    </row>
    <row r="1652" spans="1:12" x14ac:dyDescent="0.25">
      <c r="A1652" s="2" t="s">
        <v>387</v>
      </c>
      <c r="B1652" s="2">
        <v>1965</v>
      </c>
      <c r="C1652" s="2" t="s">
        <v>2355</v>
      </c>
      <c r="D1652" s="2">
        <v>21</v>
      </c>
      <c r="E1652" s="2">
        <v>0</v>
      </c>
      <c r="F1652" s="16">
        <v>27218.44</v>
      </c>
      <c r="G1652" s="2" t="s">
        <v>6004</v>
      </c>
      <c r="H1652" s="2" t="s">
        <v>6006</v>
      </c>
      <c r="I1652" s="2" t="s">
        <v>2368</v>
      </c>
      <c r="J1652" s="14" t="str">
        <f>CONCATENATE(Table3_2[[#This Row],[date]],Table3_2[[#This Row],[month]],Table3_2[[#This Row],[YEAR]],)</f>
        <v>21Dec1965</v>
      </c>
      <c r="K1652" s="14">
        <f t="shared" si="50"/>
        <v>24097</v>
      </c>
      <c r="L1652" s="2">
        <f t="shared" si="51"/>
        <v>57</v>
      </c>
    </row>
    <row r="1653" spans="1:12" x14ac:dyDescent="0.25">
      <c r="A1653" s="2" t="s">
        <v>388</v>
      </c>
      <c r="B1653" s="2">
        <v>1970</v>
      </c>
      <c r="C1653" s="2" t="s">
        <v>2357</v>
      </c>
      <c r="D1653" s="2">
        <v>2</v>
      </c>
      <c r="E1653" s="2">
        <v>0</v>
      </c>
      <c r="F1653" s="16">
        <v>27117.99</v>
      </c>
      <c r="G1653" s="2" t="s">
        <v>6004</v>
      </c>
      <c r="H1653" s="2" t="s">
        <v>6004</v>
      </c>
      <c r="I1653" s="2" t="s">
        <v>2350</v>
      </c>
      <c r="J1653" s="14" t="str">
        <f>CONCATENATE(Table3_2[[#This Row],[date]],Table3_2[[#This Row],[month]],Table3_2[[#This Row],[YEAR]],)</f>
        <v>2Oct1970</v>
      </c>
      <c r="K1653" s="14">
        <f t="shared" si="50"/>
        <v>25843</v>
      </c>
      <c r="L1653" s="2">
        <f t="shared" si="51"/>
        <v>52</v>
      </c>
    </row>
    <row r="1654" spans="1:12" x14ac:dyDescent="0.25">
      <c r="A1654" s="2" t="s">
        <v>389</v>
      </c>
      <c r="B1654" s="2">
        <v>1990</v>
      </c>
      <c r="C1654" s="2" t="s">
        <v>2355</v>
      </c>
      <c r="D1654" s="2">
        <v>13</v>
      </c>
      <c r="E1654" s="2">
        <v>3</v>
      </c>
      <c r="F1654" s="16">
        <v>27092.38</v>
      </c>
      <c r="G1654" s="2" t="s">
        <v>6004</v>
      </c>
      <c r="H1654" s="2" t="s">
        <v>6005</v>
      </c>
      <c r="I1654" s="2" t="s">
        <v>2358</v>
      </c>
      <c r="J1654" s="14" t="str">
        <f>CONCATENATE(Table3_2[[#This Row],[date]],Table3_2[[#This Row],[month]],Table3_2[[#This Row],[YEAR]],)</f>
        <v>13Dec1990</v>
      </c>
      <c r="K1654" s="14">
        <f t="shared" si="50"/>
        <v>33220</v>
      </c>
      <c r="L1654" s="2">
        <f t="shared" si="51"/>
        <v>32</v>
      </c>
    </row>
    <row r="1655" spans="1:12" x14ac:dyDescent="0.25">
      <c r="A1655" s="2" t="s">
        <v>390</v>
      </c>
      <c r="B1655" s="2">
        <v>1994</v>
      </c>
      <c r="C1655" s="2" t="s">
        <v>2349</v>
      </c>
      <c r="D1655" s="2">
        <v>2</v>
      </c>
      <c r="E1655" s="2">
        <v>0</v>
      </c>
      <c r="F1655" s="16">
        <v>27080.639999999999</v>
      </c>
      <c r="G1655" s="2" t="s">
        <v>6004</v>
      </c>
      <c r="H1655" s="2" t="s">
        <v>6004</v>
      </c>
      <c r="I1655" s="2" t="s">
        <v>2358</v>
      </c>
      <c r="J1655" s="14" t="str">
        <f>CONCATENATE(Table3_2[[#This Row],[date]],Table3_2[[#This Row],[month]],Table3_2[[#This Row],[YEAR]],)</f>
        <v>2Jul1994</v>
      </c>
      <c r="K1655" s="14">
        <f t="shared" si="50"/>
        <v>34517</v>
      </c>
      <c r="L1655" s="2">
        <f t="shared" si="51"/>
        <v>28</v>
      </c>
    </row>
    <row r="1656" spans="1:12" x14ac:dyDescent="0.25">
      <c r="A1656" s="2" t="s">
        <v>391</v>
      </c>
      <c r="B1656" s="2">
        <v>1958</v>
      </c>
      <c r="C1656" s="2" t="s">
        <v>2352</v>
      </c>
      <c r="D1656" s="2">
        <v>30</v>
      </c>
      <c r="E1656" s="2">
        <v>0</v>
      </c>
      <c r="F1656" s="16">
        <v>27037.91</v>
      </c>
      <c r="G1656" s="2" t="s">
        <v>6004</v>
      </c>
      <c r="H1656" s="2" t="s">
        <v>6004</v>
      </c>
      <c r="I1656" s="2" t="s">
        <v>2350</v>
      </c>
      <c r="J1656" s="14" t="str">
        <f>CONCATENATE(Table3_2[[#This Row],[date]],Table3_2[[#This Row],[month]],Table3_2[[#This Row],[YEAR]],)</f>
        <v>30Jun1958</v>
      </c>
      <c r="K1656" s="14">
        <f t="shared" si="50"/>
        <v>21366</v>
      </c>
      <c r="L1656" s="2">
        <f t="shared" si="51"/>
        <v>64</v>
      </c>
    </row>
    <row r="1657" spans="1:12" x14ac:dyDescent="0.25">
      <c r="A1657" s="2" t="s">
        <v>392</v>
      </c>
      <c r="B1657" s="2">
        <v>1960</v>
      </c>
      <c r="C1657" s="2" t="s">
        <v>2349</v>
      </c>
      <c r="D1657" s="2">
        <v>9</v>
      </c>
      <c r="E1657" s="2">
        <v>1</v>
      </c>
      <c r="F1657" s="16">
        <v>27000.98</v>
      </c>
      <c r="G1657" s="2" t="s">
        <v>6004</v>
      </c>
      <c r="H1657" s="2" t="s">
        <v>6004</v>
      </c>
      <c r="I1657" s="2" t="s">
        <v>2350</v>
      </c>
      <c r="J1657" s="14" t="str">
        <f>CONCATENATE(Table3_2[[#This Row],[date]],Table3_2[[#This Row],[month]],Table3_2[[#This Row],[YEAR]],)</f>
        <v>9Jul1960</v>
      </c>
      <c r="K1657" s="14">
        <f t="shared" si="50"/>
        <v>22106</v>
      </c>
      <c r="L1657" s="2">
        <f t="shared" si="51"/>
        <v>62</v>
      </c>
    </row>
    <row r="1658" spans="1:12" x14ac:dyDescent="0.25">
      <c r="A1658" s="2" t="s">
        <v>393</v>
      </c>
      <c r="B1658" s="2">
        <v>2000</v>
      </c>
      <c r="C1658" s="2" t="s">
        <v>2351</v>
      </c>
      <c r="D1658" s="2">
        <v>9</v>
      </c>
      <c r="E1658" s="2">
        <v>0</v>
      </c>
      <c r="F1658" s="16">
        <v>26936.98</v>
      </c>
      <c r="G1658" s="2" t="s">
        <v>6004</v>
      </c>
      <c r="H1658" s="2" t="s">
        <v>6005</v>
      </c>
      <c r="I1658" s="2" t="s">
        <v>2358</v>
      </c>
      <c r="J1658" s="14" t="str">
        <f>CONCATENATE(Table3_2[[#This Row],[date]],Table3_2[[#This Row],[month]],Table3_2[[#This Row],[YEAR]],)</f>
        <v>9Nov2000</v>
      </c>
      <c r="K1658" s="14">
        <f t="shared" si="50"/>
        <v>36839</v>
      </c>
      <c r="L1658" s="2">
        <f t="shared" si="51"/>
        <v>22</v>
      </c>
    </row>
    <row r="1659" spans="1:12" x14ac:dyDescent="0.25">
      <c r="A1659" s="2" t="s">
        <v>394</v>
      </c>
      <c r="B1659" s="2">
        <v>2002</v>
      </c>
      <c r="C1659" s="2" t="s">
        <v>2352</v>
      </c>
      <c r="D1659" s="2">
        <v>17</v>
      </c>
      <c r="E1659" s="2">
        <v>0</v>
      </c>
      <c r="F1659" s="16">
        <v>26927.69</v>
      </c>
      <c r="G1659" s="2" t="s">
        <v>6004</v>
      </c>
      <c r="H1659" s="2" t="s">
        <v>6004</v>
      </c>
      <c r="I1659" s="2" t="s">
        <v>2358</v>
      </c>
      <c r="J1659" s="14" t="str">
        <f>CONCATENATE(Table3_2[[#This Row],[date]],Table3_2[[#This Row],[month]],Table3_2[[#This Row],[YEAR]],)</f>
        <v>17Jun2002</v>
      </c>
      <c r="K1659" s="14">
        <f t="shared" si="50"/>
        <v>37424</v>
      </c>
      <c r="L1659" s="2">
        <f t="shared" si="51"/>
        <v>20</v>
      </c>
    </row>
    <row r="1660" spans="1:12" x14ac:dyDescent="0.25">
      <c r="A1660" s="2" t="s">
        <v>395</v>
      </c>
      <c r="B1660" s="2">
        <v>1958</v>
      </c>
      <c r="C1660" s="2" t="s">
        <v>2355</v>
      </c>
      <c r="D1660" s="2">
        <v>25</v>
      </c>
      <c r="E1660" s="2">
        <v>0</v>
      </c>
      <c r="F1660" s="16">
        <v>26926.51</v>
      </c>
      <c r="G1660" s="2" t="s">
        <v>6004</v>
      </c>
      <c r="H1660" s="2" t="s">
        <v>6006</v>
      </c>
      <c r="I1660" s="2" t="s">
        <v>2350</v>
      </c>
      <c r="J1660" s="14" t="str">
        <f>CONCATENATE(Table3_2[[#This Row],[date]],Table3_2[[#This Row],[month]],Table3_2[[#This Row],[YEAR]],)</f>
        <v>25Dec1958</v>
      </c>
      <c r="K1660" s="14">
        <f t="shared" si="50"/>
        <v>21544</v>
      </c>
      <c r="L1660" s="2">
        <f t="shared" si="51"/>
        <v>64</v>
      </c>
    </row>
    <row r="1661" spans="1:12" x14ac:dyDescent="0.25">
      <c r="A1661" s="2" t="s">
        <v>396</v>
      </c>
      <c r="B1661" s="2">
        <v>1991</v>
      </c>
      <c r="C1661" s="2" t="s">
        <v>2356</v>
      </c>
      <c r="D1661" s="2">
        <v>22</v>
      </c>
      <c r="E1661" s="2">
        <v>3</v>
      </c>
      <c r="F1661" s="16">
        <v>26912.560000000001</v>
      </c>
      <c r="G1661" s="2" t="s">
        <v>6004</v>
      </c>
      <c r="H1661" s="2" t="s">
        <v>6004</v>
      </c>
      <c r="I1661" s="2" t="s">
        <v>2358</v>
      </c>
      <c r="J1661" s="14" t="str">
        <f>CONCATENATE(Table3_2[[#This Row],[date]],Table3_2[[#This Row],[month]],Table3_2[[#This Row],[YEAR]],)</f>
        <v>22Aug1991</v>
      </c>
      <c r="K1661" s="14">
        <f t="shared" si="50"/>
        <v>33472</v>
      </c>
      <c r="L1661" s="2">
        <f t="shared" si="51"/>
        <v>31</v>
      </c>
    </row>
    <row r="1662" spans="1:12" x14ac:dyDescent="0.25">
      <c r="A1662" s="2" t="s">
        <v>46</v>
      </c>
      <c r="B1662" s="2">
        <v>1971</v>
      </c>
      <c r="C1662" s="2" t="s">
        <v>2356</v>
      </c>
      <c r="D1662" s="2">
        <v>13</v>
      </c>
      <c r="E1662" s="2">
        <v>2</v>
      </c>
      <c r="F1662" s="16">
        <v>44641.2</v>
      </c>
      <c r="G1662" s="2" t="s">
        <v>6004</v>
      </c>
      <c r="H1662" s="2" t="s">
        <v>6005</v>
      </c>
      <c r="I1662" s="2" t="s">
        <v>2364</v>
      </c>
      <c r="J1662" s="14" t="str">
        <f>CONCATENATE(Table3_2[[#This Row],[date]],Table3_2[[#This Row],[month]],Table3_2[[#This Row],[YEAR]],)</f>
        <v>13Aug1971</v>
      </c>
      <c r="K1662" s="14">
        <f t="shared" si="50"/>
        <v>26158</v>
      </c>
      <c r="L1662" s="2">
        <f t="shared" si="51"/>
        <v>51</v>
      </c>
    </row>
    <row r="1663" spans="1:12" x14ac:dyDescent="0.25">
      <c r="A1663" s="2" t="s">
        <v>397</v>
      </c>
      <c r="B1663" s="2">
        <v>1988</v>
      </c>
      <c r="C1663" s="2" t="s">
        <v>2349</v>
      </c>
      <c r="D1663" s="2">
        <v>22</v>
      </c>
      <c r="E1663" s="2">
        <v>3</v>
      </c>
      <c r="F1663" s="16">
        <v>26607.89</v>
      </c>
      <c r="G1663" s="2" t="s">
        <v>6004</v>
      </c>
      <c r="H1663" s="2" t="s">
        <v>6006</v>
      </c>
      <c r="I1663" s="2" t="s">
        <v>2358</v>
      </c>
      <c r="J1663" s="14" t="str">
        <f>CONCATENATE(Table3_2[[#This Row],[date]],Table3_2[[#This Row],[month]],Table3_2[[#This Row],[YEAR]],)</f>
        <v>22Jul1988</v>
      </c>
      <c r="K1663" s="14">
        <f t="shared" si="50"/>
        <v>32346</v>
      </c>
      <c r="L1663" s="2">
        <f t="shared" si="51"/>
        <v>34</v>
      </c>
    </row>
    <row r="1664" spans="1:12" x14ac:dyDescent="0.25">
      <c r="A1664" s="2" t="s">
        <v>398</v>
      </c>
      <c r="B1664" s="2">
        <v>2004</v>
      </c>
      <c r="C1664" s="2" t="s">
        <v>2353</v>
      </c>
      <c r="D1664" s="2">
        <v>5</v>
      </c>
      <c r="E1664" s="2">
        <v>0</v>
      </c>
      <c r="F1664" s="16">
        <v>26479.4</v>
      </c>
      <c r="G1664" s="2" t="s">
        <v>6004</v>
      </c>
      <c r="H1664" s="2" t="s">
        <v>6004</v>
      </c>
      <c r="I1664" s="2" t="s">
        <v>2358</v>
      </c>
      <c r="J1664" s="14" t="str">
        <f>CONCATENATE(Table3_2[[#This Row],[date]],Table3_2[[#This Row],[month]],Table3_2[[#This Row],[YEAR]],)</f>
        <v>5Sep2004</v>
      </c>
      <c r="K1664" s="14">
        <f t="shared" si="50"/>
        <v>38235</v>
      </c>
      <c r="L1664" s="2">
        <f t="shared" si="51"/>
        <v>18</v>
      </c>
    </row>
    <row r="1665" spans="1:12" x14ac:dyDescent="0.25">
      <c r="A1665" s="2" t="s">
        <v>399</v>
      </c>
      <c r="B1665" s="2">
        <v>1970</v>
      </c>
      <c r="C1665" s="2" t="s">
        <v>2356</v>
      </c>
      <c r="D1665" s="2">
        <v>27</v>
      </c>
      <c r="E1665" s="2">
        <v>2</v>
      </c>
      <c r="F1665" s="16">
        <v>26467.1</v>
      </c>
      <c r="G1665" s="2" t="s">
        <v>6004</v>
      </c>
      <c r="H1665" s="2" t="s">
        <v>6005</v>
      </c>
      <c r="I1665" s="2" t="s">
        <v>2354</v>
      </c>
      <c r="J1665" s="14" t="str">
        <f>CONCATENATE(Table3_2[[#This Row],[date]],Table3_2[[#This Row],[month]],Table3_2[[#This Row],[YEAR]],)</f>
        <v>27Aug1970</v>
      </c>
      <c r="K1665" s="14">
        <f t="shared" si="50"/>
        <v>25807</v>
      </c>
      <c r="L1665" s="2">
        <f t="shared" si="51"/>
        <v>52</v>
      </c>
    </row>
    <row r="1666" spans="1:12" x14ac:dyDescent="0.25">
      <c r="A1666" s="2" t="s">
        <v>400</v>
      </c>
      <c r="B1666" s="2">
        <v>1974</v>
      </c>
      <c r="C1666" s="2" t="s">
        <v>2353</v>
      </c>
      <c r="D1666" s="2">
        <v>21</v>
      </c>
      <c r="E1666" s="2">
        <v>1</v>
      </c>
      <c r="F1666" s="16">
        <v>26392.26</v>
      </c>
      <c r="G1666" s="2" t="s">
        <v>6004</v>
      </c>
      <c r="H1666" s="2" t="s">
        <v>6004</v>
      </c>
      <c r="I1666" s="2" t="s">
        <v>2364</v>
      </c>
      <c r="J1666" s="14" t="str">
        <f>CONCATENATE(Table3_2[[#This Row],[date]],Table3_2[[#This Row],[month]],Table3_2[[#This Row],[YEAR]],)</f>
        <v>21Sep1974</v>
      </c>
      <c r="K1666" s="14">
        <f t="shared" ref="K1666:K1729" si="52">DATEVALUE(J1666)</f>
        <v>27293</v>
      </c>
      <c r="L1666" s="2">
        <f t="shared" ref="L1666:L1729" si="53">DATEDIF(K1666:K4003,  DATE(2023,6,8), "Y")</f>
        <v>48</v>
      </c>
    </row>
    <row r="1667" spans="1:12" x14ac:dyDescent="0.25">
      <c r="A1667" s="2" t="s">
        <v>401</v>
      </c>
      <c r="B1667" s="2">
        <v>2004</v>
      </c>
      <c r="C1667" s="2" t="s">
        <v>2355</v>
      </c>
      <c r="D1667" s="2">
        <v>5</v>
      </c>
      <c r="E1667" s="2">
        <v>0</v>
      </c>
      <c r="F1667" s="16">
        <v>26316.59</v>
      </c>
      <c r="G1667" s="2" t="s">
        <v>6004</v>
      </c>
      <c r="H1667" s="2" t="s">
        <v>6005</v>
      </c>
      <c r="I1667" s="2" t="s">
        <v>2358</v>
      </c>
      <c r="J1667" s="14" t="str">
        <f>CONCATENATE(Table3_2[[#This Row],[date]],Table3_2[[#This Row],[month]],Table3_2[[#This Row],[YEAR]],)</f>
        <v>5Dec2004</v>
      </c>
      <c r="K1667" s="14">
        <f t="shared" si="52"/>
        <v>38326</v>
      </c>
      <c r="L1667" s="2">
        <f t="shared" si="53"/>
        <v>18</v>
      </c>
    </row>
    <row r="1668" spans="1:12" x14ac:dyDescent="0.25">
      <c r="A1668" s="2" t="s">
        <v>402</v>
      </c>
      <c r="B1668" s="2">
        <v>1975</v>
      </c>
      <c r="C1668" s="2" t="s">
        <v>2352</v>
      </c>
      <c r="D1668" s="2">
        <v>4</v>
      </c>
      <c r="E1668" s="2">
        <v>1</v>
      </c>
      <c r="F1668" s="16">
        <v>26236.58</v>
      </c>
      <c r="G1668" s="2" t="s">
        <v>6004</v>
      </c>
      <c r="H1668" s="2" t="s">
        <v>6006</v>
      </c>
      <c r="I1668" s="2" t="s">
        <v>2358</v>
      </c>
      <c r="J1668" s="14" t="str">
        <f>CONCATENATE(Table3_2[[#This Row],[date]],Table3_2[[#This Row],[month]],Table3_2[[#This Row],[YEAR]],)</f>
        <v>4Jun1975</v>
      </c>
      <c r="K1668" s="14">
        <f t="shared" si="52"/>
        <v>27549</v>
      </c>
      <c r="L1668" s="2">
        <f t="shared" si="53"/>
        <v>48</v>
      </c>
    </row>
    <row r="1669" spans="1:12" x14ac:dyDescent="0.25">
      <c r="A1669" s="2" t="s">
        <v>403</v>
      </c>
      <c r="B1669" s="2">
        <v>1973</v>
      </c>
      <c r="C1669" s="2" t="s">
        <v>2349</v>
      </c>
      <c r="D1669" s="2">
        <v>7</v>
      </c>
      <c r="E1669" s="2">
        <v>1</v>
      </c>
      <c r="F1669" s="16">
        <v>26140.36</v>
      </c>
      <c r="G1669" s="2" t="s">
        <v>6004</v>
      </c>
      <c r="H1669" s="2" t="s">
        <v>6005</v>
      </c>
      <c r="I1669" s="2" t="s">
        <v>2358</v>
      </c>
      <c r="J1669" s="14" t="str">
        <f>CONCATENATE(Table3_2[[#This Row],[date]],Table3_2[[#This Row],[month]],Table3_2[[#This Row],[YEAR]],)</f>
        <v>7Jul1973</v>
      </c>
      <c r="K1669" s="14">
        <f t="shared" si="52"/>
        <v>26852</v>
      </c>
      <c r="L1669" s="2">
        <f t="shared" si="53"/>
        <v>49</v>
      </c>
    </row>
    <row r="1670" spans="1:12" x14ac:dyDescent="0.25">
      <c r="A1670" s="2" t="s">
        <v>404</v>
      </c>
      <c r="B1670" s="2">
        <v>2002</v>
      </c>
      <c r="C1670" s="2" t="s">
        <v>2357</v>
      </c>
      <c r="D1670" s="2">
        <v>11</v>
      </c>
      <c r="E1670" s="2">
        <v>0</v>
      </c>
      <c r="F1670" s="16">
        <v>26125.67</v>
      </c>
      <c r="G1670" s="2" t="s">
        <v>6004</v>
      </c>
      <c r="H1670" s="2" t="s">
        <v>6006</v>
      </c>
      <c r="I1670" s="2" t="s">
        <v>2350</v>
      </c>
      <c r="J1670" s="14" t="str">
        <f>CONCATENATE(Table3_2[[#This Row],[date]],Table3_2[[#This Row],[month]],Table3_2[[#This Row],[YEAR]],)</f>
        <v>11Oct2002</v>
      </c>
      <c r="K1670" s="14">
        <f t="shared" si="52"/>
        <v>37540</v>
      </c>
      <c r="L1670" s="2">
        <f t="shared" si="53"/>
        <v>20</v>
      </c>
    </row>
    <row r="1671" spans="1:12" x14ac:dyDescent="0.25">
      <c r="A1671" s="2" t="s">
        <v>405</v>
      </c>
      <c r="B1671" s="2">
        <v>1966</v>
      </c>
      <c r="C1671" s="2" t="s">
        <v>2349</v>
      </c>
      <c r="D1671" s="2">
        <v>9</v>
      </c>
      <c r="E1671" s="2">
        <v>1</v>
      </c>
      <c r="F1671" s="16">
        <v>26109.33</v>
      </c>
      <c r="G1671" s="2" t="s">
        <v>6004</v>
      </c>
      <c r="H1671" s="2" t="s">
        <v>6005</v>
      </c>
      <c r="I1671" s="2" t="s">
        <v>2354</v>
      </c>
      <c r="J1671" s="14" t="str">
        <f>CONCATENATE(Table3_2[[#This Row],[date]],Table3_2[[#This Row],[month]],Table3_2[[#This Row],[YEAR]],)</f>
        <v>9Jul1966</v>
      </c>
      <c r="K1671" s="14">
        <f t="shared" si="52"/>
        <v>24297</v>
      </c>
      <c r="L1671" s="2">
        <f t="shared" si="53"/>
        <v>56</v>
      </c>
    </row>
    <row r="1672" spans="1:12" x14ac:dyDescent="0.25">
      <c r="A1672" s="2" t="s">
        <v>406</v>
      </c>
      <c r="B1672" s="2">
        <v>2000</v>
      </c>
      <c r="C1672" s="2" t="s">
        <v>2355</v>
      </c>
      <c r="D1672" s="2">
        <v>26</v>
      </c>
      <c r="E1672" s="2">
        <v>0</v>
      </c>
      <c r="F1672" s="16">
        <v>26026.97</v>
      </c>
      <c r="G1672" s="2" t="s">
        <v>6004</v>
      </c>
      <c r="H1672" s="2" t="s">
        <v>6005</v>
      </c>
      <c r="I1672" s="2" t="s">
        <v>2358</v>
      </c>
      <c r="J1672" s="14" t="str">
        <f>CONCATENATE(Table3_2[[#This Row],[date]],Table3_2[[#This Row],[month]],Table3_2[[#This Row],[YEAR]],)</f>
        <v>26Dec2000</v>
      </c>
      <c r="K1672" s="14">
        <f t="shared" si="52"/>
        <v>36886</v>
      </c>
      <c r="L1672" s="2">
        <f t="shared" si="53"/>
        <v>22</v>
      </c>
    </row>
    <row r="1673" spans="1:12" x14ac:dyDescent="0.25">
      <c r="A1673" s="2" t="s">
        <v>11</v>
      </c>
      <c r="B1673" s="2">
        <v>1991</v>
      </c>
      <c r="C1673" s="2" t="s">
        <v>2352</v>
      </c>
      <c r="D1673" s="2">
        <v>6</v>
      </c>
      <c r="E1673" s="2">
        <v>1</v>
      </c>
      <c r="F1673" s="16">
        <v>58571.07</v>
      </c>
      <c r="G1673" s="2" t="s">
        <v>6006</v>
      </c>
      <c r="H1673" s="2" t="s">
        <v>6005</v>
      </c>
      <c r="I1673" s="2" t="s">
        <v>2364</v>
      </c>
      <c r="J1673" s="14" t="str">
        <f>CONCATENATE(Table3_2[[#This Row],[date]],Table3_2[[#This Row],[month]],Table3_2[[#This Row],[YEAR]],)</f>
        <v>6Jun1991</v>
      </c>
      <c r="K1673" s="14">
        <f t="shared" si="52"/>
        <v>33395</v>
      </c>
      <c r="L1673" s="2">
        <f t="shared" si="53"/>
        <v>32</v>
      </c>
    </row>
    <row r="1674" spans="1:12" x14ac:dyDescent="0.25">
      <c r="A1674" s="2" t="s">
        <v>47</v>
      </c>
      <c r="B1674" s="2">
        <v>1993</v>
      </c>
      <c r="C1674" s="2" t="s">
        <v>2357</v>
      </c>
      <c r="D1674" s="2">
        <v>11</v>
      </c>
      <c r="E1674" s="2">
        <v>2</v>
      </c>
      <c r="F1674" s="16">
        <v>44585.46</v>
      </c>
      <c r="G1674" s="2" t="s">
        <v>6004</v>
      </c>
      <c r="H1674" s="2" t="s">
        <v>6004</v>
      </c>
      <c r="I1674" s="2" t="s">
        <v>2358</v>
      </c>
      <c r="J1674" s="14" t="str">
        <f>CONCATENATE(Table3_2[[#This Row],[date]],Table3_2[[#This Row],[month]],Table3_2[[#This Row],[YEAR]],)</f>
        <v>11Oct1993</v>
      </c>
      <c r="K1674" s="14">
        <f t="shared" si="52"/>
        <v>34253</v>
      </c>
      <c r="L1674" s="2">
        <f t="shared" si="53"/>
        <v>29</v>
      </c>
    </row>
    <row r="1675" spans="1:12" x14ac:dyDescent="0.25">
      <c r="A1675" s="2" t="s">
        <v>407</v>
      </c>
      <c r="B1675" s="2">
        <v>2001</v>
      </c>
      <c r="C1675" s="2" t="s">
        <v>2352</v>
      </c>
      <c r="D1675" s="2">
        <v>5</v>
      </c>
      <c r="E1675" s="2">
        <v>2</v>
      </c>
      <c r="F1675" s="16">
        <v>26018.95</v>
      </c>
      <c r="G1675" s="2" t="s">
        <v>6004</v>
      </c>
      <c r="H1675" s="2" t="s">
        <v>6004</v>
      </c>
      <c r="I1675" s="2" t="s">
        <v>2354</v>
      </c>
      <c r="J1675" s="14" t="str">
        <f>CONCATENATE(Table3_2[[#This Row],[date]],Table3_2[[#This Row],[month]],Table3_2[[#This Row],[YEAR]],)</f>
        <v>5Jun2001</v>
      </c>
      <c r="K1675" s="14">
        <f t="shared" si="52"/>
        <v>37047</v>
      </c>
      <c r="L1675" s="2">
        <f t="shared" si="53"/>
        <v>22</v>
      </c>
    </row>
    <row r="1676" spans="1:12" x14ac:dyDescent="0.25">
      <c r="A1676" s="2" t="s">
        <v>408</v>
      </c>
      <c r="B1676" s="2">
        <v>1970</v>
      </c>
      <c r="C1676" s="2" t="s">
        <v>2355</v>
      </c>
      <c r="D1676" s="2">
        <v>3</v>
      </c>
      <c r="E1676" s="2">
        <v>3</v>
      </c>
      <c r="F1676" s="16">
        <v>25992.82</v>
      </c>
      <c r="G1676" s="2" t="s">
        <v>6004</v>
      </c>
      <c r="H1676" s="2" t="s">
        <v>6004</v>
      </c>
      <c r="I1676" s="2" t="s">
        <v>2350</v>
      </c>
      <c r="J1676" s="14" t="str">
        <f>CONCATENATE(Table3_2[[#This Row],[date]],Table3_2[[#This Row],[month]],Table3_2[[#This Row],[YEAR]],)</f>
        <v>3Dec1970</v>
      </c>
      <c r="K1676" s="14">
        <f t="shared" si="52"/>
        <v>25905</v>
      </c>
      <c r="L1676" s="2">
        <f t="shared" si="53"/>
        <v>52</v>
      </c>
    </row>
    <row r="1677" spans="1:12" x14ac:dyDescent="0.25">
      <c r="A1677" s="2" t="s">
        <v>409</v>
      </c>
      <c r="B1677" s="2">
        <v>1963</v>
      </c>
      <c r="C1677" s="2" t="s">
        <v>2356</v>
      </c>
      <c r="D1677" s="2">
        <v>21</v>
      </c>
      <c r="E1677" s="2">
        <v>0</v>
      </c>
      <c r="F1677" s="16">
        <v>25678.78</v>
      </c>
      <c r="G1677" s="2" t="s">
        <v>6004</v>
      </c>
      <c r="H1677" s="2" t="s">
        <v>6005</v>
      </c>
      <c r="I1677" s="2" t="s">
        <v>2354</v>
      </c>
      <c r="J1677" s="14" t="str">
        <f>CONCATENATE(Table3_2[[#This Row],[date]],Table3_2[[#This Row],[month]],Table3_2[[#This Row],[YEAR]],)</f>
        <v>21Aug1963</v>
      </c>
      <c r="K1677" s="14">
        <f t="shared" si="52"/>
        <v>23244</v>
      </c>
      <c r="L1677" s="2">
        <f t="shared" si="53"/>
        <v>59</v>
      </c>
    </row>
    <row r="1678" spans="1:12" x14ac:dyDescent="0.25">
      <c r="A1678" s="2" t="s">
        <v>410</v>
      </c>
      <c r="B1678" s="2">
        <v>1972</v>
      </c>
      <c r="C1678" s="2" t="s">
        <v>2349</v>
      </c>
      <c r="D1678" s="2">
        <v>17</v>
      </c>
      <c r="E1678" s="2">
        <v>0</v>
      </c>
      <c r="F1678" s="16">
        <v>25656.58</v>
      </c>
      <c r="G1678" s="2" t="s">
        <v>6004</v>
      </c>
      <c r="H1678" s="2" t="s">
        <v>6005</v>
      </c>
      <c r="I1678" s="2" t="s">
        <v>2364</v>
      </c>
      <c r="J1678" s="14" t="str">
        <f>CONCATENATE(Table3_2[[#This Row],[date]],Table3_2[[#This Row],[month]],Table3_2[[#This Row],[YEAR]],)</f>
        <v>17Jul1972</v>
      </c>
      <c r="K1678" s="14">
        <f t="shared" si="52"/>
        <v>26497</v>
      </c>
      <c r="L1678" s="2">
        <f t="shared" si="53"/>
        <v>50</v>
      </c>
    </row>
    <row r="1679" spans="1:12" x14ac:dyDescent="0.25">
      <c r="A1679" s="2" t="s">
        <v>411</v>
      </c>
      <c r="B1679" s="2">
        <v>2001</v>
      </c>
      <c r="C1679" s="2" t="s">
        <v>2356</v>
      </c>
      <c r="D1679" s="2">
        <v>2</v>
      </c>
      <c r="E1679" s="2">
        <v>0</v>
      </c>
      <c r="F1679" s="16">
        <v>25648.98</v>
      </c>
      <c r="G1679" s="2" t="s">
        <v>6004</v>
      </c>
      <c r="H1679" s="2" t="s">
        <v>6006</v>
      </c>
      <c r="I1679" s="2" t="s">
        <v>2358</v>
      </c>
      <c r="J1679" s="14" t="str">
        <f>CONCATENATE(Table3_2[[#This Row],[date]],Table3_2[[#This Row],[month]],Table3_2[[#This Row],[YEAR]],)</f>
        <v>2Aug2001</v>
      </c>
      <c r="K1679" s="14">
        <f t="shared" si="52"/>
        <v>37105</v>
      </c>
      <c r="L1679" s="2">
        <f t="shared" si="53"/>
        <v>21</v>
      </c>
    </row>
    <row r="1680" spans="1:12" x14ac:dyDescent="0.25">
      <c r="A1680" s="2" t="s">
        <v>412</v>
      </c>
      <c r="B1680" s="2">
        <v>1968</v>
      </c>
      <c r="C1680" s="2" t="s">
        <v>2355</v>
      </c>
      <c r="D1680" s="2">
        <v>11</v>
      </c>
      <c r="E1680" s="2">
        <v>1</v>
      </c>
      <c r="F1680" s="16">
        <v>25517.11</v>
      </c>
      <c r="G1680" s="2" t="s">
        <v>6004</v>
      </c>
      <c r="H1680" s="2" t="s">
        <v>6005</v>
      </c>
      <c r="I1680" s="2" t="s">
        <v>2368</v>
      </c>
      <c r="J1680" s="14" t="str">
        <f>CONCATENATE(Table3_2[[#This Row],[date]],Table3_2[[#This Row],[month]],Table3_2[[#This Row],[YEAR]],)</f>
        <v>11Dec1968</v>
      </c>
      <c r="K1680" s="14">
        <f t="shared" si="52"/>
        <v>25183</v>
      </c>
      <c r="L1680" s="2">
        <f t="shared" si="53"/>
        <v>54</v>
      </c>
    </row>
    <row r="1681" spans="1:12" x14ac:dyDescent="0.25">
      <c r="A1681" s="2" t="s">
        <v>413</v>
      </c>
      <c r="B1681" s="2">
        <v>1968</v>
      </c>
      <c r="C1681" s="2" t="s">
        <v>2356</v>
      </c>
      <c r="D1681" s="2">
        <v>22</v>
      </c>
      <c r="E1681" s="2">
        <v>3</v>
      </c>
      <c r="F1681" s="16">
        <v>25382.3</v>
      </c>
      <c r="G1681" s="2" t="s">
        <v>6004</v>
      </c>
      <c r="H1681" s="2" t="s">
        <v>6004</v>
      </c>
      <c r="I1681" s="2" t="s">
        <v>2358</v>
      </c>
      <c r="J1681" s="14" t="str">
        <f>CONCATENATE(Table3_2[[#This Row],[date]],Table3_2[[#This Row],[month]],Table3_2[[#This Row],[YEAR]],)</f>
        <v>22Aug1968</v>
      </c>
      <c r="K1681" s="14">
        <f t="shared" si="52"/>
        <v>25072</v>
      </c>
      <c r="L1681" s="2">
        <f t="shared" si="53"/>
        <v>54</v>
      </c>
    </row>
    <row r="1682" spans="1:12" x14ac:dyDescent="0.25">
      <c r="A1682" s="2" t="s">
        <v>414</v>
      </c>
      <c r="B1682" s="2">
        <v>1972</v>
      </c>
      <c r="C1682" s="2" t="s">
        <v>2353</v>
      </c>
      <c r="D1682" s="2">
        <v>26</v>
      </c>
      <c r="E1682" s="2">
        <v>2</v>
      </c>
      <c r="F1682" s="16">
        <v>25333.33</v>
      </c>
      <c r="G1682" s="2" t="s">
        <v>6004</v>
      </c>
      <c r="H1682" s="2" t="s">
        <v>6004</v>
      </c>
      <c r="I1682" s="2" t="s">
        <v>2368</v>
      </c>
      <c r="J1682" s="14" t="str">
        <f>CONCATENATE(Table3_2[[#This Row],[date]],Table3_2[[#This Row],[month]],Table3_2[[#This Row],[YEAR]],)</f>
        <v>26Sep1972</v>
      </c>
      <c r="K1682" s="14">
        <f t="shared" si="52"/>
        <v>26568</v>
      </c>
      <c r="L1682" s="2">
        <f t="shared" si="53"/>
        <v>50</v>
      </c>
    </row>
    <row r="1683" spans="1:12" x14ac:dyDescent="0.25">
      <c r="A1683" s="2" t="s">
        <v>415</v>
      </c>
      <c r="B1683" s="2">
        <v>1975</v>
      </c>
      <c r="C1683" s="2" t="s">
        <v>2355</v>
      </c>
      <c r="D1683" s="2">
        <v>14</v>
      </c>
      <c r="E1683" s="2">
        <v>3</v>
      </c>
      <c r="F1683" s="16">
        <v>25309.49</v>
      </c>
      <c r="G1683" s="2" t="s">
        <v>6004</v>
      </c>
      <c r="H1683" s="2" t="s">
        <v>6006</v>
      </c>
      <c r="I1683" s="2" t="s">
        <v>2358</v>
      </c>
      <c r="J1683" s="14" t="str">
        <f>CONCATENATE(Table3_2[[#This Row],[date]],Table3_2[[#This Row],[month]],Table3_2[[#This Row],[YEAR]],)</f>
        <v>14Dec1975</v>
      </c>
      <c r="K1683" s="14">
        <f t="shared" si="52"/>
        <v>27742</v>
      </c>
      <c r="L1683" s="2">
        <f t="shared" si="53"/>
        <v>47</v>
      </c>
    </row>
    <row r="1684" spans="1:12" x14ac:dyDescent="0.25">
      <c r="A1684" s="2" t="s">
        <v>416</v>
      </c>
      <c r="B1684" s="2">
        <v>1998</v>
      </c>
      <c r="C1684" s="2" t="s">
        <v>2351</v>
      </c>
      <c r="D1684" s="2">
        <v>24</v>
      </c>
      <c r="E1684" s="2">
        <v>0</v>
      </c>
      <c r="F1684" s="16">
        <v>25127.22</v>
      </c>
      <c r="G1684" s="2" t="s">
        <v>6004</v>
      </c>
      <c r="H1684" s="2" t="s">
        <v>6005</v>
      </c>
      <c r="I1684" s="2" t="s">
        <v>2358</v>
      </c>
      <c r="J1684" s="14" t="str">
        <f>CONCATENATE(Table3_2[[#This Row],[date]],Table3_2[[#This Row],[month]],Table3_2[[#This Row],[YEAR]],)</f>
        <v>24Nov1998</v>
      </c>
      <c r="K1684" s="14">
        <f t="shared" si="52"/>
        <v>36123</v>
      </c>
      <c r="L1684" s="2">
        <f t="shared" si="53"/>
        <v>24</v>
      </c>
    </row>
    <row r="1685" spans="1:12" x14ac:dyDescent="0.25">
      <c r="A1685" s="2" t="s">
        <v>48</v>
      </c>
      <c r="B1685" s="2">
        <v>2000</v>
      </c>
      <c r="C1685" s="2" t="s">
        <v>2356</v>
      </c>
      <c r="D1685" s="2">
        <v>2</v>
      </c>
      <c r="E1685" s="2">
        <v>1</v>
      </c>
      <c r="F1685" s="16">
        <v>44501.4</v>
      </c>
      <c r="G1685" s="2" t="s">
        <v>6004</v>
      </c>
      <c r="H1685" s="2" t="s">
        <v>6005</v>
      </c>
      <c r="I1685" s="2" t="s">
        <v>2350</v>
      </c>
      <c r="J1685" s="14" t="str">
        <f>CONCATENATE(Table3_2[[#This Row],[date]],Table3_2[[#This Row],[month]],Table3_2[[#This Row],[YEAR]],)</f>
        <v>2Aug2000</v>
      </c>
      <c r="K1685" s="14">
        <f t="shared" si="52"/>
        <v>36740</v>
      </c>
      <c r="L1685" s="2">
        <f t="shared" si="53"/>
        <v>22</v>
      </c>
    </row>
    <row r="1686" spans="1:12" x14ac:dyDescent="0.25">
      <c r="A1686" s="2" t="s">
        <v>417</v>
      </c>
      <c r="B1686" s="2">
        <v>1998</v>
      </c>
      <c r="C1686" s="2" t="s">
        <v>2352</v>
      </c>
      <c r="D1686" s="2">
        <v>14</v>
      </c>
      <c r="E1686" s="2">
        <v>0</v>
      </c>
      <c r="F1686" s="16">
        <v>25081.77</v>
      </c>
      <c r="G1686" s="2" t="s">
        <v>6004</v>
      </c>
      <c r="H1686" s="2" t="s">
        <v>6004</v>
      </c>
      <c r="I1686" s="2" t="s">
        <v>2350</v>
      </c>
      <c r="J1686" s="14" t="str">
        <f>CONCATENATE(Table3_2[[#This Row],[date]],Table3_2[[#This Row],[month]],Table3_2[[#This Row],[YEAR]],)</f>
        <v>14Jun1998</v>
      </c>
      <c r="K1686" s="14">
        <f t="shared" si="52"/>
        <v>35960</v>
      </c>
      <c r="L1686" s="2">
        <f t="shared" si="53"/>
        <v>24</v>
      </c>
    </row>
    <row r="1687" spans="1:12" x14ac:dyDescent="0.25">
      <c r="A1687" s="2" t="s">
        <v>418</v>
      </c>
      <c r="B1687" s="2">
        <v>1995</v>
      </c>
      <c r="C1687" s="2" t="s">
        <v>2355</v>
      </c>
      <c r="D1687" s="2">
        <v>4</v>
      </c>
      <c r="E1687" s="2">
        <v>0</v>
      </c>
      <c r="F1687" s="16">
        <v>25075.97</v>
      </c>
      <c r="G1687" s="2" t="s">
        <v>6004</v>
      </c>
      <c r="H1687" s="2" t="s">
        <v>6004</v>
      </c>
      <c r="I1687" s="2" t="s">
        <v>2358</v>
      </c>
      <c r="J1687" s="14" t="str">
        <f>CONCATENATE(Table3_2[[#This Row],[date]],Table3_2[[#This Row],[month]],Table3_2[[#This Row],[YEAR]],)</f>
        <v>4Dec1995</v>
      </c>
      <c r="K1687" s="14">
        <f t="shared" si="52"/>
        <v>35037</v>
      </c>
      <c r="L1687" s="2">
        <f t="shared" si="53"/>
        <v>27</v>
      </c>
    </row>
    <row r="1688" spans="1:12" x14ac:dyDescent="0.25">
      <c r="A1688" s="2" t="s">
        <v>419</v>
      </c>
      <c r="B1688" s="2">
        <v>1975</v>
      </c>
      <c r="C1688" s="2" t="s">
        <v>2351</v>
      </c>
      <c r="D1688" s="2">
        <v>14</v>
      </c>
      <c r="E1688" s="2">
        <v>3</v>
      </c>
      <c r="F1688" s="16">
        <v>24915.22</v>
      </c>
      <c r="G1688" s="2" t="s">
        <v>6004</v>
      </c>
      <c r="H1688" s="2" t="s">
        <v>6005</v>
      </c>
      <c r="I1688" s="2" t="s">
        <v>2354</v>
      </c>
      <c r="J1688" s="14" t="str">
        <f>CONCATENATE(Table3_2[[#This Row],[date]],Table3_2[[#This Row],[month]],Table3_2[[#This Row],[YEAR]],)</f>
        <v>14Nov1975</v>
      </c>
      <c r="K1688" s="14">
        <f t="shared" si="52"/>
        <v>27712</v>
      </c>
      <c r="L1688" s="2">
        <f t="shared" si="53"/>
        <v>47</v>
      </c>
    </row>
    <row r="1689" spans="1:12" x14ac:dyDescent="0.25">
      <c r="A1689" s="2" t="s">
        <v>420</v>
      </c>
      <c r="B1689" s="2">
        <v>1987</v>
      </c>
      <c r="C1689" s="2" t="s">
        <v>2352</v>
      </c>
      <c r="D1689" s="2">
        <v>14</v>
      </c>
      <c r="E1689" s="2">
        <v>2</v>
      </c>
      <c r="F1689" s="16">
        <v>24915.05</v>
      </c>
      <c r="G1689" s="2" t="s">
        <v>6004</v>
      </c>
      <c r="H1689" s="2" t="s">
        <v>6006</v>
      </c>
      <c r="I1689" s="2" t="s">
        <v>2364</v>
      </c>
      <c r="J1689" s="14" t="str">
        <f>CONCATENATE(Table3_2[[#This Row],[date]],Table3_2[[#This Row],[month]],Table3_2[[#This Row],[YEAR]],)</f>
        <v>14Jun1987</v>
      </c>
      <c r="K1689" s="14">
        <f t="shared" si="52"/>
        <v>31942</v>
      </c>
      <c r="L1689" s="2">
        <f t="shared" si="53"/>
        <v>35</v>
      </c>
    </row>
    <row r="1690" spans="1:12" x14ac:dyDescent="0.25">
      <c r="A1690" s="2" t="s">
        <v>421</v>
      </c>
      <c r="B1690" s="2">
        <v>1969</v>
      </c>
      <c r="C1690" s="2" t="s">
        <v>2349</v>
      </c>
      <c r="D1690" s="2">
        <v>23</v>
      </c>
      <c r="E1690" s="2">
        <v>3</v>
      </c>
      <c r="F1690" s="16">
        <v>24873.38</v>
      </c>
      <c r="G1690" s="2" t="s">
        <v>6004</v>
      </c>
      <c r="H1690" s="2" t="s">
        <v>6006</v>
      </c>
      <c r="I1690" s="2" t="s">
        <v>2364</v>
      </c>
      <c r="J1690" s="14" t="str">
        <f>CONCATENATE(Table3_2[[#This Row],[date]],Table3_2[[#This Row],[month]],Table3_2[[#This Row],[YEAR]],)</f>
        <v>23Jul1969</v>
      </c>
      <c r="K1690" s="14">
        <f t="shared" si="52"/>
        <v>25407</v>
      </c>
      <c r="L1690" s="2">
        <f t="shared" si="53"/>
        <v>53</v>
      </c>
    </row>
    <row r="1691" spans="1:12" x14ac:dyDescent="0.25">
      <c r="A1691" s="2" t="s">
        <v>422</v>
      </c>
      <c r="B1691" s="2">
        <v>1970</v>
      </c>
      <c r="C1691" s="2" t="s">
        <v>2351</v>
      </c>
      <c r="D1691" s="2">
        <v>26</v>
      </c>
      <c r="E1691" s="2">
        <v>3</v>
      </c>
      <c r="F1691" s="16">
        <v>24869.84</v>
      </c>
      <c r="G1691" s="2" t="s">
        <v>6004</v>
      </c>
      <c r="H1691" s="2" t="s">
        <v>6004</v>
      </c>
      <c r="I1691" s="2" t="s">
        <v>2361</v>
      </c>
      <c r="J1691" s="14" t="str">
        <f>CONCATENATE(Table3_2[[#This Row],[date]],Table3_2[[#This Row],[month]],Table3_2[[#This Row],[YEAR]],)</f>
        <v>26Nov1970</v>
      </c>
      <c r="K1691" s="14">
        <f t="shared" si="52"/>
        <v>25898</v>
      </c>
      <c r="L1691" s="2">
        <f t="shared" si="53"/>
        <v>52</v>
      </c>
    </row>
    <row r="1692" spans="1:12" x14ac:dyDescent="0.25">
      <c r="A1692" s="2" t="s">
        <v>423</v>
      </c>
      <c r="B1692" s="2">
        <v>1995</v>
      </c>
      <c r="C1692" s="2" t="s">
        <v>2352</v>
      </c>
      <c r="D1692" s="2">
        <v>10</v>
      </c>
      <c r="E1692" s="2">
        <v>0</v>
      </c>
      <c r="F1692" s="16">
        <v>24863.25</v>
      </c>
      <c r="G1692" s="2" t="s">
        <v>6004</v>
      </c>
      <c r="H1692" s="2" t="s">
        <v>6005</v>
      </c>
      <c r="I1692" s="2" t="s">
        <v>2358</v>
      </c>
      <c r="J1692" s="14" t="str">
        <f>CONCATENATE(Table3_2[[#This Row],[date]],Table3_2[[#This Row],[month]],Table3_2[[#This Row],[YEAR]],)</f>
        <v>10Jun1995</v>
      </c>
      <c r="K1692" s="14">
        <f t="shared" si="52"/>
        <v>34860</v>
      </c>
      <c r="L1692" s="2">
        <f t="shared" si="53"/>
        <v>27</v>
      </c>
    </row>
    <row r="1693" spans="1:12" x14ac:dyDescent="0.25">
      <c r="A1693" s="2" t="s">
        <v>424</v>
      </c>
      <c r="B1693" s="2">
        <v>1994</v>
      </c>
      <c r="C1693" s="2" t="s">
        <v>2353</v>
      </c>
      <c r="D1693" s="2">
        <v>9</v>
      </c>
      <c r="E1693" s="2">
        <v>0</v>
      </c>
      <c r="F1693" s="16">
        <v>24817.25</v>
      </c>
      <c r="G1693" s="2" t="s">
        <v>6004</v>
      </c>
      <c r="H1693" s="2" t="s">
        <v>6004</v>
      </c>
      <c r="I1693" s="2" t="s">
        <v>2358</v>
      </c>
      <c r="J1693" s="14" t="str">
        <f>CONCATENATE(Table3_2[[#This Row],[date]],Table3_2[[#This Row],[month]],Table3_2[[#This Row],[YEAR]],)</f>
        <v>9Sep1994</v>
      </c>
      <c r="K1693" s="14">
        <f t="shared" si="52"/>
        <v>34586</v>
      </c>
      <c r="L1693" s="2">
        <f t="shared" si="53"/>
        <v>28</v>
      </c>
    </row>
    <row r="1694" spans="1:12" x14ac:dyDescent="0.25">
      <c r="A1694" s="2" t="s">
        <v>425</v>
      </c>
      <c r="B1694" s="2">
        <v>1992</v>
      </c>
      <c r="C1694" s="2" t="s">
        <v>2357</v>
      </c>
      <c r="D1694" s="2">
        <v>11</v>
      </c>
      <c r="E1694" s="2">
        <v>0</v>
      </c>
      <c r="F1694" s="16">
        <v>24795.040000000001</v>
      </c>
      <c r="G1694" s="2" t="s">
        <v>6004</v>
      </c>
      <c r="H1694" s="2" t="s">
        <v>6005</v>
      </c>
      <c r="I1694" s="2" t="s">
        <v>2358</v>
      </c>
      <c r="J1694" s="14" t="str">
        <f>CONCATENATE(Table3_2[[#This Row],[date]],Table3_2[[#This Row],[month]],Table3_2[[#This Row],[YEAR]],)</f>
        <v>11Oct1992</v>
      </c>
      <c r="K1694" s="14">
        <f t="shared" si="52"/>
        <v>33888</v>
      </c>
      <c r="L1694" s="2">
        <f t="shared" si="53"/>
        <v>30</v>
      </c>
    </row>
    <row r="1695" spans="1:12" x14ac:dyDescent="0.25">
      <c r="A1695" s="2" t="s">
        <v>426</v>
      </c>
      <c r="B1695" s="2">
        <v>1996</v>
      </c>
      <c r="C1695" s="2" t="s">
        <v>2356</v>
      </c>
      <c r="D1695" s="2">
        <v>28</v>
      </c>
      <c r="E1695" s="2">
        <v>4</v>
      </c>
      <c r="F1695" s="16">
        <v>24671.66</v>
      </c>
      <c r="G1695" s="2" t="s">
        <v>6004</v>
      </c>
      <c r="H1695" s="2" t="s">
        <v>6006</v>
      </c>
      <c r="I1695" s="2" t="s">
        <v>2364</v>
      </c>
      <c r="J1695" s="14" t="str">
        <f>CONCATENATE(Table3_2[[#This Row],[date]],Table3_2[[#This Row],[month]],Table3_2[[#This Row],[YEAR]],)</f>
        <v>28Aug1996</v>
      </c>
      <c r="K1695" s="14">
        <f t="shared" si="52"/>
        <v>35305</v>
      </c>
      <c r="L1695" s="2">
        <f t="shared" si="53"/>
        <v>26</v>
      </c>
    </row>
    <row r="1696" spans="1:12" x14ac:dyDescent="0.25">
      <c r="A1696" s="2" t="s">
        <v>49</v>
      </c>
      <c r="B1696" s="2">
        <v>1967</v>
      </c>
      <c r="C1696" s="2" t="s">
        <v>2353</v>
      </c>
      <c r="D1696" s="2">
        <v>14</v>
      </c>
      <c r="E1696" s="2">
        <v>0</v>
      </c>
      <c r="F1696" s="16">
        <v>44423.8</v>
      </c>
      <c r="G1696" s="2" t="s">
        <v>6004</v>
      </c>
      <c r="H1696" s="2" t="s">
        <v>6005</v>
      </c>
      <c r="I1696" s="2" t="s">
        <v>2350</v>
      </c>
      <c r="J1696" s="14" t="str">
        <f>CONCATENATE(Table3_2[[#This Row],[date]],Table3_2[[#This Row],[month]],Table3_2[[#This Row],[YEAR]],)</f>
        <v>14Sep1967</v>
      </c>
      <c r="K1696" s="14">
        <f t="shared" si="52"/>
        <v>24729</v>
      </c>
      <c r="L1696" s="2">
        <f t="shared" si="53"/>
        <v>55</v>
      </c>
    </row>
    <row r="1697" spans="1:12" x14ac:dyDescent="0.25">
      <c r="A1697" s="2" t="s">
        <v>427</v>
      </c>
      <c r="B1697" s="2">
        <v>1970</v>
      </c>
      <c r="C1697" s="2" t="s">
        <v>2352</v>
      </c>
      <c r="D1697" s="2">
        <v>12</v>
      </c>
      <c r="E1697" s="2">
        <v>2</v>
      </c>
      <c r="F1697" s="16">
        <v>24667.42</v>
      </c>
      <c r="G1697" s="2" t="s">
        <v>6004</v>
      </c>
      <c r="H1697" s="2" t="s">
        <v>6005</v>
      </c>
      <c r="I1697" s="2" t="s">
        <v>2350</v>
      </c>
      <c r="J1697" s="14" t="str">
        <f>CONCATENATE(Table3_2[[#This Row],[date]],Table3_2[[#This Row],[month]],Table3_2[[#This Row],[YEAR]],)</f>
        <v>12Jun1970</v>
      </c>
      <c r="K1697" s="14">
        <f t="shared" si="52"/>
        <v>25731</v>
      </c>
      <c r="L1697" s="2">
        <f t="shared" si="53"/>
        <v>52</v>
      </c>
    </row>
    <row r="1698" spans="1:12" x14ac:dyDescent="0.25">
      <c r="A1698" s="2" t="s">
        <v>428</v>
      </c>
      <c r="B1698" s="2">
        <v>1976</v>
      </c>
      <c r="C1698" s="2" t="s">
        <v>2357</v>
      </c>
      <c r="D1698" s="2">
        <v>12</v>
      </c>
      <c r="E1698" s="2">
        <v>0</v>
      </c>
      <c r="F1698" s="16">
        <v>24603.05</v>
      </c>
      <c r="G1698" s="2" t="s">
        <v>6004</v>
      </c>
      <c r="H1698" s="2" t="s">
        <v>6004</v>
      </c>
      <c r="I1698" s="2" t="s">
        <v>2358</v>
      </c>
      <c r="J1698" s="14" t="str">
        <f>CONCATENATE(Table3_2[[#This Row],[date]],Table3_2[[#This Row],[month]],Table3_2[[#This Row],[YEAR]],)</f>
        <v>12Oct1976</v>
      </c>
      <c r="K1698" s="14">
        <f t="shared" si="52"/>
        <v>28045</v>
      </c>
      <c r="L1698" s="2">
        <f t="shared" si="53"/>
        <v>46</v>
      </c>
    </row>
    <row r="1699" spans="1:12" x14ac:dyDescent="0.25">
      <c r="A1699" s="2" t="s">
        <v>429</v>
      </c>
      <c r="B1699" s="2">
        <v>1975</v>
      </c>
      <c r="C1699" s="2" t="s">
        <v>2352</v>
      </c>
      <c r="D1699" s="2">
        <v>13</v>
      </c>
      <c r="E1699" s="2">
        <v>2</v>
      </c>
      <c r="F1699" s="16">
        <v>24535.7</v>
      </c>
      <c r="G1699" s="2" t="s">
        <v>6004</v>
      </c>
      <c r="H1699" s="2" t="s">
        <v>6004</v>
      </c>
      <c r="I1699" s="2" t="s">
        <v>2354</v>
      </c>
      <c r="J1699" s="14" t="str">
        <f>CONCATENATE(Table3_2[[#This Row],[date]],Table3_2[[#This Row],[month]],Table3_2[[#This Row],[YEAR]],)</f>
        <v>13Jun1975</v>
      </c>
      <c r="K1699" s="14">
        <f t="shared" si="52"/>
        <v>27558</v>
      </c>
      <c r="L1699" s="2">
        <f t="shared" si="53"/>
        <v>47</v>
      </c>
    </row>
    <row r="1700" spans="1:12" x14ac:dyDescent="0.25">
      <c r="A1700" s="2" t="s">
        <v>430</v>
      </c>
      <c r="B1700" s="2">
        <v>1972</v>
      </c>
      <c r="C1700" s="2" t="s">
        <v>2353</v>
      </c>
      <c r="D1700" s="2">
        <v>14</v>
      </c>
      <c r="E1700" s="2">
        <v>1</v>
      </c>
      <c r="F1700" s="16">
        <v>24520.26</v>
      </c>
      <c r="G1700" s="2" t="s">
        <v>6004</v>
      </c>
      <c r="H1700" s="2" t="s">
        <v>6005</v>
      </c>
      <c r="I1700" s="2" t="s">
        <v>2358</v>
      </c>
      <c r="J1700" s="14" t="str">
        <f>CONCATENATE(Table3_2[[#This Row],[date]],Table3_2[[#This Row],[month]],Table3_2[[#This Row],[YEAR]],)</f>
        <v>14Sep1972</v>
      </c>
      <c r="K1700" s="14">
        <f t="shared" si="52"/>
        <v>26556</v>
      </c>
      <c r="L1700" s="2">
        <f t="shared" si="53"/>
        <v>50</v>
      </c>
    </row>
    <row r="1701" spans="1:12" x14ac:dyDescent="0.25">
      <c r="A1701" s="2" t="s">
        <v>431</v>
      </c>
      <c r="B1701" s="2">
        <v>1961</v>
      </c>
      <c r="C1701" s="2" t="s">
        <v>2357</v>
      </c>
      <c r="D1701" s="2">
        <v>21</v>
      </c>
      <c r="E1701" s="2">
        <v>0</v>
      </c>
      <c r="F1701" s="16">
        <v>24513.09</v>
      </c>
      <c r="G1701" s="2" t="s">
        <v>6004</v>
      </c>
      <c r="H1701" s="2" t="s">
        <v>6004</v>
      </c>
      <c r="I1701" s="2" t="s">
        <v>2350</v>
      </c>
      <c r="J1701" s="14" t="str">
        <f>CONCATENATE(Table3_2[[#This Row],[date]],Table3_2[[#This Row],[month]],Table3_2[[#This Row],[YEAR]],)</f>
        <v>21Oct1961</v>
      </c>
      <c r="K1701" s="14">
        <f t="shared" si="52"/>
        <v>22575</v>
      </c>
      <c r="L1701" s="2">
        <f t="shared" si="53"/>
        <v>61</v>
      </c>
    </row>
    <row r="1702" spans="1:12" x14ac:dyDescent="0.25">
      <c r="A1702" s="2" t="s">
        <v>432</v>
      </c>
      <c r="B1702" s="2">
        <v>1968</v>
      </c>
      <c r="C1702" s="2" t="s">
        <v>2349</v>
      </c>
      <c r="D1702" s="2">
        <v>6</v>
      </c>
      <c r="E1702" s="2">
        <v>0</v>
      </c>
      <c r="F1702" s="16">
        <v>24476.48</v>
      </c>
      <c r="G1702" s="2" t="s">
        <v>6004</v>
      </c>
      <c r="H1702" s="2" t="s">
        <v>6004</v>
      </c>
      <c r="I1702" s="2" t="s">
        <v>2354</v>
      </c>
      <c r="J1702" s="14" t="str">
        <f>CONCATENATE(Table3_2[[#This Row],[date]],Table3_2[[#This Row],[month]],Table3_2[[#This Row],[YEAR]],)</f>
        <v>6Jul1968</v>
      </c>
      <c r="K1702" s="14">
        <f t="shared" si="52"/>
        <v>25025</v>
      </c>
      <c r="L1702" s="2">
        <f t="shared" si="53"/>
        <v>54</v>
      </c>
    </row>
    <row r="1703" spans="1:12" x14ac:dyDescent="0.25">
      <c r="A1703" s="2" t="s">
        <v>433</v>
      </c>
      <c r="B1703" s="2">
        <v>1970</v>
      </c>
      <c r="C1703" s="2" t="s">
        <v>2351</v>
      </c>
      <c r="D1703" s="2">
        <v>30</v>
      </c>
      <c r="E1703" s="2">
        <v>0</v>
      </c>
      <c r="F1703" s="16">
        <v>24393.62</v>
      </c>
      <c r="G1703" s="2" t="s">
        <v>6004</v>
      </c>
      <c r="H1703" s="2" t="s">
        <v>6005</v>
      </c>
      <c r="I1703" s="2" t="s">
        <v>2354</v>
      </c>
      <c r="J1703" s="14" t="str">
        <f>CONCATENATE(Table3_2[[#This Row],[date]],Table3_2[[#This Row],[month]],Table3_2[[#This Row],[YEAR]],)</f>
        <v>30Nov1970</v>
      </c>
      <c r="K1703" s="14">
        <f t="shared" si="52"/>
        <v>25902</v>
      </c>
      <c r="L1703" s="2">
        <f t="shared" si="53"/>
        <v>52</v>
      </c>
    </row>
    <row r="1704" spans="1:12" x14ac:dyDescent="0.25">
      <c r="A1704" s="2" t="s">
        <v>434</v>
      </c>
      <c r="B1704" s="2">
        <v>1999</v>
      </c>
      <c r="C1704" s="2" t="s">
        <v>2357</v>
      </c>
      <c r="D1704" s="2">
        <v>7</v>
      </c>
      <c r="E1704" s="2">
        <v>0</v>
      </c>
      <c r="F1704" s="16">
        <v>24387.74</v>
      </c>
      <c r="G1704" s="2" t="s">
        <v>6004</v>
      </c>
      <c r="H1704" s="2" t="s">
        <v>6006</v>
      </c>
      <c r="I1704" s="2" t="s">
        <v>2358</v>
      </c>
      <c r="J1704" s="14" t="str">
        <f>CONCATENATE(Table3_2[[#This Row],[date]],Table3_2[[#This Row],[month]],Table3_2[[#This Row],[YEAR]],)</f>
        <v>7Oct1999</v>
      </c>
      <c r="K1704" s="14">
        <f t="shared" si="52"/>
        <v>36440</v>
      </c>
      <c r="L1704" s="2">
        <f t="shared" si="53"/>
        <v>23</v>
      </c>
    </row>
    <row r="1705" spans="1:12" x14ac:dyDescent="0.25">
      <c r="A1705" s="2" t="s">
        <v>435</v>
      </c>
      <c r="B1705" s="2">
        <v>2004</v>
      </c>
      <c r="C1705" s="2" t="s">
        <v>2356</v>
      </c>
      <c r="D1705" s="2">
        <v>3</v>
      </c>
      <c r="E1705" s="2">
        <v>0</v>
      </c>
      <c r="F1705" s="16">
        <v>24294.02</v>
      </c>
      <c r="G1705" s="2" t="s">
        <v>6004</v>
      </c>
      <c r="H1705" s="2" t="s">
        <v>6006</v>
      </c>
      <c r="I1705" s="2" t="s">
        <v>2358</v>
      </c>
      <c r="J1705" s="14" t="str">
        <f>CONCATENATE(Table3_2[[#This Row],[date]],Table3_2[[#This Row],[month]],Table3_2[[#This Row],[YEAR]],)</f>
        <v>3Aug2004</v>
      </c>
      <c r="K1705" s="14">
        <f t="shared" si="52"/>
        <v>38202</v>
      </c>
      <c r="L1705" s="2">
        <f t="shared" si="53"/>
        <v>18</v>
      </c>
    </row>
    <row r="1706" spans="1:12" x14ac:dyDescent="0.25">
      <c r="A1706" s="2" t="s">
        <v>436</v>
      </c>
      <c r="B1706" s="2">
        <v>1964</v>
      </c>
      <c r="C1706" s="2" t="s">
        <v>2355</v>
      </c>
      <c r="D1706" s="2">
        <v>16</v>
      </c>
      <c r="E1706" s="2">
        <v>0</v>
      </c>
      <c r="F1706" s="16">
        <v>24227.34</v>
      </c>
      <c r="G1706" s="2" t="s">
        <v>6004</v>
      </c>
      <c r="H1706" s="2" t="s">
        <v>6006</v>
      </c>
      <c r="I1706" s="2" t="s">
        <v>2350</v>
      </c>
      <c r="J1706" s="14" t="str">
        <f>CONCATENATE(Table3_2[[#This Row],[date]],Table3_2[[#This Row],[month]],Table3_2[[#This Row],[YEAR]],)</f>
        <v>16Dec1964</v>
      </c>
      <c r="K1706" s="14">
        <f t="shared" si="52"/>
        <v>23727</v>
      </c>
      <c r="L1706" s="2">
        <f t="shared" si="53"/>
        <v>58</v>
      </c>
    </row>
    <row r="1707" spans="1:12" x14ac:dyDescent="0.25">
      <c r="A1707" s="2" t="s">
        <v>50</v>
      </c>
      <c r="B1707" s="2">
        <v>1971</v>
      </c>
      <c r="C1707" s="2" t="s">
        <v>2357</v>
      </c>
      <c r="D1707" s="2">
        <v>29</v>
      </c>
      <c r="E1707" s="2">
        <v>0</v>
      </c>
      <c r="F1707" s="16">
        <v>44400.41</v>
      </c>
      <c r="G1707" s="2" t="s">
        <v>6004</v>
      </c>
      <c r="H1707" s="2" t="s">
        <v>6004</v>
      </c>
      <c r="I1707" s="2" t="s">
        <v>2350</v>
      </c>
      <c r="J1707" s="14" t="str">
        <f>CONCATENATE(Table3_2[[#This Row],[date]],Table3_2[[#This Row],[month]],Table3_2[[#This Row],[YEAR]],)</f>
        <v>29Oct1971</v>
      </c>
      <c r="K1707" s="14">
        <f t="shared" si="52"/>
        <v>26235</v>
      </c>
      <c r="L1707" s="2">
        <f t="shared" si="53"/>
        <v>51</v>
      </c>
    </row>
    <row r="1708" spans="1:12" x14ac:dyDescent="0.25">
      <c r="A1708" s="2" t="s">
        <v>437</v>
      </c>
      <c r="B1708" s="2">
        <v>1974</v>
      </c>
      <c r="C1708" s="2" t="s">
        <v>2353</v>
      </c>
      <c r="D1708" s="2">
        <v>10</v>
      </c>
      <c r="E1708" s="2">
        <v>3</v>
      </c>
      <c r="F1708" s="16">
        <v>24180.93</v>
      </c>
      <c r="G1708" s="2" t="s">
        <v>6004</v>
      </c>
      <c r="H1708" s="2" t="s">
        <v>6006</v>
      </c>
      <c r="I1708" s="2" t="s">
        <v>2350</v>
      </c>
      <c r="J1708" s="14" t="str">
        <f>CONCATENATE(Table3_2[[#This Row],[date]],Table3_2[[#This Row],[month]],Table3_2[[#This Row],[YEAR]],)</f>
        <v>10Sep1974</v>
      </c>
      <c r="K1708" s="14">
        <f t="shared" si="52"/>
        <v>27282</v>
      </c>
      <c r="L1708" s="2">
        <f t="shared" si="53"/>
        <v>48</v>
      </c>
    </row>
    <row r="1709" spans="1:12" x14ac:dyDescent="0.25">
      <c r="A1709" s="2" t="s">
        <v>438</v>
      </c>
      <c r="B1709" s="2">
        <v>1973</v>
      </c>
      <c r="C1709" s="2" t="s">
        <v>2352</v>
      </c>
      <c r="D1709" s="2">
        <v>13</v>
      </c>
      <c r="E1709" s="2">
        <v>3</v>
      </c>
      <c r="F1709" s="16">
        <v>24106.91</v>
      </c>
      <c r="G1709" s="2" t="s">
        <v>6004</v>
      </c>
      <c r="H1709" s="2" t="s">
        <v>6004</v>
      </c>
      <c r="I1709" s="2" t="s">
        <v>2364</v>
      </c>
      <c r="J1709" s="14" t="str">
        <f>CONCATENATE(Table3_2[[#This Row],[date]],Table3_2[[#This Row],[month]],Table3_2[[#This Row],[YEAR]],)</f>
        <v>13Jun1973</v>
      </c>
      <c r="K1709" s="14">
        <f t="shared" si="52"/>
        <v>26828</v>
      </c>
      <c r="L1709" s="2">
        <f t="shared" si="53"/>
        <v>49</v>
      </c>
    </row>
    <row r="1710" spans="1:12" x14ac:dyDescent="0.25">
      <c r="A1710" s="2" t="s">
        <v>439</v>
      </c>
      <c r="B1710" s="2">
        <v>2003</v>
      </c>
      <c r="C1710" s="2" t="s">
        <v>2355</v>
      </c>
      <c r="D1710" s="2">
        <v>30</v>
      </c>
      <c r="E1710" s="2">
        <v>2</v>
      </c>
      <c r="F1710" s="16">
        <v>24059.68</v>
      </c>
      <c r="G1710" s="2" t="s">
        <v>6004</v>
      </c>
      <c r="H1710" s="2" t="s">
        <v>6004</v>
      </c>
      <c r="I1710" s="2" t="s">
        <v>2354</v>
      </c>
      <c r="J1710" s="14" t="str">
        <f>CONCATENATE(Table3_2[[#This Row],[date]],Table3_2[[#This Row],[month]],Table3_2[[#This Row],[YEAR]],)</f>
        <v>30Dec2003</v>
      </c>
      <c r="K1710" s="14">
        <f t="shared" si="52"/>
        <v>37985</v>
      </c>
      <c r="L1710" s="2">
        <f t="shared" si="53"/>
        <v>19</v>
      </c>
    </row>
    <row r="1711" spans="1:12" x14ac:dyDescent="0.25">
      <c r="A1711" s="2" t="s">
        <v>440</v>
      </c>
      <c r="B1711" s="2">
        <v>1971</v>
      </c>
      <c r="C1711" s="2" t="s">
        <v>2349</v>
      </c>
      <c r="D1711" s="2">
        <v>10</v>
      </c>
      <c r="E1711" s="2">
        <v>2</v>
      </c>
      <c r="F1711" s="16">
        <v>23967.38</v>
      </c>
      <c r="G1711" s="2" t="s">
        <v>6004</v>
      </c>
      <c r="H1711" s="2" t="s">
        <v>6004</v>
      </c>
      <c r="I1711" s="2" t="s">
        <v>2354</v>
      </c>
      <c r="J1711" s="14" t="str">
        <f>CONCATENATE(Table3_2[[#This Row],[date]],Table3_2[[#This Row],[month]],Table3_2[[#This Row],[YEAR]],)</f>
        <v>10Jul1971</v>
      </c>
      <c r="K1711" s="14">
        <f t="shared" si="52"/>
        <v>26124</v>
      </c>
      <c r="L1711" s="2">
        <f t="shared" si="53"/>
        <v>51</v>
      </c>
    </row>
    <row r="1712" spans="1:12" x14ac:dyDescent="0.25">
      <c r="A1712" s="2" t="s">
        <v>441</v>
      </c>
      <c r="B1712" s="2">
        <v>1970</v>
      </c>
      <c r="C1712" s="2" t="s">
        <v>2356</v>
      </c>
      <c r="D1712" s="2">
        <v>8</v>
      </c>
      <c r="E1712" s="2">
        <v>1</v>
      </c>
      <c r="F1712" s="16">
        <v>23887.66</v>
      </c>
      <c r="G1712" s="2" t="s">
        <v>6004</v>
      </c>
      <c r="H1712" s="2" t="s">
        <v>6005</v>
      </c>
      <c r="I1712" s="2" t="s">
        <v>2354</v>
      </c>
      <c r="J1712" s="14" t="str">
        <f>CONCATENATE(Table3_2[[#This Row],[date]],Table3_2[[#This Row],[month]],Table3_2[[#This Row],[YEAR]],)</f>
        <v>8Aug1970</v>
      </c>
      <c r="K1712" s="14">
        <f t="shared" si="52"/>
        <v>25788</v>
      </c>
      <c r="L1712" s="2">
        <f t="shared" si="53"/>
        <v>52</v>
      </c>
    </row>
    <row r="1713" spans="1:12" x14ac:dyDescent="0.25">
      <c r="A1713" s="2" t="s">
        <v>442</v>
      </c>
      <c r="B1713" s="2">
        <v>1973</v>
      </c>
      <c r="C1713" s="2" t="s">
        <v>2352</v>
      </c>
      <c r="D1713" s="2">
        <v>27</v>
      </c>
      <c r="E1713" s="2">
        <v>2</v>
      </c>
      <c r="F1713" s="16">
        <v>23807.24</v>
      </c>
      <c r="G1713" s="2" t="s">
        <v>6004</v>
      </c>
      <c r="H1713" s="2" t="s">
        <v>6005</v>
      </c>
      <c r="I1713" s="2" t="s">
        <v>2354</v>
      </c>
      <c r="J1713" s="14" t="str">
        <f>CONCATENATE(Table3_2[[#This Row],[date]],Table3_2[[#This Row],[month]],Table3_2[[#This Row],[YEAR]],)</f>
        <v>27Jun1973</v>
      </c>
      <c r="K1713" s="14">
        <f t="shared" si="52"/>
        <v>26842</v>
      </c>
      <c r="L1713" s="2">
        <f t="shared" si="53"/>
        <v>49</v>
      </c>
    </row>
    <row r="1714" spans="1:12" x14ac:dyDescent="0.25">
      <c r="A1714" s="2" t="s">
        <v>443</v>
      </c>
      <c r="B1714" s="2">
        <v>1974</v>
      </c>
      <c r="C1714" s="2" t="s">
        <v>2352</v>
      </c>
      <c r="D1714" s="2">
        <v>2</v>
      </c>
      <c r="E1714" s="2">
        <v>1</v>
      </c>
      <c r="F1714" s="16">
        <v>23568.27</v>
      </c>
      <c r="G1714" s="2" t="s">
        <v>6004</v>
      </c>
      <c r="H1714" s="2" t="s">
        <v>6004</v>
      </c>
      <c r="I1714" s="2" t="s">
        <v>2358</v>
      </c>
      <c r="J1714" s="14" t="str">
        <f>CONCATENATE(Table3_2[[#This Row],[date]],Table3_2[[#This Row],[month]],Table3_2[[#This Row],[YEAR]],)</f>
        <v>2Jun1974</v>
      </c>
      <c r="K1714" s="14">
        <f t="shared" si="52"/>
        <v>27182</v>
      </c>
      <c r="L1714" s="2">
        <f t="shared" si="53"/>
        <v>49</v>
      </c>
    </row>
    <row r="1715" spans="1:12" x14ac:dyDescent="0.25">
      <c r="A1715" s="2" t="s">
        <v>444</v>
      </c>
      <c r="B1715" s="2">
        <v>1983</v>
      </c>
      <c r="C1715" s="2" t="s">
        <v>2356</v>
      </c>
      <c r="D1715" s="2">
        <v>26</v>
      </c>
      <c r="E1715" s="2">
        <v>2</v>
      </c>
      <c r="F1715" s="16">
        <v>23563.02</v>
      </c>
      <c r="G1715" s="2" t="s">
        <v>6004</v>
      </c>
      <c r="H1715" s="2" t="s">
        <v>6004</v>
      </c>
      <c r="I1715" s="2" t="s">
        <v>2350</v>
      </c>
      <c r="J1715" s="14" t="str">
        <f>CONCATENATE(Table3_2[[#This Row],[date]],Table3_2[[#This Row],[month]],Table3_2[[#This Row],[YEAR]],)</f>
        <v>26Aug1983</v>
      </c>
      <c r="K1715" s="14">
        <f t="shared" si="52"/>
        <v>30554</v>
      </c>
      <c r="L1715" s="2">
        <f t="shared" si="53"/>
        <v>39</v>
      </c>
    </row>
    <row r="1716" spans="1:12" x14ac:dyDescent="0.25">
      <c r="A1716" s="2" t="s">
        <v>445</v>
      </c>
      <c r="B1716" s="2">
        <v>1975</v>
      </c>
      <c r="C1716" s="2" t="s">
        <v>2351</v>
      </c>
      <c r="D1716" s="2">
        <v>13</v>
      </c>
      <c r="E1716" s="2">
        <v>1</v>
      </c>
      <c r="F1716" s="16">
        <v>23401.31</v>
      </c>
      <c r="G1716" s="2" t="s">
        <v>6004</v>
      </c>
      <c r="H1716" s="2" t="s">
        <v>6005</v>
      </c>
      <c r="I1716" s="2" t="s">
        <v>2364</v>
      </c>
      <c r="J1716" s="14" t="str">
        <f>CONCATENATE(Table3_2[[#This Row],[date]],Table3_2[[#This Row],[month]],Table3_2[[#This Row],[YEAR]],)</f>
        <v>13Nov1975</v>
      </c>
      <c r="K1716" s="14">
        <f t="shared" si="52"/>
        <v>27711</v>
      </c>
      <c r="L1716" s="2">
        <f t="shared" si="53"/>
        <v>47</v>
      </c>
    </row>
    <row r="1717" spans="1:12" x14ac:dyDescent="0.25">
      <c r="A1717" s="2" t="s">
        <v>446</v>
      </c>
      <c r="B1717" s="2">
        <v>1973</v>
      </c>
      <c r="C1717" s="2" t="s">
        <v>2357</v>
      </c>
      <c r="D1717" s="2">
        <v>22</v>
      </c>
      <c r="E1717" s="2">
        <v>2</v>
      </c>
      <c r="F1717" s="16">
        <v>23306.55</v>
      </c>
      <c r="G1717" s="2" t="s">
        <v>6004</v>
      </c>
      <c r="H1717" s="2" t="s">
        <v>6004</v>
      </c>
      <c r="I1717" s="2" t="s">
        <v>2358</v>
      </c>
      <c r="J1717" s="14" t="str">
        <f>CONCATENATE(Table3_2[[#This Row],[date]],Table3_2[[#This Row],[month]],Table3_2[[#This Row],[YEAR]],)</f>
        <v>22Oct1973</v>
      </c>
      <c r="K1717" s="14">
        <f t="shared" si="52"/>
        <v>26959</v>
      </c>
      <c r="L1717" s="2">
        <f t="shared" si="53"/>
        <v>49</v>
      </c>
    </row>
    <row r="1718" spans="1:12" x14ac:dyDescent="0.25">
      <c r="A1718" s="2" t="s">
        <v>51</v>
      </c>
      <c r="B1718" s="2">
        <v>1968</v>
      </c>
      <c r="C1718" s="2" t="s">
        <v>2351</v>
      </c>
      <c r="D1718" s="2">
        <v>24</v>
      </c>
      <c r="E1718" s="2">
        <v>2</v>
      </c>
      <c r="F1718" s="16">
        <v>44260.75</v>
      </c>
      <c r="G1718" s="2" t="s">
        <v>6004</v>
      </c>
      <c r="H1718" s="2" t="s">
        <v>6006</v>
      </c>
      <c r="I1718" s="2" t="s">
        <v>2350</v>
      </c>
      <c r="J1718" s="14" t="str">
        <f>CONCATENATE(Table3_2[[#This Row],[date]],Table3_2[[#This Row],[month]],Table3_2[[#This Row],[YEAR]],)</f>
        <v>24Nov1968</v>
      </c>
      <c r="K1718" s="14">
        <f t="shared" si="52"/>
        <v>25166</v>
      </c>
      <c r="L1718" s="2">
        <f t="shared" si="53"/>
        <v>54</v>
      </c>
    </row>
    <row r="1719" spans="1:12" x14ac:dyDescent="0.25">
      <c r="A1719" s="2" t="s">
        <v>447</v>
      </c>
      <c r="B1719" s="2">
        <v>1994</v>
      </c>
      <c r="C1719" s="2" t="s">
        <v>2357</v>
      </c>
      <c r="D1719" s="2">
        <v>3</v>
      </c>
      <c r="E1719" s="2">
        <v>1</v>
      </c>
      <c r="F1719" s="16">
        <v>23288.93</v>
      </c>
      <c r="G1719" s="2" t="s">
        <v>6004</v>
      </c>
      <c r="H1719" s="2" t="s">
        <v>6005</v>
      </c>
      <c r="I1719" s="2" t="s">
        <v>2364</v>
      </c>
      <c r="J1719" s="14" t="str">
        <f>CONCATENATE(Table3_2[[#This Row],[date]],Table3_2[[#This Row],[month]],Table3_2[[#This Row],[YEAR]],)</f>
        <v>3Oct1994</v>
      </c>
      <c r="K1719" s="14">
        <f t="shared" si="52"/>
        <v>34610</v>
      </c>
      <c r="L1719" s="2">
        <f t="shared" si="53"/>
        <v>28</v>
      </c>
    </row>
    <row r="1720" spans="1:12" x14ac:dyDescent="0.25">
      <c r="A1720" s="2" t="s">
        <v>448</v>
      </c>
      <c r="B1720" s="2">
        <v>1969</v>
      </c>
      <c r="C1720" s="2" t="s">
        <v>2351</v>
      </c>
      <c r="D1720" s="2">
        <v>14</v>
      </c>
      <c r="E1720" s="2">
        <v>1</v>
      </c>
      <c r="F1720" s="16">
        <v>23244.79</v>
      </c>
      <c r="G1720" s="2" t="s">
        <v>6004</v>
      </c>
      <c r="H1720" s="2" t="s">
        <v>6005</v>
      </c>
      <c r="I1720" s="2" t="s">
        <v>2350</v>
      </c>
      <c r="J1720" s="14" t="str">
        <f>CONCATENATE(Table3_2[[#This Row],[date]],Table3_2[[#This Row],[month]],Table3_2[[#This Row],[YEAR]],)</f>
        <v>14Nov1969</v>
      </c>
      <c r="K1720" s="14">
        <f t="shared" si="52"/>
        <v>25521</v>
      </c>
      <c r="L1720" s="2">
        <f t="shared" si="53"/>
        <v>53</v>
      </c>
    </row>
    <row r="1721" spans="1:12" x14ac:dyDescent="0.25">
      <c r="A1721" s="2" t="s">
        <v>449</v>
      </c>
      <c r="B1721" s="2">
        <v>1997</v>
      </c>
      <c r="C1721" s="2" t="s">
        <v>2356</v>
      </c>
      <c r="D1721" s="2">
        <v>7</v>
      </c>
      <c r="E1721" s="2">
        <v>2</v>
      </c>
      <c r="F1721" s="16">
        <v>23241.47</v>
      </c>
      <c r="G1721" s="2" t="s">
        <v>6004</v>
      </c>
      <c r="H1721" s="2" t="s">
        <v>6005</v>
      </c>
      <c r="I1721" s="2" t="s">
        <v>2362</v>
      </c>
      <c r="J1721" s="14" t="str">
        <f>CONCATENATE(Table3_2[[#This Row],[date]],Table3_2[[#This Row],[month]],Table3_2[[#This Row],[YEAR]],)</f>
        <v>7Aug1997</v>
      </c>
      <c r="K1721" s="14">
        <f t="shared" si="52"/>
        <v>35649</v>
      </c>
      <c r="L1721" s="2">
        <f t="shared" si="53"/>
        <v>25</v>
      </c>
    </row>
    <row r="1722" spans="1:12" x14ac:dyDescent="0.25">
      <c r="A1722" s="2" t="s">
        <v>450</v>
      </c>
      <c r="B1722" s="2">
        <v>2003</v>
      </c>
      <c r="C1722" s="2" t="s">
        <v>2355</v>
      </c>
      <c r="D1722" s="2">
        <v>14</v>
      </c>
      <c r="E1722" s="2">
        <v>0</v>
      </c>
      <c r="F1722" s="16">
        <v>23082.959999999999</v>
      </c>
      <c r="G1722" s="2" t="s">
        <v>6004</v>
      </c>
      <c r="H1722" s="2" t="s">
        <v>6004</v>
      </c>
      <c r="I1722" s="2" t="s">
        <v>2358</v>
      </c>
      <c r="J1722" s="14" t="str">
        <f>CONCATENATE(Table3_2[[#This Row],[date]],Table3_2[[#This Row],[month]],Table3_2[[#This Row],[YEAR]],)</f>
        <v>14Dec2003</v>
      </c>
      <c r="K1722" s="14">
        <f t="shared" si="52"/>
        <v>37969</v>
      </c>
      <c r="L1722" s="2">
        <f t="shared" si="53"/>
        <v>19</v>
      </c>
    </row>
    <row r="1723" spans="1:12" x14ac:dyDescent="0.25">
      <c r="A1723" s="2" t="s">
        <v>451</v>
      </c>
      <c r="B1723" s="2">
        <v>1975</v>
      </c>
      <c r="C1723" s="2" t="s">
        <v>2353</v>
      </c>
      <c r="D1723" s="2">
        <v>9</v>
      </c>
      <c r="E1723" s="2">
        <v>0</v>
      </c>
      <c r="F1723" s="16">
        <v>23065.42</v>
      </c>
      <c r="G1723" s="2" t="s">
        <v>6004</v>
      </c>
      <c r="H1723" s="2" t="s">
        <v>6004</v>
      </c>
      <c r="I1723" s="2" t="s">
        <v>2350</v>
      </c>
      <c r="J1723" s="14" t="str">
        <f>CONCATENATE(Table3_2[[#This Row],[date]],Table3_2[[#This Row],[month]],Table3_2[[#This Row],[YEAR]],)</f>
        <v>9Sep1975</v>
      </c>
      <c r="K1723" s="14">
        <f t="shared" si="52"/>
        <v>27646</v>
      </c>
      <c r="L1723" s="2">
        <f t="shared" si="53"/>
        <v>47</v>
      </c>
    </row>
    <row r="1724" spans="1:12" x14ac:dyDescent="0.25">
      <c r="A1724" s="2" t="s">
        <v>452</v>
      </c>
      <c r="B1724" s="2">
        <v>1970</v>
      </c>
      <c r="C1724" s="2" t="s">
        <v>2351</v>
      </c>
      <c r="D1724" s="2">
        <v>9</v>
      </c>
      <c r="E1724" s="2">
        <v>0</v>
      </c>
      <c r="F1724" s="16">
        <v>23045.57</v>
      </c>
      <c r="G1724" s="2" t="s">
        <v>6004</v>
      </c>
      <c r="H1724" s="2" t="s">
        <v>6004</v>
      </c>
      <c r="I1724" s="2" t="s">
        <v>2364</v>
      </c>
      <c r="J1724" s="14" t="str">
        <f>CONCATENATE(Table3_2[[#This Row],[date]],Table3_2[[#This Row],[month]],Table3_2[[#This Row],[YEAR]],)</f>
        <v>9Nov1970</v>
      </c>
      <c r="K1724" s="14">
        <f t="shared" si="52"/>
        <v>25881</v>
      </c>
      <c r="L1724" s="2">
        <f t="shared" si="53"/>
        <v>52</v>
      </c>
    </row>
    <row r="1725" spans="1:12" x14ac:dyDescent="0.25">
      <c r="A1725" s="2" t="s">
        <v>453</v>
      </c>
      <c r="B1725" s="2">
        <v>2003</v>
      </c>
      <c r="C1725" s="2" t="s">
        <v>2349</v>
      </c>
      <c r="D1725" s="2">
        <v>25</v>
      </c>
      <c r="E1725" s="2">
        <v>2</v>
      </c>
      <c r="F1725" s="16">
        <v>22493.66</v>
      </c>
      <c r="G1725" s="2" t="s">
        <v>6004</v>
      </c>
      <c r="H1725" s="2" t="s">
        <v>6006</v>
      </c>
      <c r="I1725" s="2" t="s">
        <v>2354</v>
      </c>
      <c r="J1725" s="14" t="str">
        <f>CONCATENATE(Table3_2[[#This Row],[date]],Table3_2[[#This Row],[month]],Table3_2[[#This Row],[YEAR]],)</f>
        <v>25Jul2003</v>
      </c>
      <c r="K1725" s="14">
        <f t="shared" si="52"/>
        <v>37827</v>
      </c>
      <c r="L1725" s="2">
        <f t="shared" si="53"/>
        <v>19</v>
      </c>
    </row>
    <row r="1726" spans="1:12" x14ac:dyDescent="0.25">
      <c r="A1726" s="2" t="s">
        <v>454</v>
      </c>
      <c r="B1726" s="2">
        <v>1979</v>
      </c>
      <c r="C1726" s="2" t="s">
        <v>2351</v>
      </c>
      <c r="D1726" s="2">
        <v>14</v>
      </c>
      <c r="E1726" s="2">
        <v>2</v>
      </c>
      <c r="F1726" s="16">
        <v>22478.6</v>
      </c>
      <c r="G1726" s="2" t="s">
        <v>6005</v>
      </c>
      <c r="H1726" s="2" t="s">
        <v>6004</v>
      </c>
      <c r="I1726" s="2" t="s">
        <v>2358</v>
      </c>
      <c r="J1726" s="14" t="str">
        <f>CONCATENATE(Table3_2[[#This Row],[date]],Table3_2[[#This Row],[month]],Table3_2[[#This Row],[YEAR]],)</f>
        <v>14Nov1979</v>
      </c>
      <c r="K1726" s="14">
        <f t="shared" si="52"/>
        <v>29173</v>
      </c>
      <c r="L1726" s="2">
        <f t="shared" si="53"/>
        <v>43</v>
      </c>
    </row>
    <row r="1727" spans="1:12" x14ac:dyDescent="0.25">
      <c r="A1727" s="2" t="s">
        <v>455</v>
      </c>
      <c r="B1727" s="2">
        <v>1983</v>
      </c>
      <c r="C1727" s="2" t="s">
        <v>2355</v>
      </c>
      <c r="D1727" s="2">
        <v>21</v>
      </c>
      <c r="E1727" s="2">
        <v>1</v>
      </c>
      <c r="F1727" s="16">
        <v>22462.04</v>
      </c>
      <c r="G1727" s="2" t="s">
        <v>6005</v>
      </c>
      <c r="H1727" s="2" t="s">
        <v>6006</v>
      </c>
      <c r="I1727" s="2" t="s">
        <v>2360</v>
      </c>
      <c r="J1727" s="14" t="str">
        <f>CONCATENATE(Table3_2[[#This Row],[date]],Table3_2[[#This Row],[month]],Table3_2[[#This Row],[YEAR]],)</f>
        <v>21Dec1983</v>
      </c>
      <c r="K1727" s="14">
        <f t="shared" si="52"/>
        <v>30671</v>
      </c>
      <c r="L1727" s="2">
        <f t="shared" si="53"/>
        <v>39</v>
      </c>
    </row>
    <row r="1728" spans="1:12" x14ac:dyDescent="0.25">
      <c r="A1728" s="2" t="s">
        <v>456</v>
      </c>
      <c r="B1728" s="2">
        <v>1966</v>
      </c>
      <c r="C1728" s="2" t="s">
        <v>2356</v>
      </c>
      <c r="D1728" s="2">
        <v>18</v>
      </c>
      <c r="E1728" s="2">
        <v>0</v>
      </c>
      <c r="F1728" s="16">
        <v>22412.65</v>
      </c>
      <c r="G1728" s="2" t="s">
        <v>6005</v>
      </c>
      <c r="H1728" s="2" t="s">
        <v>6005</v>
      </c>
      <c r="I1728" s="2" t="s">
        <v>2366</v>
      </c>
      <c r="J1728" s="14" t="str">
        <f>CONCATENATE(Table3_2[[#This Row],[date]],Table3_2[[#This Row],[month]],Table3_2[[#This Row],[YEAR]],)</f>
        <v>18Aug1966</v>
      </c>
      <c r="K1728" s="14">
        <f t="shared" si="52"/>
        <v>24337</v>
      </c>
      <c r="L1728" s="2">
        <f t="shared" si="53"/>
        <v>56</v>
      </c>
    </row>
    <row r="1729" spans="1:12" x14ac:dyDescent="0.25">
      <c r="A1729" s="2" t="s">
        <v>52</v>
      </c>
      <c r="B1729" s="2">
        <v>1975</v>
      </c>
      <c r="C1729" s="2" t="s">
        <v>2352</v>
      </c>
      <c r="D1729" s="2">
        <v>1</v>
      </c>
      <c r="E1729" s="2">
        <v>2</v>
      </c>
      <c r="F1729" s="16">
        <v>44202.65</v>
      </c>
      <c r="G1729" s="2" t="s">
        <v>6004</v>
      </c>
      <c r="H1729" s="2" t="s">
        <v>6004</v>
      </c>
      <c r="I1729" s="2" t="s">
        <v>2350</v>
      </c>
      <c r="J1729" s="14" t="str">
        <f>CONCATENATE(Table3_2[[#This Row],[date]],Table3_2[[#This Row],[month]],Table3_2[[#This Row],[YEAR]],)</f>
        <v>1Jun1975</v>
      </c>
      <c r="K1729" s="14">
        <f t="shared" si="52"/>
        <v>27546</v>
      </c>
      <c r="L1729" s="2">
        <f t="shared" si="53"/>
        <v>48</v>
      </c>
    </row>
    <row r="1730" spans="1:12" x14ac:dyDescent="0.25">
      <c r="A1730" s="2" t="s">
        <v>457</v>
      </c>
      <c r="B1730" s="2">
        <v>1999</v>
      </c>
      <c r="C1730" s="2" t="s">
        <v>2356</v>
      </c>
      <c r="D1730" s="2">
        <v>26</v>
      </c>
      <c r="E1730" s="2">
        <v>2</v>
      </c>
      <c r="F1730" s="16">
        <v>22395.74</v>
      </c>
      <c r="G1730" s="2" t="s">
        <v>6005</v>
      </c>
      <c r="H1730" s="2" t="s">
        <v>6004</v>
      </c>
      <c r="I1730" s="2" t="s">
        <v>2364</v>
      </c>
      <c r="J1730" s="14" t="str">
        <f>CONCATENATE(Table3_2[[#This Row],[date]],Table3_2[[#This Row],[month]],Table3_2[[#This Row],[YEAR]],)</f>
        <v>26Aug1999</v>
      </c>
      <c r="K1730" s="14">
        <f t="shared" ref="K1730:K1793" si="54">DATEVALUE(J1730)</f>
        <v>36398</v>
      </c>
      <c r="L1730" s="2">
        <f t="shared" ref="L1730:L1793" si="55">DATEDIF(K1730:K4067,  DATE(2023,6,8), "Y")</f>
        <v>23</v>
      </c>
    </row>
    <row r="1731" spans="1:12" x14ac:dyDescent="0.25">
      <c r="A1731" s="2" t="s">
        <v>458</v>
      </c>
      <c r="B1731" s="2">
        <v>1982</v>
      </c>
      <c r="C1731" s="2" t="s">
        <v>2355</v>
      </c>
      <c r="D1731" s="2">
        <v>27</v>
      </c>
      <c r="E1731" s="2">
        <v>1</v>
      </c>
      <c r="F1731" s="16">
        <v>22331.57</v>
      </c>
      <c r="G1731" s="2" t="s">
        <v>6004</v>
      </c>
      <c r="H1731" s="2" t="s">
        <v>6005</v>
      </c>
      <c r="I1731" s="2" t="s">
        <v>2364</v>
      </c>
      <c r="J1731" s="14" t="str">
        <f>CONCATENATE(Table3_2[[#This Row],[date]],Table3_2[[#This Row],[month]],Table3_2[[#This Row],[YEAR]],)</f>
        <v>27Dec1982</v>
      </c>
      <c r="K1731" s="14">
        <f t="shared" si="54"/>
        <v>30312</v>
      </c>
      <c r="L1731" s="2">
        <f t="shared" si="55"/>
        <v>40</v>
      </c>
    </row>
    <row r="1732" spans="1:12" x14ac:dyDescent="0.25">
      <c r="A1732" s="2" t="s">
        <v>459</v>
      </c>
      <c r="B1732" s="2">
        <v>1971</v>
      </c>
      <c r="C1732" s="2" t="s">
        <v>2352</v>
      </c>
      <c r="D1732" s="2">
        <v>16</v>
      </c>
      <c r="E1732" s="2">
        <v>1</v>
      </c>
      <c r="F1732" s="16">
        <v>22218.11</v>
      </c>
      <c r="G1732" s="2" t="s">
        <v>6004</v>
      </c>
      <c r="H1732" s="2" t="s">
        <v>6005</v>
      </c>
      <c r="I1732" s="2" t="s">
        <v>2350</v>
      </c>
      <c r="J1732" s="14" t="str">
        <f>CONCATENATE(Table3_2[[#This Row],[date]],Table3_2[[#This Row],[month]],Table3_2[[#This Row],[YEAR]],)</f>
        <v>16Jun1971</v>
      </c>
      <c r="K1732" s="14">
        <f t="shared" si="54"/>
        <v>26100</v>
      </c>
      <c r="L1732" s="2">
        <f t="shared" si="55"/>
        <v>51</v>
      </c>
    </row>
    <row r="1733" spans="1:12" x14ac:dyDescent="0.25">
      <c r="A1733" s="2" t="s">
        <v>460</v>
      </c>
      <c r="B1733" s="2">
        <v>1965</v>
      </c>
      <c r="C1733" s="2" t="s">
        <v>2356</v>
      </c>
      <c r="D1733" s="2">
        <v>24</v>
      </c>
      <c r="E1733" s="2">
        <v>1</v>
      </c>
      <c r="F1733" s="16">
        <v>22192.44</v>
      </c>
      <c r="G1733" s="2" t="s">
        <v>6005</v>
      </c>
      <c r="H1733" s="2" t="s">
        <v>6006</v>
      </c>
      <c r="I1733" s="2" t="s">
        <v>2350</v>
      </c>
      <c r="J1733" s="14" t="str">
        <f>CONCATENATE(Table3_2[[#This Row],[date]],Table3_2[[#This Row],[month]],Table3_2[[#This Row],[YEAR]],)</f>
        <v>24Aug1965</v>
      </c>
      <c r="K1733" s="14">
        <f t="shared" si="54"/>
        <v>23978</v>
      </c>
      <c r="L1733" s="2">
        <f t="shared" si="55"/>
        <v>57</v>
      </c>
    </row>
    <row r="1734" spans="1:12" x14ac:dyDescent="0.25">
      <c r="A1734" s="2" t="s">
        <v>461</v>
      </c>
      <c r="B1734" s="2">
        <v>1980</v>
      </c>
      <c r="C1734" s="2" t="s">
        <v>2353</v>
      </c>
      <c r="D1734" s="2">
        <v>12</v>
      </c>
      <c r="E1734" s="2">
        <v>0</v>
      </c>
      <c r="F1734" s="16">
        <v>22144.03</v>
      </c>
      <c r="G1734" s="2" t="s">
        <v>6004</v>
      </c>
      <c r="H1734" s="2" t="s">
        <v>6004</v>
      </c>
      <c r="I1734" s="2" t="s">
        <v>2358</v>
      </c>
      <c r="J1734" s="14" t="str">
        <f>CONCATENATE(Table3_2[[#This Row],[date]],Table3_2[[#This Row],[month]],Table3_2[[#This Row],[YEAR]],)</f>
        <v>12Sep1980</v>
      </c>
      <c r="K1734" s="14">
        <f t="shared" si="54"/>
        <v>29476</v>
      </c>
      <c r="L1734" s="2">
        <f t="shared" si="55"/>
        <v>42</v>
      </c>
    </row>
    <row r="1735" spans="1:12" x14ac:dyDescent="0.25">
      <c r="A1735" s="2" t="s">
        <v>462</v>
      </c>
      <c r="B1735" s="2">
        <v>2001</v>
      </c>
      <c r="C1735" s="2" t="s">
        <v>2356</v>
      </c>
      <c r="D1735" s="2">
        <v>28</v>
      </c>
      <c r="E1735" s="2">
        <v>0</v>
      </c>
      <c r="F1735" s="16">
        <v>22097.62</v>
      </c>
      <c r="G1735" s="2" t="s">
        <v>6005</v>
      </c>
      <c r="H1735" s="2" t="s">
        <v>6006</v>
      </c>
      <c r="I1735" s="2" t="s">
        <v>2358</v>
      </c>
      <c r="J1735" s="14" t="str">
        <f>CONCATENATE(Table3_2[[#This Row],[date]],Table3_2[[#This Row],[month]],Table3_2[[#This Row],[YEAR]],)</f>
        <v>28Aug2001</v>
      </c>
      <c r="K1735" s="14">
        <f t="shared" si="54"/>
        <v>37131</v>
      </c>
      <c r="L1735" s="2">
        <f t="shared" si="55"/>
        <v>21</v>
      </c>
    </row>
    <row r="1736" spans="1:12" x14ac:dyDescent="0.25">
      <c r="A1736" s="2" t="s">
        <v>463</v>
      </c>
      <c r="B1736" s="2">
        <v>1989</v>
      </c>
      <c r="C1736" s="2" t="s">
        <v>2357</v>
      </c>
      <c r="D1736" s="2">
        <v>14</v>
      </c>
      <c r="E1736" s="2">
        <v>0</v>
      </c>
      <c r="F1736" s="16">
        <v>21984.47</v>
      </c>
      <c r="G1736" s="2" t="s">
        <v>6005</v>
      </c>
      <c r="H1736" s="2" t="s">
        <v>6006</v>
      </c>
      <c r="I1736" s="2" t="s">
        <v>2354</v>
      </c>
      <c r="J1736" s="14" t="str">
        <f>CONCATENATE(Table3_2[[#This Row],[date]],Table3_2[[#This Row],[month]],Table3_2[[#This Row],[YEAR]],)</f>
        <v>14Oct1989</v>
      </c>
      <c r="K1736" s="14">
        <f t="shared" si="54"/>
        <v>32795</v>
      </c>
      <c r="L1736" s="2">
        <f t="shared" si="55"/>
        <v>33</v>
      </c>
    </row>
    <row r="1737" spans="1:12" x14ac:dyDescent="0.25">
      <c r="A1737" s="2" t="s">
        <v>464</v>
      </c>
      <c r="B1737" s="2">
        <v>1975</v>
      </c>
      <c r="C1737" s="2" t="s">
        <v>2355</v>
      </c>
      <c r="D1737" s="2">
        <v>19</v>
      </c>
      <c r="E1737" s="2">
        <v>1</v>
      </c>
      <c r="F1737" s="16">
        <v>21978.68</v>
      </c>
      <c r="G1737" s="2" t="s">
        <v>6005</v>
      </c>
      <c r="H1737" s="2" t="s">
        <v>6005</v>
      </c>
      <c r="I1737" s="2" t="s">
        <v>2350</v>
      </c>
      <c r="J1737" s="14" t="str">
        <f>CONCATENATE(Table3_2[[#This Row],[date]],Table3_2[[#This Row],[month]],Table3_2[[#This Row],[YEAR]],)</f>
        <v>19Dec1975</v>
      </c>
      <c r="K1737" s="14">
        <f t="shared" si="54"/>
        <v>27747</v>
      </c>
      <c r="L1737" s="2">
        <f t="shared" si="55"/>
        <v>47</v>
      </c>
    </row>
    <row r="1738" spans="1:12" x14ac:dyDescent="0.25">
      <c r="A1738" s="2" t="s">
        <v>465</v>
      </c>
      <c r="B1738" s="2">
        <v>2003</v>
      </c>
      <c r="C1738" s="2" t="s">
        <v>2353</v>
      </c>
      <c r="D1738" s="2">
        <v>28</v>
      </c>
      <c r="E1738" s="2">
        <v>0</v>
      </c>
      <c r="F1738" s="16">
        <v>21882.400000000001</v>
      </c>
      <c r="G1738" s="2" t="s">
        <v>6004</v>
      </c>
      <c r="H1738" s="2" t="s">
        <v>6006</v>
      </c>
      <c r="I1738" s="2" t="s">
        <v>2358</v>
      </c>
      <c r="J1738" s="14" t="str">
        <f>CONCATENATE(Table3_2[[#This Row],[date]],Table3_2[[#This Row],[month]],Table3_2[[#This Row],[YEAR]],)</f>
        <v>28Sep2003</v>
      </c>
      <c r="K1738" s="14">
        <f t="shared" si="54"/>
        <v>37892</v>
      </c>
      <c r="L1738" s="2">
        <f t="shared" si="55"/>
        <v>19</v>
      </c>
    </row>
    <row r="1739" spans="1:12" x14ac:dyDescent="0.25">
      <c r="A1739" s="2" t="s">
        <v>466</v>
      </c>
      <c r="B1739" s="2">
        <v>1979</v>
      </c>
      <c r="C1739" s="2" t="s">
        <v>2356</v>
      </c>
      <c r="D1739" s="2">
        <v>17</v>
      </c>
      <c r="E1739" s="2">
        <v>2</v>
      </c>
      <c r="F1739" s="16">
        <v>21880.82</v>
      </c>
      <c r="G1739" s="2" t="s">
        <v>6005</v>
      </c>
      <c r="H1739" s="2" t="s">
        <v>6006</v>
      </c>
      <c r="I1739" s="2" t="s">
        <v>2354</v>
      </c>
      <c r="J1739" s="14" t="str">
        <f>CONCATENATE(Table3_2[[#This Row],[date]],Table3_2[[#This Row],[month]],Table3_2[[#This Row],[YEAR]],)</f>
        <v>17Aug1979</v>
      </c>
      <c r="K1739" s="14">
        <f t="shared" si="54"/>
        <v>29084</v>
      </c>
      <c r="L1739" s="2">
        <f t="shared" si="55"/>
        <v>43</v>
      </c>
    </row>
    <row r="1740" spans="1:12" x14ac:dyDescent="0.25">
      <c r="A1740" s="2" t="s">
        <v>53</v>
      </c>
      <c r="B1740" s="2">
        <v>1988</v>
      </c>
      <c r="C1740" s="2" t="s">
        <v>2349</v>
      </c>
      <c r="D1740" s="2">
        <v>16</v>
      </c>
      <c r="E1740" s="2">
        <v>1</v>
      </c>
      <c r="F1740" s="16">
        <v>43943.88</v>
      </c>
      <c r="G1740" s="2" t="s">
        <v>6004</v>
      </c>
      <c r="H1740" s="2" t="s">
        <v>6006</v>
      </c>
      <c r="I1740" s="2" t="s">
        <v>2354</v>
      </c>
      <c r="J1740" s="14" t="str">
        <f>CONCATENATE(Table3_2[[#This Row],[date]],Table3_2[[#This Row],[month]],Table3_2[[#This Row],[YEAR]],)</f>
        <v>16Jul1988</v>
      </c>
      <c r="K1740" s="14">
        <f t="shared" si="54"/>
        <v>32340</v>
      </c>
      <c r="L1740" s="2">
        <f t="shared" si="55"/>
        <v>34</v>
      </c>
    </row>
    <row r="1741" spans="1:12" x14ac:dyDescent="0.25">
      <c r="A1741" s="2" t="s">
        <v>467</v>
      </c>
      <c r="B1741" s="2">
        <v>1963</v>
      </c>
      <c r="C1741" s="2" t="s">
        <v>2356</v>
      </c>
      <c r="D1741" s="2">
        <v>27</v>
      </c>
      <c r="E1741" s="2">
        <v>0</v>
      </c>
      <c r="F1741" s="16">
        <v>21797</v>
      </c>
      <c r="G1741" s="2" t="s">
        <v>6005</v>
      </c>
      <c r="H1741" s="2" t="s">
        <v>6006</v>
      </c>
      <c r="I1741" s="2" t="s">
        <v>2358</v>
      </c>
      <c r="J1741" s="14" t="str">
        <f>CONCATENATE(Table3_2[[#This Row],[date]],Table3_2[[#This Row],[month]],Table3_2[[#This Row],[YEAR]],)</f>
        <v>27Aug1963</v>
      </c>
      <c r="K1741" s="14">
        <f t="shared" si="54"/>
        <v>23250</v>
      </c>
      <c r="L1741" s="2">
        <f t="shared" si="55"/>
        <v>59</v>
      </c>
    </row>
    <row r="1742" spans="1:12" x14ac:dyDescent="0.25">
      <c r="A1742" s="2" t="s">
        <v>468</v>
      </c>
      <c r="B1742" s="2">
        <v>1979</v>
      </c>
      <c r="C1742" s="2" t="s">
        <v>2353</v>
      </c>
      <c r="D1742" s="2">
        <v>28</v>
      </c>
      <c r="E1742" s="2">
        <v>0</v>
      </c>
      <c r="F1742" s="16">
        <v>21774.32</v>
      </c>
      <c r="G1742" s="2" t="s">
        <v>6005</v>
      </c>
      <c r="H1742" s="2" t="s">
        <v>6004</v>
      </c>
      <c r="I1742" s="2" t="s">
        <v>2354</v>
      </c>
      <c r="J1742" s="14" t="str">
        <f>CONCATENATE(Table3_2[[#This Row],[date]],Table3_2[[#This Row],[month]],Table3_2[[#This Row],[YEAR]],)</f>
        <v>28Sep1979</v>
      </c>
      <c r="K1742" s="14">
        <f t="shared" si="54"/>
        <v>29126</v>
      </c>
      <c r="L1742" s="2">
        <f t="shared" si="55"/>
        <v>43</v>
      </c>
    </row>
    <row r="1743" spans="1:12" x14ac:dyDescent="0.25">
      <c r="A1743" s="2" t="s">
        <v>469</v>
      </c>
      <c r="B1743" s="2">
        <v>1979</v>
      </c>
      <c r="C1743" s="2" t="s">
        <v>2353</v>
      </c>
      <c r="D1743" s="2">
        <v>20</v>
      </c>
      <c r="E1743" s="2">
        <v>1</v>
      </c>
      <c r="F1743" s="16">
        <v>21771.34</v>
      </c>
      <c r="G1743" s="2" t="s">
        <v>6005</v>
      </c>
      <c r="H1743" s="2" t="s">
        <v>6006</v>
      </c>
      <c r="I1743" s="2" t="s">
        <v>2364</v>
      </c>
      <c r="J1743" s="14" t="str">
        <f>CONCATENATE(Table3_2[[#This Row],[date]],Table3_2[[#This Row],[month]],Table3_2[[#This Row],[YEAR]],)</f>
        <v>20Sep1979</v>
      </c>
      <c r="K1743" s="14">
        <f t="shared" si="54"/>
        <v>29118</v>
      </c>
      <c r="L1743" s="2">
        <f t="shared" si="55"/>
        <v>43</v>
      </c>
    </row>
    <row r="1744" spans="1:12" x14ac:dyDescent="0.25">
      <c r="A1744" s="2" t="s">
        <v>470</v>
      </c>
      <c r="B1744" s="2">
        <v>1976</v>
      </c>
      <c r="C1744" s="2" t="s">
        <v>2349</v>
      </c>
      <c r="D1744" s="2">
        <v>18</v>
      </c>
      <c r="E1744" s="2">
        <v>1</v>
      </c>
      <c r="F1744" s="16">
        <v>21677.279999999999</v>
      </c>
      <c r="G1744" s="2" t="s">
        <v>6005</v>
      </c>
      <c r="H1744" s="2" t="s">
        <v>6006</v>
      </c>
      <c r="I1744" s="2" t="s">
        <v>2354</v>
      </c>
      <c r="J1744" s="14" t="str">
        <f>CONCATENATE(Table3_2[[#This Row],[date]],Table3_2[[#This Row],[month]],Table3_2[[#This Row],[YEAR]],)</f>
        <v>18Jul1976</v>
      </c>
      <c r="K1744" s="14">
        <f t="shared" si="54"/>
        <v>27959</v>
      </c>
      <c r="L1744" s="2">
        <f t="shared" si="55"/>
        <v>46</v>
      </c>
    </row>
    <row r="1745" spans="1:12" x14ac:dyDescent="0.25">
      <c r="A1745" s="2" t="s">
        <v>471</v>
      </c>
      <c r="B1745" s="2">
        <v>1962</v>
      </c>
      <c r="C1745" s="2" t="s">
        <v>2351</v>
      </c>
      <c r="D1745" s="2">
        <v>16</v>
      </c>
      <c r="E1745" s="2">
        <v>0</v>
      </c>
      <c r="F1745" s="16">
        <v>21661.16</v>
      </c>
      <c r="G1745" s="2" t="s">
        <v>6004</v>
      </c>
      <c r="H1745" s="2" t="s">
        <v>6004</v>
      </c>
      <c r="I1745" s="2" t="s">
        <v>2354</v>
      </c>
      <c r="J1745" s="14" t="str">
        <f>CONCATENATE(Table3_2[[#This Row],[date]],Table3_2[[#This Row],[month]],Table3_2[[#This Row],[YEAR]],)</f>
        <v>16Nov1962</v>
      </c>
      <c r="K1745" s="14">
        <f t="shared" si="54"/>
        <v>22966</v>
      </c>
      <c r="L1745" s="2">
        <f t="shared" si="55"/>
        <v>60</v>
      </c>
    </row>
    <row r="1746" spans="1:12" x14ac:dyDescent="0.25">
      <c r="A1746" s="2" t="s">
        <v>472</v>
      </c>
      <c r="B1746" s="2">
        <v>1983</v>
      </c>
      <c r="C1746" s="2" t="s">
        <v>2355</v>
      </c>
      <c r="D1746" s="2">
        <v>25</v>
      </c>
      <c r="E1746" s="2">
        <v>3</v>
      </c>
      <c r="F1746" s="16">
        <v>21659.93</v>
      </c>
      <c r="G1746" s="2" t="s">
        <v>6005</v>
      </c>
      <c r="H1746" s="2" t="s">
        <v>6005</v>
      </c>
      <c r="I1746" s="2" t="s">
        <v>2364</v>
      </c>
      <c r="J1746" s="14" t="str">
        <f>CONCATENATE(Table3_2[[#This Row],[date]],Table3_2[[#This Row],[month]],Table3_2[[#This Row],[YEAR]],)</f>
        <v>25Dec1983</v>
      </c>
      <c r="K1746" s="14">
        <f t="shared" si="54"/>
        <v>30675</v>
      </c>
      <c r="L1746" s="2">
        <f t="shared" si="55"/>
        <v>39</v>
      </c>
    </row>
    <row r="1747" spans="1:12" x14ac:dyDescent="0.25">
      <c r="A1747" s="2" t="s">
        <v>473</v>
      </c>
      <c r="B1747" s="2">
        <v>1999</v>
      </c>
      <c r="C1747" s="2" t="s">
        <v>2352</v>
      </c>
      <c r="D1747" s="2">
        <v>12</v>
      </c>
      <c r="E1747" s="2">
        <v>0</v>
      </c>
      <c r="F1747" s="16">
        <v>21595.38</v>
      </c>
      <c r="G1747" s="2" t="s">
        <v>6004</v>
      </c>
      <c r="H1747" s="2" t="s">
        <v>6005</v>
      </c>
      <c r="I1747" s="2" t="s">
        <v>2354</v>
      </c>
      <c r="J1747" s="14" t="str">
        <f>CONCATENATE(Table3_2[[#This Row],[date]],Table3_2[[#This Row],[month]],Table3_2[[#This Row],[YEAR]],)</f>
        <v>12Jun1999</v>
      </c>
      <c r="K1747" s="14">
        <f t="shared" si="54"/>
        <v>36323</v>
      </c>
      <c r="L1747" s="2">
        <f t="shared" si="55"/>
        <v>23</v>
      </c>
    </row>
    <row r="1748" spans="1:12" x14ac:dyDescent="0.25">
      <c r="A1748" s="2" t="s">
        <v>474</v>
      </c>
      <c r="B1748" s="2">
        <v>1990</v>
      </c>
      <c r="C1748" s="2" t="s">
        <v>2351</v>
      </c>
      <c r="D1748" s="2">
        <v>21</v>
      </c>
      <c r="E1748" s="2">
        <v>4</v>
      </c>
      <c r="F1748" s="16">
        <v>21472.48</v>
      </c>
      <c r="G1748" s="2" t="s">
        <v>6004</v>
      </c>
      <c r="H1748" s="2" t="s">
        <v>6004</v>
      </c>
      <c r="I1748" s="2" t="s">
        <v>2354</v>
      </c>
      <c r="J1748" s="14" t="str">
        <f>CONCATENATE(Table3_2[[#This Row],[date]],Table3_2[[#This Row],[month]],Table3_2[[#This Row],[YEAR]],)</f>
        <v>21Nov1990</v>
      </c>
      <c r="K1748" s="14">
        <f t="shared" si="54"/>
        <v>33198</v>
      </c>
      <c r="L1748" s="2">
        <f t="shared" si="55"/>
        <v>32</v>
      </c>
    </row>
    <row r="1749" spans="1:12" x14ac:dyDescent="0.25">
      <c r="A1749" s="2" t="s">
        <v>475</v>
      </c>
      <c r="B1749" s="2">
        <v>1980</v>
      </c>
      <c r="C1749" s="2" t="s">
        <v>2353</v>
      </c>
      <c r="D1749" s="2">
        <v>4</v>
      </c>
      <c r="E1749" s="2">
        <v>0</v>
      </c>
      <c r="F1749" s="16">
        <v>21348.71</v>
      </c>
      <c r="G1749" s="2" t="s">
        <v>6004</v>
      </c>
      <c r="H1749" s="2" t="s">
        <v>6006</v>
      </c>
      <c r="I1749" s="2" t="s">
        <v>2354</v>
      </c>
      <c r="J1749" s="14" t="str">
        <f>CONCATENATE(Table3_2[[#This Row],[date]],Table3_2[[#This Row],[month]],Table3_2[[#This Row],[YEAR]],)</f>
        <v>4Sep1980</v>
      </c>
      <c r="K1749" s="14">
        <f t="shared" si="54"/>
        <v>29468</v>
      </c>
      <c r="L1749" s="2">
        <f t="shared" si="55"/>
        <v>42</v>
      </c>
    </row>
    <row r="1750" spans="1:12" x14ac:dyDescent="0.25">
      <c r="A1750" s="2" t="s">
        <v>476</v>
      </c>
      <c r="B1750" s="2">
        <v>2004</v>
      </c>
      <c r="C1750" s="2" t="s">
        <v>2356</v>
      </c>
      <c r="D1750" s="2">
        <v>4</v>
      </c>
      <c r="E1750" s="2">
        <v>0</v>
      </c>
      <c r="F1750" s="16">
        <v>21344.85</v>
      </c>
      <c r="G1750" s="2" t="s">
        <v>6005</v>
      </c>
      <c r="H1750" s="2" t="s">
        <v>6006</v>
      </c>
      <c r="I1750" s="2" t="s">
        <v>2364</v>
      </c>
      <c r="J1750" s="14" t="str">
        <f>CONCATENATE(Table3_2[[#This Row],[date]],Table3_2[[#This Row],[month]],Table3_2[[#This Row],[YEAR]],)</f>
        <v>4Aug2004</v>
      </c>
      <c r="K1750" s="14">
        <f t="shared" si="54"/>
        <v>38203</v>
      </c>
      <c r="L1750" s="2">
        <f t="shared" si="55"/>
        <v>18</v>
      </c>
    </row>
    <row r="1751" spans="1:12" x14ac:dyDescent="0.25">
      <c r="A1751" s="2" t="s">
        <v>54</v>
      </c>
      <c r="B1751" s="2">
        <v>1966</v>
      </c>
      <c r="C1751" s="2" t="s">
        <v>2357</v>
      </c>
      <c r="D1751" s="2">
        <v>5</v>
      </c>
      <c r="E1751" s="2">
        <v>0</v>
      </c>
      <c r="F1751" s="16">
        <v>43921.18</v>
      </c>
      <c r="G1751" s="2" t="s">
        <v>6004</v>
      </c>
      <c r="H1751" s="2" t="s">
        <v>6004</v>
      </c>
      <c r="I1751" s="2" t="s">
        <v>2354</v>
      </c>
      <c r="J1751" s="14" t="str">
        <f>CONCATENATE(Table3_2[[#This Row],[date]],Table3_2[[#This Row],[month]],Table3_2[[#This Row],[YEAR]],)</f>
        <v>5Oct1966</v>
      </c>
      <c r="K1751" s="14">
        <f t="shared" si="54"/>
        <v>24385</v>
      </c>
      <c r="L1751" s="2">
        <f t="shared" si="55"/>
        <v>56</v>
      </c>
    </row>
    <row r="1752" spans="1:12" x14ac:dyDescent="0.25">
      <c r="A1752" s="2" t="s">
        <v>477</v>
      </c>
      <c r="B1752" s="2">
        <v>1980</v>
      </c>
      <c r="C1752" s="2" t="s">
        <v>2355</v>
      </c>
      <c r="D1752" s="2">
        <v>10</v>
      </c>
      <c r="E1752" s="2">
        <v>2</v>
      </c>
      <c r="F1752" s="16">
        <v>21259.38</v>
      </c>
      <c r="G1752" s="2" t="s">
        <v>6005</v>
      </c>
      <c r="H1752" s="2" t="s">
        <v>6005</v>
      </c>
      <c r="I1752" s="2" t="s">
        <v>2360</v>
      </c>
      <c r="J1752" s="14" t="str">
        <f>CONCATENATE(Table3_2[[#This Row],[date]],Table3_2[[#This Row],[month]],Table3_2[[#This Row],[YEAR]],)</f>
        <v>10Dec1980</v>
      </c>
      <c r="K1752" s="14">
        <f t="shared" si="54"/>
        <v>29565</v>
      </c>
      <c r="L1752" s="2">
        <f t="shared" si="55"/>
        <v>42</v>
      </c>
    </row>
    <row r="1753" spans="1:12" x14ac:dyDescent="0.25">
      <c r="A1753" s="2" t="s">
        <v>478</v>
      </c>
      <c r="B1753" s="2">
        <v>1974</v>
      </c>
      <c r="C1753" s="2" t="s">
        <v>2353</v>
      </c>
      <c r="D1753" s="2">
        <v>3</v>
      </c>
      <c r="E1753" s="2">
        <v>0</v>
      </c>
      <c r="F1753" s="16">
        <v>21232.18</v>
      </c>
      <c r="G1753" s="2" t="s">
        <v>6005</v>
      </c>
      <c r="H1753" s="2" t="s">
        <v>6004</v>
      </c>
      <c r="I1753" s="2" t="s">
        <v>2358</v>
      </c>
      <c r="J1753" s="14" t="str">
        <f>CONCATENATE(Table3_2[[#This Row],[date]],Table3_2[[#This Row],[month]],Table3_2[[#This Row],[YEAR]],)</f>
        <v>3Sep1974</v>
      </c>
      <c r="K1753" s="14">
        <f t="shared" si="54"/>
        <v>27275</v>
      </c>
      <c r="L1753" s="2">
        <f t="shared" si="55"/>
        <v>48</v>
      </c>
    </row>
    <row r="1754" spans="1:12" x14ac:dyDescent="0.25">
      <c r="A1754" s="2" t="s">
        <v>479</v>
      </c>
      <c r="B1754" s="2">
        <v>1974</v>
      </c>
      <c r="C1754" s="2" t="s">
        <v>2357</v>
      </c>
      <c r="D1754" s="2">
        <v>14</v>
      </c>
      <c r="E1754" s="2">
        <v>0</v>
      </c>
      <c r="F1754" s="16">
        <v>21223.68</v>
      </c>
      <c r="G1754" s="2" t="s">
        <v>6005</v>
      </c>
      <c r="H1754" s="2" t="s">
        <v>6004</v>
      </c>
      <c r="I1754" s="2" t="s">
        <v>2350</v>
      </c>
      <c r="J1754" s="14" t="str">
        <f>CONCATENATE(Table3_2[[#This Row],[date]],Table3_2[[#This Row],[month]],Table3_2[[#This Row],[YEAR]],)</f>
        <v>14Oct1974</v>
      </c>
      <c r="K1754" s="14">
        <f t="shared" si="54"/>
        <v>27316</v>
      </c>
      <c r="L1754" s="2">
        <f t="shared" si="55"/>
        <v>48</v>
      </c>
    </row>
    <row r="1755" spans="1:12" x14ac:dyDescent="0.25">
      <c r="A1755" s="2" t="s">
        <v>480</v>
      </c>
      <c r="B1755" s="2">
        <v>1969</v>
      </c>
      <c r="C1755" s="2" t="s">
        <v>2356</v>
      </c>
      <c r="D1755" s="2">
        <v>26</v>
      </c>
      <c r="E1755" s="2">
        <v>0</v>
      </c>
      <c r="F1755" s="16">
        <v>21195.82</v>
      </c>
      <c r="G1755" s="2" t="s">
        <v>6005</v>
      </c>
      <c r="H1755" s="2" t="s">
        <v>6006</v>
      </c>
      <c r="I1755" s="2" t="s">
        <v>2350</v>
      </c>
      <c r="J1755" s="14" t="str">
        <f>CONCATENATE(Table3_2[[#This Row],[date]],Table3_2[[#This Row],[month]],Table3_2[[#This Row],[YEAR]],)</f>
        <v>26Aug1969</v>
      </c>
      <c r="K1755" s="14">
        <f t="shared" si="54"/>
        <v>25441</v>
      </c>
      <c r="L1755" s="2">
        <f t="shared" si="55"/>
        <v>53</v>
      </c>
    </row>
    <row r="1756" spans="1:12" x14ac:dyDescent="0.25">
      <c r="A1756" s="2" t="s">
        <v>481</v>
      </c>
      <c r="B1756" s="2">
        <v>1977</v>
      </c>
      <c r="C1756" s="2" t="s">
        <v>2351</v>
      </c>
      <c r="D1756" s="2">
        <v>23</v>
      </c>
      <c r="E1756" s="2">
        <v>2</v>
      </c>
      <c r="F1756" s="16">
        <v>21098.55</v>
      </c>
      <c r="G1756" s="2" t="s">
        <v>6005</v>
      </c>
      <c r="H1756" s="2" t="s">
        <v>6005</v>
      </c>
      <c r="I1756" s="2" t="s">
        <v>2354</v>
      </c>
      <c r="J1756" s="14" t="str">
        <f>CONCATENATE(Table3_2[[#This Row],[date]],Table3_2[[#This Row],[month]],Table3_2[[#This Row],[YEAR]],)</f>
        <v>23Nov1977</v>
      </c>
      <c r="K1756" s="14">
        <f t="shared" si="54"/>
        <v>28452</v>
      </c>
      <c r="L1756" s="2">
        <f t="shared" si="55"/>
        <v>45</v>
      </c>
    </row>
    <row r="1757" spans="1:12" x14ac:dyDescent="0.25">
      <c r="A1757" s="2" t="s">
        <v>482</v>
      </c>
      <c r="B1757" s="2">
        <v>1983</v>
      </c>
      <c r="C1757" s="2" t="s">
        <v>2349</v>
      </c>
      <c r="D1757" s="2">
        <v>2</v>
      </c>
      <c r="E1757" s="2">
        <v>1</v>
      </c>
      <c r="F1757" s="16">
        <v>21082.16</v>
      </c>
      <c r="G1757" s="2" t="s">
        <v>6005</v>
      </c>
      <c r="H1757" s="2" t="s">
        <v>6004</v>
      </c>
      <c r="I1757" s="2" t="s">
        <v>2358</v>
      </c>
      <c r="J1757" s="14" t="str">
        <f>CONCATENATE(Table3_2[[#This Row],[date]],Table3_2[[#This Row],[month]],Table3_2[[#This Row],[YEAR]],)</f>
        <v>2Jul1983</v>
      </c>
      <c r="K1757" s="14">
        <f t="shared" si="54"/>
        <v>30499</v>
      </c>
      <c r="L1757" s="2">
        <f t="shared" si="55"/>
        <v>39</v>
      </c>
    </row>
    <row r="1758" spans="1:12" x14ac:dyDescent="0.25">
      <c r="A1758" s="2" t="s">
        <v>483</v>
      </c>
      <c r="B1758" s="2">
        <v>1964</v>
      </c>
      <c r="C1758" s="2" t="s">
        <v>2351</v>
      </c>
      <c r="D1758" s="2">
        <v>19</v>
      </c>
      <c r="E1758" s="2">
        <v>0</v>
      </c>
      <c r="F1758" s="16">
        <v>20893.060000000001</v>
      </c>
      <c r="G1758" s="2" t="s">
        <v>6004</v>
      </c>
      <c r="H1758" s="2" t="s">
        <v>6005</v>
      </c>
      <c r="I1758" s="2" t="s">
        <v>2354</v>
      </c>
      <c r="J1758" s="14" t="str">
        <f>CONCATENATE(Table3_2[[#This Row],[date]],Table3_2[[#This Row],[month]],Table3_2[[#This Row],[YEAR]],)</f>
        <v>19Nov1964</v>
      </c>
      <c r="K1758" s="14">
        <f t="shared" si="54"/>
        <v>23700</v>
      </c>
      <c r="L1758" s="2">
        <f t="shared" si="55"/>
        <v>58</v>
      </c>
    </row>
    <row r="1759" spans="1:12" x14ac:dyDescent="0.25">
      <c r="A1759" s="2" t="s">
        <v>484</v>
      </c>
      <c r="B1759" s="2">
        <v>1975</v>
      </c>
      <c r="C1759" s="2" t="s">
        <v>2355</v>
      </c>
      <c r="D1759" s="2">
        <v>8</v>
      </c>
      <c r="E1759" s="2">
        <v>0</v>
      </c>
      <c r="F1759" s="16">
        <v>20878.78</v>
      </c>
      <c r="G1759" s="2" t="s">
        <v>6004</v>
      </c>
      <c r="H1759" s="2" t="s">
        <v>6006</v>
      </c>
      <c r="I1759" s="2" t="s">
        <v>2364</v>
      </c>
      <c r="J1759" s="14" t="str">
        <f>CONCATENATE(Table3_2[[#This Row],[date]],Table3_2[[#This Row],[month]],Table3_2[[#This Row],[YEAR]],)</f>
        <v>8Dec1975</v>
      </c>
      <c r="K1759" s="14">
        <f t="shared" si="54"/>
        <v>27736</v>
      </c>
      <c r="L1759" s="2">
        <f t="shared" si="55"/>
        <v>47</v>
      </c>
    </row>
    <row r="1760" spans="1:12" x14ac:dyDescent="0.25">
      <c r="A1760" s="2" t="s">
        <v>485</v>
      </c>
      <c r="B1760" s="2">
        <v>1967</v>
      </c>
      <c r="C1760" s="2" t="s">
        <v>2353</v>
      </c>
      <c r="D1760" s="2">
        <v>8</v>
      </c>
      <c r="E1760" s="2">
        <v>0</v>
      </c>
      <c r="F1760" s="16">
        <v>20781.490000000002</v>
      </c>
      <c r="G1760" s="2" t="s">
        <v>6004</v>
      </c>
      <c r="H1760" s="2" t="s">
        <v>6005</v>
      </c>
      <c r="I1760" s="2" t="s">
        <v>2350</v>
      </c>
      <c r="J1760" s="14" t="str">
        <f>CONCATENATE(Table3_2[[#This Row],[date]],Table3_2[[#This Row],[month]],Table3_2[[#This Row],[YEAR]],)</f>
        <v>8Sep1967</v>
      </c>
      <c r="K1760" s="14">
        <f t="shared" si="54"/>
        <v>24723</v>
      </c>
      <c r="L1760" s="2">
        <f t="shared" si="55"/>
        <v>55</v>
      </c>
    </row>
    <row r="1761" spans="1:12" x14ac:dyDescent="0.25">
      <c r="A1761" s="2" t="s">
        <v>486</v>
      </c>
      <c r="B1761" s="2">
        <v>1986</v>
      </c>
      <c r="C1761" s="2" t="s">
        <v>2356</v>
      </c>
      <c r="D1761" s="2">
        <v>4</v>
      </c>
      <c r="E1761" s="2">
        <v>1</v>
      </c>
      <c r="F1761" s="16">
        <v>20773.63</v>
      </c>
      <c r="G1761" s="2" t="s">
        <v>6004</v>
      </c>
      <c r="H1761" s="2" t="s">
        <v>6005</v>
      </c>
      <c r="I1761" s="2" t="s">
        <v>2368</v>
      </c>
      <c r="J1761" s="14" t="str">
        <f>CONCATENATE(Table3_2[[#This Row],[date]],Table3_2[[#This Row],[month]],Table3_2[[#This Row],[YEAR]],)</f>
        <v>4Aug1986</v>
      </c>
      <c r="K1761" s="14">
        <f t="shared" si="54"/>
        <v>31628</v>
      </c>
      <c r="L1761" s="2">
        <f t="shared" si="55"/>
        <v>36</v>
      </c>
    </row>
    <row r="1762" spans="1:12" x14ac:dyDescent="0.25">
      <c r="A1762" s="2" t="s">
        <v>55</v>
      </c>
      <c r="B1762" s="2">
        <v>1980</v>
      </c>
      <c r="C1762" s="2" t="s">
        <v>2351</v>
      </c>
      <c r="D1762" s="2">
        <v>10</v>
      </c>
      <c r="E1762" s="2">
        <v>2</v>
      </c>
      <c r="F1762" s="16">
        <v>43896.38</v>
      </c>
      <c r="G1762" s="2" t="s">
        <v>6004</v>
      </c>
      <c r="H1762" s="2" t="s">
        <v>6006</v>
      </c>
      <c r="I1762" s="2" t="s">
        <v>2350</v>
      </c>
      <c r="J1762" s="14" t="str">
        <f>CONCATENATE(Table3_2[[#This Row],[date]],Table3_2[[#This Row],[month]],Table3_2[[#This Row],[YEAR]],)</f>
        <v>10Nov1980</v>
      </c>
      <c r="K1762" s="14">
        <f t="shared" si="54"/>
        <v>29535</v>
      </c>
      <c r="L1762" s="2">
        <f t="shared" si="55"/>
        <v>42</v>
      </c>
    </row>
    <row r="1763" spans="1:12" x14ac:dyDescent="0.25">
      <c r="A1763" s="2" t="s">
        <v>487</v>
      </c>
      <c r="B1763" s="2">
        <v>1992</v>
      </c>
      <c r="C1763" s="2" t="s">
        <v>2353</v>
      </c>
      <c r="D1763" s="2">
        <v>14</v>
      </c>
      <c r="E1763" s="2">
        <v>3</v>
      </c>
      <c r="F1763" s="16">
        <v>20745.990000000002</v>
      </c>
      <c r="G1763" s="2" t="s">
        <v>6005</v>
      </c>
      <c r="H1763" s="2" t="s">
        <v>6006</v>
      </c>
      <c r="I1763" s="2" t="s">
        <v>2354</v>
      </c>
      <c r="J1763" s="14" t="str">
        <f>CONCATENATE(Table3_2[[#This Row],[date]],Table3_2[[#This Row],[month]],Table3_2[[#This Row],[YEAR]],)</f>
        <v>14Sep1992</v>
      </c>
      <c r="K1763" s="14">
        <f t="shared" si="54"/>
        <v>33861</v>
      </c>
      <c r="L1763" s="2">
        <f t="shared" si="55"/>
        <v>30</v>
      </c>
    </row>
    <row r="1764" spans="1:12" x14ac:dyDescent="0.25">
      <c r="A1764" s="2" t="s">
        <v>488</v>
      </c>
      <c r="B1764" s="2">
        <v>1965</v>
      </c>
      <c r="C1764" s="2" t="s">
        <v>2356</v>
      </c>
      <c r="D1764" s="2">
        <v>1</v>
      </c>
      <c r="E1764" s="2">
        <v>0</v>
      </c>
      <c r="F1764" s="16">
        <v>20709.02</v>
      </c>
      <c r="G1764" s="2" t="s">
        <v>6005</v>
      </c>
      <c r="H1764" s="2" t="s">
        <v>6004</v>
      </c>
      <c r="I1764" s="2" t="s">
        <v>2360</v>
      </c>
      <c r="J1764" s="14" t="str">
        <f>CONCATENATE(Table3_2[[#This Row],[date]],Table3_2[[#This Row],[month]],Table3_2[[#This Row],[YEAR]],)</f>
        <v>1Aug1965</v>
      </c>
      <c r="K1764" s="14">
        <f t="shared" si="54"/>
        <v>23955</v>
      </c>
      <c r="L1764" s="2">
        <f t="shared" si="55"/>
        <v>57</v>
      </c>
    </row>
    <row r="1765" spans="1:12" x14ac:dyDescent="0.25">
      <c r="A1765" s="2" t="s">
        <v>489</v>
      </c>
      <c r="B1765" s="2">
        <v>1967</v>
      </c>
      <c r="C1765" s="2" t="s">
        <v>2355</v>
      </c>
      <c r="D1765" s="2">
        <v>17</v>
      </c>
      <c r="E1765" s="2">
        <v>0</v>
      </c>
      <c r="F1765" s="16">
        <v>20630.28</v>
      </c>
      <c r="G1765" s="2" t="s">
        <v>6004</v>
      </c>
      <c r="H1765" s="2" t="s">
        <v>6005</v>
      </c>
      <c r="I1765" s="2" t="s">
        <v>2358</v>
      </c>
      <c r="J1765" s="14" t="str">
        <f>CONCATENATE(Table3_2[[#This Row],[date]],Table3_2[[#This Row],[month]],Table3_2[[#This Row],[YEAR]],)</f>
        <v>17Dec1967</v>
      </c>
      <c r="K1765" s="14">
        <f t="shared" si="54"/>
        <v>24823</v>
      </c>
      <c r="L1765" s="2">
        <f t="shared" si="55"/>
        <v>55</v>
      </c>
    </row>
    <row r="1766" spans="1:12" x14ac:dyDescent="0.25">
      <c r="A1766" s="2" t="s">
        <v>490</v>
      </c>
      <c r="B1766" s="2">
        <v>1966</v>
      </c>
      <c r="C1766" s="2" t="s">
        <v>2349</v>
      </c>
      <c r="D1766" s="2">
        <v>9</v>
      </c>
      <c r="E1766" s="2">
        <v>0</v>
      </c>
      <c r="F1766" s="16">
        <v>20568.32</v>
      </c>
      <c r="G1766" s="2" t="s">
        <v>6005</v>
      </c>
      <c r="H1766" s="2" t="s">
        <v>6004</v>
      </c>
      <c r="I1766" s="2" t="s">
        <v>2354</v>
      </c>
      <c r="J1766" s="14" t="str">
        <f>CONCATENATE(Table3_2[[#This Row],[date]],Table3_2[[#This Row],[month]],Table3_2[[#This Row],[YEAR]],)</f>
        <v>9Jul1966</v>
      </c>
      <c r="K1766" s="14">
        <f t="shared" si="54"/>
        <v>24297</v>
      </c>
      <c r="L1766" s="2">
        <f t="shared" si="55"/>
        <v>56</v>
      </c>
    </row>
    <row r="1767" spans="1:12" x14ac:dyDescent="0.25">
      <c r="A1767" s="2" t="s">
        <v>491</v>
      </c>
      <c r="B1767" s="2">
        <v>1969</v>
      </c>
      <c r="C1767" s="2" t="s">
        <v>2357</v>
      </c>
      <c r="D1767" s="2">
        <v>13</v>
      </c>
      <c r="E1767" s="2">
        <v>3</v>
      </c>
      <c r="F1767" s="16">
        <v>20463</v>
      </c>
      <c r="G1767" s="2" t="s">
        <v>6004</v>
      </c>
      <c r="H1767" s="2" t="s">
        <v>6004</v>
      </c>
      <c r="I1767" s="2" t="s">
        <v>2350</v>
      </c>
      <c r="J1767" s="14" t="str">
        <f>CONCATENATE(Table3_2[[#This Row],[date]],Table3_2[[#This Row],[month]],Table3_2[[#This Row],[YEAR]],)</f>
        <v>13Oct1969</v>
      </c>
      <c r="K1767" s="14">
        <f t="shared" si="54"/>
        <v>25489</v>
      </c>
      <c r="L1767" s="2">
        <f t="shared" si="55"/>
        <v>53</v>
      </c>
    </row>
    <row r="1768" spans="1:12" x14ac:dyDescent="0.25">
      <c r="A1768" s="2" t="s">
        <v>492</v>
      </c>
      <c r="B1768" s="2">
        <v>1962</v>
      </c>
      <c r="C1768" s="2" t="s">
        <v>2357</v>
      </c>
      <c r="D1768" s="2">
        <v>18</v>
      </c>
      <c r="E1768" s="2">
        <v>0</v>
      </c>
      <c r="F1768" s="16">
        <v>20446.849999999999</v>
      </c>
      <c r="G1768" s="2" t="s">
        <v>6004</v>
      </c>
      <c r="H1768" s="2" t="s">
        <v>6006</v>
      </c>
      <c r="I1768" s="2" t="s">
        <v>2354</v>
      </c>
      <c r="J1768" s="14" t="str">
        <f>CONCATENATE(Table3_2[[#This Row],[date]],Table3_2[[#This Row],[month]],Table3_2[[#This Row],[YEAR]],)</f>
        <v>18Oct1962</v>
      </c>
      <c r="K1768" s="14">
        <f t="shared" si="54"/>
        <v>22937</v>
      </c>
      <c r="L1768" s="2">
        <f t="shared" si="55"/>
        <v>60</v>
      </c>
    </row>
    <row r="1769" spans="1:12" x14ac:dyDescent="0.25">
      <c r="A1769" s="2" t="s">
        <v>493</v>
      </c>
      <c r="B1769" s="2">
        <v>1985</v>
      </c>
      <c r="C1769" s="2" t="s">
        <v>2349</v>
      </c>
      <c r="D1769" s="2">
        <v>12</v>
      </c>
      <c r="E1769" s="2">
        <v>0</v>
      </c>
      <c r="F1769" s="16">
        <v>20420.599999999999</v>
      </c>
      <c r="G1769" s="2" t="s">
        <v>6005</v>
      </c>
      <c r="H1769" s="2" t="s">
        <v>6004</v>
      </c>
      <c r="I1769" s="2" t="s">
        <v>2358</v>
      </c>
      <c r="J1769" s="14" t="str">
        <f>CONCATENATE(Table3_2[[#This Row],[date]],Table3_2[[#This Row],[month]],Table3_2[[#This Row],[YEAR]],)</f>
        <v>12Jul1985</v>
      </c>
      <c r="K1769" s="14">
        <f t="shared" si="54"/>
        <v>31240</v>
      </c>
      <c r="L1769" s="2">
        <f t="shared" si="55"/>
        <v>37</v>
      </c>
    </row>
    <row r="1770" spans="1:12" x14ac:dyDescent="0.25">
      <c r="A1770" s="2" t="s">
        <v>494</v>
      </c>
      <c r="B1770" s="2">
        <v>1962</v>
      </c>
      <c r="C1770" s="2" t="s">
        <v>2349</v>
      </c>
      <c r="D1770" s="2">
        <v>2</v>
      </c>
      <c r="E1770" s="2">
        <v>0</v>
      </c>
      <c r="F1770" s="16">
        <v>20354.5</v>
      </c>
      <c r="G1770" s="2" t="s">
        <v>6005</v>
      </c>
      <c r="H1770" s="2" t="s">
        <v>6004</v>
      </c>
      <c r="I1770" s="2" t="s">
        <v>2370</v>
      </c>
      <c r="J1770" s="14" t="str">
        <f>CONCATENATE(Table3_2[[#This Row],[date]],Table3_2[[#This Row],[month]],Table3_2[[#This Row],[YEAR]],)</f>
        <v>2Jul1962</v>
      </c>
      <c r="K1770" s="14">
        <f t="shared" si="54"/>
        <v>22829</v>
      </c>
      <c r="L1770" s="2">
        <f t="shared" si="55"/>
        <v>60</v>
      </c>
    </row>
    <row r="1771" spans="1:12" x14ac:dyDescent="0.25">
      <c r="A1771" s="2" t="s">
        <v>495</v>
      </c>
      <c r="B1771" s="2">
        <v>1985</v>
      </c>
      <c r="C1771" s="2" t="s">
        <v>2353</v>
      </c>
      <c r="D1771" s="2">
        <v>17</v>
      </c>
      <c r="E1771" s="2">
        <v>1</v>
      </c>
      <c r="F1771" s="16">
        <v>20296.86</v>
      </c>
      <c r="G1771" s="2" t="s">
        <v>6005</v>
      </c>
      <c r="H1771" s="2" t="s">
        <v>6006</v>
      </c>
      <c r="I1771" s="2" t="s">
        <v>2364</v>
      </c>
      <c r="J1771" s="14" t="str">
        <f>CONCATENATE(Table3_2[[#This Row],[date]],Table3_2[[#This Row],[month]],Table3_2[[#This Row],[YEAR]],)</f>
        <v>17Sep1985</v>
      </c>
      <c r="K1771" s="14">
        <f t="shared" si="54"/>
        <v>31307</v>
      </c>
      <c r="L1771" s="2">
        <f t="shared" si="55"/>
        <v>37</v>
      </c>
    </row>
    <row r="1772" spans="1:12" x14ac:dyDescent="0.25">
      <c r="A1772" s="2" t="s">
        <v>496</v>
      </c>
      <c r="B1772" s="2">
        <v>1993</v>
      </c>
      <c r="C1772" s="2" t="s">
        <v>2353</v>
      </c>
      <c r="D1772" s="2">
        <v>7</v>
      </c>
      <c r="E1772" s="2">
        <v>1</v>
      </c>
      <c r="F1772" s="16">
        <v>20277.810000000001</v>
      </c>
      <c r="G1772" s="2" t="s">
        <v>6005</v>
      </c>
      <c r="H1772" s="2" t="s">
        <v>6005</v>
      </c>
      <c r="I1772" s="2" t="s">
        <v>2361</v>
      </c>
      <c r="J1772" s="14" t="str">
        <f>CONCATENATE(Table3_2[[#This Row],[date]],Table3_2[[#This Row],[month]],Table3_2[[#This Row],[YEAR]],)</f>
        <v>7Sep1993</v>
      </c>
      <c r="K1772" s="14">
        <f t="shared" si="54"/>
        <v>34219</v>
      </c>
      <c r="L1772" s="2">
        <f t="shared" si="55"/>
        <v>29</v>
      </c>
    </row>
    <row r="1773" spans="1:12" x14ac:dyDescent="0.25">
      <c r="A1773" s="2" t="s">
        <v>56</v>
      </c>
      <c r="B1773" s="2">
        <v>1966</v>
      </c>
      <c r="C1773" s="2" t="s">
        <v>2349</v>
      </c>
      <c r="D1773" s="2">
        <v>2</v>
      </c>
      <c r="E1773" s="2">
        <v>0</v>
      </c>
      <c r="F1773" s="16">
        <v>43817.45</v>
      </c>
      <c r="G1773" s="2" t="s">
        <v>6004</v>
      </c>
      <c r="H1773" s="2" t="s">
        <v>6005</v>
      </c>
      <c r="I1773" s="2" t="s">
        <v>2354</v>
      </c>
      <c r="J1773" s="14" t="str">
        <f>CONCATENATE(Table3_2[[#This Row],[date]],Table3_2[[#This Row],[month]],Table3_2[[#This Row],[YEAR]],)</f>
        <v>2Jul1966</v>
      </c>
      <c r="K1773" s="14">
        <f t="shared" si="54"/>
        <v>24290</v>
      </c>
      <c r="L1773" s="2">
        <f t="shared" si="55"/>
        <v>56</v>
      </c>
    </row>
    <row r="1774" spans="1:12" x14ac:dyDescent="0.25">
      <c r="A1774" s="2" t="s">
        <v>497</v>
      </c>
      <c r="B1774" s="2">
        <v>1966</v>
      </c>
      <c r="C1774" s="2" t="s">
        <v>2356</v>
      </c>
      <c r="D1774" s="2">
        <v>22</v>
      </c>
      <c r="E1774" s="2">
        <v>0</v>
      </c>
      <c r="F1774" s="16">
        <v>20253.84</v>
      </c>
      <c r="G1774" s="2" t="s">
        <v>6004</v>
      </c>
      <c r="H1774" s="2" t="s">
        <v>6005</v>
      </c>
      <c r="I1774" s="2" t="s">
        <v>2354</v>
      </c>
      <c r="J1774" s="14" t="str">
        <f>CONCATENATE(Table3_2[[#This Row],[date]],Table3_2[[#This Row],[month]],Table3_2[[#This Row],[YEAR]],)</f>
        <v>22Aug1966</v>
      </c>
      <c r="K1774" s="14">
        <f t="shared" si="54"/>
        <v>24341</v>
      </c>
      <c r="L1774" s="2">
        <f t="shared" si="55"/>
        <v>56</v>
      </c>
    </row>
    <row r="1775" spans="1:12" x14ac:dyDescent="0.25">
      <c r="A1775" s="2" t="s">
        <v>498</v>
      </c>
      <c r="B1775" s="2">
        <v>1987</v>
      </c>
      <c r="C1775" s="2" t="s">
        <v>2357</v>
      </c>
      <c r="D1775" s="2">
        <v>17</v>
      </c>
      <c r="E1775" s="2">
        <v>0</v>
      </c>
      <c r="F1775" s="16">
        <v>20234.849999999999</v>
      </c>
      <c r="G1775" s="2" t="s">
        <v>6004</v>
      </c>
      <c r="H1775" s="2" t="s">
        <v>6005</v>
      </c>
      <c r="I1775" s="2" t="s">
        <v>2354</v>
      </c>
      <c r="J1775" s="14" t="str">
        <f>CONCATENATE(Table3_2[[#This Row],[date]],Table3_2[[#This Row],[month]],Table3_2[[#This Row],[YEAR]],)</f>
        <v>17Oct1987</v>
      </c>
      <c r="K1775" s="14">
        <f t="shared" si="54"/>
        <v>32067</v>
      </c>
      <c r="L1775" s="2">
        <f t="shared" si="55"/>
        <v>35</v>
      </c>
    </row>
    <row r="1776" spans="1:12" x14ac:dyDescent="0.25">
      <c r="A1776" s="2" t="s">
        <v>499</v>
      </c>
      <c r="B1776" s="2">
        <v>1994</v>
      </c>
      <c r="C1776" s="2" t="s">
        <v>2352</v>
      </c>
      <c r="D1776" s="2">
        <v>8</v>
      </c>
      <c r="E1776" s="2">
        <v>2</v>
      </c>
      <c r="F1776" s="16">
        <v>20177.669999999998</v>
      </c>
      <c r="G1776" s="2" t="s">
        <v>6004</v>
      </c>
      <c r="H1776" s="2" t="s">
        <v>6006</v>
      </c>
      <c r="I1776" s="2" t="s">
        <v>2358</v>
      </c>
      <c r="J1776" s="14" t="str">
        <f>CONCATENATE(Table3_2[[#This Row],[date]],Table3_2[[#This Row],[month]],Table3_2[[#This Row],[YEAR]],)</f>
        <v>8Jun1994</v>
      </c>
      <c r="K1776" s="14">
        <f t="shared" si="54"/>
        <v>34493</v>
      </c>
      <c r="L1776" s="2">
        <f t="shared" si="55"/>
        <v>29</v>
      </c>
    </row>
    <row r="1777" spans="1:12" x14ac:dyDescent="0.25">
      <c r="A1777" s="2" t="s">
        <v>500</v>
      </c>
      <c r="B1777" s="2">
        <v>2002</v>
      </c>
      <c r="C1777" s="2" t="s">
        <v>2349</v>
      </c>
      <c r="D1777" s="2">
        <v>9</v>
      </c>
      <c r="E1777" s="2">
        <v>0</v>
      </c>
      <c r="F1777" s="16">
        <v>20167.34</v>
      </c>
      <c r="G1777" s="2" t="s">
        <v>6005</v>
      </c>
      <c r="H1777" s="2" t="s">
        <v>6005</v>
      </c>
      <c r="I1777" s="2" t="s">
        <v>2358</v>
      </c>
      <c r="J1777" s="14" t="str">
        <f>CONCATENATE(Table3_2[[#This Row],[date]],Table3_2[[#This Row],[month]],Table3_2[[#This Row],[YEAR]],)</f>
        <v>9Jul2002</v>
      </c>
      <c r="K1777" s="14">
        <f t="shared" si="54"/>
        <v>37446</v>
      </c>
      <c r="L1777" s="2">
        <f t="shared" si="55"/>
        <v>20</v>
      </c>
    </row>
    <row r="1778" spans="1:12" x14ac:dyDescent="0.25">
      <c r="A1778" s="2" t="s">
        <v>501</v>
      </c>
      <c r="B1778" s="2">
        <v>1983</v>
      </c>
      <c r="C1778" s="2" t="s">
        <v>2357</v>
      </c>
      <c r="D1778" s="2">
        <v>6</v>
      </c>
      <c r="E1778" s="2">
        <v>0</v>
      </c>
      <c r="F1778" s="16">
        <v>20149.32</v>
      </c>
      <c r="G1778" s="2" t="s">
        <v>6004</v>
      </c>
      <c r="H1778" s="2" t="s">
        <v>6006</v>
      </c>
      <c r="I1778" s="2" t="s">
        <v>2361</v>
      </c>
      <c r="J1778" s="14" t="str">
        <f>CONCATENATE(Table3_2[[#This Row],[date]],Table3_2[[#This Row],[month]],Table3_2[[#This Row],[YEAR]],)</f>
        <v>6Oct1983</v>
      </c>
      <c r="K1778" s="14">
        <f t="shared" si="54"/>
        <v>30595</v>
      </c>
      <c r="L1778" s="2">
        <f t="shared" si="55"/>
        <v>39</v>
      </c>
    </row>
    <row r="1779" spans="1:12" x14ac:dyDescent="0.25">
      <c r="A1779" s="2" t="s">
        <v>502</v>
      </c>
      <c r="B1779" s="2">
        <v>1988</v>
      </c>
      <c r="C1779" s="2" t="s">
        <v>2349</v>
      </c>
      <c r="D1779" s="2">
        <v>25</v>
      </c>
      <c r="E1779" s="2">
        <v>1</v>
      </c>
      <c r="F1779" s="16">
        <v>20009.63</v>
      </c>
      <c r="G1779" s="2" t="s">
        <v>6004</v>
      </c>
      <c r="H1779" s="2" t="s">
        <v>6006</v>
      </c>
      <c r="I1779" s="2" t="s">
        <v>2354</v>
      </c>
      <c r="J1779" s="14" t="str">
        <f>CONCATENATE(Table3_2[[#This Row],[date]],Table3_2[[#This Row],[month]],Table3_2[[#This Row],[YEAR]],)</f>
        <v>25Jul1988</v>
      </c>
      <c r="K1779" s="14">
        <f t="shared" si="54"/>
        <v>32349</v>
      </c>
      <c r="L1779" s="2">
        <f t="shared" si="55"/>
        <v>34</v>
      </c>
    </row>
    <row r="1780" spans="1:12" x14ac:dyDescent="0.25">
      <c r="A1780" s="2" t="s">
        <v>503</v>
      </c>
      <c r="B1780" s="2">
        <v>1966</v>
      </c>
      <c r="C1780" s="2" t="s">
        <v>2356</v>
      </c>
      <c r="D1780" s="2">
        <v>10</v>
      </c>
      <c r="E1780" s="2">
        <v>0</v>
      </c>
      <c r="F1780" s="16">
        <v>19995.29</v>
      </c>
      <c r="G1780" s="2" t="s">
        <v>6006</v>
      </c>
      <c r="H1780" s="2" t="s">
        <v>6005</v>
      </c>
      <c r="I1780" s="2" t="s">
        <v>2370</v>
      </c>
      <c r="J1780" s="14" t="str">
        <f>CONCATENATE(Table3_2[[#This Row],[date]],Table3_2[[#This Row],[month]],Table3_2[[#This Row],[YEAR]],)</f>
        <v>10Aug1966</v>
      </c>
      <c r="K1780" s="14">
        <f t="shared" si="54"/>
        <v>24329</v>
      </c>
      <c r="L1780" s="2">
        <f t="shared" si="55"/>
        <v>56</v>
      </c>
    </row>
    <row r="1781" spans="1:12" x14ac:dyDescent="0.25">
      <c r="A1781" s="2" t="s">
        <v>504</v>
      </c>
      <c r="B1781" s="2">
        <v>1980</v>
      </c>
      <c r="C1781" s="2" t="s">
        <v>2357</v>
      </c>
      <c r="D1781" s="2">
        <v>9</v>
      </c>
      <c r="E1781" s="2">
        <v>0</v>
      </c>
      <c r="F1781" s="16">
        <v>19964.75</v>
      </c>
      <c r="G1781" s="2" t="s">
        <v>6006</v>
      </c>
      <c r="H1781" s="2" t="s">
        <v>6004</v>
      </c>
      <c r="I1781" s="2" t="s">
        <v>2364</v>
      </c>
      <c r="J1781" s="14" t="str">
        <f>CONCATENATE(Table3_2[[#This Row],[date]],Table3_2[[#This Row],[month]],Table3_2[[#This Row],[YEAR]],)</f>
        <v>9Oct1980</v>
      </c>
      <c r="K1781" s="14">
        <f t="shared" si="54"/>
        <v>29503</v>
      </c>
      <c r="L1781" s="2">
        <f t="shared" si="55"/>
        <v>42</v>
      </c>
    </row>
    <row r="1782" spans="1:12" x14ac:dyDescent="0.25">
      <c r="A1782" s="2" t="s">
        <v>505</v>
      </c>
      <c r="B1782" s="2">
        <v>1997</v>
      </c>
      <c r="C1782" s="2" t="s">
        <v>2357</v>
      </c>
      <c r="D1782" s="2">
        <v>18</v>
      </c>
      <c r="E1782" s="2">
        <v>3</v>
      </c>
      <c r="F1782" s="16">
        <v>19933.46</v>
      </c>
      <c r="G1782" s="2" t="s">
        <v>6006</v>
      </c>
      <c r="H1782" s="2" t="s">
        <v>6005</v>
      </c>
      <c r="I1782" s="2" t="s">
        <v>2358</v>
      </c>
      <c r="J1782" s="14" t="str">
        <f>CONCATENATE(Table3_2[[#This Row],[date]],Table3_2[[#This Row],[month]],Table3_2[[#This Row],[YEAR]],)</f>
        <v>18Oct1997</v>
      </c>
      <c r="K1782" s="14">
        <f t="shared" si="54"/>
        <v>35721</v>
      </c>
      <c r="L1782" s="2">
        <f t="shared" si="55"/>
        <v>25</v>
      </c>
    </row>
    <row r="1783" spans="1:12" x14ac:dyDescent="0.25">
      <c r="A1783" s="2" t="s">
        <v>506</v>
      </c>
      <c r="B1783" s="2">
        <v>1979</v>
      </c>
      <c r="C1783" s="2" t="s">
        <v>2357</v>
      </c>
      <c r="D1783" s="2">
        <v>30</v>
      </c>
      <c r="E1783" s="2">
        <v>2</v>
      </c>
      <c r="F1783" s="16">
        <v>19798.05</v>
      </c>
      <c r="G1783" s="2" t="s">
        <v>6006</v>
      </c>
      <c r="H1783" s="2" t="s">
        <v>6006</v>
      </c>
      <c r="I1783" s="2" t="s">
        <v>2364</v>
      </c>
      <c r="J1783" s="14" t="str">
        <f>CONCATENATE(Table3_2[[#This Row],[date]],Table3_2[[#This Row],[month]],Table3_2[[#This Row],[YEAR]],)</f>
        <v>30Oct1979</v>
      </c>
      <c r="K1783" s="14">
        <f t="shared" si="54"/>
        <v>29158</v>
      </c>
      <c r="L1783" s="2">
        <f t="shared" si="55"/>
        <v>43</v>
      </c>
    </row>
    <row r="1784" spans="1:12" x14ac:dyDescent="0.25">
      <c r="A1784" s="2" t="s">
        <v>12</v>
      </c>
      <c r="B1784" s="2">
        <v>1989</v>
      </c>
      <c r="C1784" s="2" t="s">
        <v>2352</v>
      </c>
      <c r="D1784" s="2">
        <v>19</v>
      </c>
      <c r="E1784" s="2">
        <v>0</v>
      </c>
      <c r="F1784" s="16">
        <v>55135.4</v>
      </c>
      <c r="G1784" s="2" t="s">
        <v>6006</v>
      </c>
      <c r="H1784" s="2" t="s">
        <v>6004</v>
      </c>
      <c r="I1784" s="2" t="s">
        <v>2354</v>
      </c>
      <c r="J1784" s="14" t="str">
        <f>CONCATENATE(Table3_2[[#This Row],[date]],Table3_2[[#This Row],[month]],Table3_2[[#This Row],[YEAR]],)</f>
        <v>19Jun1989</v>
      </c>
      <c r="K1784" s="14">
        <f t="shared" si="54"/>
        <v>32678</v>
      </c>
      <c r="L1784" s="2">
        <f t="shared" si="55"/>
        <v>33</v>
      </c>
    </row>
    <row r="1785" spans="1:12" x14ac:dyDescent="0.25">
      <c r="A1785" s="2" t="s">
        <v>57</v>
      </c>
      <c r="B1785" s="2">
        <v>1966</v>
      </c>
      <c r="C1785" s="2" t="s">
        <v>2357</v>
      </c>
      <c r="D1785" s="2">
        <v>25</v>
      </c>
      <c r="E1785" s="2">
        <v>2</v>
      </c>
      <c r="F1785" s="16">
        <v>43813.87</v>
      </c>
      <c r="G1785" s="2" t="s">
        <v>6004</v>
      </c>
      <c r="H1785" s="2" t="s">
        <v>6004</v>
      </c>
      <c r="I1785" s="2" t="s">
        <v>2350</v>
      </c>
      <c r="J1785" s="14" t="str">
        <f>CONCATENATE(Table3_2[[#This Row],[date]],Table3_2[[#This Row],[month]],Table3_2[[#This Row],[YEAR]],)</f>
        <v>25Oct1966</v>
      </c>
      <c r="K1785" s="14">
        <f t="shared" si="54"/>
        <v>24405</v>
      </c>
      <c r="L1785" s="2">
        <f t="shared" si="55"/>
        <v>56</v>
      </c>
    </row>
    <row r="1786" spans="1:12" x14ac:dyDescent="0.25">
      <c r="A1786" s="2" t="s">
        <v>507</v>
      </c>
      <c r="B1786" s="2">
        <v>1972</v>
      </c>
      <c r="C1786" s="2" t="s">
        <v>2352</v>
      </c>
      <c r="D1786" s="2">
        <v>14</v>
      </c>
      <c r="E1786" s="2">
        <v>3</v>
      </c>
      <c r="F1786" s="16">
        <v>19749.38</v>
      </c>
      <c r="G1786" s="2" t="s">
        <v>6006</v>
      </c>
      <c r="H1786" s="2" t="s">
        <v>6005</v>
      </c>
      <c r="I1786" s="2" t="s">
        <v>2350</v>
      </c>
      <c r="J1786" s="14" t="str">
        <f>CONCATENATE(Table3_2[[#This Row],[date]],Table3_2[[#This Row],[month]],Table3_2[[#This Row],[YEAR]],)</f>
        <v>14Jun1972</v>
      </c>
      <c r="K1786" s="14">
        <f t="shared" si="54"/>
        <v>26464</v>
      </c>
      <c r="L1786" s="2">
        <f t="shared" si="55"/>
        <v>50</v>
      </c>
    </row>
    <row r="1787" spans="1:12" x14ac:dyDescent="0.25">
      <c r="A1787" s="2" t="s">
        <v>508</v>
      </c>
      <c r="B1787" s="2">
        <v>1990</v>
      </c>
      <c r="C1787" s="2" t="s">
        <v>2356</v>
      </c>
      <c r="D1787" s="2">
        <v>8</v>
      </c>
      <c r="E1787" s="2">
        <v>1</v>
      </c>
      <c r="F1787" s="16">
        <v>19719.689999999999</v>
      </c>
      <c r="G1787" s="2" t="s">
        <v>6006</v>
      </c>
      <c r="H1787" s="2" t="s">
        <v>6004</v>
      </c>
      <c r="I1787" s="2" t="s">
        <v>2350</v>
      </c>
      <c r="J1787" s="14" t="str">
        <f>CONCATENATE(Table3_2[[#This Row],[date]],Table3_2[[#This Row],[month]],Table3_2[[#This Row],[YEAR]],)</f>
        <v>8Aug1990</v>
      </c>
      <c r="K1787" s="14">
        <f t="shared" si="54"/>
        <v>33093</v>
      </c>
      <c r="L1787" s="2">
        <f t="shared" si="55"/>
        <v>32</v>
      </c>
    </row>
    <row r="1788" spans="1:12" x14ac:dyDescent="0.25">
      <c r="A1788" s="2" t="s">
        <v>509</v>
      </c>
      <c r="B1788" s="2">
        <v>1994</v>
      </c>
      <c r="C1788" s="2" t="s">
        <v>2356</v>
      </c>
      <c r="D1788" s="2">
        <v>27</v>
      </c>
      <c r="E1788" s="2">
        <v>0</v>
      </c>
      <c r="F1788" s="16">
        <v>19673.34</v>
      </c>
      <c r="G1788" s="2" t="s">
        <v>6006</v>
      </c>
      <c r="H1788" s="2" t="s">
        <v>6004</v>
      </c>
      <c r="I1788" s="2" t="s">
        <v>2354</v>
      </c>
      <c r="J1788" s="14" t="str">
        <f>CONCATENATE(Table3_2[[#This Row],[date]],Table3_2[[#This Row],[month]],Table3_2[[#This Row],[YEAR]],)</f>
        <v>27Aug1994</v>
      </c>
      <c r="K1788" s="14">
        <f t="shared" si="54"/>
        <v>34573</v>
      </c>
      <c r="L1788" s="2">
        <f t="shared" si="55"/>
        <v>28</v>
      </c>
    </row>
    <row r="1789" spans="1:12" x14ac:dyDescent="0.25">
      <c r="A1789" s="2" t="s">
        <v>510</v>
      </c>
      <c r="B1789" s="2">
        <v>1978</v>
      </c>
      <c r="C1789" s="2" t="s">
        <v>2353</v>
      </c>
      <c r="D1789" s="2">
        <v>24</v>
      </c>
      <c r="E1789" s="2">
        <v>1</v>
      </c>
      <c r="F1789" s="16">
        <v>19594.810000000001</v>
      </c>
      <c r="G1789" s="2" t="s">
        <v>6006</v>
      </c>
      <c r="H1789" s="2" t="s">
        <v>6006</v>
      </c>
      <c r="I1789" s="2" t="s">
        <v>2364</v>
      </c>
      <c r="J1789" s="14" t="str">
        <f>CONCATENATE(Table3_2[[#This Row],[date]],Table3_2[[#This Row],[month]],Table3_2[[#This Row],[YEAR]],)</f>
        <v>24Sep1978</v>
      </c>
      <c r="K1789" s="14">
        <f t="shared" si="54"/>
        <v>28757</v>
      </c>
      <c r="L1789" s="2">
        <f t="shared" si="55"/>
        <v>44</v>
      </c>
    </row>
    <row r="1790" spans="1:12" x14ac:dyDescent="0.25">
      <c r="A1790" s="2" t="s">
        <v>511</v>
      </c>
      <c r="B1790" s="2">
        <v>1963</v>
      </c>
      <c r="C1790" s="2" t="s">
        <v>2349</v>
      </c>
      <c r="D1790" s="2">
        <v>14</v>
      </c>
      <c r="E1790" s="2">
        <v>0</v>
      </c>
      <c r="F1790" s="16">
        <v>19551.34</v>
      </c>
      <c r="G1790" s="2" t="s">
        <v>6006</v>
      </c>
      <c r="H1790" s="2" t="s">
        <v>6005</v>
      </c>
      <c r="I1790" s="2" t="s">
        <v>2354</v>
      </c>
      <c r="J1790" s="14" t="str">
        <f>CONCATENATE(Table3_2[[#This Row],[date]],Table3_2[[#This Row],[month]],Table3_2[[#This Row],[YEAR]],)</f>
        <v>14Jul1963</v>
      </c>
      <c r="K1790" s="14">
        <f t="shared" si="54"/>
        <v>23206</v>
      </c>
      <c r="L1790" s="2">
        <f t="shared" si="55"/>
        <v>59</v>
      </c>
    </row>
    <row r="1791" spans="1:12" x14ac:dyDescent="0.25">
      <c r="A1791" s="2" t="s">
        <v>512</v>
      </c>
      <c r="B1791" s="2">
        <v>1985</v>
      </c>
      <c r="C1791" s="2" t="s">
        <v>2353</v>
      </c>
      <c r="D1791" s="2">
        <v>17</v>
      </c>
      <c r="E1791" s="2">
        <v>0</v>
      </c>
      <c r="F1791" s="16">
        <v>19539.240000000002</v>
      </c>
      <c r="G1791" s="2" t="s">
        <v>6006</v>
      </c>
      <c r="H1791" s="2" t="s">
        <v>6006</v>
      </c>
      <c r="I1791" s="2" t="s">
        <v>2350</v>
      </c>
      <c r="J1791" s="14" t="str">
        <f>CONCATENATE(Table3_2[[#This Row],[date]],Table3_2[[#This Row],[month]],Table3_2[[#This Row],[YEAR]],)</f>
        <v>17Sep1985</v>
      </c>
      <c r="K1791" s="14">
        <f t="shared" si="54"/>
        <v>31307</v>
      </c>
      <c r="L1791" s="2">
        <f t="shared" si="55"/>
        <v>37</v>
      </c>
    </row>
    <row r="1792" spans="1:12" x14ac:dyDescent="0.25">
      <c r="A1792" s="2" t="s">
        <v>513</v>
      </c>
      <c r="B1792" s="2">
        <v>1992</v>
      </c>
      <c r="C1792" s="2" t="s">
        <v>2356</v>
      </c>
      <c r="D1792" s="2">
        <v>19</v>
      </c>
      <c r="E1792" s="2">
        <v>1</v>
      </c>
      <c r="F1792" s="16">
        <v>19521.97</v>
      </c>
      <c r="G1792" s="2" t="s">
        <v>6006</v>
      </c>
      <c r="H1792" s="2" t="s">
        <v>6004</v>
      </c>
      <c r="I1792" s="2" t="s">
        <v>2350</v>
      </c>
      <c r="J1792" s="14" t="str">
        <f>CONCATENATE(Table3_2[[#This Row],[date]],Table3_2[[#This Row],[month]],Table3_2[[#This Row],[YEAR]],)</f>
        <v>19Aug1992</v>
      </c>
      <c r="K1792" s="14">
        <f t="shared" si="54"/>
        <v>33835</v>
      </c>
      <c r="L1792" s="2">
        <f t="shared" si="55"/>
        <v>30</v>
      </c>
    </row>
    <row r="1793" spans="1:12" x14ac:dyDescent="0.25">
      <c r="A1793" s="2" t="s">
        <v>514</v>
      </c>
      <c r="B1793" s="2">
        <v>1980</v>
      </c>
      <c r="C1793" s="2" t="s">
        <v>2351</v>
      </c>
      <c r="D1793" s="2">
        <v>8</v>
      </c>
      <c r="E1793" s="2">
        <v>0</v>
      </c>
      <c r="F1793" s="16">
        <v>19515.54</v>
      </c>
      <c r="G1793" s="2" t="s">
        <v>6006</v>
      </c>
      <c r="H1793" s="2" t="s">
        <v>6006</v>
      </c>
      <c r="I1793" s="2" t="s">
        <v>2350</v>
      </c>
      <c r="J1793" s="14" t="str">
        <f>CONCATENATE(Table3_2[[#This Row],[date]],Table3_2[[#This Row],[month]],Table3_2[[#This Row],[YEAR]],)</f>
        <v>8Nov1980</v>
      </c>
      <c r="K1793" s="14">
        <f t="shared" si="54"/>
        <v>29533</v>
      </c>
      <c r="L1793" s="2">
        <f t="shared" si="55"/>
        <v>42</v>
      </c>
    </row>
    <row r="1794" spans="1:12" x14ac:dyDescent="0.25">
      <c r="A1794" s="2" t="s">
        <v>515</v>
      </c>
      <c r="B1794" s="2">
        <v>1987</v>
      </c>
      <c r="C1794" s="2" t="s">
        <v>2351</v>
      </c>
      <c r="D1794" s="2">
        <v>30</v>
      </c>
      <c r="E1794" s="2">
        <v>4</v>
      </c>
      <c r="F1794" s="16">
        <v>19496.72</v>
      </c>
      <c r="G1794" s="2" t="s">
        <v>6006</v>
      </c>
      <c r="H1794" s="2" t="s">
        <v>6005</v>
      </c>
      <c r="I1794" s="2" t="s">
        <v>2360</v>
      </c>
      <c r="J1794" s="14" t="str">
        <f>CONCATENATE(Table3_2[[#This Row],[date]],Table3_2[[#This Row],[month]],Table3_2[[#This Row],[YEAR]],)</f>
        <v>30Nov1987</v>
      </c>
      <c r="K1794" s="14">
        <f t="shared" ref="K1794:K1857" si="56">DATEVALUE(J1794)</f>
        <v>32111</v>
      </c>
      <c r="L1794" s="2">
        <f t="shared" ref="L1794:L1857" si="57">DATEDIF(K1794:K4131,  DATE(2023,6,8), "Y")</f>
        <v>35</v>
      </c>
    </row>
    <row r="1795" spans="1:12" x14ac:dyDescent="0.25">
      <c r="A1795" s="2" t="s">
        <v>516</v>
      </c>
      <c r="B1795" s="2">
        <v>1982</v>
      </c>
      <c r="C1795" s="2" t="s">
        <v>2355</v>
      </c>
      <c r="D1795" s="2">
        <v>15</v>
      </c>
      <c r="E1795" s="2">
        <v>2</v>
      </c>
      <c r="F1795" s="16">
        <v>19444.27</v>
      </c>
      <c r="G1795" s="2" t="s">
        <v>6006</v>
      </c>
      <c r="H1795" s="2" t="s">
        <v>6006</v>
      </c>
      <c r="I1795" s="2" t="s">
        <v>2350</v>
      </c>
      <c r="J1795" s="14" t="str">
        <f>CONCATENATE(Table3_2[[#This Row],[date]],Table3_2[[#This Row],[month]],Table3_2[[#This Row],[YEAR]],)</f>
        <v>15Dec1982</v>
      </c>
      <c r="K1795" s="14">
        <f t="shared" si="56"/>
        <v>30300</v>
      </c>
      <c r="L1795" s="2">
        <f t="shared" si="57"/>
        <v>40</v>
      </c>
    </row>
    <row r="1796" spans="1:12" x14ac:dyDescent="0.25">
      <c r="A1796" s="2" t="s">
        <v>58</v>
      </c>
      <c r="B1796" s="2">
        <v>1986</v>
      </c>
      <c r="C1796" s="2" t="s">
        <v>2355</v>
      </c>
      <c r="D1796" s="2">
        <v>29</v>
      </c>
      <c r="E1796" s="2">
        <v>3</v>
      </c>
      <c r="F1796" s="16">
        <v>43753.34</v>
      </c>
      <c r="G1796" s="2" t="s">
        <v>6004</v>
      </c>
      <c r="H1796" s="2" t="s">
        <v>6006</v>
      </c>
      <c r="I1796" s="2" t="s">
        <v>2359</v>
      </c>
      <c r="J1796" s="14" t="str">
        <f>CONCATENATE(Table3_2[[#This Row],[date]],Table3_2[[#This Row],[month]],Table3_2[[#This Row],[YEAR]],)</f>
        <v>29Dec1986</v>
      </c>
      <c r="K1796" s="14">
        <f t="shared" si="56"/>
        <v>31775</v>
      </c>
      <c r="L1796" s="2">
        <f t="shared" si="57"/>
        <v>36</v>
      </c>
    </row>
    <row r="1797" spans="1:12" x14ac:dyDescent="0.25">
      <c r="A1797" s="2" t="s">
        <v>517</v>
      </c>
      <c r="B1797" s="2">
        <v>1993</v>
      </c>
      <c r="C1797" s="2" t="s">
        <v>2353</v>
      </c>
      <c r="D1797" s="2">
        <v>6</v>
      </c>
      <c r="E1797" s="2">
        <v>2</v>
      </c>
      <c r="F1797" s="16">
        <v>19442.349999999999</v>
      </c>
      <c r="G1797" s="2" t="s">
        <v>6006</v>
      </c>
      <c r="H1797" s="2" t="s">
        <v>6005</v>
      </c>
      <c r="I1797" s="2" t="s">
        <v>2354</v>
      </c>
      <c r="J1797" s="14" t="str">
        <f>CONCATENATE(Table3_2[[#This Row],[date]],Table3_2[[#This Row],[month]],Table3_2[[#This Row],[YEAR]],)</f>
        <v>6Sep1993</v>
      </c>
      <c r="K1797" s="14">
        <f t="shared" si="56"/>
        <v>34218</v>
      </c>
      <c r="L1797" s="2">
        <f t="shared" si="57"/>
        <v>29</v>
      </c>
    </row>
    <row r="1798" spans="1:12" x14ac:dyDescent="0.25">
      <c r="A1798" s="2" t="s">
        <v>518</v>
      </c>
      <c r="B1798" s="2">
        <v>1987</v>
      </c>
      <c r="C1798" s="2" t="s">
        <v>2352</v>
      </c>
      <c r="D1798" s="2">
        <v>30</v>
      </c>
      <c r="E1798" s="2">
        <v>3</v>
      </c>
      <c r="F1798" s="16">
        <v>19362</v>
      </c>
      <c r="G1798" s="2" t="s">
        <v>6006</v>
      </c>
      <c r="H1798" s="2" t="s">
        <v>6005</v>
      </c>
      <c r="I1798" s="2" t="s">
        <v>2350</v>
      </c>
      <c r="J1798" s="14" t="str">
        <f>CONCATENATE(Table3_2[[#This Row],[date]],Table3_2[[#This Row],[month]],Table3_2[[#This Row],[YEAR]],)</f>
        <v>30Jun1987</v>
      </c>
      <c r="K1798" s="14">
        <f t="shared" si="56"/>
        <v>31958</v>
      </c>
      <c r="L1798" s="2">
        <f t="shared" si="57"/>
        <v>35</v>
      </c>
    </row>
    <row r="1799" spans="1:12" x14ac:dyDescent="0.25">
      <c r="A1799" s="2" t="s">
        <v>519</v>
      </c>
      <c r="B1799" s="2">
        <v>1991</v>
      </c>
      <c r="C1799" s="2" t="s">
        <v>2356</v>
      </c>
      <c r="D1799" s="2">
        <v>24</v>
      </c>
      <c r="E1799" s="2">
        <v>0</v>
      </c>
      <c r="F1799" s="16">
        <v>19350.37</v>
      </c>
      <c r="G1799" s="2" t="s">
        <v>6006</v>
      </c>
      <c r="H1799" s="2" t="s">
        <v>6005</v>
      </c>
      <c r="I1799" s="2" t="s">
        <v>2350</v>
      </c>
      <c r="J1799" s="14" t="str">
        <f>CONCATENATE(Table3_2[[#This Row],[date]],Table3_2[[#This Row],[month]],Table3_2[[#This Row],[YEAR]],)</f>
        <v>24Aug1991</v>
      </c>
      <c r="K1799" s="14">
        <f t="shared" si="56"/>
        <v>33474</v>
      </c>
      <c r="L1799" s="2">
        <f t="shared" si="57"/>
        <v>31</v>
      </c>
    </row>
    <row r="1800" spans="1:12" x14ac:dyDescent="0.25">
      <c r="A1800" s="2" t="s">
        <v>520</v>
      </c>
      <c r="B1800" s="2">
        <v>1966</v>
      </c>
      <c r="C1800" s="2" t="s">
        <v>2351</v>
      </c>
      <c r="D1800" s="2">
        <v>15</v>
      </c>
      <c r="E1800" s="2">
        <v>0</v>
      </c>
      <c r="F1800" s="16">
        <v>19321.060000000001</v>
      </c>
      <c r="G1800" s="2" t="s">
        <v>6006</v>
      </c>
      <c r="H1800" s="2" t="s">
        <v>6006</v>
      </c>
      <c r="I1800" s="2" t="s">
        <v>2354</v>
      </c>
      <c r="J1800" s="14" t="str">
        <f>CONCATENATE(Table3_2[[#This Row],[date]],Table3_2[[#This Row],[month]],Table3_2[[#This Row],[YEAR]],)</f>
        <v>15Nov1966</v>
      </c>
      <c r="K1800" s="14">
        <f t="shared" si="56"/>
        <v>24426</v>
      </c>
      <c r="L1800" s="2">
        <f t="shared" si="57"/>
        <v>56</v>
      </c>
    </row>
    <row r="1801" spans="1:12" x14ac:dyDescent="0.25">
      <c r="A1801" s="2" t="s">
        <v>521</v>
      </c>
      <c r="B1801" s="2">
        <v>1967</v>
      </c>
      <c r="C1801" s="2" t="s">
        <v>2349</v>
      </c>
      <c r="D1801" s="2">
        <v>29</v>
      </c>
      <c r="E1801" s="2">
        <v>0</v>
      </c>
      <c r="F1801" s="16">
        <v>19259.96</v>
      </c>
      <c r="G1801" s="2" t="s">
        <v>6006</v>
      </c>
      <c r="H1801" s="2" t="s">
        <v>6006</v>
      </c>
      <c r="I1801" s="2" t="s">
        <v>2354</v>
      </c>
      <c r="J1801" s="14" t="str">
        <f>CONCATENATE(Table3_2[[#This Row],[date]],Table3_2[[#This Row],[month]],Table3_2[[#This Row],[YEAR]],)</f>
        <v>29Jul1967</v>
      </c>
      <c r="K1801" s="14">
        <f t="shared" si="56"/>
        <v>24682</v>
      </c>
      <c r="L1801" s="2">
        <f t="shared" si="57"/>
        <v>55</v>
      </c>
    </row>
    <row r="1802" spans="1:12" x14ac:dyDescent="0.25">
      <c r="A1802" s="2" t="s">
        <v>522</v>
      </c>
      <c r="B1802" s="2">
        <v>1985</v>
      </c>
      <c r="C1802" s="2" t="s">
        <v>2355</v>
      </c>
      <c r="D1802" s="2">
        <v>28</v>
      </c>
      <c r="E1802" s="2">
        <v>0</v>
      </c>
      <c r="F1802" s="16">
        <v>19214.71</v>
      </c>
      <c r="G1802" s="2" t="s">
        <v>6006</v>
      </c>
      <c r="H1802" s="2" t="s">
        <v>6005</v>
      </c>
      <c r="I1802" s="2" t="s">
        <v>2350</v>
      </c>
      <c r="J1802" s="14" t="str">
        <f>CONCATENATE(Table3_2[[#This Row],[date]],Table3_2[[#This Row],[month]],Table3_2[[#This Row],[YEAR]],)</f>
        <v>28Dec1985</v>
      </c>
      <c r="K1802" s="14">
        <f t="shared" si="56"/>
        <v>31409</v>
      </c>
      <c r="L1802" s="2">
        <f t="shared" si="57"/>
        <v>37</v>
      </c>
    </row>
    <row r="1803" spans="1:12" x14ac:dyDescent="0.25">
      <c r="A1803" s="2" t="s">
        <v>523</v>
      </c>
      <c r="B1803" s="2">
        <v>1991</v>
      </c>
      <c r="C1803" s="2" t="s">
        <v>2353</v>
      </c>
      <c r="D1803" s="2">
        <v>16</v>
      </c>
      <c r="E1803" s="2">
        <v>3</v>
      </c>
      <c r="F1803" s="16">
        <v>19199.939999999999</v>
      </c>
      <c r="G1803" s="2" t="s">
        <v>6006</v>
      </c>
      <c r="H1803" s="2" t="s">
        <v>6005</v>
      </c>
      <c r="I1803" s="2" t="s">
        <v>2358</v>
      </c>
      <c r="J1803" s="14" t="str">
        <f>CONCATENATE(Table3_2[[#This Row],[date]],Table3_2[[#This Row],[month]],Table3_2[[#This Row],[YEAR]],)</f>
        <v>16Sep1991</v>
      </c>
      <c r="K1803" s="14">
        <f t="shared" si="56"/>
        <v>33497</v>
      </c>
      <c r="L1803" s="2">
        <f t="shared" si="57"/>
        <v>31</v>
      </c>
    </row>
    <row r="1804" spans="1:12" x14ac:dyDescent="0.25">
      <c r="A1804" s="2" t="s">
        <v>524</v>
      </c>
      <c r="B1804" s="2">
        <v>1979</v>
      </c>
      <c r="C1804" s="2" t="s">
        <v>2349</v>
      </c>
      <c r="D1804" s="2">
        <v>2</v>
      </c>
      <c r="E1804" s="2">
        <v>2</v>
      </c>
      <c r="F1804" s="16">
        <v>19144.580000000002</v>
      </c>
      <c r="G1804" s="2" t="s">
        <v>6006</v>
      </c>
      <c r="H1804" s="2" t="s">
        <v>6006</v>
      </c>
      <c r="I1804" s="2" t="s">
        <v>2364</v>
      </c>
      <c r="J1804" s="14" t="str">
        <f>CONCATENATE(Table3_2[[#This Row],[date]],Table3_2[[#This Row],[month]],Table3_2[[#This Row],[YEAR]],)</f>
        <v>2Jul1979</v>
      </c>
      <c r="K1804" s="14">
        <f t="shared" si="56"/>
        <v>29038</v>
      </c>
      <c r="L1804" s="2">
        <f t="shared" si="57"/>
        <v>43</v>
      </c>
    </row>
    <row r="1805" spans="1:12" x14ac:dyDescent="0.25">
      <c r="A1805" s="2" t="s">
        <v>525</v>
      </c>
      <c r="B1805" s="2">
        <v>1993</v>
      </c>
      <c r="C1805" s="2" t="s">
        <v>2353</v>
      </c>
      <c r="D1805" s="2">
        <v>28</v>
      </c>
      <c r="E1805" s="2">
        <v>1</v>
      </c>
      <c r="F1805" s="16">
        <v>19107.78</v>
      </c>
      <c r="G1805" s="2" t="s">
        <v>6006</v>
      </c>
      <c r="H1805" s="2" t="s">
        <v>6004</v>
      </c>
      <c r="I1805" s="2" t="s">
        <v>2350</v>
      </c>
      <c r="J1805" s="14" t="str">
        <f>CONCATENATE(Table3_2[[#This Row],[date]],Table3_2[[#This Row],[month]],Table3_2[[#This Row],[YEAR]],)</f>
        <v>28Sep1993</v>
      </c>
      <c r="K1805" s="14">
        <f t="shared" si="56"/>
        <v>34240</v>
      </c>
      <c r="L1805" s="2">
        <f t="shared" si="57"/>
        <v>29</v>
      </c>
    </row>
    <row r="1806" spans="1:12" x14ac:dyDescent="0.25">
      <c r="A1806" s="2" t="s">
        <v>526</v>
      </c>
      <c r="B1806" s="2">
        <v>1989</v>
      </c>
      <c r="C1806" s="2" t="s">
        <v>2352</v>
      </c>
      <c r="D1806" s="2">
        <v>5</v>
      </c>
      <c r="E1806" s="2">
        <v>1</v>
      </c>
      <c r="F1806" s="16">
        <v>19040.88</v>
      </c>
      <c r="G1806" s="2" t="s">
        <v>6006</v>
      </c>
      <c r="H1806" s="2" t="s">
        <v>6005</v>
      </c>
      <c r="I1806" s="2" t="s">
        <v>2358</v>
      </c>
      <c r="J1806" s="14" t="str">
        <f>CONCATENATE(Table3_2[[#This Row],[date]],Table3_2[[#This Row],[month]],Table3_2[[#This Row],[YEAR]],)</f>
        <v>5Jun1989</v>
      </c>
      <c r="K1806" s="14">
        <f t="shared" si="56"/>
        <v>32664</v>
      </c>
      <c r="L1806" s="2">
        <f t="shared" si="57"/>
        <v>34</v>
      </c>
    </row>
    <row r="1807" spans="1:12" x14ac:dyDescent="0.25">
      <c r="A1807" s="2" t="s">
        <v>59</v>
      </c>
      <c r="B1807" s="2">
        <v>1965</v>
      </c>
      <c r="C1807" s="2" t="s">
        <v>2356</v>
      </c>
      <c r="D1807" s="2">
        <v>22</v>
      </c>
      <c r="E1807" s="2">
        <v>0</v>
      </c>
      <c r="F1807" s="16">
        <v>43578.94</v>
      </c>
      <c r="G1807" s="2" t="s">
        <v>6004</v>
      </c>
      <c r="H1807" s="2" t="s">
        <v>6004</v>
      </c>
      <c r="I1807" s="2" t="s">
        <v>2354</v>
      </c>
      <c r="J1807" s="14" t="str">
        <f>CONCATENATE(Table3_2[[#This Row],[date]],Table3_2[[#This Row],[month]],Table3_2[[#This Row],[YEAR]],)</f>
        <v>22Aug1965</v>
      </c>
      <c r="K1807" s="14">
        <f t="shared" si="56"/>
        <v>23976</v>
      </c>
      <c r="L1807" s="2">
        <f t="shared" si="57"/>
        <v>57</v>
      </c>
    </row>
    <row r="1808" spans="1:12" x14ac:dyDescent="0.25">
      <c r="A1808" s="2" t="s">
        <v>527</v>
      </c>
      <c r="B1808" s="2">
        <v>1983</v>
      </c>
      <c r="C1808" s="2" t="s">
        <v>2355</v>
      </c>
      <c r="D1808" s="2">
        <v>19</v>
      </c>
      <c r="E1808" s="2">
        <v>5</v>
      </c>
      <c r="F1808" s="16">
        <v>19023.259999999998</v>
      </c>
      <c r="G1808" s="2" t="s">
        <v>6006</v>
      </c>
      <c r="H1808" s="2" t="s">
        <v>6005</v>
      </c>
      <c r="I1808" s="2" t="s">
        <v>2358</v>
      </c>
      <c r="J1808" s="14" t="str">
        <f>CONCATENATE(Table3_2[[#This Row],[date]],Table3_2[[#This Row],[month]],Table3_2[[#This Row],[YEAR]],)</f>
        <v>19Dec1983</v>
      </c>
      <c r="K1808" s="14">
        <f t="shared" si="56"/>
        <v>30669</v>
      </c>
      <c r="L1808" s="2">
        <f t="shared" si="57"/>
        <v>39</v>
      </c>
    </row>
    <row r="1809" spans="1:12" x14ac:dyDescent="0.25">
      <c r="A1809" s="2" t="s">
        <v>528</v>
      </c>
      <c r="B1809" s="2">
        <v>1988</v>
      </c>
      <c r="C1809" s="2" t="s">
        <v>2357</v>
      </c>
      <c r="D1809" s="2">
        <v>24</v>
      </c>
      <c r="E1809" s="2">
        <v>2</v>
      </c>
      <c r="F1809" s="16">
        <v>18972.5</v>
      </c>
      <c r="G1809" s="2" t="s">
        <v>6006</v>
      </c>
      <c r="H1809" s="2" t="s">
        <v>6005</v>
      </c>
      <c r="I1809" s="2" t="s">
        <v>2350</v>
      </c>
      <c r="J1809" s="14" t="str">
        <f>CONCATENATE(Table3_2[[#This Row],[date]],Table3_2[[#This Row],[month]],Table3_2[[#This Row],[YEAR]],)</f>
        <v>24Oct1988</v>
      </c>
      <c r="K1809" s="14">
        <f t="shared" si="56"/>
        <v>32440</v>
      </c>
      <c r="L1809" s="2">
        <f t="shared" si="57"/>
        <v>34</v>
      </c>
    </row>
    <row r="1810" spans="1:12" x14ac:dyDescent="0.25">
      <c r="A1810" s="2" t="s">
        <v>529</v>
      </c>
      <c r="B1810" s="2">
        <v>1992</v>
      </c>
      <c r="C1810" s="2" t="s">
        <v>2351</v>
      </c>
      <c r="D1810" s="2">
        <v>30</v>
      </c>
      <c r="E1810" s="2">
        <v>1</v>
      </c>
      <c r="F1810" s="16">
        <v>18963.169999999998</v>
      </c>
      <c r="G1810" s="2" t="s">
        <v>6006</v>
      </c>
      <c r="H1810" s="2" t="s">
        <v>6006</v>
      </c>
      <c r="I1810" s="2" t="s">
        <v>2350</v>
      </c>
      <c r="J1810" s="14" t="str">
        <f>CONCATENATE(Table3_2[[#This Row],[date]],Table3_2[[#This Row],[month]],Table3_2[[#This Row],[YEAR]],)</f>
        <v>30Nov1992</v>
      </c>
      <c r="K1810" s="14">
        <f t="shared" si="56"/>
        <v>33938</v>
      </c>
      <c r="L1810" s="2">
        <f t="shared" si="57"/>
        <v>30</v>
      </c>
    </row>
    <row r="1811" spans="1:12" x14ac:dyDescent="0.25">
      <c r="A1811" s="2" t="s">
        <v>530</v>
      </c>
      <c r="B1811" s="2">
        <v>1998</v>
      </c>
      <c r="C1811" s="2" t="s">
        <v>2356</v>
      </c>
      <c r="D1811" s="2">
        <v>6</v>
      </c>
      <c r="E1811" s="2">
        <v>0</v>
      </c>
      <c r="F1811" s="16">
        <v>18955.22</v>
      </c>
      <c r="G1811" s="2" t="s">
        <v>6006</v>
      </c>
      <c r="H1811" s="2" t="s">
        <v>6005</v>
      </c>
      <c r="I1811" s="2" t="s">
        <v>2358</v>
      </c>
      <c r="J1811" s="14" t="str">
        <f>CONCATENATE(Table3_2[[#This Row],[date]],Table3_2[[#This Row],[month]],Table3_2[[#This Row],[YEAR]],)</f>
        <v>6Aug1998</v>
      </c>
      <c r="K1811" s="14">
        <f t="shared" si="56"/>
        <v>36013</v>
      </c>
      <c r="L1811" s="2">
        <f t="shared" si="57"/>
        <v>24</v>
      </c>
    </row>
    <row r="1812" spans="1:12" x14ac:dyDescent="0.25">
      <c r="A1812" s="2" t="s">
        <v>531</v>
      </c>
      <c r="B1812" s="2">
        <v>1963</v>
      </c>
      <c r="C1812" s="2" t="s">
        <v>2357</v>
      </c>
      <c r="D1812" s="2">
        <v>20</v>
      </c>
      <c r="E1812" s="2">
        <v>0</v>
      </c>
      <c r="F1812" s="16">
        <v>18954.560000000001</v>
      </c>
      <c r="G1812" s="2" t="s">
        <v>6006</v>
      </c>
      <c r="H1812" s="2" t="s">
        <v>6006</v>
      </c>
      <c r="I1812" s="2" t="s">
        <v>2370</v>
      </c>
      <c r="J1812" s="14" t="str">
        <f>CONCATENATE(Table3_2[[#This Row],[date]],Table3_2[[#This Row],[month]],Table3_2[[#This Row],[YEAR]],)</f>
        <v>20Oct1963</v>
      </c>
      <c r="K1812" s="14">
        <f t="shared" si="56"/>
        <v>23304</v>
      </c>
      <c r="L1812" s="2">
        <f t="shared" si="57"/>
        <v>59</v>
      </c>
    </row>
    <row r="1813" spans="1:12" x14ac:dyDescent="0.25">
      <c r="A1813" s="2" t="s">
        <v>532</v>
      </c>
      <c r="B1813" s="2">
        <v>1969</v>
      </c>
      <c r="C1813" s="2" t="s">
        <v>2356</v>
      </c>
      <c r="D1813" s="2">
        <v>3</v>
      </c>
      <c r="E1813" s="2">
        <v>0</v>
      </c>
      <c r="F1813" s="16">
        <v>18932.810000000001</v>
      </c>
      <c r="G1813" s="2" t="s">
        <v>6006</v>
      </c>
      <c r="H1813" s="2" t="s">
        <v>6005</v>
      </c>
      <c r="I1813" s="2" t="s">
        <v>2354</v>
      </c>
      <c r="J1813" s="14" t="str">
        <f>CONCATENATE(Table3_2[[#This Row],[date]],Table3_2[[#This Row],[month]],Table3_2[[#This Row],[YEAR]],)</f>
        <v>3Aug1969</v>
      </c>
      <c r="K1813" s="14">
        <f t="shared" si="56"/>
        <v>25418</v>
      </c>
      <c r="L1813" s="2">
        <f t="shared" si="57"/>
        <v>53</v>
      </c>
    </row>
    <row r="1814" spans="1:12" x14ac:dyDescent="0.25">
      <c r="A1814" s="2" t="s">
        <v>533</v>
      </c>
      <c r="B1814" s="2">
        <v>1995</v>
      </c>
      <c r="C1814" s="2" t="s">
        <v>2353</v>
      </c>
      <c r="D1814" s="2">
        <v>27</v>
      </c>
      <c r="E1814" s="2">
        <v>1</v>
      </c>
      <c r="F1814" s="16">
        <v>18903.490000000002</v>
      </c>
      <c r="G1814" s="2" t="s">
        <v>6006</v>
      </c>
      <c r="H1814" s="2" t="s">
        <v>6004</v>
      </c>
      <c r="I1814" s="2" t="s">
        <v>2364</v>
      </c>
      <c r="J1814" s="14" t="str">
        <f>CONCATENATE(Table3_2[[#This Row],[date]],Table3_2[[#This Row],[month]],Table3_2[[#This Row],[YEAR]],)</f>
        <v>27Sep1995</v>
      </c>
      <c r="K1814" s="14">
        <f t="shared" si="56"/>
        <v>34969</v>
      </c>
      <c r="L1814" s="2">
        <f t="shared" si="57"/>
        <v>27</v>
      </c>
    </row>
    <row r="1815" spans="1:12" x14ac:dyDescent="0.25">
      <c r="A1815" s="2" t="s">
        <v>534</v>
      </c>
      <c r="B1815" s="2">
        <v>1963</v>
      </c>
      <c r="C1815" s="2" t="s">
        <v>2355</v>
      </c>
      <c r="D1815" s="2">
        <v>6</v>
      </c>
      <c r="E1815" s="2">
        <v>0</v>
      </c>
      <c r="F1815" s="16">
        <v>18883.330000000002</v>
      </c>
      <c r="G1815" s="2" t="s">
        <v>6006</v>
      </c>
      <c r="H1815" s="2" t="s">
        <v>6006</v>
      </c>
      <c r="I1815" s="2" t="s">
        <v>2370</v>
      </c>
      <c r="J1815" s="14" t="str">
        <f>CONCATENATE(Table3_2[[#This Row],[date]],Table3_2[[#This Row],[month]],Table3_2[[#This Row],[YEAR]],)</f>
        <v>6Dec1963</v>
      </c>
      <c r="K1815" s="14">
        <f t="shared" si="56"/>
        <v>23351</v>
      </c>
      <c r="L1815" s="2">
        <f t="shared" si="57"/>
        <v>59</v>
      </c>
    </row>
    <row r="1816" spans="1:12" x14ac:dyDescent="0.25">
      <c r="A1816" s="2" t="s">
        <v>535</v>
      </c>
      <c r="B1816" s="2">
        <v>2003</v>
      </c>
      <c r="C1816" s="2" t="s">
        <v>2349</v>
      </c>
      <c r="D1816" s="2">
        <v>24</v>
      </c>
      <c r="E1816" s="2">
        <v>3</v>
      </c>
      <c r="F1816" s="16">
        <v>18838.7</v>
      </c>
      <c r="G1816" s="2" t="s">
        <v>6006</v>
      </c>
      <c r="H1816" s="2" t="s">
        <v>6005</v>
      </c>
      <c r="I1816" s="2" t="s">
        <v>2354</v>
      </c>
      <c r="J1816" s="14" t="str">
        <f>CONCATENATE(Table3_2[[#This Row],[date]],Table3_2[[#This Row],[month]],Table3_2[[#This Row],[YEAR]],)</f>
        <v>24Jul2003</v>
      </c>
      <c r="K1816" s="14">
        <f t="shared" si="56"/>
        <v>37826</v>
      </c>
      <c r="L1816" s="2">
        <f t="shared" si="57"/>
        <v>19</v>
      </c>
    </row>
    <row r="1817" spans="1:12" x14ac:dyDescent="0.25">
      <c r="A1817" s="2" t="s">
        <v>536</v>
      </c>
      <c r="B1817" s="2">
        <v>1962</v>
      </c>
      <c r="C1817" s="2" t="s">
        <v>2355</v>
      </c>
      <c r="D1817" s="2">
        <v>18</v>
      </c>
      <c r="E1817" s="2">
        <v>0</v>
      </c>
      <c r="F1817" s="16">
        <v>18815.53</v>
      </c>
      <c r="G1817" s="2" t="s">
        <v>6006</v>
      </c>
      <c r="H1817" s="2" t="s">
        <v>6006</v>
      </c>
      <c r="I1817" s="2" t="s">
        <v>2365</v>
      </c>
      <c r="J1817" s="14" t="str">
        <f>CONCATENATE(Table3_2[[#This Row],[date]],Table3_2[[#This Row],[month]],Table3_2[[#This Row],[YEAR]],)</f>
        <v>18Dec1962</v>
      </c>
      <c r="K1817" s="14">
        <f t="shared" si="56"/>
        <v>22998</v>
      </c>
      <c r="L1817" s="2">
        <f t="shared" si="57"/>
        <v>60</v>
      </c>
    </row>
    <row r="1818" spans="1:12" x14ac:dyDescent="0.25">
      <c r="A1818" s="2" t="s">
        <v>60</v>
      </c>
      <c r="B1818" s="2">
        <v>1969</v>
      </c>
      <c r="C1818" s="2" t="s">
        <v>2355</v>
      </c>
      <c r="D1818" s="2">
        <v>3</v>
      </c>
      <c r="E1818" s="2">
        <v>0</v>
      </c>
      <c r="F1818" s="16">
        <v>43254.42</v>
      </c>
      <c r="G1818" s="2" t="s">
        <v>6004</v>
      </c>
      <c r="H1818" s="2" t="s">
        <v>6004</v>
      </c>
      <c r="I1818" s="2" t="s">
        <v>2361</v>
      </c>
      <c r="J1818" s="14" t="str">
        <f>CONCATENATE(Table3_2[[#This Row],[date]],Table3_2[[#This Row],[month]],Table3_2[[#This Row],[YEAR]],)</f>
        <v>3Dec1969</v>
      </c>
      <c r="K1818" s="14">
        <f t="shared" si="56"/>
        <v>25540</v>
      </c>
      <c r="L1818" s="2">
        <f t="shared" si="57"/>
        <v>53</v>
      </c>
    </row>
    <row r="1819" spans="1:12" x14ac:dyDescent="0.25">
      <c r="A1819" s="2" t="s">
        <v>537</v>
      </c>
      <c r="B1819" s="2">
        <v>1979</v>
      </c>
      <c r="C1819" s="2" t="s">
        <v>2357</v>
      </c>
      <c r="D1819" s="2">
        <v>15</v>
      </c>
      <c r="E1819" s="2">
        <v>2</v>
      </c>
      <c r="F1819" s="16">
        <v>18806.150000000001</v>
      </c>
      <c r="G1819" s="2" t="s">
        <v>6006</v>
      </c>
      <c r="H1819" s="2" t="s">
        <v>6004</v>
      </c>
      <c r="I1819" s="2" t="s">
        <v>2350</v>
      </c>
      <c r="J1819" s="14" t="str">
        <f>CONCATENATE(Table3_2[[#This Row],[date]],Table3_2[[#This Row],[month]],Table3_2[[#This Row],[YEAR]],)</f>
        <v>15Oct1979</v>
      </c>
      <c r="K1819" s="14">
        <f t="shared" si="56"/>
        <v>29143</v>
      </c>
      <c r="L1819" s="2">
        <f t="shared" si="57"/>
        <v>43</v>
      </c>
    </row>
    <row r="1820" spans="1:12" x14ac:dyDescent="0.25">
      <c r="A1820" s="2" t="s">
        <v>538</v>
      </c>
      <c r="B1820" s="2">
        <v>1995</v>
      </c>
      <c r="C1820" s="2" t="s">
        <v>2351</v>
      </c>
      <c r="D1820" s="2">
        <v>28</v>
      </c>
      <c r="E1820" s="2">
        <v>3</v>
      </c>
      <c r="F1820" s="16">
        <v>18804.75</v>
      </c>
      <c r="G1820" s="2" t="s">
        <v>6006</v>
      </c>
      <c r="H1820" s="2" t="s">
        <v>6006</v>
      </c>
      <c r="I1820" s="2" t="s">
        <v>2354</v>
      </c>
      <c r="J1820" s="14" t="str">
        <f>CONCATENATE(Table3_2[[#This Row],[date]],Table3_2[[#This Row],[month]],Table3_2[[#This Row],[YEAR]],)</f>
        <v>28Nov1995</v>
      </c>
      <c r="K1820" s="14">
        <f t="shared" si="56"/>
        <v>35031</v>
      </c>
      <c r="L1820" s="2">
        <f t="shared" si="57"/>
        <v>27</v>
      </c>
    </row>
    <row r="1821" spans="1:12" x14ac:dyDescent="0.25">
      <c r="A1821" s="2" t="s">
        <v>539</v>
      </c>
      <c r="B1821" s="2">
        <v>1979</v>
      </c>
      <c r="C1821" s="2" t="s">
        <v>2351</v>
      </c>
      <c r="D1821" s="2">
        <v>19</v>
      </c>
      <c r="E1821" s="2">
        <v>2</v>
      </c>
      <c r="F1821" s="16">
        <v>18767.740000000002</v>
      </c>
      <c r="G1821" s="2" t="s">
        <v>6006</v>
      </c>
      <c r="H1821" s="2" t="s">
        <v>6006</v>
      </c>
      <c r="I1821" s="2" t="s">
        <v>2350</v>
      </c>
      <c r="J1821" s="14" t="str">
        <f>CONCATENATE(Table3_2[[#This Row],[date]],Table3_2[[#This Row],[month]],Table3_2[[#This Row],[YEAR]],)</f>
        <v>19Nov1979</v>
      </c>
      <c r="K1821" s="14">
        <f t="shared" si="56"/>
        <v>29178</v>
      </c>
      <c r="L1821" s="2">
        <f t="shared" si="57"/>
        <v>43</v>
      </c>
    </row>
    <row r="1822" spans="1:12" x14ac:dyDescent="0.25">
      <c r="A1822" s="2" t="s">
        <v>540</v>
      </c>
      <c r="B1822" s="2">
        <v>1992</v>
      </c>
      <c r="C1822" s="2" t="s">
        <v>2355</v>
      </c>
      <c r="D1822" s="2">
        <v>27</v>
      </c>
      <c r="E1822" s="2">
        <v>3</v>
      </c>
      <c r="F1822" s="16">
        <v>18765.88</v>
      </c>
      <c r="G1822" s="2" t="s">
        <v>6006</v>
      </c>
      <c r="H1822" s="2" t="s">
        <v>6004</v>
      </c>
      <c r="I1822" s="2" t="s">
        <v>2354</v>
      </c>
      <c r="J1822" s="14" t="str">
        <f>CONCATENATE(Table3_2[[#This Row],[date]],Table3_2[[#This Row],[month]],Table3_2[[#This Row],[YEAR]],)</f>
        <v>27Dec1992</v>
      </c>
      <c r="K1822" s="14">
        <f t="shared" si="56"/>
        <v>33965</v>
      </c>
      <c r="L1822" s="2">
        <f t="shared" si="57"/>
        <v>30</v>
      </c>
    </row>
    <row r="1823" spans="1:12" x14ac:dyDescent="0.25">
      <c r="A1823" s="2" t="s">
        <v>541</v>
      </c>
      <c r="B1823" s="2">
        <v>1967</v>
      </c>
      <c r="C1823" s="2" t="s">
        <v>2356</v>
      </c>
      <c r="D1823" s="2">
        <v>30</v>
      </c>
      <c r="E1823" s="2">
        <v>0</v>
      </c>
      <c r="F1823" s="16">
        <v>18694.689999999999</v>
      </c>
      <c r="G1823" s="2" t="s">
        <v>6006</v>
      </c>
      <c r="H1823" s="2" t="s">
        <v>6006</v>
      </c>
      <c r="I1823" s="2" t="s">
        <v>2365</v>
      </c>
      <c r="J1823" s="14" t="str">
        <f>CONCATENATE(Table3_2[[#This Row],[date]],Table3_2[[#This Row],[month]],Table3_2[[#This Row],[YEAR]],)</f>
        <v>30Aug1967</v>
      </c>
      <c r="K1823" s="14">
        <f t="shared" si="56"/>
        <v>24714</v>
      </c>
      <c r="L1823" s="2">
        <f t="shared" si="57"/>
        <v>55</v>
      </c>
    </row>
    <row r="1824" spans="1:12" x14ac:dyDescent="0.25">
      <c r="A1824" s="2" t="s">
        <v>542</v>
      </c>
      <c r="B1824" s="2">
        <v>1970</v>
      </c>
      <c r="C1824" s="2" t="s">
        <v>2357</v>
      </c>
      <c r="D1824" s="2">
        <v>17</v>
      </c>
      <c r="E1824" s="2">
        <v>0</v>
      </c>
      <c r="F1824" s="16">
        <v>18682.740000000002</v>
      </c>
      <c r="G1824" s="2" t="s">
        <v>6006</v>
      </c>
      <c r="H1824" s="2" t="s">
        <v>6005</v>
      </c>
      <c r="I1824" s="2" t="s">
        <v>2354</v>
      </c>
      <c r="J1824" s="14" t="str">
        <f>CONCATENATE(Table3_2[[#This Row],[date]],Table3_2[[#This Row],[month]],Table3_2[[#This Row],[YEAR]],)</f>
        <v>17Oct1970</v>
      </c>
      <c r="K1824" s="14">
        <f t="shared" si="56"/>
        <v>25858</v>
      </c>
      <c r="L1824" s="2">
        <f t="shared" si="57"/>
        <v>52</v>
      </c>
    </row>
    <row r="1825" spans="1:12" x14ac:dyDescent="0.25">
      <c r="A1825" s="2" t="s">
        <v>543</v>
      </c>
      <c r="B1825" s="2">
        <v>1998</v>
      </c>
      <c r="C1825" s="2" t="s">
        <v>2353</v>
      </c>
      <c r="D1825" s="2">
        <v>23</v>
      </c>
      <c r="E1825" s="2">
        <v>0</v>
      </c>
      <c r="F1825" s="16">
        <v>18648.419999999998</v>
      </c>
      <c r="G1825" s="2" t="s">
        <v>6006</v>
      </c>
      <c r="H1825" s="2" t="s">
        <v>6006</v>
      </c>
      <c r="I1825" s="2" t="s">
        <v>2360</v>
      </c>
      <c r="J1825" s="14" t="str">
        <f>CONCATENATE(Table3_2[[#This Row],[date]],Table3_2[[#This Row],[month]],Table3_2[[#This Row],[YEAR]],)</f>
        <v>23Sep1998</v>
      </c>
      <c r="K1825" s="14">
        <f t="shared" si="56"/>
        <v>36061</v>
      </c>
      <c r="L1825" s="2">
        <f t="shared" si="57"/>
        <v>24</v>
      </c>
    </row>
    <row r="1826" spans="1:12" x14ac:dyDescent="0.25">
      <c r="A1826" s="2" t="s">
        <v>544</v>
      </c>
      <c r="B1826" s="2">
        <v>1986</v>
      </c>
      <c r="C1826" s="2" t="s">
        <v>2356</v>
      </c>
      <c r="D1826" s="2">
        <v>12</v>
      </c>
      <c r="E1826" s="2">
        <v>2</v>
      </c>
      <c r="F1826" s="16">
        <v>18608.259999999998</v>
      </c>
      <c r="G1826" s="2" t="s">
        <v>6006</v>
      </c>
      <c r="H1826" s="2" t="s">
        <v>6005</v>
      </c>
      <c r="I1826" s="2" t="s">
        <v>2358</v>
      </c>
      <c r="J1826" s="14" t="str">
        <f>CONCATENATE(Table3_2[[#This Row],[date]],Table3_2[[#This Row],[month]],Table3_2[[#This Row],[YEAR]],)</f>
        <v>12Aug1986</v>
      </c>
      <c r="K1826" s="14">
        <f t="shared" si="56"/>
        <v>31636</v>
      </c>
      <c r="L1826" s="2">
        <f t="shared" si="57"/>
        <v>36</v>
      </c>
    </row>
    <row r="1827" spans="1:12" x14ac:dyDescent="0.25">
      <c r="A1827" s="2" t="s">
        <v>545</v>
      </c>
      <c r="B1827" s="2">
        <v>1964</v>
      </c>
      <c r="C1827" s="2" t="s">
        <v>2353</v>
      </c>
      <c r="D1827" s="2">
        <v>26</v>
      </c>
      <c r="E1827" s="2">
        <v>0</v>
      </c>
      <c r="F1827" s="16">
        <v>18443.11</v>
      </c>
      <c r="G1827" s="2" t="s">
        <v>6006</v>
      </c>
      <c r="H1827" s="2" t="s">
        <v>6004</v>
      </c>
      <c r="I1827" s="2" t="s">
        <v>2354</v>
      </c>
      <c r="J1827" s="14" t="str">
        <f>CONCATENATE(Table3_2[[#This Row],[date]],Table3_2[[#This Row],[month]],Table3_2[[#This Row],[YEAR]],)</f>
        <v>26Sep1964</v>
      </c>
      <c r="K1827" s="14">
        <f t="shared" si="56"/>
        <v>23646</v>
      </c>
      <c r="L1827" s="2">
        <f t="shared" si="57"/>
        <v>58</v>
      </c>
    </row>
    <row r="1828" spans="1:12" x14ac:dyDescent="0.25">
      <c r="A1828" s="2" t="s">
        <v>546</v>
      </c>
      <c r="B1828" s="2">
        <v>1999</v>
      </c>
      <c r="C1828" s="2" t="s">
        <v>2355</v>
      </c>
      <c r="D1828" s="2">
        <v>15</v>
      </c>
      <c r="E1828" s="2">
        <v>1</v>
      </c>
      <c r="F1828" s="16">
        <v>18328.240000000002</v>
      </c>
      <c r="G1828" s="2" t="s">
        <v>6006</v>
      </c>
      <c r="H1828" s="2" t="s">
        <v>6004</v>
      </c>
      <c r="I1828" s="2" t="s">
        <v>2350</v>
      </c>
      <c r="J1828" s="14" t="str">
        <f>CONCATENATE(Table3_2[[#This Row],[date]],Table3_2[[#This Row],[month]],Table3_2[[#This Row],[YEAR]],)</f>
        <v>15Dec1999</v>
      </c>
      <c r="K1828" s="14">
        <f t="shared" si="56"/>
        <v>36509</v>
      </c>
      <c r="L1828" s="2">
        <f t="shared" si="57"/>
        <v>23</v>
      </c>
    </row>
    <row r="1829" spans="1:12" x14ac:dyDescent="0.25">
      <c r="A1829" s="2" t="s">
        <v>61</v>
      </c>
      <c r="B1829" s="2">
        <v>1965</v>
      </c>
      <c r="C1829" s="2" t="s">
        <v>2351</v>
      </c>
      <c r="D1829" s="2">
        <v>29</v>
      </c>
      <c r="E1829" s="2">
        <v>0</v>
      </c>
      <c r="F1829" s="16">
        <v>43073.760000000002</v>
      </c>
      <c r="G1829" s="2" t="s">
        <v>6004</v>
      </c>
      <c r="H1829" s="2" t="s">
        <v>6004</v>
      </c>
      <c r="I1829" s="2" t="s">
        <v>2358</v>
      </c>
      <c r="J1829" s="14" t="str">
        <f>CONCATENATE(Table3_2[[#This Row],[date]],Table3_2[[#This Row],[month]],Table3_2[[#This Row],[YEAR]],)</f>
        <v>29Nov1965</v>
      </c>
      <c r="K1829" s="14">
        <f t="shared" si="56"/>
        <v>24075</v>
      </c>
      <c r="L1829" s="2">
        <f t="shared" si="57"/>
        <v>57</v>
      </c>
    </row>
    <row r="1830" spans="1:12" x14ac:dyDescent="0.25">
      <c r="A1830" s="2" t="s">
        <v>547</v>
      </c>
      <c r="B1830" s="2">
        <v>1995</v>
      </c>
      <c r="C1830" s="2" t="s">
        <v>2349</v>
      </c>
      <c r="D1830" s="2">
        <v>4</v>
      </c>
      <c r="E1830" s="2">
        <v>0</v>
      </c>
      <c r="F1830" s="16">
        <v>18310.740000000002</v>
      </c>
      <c r="G1830" s="2" t="s">
        <v>6006</v>
      </c>
      <c r="H1830" s="2" t="s">
        <v>6005</v>
      </c>
      <c r="I1830" s="2" t="s">
        <v>2354</v>
      </c>
      <c r="J1830" s="14" t="str">
        <f>CONCATENATE(Table3_2[[#This Row],[date]],Table3_2[[#This Row],[month]],Table3_2[[#This Row],[YEAR]],)</f>
        <v>4Jul1995</v>
      </c>
      <c r="K1830" s="14">
        <f t="shared" si="56"/>
        <v>34884</v>
      </c>
      <c r="L1830" s="2">
        <f t="shared" si="57"/>
        <v>27</v>
      </c>
    </row>
    <row r="1831" spans="1:12" x14ac:dyDescent="0.25">
      <c r="A1831" s="2" t="s">
        <v>548</v>
      </c>
      <c r="B1831" s="2">
        <v>1992</v>
      </c>
      <c r="C1831" s="2" t="s">
        <v>2355</v>
      </c>
      <c r="D1831" s="2">
        <v>25</v>
      </c>
      <c r="E1831" s="2">
        <v>3</v>
      </c>
      <c r="F1831" s="16">
        <v>18259.22</v>
      </c>
      <c r="G1831" s="2" t="s">
        <v>6006</v>
      </c>
      <c r="H1831" s="2" t="s">
        <v>6005</v>
      </c>
      <c r="I1831" s="2" t="s">
        <v>2358</v>
      </c>
      <c r="J1831" s="14" t="str">
        <f>CONCATENATE(Table3_2[[#This Row],[date]],Table3_2[[#This Row],[month]],Table3_2[[#This Row],[YEAR]],)</f>
        <v>25Dec1992</v>
      </c>
      <c r="K1831" s="14">
        <f t="shared" si="56"/>
        <v>33963</v>
      </c>
      <c r="L1831" s="2">
        <f t="shared" si="57"/>
        <v>30</v>
      </c>
    </row>
    <row r="1832" spans="1:12" x14ac:dyDescent="0.25">
      <c r="A1832" s="2" t="s">
        <v>549</v>
      </c>
      <c r="B1832" s="2">
        <v>1995</v>
      </c>
      <c r="C1832" s="2" t="s">
        <v>2356</v>
      </c>
      <c r="D1832" s="2">
        <v>3</v>
      </c>
      <c r="E1832" s="2">
        <v>0</v>
      </c>
      <c r="F1832" s="16">
        <v>18246.5</v>
      </c>
      <c r="G1832" s="2" t="s">
        <v>6006</v>
      </c>
      <c r="H1832" s="2" t="s">
        <v>6006</v>
      </c>
      <c r="I1832" s="2" t="s">
        <v>2350</v>
      </c>
      <c r="J1832" s="14" t="str">
        <f>CONCATENATE(Table3_2[[#This Row],[date]],Table3_2[[#This Row],[month]],Table3_2[[#This Row],[YEAR]],)</f>
        <v>3Aug1995</v>
      </c>
      <c r="K1832" s="14">
        <f t="shared" si="56"/>
        <v>34914</v>
      </c>
      <c r="L1832" s="2">
        <f t="shared" si="57"/>
        <v>27</v>
      </c>
    </row>
    <row r="1833" spans="1:12" x14ac:dyDescent="0.25">
      <c r="A1833" s="2" t="s">
        <v>550</v>
      </c>
      <c r="B1833" s="2">
        <v>2004</v>
      </c>
      <c r="C1833" s="2" t="s">
        <v>2353</v>
      </c>
      <c r="D1833" s="2">
        <v>10</v>
      </c>
      <c r="E1833" s="2">
        <v>3</v>
      </c>
      <c r="F1833" s="16">
        <v>18223.45</v>
      </c>
      <c r="G1833" s="2" t="s">
        <v>6006</v>
      </c>
      <c r="H1833" s="2" t="s">
        <v>6005</v>
      </c>
      <c r="I1833" s="2" t="s">
        <v>2350</v>
      </c>
      <c r="J1833" s="14" t="str">
        <f>CONCATENATE(Table3_2[[#This Row],[date]],Table3_2[[#This Row],[month]],Table3_2[[#This Row],[YEAR]],)</f>
        <v>10Sep2004</v>
      </c>
      <c r="K1833" s="14">
        <f t="shared" si="56"/>
        <v>38240</v>
      </c>
      <c r="L1833" s="2">
        <f t="shared" si="57"/>
        <v>18</v>
      </c>
    </row>
    <row r="1834" spans="1:12" x14ac:dyDescent="0.25">
      <c r="A1834" s="2" t="s">
        <v>551</v>
      </c>
      <c r="B1834" s="2">
        <v>1997</v>
      </c>
      <c r="C1834" s="2" t="s">
        <v>2352</v>
      </c>
      <c r="D1834" s="2">
        <v>15</v>
      </c>
      <c r="E1834" s="2">
        <v>1</v>
      </c>
      <c r="F1834" s="16">
        <v>18218.16</v>
      </c>
      <c r="G1834" s="2" t="s">
        <v>6006</v>
      </c>
      <c r="H1834" s="2" t="s">
        <v>6006</v>
      </c>
      <c r="I1834" s="2" t="s">
        <v>2350</v>
      </c>
      <c r="J1834" s="14" t="str">
        <f>CONCATENATE(Table3_2[[#This Row],[date]],Table3_2[[#This Row],[month]],Table3_2[[#This Row],[YEAR]],)</f>
        <v>15Jun1997</v>
      </c>
      <c r="K1834" s="14">
        <f t="shared" si="56"/>
        <v>35596</v>
      </c>
      <c r="L1834" s="2">
        <f t="shared" si="57"/>
        <v>25</v>
      </c>
    </row>
    <row r="1835" spans="1:12" x14ac:dyDescent="0.25">
      <c r="A1835" s="2" t="s">
        <v>552</v>
      </c>
      <c r="B1835" s="2">
        <v>1963</v>
      </c>
      <c r="C1835" s="2" t="s">
        <v>2349</v>
      </c>
      <c r="D1835" s="2">
        <v>4</v>
      </c>
      <c r="E1835" s="2">
        <v>0</v>
      </c>
      <c r="F1835" s="16">
        <v>18208.34</v>
      </c>
      <c r="G1835" s="2" t="s">
        <v>6006</v>
      </c>
      <c r="H1835" s="2" t="s">
        <v>6004</v>
      </c>
      <c r="I1835" s="2" t="s">
        <v>2370</v>
      </c>
      <c r="J1835" s="14" t="str">
        <f>CONCATENATE(Table3_2[[#This Row],[date]],Table3_2[[#This Row],[month]],Table3_2[[#This Row],[YEAR]],)</f>
        <v>4Jul1963</v>
      </c>
      <c r="K1835" s="14">
        <f t="shared" si="56"/>
        <v>23196</v>
      </c>
      <c r="L1835" s="2">
        <f t="shared" si="57"/>
        <v>59</v>
      </c>
    </row>
    <row r="1836" spans="1:12" x14ac:dyDescent="0.25">
      <c r="A1836" s="2" t="s">
        <v>553</v>
      </c>
      <c r="B1836" s="2">
        <v>1993</v>
      </c>
      <c r="C1836" s="2" t="s">
        <v>2349</v>
      </c>
      <c r="D1836" s="2">
        <v>12</v>
      </c>
      <c r="E1836" s="2">
        <v>2</v>
      </c>
      <c r="F1836" s="16">
        <v>18157.88</v>
      </c>
      <c r="G1836" s="2" t="s">
        <v>6006</v>
      </c>
      <c r="H1836" s="2" t="s">
        <v>6006</v>
      </c>
      <c r="I1836" s="2" t="s">
        <v>2354</v>
      </c>
      <c r="J1836" s="14" t="str">
        <f>CONCATENATE(Table3_2[[#This Row],[date]],Table3_2[[#This Row],[month]],Table3_2[[#This Row],[YEAR]],)</f>
        <v>12Jul1993</v>
      </c>
      <c r="K1836" s="14">
        <f t="shared" si="56"/>
        <v>34162</v>
      </c>
      <c r="L1836" s="2">
        <f t="shared" si="57"/>
        <v>29</v>
      </c>
    </row>
    <row r="1837" spans="1:12" x14ac:dyDescent="0.25">
      <c r="A1837" s="2" t="s">
        <v>554</v>
      </c>
      <c r="B1837" s="2">
        <v>1999</v>
      </c>
      <c r="C1837" s="2" t="s">
        <v>2357</v>
      </c>
      <c r="D1837" s="2">
        <v>24</v>
      </c>
      <c r="E1837" s="2">
        <v>0</v>
      </c>
      <c r="F1837" s="16">
        <v>18033.97</v>
      </c>
      <c r="G1837" s="2" t="s">
        <v>6006</v>
      </c>
      <c r="H1837" s="2" t="s">
        <v>6006</v>
      </c>
      <c r="I1837" s="2" t="s">
        <v>2354</v>
      </c>
      <c r="J1837" s="14" t="str">
        <f>CONCATENATE(Table3_2[[#This Row],[date]],Table3_2[[#This Row],[month]],Table3_2[[#This Row],[YEAR]],)</f>
        <v>24Oct1999</v>
      </c>
      <c r="K1837" s="14">
        <f t="shared" si="56"/>
        <v>36457</v>
      </c>
      <c r="L1837" s="2">
        <f t="shared" si="57"/>
        <v>23</v>
      </c>
    </row>
    <row r="1838" spans="1:12" x14ac:dyDescent="0.25">
      <c r="A1838" s="2" t="s">
        <v>555</v>
      </c>
      <c r="B1838" s="2">
        <v>1965</v>
      </c>
      <c r="C1838" s="2" t="s">
        <v>2357</v>
      </c>
      <c r="D1838" s="2">
        <v>17</v>
      </c>
      <c r="E1838" s="2">
        <v>0</v>
      </c>
      <c r="F1838" s="16">
        <v>18031.189999999999</v>
      </c>
      <c r="G1838" s="2" t="s">
        <v>6006</v>
      </c>
      <c r="H1838" s="2" t="s">
        <v>6004</v>
      </c>
      <c r="I1838" s="2" t="s">
        <v>2354</v>
      </c>
      <c r="J1838" s="14" t="str">
        <f>CONCATENATE(Table3_2[[#This Row],[date]],Table3_2[[#This Row],[month]],Table3_2[[#This Row],[YEAR]],)</f>
        <v>17Oct1965</v>
      </c>
      <c r="K1838" s="14">
        <f t="shared" si="56"/>
        <v>24032</v>
      </c>
      <c r="L1838" s="2">
        <f t="shared" si="57"/>
        <v>57</v>
      </c>
    </row>
    <row r="1839" spans="1:12" x14ac:dyDescent="0.25">
      <c r="A1839" s="2" t="s">
        <v>556</v>
      </c>
      <c r="B1839" s="2">
        <v>1975</v>
      </c>
      <c r="C1839" s="2" t="s">
        <v>2352</v>
      </c>
      <c r="D1839" s="2">
        <v>27</v>
      </c>
      <c r="E1839" s="2">
        <v>1</v>
      </c>
      <c r="F1839" s="16">
        <v>18031.16</v>
      </c>
      <c r="G1839" s="2" t="s">
        <v>6006</v>
      </c>
      <c r="H1839" s="2" t="s">
        <v>6005</v>
      </c>
      <c r="I1839" s="2" t="s">
        <v>2365</v>
      </c>
      <c r="J1839" s="14" t="str">
        <f>CONCATENATE(Table3_2[[#This Row],[date]],Table3_2[[#This Row],[month]],Table3_2[[#This Row],[YEAR]],)</f>
        <v>27Jun1975</v>
      </c>
      <c r="K1839" s="14">
        <f t="shared" si="56"/>
        <v>27572</v>
      </c>
      <c r="L1839" s="2">
        <f t="shared" si="57"/>
        <v>47</v>
      </c>
    </row>
    <row r="1840" spans="1:12" x14ac:dyDescent="0.25">
      <c r="A1840" s="2" t="s">
        <v>62</v>
      </c>
      <c r="B1840" s="2">
        <v>1978</v>
      </c>
      <c r="C1840" s="2" t="s">
        <v>2351</v>
      </c>
      <c r="D1840" s="2">
        <v>4</v>
      </c>
      <c r="E1840" s="2">
        <v>0</v>
      </c>
      <c r="F1840" s="16">
        <v>42983.46</v>
      </c>
      <c r="G1840" s="2" t="s">
        <v>6006</v>
      </c>
      <c r="H1840" s="2" t="s">
        <v>6004</v>
      </c>
      <c r="I1840" s="2" t="s">
        <v>2354</v>
      </c>
      <c r="J1840" s="14" t="str">
        <f>CONCATENATE(Table3_2[[#This Row],[date]],Table3_2[[#This Row],[month]],Table3_2[[#This Row],[YEAR]],)</f>
        <v>4Nov1978</v>
      </c>
      <c r="K1840" s="14">
        <f t="shared" si="56"/>
        <v>28798</v>
      </c>
      <c r="L1840" s="2">
        <f t="shared" si="57"/>
        <v>44</v>
      </c>
    </row>
    <row r="1841" spans="1:12" x14ac:dyDescent="0.25">
      <c r="A1841" s="2" t="s">
        <v>557</v>
      </c>
      <c r="B1841" s="2">
        <v>2001</v>
      </c>
      <c r="C1841" s="2" t="s">
        <v>2353</v>
      </c>
      <c r="D1841" s="2">
        <v>28</v>
      </c>
      <c r="E1841" s="2">
        <v>4</v>
      </c>
      <c r="F1841" s="16">
        <v>17942.11</v>
      </c>
      <c r="G1841" s="2" t="s">
        <v>6006</v>
      </c>
      <c r="H1841" s="2" t="s">
        <v>6004</v>
      </c>
      <c r="I1841" s="2" t="s">
        <v>2358</v>
      </c>
      <c r="J1841" s="14" t="str">
        <f>CONCATENATE(Table3_2[[#This Row],[date]],Table3_2[[#This Row],[month]],Table3_2[[#This Row],[YEAR]],)</f>
        <v>28Sep2001</v>
      </c>
      <c r="K1841" s="14">
        <f t="shared" si="56"/>
        <v>37162</v>
      </c>
      <c r="L1841" s="2">
        <f t="shared" si="57"/>
        <v>21</v>
      </c>
    </row>
    <row r="1842" spans="1:12" x14ac:dyDescent="0.25">
      <c r="A1842" s="2" t="s">
        <v>558</v>
      </c>
      <c r="B1842" s="2">
        <v>1977</v>
      </c>
      <c r="C1842" s="2" t="s">
        <v>2357</v>
      </c>
      <c r="D1842" s="2">
        <v>17</v>
      </c>
      <c r="E1842" s="2">
        <v>0</v>
      </c>
      <c r="F1842" s="16">
        <v>17929.3</v>
      </c>
      <c r="G1842" s="2" t="s">
        <v>6006</v>
      </c>
      <c r="H1842" s="2" t="s">
        <v>6004</v>
      </c>
      <c r="I1842" s="2" t="s">
        <v>2350</v>
      </c>
      <c r="J1842" s="14" t="str">
        <f>CONCATENATE(Table3_2[[#This Row],[date]],Table3_2[[#This Row],[month]],Table3_2[[#This Row],[YEAR]],)</f>
        <v>17Oct1977</v>
      </c>
      <c r="K1842" s="14">
        <f t="shared" si="56"/>
        <v>28415</v>
      </c>
      <c r="L1842" s="2">
        <f t="shared" si="57"/>
        <v>45</v>
      </c>
    </row>
    <row r="1843" spans="1:12" x14ac:dyDescent="0.25">
      <c r="A1843" s="2" t="s">
        <v>559</v>
      </c>
      <c r="B1843" s="2">
        <v>1989</v>
      </c>
      <c r="C1843" s="2" t="s">
        <v>2355</v>
      </c>
      <c r="D1843" s="2">
        <v>4</v>
      </c>
      <c r="E1843" s="2">
        <v>0</v>
      </c>
      <c r="F1843" s="16">
        <v>17904.53</v>
      </c>
      <c r="G1843" s="2" t="s">
        <v>6006</v>
      </c>
      <c r="H1843" s="2" t="s">
        <v>6004</v>
      </c>
      <c r="I1843" s="2" t="s">
        <v>2368</v>
      </c>
      <c r="J1843" s="14" t="str">
        <f>CONCATENATE(Table3_2[[#This Row],[date]],Table3_2[[#This Row],[month]],Table3_2[[#This Row],[YEAR]],)</f>
        <v>4Dec1989</v>
      </c>
      <c r="K1843" s="14">
        <f t="shared" si="56"/>
        <v>32846</v>
      </c>
      <c r="L1843" s="2">
        <f t="shared" si="57"/>
        <v>33</v>
      </c>
    </row>
    <row r="1844" spans="1:12" x14ac:dyDescent="0.25">
      <c r="A1844" s="2" t="s">
        <v>560</v>
      </c>
      <c r="B1844" s="2">
        <v>1979</v>
      </c>
      <c r="C1844" s="2" t="s">
        <v>2351</v>
      </c>
      <c r="D1844" s="2">
        <v>12</v>
      </c>
      <c r="E1844" s="2">
        <v>2</v>
      </c>
      <c r="F1844" s="16">
        <v>17882.669999999998</v>
      </c>
      <c r="G1844" s="2" t="s">
        <v>6006</v>
      </c>
      <c r="H1844" s="2" t="s">
        <v>6005</v>
      </c>
      <c r="I1844" s="2" t="s">
        <v>2354</v>
      </c>
      <c r="J1844" s="14" t="str">
        <f>CONCATENATE(Table3_2[[#This Row],[date]],Table3_2[[#This Row],[month]],Table3_2[[#This Row],[YEAR]],)</f>
        <v>12Nov1979</v>
      </c>
      <c r="K1844" s="14">
        <f t="shared" si="56"/>
        <v>29171</v>
      </c>
      <c r="L1844" s="2">
        <f t="shared" si="57"/>
        <v>43</v>
      </c>
    </row>
    <row r="1845" spans="1:12" x14ac:dyDescent="0.25">
      <c r="A1845" s="2" t="s">
        <v>561</v>
      </c>
      <c r="B1845" s="2">
        <v>1997</v>
      </c>
      <c r="C1845" s="2" t="s">
        <v>2356</v>
      </c>
      <c r="D1845" s="2">
        <v>26</v>
      </c>
      <c r="E1845" s="2">
        <v>0</v>
      </c>
      <c r="F1845" s="16">
        <v>17878.900000000001</v>
      </c>
      <c r="G1845" s="2" t="s">
        <v>6006</v>
      </c>
      <c r="H1845" s="2" t="s">
        <v>6004</v>
      </c>
      <c r="I1845" s="2" t="s">
        <v>2364</v>
      </c>
      <c r="J1845" s="14" t="str">
        <f>CONCATENATE(Table3_2[[#This Row],[date]],Table3_2[[#This Row],[month]],Table3_2[[#This Row],[YEAR]],)</f>
        <v>26Aug1997</v>
      </c>
      <c r="K1845" s="14">
        <f t="shared" si="56"/>
        <v>35668</v>
      </c>
      <c r="L1845" s="2">
        <f t="shared" si="57"/>
        <v>25</v>
      </c>
    </row>
    <row r="1846" spans="1:12" x14ac:dyDescent="0.25">
      <c r="A1846" s="2" t="s">
        <v>562</v>
      </c>
      <c r="B1846" s="2">
        <v>1976</v>
      </c>
      <c r="C1846" s="2" t="s">
        <v>2355</v>
      </c>
      <c r="D1846" s="2">
        <v>12</v>
      </c>
      <c r="E1846" s="2">
        <v>2</v>
      </c>
      <c r="F1846" s="16">
        <v>17862.919999999998</v>
      </c>
      <c r="G1846" s="2" t="s">
        <v>6006</v>
      </c>
      <c r="H1846" s="2" t="s">
        <v>6004</v>
      </c>
      <c r="I1846" s="2" t="s">
        <v>2354</v>
      </c>
      <c r="J1846" s="14" t="str">
        <f>CONCATENATE(Table3_2[[#This Row],[date]],Table3_2[[#This Row],[month]],Table3_2[[#This Row],[YEAR]],)</f>
        <v>12Dec1976</v>
      </c>
      <c r="K1846" s="14">
        <f t="shared" si="56"/>
        <v>28106</v>
      </c>
      <c r="L1846" s="2">
        <f t="shared" si="57"/>
        <v>46</v>
      </c>
    </row>
    <row r="1847" spans="1:12" x14ac:dyDescent="0.25">
      <c r="A1847" s="2" t="s">
        <v>563</v>
      </c>
      <c r="B1847" s="2">
        <v>1963</v>
      </c>
      <c r="C1847" s="2" t="s">
        <v>2355</v>
      </c>
      <c r="D1847" s="2">
        <v>8</v>
      </c>
      <c r="E1847" s="2">
        <v>0</v>
      </c>
      <c r="F1847" s="16">
        <v>17832.599999999999</v>
      </c>
      <c r="G1847" s="2" t="s">
        <v>6006</v>
      </c>
      <c r="H1847" s="2" t="s">
        <v>6004</v>
      </c>
      <c r="I1847" s="2" t="s">
        <v>2354</v>
      </c>
      <c r="J1847" s="14" t="str">
        <f>CONCATENATE(Table3_2[[#This Row],[date]],Table3_2[[#This Row],[month]],Table3_2[[#This Row],[YEAR]],)</f>
        <v>8Dec1963</v>
      </c>
      <c r="K1847" s="14">
        <f t="shared" si="56"/>
        <v>23353</v>
      </c>
      <c r="L1847" s="2">
        <f t="shared" si="57"/>
        <v>59</v>
      </c>
    </row>
    <row r="1848" spans="1:12" x14ac:dyDescent="0.25">
      <c r="A1848" s="2" t="s">
        <v>564</v>
      </c>
      <c r="B1848" s="2">
        <v>1979</v>
      </c>
      <c r="C1848" s="2" t="s">
        <v>2357</v>
      </c>
      <c r="D1848" s="2">
        <v>10</v>
      </c>
      <c r="E1848" s="2">
        <v>2</v>
      </c>
      <c r="F1848" s="16">
        <v>17779.939999999999</v>
      </c>
      <c r="G1848" s="2" t="s">
        <v>6006</v>
      </c>
      <c r="H1848" s="2" t="s">
        <v>6004</v>
      </c>
      <c r="I1848" s="2" t="s">
        <v>2354</v>
      </c>
      <c r="J1848" s="14" t="str">
        <f>CONCATENATE(Table3_2[[#This Row],[date]],Table3_2[[#This Row],[month]],Table3_2[[#This Row],[YEAR]],)</f>
        <v>10Oct1979</v>
      </c>
      <c r="K1848" s="14">
        <f t="shared" si="56"/>
        <v>29138</v>
      </c>
      <c r="L1848" s="2">
        <f t="shared" si="57"/>
        <v>43</v>
      </c>
    </row>
    <row r="1849" spans="1:12" x14ac:dyDescent="0.25">
      <c r="A1849" s="2" t="s">
        <v>565</v>
      </c>
      <c r="B1849" s="2">
        <v>1966</v>
      </c>
      <c r="C1849" s="2" t="s">
        <v>2352</v>
      </c>
      <c r="D1849" s="2">
        <v>21</v>
      </c>
      <c r="E1849" s="2">
        <v>0</v>
      </c>
      <c r="F1849" s="16">
        <v>17777.73</v>
      </c>
      <c r="G1849" s="2" t="s">
        <v>6006</v>
      </c>
      <c r="H1849" s="2" t="s">
        <v>6005</v>
      </c>
      <c r="I1849" s="2" t="s">
        <v>2354</v>
      </c>
      <c r="J1849" s="14" t="str">
        <f>CONCATENATE(Table3_2[[#This Row],[date]],Table3_2[[#This Row],[month]],Table3_2[[#This Row],[YEAR]],)</f>
        <v>21Jun1966</v>
      </c>
      <c r="K1849" s="14">
        <f t="shared" si="56"/>
        <v>24279</v>
      </c>
      <c r="L1849" s="2">
        <f t="shared" si="57"/>
        <v>56</v>
      </c>
    </row>
    <row r="1850" spans="1:12" x14ac:dyDescent="0.25">
      <c r="A1850" s="2" t="s">
        <v>566</v>
      </c>
      <c r="B1850" s="2">
        <v>2003</v>
      </c>
      <c r="C1850" s="2" t="s">
        <v>2349</v>
      </c>
      <c r="D1850" s="2">
        <v>14</v>
      </c>
      <c r="E1850" s="2">
        <v>0</v>
      </c>
      <c r="F1850" s="16">
        <v>17748.509999999998</v>
      </c>
      <c r="G1850" s="2" t="s">
        <v>6006</v>
      </c>
      <c r="H1850" s="2" t="s">
        <v>6006</v>
      </c>
      <c r="I1850" s="2" t="s">
        <v>2354</v>
      </c>
      <c r="J1850" s="14" t="str">
        <f>CONCATENATE(Table3_2[[#This Row],[date]],Table3_2[[#This Row],[month]],Table3_2[[#This Row],[YEAR]],)</f>
        <v>14Jul2003</v>
      </c>
      <c r="K1850" s="14">
        <f t="shared" si="56"/>
        <v>37816</v>
      </c>
      <c r="L1850" s="2">
        <f t="shared" si="57"/>
        <v>19</v>
      </c>
    </row>
    <row r="1851" spans="1:12" x14ac:dyDescent="0.25">
      <c r="A1851" s="2" t="s">
        <v>63</v>
      </c>
      <c r="B1851" s="2">
        <v>1975</v>
      </c>
      <c r="C1851" s="2" t="s">
        <v>2357</v>
      </c>
      <c r="D1851" s="2">
        <v>23</v>
      </c>
      <c r="E1851" s="2">
        <v>1</v>
      </c>
      <c r="F1851" s="16">
        <v>42969.85</v>
      </c>
      <c r="G1851" s="2" t="s">
        <v>6006</v>
      </c>
      <c r="H1851" s="2" t="s">
        <v>6005</v>
      </c>
      <c r="I1851" s="2" t="s">
        <v>2350</v>
      </c>
      <c r="J1851" s="14" t="str">
        <f>CONCATENATE(Table3_2[[#This Row],[date]],Table3_2[[#This Row],[month]],Table3_2[[#This Row],[YEAR]],)</f>
        <v>23Oct1975</v>
      </c>
      <c r="K1851" s="14">
        <f t="shared" si="56"/>
        <v>27690</v>
      </c>
      <c r="L1851" s="2">
        <f t="shared" si="57"/>
        <v>47</v>
      </c>
    </row>
    <row r="1852" spans="1:12" x14ac:dyDescent="0.25">
      <c r="A1852" s="2" t="s">
        <v>567</v>
      </c>
      <c r="B1852" s="2">
        <v>1994</v>
      </c>
      <c r="C1852" s="2" t="s">
        <v>2349</v>
      </c>
      <c r="D1852" s="2">
        <v>1</v>
      </c>
      <c r="E1852" s="2">
        <v>3</v>
      </c>
      <c r="F1852" s="16">
        <v>17663.14</v>
      </c>
      <c r="G1852" s="2" t="s">
        <v>6006</v>
      </c>
      <c r="H1852" s="2" t="s">
        <v>6005</v>
      </c>
      <c r="I1852" s="2" t="s">
        <v>2350</v>
      </c>
      <c r="J1852" s="14" t="str">
        <f>CONCATENATE(Table3_2[[#This Row],[date]],Table3_2[[#This Row],[month]],Table3_2[[#This Row],[YEAR]],)</f>
        <v>1Jul1994</v>
      </c>
      <c r="K1852" s="14">
        <f t="shared" si="56"/>
        <v>34516</v>
      </c>
      <c r="L1852" s="2">
        <f t="shared" si="57"/>
        <v>28</v>
      </c>
    </row>
    <row r="1853" spans="1:12" x14ac:dyDescent="0.25">
      <c r="A1853" s="2" t="s">
        <v>568</v>
      </c>
      <c r="B1853" s="2">
        <v>1990</v>
      </c>
      <c r="C1853" s="2" t="s">
        <v>2357</v>
      </c>
      <c r="D1853" s="2">
        <v>25</v>
      </c>
      <c r="E1853" s="2">
        <v>1</v>
      </c>
      <c r="F1853" s="16">
        <v>17626.240000000002</v>
      </c>
      <c r="G1853" s="2" t="s">
        <v>6006</v>
      </c>
      <c r="H1853" s="2" t="s">
        <v>6005</v>
      </c>
      <c r="I1853" s="2" t="s">
        <v>2350</v>
      </c>
      <c r="J1853" s="14" t="str">
        <f>CONCATENATE(Table3_2[[#This Row],[date]],Table3_2[[#This Row],[month]],Table3_2[[#This Row],[YEAR]],)</f>
        <v>25Oct1990</v>
      </c>
      <c r="K1853" s="14">
        <f t="shared" si="56"/>
        <v>33171</v>
      </c>
      <c r="L1853" s="2">
        <f t="shared" si="57"/>
        <v>32</v>
      </c>
    </row>
    <row r="1854" spans="1:12" x14ac:dyDescent="0.25">
      <c r="A1854" s="2" t="s">
        <v>569</v>
      </c>
      <c r="B1854" s="2">
        <v>1970</v>
      </c>
      <c r="C1854" s="2" t="s">
        <v>2349</v>
      </c>
      <c r="D1854" s="2">
        <v>26</v>
      </c>
      <c r="E1854" s="2">
        <v>0</v>
      </c>
      <c r="F1854" s="16">
        <v>17584.72</v>
      </c>
      <c r="G1854" s="2" t="s">
        <v>6006</v>
      </c>
      <c r="H1854" s="2" t="s">
        <v>6005</v>
      </c>
      <c r="I1854" s="2" t="s">
        <v>2354</v>
      </c>
      <c r="J1854" s="14" t="str">
        <f>CONCATENATE(Table3_2[[#This Row],[date]],Table3_2[[#This Row],[month]],Table3_2[[#This Row],[YEAR]],)</f>
        <v>26Jul1970</v>
      </c>
      <c r="K1854" s="14">
        <f t="shared" si="56"/>
        <v>25775</v>
      </c>
      <c r="L1854" s="2">
        <f t="shared" si="57"/>
        <v>52</v>
      </c>
    </row>
    <row r="1855" spans="1:12" x14ac:dyDescent="0.25">
      <c r="A1855" s="2" t="s">
        <v>570</v>
      </c>
      <c r="B1855" s="2">
        <v>2002</v>
      </c>
      <c r="C1855" s="2" t="s">
        <v>2356</v>
      </c>
      <c r="D1855" s="2">
        <v>25</v>
      </c>
      <c r="E1855" s="2">
        <v>1</v>
      </c>
      <c r="F1855" s="16">
        <v>17560.38</v>
      </c>
      <c r="G1855" s="2" t="s">
        <v>6006</v>
      </c>
      <c r="H1855" s="2" t="s">
        <v>6006</v>
      </c>
      <c r="I1855" s="2" t="s">
        <v>2354</v>
      </c>
      <c r="J1855" s="14" t="str">
        <f>CONCATENATE(Table3_2[[#This Row],[date]],Table3_2[[#This Row],[month]],Table3_2[[#This Row],[YEAR]],)</f>
        <v>25Aug2002</v>
      </c>
      <c r="K1855" s="14">
        <f t="shared" si="56"/>
        <v>37493</v>
      </c>
      <c r="L1855" s="2">
        <f t="shared" si="57"/>
        <v>20</v>
      </c>
    </row>
    <row r="1856" spans="1:12" x14ac:dyDescent="0.25">
      <c r="A1856" s="2" t="s">
        <v>571</v>
      </c>
      <c r="B1856" s="2">
        <v>1963</v>
      </c>
      <c r="C1856" s="2" t="s">
        <v>2351</v>
      </c>
      <c r="D1856" s="2">
        <v>16</v>
      </c>
      <c r="E1856" s="2">
        <v>0</v>
      </c>
      <c r="F1856" s="16">
        <v>17556.88</v>
      </c>
      <c r="G1856" s="2" t="s">
        <v>6006</v>
      </c>
      <c r="H1856" s="2" t="s">
        <v>6004</v>
      </c>
      <c r="I1856" s="2" t="s">
        <v>2354</v>
      </c>
      <c r="J1856" s="14" t="str">
        <f>CONCATENATE(Table3_2[[#This Row],[date]],Table3_2[[#This Row],[month]],Table3_2[[#This Row],[YEAR]],)</f>
        <v>16Nov1963</v>
      </c>
      <c r="K1856" s="14">
        <f t="shared" si="56"/>
        <v>23331</v>
      </c>
      <c r="L1856" s="2">
        <f t="shared" si="57"/>
        <v>59</v>
      </c>
    </row>
    <row r="1857" spans="1:12" x14ac:dyDescent="0.25">
      <c r="A1857" s="2" t="s">
        <v>572</v>
      </c>
      <c r="B1857" s="2">
        <v>1968</v>
      </c>
      <c r="C1857" s="2" t="s">
        <v>2349</v>
      </c>
      <c r="D1857" s="2">
        <v>12</v>
      </c>
      <c r="E1857" s="2">
        <v>0</v>
      </c>
      <c r="F1857" s="16">
        <v>17507.47</v>
      </c>
      <c r="G1857" s="2" t="s">
        <v>6006</v>
      </c>
      <c r="H1857" s="2" t="s">
        <v>6006</v>
      </c>
      <c r="I1857" s="2" t="s">
        <v>2370</v>
      </c>
      <c r="J1857" s="14" t="str">
        <f>CONCATENATE(Table3_2[[#This Row],[date]],Table3_2[[#This Row],[month]],Table3_2[[#This Row],[YEAR]],)</f>
        <v>12Jul1968</v>
      </c>
      <c r="K1857" s="14">
        <f t="shared" si="56"/>
        <v>25031</v>
      </c>
      <c r="L1857" s="2">
        <f t="shared" si="57"/>
        <v>54</v>
      </c>
    </row>
    <row r="1858" spans="1:12" x14ac:dyDescent="0.25">
      <c r="A1858" s="2" t="s">
        <v>573</v>
      </c>
      <c r="B1858" s="2">
        <v>1965</v>
      </c>
      <c r="C1858" s="2" t="s">
        <v>2352</v>
      </c>
      <c r="D1858" s="2">
        <v>16</v>
      </c>
      <c r="E1858" s="2">
        <v>0</v>
      </c>
      <c r="F1858" s="16">
        <v>17505.650000000001</v>
      </c>
      <c r="G1858" s="2" t="s">
        <v>6006</v>
      </c>
      <c r="H1858" s="2" t="s">
        <v>6004</v>
      </c>
      <c r="I1858" s="2" t="s">
        <v>2365</v>
      </c>
      <c r="J1858" s="14" t="str">
        <f>CONCATENATE(Table3_2[[#This Row],[date]],Table3_2[[#This Row],[month]],Table3_2[[#This Row],[YEAR]],)</f>
        <v>16Jun1965</v>
      </c>
      <c r="K1858" s="14">
        <f t="shared" ref="K1858:K1921" si="58">DATEVALUE(J1858)</f>
        <v>23909</v>
      </c>
      <c r="L1858" s="2">
        <f t="shared" ref="L1858:L1921" si="59">DATEDIF(K1858:K4195,  DATE(2023,6,8), "Y")</f>
        <v>57</v>
      </c>
    </row>
    <row r="1859" spans="1:12" x14ac:dyDescent="0.25">
      <c r="A1859" s="2" t="s">
        <v>574</v>
      </c>
      <c r="B1859" s="2">
        <v>1990</v>
      </c>
      <c r="C1859" s="2" t="s">
        <v>2355</v>
      </c>
      <c r="D1859" s="2">
        <v>29</v>
      </c>
      <c r="E1859" s="2">
        <v>0</v>
      </c>
      <c r="F1859" s="16">
        <v>17496.310000000001</v>
      </c>
      <c r="G1859" s="2" t="s">
        <v>6006</v>
      </c>
      <c r="H1859" s="2" t="s">
        <v>6004</v>
      </c>
      <c r="I1859" s="2" t="s">
        <v>2358</v>
      </c>
      <c r="J1859" s="14" t="str">
        <f>CONCATENATE(Table3_2[[#This Row],[date]],Table3_2[[#This Row],[month]],Table3_2[[#This Row],[YEAR]],)</f>
        <v>29Dec1990</v>
      </c>
      <c r="K1859" s="14">
        <f t="shared" si="58"/>
        <v>33236</v>
      </c>
      <c r="L1859" s="2">
        <f t="shared" si="59"/>
        <v>32</v>
      </c>
    </row>
    <row r="1860" spans="1:12" x14ac:dyDescent="0.25">
      <c r="A1860" s="2" t="s">
        <v>575</v>
      </c>
      <c r="B1860" s="2">
        <v>1971</v>
      </c>
      <c r="C1860" s="2" t="s">
        <v>2352</v>
      </c>
      <c r="D1860" s="2">
        <v>8</v>
      </c>
      <c r="E1860" s="2">
        <v>0</v>
      </c>
      <c r="F1860" s="16">
        <v>17479.53</v>
      </c>
      <c r="G1860" s="2" t="s">
        <v>6006</v>
      </c>
      <c r="H1860" s="2" t="s">
        <v>6006</v>
      </c>
      <c r="I1860" s="2" t="s">
        <v>2354</v>
      </c>
      <c r="J1860" s="14" t="str">
        <f>CONCATENATE(Table3_2[[#This Row],[date]],Table3_2[[#This Row],[month]],Table3_2[[#This Row],[YEAR]],)</f>
        <v>8Jun1971</v>
      </c>
      <c r="K1860" s="14">
        <f t="shared" si="58"/>
        <v>26092</v>
      </c>
      <c r="L1860" s="2">
        <f t="shared" si="59"/>
        <v>52</v>
      </c>
    </row>
    <row r="1861" spans="1:12" x14ac:dyDescent="0.25">
      <c r="A1861" s="2" t="s">
        <v>576</v>
      </c>
      <c r="B1861" s="2">
        <v>2003</v>
      </c>
      <c r="C1861" s="2" t="s">
        <v>2351</v>
      </c>
      <c r="D1861" s="2">
        <v>2</v>
      </c>
      <c r="E1861" s="2">
        <v>0</v>
      </c>
      <c r="F1861" s="16">
        <v>17468.98</v>
      </c>
      <c r="G1861" s="2" t="s">
        <v>6004</v>
      </c>
      <c r="H1861" s="2" t="s">
        <v>6006</v>
      </c>
      <c r="I1861" s="2" t="s">
        <v>2354</v>
      </c>
      <c r="J1861" s="14" t="str">
        <f>CONCATENATE(Table3_2[[#This Row],[date]],Table3_2[[#This Row],[month]],Table3_2[[#This Row],[YEAR]],)</f>
        <v>2Nov2003</v>
      </c>
      <c r="K1861" s="14">
        <f t="shared" si="58"/>
        <v>37927</v>
      </c>
      <c r="L1861" s="2">
        <f t="shared" si="59"/>
        <v>19</v>
      </c>
    </row>
    <row r="1862" spans="1:12" x14ac:dyDescent="0.25">
      <c r="A1862" s="2" t="s">
        <v>64</v>
      </c>
      <c r="B1862" s="2">
        <v>1972</v>
      </c>
      <c r="C1862" s="2" t="s">
        <v>2353</v>
      </c>
      <c r="D1862" s="2">
        <v>10</v>
      </c>
      <c r="E1862" s="2">
        <v>2</v>
      </c>
      <c r="F1862" s="16">
        <v>42856.84</v>
      </c>
      <c r="G1862" s="2" t="s">
        <v>6006</v>
      </c>
      <c r="H1862" s="2" t="s">
        <v>6006</v>
      </c>
      <c r="I1862" s="2" t="s">
        <v>2358</v>
      </c>
      <c r="J1862" s="14" t="str">
        <f>CONCATENATE(Table3_2[[#This Row],[date]],Table3_2[[#This Row],[month]],Table3_2[[#This Row],[YEAR]],)</f>
        <v>10Sep1972</v>
      </c>
      <c r="K1862" s="14">
        <f t="shared" si="58"/>
        <v>26552</v>
      </c>
      <c r="L1862" s="2">
        <f t="shared" si="59"/>
        <v>50</v>
      </c>
    </row>
    <row r="1863" spans="1:12" x14ac:dyDescent="0.25">
      <c r="A1863" s="2" t="s">
        <v>577</v>
      </c>
      <c r="B1863" s="2">
        <v>1992</v>
      </c>
      <c r="C1863" s="2" t="s">
        <v>2357</v>
      </c>
      <c r="D1863" s="2">
        <v>18</v>
      </c>
      <c r="E1863" s="2">
        <v>2</v>
      </c>
      <c r="F1863" s="16">
        <v>17361.77</v>
      </c>
      <c r="G1863" s="2" t="s">
        <v>6004</v>
      </c>
      <c r="H1863" s="2" t="s">
        <v>6006</v>
      </c>
      <c r="I1863" s="2" t="s">
        <v>2354</v>
      </c>
      <c r="J1863" s="14" t="str">
        <f>CONCATENATE(Table3_2[[#This Row],[date]],Table3_2[[#This Row],[month]],Table3_2[[#This Row],[YEAR]],)</f>
        <v>18Oct1992</v>
      </c>
      <c r="K1863" s="14">
        <f t="shared" si="58"/>
        <v>33895</v>
      </c>
      <c r="L1863" s="2">
        <f t="shared" si="59"/>
        <v>30</v>
      </c>
    </row>
    <row r="1864" spans="1:12" x14ac:dyDescent="0.25">
      <c r="A1864" s="2" t="s">
        <v>578</v>
      </c>
      <c r="B1864" s="2">
        <v>2003</v>
      </c>
      <c r="C1864" s="2" t="s">
        <v>2351</v>
      </c>
      <c r="D1864" s="2">
        <v>1</v>
      </c>
      <c r="E1864" s="2">
        <v>0</v>
      </c>
      <c r="F1864" s="16">
        <v>17352.68</v>
      </c>
      <c r="G1864" s="2" t="s">
        <v>6004</v>
      </c>
      <c r="H1864" s="2" t="s">
        <v>6005</v>
      </c>
      <c r="I1864" s="2" t="s">
        <v>2354</v>
      </c>
      <c r="J1864" s="14" t="str">
        <f>CONCATENATE(Table3_2[[#This Row],[date]],Table3_2[[#This Row],[month]],Table3_2[[#This Row],[YEAR]],)</f>
        <v>1Nov2003</v>
      </c>
      <c r="K1864" s="14">
        <f t="shared" si="58"/>
        <v>37926</v>
      </c>
      <c r="L1864" s="2">
        <f t="shared" si="59"/>
        <v>19</v>
      </c>
    </row>
    <row r="1865" spans="1:12" x14ac:dyDescent="0.25">
      <c r="A1865" s="2" t="s">
        <v>579</v>
      </c>
      <c r="B1865" s="2">
        <v>1963</v>
      </c>
      <c r="C1865" s="2" t="s">
        <v>2349</v>
      </c>
      <c r="D1865" s="2">
        <v>12</v>
      </c>
      <c r="E1865" s="2">
        <v>0</v>
      </c>
      <c r="F1865" s="16">
        <v>17337.580000000002</v>
      </c>
      <c r="G1865" s="2" t="s">
        <v>6004</v>
      </c>
      <c r="H1865" s="2" t="s">
        <v>6005</v>
      </c>
      <c r="I1865" s="2" t="s">
        <v>2365</v>
      </c>
      <c r="J1865" s="14" t="str">
        <f>CONCATENATE(Table3_2[[#This Row],[date]],Table3_2[[#This Row],[month]],Table3_2[[#This Row],[YEAR]],)</f>
        <v>12Jul1963</v>
      </c>
      <c r="K1865" s="14">
        <f t="shared" si="58"/>
        <v>23204</v>
      </c>
      <c r="L1865" s="2">
        <f t="shared" si="59"/>
        <v>59</v>
      </c>
    </row>
    <row r="1866" spans="1:12" x14ac:dyDescent="0.25">
      <c r="A1866" s="2" t="s">
        <v>580</v>
      </c>
      <c r="B1866" s="2">
        <v>1975</v>
      </c>
      <c r="C1866" s="2" t="s">
        <v>2356</v>
      </c>
      <c r="D1866" s="2">
        <v>25</v>
      </c>
      <c r="E1866" s="2">
        <v>1</v>
      </c>
      <c r="F1866" s="16">
        <v>17253.43</v>
      </c>
      <c r="G1866" s="2" t="s">
        <v>6004</v>
      </c>
      <c r="H1866" s="2" t="s">
        <v>6005</v>
      </c>
      <c r="I1866" s="2" t="s">
        <v>2370</v>
      </c>
      <c r="J1866" s="14" t="str">
        <f>CONCATENATE(Table3_2[[#This Row],[date]],Table3_2[[#This Row],[month]],Table3_2[[#This Row],[YEAR]],)</f>
        <v>25Aug1975</v>
      </c>
      <c r="K1866" s="14">
        <f t="shared" si="58"/>
        <v>27631</v>
      </c>
      <c r="L1866" s="2">
        <f t="shared" si="59"/>
        <v>47</v>
      </c>
    </row>
    <row r="1867" spans="1:12" x14ac:dyDescent="0.25">
      <c r="A1867" s="2" t="s">
        <v>581</v>
      </c>
      <c r="B1867" s="2">
        <v>1982</v>
      </c>
      <c r="C1867" s="2" t="s">
        <v>2357</v>
      </c>
      <c r="D1867" s="2">
        <v>22</v>
      </c>
      <c r="E1867" s="2">
        <v>1</v>
      </c>
      <c r="F1867" s="16">
        <v>17179.52</v>
      </c>
      <c r="G1867" s="2" t="s">
        <v>6004</v>
      </c>
      <c r="H1867" s="2" t="s">
        <v>6006</v>
      </c>
      <c r="I1867" s="2" t="s">
        <v>2350</v>
      </c>
      <c r="J1867" s="14" t="str">
        <f>CONCATENATE(Table3_2[[#This Row],[date]],Table3_2[[#This Row],[month]],Table3_2[[#This Row],[YEAR]],)</f>
        <v>22Oct1982</v>
      </c>
      <c r="K1867" s="14">
        <f t="shared" si="58"/>
        <v>30246</v>
      </c>
      <c r="L1867" s="2">
        <f t="shared" si="59"/>
        <v>40</v>
      </c>
    </row>
    <row r="1868" spans="1:12" x14ac:dyDescent="0.25">
      <c r="A1868" s="2" t="s">
        <v>582</v>
      </c>
      <c r="B1868" s="2">
        <v>2004</v>
      </c>
      <c r="C1868" s="2" t="s">
        <v>2356</v>
      </c>
      <c r="D1868" s="2">
        <v>18</v>
      </c>
      <c r="E1868" s="2">
        <v>1</v>
      </c>
      <c r="F1868" s="16">
        <v>17178.68</v>
      </c>
      <c r="G1868" s="2" t="s">
        <v>6004</v>
      </c>
      <c r="H1868" s="2" t="s">
        <v>6004</v>
      </c>
      <c r="I1868" s="2" t="s">
        <v>2360</v>
      </c>
      <c r="J1868" s="14" t="str">
        <f>CONCATENATE(Table3_2[[#This Row],[date]],Table3_2[[#This Row],[month]],Table3_2[[#This Row],[YEAR]],)</f>
        <v>18Aug2004</v>
      </c>
      <c r="K1868" s="14">
        <f t="shared" si="58"/>
        <v>38217</v>
      </c>
      <c r="L1868" s="2">
        <f t="shared" si="59"/>
        <v>18</v>
      </c>
    </row>
    <row r="1869" spans="1:12" x14ac:dyDescent="0.25">
      <c r="A1869" s="2" t="s">
        <v>583</v>
      </c>
      <c r="B1869" s="2">
        <v>1964</v>
      </c>
      <c r="C1869" s="2" t="s">
        <v>2352</v>
      </c>
      <c r="D1869" s="2">
        <v>7</v>
      </c>
      <c r="E1869" s="2">
        <v>0</v>
      </c>
      <c r="F1869" s="16">
        <v>17174.52</v>
      </c>
      <c r="G1869" s="2" t="s">
        <v>6004</v>
      </c>
      <c r="H1869" s="2" t="s">
        <v>6004</v>
      </c>
      <c r="I1869" s="2" t="s">
        <v>2354</v>
      </c>
      <c r="J1869" s="14" t="str">
        <f>CONCATENATE(Table3_2[[#This Row],[date]],Table3_2[[#This Row],[month]],Table3_2[[#This Row],[YEAR]],)</f>
        <v>7Jun1964</v>
      </c>
      <c r="K1869" s="14">
        <f t="shared" si="58"/>
        <v>23535</v>
      </c>
      <c r="L1869" s="2">
        <f t="shared" si="59"/>
        <v>59</v>
      </c>
    </row>
    <row r="1870" spans="1:12" x14ac:dyDescent="0.25">
      <c r="A1870" s="2" t="s">
        <v>584</v>
      </c>
      <c r="B1870" s="2">
        <v>1965</v>
      </c>
      <c r="C1870" s="2" t="s">
        <v>2353</v>
      </c>
      <c r="D1870" s="2">
        <v>16</v>
      </c>
      <c r="E1870" s="2">
        <v>0</v>
      </c>
      <c r="F1870" s="16">
        <v>17172.27</v>
      </c>
      <c r="G1870" s="2" t="s">
        <v>6004</v>
      </c>
      <c r="H1870" s="2" t="s">
        <v>6004</v>
      </c>
      <c r="I1870" s="2" t="s">
        <v>2370</v>
      </c>
      <c r="J1870" s="14" t="str">
        <f>CONCATENATE(Table3_2[[#This Row],[date]],Table3_2[[#This Row],[month]],Table3_2[[#This Row],[YEAR]],)</f>
        <v>16Sep1965</v>
      </c>
      <c r="K1870" s="14">
        <f t="shared" si="58"/>
        <v>24001</v>
      </c>
      <c r="L1870" s="2">
        <f t="shared" si="59"/>
        <v>57</v>
      </c>
    </row>
    <row r="1871" spans="1:12" x14ac:dyDescent="0.25">
      <c r="A1871" s="2" t="s">
        <v>585</v>
      </c>
      <c r="B1871" s="2">
        <v>1998</v>
      </c>
      <c r="C1871" s="2" t="s">
        <v>2352</v>
      </c>
      <c r="D1871" s="2">
        <v>3</v>
      </c>
      <c r="E1871" s="2">
        <v>4</v>
      </c>
      <c r="F1871" s="16">
        <v>17128.43</v>
      </c>
      <c r="G1871" s="2" t="s">
        <v>6004</v>
      </c>
      <c r="H1871" s="2" t="s">
        <v>6005</v>
      </c>
      <c r="I1871" s="2" t="s">
        <v>2361</v>
      </c>
      <c r="J1871" s="14" t="str">
        <f>CONCATENATE(Table3_2[[#This Row],[date]],Table3_2[[#This Row],[month]],Table3_2[[#This Row],[YEAR]],)</f>
        <v>3Jun1998</v>
      </c>
      <c r="K1871" s="14">
        <f t="shared" si="58"/>
        <v>35949</v>
      </c>
      <c r="L1871" s="2">
        <f t="shared" si="59"/>
        <v>25</v>
      </c>
    </row>
    <row r="1872" spans="1:12" x14ac:dyDescent="0.25">
      <c r="A1872" s="2" t="s">
        <v>586</v>
      </c>
      <c r="B1872" s="2">
        <v>2002</v>
      </c>
      <c r="C1872" s="2" t="s">
        <v>2352</v>
      </c>
      <c r="D1872" s="2">
        <v>28</v>
      </c>
      <c r="E1872" s="2">
        <v>1</v>
      </c>
      <c r="F1872" s="16">
        <v>17085.27</v>
      </c>
      <c r="G1872" s="2" t="s">
        <v>6004</v>
      </c>
      <c r="H1872" s="2" t="s">
        <v>6005</v>
      </c>
      <c r="I1872" s="2" t="s">
        <v>2350</v>
      </c>
      <c r="J1872" s="14" t="str">
        <f>CONCATENATE(Table3_2[[#This Row],[date]],Table3_2[[#This Row],[month]],Table3_2[[#This Row],[YEAR]],)</f>
        <v>28Jun2002</v>
      </c>
      <c r="K1872" s="14">
        <f t="shared" si="58"/>
        <v>37435</v>
      </c>
      <c r="L1872" s="2">
        <f t="shared" si="59"/>
        <v>20</v>
      </c>
    </row>
    <row r="1873" spans="1:12" x14ac:dyDescent="0.25">
      <c r="A1873" s="2" t="s">
        <v>65</v>
      </c>
      <c r="B1873" s="2">
        <v>1965</v>
      </c>
      <c r="C1873" s="2" t="s">
        <v>2357</v>
      </c>
      <c r="D1873" s="2">
        <v>29</v>
      </c>
      <c r="E1873" s="2">
        <v>0</v>
      </c>
      <c r="F1873" s="16">
        <v>42764.12</v>
      </c>
      <c r="G1873" s="2" t="s">
        <v>6006</v>
      </c>
      <c r="H1873" s="2" t="s">
        <v>6004</v>
      </c>
      <c r="I1873" s="2" t="s">
        <v>2358</v>
      </c>
      <c r="J1873" s="14" t="str">
        <f>CONCATENATE(Table3_2[[#This Row],[date]],Table3_2[[#This Row],[month]],Table3_2[[#This Row],[YEAR]],)</f>
        <v>29Oct1965</v>
      </c>
      <c r="K1873" s="14">
        <f t="shared" si="58"/>
        <v>24044</v>
      </c>
      <c r="L1873" s="2">
        <f t="shared" si="59"/>
        <v>57</v>
      </c>
    </row>
    <row r="1874" spans="1:12" x14ac:dyDescent="0.25">
      <c r="A1874" s="2" t="s">
        <v>587</v>
      </c>
      <c r="B1874" s="2">
        <v>2003</v>
      </c>
      <c r="C1874" s="2" t="s">
        <v>2355</v>
      </c>
      <c r="D1874" s="2">
        <v>26</v>
      </c>
      <c r="E1874" s="2">
        <v>0</v>
      </c>
      <c r="F1874" s="16">
        <v>17081.080000000002</v>
      </c>
      <c r="G1874" s="2" t="s">
        <v>6004</v>
      </c>
      <c r="H1874" s="2" t="s">
        <v>6004</v>
      </c>
      <c r="I1874" s="2" t="s">
        <v>2358</v>
      </c>
      <c r="J1874" s="14" t="str">
        <f>CONCATENATE(Table3_2[[#This Row],[date]],Table3_2[[#This Row],[month]],Table3_2[[#This Row],[YEAR]],)</f>
        <v>26Dec2003</v>
      </c>
      <c r="K1874" s="14">
        <f t="shared" si="58"/>
        <v>37981</v>
      </c>
      <c r="L1874" s="2">
        <f t="shared" si="59"/>
        <v>19</v>
      </c>
    </row>
    <row r="1875" spans="1:12" x14ac:dyDescent="0.25">
      <c r="A1875" s="2" t="s">
        <v>588</v>
      </c>
      <c r="B1875" s="2">
        <v>1996</v>
      </c>
      <c r="C1875" s="2" t="s">
        <v>2352</v>
      </c>
      <c r="D1875" s="2">
        <v>10</v>
      </c>
      <c r="E1875" s="2">
        <v>0</v>
      </c>
      <c r="F1875" s="16">
        <v>17043.34</v>
      </c>
      <c r="G1875" s="2" t="s">
        <v>6004</v>
      </c>
      <c r="H1875" s="2" t="s">
        <v>6005</v>
      </c>
      <c r="I1875" s="2" t="s">
        <v>2350</v>
      </c>
      <c r="J1875" s="14" t="str">
        <f>CONCATENATE(Table3_2[[#This Row],[date]],Table3_2[[#This Row],[month]],Table3_2[[#This Row],[YEAR]],)</f>
        <v>10Jun1996</v>
      </c>
      <c r="K1875" s="14">
        <f t="shared" si="58"/>
        <v>35226</v>
      </c>
      <c r="L1875" s="2">
        <f t="shared" si="59"/>
        <v>26</v>
      </c>
    </row>
    <row r="1876" spans="1:12" x14ac:dyDescent="0.25">
      <c r="A1876" s="2" t="s">
        <v>589</v>
      </c>
      <c r="B1876" s="2">
        <v>1971</v>
      </c>
      <c r="C1876" s="2" t="s">
        <v>2356</v>
      </c>
      <c r="D1876" s="2">
        <v>22</v>
      </c>
      <c r="E1876" s="2">
        <v>0</v>
      </c>
      <c r="F1876" s="16">
        <v>17016.009999999998</v>
      </c>
      <c r="G1876" s="2" t="s">
        <v>6004</v>
      </c>
      <c r="H1876" s="2" t="s">
        <v>6004</v>
      </c>
      <c r="I1876" s="2" t="s">
        <v>2365</v>
      </c>
      <c r="J1876" s="14" t="str">
        <f>CONCATENATE(Table3_2[[#This Row],[date]],Table3_2[[#This Row],[month]],Table3_2[[#This Row],[YEAR]],)</f>
        <v>22Aug1971</v>
      </c>
      <c r="K1876" s="14">
        <f t="shared" si="58"/>
        <v>26167</v>
      </c>
      <c r="L1876" s="2">
        <f t="shared" si="59"/>
        <v>51</v>
      </c>
    </row>
    <row r="1877" spans="1:12" x14ac:dyDescent="0.25">
      <c r="A1877" s="2" t="s">
        <v>590</v>
      </c>
      <c r="B1877" s="2">
        <v>1980</v>
      </c>
      <c r="C1877" s="2" t="s">
        <v>2349</v>
      </c>
      <c r="D1877" s="2">
        <v>16</v>
      </c>
      <c r="E1877" s="2">
        <v>2</v>
      </c>
      <c r="F1877" s="16">
        <v>16990.55</v>
      </c>
      <c r="G1877" s="2" t="s">
        <v>6004</v>
      </c>
      <c r="H1877" s="2" t="s">
        <v>6005</v>
      </c>
      <c r="I1877" s="2" t="s">
        <v>2354</v>
      </c>
      <c r="J1877" s="14" t="str">
        <f>CONCATENATE(Table3_2[[#This Row],[date]],Table3_2[[#This Row],[month]],Table3_2[[#This Row],[YEAR]],)</f>
        <v>16Jul1980</v>
      </c>
      <c r="K1877" s="14">
        <f t="shared" si="58"/>
        <v>29418</v>
      </c>
      <c r="L1877" s="2">
        <f t="shared" si="59"/>
        <v>42</v>
      </c>
    </row>
    <row r="1878" spans="1:12" x14ac:dyDescent="0.25">
      <c r="A1878" s="2" t="s">
        <v>591</v>
      </c>
      <c r="B1878" s="2">
        <v>1977</v>
      </c>
      <c r="C1878" s="2" t="s">
        <v>2356</v>
      </c>
      <c r="D1878" s="2">
        <v>25</v>
      </c>
      <c r="E1878" s="2">
        <v>2</v>
      </c>
      <c r="F1878" s="16">
        <v>16921.09</v>
      </c>
      <c r="G1878" s="2" t="s">
        <v>6004</v>
      </c>
      <c r="H1878" s="2" t="s">
        <v>6005</v>
      </c>
      <c r="I1878" s="2" t="s">
        <v>2365</v>
      </c>
      <c r="J1878" s="14" t="str">
        <f>CONCATENATE(Table3_2[[#This Row],[date]],Table3_2[[#This Row],[month]],Table3_2[[#This Row],[YEAR]],)</f>
        <v>25Aug1977</v>
      </c>
      <c r="K1878" s="14">
        <f t="shared" si="58"/>
        <v>28362</v>
      </c>
      <c r="L1878" s="2">
        <f t="shared" si="59"/>
        <v>45</v>
      </c>
    </row>
    <row r="1879" spans="1:12" x14ac:dyDescent="0.25">
      <c r="A1879" s="2" t="s">
        <v>592</v>
      </c>
      <c r="B1879" s="2">
        <v>1968</v>
      </c>
      <c r="C1879" s="2" t="s">
        <v>2357</v>
      </c>
      <c r="D1879" s="2">
        <v>21</v>
      </c>
      <c r="E1879" s="2">
        <v>0</v>
      </c>
      <c r="F1879" s="16">
        <v>16903.5</v>
      </c>
      <c r="G1879" s="2" t="s">
        <v>6004</v>
      </c>
      <c r="H1879" s="2" t="s">
        <v>6005</v>
      </c>
      <c r="I1879" s="2" t="s">
        <v>2354</v>
      </c>
      <c r="J1879" s="14" t="str">
        <f>CONCATENATE(Table3_2[[#This Row],[date]],Table3_2[[#This Row],[month]],Table3_2[[#This Row],[YEAR]],)</f>
        <v>21Oct1968</v>
      </c>
      <c r="K1879" s="14">
        <f t="shared" si="58"/>
        <v>25132</v>
      </c>
      <c r="L1879" s="2">
        <f t="shared" si="59"/>
        <v>54</v>
      </c>
    </row>
    <row r="1880" spans="1:12" x14ac:dyDescent="0.25">
      <c r="A1880" s="2" t="s">
        <v>593</v>
      </c>
      <c r="B1880" s="2">
        <v>2003</v>
      </c>
      <c r="C1880" s="2" t="s">
        <v>2353</v>
      </c>
      <c r="D1880" s="2">
        <v>10</v>
      </c>
      <c r="E1880" s="2">
        <v>0</v>
      </c>
      <c r="F1880" s="16">
        <v>16884.919999999998</v>
      </c>
      <c r="G1880" s="2" t="s">
        <v>6004</v>
      </c>
      <c r="H1880" s="2" t="s">
        <v>6004</v>
      </c>
      <c r="I1880" s="2" t="s">
        <v>2358</v>
      </c>
      <c r="J1880" s="14" t="str">
        <f>CONCATENATE(Table3_2[[#This Row],[date]],Table3_2[[#This Row],[month]],Table3_2[[#This Row],[YEAR]],)</f>
        <v>10Sep2003</v>
      </c>
      <c r="K1880" s="14">
        <f t="shared" si="58"/>
        <v>37874</v>
      </c>
      <c r="L1880" s="2">
        <f t="shared" si="59"/>
        <v>19</v>
      </c>
    </row>
    <row r="1881" spans="1:12" x14ac:dyDescent="0.25">
      <c r="A1881" s="2" t="s">
        <v>594</v>
      </c>
      <c r="B1881" s="2">
        <v>1974</v>
      </c>
      <c r="C1881" s="2" t="s">
        <v>2356</v>
      </c>
      <c r="D1881" s="2">
        <v>8</v>
      </c>
      <c r="E1881" s="2">
        <v>0</v>
      </c>
      <c r="F1881" s="16">
        <v>16841.32</v>
      </c>
      <c r="G1881" s="2" t="s">
        <v>6004</v>
      </c>
      <c r="H1881" s="2" t="s">
        <v>6005</v>
      </c>
      <c r="I1881" s="2" t="s">
        <v>2358</v>
      </c>
      <c r="J1881" s="14" t="str">
        <f>CONCATENATE(Table3_2[[#This Row],[date]],Table3_2[[#This Row],[month]],Table3_2[[#This Row],[YEAR]],)</f>
        <v>8Aug1974</v>
      </c>
      <c r="K1881" s="14">
        <f t="shared" si="58"/>
        <v>27249</v>
      </c>
      <c r="L1881" s="2">
        <f t="shared" si="59"/>
        <v>48</v>
      </c>
    </row>
    <row r="1882" spans="1:12" x14ac:dyDescent="0.25">
      <c r="A1882" s="2" t="s">
        <v>595</v>
      </c>
      <c r="B1882" s="2">
        <v>1995</v>
      </c>
      <c r="C1882" s="2" t="s">
        <v>2357</v>
      </c>
      <c r="D1882" s="2">
        <v>19</v>
      </c>
      <c r="E1882" s="2">
        <v>1</v>
      </c>
      <c r="F1882" s="16">
        <v>16796.41</v>
      </c>
      <c r="G1882" s="2" t="s">
        <v>6004</v>
      </c>
      <c r="H1882" s="2" t="s">
        <v>6005</v>
      </c>
      <c r="I1882" s="2" t="s">
        <v>2364</v>
      </c>
      <c r="J1882" s="14" t="str">
        <f>CONCATENATE(Table3_2[[#This Row],[date]],Table3_2[[#This Row],[month]],Table3_2[[#This Row],[YEAR]],)</f>
        <v>19Oct1995</v>
      </c>
      <c r="K1882" s="14">
        <f t="shared" si="58"/>
        <v>34991</v>
      </c>
      <c r="L1882" s="2">
        <f t="shared" si="59"/>
        <v>27</v>
      </c>
    </row>
    <row r="1883" spans="1:12" x14ac:dyDescent="0.25">
      <c r="A1883" s="2" t="s">
        <v>596</v>
      </c>
      <c r="B1883" s="2">
        <v>1962</v>
      </c>
      <c r="C1883" s="2" t="s">
        <v>2349</v>
      </c>
      <c r="D1883" s="2">
        <v>29</v>
      </c>
      <c r="E1883" s="2">
        <v>0</v>
      </c>
      <c r="F1883" s="16">
        <v>16779.400000000001</v>
      </c>
      <c r="G1883" s="2" t="s">
        <v>6004</v>
      </c>
      <c r="H1883" s="2" t="s">
        <v>6004</v>
      </c>
      <c r="I1883" s="2" t="s">
        <v>2370</v>
      </c>
      <c r="J1883" s="14" t="str">
        <f>CONCATENATE(Table3_2[[#This Row],[date]],Table3_2[[#This Row],[month]],Table3_2[[#This Row],[YEAR]],)</f>
        <v>29Jul1962</v>
      </c>
      <c r="K1883" s="14">
        <f t="shared" si="58"/>
        <v>22856</v>
      </c>
      <c r="L1883" s="2">
        <f t="shared" si="59"/>
        <v>60</v>
      </c>
    </row>
    <row r="1884" spans="1:12" x14ac:dyDescent="0.25">
      <c r="A1884" s="2" t="s">
        <v>66</v>
      </c>
      <c r="B1884" s="2">
        <v>1977</v>
      </c>
      <c r="C1884" s="2" t="s">
        <v>2357</v>
      </c>
      <c r="D1884" s="2">
        <v>21</v>
      </c>
      <c r="E1884" s="2">
        <v>2</v>
      </c>
      <c r="F1884" s="16">
        <v>42760.5</v>
      </c>
      <c r="G1884" s="2" t="s">
        <v>6006</v>
      </c>
      <c r="H1884" s="2" t="s">
        <v>6004</v>
      </c>
      <c r="I1884" s="2" t="s">
        <v>2354</v>
      </c>
      <c r="J1884" s="14" t="str">
        <f>CONCATENATE(Table3_2[[#This Row],[date]],Table3_2[[#This Row],[month]],Table3_2[[#This Row],[YEAR]],)</f>
        <v>21Oct1977</v>
      </c>
      <c r="K1884" s="14">
        <f t="shared" si="58"/>
        <v>28419</v>
      </c>
      <c r="L1884" s="2">
        <f t="shared" si="59"/>
        <v>45</v>
      </c>
    </row>
    <row r="1885" spans="1:12" x14ac:dyDescent="0.25">
      <c r="A1885" s="2" t="s">
        <v>597</v>
      </c>
      <c r="B1885" s="2">
        <v>1989</v>
      </c>
      <c r="C1885" s="2" t="s">
        <v>2353</v>
      </c>
      <c r="D1885" s="2">
        <v>23</v>
      </c>
      <c r="E1885" s="2">
        <v>2</v>
      </c>
      <c r="F1885" s="16">
        <v>16776.3</v>
      </c>
      <c r="G1885" s="2" t="s">
        <v>6004</v>
      </c>
      <c r="H1885" s="2" t="s">
        <v>6004</v>
      </c>
      <c r="I1885" s="2" t="s">
        <v>2364</v>
      </c>
      <c r="J1885" s="14" t="str">
        <f>CONCATENATE(Table3_2[[#This Row],[date]],Table3_2[[#This Row],[month]],Table3_2[[#This Row],[YEAR]],)</f>
        <v>23Sep1989</v>
      </c>
      <c r="K1885" s="14">
        <f t="shared" si="58"/>
        <v>32774</v>
      </c>
      <c r="L1885" s="2">
        <f t="shared" si="59"/>
        <v>33</v>
      </c>
    </row>
    <row r="1886" spans="1:12" x14ac:dyDescent="0.25">
      <c r="A1886" s="2" t="s">
        <v>598</v>
      </c>
      <c r="B1886" s="2">
        <v>1974</v>
      </c>
      <c r="C1886" s="2" t="s">
        <v>2356</v>
      </c>
      <c r="D1886" s="2">
        <v>28</v>
      </c>
      <c r="E1886" s="2">
        <v>0</v>
      </c>
      <c r="F1886" s="16">
        <v>16770.990000000002</v>
      </c>
      <c r="G1886" s="2" t="s">
        <v>6004</v>
      </c>
      <c r="H1886" s="2" t="s">
        <v>6006</v>
      </c>
      <c r="I1886" s="2" t="s">
        <v>2354</v>
      </c>
      <c r="J1886" s="14" t="str">
        <f>CONCATENATE(Table3_2[[#This Row],[date]],Table3_2[[#This Row],[month]],Table3_2[[#This Row],[YEAR]],)</f>
        <v>28Aug1974</v>
      </c>
      <c r="K1886" s="14">
        <f t="shared" si="58"/>
        <v>27269</v>
      </c>
      <c r="L1886" s="2">
        <f t="shared" si="59"/>
        <v>48</v>
      </c>
    </row>
    <row r="1887" spans="1:12" x14ac:dyDescent="0.25">
      <c r="A1887" s="2" t="s">
        <v>599</v>
      </c>
      <c r="B1887" s="2">
        <v>1993</v>
      </c>
      <c r="C1887" s="2" t="s">
        <v>2351</v>
      </c>
      <c r="D1887" s="2">
        <v>5</v>
      </c>
      <c r="E1887" s="2">
        <v>1</v>
      </c>
      <c r="F1887" s="16">
        <v>16657.72</v>
      </c>
      <c r="G1887" s="2" t="s">
        <v>6004</v>
      </c>
      <c r="H1887" s="2" t="s">
        <v>6006</v>
      </c>
      <c r="I1887" s="2" t="s">
        <v>2364</v>
      </c>
      <c r="J1887" s="14" t="str">
        <f>CONCATENATE(Table3_2[[#This Row],[date]],Table3_2[[#This Row],[month]],Table3_2[[#This Row],[YEAR]],)</f>
        <v>5Nov1993</v>
      </c>
      <c r="K1887" s="14">
        <f t="shared" si="58"/>
        <v>34278</v>
      </c>
      <c r="L1887" s="2">
        <f t="shared" si="59"/>
        <v>29</v>
      </c>
    </row>
    <row r="1888" spans="1:12" x14ac:dyDescent="0.25">
      <c r="A1888" s="2" t="s">
        <v>600</v>
      </c>
      <c r="B1888" s="2">
        <v>1977</v>
      </c>
      <c r="C1888" s="2" t="s">
        <v>2353</v>
      </c>
      <c r="D1888" s="2">
        <v>25</v>
      </c>
      <c r="E1888" s="2">
        <v>2</v>
      </c>
      <c r="F1888" s="16">
        <v>16631.61</v>
      </c>
      <c r="G1888" s="2" t="s">
        <v>6004</v>
      </c>
      <c r="H1888" s="2" t="s">
        <v>6006</v>
      </c>
      <c r="I1888" s="2" t="s">
        <v>2354</v>
      </c>
      <c r="J1888" s="14" t="str">
        <f>CONCATENATE(Table3_2[[#This Row],[date]],Table3_2[[#This Row],[month]],Table3_2[[#This Row],[YEAR]],)</f>
        <v>25Sep1977</v>
      </c>
      <c r="K1888" s="14">
        <f t="shared" si="58"/>
        <v>28393</v>
      </c>
      <c r="L1888" s="2">
        <f t="shared" si="59"/>
        <v>45</v>
      </c>
    </row>
    <row r="1889" spans="1:12" x14ac:dyDescent="0.25">
      <c r="A1889" s="2" t="s">
        <v>601</v>
      </c>
      <c r="B1889" s="2">
        <v>1975</v>
      </c>
      <c r="C1889" s="2" t="s">
        <v>2349</v>
      </c>
      <c r="D1889" s="2">
        <v>24</v>
      </c>
      <c r="E1889" s="2">
        <v>1</v>
      </c>
      <c r="F1889" s="16">
        <v>16602.18</v>
      </c>
      <c r="G1889" s="2" t="s">
        <v>6004</v>
      </c>
      <c r="H1889" s="2" t="s">
        <v>6006</v>
      </c>
      <c r="I1889" s="2" t="s">
        <v>2370</v>
      </c>
      <c r="J1889" s="14" t="str">
        <f>CONCATENATE(Table3_2[[#This Row],[date]],Table3_2[[#This Row],[month]],Table3_2[[#This Row],[YEAR]],)</f>
        <v>24Jul1975</v>
      </c>
      <c r="K1889" s="14">
        <f t="shared" si="58"/>
        <v>27599</v>
      </c>
      <c r="L1889" s="2">
        <f t="shared" si="59"/>
        <v>47</v>
      </c>
    </row>
    <row r="1890" spans="1:12" x14ac:dyDescent="0.25">
      <c r="A1890" s="2" t="s">
        <v>602</v>
      </c>
      <c r="B1890" s="2">
        <v>1970</v>
      </c>
      <c r="C1890" s="2" t="s">
        <v>2349</v>
      </c>
      <c r="D1890" s="2">
        <v>10</v>
      </c>
      <c r="E1890" s="2">
        <v>0</v>
      </c>
      <c r="F1890" s="16">
        <v>16600.16</v>
      </c>
      <c r="G1890" s="2" t="s">
        <v>6004</v>
      </c>
      <c r="H1890" s="2" t="s">
        <v>6004</v>
      </c>
      <c r="I1890" s="2" t="s">
        <v>2358</v>
      </c>
      <c r="J1890" s="14" t="str">
        <f>CONCATENATE(Table3_2[[#This Row],[date]],Table3_2[[#This Row],[month]],Table3_2[[#This Row],[YEAR]],)</f>
        <v>10Jul1970</v>
      </c>
      <c r="K1890" s="14">
        <f t="shared" si="58"/>
        <v>25759</v>
      </c>
      <c r="L1890" s="2">
        <f t="shared" si="59"/>
        <v>52</v>
      </c>
    </row>
    <row r="1891" spans="1:12" x14ac:dyDescent="0.25">
      <c r="A1891" s="2" t="s">
        <v>603</v>
      </c>
      <c r="B1891" s="2">
        <v>1963</v>
      </c>
      <c r="C1891" s="2" t="s">
        <v>2352</v>
      </c>
      <c r="D1891" s="2">
        <v>25</v>
      </c>
      <c r="E1891" s="2">
        <v>0</v>
      </c>
      <c r="F1891" s="16">
        <v>16587.96</v>
      </c>
      <c r="G1891" s="2" t="s">
        <v>6004</v>
      </c>
      <c r="H1891" s="2" t="s">
        <v>6004</v>
      </c>
      <c r="I1891" s="2" t="s">
        <v>2365</v>
      </c>
      <c r="J1891" s="14" t="str">
        <f>CONCATENATE(Table3_2[[#This Row],[date]],Table3_2[[#This Row],[month]],Table3_2[[#This Row],[YEAR]],)</f>
        <v>25Jun1963</v>
      </c>
      <c r="K1891" s="14">
        <f t="shared" si="58"/>
        <v>23187</v>
      </c>
      <c r="L1891" s="2">
        <f t="shared" si="59"/>
        <v>59</v>
      </c>
    </row>
    <row r="1892" spans="1:12" x14ac:dyDescent="0.25">
      <c r="A1892" s="2" t="s">
        <v>604</v>
      </c>
      <c r="B1892" s="2">
        <v>2001</v>
      </c>
      <c r="C1892" s="2" t="s">
        <v>2352</v>
      </c>
      <c r="D1892" s="2">
        <v>25</v>
      </c>
      <c r="E1892" s="2">
        <v>0</v>
      </c>
      <c r="F1892" s="16">
        <v>16586.5</v>
      </c>
      <c r="G1892" s="2" t="s">
        <v>6004</v>
      </c>
      <c r="H1892" s="2" t="s">
        <v>6006</v>
      </c>
      <c r="I1892" s="2" t="s">
        <v>2350</v>
      </c>
      <c r="J1892" s="14" t="str">
        <f>CONCATENATE(Table3_2[[#This Row],[date]],Table3_2[[#This Row],[month]],Table3_2[[#This Row],[YEAR]],)</f>
        <v>25Jun2001</v>
      </c>
      <c r="K1892" s="14">
        <f t="shared" si="58"/>
        <v>37067</v>
      </c>
      <c r="L1892" s="2">
        <f t="shared" si="59"/>
        <v>21</v>
      </c>
    </row>
    <row r="1893" spans="1:12" x14ac:dyDescent="0.25">
      <c r="A1893" s="2" t="s">
        <v>605</v>
      </c>
      <c r="B1893" s="2">
        <v>1995</v>
      </c>
      <c r="C1893" s="2" t="s">
        <v>2355</v>
      </c>
      <c r="D1893" s="2">
        <v>23</v>
      </c>
      <c r="E1893" s="2">
        <v>0</v>
      </c>
      <c r="F1893" s="16">
        <v>16577.78</v>
      </c>
      <c r="G1893" s="2" t="s">
        <v>6004</v>
      </c>
      <c r="H1893" s="2" t="s">
        <v>6006</v>
      </c>
      <c r="I1893" s="2" t="s">
        <v>2350</v>
      </c>
      <c r="J1893" s="14" t="str">
        <f>CONCATENATE(Table3_2[[#This Row],[date]],Table3_2[[#This Row],[month]],Table3_2[[#This Row],[YEAR]],)</f>
        <v>23Dec1995</v>
      </c>
      <c r="K1893" s="14">
        <f t="shared" si="58"/>
        <v>35056</v>
      </c>
      <c r="L1893" s="2">
        <f t="shared" si="59"/>
        <v>27</v>
      </c>
    </row>
    <row r="1894" spans="1:12" x14ac:dyDescent="0.25">
      <c r="A1894" s="2" t="s">
        <v>606</v>
      </c>
      <c r="B1894" s="2">
        <v>1958</v>
      </c>
      <c r="C1894" s="2" t="s">
        <v>2357</v>
      </c>
      <c r="D1894" s="2">
        <v>10</v>
      </c>
      <c r="E1894" s="2">
        <v>3</v>
      </c>
      <c r="F1894" s="16">
        <v>16455.71</v>
      </c>
      <c r="G1894" s="2" t="s">
        <v>6004</v>
      </c>
      <c r="H1894" s="2" t="s">
        <v>6004</v>
      </c>
      <c r="I1894" s="2" t="s">
        <v>2354</v>
      </c>
      <c r="J1894" s="14" t="str">
        <f>CONCATENATE(Table3_2[[#This Row],[date]],Table3_2[[#This Row],[month]],Table3_2[[#This Row],[YEAR]],)</f>
        <v>10Oct1958</v>
      </c>
      <c r="K1894" s="14">
        <f t="shared" si="58"/>
        <v>21468</v>
      </c>
      <c r="L1894" s="2">
        <f t="shared" si="59"/>
        <v>64</v>
      </c>
    </row>
    <row r="1895" spans="1:12" x14ac:dyDescent="0.25">
      <c r="A1895" s="2" t="s">
        <v>13</v>
      </c>
      <c r="B1895" s="2">
        <v>1962</v>
      </c>
      <c r="C1895" s="2" t="s">
        <v>2356</v>
      </c>
      <c r="D1895" s="2">
        <v>4</v>
      </c>
      <c r="E1895" s="2">
        <v>0</v>
      </c>
      <c r="F1895" s="16">
        <v>52590.83</v>
      </c>
      <c r="G1895" s="2" t="s">
        <v>6006</v>
      </c>
      <c r="H1895" s="2" t="s">
        <v>6005</v>
      </c>
      <c r="I1895" s="2" t="s">
        <v>2358</v>
      </c>
      <c r="J1895" s="14" t="str">
        <f>CONCATENATE(Table3_2[[#This Row],[date]],Table3_2[[#This Row],[month]],Table3_2[[#This Row],[YEAR]],)</f>
        <v>4Aug1962</v>
      </c>
      <c r="K1895" s="14">
        <f t="shared" si="58"/>
        <v>22862</v>
      </c>
      <c r="L1895" s="2">
        <f t="shared" si="59"/>
        <v>60</v>
      </c>
    </row>
    <row r="1896" spans="1:12" x14ac:dyDescent="0.25">
      <c r="A1896" s="2" t="s">
        <v>67</v>
      </c>
      <c r="B1896" s="2">
        <v>1971</v>
      </c>
      <c r="C1896" s="2" t="s">
        <v>2351</v>
      </c>
      <c r="D1896" s="2">
        <v>3</v>
      </c>
      <c r="E1896" s="2">
        <v>0</v>
      </c>
      <c r="F1896" s="16">
        <v>42644.2</v>
      </c>
      <c r="G1896" s="2" t="s">
        <v>6006</v>
      </c>
      <c r="H1896" s="2" t="s">
        <v>6005</v>
      </c>
      <c r="I1896" s="2" t="s">
        <v>2358</v>
      </c>
      <c r="J1896" s="14" t="str">
        <f>CONCATENATE(Table3_2[[#This Row],[date]],Table3_2[[#This Row],[month]],Table3_2[[#This Row],[YEAR]],)</f>
        <v>3Nov1971</v>
      </c>
      <c r="K1896" s="14">
        <f t="shared" si="58"/>
        <v>26240</v>
      </c>
      <c r="L1896" s="2">
        <f t="shared" si="59"/>
        <v>51</v>
      </c>
    </row>
    <row r="1897" spans="1:12" x14ac:dyDescent="0.25">
      <c r="A1897" s="2" t="s">
        <v>607</v>
      </c>
      <c r="B1897" s="2">
        <v>2003</v>
      </c>
      <c r="C1897" s="2" t="s">
        <v>2355</v>
      </c>
      <c r="D1897" s="2">
        <v>20</v>
      </c>
      <c r="E1897" s="2">
        <v>1</v>
      </c>
      <c r="F1897" s="16">
        <v>16450.89</v>
      </c>
      <c r="G1897" s="2" t="s">
        <v>6004</v>
      </c>
      <c r="H1897" s="2" t="s">
        <v>6006</v>
      </c>
      <c r="I1897" s="2" t="s">
        <v>2354</v>
      </c>
      <c r="J1897" s="14" t="str">
        <f>CONCATENATE(Table3_2[[#This Row],[date]],Table3_2[[#This Row],[month]],Table3_2[[#This Row],[YEAR]],)</f>
        <v>20Dec2003</v>
      </c>
      <c r="K1897" s="14">
        <f t="shared" si="58"/>
        <v>37975</v>
      </c>
      <c r="L1897" s="2">
        <f t="shared" si="59"/>
        <v>19</v>
      </c>
    </row>
    <row r="1898" spans="1:12" x14ac:dyDescent="0.25">
      <c r="A1898" s="2" t="s">
        <v>608</v>
      </c>
      <c r="B1898" s="2">
        <v>1995</v>
      </c>
      <c r="C1898" s="2" t="s">
        <v>2353</v>
      </c>
      <c r="D1898" s="2">
        <v>28</v>
      </c>
      <c r="E1898" s="2">
        <v>3</v>
      </c>
      <c r="F1898" s="16">
        <v>16420.490000000002</v>
      </c>
      <c r="G1898" s="2" t="s">
        <v>6004</v>
      </c>
      <c r="H1898" s="2" t="s">
        <v>6005</v>
      </c>
      <c r="I1898" s="2" t="s">
        <v>2354</v>
      </c>
      <c r="J1898" s="14" t="str">
        <f>CONCATENATE(Table3_2[[#This Row],[date]],Table3_2[[#This Row],[month]],Table3_2[[#This Row],[YEAR]],)</f>
        <v>28Sep1995</v>
      </c>
      <c r="K1898" s="14">
        <f t="shared" si="58"/>
        <v>34970</v>
      </c>
      <c r="L1898" s="2">
        <f t="shared" si="59"/>
        <v>27</v>
      </c>
    </row>
    <row r="1899" spans="1:12" x14ac:dyDescent="0.25">
      <c r="A1899" s="2" t="s">
        <v>609</v>
      </c>
      <c r="B1899" s="2">
        <v>1965</v>
      </c>
      <c r="C1899" s="2" t="s">
        <v>2355</v>
      </c>
      <c r="D1899" s="2">
        <v>5</v>
      </c>
      <c r="E1899" s="2">
        <v>0</v>
      </c>
      <c r="F1899" s="16">
        <v>16351.42</v>
      </c>
      <c r="G1899" s="2" t="s">
        <v>6004</v>
      </c>
      <c r="H1899" s="2" t="s">
        <v>6005</v>
      </c>
      <c r="I1899" s="2" t="s">
        <v>2370</v>
      </c>
      <c r="J1899" s="14" t="str">
        <f>CONCATENATE(Table3_2[[#This Row],[date]],Table3_2[[#This Row],[month]],Table3_2[[#This Row],[YEAR]],)</f>
        <v>5Dec1965</v>
      </c>
      <c r="K1899" s="14">
        <f t="shared" si="58"/>
        <v>24081</v>
      </c>
      <c r="L1899" s="2">
        <f t="shared" si="59"/>
        <v>57</v>
      </c>
    </row>
    <row r="1900" spans="1:12" x14ac:dyDescent="0.25">
      <c r="A1900" s="2" t="s">
        <v>610</v>
      </c>
      <c r="B1900" s="2">
        <v>1969</v>
      </c>
      <c r="C1900" s="2" t="s">
        <v>2356</v>
      </c>
      <c r="D1900" s="2">
        <v>8</v>
      </c>
      <c r="E1900" s="2">
        <v>0</v>
      </c>
      <c r="F1900" s="16">
        <v>16311.05</v>
      </c>
      <c r="G1900" s="2" t="s">
        <v>6004</v>
      </c>
      <c r="H1900" s="2" t="s">
        <v>6005</v>
      </c>
      <c r="I1900" s="2" t="s">
        <v>2370</v>
      </c>
      <c r="J1900" s="14" t="str">
        <f>CONCATENATE(Table3_2[[#This Row],[date]],Table3_2[[#This Row],[month]],Table3_2[[#This Row],[YEAR]],)</f>
        <v>8Aug1969</v>
      </c>
      <c r="K1900" s="14">
        <f t="shared" si="58"/>
        <v>25423</v>
      </c>
      <c r="L1900" s="2">
        <f t="shared" si="59"/>
        <v>53</v>
      </c>
    </row>
    <row r="1901" spans="1:12" x14ac:dyDescent="0.25">
      <c r="A1901" s="2" t="s">
        <v>611</v>
      </c>
      <c r="B1901" s="2">
        <v>2003</v>
      </c>
      <c r="C1901" s="2" t="s">
        <v>2356</v>
      </c>
      <c r="D1901" s="2">
        <v>24</v>
      </c>
      <c r="E1901" s="2">
        <v>0</v>
      </c>
      <c r="F1901" s="16">
        <v>16297.85</v>
      </c>
      <c r="G1901" s="2" t="s">
        <v>6004</v>
      </c>
      <c r="H1901" s="2" t="s">
        <v>6005</v>
      </c>
      <c r="I1901" s="2" t="s">
        <v>2358</v>
      </c>
      <c r="J1901" s="14" t="str">
        <f>CONCATENATE(Table3_2[[#This Row],[date]],Table3_2[[#This Row],[month]],Table3_2[[#This Row],[YEAR]],)</f>
        <v>24Aug2003</v>
      </c>
      <c r="K1901" s="14">
        <f t="shared" si="58"/>
        <v>37857</v>
      </c>
      <c r="L1901" s="2">
        <f t="shared" si="59"/>
        <v>19</v>
      </c>
    </row>
    <row r="1902" spans="1:12" x14ac:dyDescent="0.25">
      <c r="A1902" s="2" t="s">
        <v>612</v>
      </c>
      <c r="B1902" s="2">
        <v>1972</v>
      </c>
      <c r="C1902" s="2" t="s">
        <v>2349</v>
      </c>
      <c r="D1902" s="2">
        <v>30</v>
      </c>
      <c r="E1902" s="2">
        <v>0</v>
      </c>
      <c r="F1902" s="16">
        <v>16267.32</v>
      </c>
      <c r="G1902" s="2" t="s">
        <v>6004</v>
      </c>
      <c r="H1902" s="2" t="s">
        <v>6004</v>
      </c>
      <c r="I1902" s="2" t="s">
        <v>2365</v>
      </c>
      <c r="J1902" s="14" t="str">
        <f>CONCATENATE(Table3_2[[#This Row],[date]],Table3_2[[#This Row],[month]],Table3_2[[#This Row],[YEAR]],)</f>
        <v>30Jul1972</v>
      </c>
      <c r="K1902" s="14">
        <f t="shared" si="58"/>
        <v>26510</v>
      </c>
      <c r="L1902" s="2">
        <f t="shared" si="59"/>
        <v>50</v>
      </c>
    </row>
    <row r="1903" spans="1:12" x14ac:dyDescent="0.25">
      <c r="A1903" s="2" t="s">
        <v>613</v>
      </c>
      <c r="B1903" s="2">
        <v>2002</v>
      </c>
      <c r="C1903" s="2" t="s">
        <v>2353</v>
      </c>
      <c r="D1903" s="2">
        <v>8</v>
      </c>
      <c r="E1903" s="2">
        <v>0</v>
      </c>
      <c r="F1903" s="16">
        <v>16232.85</v>
      </c>
      <c r="G1903" s="2" t="s">
        <v>6004</v>
      </c>
      <c r="H1903" s="2" t="s">
        <v>6006</v>
      </c>
      <c r="I1903" s="2" t="s">
        <v>2358</v>
      </c>
      <c r="J1903" s="14" t="str">
        <f>CONCATENATE(Table3_2[[#This Row],[date]],Table3_2[[#This Row],[month]],Table3_2[[#This Row],[YEAR]],)</f>
        <v>8Sep2002</v>
      </c>
      <c r="K1903" s="14">
        <f t="shared" si="58"/>
        <v>37507</v>
      </c>
      <c r="L1903" s="2">
        <f t="shared" si="59"/>
        <v>20</v>
      </c>
    </row>
    <row r="1904" spans="1:12" x14ac:dyDescent="0.25">
      <c r="A1904" s="2" t="s">
        <v>614</v>
      </c>
      <c r="B1904" s="2">
        <v>1988</v>
      </c>
      <c r="C1904" s="2" t="s">
        <v>2356</v>
      </c>
      <c r="D1904" s="2">
        <v>21</v>
      </c>
      <c r="E1904" s="2">
        <v>3</v>
      </c>
      <c r="F1904" s="16">
        <v>16205.88</v>
      </c>
      <c r="G1904" s="2" t="s">
        <v>6004</v>
      </c>
      <c r="H1904" s="2" t="s">
        <v>6006</v>
      </c>
      <c r="I1904" s="2" t="s">
        <v>2354</v>
      </c>
      <c r="J1904" s="14" t="str">
        <f>CONCATENATE(Table3_2[[#This Row],[date]],Table3_2[[#This Row],[month]],Table3_2[[#This Row],[YEAR]],)</f>
        <v>21Aug1988</v>
      </c>
      <c r="K1904" s="14">
        <f t="shared" si="58"/>
        <v>32376</v>
      </c>
      <c r="L1904" s="2">
        <f t="shared" si="59"/>
        <v>34</v>
      </c>
    </row>
    <row r="1905" spans="1:12" x14ac:dyDescent="0.25">
      <c r="A1905" s="2" t="s">
        <v>615</v>
      </c>
      <c r="B1905" s="2">
        <v>1988</v>
      </c>
      <c r="C1905" s="2" t="s">
        <v>2356</v>
      </c>
      <c r="D1905" s="2">
        <v>6</v>
      </c>
      <c r="E1905" s="2">
        <v>3</v>
      </c>
      <c r="F1905" s="16">
        <v>16199.1</v>
      </c>
      <c r="G1905" s="2" t="s">
        <v>6004</v>
      </c>
      <c r="H1905" s="2" t="s">
        <v>6004</v>
      </c>
      <c r="I1905" s="2" t="s">
        <v>2354</v>
      </c>
      <c r="J1905" s="14" t="str">
        <f>CONCATENATE(Table3_2[[#This Row],[date]],Table3_2[[#This Row],[month]],Table3_2[[#This Row],[YEAR]],)</f>
        <v>6Aug1988</v>
      </c>
      <c r="K1905" s="14">
        <f t="shared" si="58"/>
        <v>32361</v>
      </c>
      <c r="L1905" s="2">
        <f t="shared" si="59"/>
        <v>34</v>
      </c>
    </row>
    <row r="1906" spans="1:12" x14ac:dyDescent="0.25">
      <c r="A1906" s="2" t="s">
        <v>616</v>
      </c>
      <c r="B1906" s="2">
        <v>1974</v>
      </c>
      <c r="C1906" s="2" t="s">
        <v>2353</v>
      </c>
      <c r="D1906" s="2">
        <v>11</v>
      </c>
      <c r="E1906" s="2">
        <v>0</v>
      </c>
      <c r="F1906" s="16">
        <v>16190.97</v>
      </c>
      <c r="G1906" s="2" t="s">
        <v>6004</v>
      </c>
      <c r="H1906" s="2" t="s">
        <v>6005</v>
      </c>
      <c r="I1906" s="2" t="s">
        <v>2354</v>
      </c>
      <c r="J1906" s="14" t="str">
        <f>CONCATENATE(Table3_2[[#This Row],[date]],Table3_2[[#This Row],[month]],Table3_2[[#This Row],[YEAR]],)</f>
        <v>11Sep1974</v>
      </c>
      <c r="K1906" s="14">
        <f t="shared" si="58"/>
        <v>27283</v>
      </c>
      <c r="L1906" s="2">
        <f t="shared" si="59"/>
        <v>48</v>
      </c>
    </row>
    <row r="1907" spans="1:12" x14ac:dyDescent="0.25">
      <c r="A1907" s="2" t="s">
        <v>68</v>
      </c>
      <c r="B1907" s="2">
        <v>1979</v>
      </c>
      <c r="C1907" s="2" t="s">
        <v>2355</v>
      </c>
      <c r="D1907" s="2">
        <v>27</v>
      </c>
      <c r="E1907" s="2">
        <v>2</v>
      </c>
      <c r="F1907" s="16">
        <v>42560.43</v>
      </c>
      <c r="G1907" s="2" t="s">
        <v>6006</v>
      </c>
      <c r="H1907" s="2" t="s">
        <v>6005</v>
      </c>
      <c r="I1907" s="2" t="s">
        <v>2350</v>
      </c>
      <c r="J1907" s="14" t="str">
        <f>CONCATENATE(Table3_2[[#This Row],[date]],Table3_2[[#This Row],[month]],Table3_2[[#This Row],[YEAR]],)</f>
        <v>27Dec1979</v>
      </c>
      <c r="K1907" s="14">
        <f t="shared" si="58"/>
        <v>29216</v>
      </c>
      <c r="L1907" s="2">
        <f t="shared" si="59"/>
        <v>43</v>
      </c>
    </row>
    <row r="1908" spans="1:12" x14ac:dyDescent="0.25">
      <c r="A1908" s="2" t="s">
        <v>617</v>
      </c>
      <c r="B1908" s="2">
        <v>1982</v>
      </c>
      <c r="C1908" s="2" t="s">
        <v>2349</v>
      </c>
      <c r="D1908" s="2">
        <v>6</v>
      </c>
      <c r="E1908" s="2">
        <v>3</v>
      </c>
      <c r="F1908" s="16">
        <v>16152.04</v>
      </c>
      <c r="G1908" s="2" t="s">
        <v>6004</v>
      </c>
      <c r="H1908" s="2" t="s">
        <v>6006</v>
      </c>
      <c r="I1908" s="2" t="s">
        <v>2370</v>
      </c>
      <c r="J1908" s="14" t="str">
        <f>CONCATENATE(Table3_2[[#This Row],[date]],Table3_2[[#This Row],[month]],Table3_2[[#This Row],[YEAR]],)</f>
        <v>6Jul1982</v>
      </c>
      <c r="K1908" s="14">
        <f t="shared" si="58"/>
        <v>30138</v>
      </c>
      <c r="L1908" s="2">
        <f t="shared" si="59"/>
        <v>40</v>
      </c>
    </row>
    <row r="1909" spans="1:12" x14ac:dyDescent="0.25">
      <c r="A1909" s="2" t="s">
        <v>618</v>
      </c>
      <c r="B1909" s="2">
        <v>1993</v>
      </c>
      <c r="C1909" s="2" t="s">
        <v>2355</v>
      </c>
      <c r="D1909" s="2">
        <v>12</v>
      </c>
      <c r="E1909" s="2">
        <v>0</v>
      </c>
      <c r="F1909" s="16">
        <v>16138.76</v>
      </c>
      <c r="G1909" s="2" t="s">
        <v>6004</v>
      </c>
      <c r="H1909" s="2" t="s">
        <v>6005</v>
      </c>
      <c r="I1909" s="2" t="s">
        <v>2368</v>
      </c>
      <c r="J1909" s="14" t="str">
        <f>CONCATENATE(Table3_2[[#This Row],[date]],Table3_2[[#This Row],[month]],Table3_2[[#This Row],[YEAR]],)</f>
        <v>12Dec1993</v>
      </c>
      <c r="K1909" s="14">
        <f t="shared" si="58"/>
        <v>34315</v>
      </c>
      <c r="L1909" s="2">
        <f t="shared" si="59"/>
        <v>29</v>
      </c>
    </row>
    <row r="1910" spans="1:12" x14ac:dyDescent="0.25">
      <c r="A1910" s="2" t="s">
        <v>619</v>
      </c>
      <c r="B1910" s="2">
        <v>1987</v>
      </c>
      <c r="C1910" s="2" t="s">
        <v>2357</v>
      </c>
      <c r="D1910" s="2">
        <v>6</v>
      </c>
      <c r="E1910" s="2">
        <v>3</v>
      </c>
      <c r="F1910" s="16">
        <v>16122.65</v>
      </c>
      <c r="G1910" s="2" t="s">
        <v>6004</v>
      </c>
      <c r="H1910" s="2" t="s">
        <v>6006</v>
      </c>
      <c r="I1910" s="2" t="s">
        <v>2358</v>
      </c>
      <c r="J1910" s="14" t="str">
        <f>CONCATENATE(Table3_2[[#This Row],[date]],Table3_2[[#This Row],[month]],Table3_2[[#This Row],[YEAR]],)</f>
        <v>6Oct1987</v>
      </c>
      <c r="K1910" s="14">
        <f t="shared" si="58"/>
        <v>32056</v>
      </c>
      <c r="L1910" s="2">
        <f t="shared" si="59"/>
        <v>35</v>
      </c>
    </row>
    <row r="1911" spans="1:12" x14ac:dyDescent="0.25">
      <c r="A1911" s="2" t="s">
        <v>620</v>
      </c>
      <c r="B1911" s="2">
        <v>1993</v>
      </c>
      <c r="C1911" s="2" t="s">
        <v>2356</v>
      </c>
      <c r="D1911" s="2">
        <v>8</v>
      </c>
      <c r="E1911" s="2">
        <v>0</v>
      </c>
      <c r="F1911" s="16">
        <v>16115.3</v>
      </c>
      <c r="G1911" s="2" t="s">
        <v>6004</v>
      </c>
      <c r="H1911" s="2" t="s">
        <v>6006</v>
      </c>
      <c r="I1911" s="2" t="s">
        <v>2364</v>
      </c>
      <c r="J1911" s="14" t="str">
        <f>CONCATENATE(Table3_2[[#This Row],[date]],Table3_2[[#This Row],[month]],Table3_2[[#This Row],[YEAR]],)</f>
        <v>8Aug1993</v>
      </c>
      <c r="K1911" s="14">
        <f t="shared" si="58"/>
        <v>34189</v>
      </c>
      <c r="L1911" s="2">
        <f t="shared" si="59"/>
        <v>29</v>
      </c>
    </row>
    <row r="1912" spans="1:12" x14ac:dyDescent="0.25">
      <c r="A1912" s="2" t="s">
        <v>621</v>
      </c>
      <c r="B1912" s="2">
        <v>1985</v>
      </c>
      <c r="C1912" s="2" t="s">
        <v>2356</v>
      </c>
      <c r="D1912" s="2">
        <v>27</v>
      </c>
      <c r="E1912" s="2">
        <v>3</v>
      </c>
      <c r="F1912" s="16">
        <v>16097.94</v>
      </c>
      <c r="G1912" s="2" t="s">
        <v>6004</v>
      </c>
      <c r="H1912" s="2" t="s">
        <v>6005</v>
      </c>
      <c r="I1912" s="2" t="s">
        <v>2354</v>
      </c>
      <c r="J1912" s="14" t="str">
        <f>CONCATENATE(Table3_2[[#This Row],[date]],Table3_2[[#This Row],[month]],Table3_2[[#This Row],[YEAR]],)</f>
        <v>27Aug1985</v>
      </c>
      <c r="K1912" s="14">
        <f t="shared" si="58"/>
        <v>31286</v>
      </c>
      <c r="L1912" s="2">
        <f t="shared" si="59"/>
        <v>37</v>
      </c>
    </row>
    <row r="1913" spans="1:12" x14ac:dyDescent="0.25">
      <c r="A1913" s="2" t="s">
        <v>622</v>
      </c>
      <c r="B1913" s="2">
        <v>1958</v>
      </c>
      <c r="C1913" s="2" t="s">
        <v>2352</v>
      </c>
      <c r="D1913" s="2">
        <v>21</v>
      </c>
      <c r="E1913" s="2">
        <v>3</v>
      </c>
      <c r="F1913" s="16">
        <v>16085.13</v>
      </c>
      <c r="G1913" s="2" t="s">
        <v>6004</v>
      </c>
      <c r="H1913" s="2" t="s">
        <v>6004</v>
      </c>
      <c r="I1913" s="2" t="s">
        <v>2350</v>
      </c>
      <c r="J1913" s="14" t="str">
        <f>CONCATENATE(Table3_2[[#This Row],[date]],Table3_2[[#This Row],[month]],Table3_2[[#This Row],[YEAR]],)</f>
        <v>21Jun1958</v>
      </c>
      <c r="K1913" s="14">
        <f t="shared" si="58"/>
        <v>21357</v>
      </c>
      <c r="L1913" s="2">
        <f t="shared" si="59"/>
        <v>64</v>
      </c>
    </row>
    <row r="1914" spans="1:12" x14ac:dyDescent="0.25">
      <c r="A1914" s="2" t="s">
        <v>623</v>
      </c>
      <c r="B1914" s="2">
        <v>1958</v>
      </c>
      <c r="C1914" s="2" t="s">
        <v>2357</v>
      </c>
      <c r="D1914" s="2">
        <v>22</v>
      </c>
      <c r="E1914" s="2">
        <v>2</v>
      </c>
      <c r="F1914" s="16">
        <v>16069.08</v>
      </c>
      <c r="G1914" s="2" t="s">
        <v>6004</v>
      </c>
      <c r="H1914" s="2" t="s">
        <v>6004</v>
      </c>
      <c r="I1914" s="2" t="s">
        <v>2364</v>
      </c>
      <c r="J1914" s="14" t="str">
        <f>CONCATENATE(Table3_2[[#This Row],[date]],Table3_2[[#This Row],[month]],Table3_2[[#This Row],[YEAR]],)</f>
        <v>22Oct1958</v>
      </c>
      <c r="K1914" s="14">
        <f t="shared" si="58"/>
        <v>21480</v>
      </c>
      <c r="L1914" s="2">
        <f t="shared" si="59"/>
        <v>64</v>
      </c>
    </row>
    <row r="1915" spans="1:12" x14ac:dyDescent="0.25">
      <c r="A1915" s="2" t="s">
        <v>624</v>
      </c>
      <c r="B1915" s="2">
        <v>1978</v>
      </c>
      <c r="C1915" s="2" t="s">
        <v>2353</v>
      </c>
      <c r="D1915" s="2">
        <v>16</v>
      </c>
      <c r="E1915" s="2">
        <v>2</v>
      </c>
      <c r="F1915" s="16">
        <v>16062.89</v>
      </c>
      <c r="G1915" s="2" t="s">
        <v>6004</v>
      </c>
      <c r="H1915" s="2" t="s">
        <v>6004</v>
      </c>
      <c r="I1915" s="2" t="s">
        <v>2370</v>
      </c>
      <c r="J1915" s="14" t="str">
        <f>CONCATENATE(Table3_2[[#This Row],[date]],Table3_2[[#This Row],[month]],Table3_2[[#This Row],[YEAR]],)</f>
        <v>16Sep1978</v>
      </c>
      <c r="K1915" s="14">
        <f t="shared" si="58"/>
        <v>28749</v>
      </c>
      <c r="L1915" s="2">
        <f t="shared" si="59"/>
        <v>44</v>
      </c>
    </row>
    <row r="1916" spans="1:12" x14ac:dyDescent="0.25">
      <c r="A1916" s="2" t="s">
        <v>625</v>
      </c>
      <c r="B1916" s="2">
        <v>1988</v>
      </c>
      <c r="C1916" s="2" t="s">
        <v>2355</v>
      </c>
      <c r="D1916" s="2">
        <v>5</v>
      </c>
      <c r="E1916" s="2">
        <v>3</v>
      </c>
      <c r="F1916" s="16">
        <v>16059.06</v>
      </c>
      <c r="G1916" s="2" t="s">
        <v>6004</v>
      </c>
      <c r="H1916" s="2" t="s">
        <v>6005</v>
      </c>
      <c r="I1916" s="2" t="s">
        <v>2354</v>
      </c>
      <c r="J1916" s="14" t="str">
        <f>CONCATENATE(Table3_2[[#This Row],[date]],Table3_2[[#This Row],[month]],Table3_2[[#This Row],[YEAR]],)</f>
        <v>5Dec1988</v>
      </c>
      <c r="K1916" s="14">
        <f t="shared" si="58"/>
        <v>32482</v>
      </c>
      <c r="L1916" s="2">
        <f t="shared" si="59"/>
        <v>34</v>
      </c>
    </row>
    <row r="1917" spans="1:12" x14ac:dyDescent="0.25">
      <c r="A1917" s="2" t="s">
        <v>626</v>
      </c>
      <c r="B1917" s="2">
        <v>1980</v>
      </c>
      <c r="C1917" s="2" t="s">
        <v>2353</v>
      </c>
      <c r="D1917" s="2">
        <v>19</v>
      </c>
      <c r="E1917" s="2">
        <v>2</v>
      </c>
      <c r="F1917" s="16">
        <v>15966.19</v>
      </c>
      <c r="G1917" s="2" t="s">
        <v>6004</v>
      </c>
      <c r="H1917" s="2" t="s">
        <v>6004</v>
      </c>
      <c r="I1917" s="2" t="s">
        <v>2354</v>
      </c>
      <c r="J1917" s="14" t="str">
        <f>CONCATENATE(Table3_2[[#This Row],[date]],Table3_2[[#This Row],[month]],Table3_2[[#This Row],[YEAR]],)</f>
        <v>19Sep1980</v>
      </c>
      <c r="K1917" s="14">
        <f t="shared" si="58"/>
        <v>29483</v>
      </c>
      <c r="L1917" s="2">
        <f t="shared" si="59"/>
        <v>42</v>
      </c>
    </row>
    <row r="1918" spans="1:12" x14ac:dyDescent="0.25">
      <c r="A1918" s="2" t="s">
        <v>69</v>
      </c>
      <c r="B1918" s="2">
        <v>1967</v>
      </c>
      <c r="C1918" s="2" t="s">
        <v>2352</v>
      </c>
      <c r="D1918" s="2">
        <v>27</v>
      </c>
      <c r="E1918" s="2">
        <v>0</v>
      </c>
      <c r="F1918" s="16">
        <v>42538.720000000001</v>
      </c>
      <c r="G1918" s="2" t="s">
        <v>6006</v>
      </c>
      <c r="H1918" s="2" t="s">
        <v>6005</v>
      </c>
      <c r="I1918" s="2" t="s">
        <v>2358</v>
      </c>
      <c r="J1918" s="14" t="str">
        <f>CONCATENATE(Table3_2[[#This Row],[date]],Table3_2[[#This Row],[month]],Table3_2[[#This Row],[YEAR]],)</f>
        <v>27Jun1967</v>
      </c>
      <c r="K1918" s="14">
        <f t="shared" si="58"/>
        <v>24650</v>
      </c>
      <c r="L1918" s="2">
        <f t="shared" si="59"/>
        <v>55</v>
      </c>
    </row>
    <row r="1919" spans="1:12" x14ac:dyDescent="0.25">
      <c r="A1919" s="2" t="s">
        <v>627</v>
      </c>
      <c r="B1919" s="2">
        <v>1982</v>
      </c>
      <c r="C1919" s="2" t="s">
        <v>2349</v>
      </c>
      <c r="D1919" s="2">
        <v>24</v>
      </c>
      <c r="E1919" s="2">
        <v>3</v>
      </c>
      <c r="F1919" s="16">
        <v>15965.29</v>
      </c>
      <c r="G1919" s="2" t="s">
        <v>6004</v>
      </c>
      <c r="H1919" s="2" t="s">
        <v>6006</v>
      </c>
      <c r="I1919" s="2" t="s">
        <v>2354</v>
      </c>
      <c r="J1919" s="14" t="str">
        <f>CONCATENATE(Table3_2[[#This Row],[date]],Table3_2[[#This Row],[month]],Table3_2[[#This Row],[YEAR]],)</f>
        <v>24Jul1982</v>
      </c>
      <c r="K1919" s="14">
        <f t="shared" si="58"/>
        <v>30156</v>
      </c>
      <c r="L1919" s="2">
        <f t="shared" si="59"/>
        <v>40</v>
      </c>
    </row>
    <row r="1920" spans="1:12" x14ac:dyDescent="0.25">
      <c r="A1920" s="2" t="s">
        <v>628</v>
      </c>
      <c r="B1920" s="2">
        <v>1980</v>
      </c>
      <c r="C1920" s="2" t="s">
        <v>2357</v>
      </c>
      <c r="D1920" s="2">
        <v>12</v>
      </c>
      <c r="E1920" s="2">
        <v>2</v>
      </c>
      <c r="F1920" s="16">
        <v>15922.29</v>
      </c>
      <c r="G1920" s="2" t="s">
        <v>6004</v>
      </c>
      <c r="H1920" s="2" t="s">
        <v>6005</v>
      </c>
      <c r="I1920" s="2" t="s">
        <v>2370</v>
      </c>
      <c r="J1920" s="14" t="str">
        <f>CONCATENATE(Table3_2[[#This Row],[date]],Table3_2[[#This Row],[month]],Table3_2[[#This Row],[YEAR]],)</f>
        <v>12Oct1980</v>
      </c>
      <c r="K1920" s="14">
        <f t="shared" si="58"/>
        <v>29506</v>
      </c>
      <c r="L1920" s="2">
        <f t="shared" si="59"/>
        <v>42</v>
      </c>
    </row>
    <row r="1921" spans="1:12" x14ac:dyDescent="0.25">
      <c r="A1921" s="2" t="s">
        <v>629</v>
      </c>
      <c r="B1921" s="2">
        <v>1962</v>
      </c>
      <c r="C1921" s="2" t="s">
        <v>2355</v>
      </c>
      <c r="D1921" s="2">
        <v>25</v>
      </c>
      <c r="E1921" s="2">
        <v>0</v>
      </c>
      <c r="F1921" s="16">
        <v>15840.81</v>
      </c>
      <c r="G1921" s="2" t="s">
        <v>6004</v>
      </c>
      <c r="H1921" s="2" t="s">
        <v>6006</v>
      </c>
      <c r="I1921" s="2" t="s">
        <v>2371</v>
      </c>
      <c r="J1921" s="14" t="str">
        <f>CONCATENATE(Table3_2[[#This Row],[date]],Table3_2[[#This Row],[month]],Table3_2[[#This Row],[YEAR]],)</f>
        <v>25Dec1962</v>
      </c>
      <c r="K1921" s="14">
        <f t="shared" si="58"/>
        <v>23005</v>
      </c>
      <c r="L1921" s="2">
        <f t="shared" si="59"/>
        <v>60</v>
      </c>
    </row>
    <row r="1922" spans="1:12" x14ac:dyDescent="0.25">
      <c r="A1922" s="2" t="s">
        <v>630</v>
      </c>
      <c r="B1922" s="2">
        <v>1982</v>
      </c>
      <c r="C1922" s="2" t="s">
        <v>2351</v>
      </c>
      <c r="D1922" s="2">
        <v>11</v>
      </c>
      <c r="E1922" s="2">
        <v>4</v>
      </c>
      <c r="F1922" s="16">
        <v>15828.82</v>
      </c>
      <c r="G1922" s="2" t="s">
        <v>6004</v>
      </c>
      <c r="H1922" s="2" t="s">
        <v>6005</v>
      </c>
      <c r="I1922" s="2" t="s">
        <v>2358</v>
      </c>
      <c r="J1922" s="14" t="str">
        <f>CONCATENATE(Table3_2[[#This Row],[date]],Table3_2[[#This Row],[month]],Table3_2[[#This Row],[YEAR]],)</f>
        <v>11Nov1982</v>
      </c>
      <c r="K1922" s="14">
        <f t="shared" ref="K1922:K1985" si="60">DATEVALUE(J1922)</f>
        <v>30266</v>
      </c>
      <c r="L1922" s="2">
        <f t="shared" ref="L1922:L1985" si="61">DATEDIF(K1922:K4259,  DATE(2023,6,8), "Y")</f>
        <v>40</v>
      </c>
    </row>
    <row r="1923" spans="1:12" x14ac:dyDescent="0.25">
      <c r="A1923" s="2" t="s">
        <v>631</v>
      </c>
      <c r="B1923" s="2">
        <v>1984</v>
      </c>
      <c r="C1923" s="2" t="s">
        <v>2352</v>
      </c>
      <c r="D1923" s="2">
        <v>26</v>
      </c>
      <c r="E1923" s="2">
        <v>0</v>
      </c>
      <c r="F1923" s="16">
        <v>15820.7</v>
      </c>
      <c r="G1923" s="2" t="s">
        <v>6004</v>
      </c>
      <c r="H1923" s="2" t="s">
        <v>6005</v>
      </c>
      <c r="I1923" s="2" t="s">
        <v>2358</v>
      </c>
      <c r="J1923" s="14" t="str">
        <f>CONCATENATE(Table3_2[[#This Row],[date]],Table3_2[[#This Row],[month]],Table3_2[[#This Row],[YEAR]],)</f>
        <v>26Jun1984</v>
      </c>
      <c r="K1923" s="14">
        <f t="shared" si="60"/>
        <v>30859</v>
      </c>
      <c r="L1923" s="2">
        <f t="shared" si="61"/>
        <v>38</v>
      </c>
    </row>
    <row r="1924" spans="1:12" x14ac:dyDescent="0.25">
      <c r="A1924" s="2" t="s">
        <v>632</v>
      </c>
      <c r="B1924" s="2">
        <v>1997</v>
      </c>
      <c r="C1924" s="2" t="s">
        <v>2357</v>
      </c>
      <c r="D1924" s="2">
        <v>9</v>
      </c>
      <c r="E1924" s="2">
        <v>0</v>
      </c>
      <c r="F1924" s="16">
        <v>15817.99</v>
      </c>
      <c r="G1924" s="2" t="s">
        <v>6004</v>
      </c>
      <c r="H1924" s="2" t="s">
        <v>6004</v>
      </c>
      <c r="I1924" s="2" t="s">
        <v>2354</v>
      </c>
      <c r="J1924" s="14" t="str">
        <f>CONCATENATE(Table3_2[[#This Row],[date]],Table3_2[[#This Row],[month]],Table3_2[[#This Row],[YEAR]],)</f>
        <v>9Oct1997</v>
      </c>
      <c r="K1924" s="14">
        <f t="shared" si="60"/>
        <v>35712</v>
      </c>
      <c r="L1924" s="2">
        <f t="shared" si="61"/>
        <v>25</v>
      </c>
    </row>
    <row r="1925" spans="1:12" x14ac:dyDescent="0.25">
      <c r="A1925" s="2" t="s">
        <v>633</v>
      </c>
      <c r="B1925" s="2">
        <v>1974</v>
      </c>
      <c r="C1925" s="2" t="s">
        <v>2356</v>
      </c>
      <c r="D1925" s="2">
        <v>29</v>
      </c>
      <c r="E1925" s="2">
        <v>0</v>
      </c>
      <c r="F1925" s="16">
        <v>15746.62</v>
      </c>
      <c r="G1925" s="2" t="s">
        <v>6004</v>
      </c>
      <c r="H1925" s="2" t="s">
        <v>6006</v>
      </c>
      <c r="I1925" s="2" t="s">
        <v>2354</v>
      </c>
      <c r="J1925" s="14" t="str">
        <f>CONCATENATE(Table3_2[[#This Row],[date]],Table3_2[[#This Row],[month]],Table3_2[[#This Row],[YEAR]],)</f>
        <v>29Aug1974</v>
      </c>
      <c r="K1925" s="14">
        <f t="shared" si="60"/>
        <v>27270</v>
      </c>
      <c r="L1925" s="2">
        <f t="shared" si="61"/>
        <v>48</v>
      </c>
    </row>
    <row r="1926" spans="1:12" x14ac:dyDescent="0.25">
      <c r="A1926" s="2" t="s">
        <v>634</v>
      </c>
      <c r="B1926" s="2">
        <v>1976</v>
      </c>
      <c r="C1926" s="2" t="s">
        <v>2353</v>
      </c>
      <c r="D1926" s="2">
        <v>20</v>
      </c>
      <c r="E1926" s="2">
        <v>2</v>
      </c>
      <c r="F1926" s="16">
        <v>15698.86</v>
      </c>
      <c r="G1926" s="2" t="s">
        <v>6004</v>
      </c>
      <c r="H1926" s="2" t="s">
        <v>6004</v>
      </c>
      <c r="I1926" s="2" t="s">
        <v>2354</v>
      </c>
      <c r="J1926" s="14" t="str">
        <f>CONCATENATE(Table3_2[[#This Row],[date]],Table3_2[[#This Row],[month]],Table3_2[[#This Row],[YEAR]],)</f>
        <v>20Sep1976</v>
      </c>
      <c r="K1926" s="14">
        <f t="shared" si="60"/>
        <v>28023</v>
      </c>
      <c r="L1926" s="2">
        <f t="shared" si="61"/>
        <v>46</v>
      </c>
    </row>
    <row r="1927" spans="1:12" x14ac:dyDescent="0.25">
      <c r="A1927" s="2" t="s">
        <v>635</v>
      </c>
      <c r="B1927" s="2">
        <v>1973</v>
      </c>
      <c r="C1927" s="2" t="s">
        <v>2352</v>
      </c>
      <c r="D1927" s="2">
        <v>26</v>
      </c>
      <c r="E1927" s="2">
        <v>0</v>
      </c>
      <c r="F1927" s="16">
        <v>15670.3</v>
      </c>
      <c r="G1927" s="2" t="s">
        <v>6004</v>
      </c>
      <c r="H1927" s="2" t="s">
        <v>6004</v>
      </c>
      <c r="I1927" s="2" t="s">
        <v>2370</v>
      </c>
      <c r="J1927" s="14" t="str">
        <f>CONCATENATE(Table3_2[[#This Row],[date]],Table3_2[[#This Row],[month]],Table3_2[[#This Row],[YEAR]],)</f>
        <v>26Jun1973</v>
      </c>
      <c r="K1927" s="14">
        <f t="shared" si="60"/>
        <v>26841</v>
      </c>
      <c r="L1927" s="2">
        <f t="shared" si="61"/>
        <v>49</v>
      </c>
    </row>
    <row r="1928" spans="1:12" x14ac:dyDescent="0.25">
      <c r="A1928" s="2" t="s">
        <v>636</v>
      </c>
      <c r="B1928" s="2">
        <v>1988</v>
      </c>
      <c r="C1928" s="2" t="s">
        <v>2355</v>
      </c>
      <c r="D1928" s="2">
        <v>22</v>
      </c>
      <c r="E1928" s="2">
        <v>3</v>
      </c>
      <c r="F1928" s="16">
        <v>15646.28</v>
      </c>
      <c r="G1928" s="2" t="s">
        <v>6004</v>
      </c>
      <c r="H1928" s="2" t="s">
        <v>6004</v>
      </c>
      <c r="I1928" s="2" t="s">
        <v>2358</v>
      </c>
      <c r="J1928" s="14" t="str">
        <f>CONCATENATE(Table3_2[[#This Row],[date]],Table3_2[[#This Row],[month]],Table3_2[[#This Row],[YEAR]],)</f>
        <v>22Dec1988</v>
      </c>
      <c r="K1928" s="14">
        <f t="shared" si="60"/>
        <v>32499</v>
      </c>
      <c r="L1928" s="2">
        <f t="shared" si="61"/>
        <v>34</v>
      </c>
    </row>
    <row r="1929" spans="1:12" x14ac:dyDescent="0.25">
      <c r="A1929" s="2" t="s">
        <v>70</v>
      </c>
      <c r="B1929" s="2">
        <v>1968</v>
      </c>
      <c r="C1929" s="2" t="s">
        <v>2356</v>
      </c>
      <c r="D1929" s="2">
        <v>3</v>
      </c>
      <c r="E1929" s="2">
        <v>0</v>
      </c>
      <c r="F1929" s="16">
        <v>42478.6</v>
      </c>
      <c r="G1929" s="2" t="s">
        <v>6006</v>
      </c>
      <c r="H1929" s="2" t="s">
        <v>6004</v>
      </c>
      <c r="I1929" s="2" t="s">
        <v>2358</v>
      </c>
      <c r="J1929" s="14" t="str">
        <f>CONCATENATE(Table3_2[[#This Row],[date]],Table3_2[[#This Row],[month]],Table3_2[[#This Row],[YEAR]],)</f>
        <v>3Aug1968</v>
      </c>
      <c r="K1929" s="14">
        <f t="shared" si="60"/>
        <v>25053</v>
      </c>
      <c r="L1929" s="2">
        <f t="shared" si="61"/>
        <v>54</v>
      </c>
    </row>
    <row r="1930" spans="1:12" x14ac:dyDescent="0.25">
      <c r="A1930" s="2" t="s">
        <v>637</v>
      </c>
      <c r="B1930" s="2">
        <v>1960</v>
      </c>
      <c r="C1930" s="2" t="s">
        <v>2352</v>
      </c>
      <c r="D1930" s="2">
        <v>6</v>
      </c>
      <c r="E1930" s="2">
        <v>3</v>
      </c>
      <c r="F1930" s="16">
        <v>15612.19</v>
      </c>
      <c r="G1930" s="2" t="s">
        <v>6004</v>
      </c>
      <c r="H1930" s="2" t="s">
        <v>6004</v>
      </c>
      <c r="I1930" s="2" t="s">
        <v>2354</v>
      </c>
      <c r="J1930" s="14" t="str">
        <f>CONCATENATE(Table3_2[[#This Row],[date]],Table3_2[[#This Row],[month]],Table3_2[[#This Row],[YEAR]],)</f>
        <v>6Jun1960</v>
      </c>
      <c r="K1930" s="14">
        <f t="shared" si="60"/>
        <v>22073</v>
      </c>
      <c r="L1930" s="2">
        <f t="shared" si="61"/>
        <v>63</v>
      </c>
    </row>
    <row r="1931" spans="1:12" x14ac:dyDescent="0.25">
      <c r="A1931" s="2" t="s">
        <v>638</v>
      </c>
      <c r="B1931" s="2">
        <v>1965</v>
      </c>
      <c r="C1931" s="2" t="s">
        <v>2357</v>
      </c>
      <c r="D1931" s="2">
        <v>28</v>
      </c>
      <c r="E1931" s="2">
        <v>0</v>
      </c>
      <c r="F1931" s="16">
        <v>15608.58</v>
      </c>
      <c r="G1931" s="2" t="s">
        <v>6004</v>
      </c>
      <c r="H1931" s="2" t="s">
        <v>6004</v>
      </c>
      <c r="I1931" s="2" t="s">
        <v>2370</v>
      </c>
      <c r="J1931" s="14" t="str">
        <f>CONCATENATE(Table3_2[[#This Row],[date]],Table3_2[[#This Row],[month]],Table3_2[[#This Row],[YEAR]],)</f>
        <v>28Oct1965</v>
      </c>
      <c r="K1931" s="14">
        <f t="shared" si="60"/>
        <v>24043</v>
      </c>
      <c r="L1931" s="2">
        <f t="shared" si="61"/>
        <v>57</v>
      </c>
    </row>
    <row r="1932" spans="1:12" x14ac:dyDescent="0.25">
      <c r="A1932" s="2" t="s">
        <v>639</v>
      </c>
      <c r="B1932" s="2">
        <v>1974</v>
      </c>
      <c r="C1932" s="2" t="s">
        <v>2349</v>
      </c>
      <c r="D1932" s="2">
        <v>30</v>
      </c>
      <c r="E1932" s="2">
        <v>0</v>
      </c>
      <c r="F1932" s="16">
        <v>15556.67</v>
      </c>
      <c r="G1932" s="2" t="s">
        <v>6004</v>
      </c>
      <c r="H1932" s="2" t="s">
        <v>6004</v>
      </c>
      <c r="I1932" s="2" t="s">
        <v>2354</v>
      </c>
      <c r="J1932" s="14" t="str">
        <f>CONCATENATE(Table3_2[[#This Row],[date]],Table3_2[[#This Row],[month]],Table3_2[[#This Row],[YEAR]],)</f>
        <v>30Jul1974</v>
      </c>
      <c r="K1932" s="14">
        <f t="shared" si="60"/>
        <v>27240</v>
      </c>
      <c r="L1932" s="2">
        <f t="shared" si="61"/>
        <v>48</v>
      </c>
    </row>
    <row r="1933" spans="1:12" x14ac:dyDescent="0.25">
      <c r="A1933" s="2" t="s">
        <v>640</v>
      </c>
      <c r="B1933" s="2">
        <v>1959</v>
      </c>
      <c r="C1933" s="2" t="s">
        <v>2357</v>
      </c>
      <c r="D1933" s="2">
        <v>2</v>
      </c>
      <c r="E1933" s="2">
        <v>3</v>
      </c>
      <c r="F1933" s="16">
        <v>15555.19</v>
      </c>
      <c r="G1933" s="2" t="s">
        <v>6004</v>
      </c>
      <c r="H1933" s="2" t="s">
        <v>6005</v>
      </c>
      <c r="I1933" s="2" t="s">
        <v>2354</v>
      </c>
      <c r="J1933" s="14" t="str">
        <f>CONCATENATE(Table3_2[[#This Row],[date]],Table3_2[[#This Row],[month]],Table3_2[[#This Row],[YEAR]],)</f>
        <v>2Oct1959</v>
      </c>
      <c r="K1933" s="14">
        <f t="shared" si="60"/>
        <v>21825</v>
      </c>
      <c r="L1933" s="2">
        <f t="shared" si="61"/>
        <v>63</v>
      </c>
    </row>
    <row r="1934" spans="1:12" x14ac:dyDescent="0.25">
      <c r="A1934" s="2" t="s">
        <v>641</v>
      </c>
      <c r="B1934" s="2">
        <v>1974</v>
      </c>
      <c r="C1934" s="2" t="s">
        <v>2352</v>
      </c>
      <c r="D1934" s="2">
        <v>28</v>
      </c>
      <c r="E1934" s="2">
        <v>0</v>
      </c>
      <c r="F1934" s="16">
        <v>15532.16</v>
      </c>
      <c r="G1934" s="2" t="s">
        <v>6004</v>
      </c>
      <c r="H1934" s="2" t="s">
        <v>6004</v>
      </c>
      <c r="I1934" s="2" t="s">
        <v>2370</v>
      </c>
      <c r="J1934" s="14" t="str">
        <f>CONCATENATE(Table3_2[[#This Row],[date]],Table3_2[[#This Row],[month]],Table3_2[[#This Row],[YEAR]],)</f>
        <v>28Jun1974</v>
      </c>
      <c r="K1934" s="14">
        <f t="shared" si="60"/>
        <v>27208</v>
      </c>
      <c r="L1934" s="2">
        <f t="shared" si="61"/>
        <v>48</v>
      </c>
    </row>
    <row r="1935" spans="1:12" x14ac:dyDescent="0.25">
      <c r="A1935" s="2" t="s">
        <v>642</v>
      </c>
      <c r="B1935" s="2">
        <v>2004</v>
      </c>
      <c r="C1935" s="2" t="s">
        <v>2349</v>
      </c>
      <c r="D1935" s="2">
        <v>17</v>
      </c>
      <c r="E1935" s="2">
        <v>0</v>
      </c>
      <c r="F1935" s="16">
        <v>15518.18</v>
      </c>
      <c r="G1935" s="2" t="s">
        <v>6004</v>
      </c>
      <c r="H1935" s="2" t="s">
        <v>6005</v>
      </c>
      <c r="I1935" s="2" t="s">
        <v>2359</v>
      </c>
      <c r="J1935" s="14" t="str">
        <f>CONCATENATE(Table3_2[[#This Row],[date]],Table3_2[[#This Row],[month]],Table3_2[[#This Row],[YEAR]],)</f>
        <v>17Jul2004</v>
      </c>
      <c r="K1935" s="14">
        <f t="shared" si="60"/>
        <v>38185</v>
      </c>
      <c r="L1935" s="2">
        <f t="shared" si="61"/>
        <v>18</v>
      </c>
    </row>
    <row r="1936" spans="1:12" x14ac:dyDescent="0.25">
      <c r="A1936" s="2" t="s">
        <v>643</v>
      </c>
      <c r="B1936" s="2">
        <v>1976</v>
      </c>
      <c r="C1936" s="2" t="s">
        <v>2349</v>
      </c>
      <c r="D1936" s="2">
        <v>20</v>
      </c>
      <c r="E1936" s="2">
        <v>2</v>
      </c>
      <c r="F1936" s="16">
        <v>15450.48</v>
      </c>
      <c r="G1936" s="2" t="s">
        <v>6004</v>
      </c>
      <c r="H1936" s="2" t="s">
        <v>6006</v>
      </c>
      <c r="I1936" s="2" t="s">
        <v>2370</v>
      </c>
      <c r="J1936" s="14" t="str">
        <f>CONCATENATE(Table3_2[[#This Row],[date]],Table3_2[[#This Row],[month]],Table3_2[[#This Row],[YEAR]],)</f>
        <v>20Jul1976</v>
      </c>
      <c r="K1936" s="14">
        <f t="shared" si="60"/>
        <v>27961</v>
      </c>
      <c r="L1936" s="2">
        <f t="shared" si="61"/>
        <v>46</v>
      </c>
    </row>
    <row r="1937" spans="1:12" x14ac:dyDescent="0.25">
      <c r="A1937" s="2" t="s">
        <v>644</v>
      </c>
      <c r="B1937" s="2">
        <v>1990</v>
      </c>
      <c r="C1937" s="2" t="s">
        <v>2357</v>
      </c>
      <c r="D1937" s="2">
        <v>25</v>
      </c>
      <c r="E1937" s="2">
        <v>3</v>
      </c>
      <c r="F1937" s="16">
        <v>15440.2</v>
      </c>
      <c r="G1937" s="2" t="s">
        <v>6004</v>
      </c>
      <c r="H1937" s="2" t="s">
        <v>6006</v>
      </c>
      <c r="I1937" s="2" t="s">
        <v>2354</v>
      </c>
      <c r="J1937" s="14" t="str">
        <f>CONCATENATE(Table3_2[[#This Row],[date]],Table3_2[[#This Row],[month]],Table3_2[[#This Row],[YEAR]],)</f>
        <v>25Oct1990</v>
      </c>
      <c r="K1937" s="14">
        <f t="shared" si="60"/>
        <v>33171</v>
      </c>
      <c r="L1937" s="2">
        <f t="shared" si="61"/>
        <v>32</v>
      </c>
    </row>
    <row r="1938" spans="1:12" x14ac:dyDescent="0.25">
      <c r="A1938" s="2" t="s">
        <v>645</v>
      </c>
      <c r="B1938" s="2">
        <v>1964</v>
      </c>
      <c r="C1938" s="2" t="s">
        <v>2353</v>
      </c>
      <c r="D1938" s="2">
        <v>4</v>
      </c>
      <c r="E1938" s="2">
        <v>0</v>
      </c>
      <c r="F1938" s="16">
        <v>15377.77</v>
      </c>
      <c r="G1938" s="2" t="s">
        <v>6004</v>
      </c>
      <c r="H1938" s="2" t="s">
        <v>6004</v>
      </c>
      <c r="I1938" s="2" t="s">
        <v>2354</v>
      </c>
      <c r="J1938" s="14" t="str">
        <f>CONCATENATE(Table3_2[[#This Row],[date]],Table3_2[[#This Row],[month]],Table3_2[[#This Row],[YEAR]],)</f>
        <v>4Sep1964</v>
      </c>
      <c r="K1938" s="14">
        <f t="shared" si="60"/>
        <v>23624</v>
      </c>
      <c r="L1938" s="2">
        <f t="shared" si="61"/>
        <v>58</v>
      </c>
    </row>
    <row r="1939" spans="1:12" x14ac:dyDescent="0.25">
      <c r="A1939" s="2" t="s">
        <v>646</v>
      </c>
      <c r="B1939" s="2">
        <v>1962</v>
      </c>
      <c r="C1939" s="2" t="s">
        <v>2353</v>
      </c>
      <c r="D1939" s="2">
        <v>6</v>
      </c>
      <c r="E1939" s="2">
        <v>0</v>
      </c>
      <c r="F1939" s="16">
        <v>15368.22</v>
      </c>
      <c r="G1939" s="2" t="s">
        <v>6004</v>
      </c>
      <c r="H1939" s="2" t="s">
        <v>6004</v>
      </c>
      <c r="I1939" s="2" t="s">
        <v>2358</v>
      </c>
      <c r="J1939" s="14" t="str">
        <f>CONCATENATE(Table3_2[[#This Row],[date]],Table3_2[[#This Row],[month]],Table3_2[[#This Row],[YEAR]],)</f>
        <v>6Sep1962</v>
      </c>
      <c r="K1939" s="14">
        <f t="shared" si="60"/>
        <v>22895</v>
      </c>
      <c r="L1939" s="2">
        <f t="shared" si="61"/>
        <v>60</v>
      </c>
    </row>
    <row r="1940" spans="1:12" x14ac:dyDescent="0.25">
      <c r="A1940" s="2" t="s">
        <v>71</v>
      </c>
      <c r="B1940" s="2">
        <v>1967</v>
      </c>
      <c r="C1940" s="2" t="s">
        <v>2352</v>
      </c>
      <c r="D1940" s="2">
        <v>28</v>
      </c>
      <c r="E1940" s="2">
        <v>0</v>
      </c>
      <c r="F1940" s="16">
        <v>42303.69</v>
      </c>
      <c r="G1940" s="2" t="s">
        <v>6006</v>
      </c>
      <c r="H1940" s="2" t="s">
        <v>6004</v>
      </c>
      <c r="I1940" s="2" t="s">
        <v>2361</v>
      </c>
      <c r="J1940" s="14" t="str">
        <f>CONCATENATE(Table3_2[[#This Row],[date]],Table3_2[[#This Row],[month]],Table3_2[[#This Row],[YEAR]],)</f>
        <v>28Jun1967</v>
      </c>
      <c r="K1940" s="14">
        <f t="shared" si="60"/>
        <v>24651</v>
      </c>
      <c r="L1940" s="2">
        <f t="shared" si="61"/>
        <v>55</v>
      </c>
    </row>
    <row r="1941" spans="1:12" x14ac:dyDescent="0.25">
      <c r="A1941" s="2" t="s">
        <v>647</v>
      </c>
      <c r="B1941" s="2">
        <v>1968</v>
      </c>
      <c r="C1941" s="2" t="s">
        <v>2349</v>
      </c>
      <c r="D1941" s="2">
        <v>18</v>
      </c>
      <c r="E1941" s="2">
        <v>0</v>
      </c>
      <c r="F1941" s="16">
        <v>15363.77</v>
      </c>
      <c r="G1941" s="2" t="s">
        <v>6004</v>
      </c>
      <c r="H1941" s="2" t="s">
        <v>6006</v>
      </c>
      <c r="I1941" s="2" t="s">
        <v>2370</v>
      </c>
      <c r="J1941" s="14" t="str">
        <f>CONCATENATE(Table3_2[[#This Row],[date]],Table3_2[[#This Row],[month]],Table3_2[[#This Row],[YEAR]],)</f>
        <v>18Jul1968</v>
      </c>
      <c r="K1941" s="14">
        <f t="shared" si="60"/>
        <v>25037</v>
      </c>
      <c r="L1941" s="2">
        <f t="shared" si="61"/>
        <v>54</v>
      </c>
    </row>
    <row r="1942" spans="1:12" x14ac:dyDescent="0.25">
      <c r="A1942" s="2" t="s">
        <v>648</v>
      </c>
      <c r="B1942" s="2">
        <v>1988</v>
      </c>
      <c r="C1942" s="2" t="s">
        <v>2355</v>
      </c>
      <c r="D1942" s="2">
        <v>17</v>
      </c>
      <c r="E1942" s="2">
        <v>3</v>
      </c>
      <c r="F1942" s="16">
        <v>15361.5</v>
      </c>
      <c r="G1942" s="2" t="s">
        <v>6004</v>
      </c>
      <c r="H1942" s="2" t="s">
        <v>6005</v>
      </c>
      <c r="I1942" s="2" t="s">
        <v>2365</v>
      </c>
      <c r="J1942" s="14" t="str">
        <f>CONCATENATE(Table3_2[[#This Row],[date]],Table3_2[[#This Row],[month]],Table3_2[[#This Row],[YEAR]],)</f>
        <v>17Dec1988</v>
      </c>
      <c r="K1942" s="14">
        <f t="shared" si="60"/>
        <v>32494</v>
      </c>
      <c r="L1942" s="2">
        <f t="shared" si="61"/>
        <v>34</v>
      </c>
    </row>
    <row r="1943" spans="1:12" x14ac:dyDescent="0.25">
      <c r="A1943" s="2" t="s">
        <v>649</v>
      </c>
      <c r="B1943" s="2">
        <v>2001</v>
      </c>
      <c r="C1943" s="2" t="s">
        <v>2349</v>
      </c>
      <c r="D1943" s="2">
        <v>14</v>
      </c>
      <c r="E1943" s="2">
        <v>1</v>
      </c>
      <c r="F1943" s="16">
        <v>15359.1</v>
      </c>
      <c r="G1943" s="2" t="s">
        <v>6004</v>
      </c>
      <c r="H1943" s="2" t="s">
        <v>6005</v>
      </c>
      <c r="I1943" s="2" t="s">
        <v>2364</v>
      </c>
      <c r="J1943" s="14" t="str">
        <f>CONCATENATE(Table3_2[[#This Row],[date]],Table3_2[[#This Row],[month]],Table3_2[[#This Row],[YEAR]],)</f>
        <v>14Jul2001</v>
      </c>
      <c r="K1943" s="14">
        <f t="shared" si="60"/>
        <v>37086</v>
      </c>
      <c r="L1943" s="2">
        <f t="shared" si="61"/>
        <v>21</v>
      </c>
    </row>
    <row r="1944" spans="1:12" x14ac:dyDescent="0.25">
      <c r="A1944" s="2" t="s">
        <v>650</v>
      </c>
      <c r="B1944" s="2">
        <v>1963</v>
      </c>
      <c r="C1944" s="2" t="s">
        <v>2355</v>
      </c>
      <c r="D1944" s="2">
        <v>13</v>
      </c>
      <c r="E1944" s="2">
        <v>0</v>
      </c>
      <c r="F1944" s="16">
        <v>15322.77</v>
      </c>
      <c r="G1944" s="2" t="s">
        <v>6004</v>
      </c>
      <c r="H1944" s="2" t="s">
        <v>6005</v>
      </c>
      <c r="I1944" s="2" t="s">
        <v>2367</v>
      </c>
      <c r="J1944" s="14" t="str">
        <f>CONCATENATE(Table3_2[[#This Row],[date]],Table3_2[[#This Row],[month]],Table3_2[[#This Row],[YEAR]],)</f>
        <v>13Dec1963</v>
      </c>
      <c r="K1944" s="14">
        <f t="shared" si="60"/>
        <v>23358</v>
      </c>
      <c r="L1944" s="2">
        <f t="shared" si="61"/>
        <v>59</v>
      </c>
    </row>
    <row r="1945" spans="1:12" x14ac:dyDescent="0.25">
      <c r="A1945" s="2" t="s">
        <v>651</v>
      </c>
      <c r="B1945" s="2">
        <v>1969</v>
      </c>
      <c r="C1945" s="2" t="s">
        <v>2353</v>
      </c>
      <c r="D1945" s="2">
        <v>16</v>
      </c>
      <c r="E1945" s="2">
        <v>0</v>
      </c>
      <c r="F1945" s="16">
        <v>15260.52</v>
      </c>
      <c r="G1945" s="2" t="s">
        <v>6004</v>
      </c>
      <c r="H1945" s="2" t="s">
        <v>6004</v>
      </c>
      <c r="I1945" s="2" t="s">
        <v>2365</v>
      </c>
      <c r="J1945" s="14" t="str">
        <f>CONCATENATE(Table3_2[[#This Row],[date]],Table3_2[[#This Row],[month]],Table3_2[[#This Row],[YEAR]],)</f>
        <v>16Sep1969</v>
      </c>
      <c r="K1945" s="14">
        <f t="shared" si="60"/>
        <v>25462</v>
      </c>
      <c r="L1945" s="2">
        <f t="shared" si="61"/>
        <v>53</v>
      </c>
    </row>
    <row r="1946" spans="1:12" x14ac:dyDescent="0.25">
      <c r="A1946" s="2" t="s">
        <v>652</v>
      </c>
      <c r="B1946" s="2">
        <v>1960</v>
      </c>
      <c r="C1946" s="2" t="s">
        <v>2349</v>
      </c>
      <c r="D1946" s="2">
        <v>25</v>
      </c>
      <c r="E1946" s="2">
        <v>2</v>
      </c>
      <c r="F1946" s="16">
        <v>15230.32</v>
      </c>
      <c r="G1946" s="2" t="s">
        <v>6004</v>
      </c>
      <c r="H1946" s="2" t="s">
        <v>6004</v>
      </c>
      <c r="I1946" s="2" t="s">
        <v>2364</v>
      </c>
      <c r="J1946" s="14" t="str">
        <f>CONCATENATE(Table3_2[[#This Row],[date]],Table3_2[[#This Row],[month]],Table3_2[[#This Row],[YEAR]],)</f>
        <v>25Jul1960</v>
      </c>
      <c r="K1946" s="14">
        <f t="shared" si="60"/>
        <v>22122</v>
      </c>
      <c r="L1946" s="2">
        <f t="shared" si="61"/>
        <v>62</v>
      </c>
    </row>
    <row r="1947" spans="1:12" x14ac:dyDescent="0.25">
      <c r="A1947" s="2" t="s">
        <v>653</v>
      </c>
      <c r="B1947" s="2">
        <v>1978</v>
      </c>
      <c r="C1947" s="2" t="s">
        <v>2351</v>
      </c>
      <c r="D1947" s="2">
        <v>23</v>
      </c>
      <c r="E1947" s="2">
        <v>2</v>
      </c>
      <c r="F1947" s="16">
        <v>15207.92</v>
      </c>
      <c r="G1947" s="2" t="s">
        <v>6004</v>
      </c>
      <c r="H1947" s="2" t="s">
        <v>6006</v>
      </c>
      <c r="I1947" s="2" t="s">
        <v>2354</v>
      </c>
      <c r="J1947" s="14" t="str">
        <f>CONCATENATE(Table3_2[[#This Row],[date]],Table3_2[[#This Row],[month]],Table3_2[[#This Row],[YEAR]],)</f>
        <v>23Nov1978</v>
      </c>
      <c r="K1947" s="14">
        <f t="shared" si="60"/>
        <v>28817</v>
      </c>
      <c r="L1947" s="2">
        <f t="shared" si="61"/>
        <v>44</v>
      </c>
    </row>
    <row r="1948" spans="1:12" x14ac:dyDescent="0.25">
      <c r="A1948" s="2" t="s">
        <v>654</v>
      </c>
      <c r="B1948" s="2">
        <v>1962</v>
      </c>
      <c r="C1948" s="2" t="s">
        <v>2352</v>
      </c>
      <c r="D1948" s="2">
        <v>17</v>
      </c>
      <c r="E1948" s="2">
        <v>0</v>
      </c>
      <c r="F1948" s="16">
        <v>15174.81</v>
      </c>
      <c r="G1948" s="2" t="s">
        <v>6004</v>
      </c>
      <c r="H1948" s="2" t="s">
        <v>6006</v>
      </c>
      <c r="I1948" s="2" t="s">
        <v>2354</v>
      </c>
      <c r="J1948" s="14" t="str">
        <f>CONCATENATE(Table3_2[[#This Row],[date]],Table3_2[[#This Row],[month]],Table3_2[[#This Row],[YEAR]],)</f>
        <v>17Jun1962</v>
      </c>
      <c r="K1948" s="14">
        <f t="shared" si="60"/>
        <v>22814</v>
      </c>
      <c r="L1948" s="2">
        <f t="shared" si="61"/>
        <v>60</v>
      </c>
    </row>
    <row r="1949" spans="1:12" x14ac:dyDescent="0.25">
      <c r="A1949" s="2" t="s">
        <v>655</v>
      </c>
      <c r="B1949" s="2">
        <v>1959</v>
      </c>
      <c r="C1949" s="2" t="s">
        <v>2355</v>
      </c>
      <c r="D1949" s="2">
        <v>3</v>
      </c>
      <c r="E1949" s="2">
        <v>3</v>
      </c>
      <c r="F1949" s="16">
        <v>15170.07</v>
      </c>
      <c r="G1949" s="2" t="s">
        <v>6004</v>
      </c>
      <c r="H1949" s="2" t="s">
        <v>6005</v>
      </c>
      <c r="I1949" s="2" t="s">
        <v>2358</v>
      </c>
      <c r="J1949" s="14" t="str">
        <f>CONCATENATE(Table3_2[[#This Row],[date]],Table3_2[[#This Row],[month]],Table3_2[[#This Row],[YEAR]],)</f>
        <v>3Dec1959</v>
      </c>
      <c r="K1949" s="14">
        <f t="shared" si="60"/>
        <v>21887</v>
      </c>
      <c r="L1949" s="2">
        <f t="shared" si="61"/>
        <v>63</v>
      </c>
    </row>
    <row r="1950" spans="1:12" x14ac:dyDescent="0.25">
      <c r="A1950" s="2" t="s">
        <v>656</v>
      </c>
      <c r="B1950" s="2">
        <v>1959</v>
      </c>
      <c r="C1950" s="2" t="s">
        <v>2352</v>
      </c>
      <c r="D1950" s="2">
        <v>4</v>
      </c>
      <c r="E1950" s="2">
        <v>3</v>
      </c>
      <c r="F1950" s="16">
        <v>15161.53</v>
      </c>
      <c r="G1950" s="2" t="s">
        <v>6004</v>
      </c>
      <c r="H1950" s="2" t="s">
        <v>6006</v>
      </c>
      <c r="I1950" s="2" t="s">
        <v>2350</v>
      </c>
      <c r="J1950" s="14" t="str">
        <f>CONCATENATE(Table3_2[[#This Row],[date]],Table3_2[[#This Row],[month]],Table3_2[[#This Row],[YEAR]],)</f>
        <v>4Jun1959</v>
      </c>
      <c r="K1950" s="14">
        <f t="shared" si="60"/>
        <v>21705</v>
      </c>
      <c r="L1950" s="2">
        <f t="shared" si="61"/>
        <v>64</v>
      </c>
    </row>
    <row r="1951" spans="1:12" x14ac:dyDescent="0.25">
      <c r="A1951" s="2" t="s">
        <v>72</v>
      </c>
      <c r="B1951" s="2">
        <v>1975</v>
      </c>
      <c r="C1951" s="2" t="s">
        <v>2356</v>
      </c>
      <c r="D1951" s="2">
        <v>15</v>
      </c>
      <c r="E1951" s="2">
        <v>1</v>
      </c>
      <c r="F1951" s="16">
        <v>42211.14</v>
      </c>
      <c r="G1951" s="2" t="s">
        <v>6006</v>
      </c>
      <c r="H1951" s="2" t="s">
        <v>6005</v>
      </c>
      <c r="I1951" s="2" t="s">
        <v>2350</v>
      </c>
      <c r="J1951" s="14" t="str">
        <f>CONCATENATE(Table3_2[[#This Row],[date]],Table3_2[[#This Row],[month]],Table3_2[[#This Row],[YEAR]],)</f>
        <v>15Aug1975</v>
      </c>
      <c r="K1951" s="14">
        <f t="shared" si="60"/>
        <v>27621</v>
      </c>
      <c r="L1951" s="2">
        <f t="shared" si="61"/>
        <v>47</v>
      </c>
    </row>
    <row r="1952" spans="1:12" x14ac:dyDescent="0.25">
      <c r="A1952" s="2" t="s">
        <v>657</v>
      </c>
      <c r="B1952" s="2">
        <v>1962</v>
      </c>
      <c r="C1952" s="2" t="s">
        <v>2357</v>
      </c>
      <c r="D1952" s="2">
        <v>25</v>
      </c>
      <c r="E1952" s="2">
        <v>0</v>
      </c>
      <c r="F1952" s="16">
        <v>15161.25</v>
      </c>
      <c r="G1952" s="2" t="s">
        <v>6004</v>
      </c>
      <c r="H1952" s="2" t="s">
        <v>6004</v>
      </c>
      <c r="I1952" s="2" t="s">
        <v>2354</v>
      </c>
      <c r="J1952" s="14" t="str">
        <f>CONCATENATE(Table3_2[[#This Row],[date]],Table3_2[[#This Row],[month]],Table3_2[[#This Row],[YEAR]],)</f>
        <v>25Oct1962</v>
      </c>
      <c r="K1952" s="14">
        <f t="shared" si="60"/>
        <v>22944</v>
      </c>
      <c r="L1952" s="2">
        <f t="shared" si="61"/>
        <v>60</v>
      </c>
    </row>
    <row r="1953" spans="1:12" x14ac:dyDescent="0.25">
      <c r="A1953" s="2" t="s">
        <v>658</v>
      </c>
      <c r="B1953" s="2">
        <v>1971</v>
      </c>
      <c r="C1953" s="2" t="s">
        <v>2351</v>
      </c>
      <c r="D1953" s="2">
        <v>25</v>
      </c>
      <c r="E1953" s="2">
        <v>0</v>
      </c>
      <c r="F1953" s="16">
        <v>15150.44</v>
      </c>
      <c r="G1953" s="2" t="s">
        <v>6004</v>
      </c>
      <c r="H1953" s="2" t="s">
        <v>6006</v>
      </c>
      <c r="I1953" s="2" t="s">
        <v>2365</v>
      </c>
      <c r="J1953" s="14" t="str">
        <f>CONCATENATE(Table3_2[[#This Row],[date]],Table3_2[[#This Row],[month]],Table3_2[[#This Row],[YEAR]],)</f>
        <v>25Nov1971</v>
      </c>
      <c r="K1953" s="14">
        <f t="shared" si="60"/>
        <v>26262</v>
      </c>
      <c r="L1953" s="2">
        <f t="shared" si="61"/>
        <v>51</v>
      </c>
    </row>
    <row r="1954" spans="1:12" x14ac:dyDescent="0.25">
      <c r="A1954" s="2" t="s">
        <v>659</v>
      </c>
      <c r="B1954" s="2">
        <v>1978</v>
      </c>
      <c r="C1954" s="2" t="s">
        <v>2353</v>
      </c>
      <c r="D1954" s="2">
        <v>5</v>
      </c>
      <c r="E1954" s="2">
        <v>2</v>
      </c>
      <c r="F1954" s="16">
        <v>15123.19</v>
      </c>
      <c r="G1954" s="2" t="s">
        <v>6004</v>
      </c>
      <c r="H1954" s="2" t="s">
        <v>6006</v>
      </c>
      <c r="I1954" s="2" t="s">
        <v>2358</v>
      </c>
      <c r="J1954" s="14" t="str">
        <f>CONCATENATE(Table3_2[[#This Row],[date]],Table3_2[[#This Row],[month]],Table3_2[[#This Row],[YEAR]],)</f>
        <v>5Sep1978</v>
      </c>
      <c r="K1954" s="14">
        <f t="shared" si="60"/>
        <v>28738</v>
      </c>
      <c r="L1954" s="2">
        <f t="shared" si="61"/>
        <v>44</v>
      </c>
    </row>
    <row r="1955" spans="1:12" x14ac:dyDescent="0.25">
      <c r="A1955" s="2" t="s">
        <v>660</v>
      </c>
      <c r="B1955" s="2">
        <v>1972</v>
      </c>
      <c r="C1955" s="2" t="s">
        <v>2351</v>
      </c>
      <c r="D1955" s="2">
        <v>7</v>
      </c>
      <c r="E1955" s="2">
        <v>0</v>
      </c>
      <c r="F1955" s="16">
        <v>15103.69</v>
      </c>
      <c r="G1955" s="2" t="s">
        <v>6004</v>
      </c>
      <c r="H1955" s="2" t="s">
        <v>6006</v>
      </c>
      <c r="I1955" s="2" t="s">
        <v>2354</v>
      </c>
      <c r="J1955" s="14" t="str">
        <f>CONCATENATE(Table3_2[[#This Row],[date]],Table3_2[[#This Row],[month]],Table3_2[[#This Row],[YEAR]],)</f>
        <v>7Nov1972</v>
      </c>
      <c r="K1955" s="14">
        <f t="shared" si="60"/>
        <v>26610</v>
      </c>
      <c r="L1955" s="2">
        <f t="shared" si="61"/>
        <v>50</v>
      </c>
    </row>
    <row r="1956" spans="1:12" x14ac:dyDescent="0.25">
      <c r="A1956" s="2" t="s">
        <v>661</v>
      </c>
      <c r="B1956" s="2">
        <v>1975</v>
      </c>
      <c r="C1956" s="2" t="s">
        <v>2357</v>
      </c>
      <c r="D1956" s="2">
        <v>26</v>
      </c>
      <c r="E1956" s="2">
        <v>1</v>
      </c>
      <c r="F1956" s="16">
        <v>15090.35</v>
      </c>
      <c r="G1956" s="2" t="s">
        <v>6004</v>
      </c>
      <c r="H1956" s="2" t="s">
        <v>6006</v>
      </c>
      <c r="I1956" s="2" t="s">
        <v>2365</v>
      </c>
      <c r="J1956" s="14" t="str">
        <f>CONCATENATE(Table3_2[[#This Row],[date]],Table3_2[[#This Row],[month]],Table3_2[[#This Row],[YEAR]],)</f>
        <v>26Oct1975</v>
      </c>
      <c r="K1956" s="14">
        <f t="shared" si="60"/>
        <v>27693</v>
      </c>
      <c r="L1956" s="2">
        <f t="shared" si="61"/>
        <v>47</v>
      </c>
    </row>
    <row r="1957" spans="1:12" x14ac:dyDescent="0.25">
      <c r="A1957" s="2" t="s">
        <v>662</v>
      </c>
      <c r="B1957" s="2">
        <v>1968</v>
      </c>
      <c r="C1957" s="2" t="s">
        <v>2352</v>
      </c>
      <c r="D1957" s="2">
        <v>12</v>
      </c>
      <c r="E1957" s="2">
        <v>0</v>
      </c>
      <c r="F1957" s="16">
        <v>15052.68</v>
      </c>
      <c r="G1957" s="2" t="s">
        <v>6004</v>
      </c>
      <c r="H1957" s="2" t="s">
        <v>6004</v>
      </c>
      <c r="I1957" s="2" t="s">
        <v>2371</v>
      </c>
      <c r="J1957" s="14" t="str">
        <f>CONCATENATE(Table3_2[[#This Row],[date]],Table3_2[[#This Row],[month]],Table3_2[[#This Row],[YEAR]],)</f>
        <v>12Jun1968</v>
      </c>
      <c r="K1957" s="14">
        <f t="shared" si="60"/>
        <v>25001</v>
      </c>
      <c r="L1957" s="2">
        <f t="shared" si="61"/>
        <v>54</v>
      </c>
    </row>
    <row r="1958" spans="1:12" x14ac:dyDescent="0.25">
      <c r="A1958" s="2" t="s">
        <v>663</v>
      </c>
      <c r="B1958" s="2">
        <v>1971</v>
      </c>
      <c r="C1958" s="2" t="s">
        <v>2356</v>
      </c>
      <c r="D1958" s="2">
        <v>15</v>
      </c>
      <c r="E1958" s="2">
        <v>0</v>
      </c>
      <c r="F1958" s="16">
        <v>15038.51</v>
      </c>
      <c r="G1958" s="2" t="s">
        <v>6004</v>
      </c>
      <c r="H1958" s="2" t="s">
        <v>6005</v>
      </c>
      <c r="I1958" s="2" t="s">
        <v>2365</v>
      </c>
      <c r="J1958" s="14" t="str">
        <f>CONCATENATE(Table3_2[[#This Row],[date]],Table3_2[[#This Row],[month]],Table3_2[[#This Row],[YEAR]],)</f>
        <v>15Aug1971</v>
      </c>
      <c r="K1958" s="14">
        <f t="shared" si="60"/>
        <v>26160</v>
      </c>
      <c r="L1958" s="2">
        <f t="shared" si="61"/>
        <v>51</v>
      </c>
    </row>
    <row r="1959" spans="1:12" x14ac:dyDescent="0.25">
      <c r="A1959" s="2" t="s">
        <v>664</v>
      </c>
      <c r="B1959" s="2">
        <v>1970</v>
      </c>
      <c r="C1959" s="2" t="s">
        <v>2353</v>
      </c>
      <c r="D1959" s="2">
        <v>11</v>
      </c>
      <c r="E1959" s="2">
        <v>0</v>
      </c>
      <c r="F1959" s="16">
        <v>15026.3</v>
      </c>
      <c r="G1959" s="2" t="s">
        <v>6004</v>
      </c>
      <c r="H1959" s="2" t="s">
        <v>6005</v>
      </c>
      <c r="I1959" s="2" t="s">
        <v>2358</v>
      </c>
      <c r="J1959" s="14" t="str">
        <f>CONCATENATE(Table3_2[[#This Row],[date]],Table3_2[[#This Row],[month]],Table3_2[[#This Row],[YEAR]],)</f>
        <v>11Sep1970</v>
      </c>
      <c r="K1959" s="14">
        <f t="shared" si="60"/>
        <v>25822</v>
      </c>
      <c r="L1959" s="2">
        <f t="shared" si="61"/>
        <v>52</v>
      </c>
    </row>
    <row r="1960" spans="1:12" x14ac:dyDescent="0.25">
      <c r="A1960" s="2" t="s">
        <v>665</v>
      </c>
      <c r="B1960" s="2">
        <v>1979</v>
      </c>
      <c r="C1960" s="2" t="s">
        <v>2351</v>
      </c>
      <c r="D1960" s="2">
        <v>25</v>
      </c>
      <c r="E1960" s="2">
        <v>2</v>
      </c>
      <c r="F1960" s="16">
        <v>15025.76</v>
      </c>
      <c r="G1960" s="2" t="s">
        <v>6004</v>
      </c>
      <c r="H1960" s="2" t="s">
        <v>6006</v>
      </c>
      <c r="I1960" s="2" t="s">
        <v>2358</v>
      </c>
      <c r="J1960" s="14" t="str">
        <f>CONCATENATE(Table3_2[[#This Row],[date]],Table3_2[[#This Row],[month]],Table3_2[[#This Row],[YEAR]],)</f>
        <v>25Nov1979</v>
      </c>
      <c r="K1960" s="14">
        <f t="shared" si="60"/>
        <v>29184</v>
      </c>
      <c r="L1960" s="2">
        <f t="shared" si="61"/>
        <v>43</v>
      </c>
    </row>
    <row r="1961" spans="1:12" x14ac:dyDescent="0.25">
      <c r="A1961" s="2" t="s">
        <v>666</v>
      </c>
      <c r="B1961" s="2">
        <v>1960</v>
      </c>
      <c r="C1961" s="2" t="s">
        <v>2356</v>
      </c>
      <c r="D1961" s="2">
        <v>8</v>
      </c>
      <c r="E1961" s="2">
        <v>2</v>
      </c>
      <c r="F1961" s="16">
        <v>15019.76</v>
      </c>
      <c r="G1961" s="2" t="s">
        <v>6004</v>
      </c>
      <c r="H1961" s="2" t="s">
        <v>6004</v>
      </c>
      <c r="I1961" s="2" t="s">
        <v>2354</v>
      </c>
      <c r="J1961" s="14" t="str">
        <f>CONCATENATE(Table3_2[[#This Row],[date]],Table3_2[[#This Row],[month]],Table3_2[[#This Row],[YEAR]],)</f>
        <v>8Aug1960</v>
      </c>
      <c r="K1961" s="14">
        <f t="shared" si="60"/>
        <v>22136</v>
      </c>
      <c r="L1961" s="2">
        <f t="shared" si="61"/>
        <v>62</v>
      </c>
    </row>
    <row r="1962" spans="1:12" x14ac:dyDescent="0.25">
      <c r="A1962" s="2" t="s">
        <v>73</v>
      </c>
      <c r="B1962" s="2">
        <v>1973</v>
      </c>
      <c r="C1962" s="2" t="s">
        <v>2353</v>
      </c>
      <c r="D1962" s="2">
        <v>18</v>
      </c>
      <c r="E1962" s="2">
        <v>0</v>
      </c>
      <c r="F1962" s="16">
        <v>42188.15</v>
      </c>
      <c r="G1962" s="2" t="s">
        <v>6006</v>
      </c>
      <c r="H1962" s="2" t="s">
        <v>6006</v>
      </c>
      <c r="I1962" s="2" t="s">
        <v>2358</v>
      </c>
      <c r="J1962" s="14" t="str">
        <f>CONCATENATE(Table3_2[[#This Row],[date]],Table3_2[[#This Row],[month]],Table3_2[[#This Row],[YEAR]],)</f>
        <v>18Sep1973</v>
      </c>
      <c r="K1962" s="14">
        <f t="shared" si="60"/>
        <v>26925</v>
      </c>
      <c r="L1962" s="2">
        <f t="shared" si="61"/>
        <v>49</v>
      </c>
    </row>
    <row r="1963" spans="1:12" x14ac:dyDescent="0.25">
      <c r="A1963" s="2" t="s">
        <v>667</v>
      </c>
      <c r="B1963" s="2">
        <v>1995</v>
      </c>
      <c r="C1963" s="2" t="s">
        <v>2356</v>
      </c>
      <c r="D1963" s="2">
        <v>2</v>
      </c>
      <c r="E1963" s="2">
        <v>2</v>
      </c>
      <c r="F1963" s="16">
        <v>15006.58</v>
      </c>
      <c r="G1963" s="2" t="s">
        <v>6004</v>
      </c>
      <c r="H1963" s="2" t="s">
        <v>6004</v>
      </c>
      <c r="I1963" s="2" t="s">
        <v>2364</v>
      </c>
      <c r="J1963" s="14" t="str">
        <f>CONCATENATE(Table3_2[[#This Row],[date]],Table3_2[[#This Row],[month]],Table3_2[[#This Row],[YEAR]],)</f>
        <v>2Aug1995</v>
      </c>
      <c r="K1963" s="14">
        <f t="shared" si="60"/>
        <v>34913</v>
      </c>
      <c r="L1963" s="2">
        <f t="shared" si="61"/>
        <v>27</v>
      </c>
    </row>
    <row r="1964" spans="1:12" x14ac:dyDescent="0.25">
      <c r="A1964" s="2" t="s">
        <v>668</v>
      </c>
      <c r="B1964" s="2">
        <v>1958</v>
      </c>
      <c r="C1964" s="2" t="s">
        <v>2349</v>
      </c>
      <c r="D1964" s="2">
        <v>29</v>
      </c>
      <c r="E1964" s="2">
        <v>2</v>
      </c>
      <c r="F1964" s="16">
        <v>14988.43</v>
      </c>
      <c r="G1964" s="2" t="s">
        <v>6004</v>
      </c>
      <c r="H1964" s="2" t="s">
        <v>6005</v>
      </c>
      <c r="I1964" s="2" t="s">
        <v>2358</v>
      </c>
      <c r="J1964" s="14" t="str">
        <f>CONCATENATE(Table3_2[[#This Row],[date]],Table3_2[[#This Row],[month]],Table3_2[[#This Row],[YEAR]],)</f>
        <v>29Jul1958</v>
      </c>
      <c r="K1964" s="14">
        <f t="shared" si="60"/>
        <v>21395</v>
      </c>
      <c r="L1964" s="2">
        <f t="shared" si="61"/>
        <v>64</v>
      </c>
    </row>
    <row r="1965" spans="1:12" x14ac:dyDescent="0.25">
      <c r="A1965" s="2" t="s">
        <v>669</v>
      </c>
      <c r="B1965" s="2">
        <v>1962</v>
      </c>
      <c r="C1965" s="2" t="s">
        <v>2351</v>
      </c>
      <c r="D1965" s="2">
        <v>29</v>
      </c>
      <c r="E1965" s="2">
        <v>0</v>
      </c>
      <c r="F1965" s="16">
        <v>14945.34</v>
      </c>
      <c r="G1965" s="2" t="s">
        <v>6004</v>
      </c>
      <c r="H1965" s="2" t="s">
        <v>6006</v>
      </c>
      <c r="I1965" s="2" t="s">
        <v>2367</v>
      </c>
      <c r="J1965" s="14" t="str">
        <f>CONCATENATE(Table3_2[[#This Row],[date]],Table3_2[[#This Row],[month]],Table3_2[[#This Row],[YEAR]],)</f>
        <v>29Nov1962</v>
      </c>
      <c r="K1965" s="14">
        <f t="shared" si="60"/>
        <v>22979</v>
      </c>
      <c r="L1965" s="2">
        <f t="shared" si="61"/>
        <v>60</v>
      </c>
    </row>
    <row r="1966" spans="1:12" x14ac:dyDescent="0.25">
      <c r="A1966" s="2" t="s">
        <v>670</v>
      </c>
      <c r="B1966" s="2">
        <v>1968</v>
      </c>
      <c r="C1966" s="2" t="s">
        <v>2351</v>
      </c>
      <c r="D1966" s="2">
        <v>8</v>
      </c>
      <c r="E1966" s="2">
        <v>0</v>
      </c>
      <c r="F1966" s="16">
        <v>14926.97</v>
      </c>
      <c r="G1966" s="2" t="s">
        <v>6004</v>
      </c>
      <c r="H1966" s="2" t="s">
        <v>6004</v>
      </c>
      <c r="I1966" s="2" t="s">
        <v>2354</v>
      </c>
      <c r="J1966" s="14" t="str">
        <f>CONCATENATE(Table3_2[[#This Row],[date]],Table3_2[[#This Row],[month]],Table3_2[[#This Row],[YEAR]],)</f>
        <v>8Nov1968</v>
      </c>
      <c r="K1966" s="14">
        <f t="shared" si="60"/>
        <v>25150</v>
      </c>
      <c r="L1966" s="2">
        <f t="shared" si="61"/>
        <v>54</v>
      </c>
    </row>
    <row r="1967" spans="1:12" x14ac:dyDescent="0.25">
      <c r="A1967" s="2" t="s">
        <v>671</v>
      </c>
      <c r="B1967" s="2">
        <v>1981</v>
      </c>
      <c r="C1967" s="2" t="s">
        <v>2349</v>
      </c>
      <c r="D1967" s="2">
        <v>4</v>
      </c>
      <c r="E1967" s="2">
        <v>1</v>
      </c>
      <c r="F1967" s="16">
        <v>14908.27</v>
      </c>
      <c r="G1967" s="2" t="s">
        <v>6004</v>
      </c>
      <c r="H1967" s="2" t="s">
        <v>6006</v>
      </c>
      <c r="I1967" s="2" t="s">
        <v>2358</v>
      </c>
      <c r="J1967" s="14" t="str">
        <f>CONCATENATE(Table3_2[[#This Row],[date]],Table3_2[[#This Row],[month]],Table3_2[[#This Row],[YEAR]],)</f>
        <v>4Jul1981</v>
      </c>
      <c r="K1967" s="14">
        <f t="shared" si="60"/>
        <v>29771</v>
      </c>
      <c r="L1967" s="2">
        <f t="shared" si="61"/>
        <v>41</v>
      </c>
    </row>
    <row r="1968" spans="1:12" x14ac:dyDescent="0.25">
      <c r="A1968" s="2" t="s">
        <v>672</v>
      </c>
      <c r="B1968" s="2">
        <v>1958</v>
      </c>
      <c r="C1968" s="2" t="s">
        <v>2357</v>
      </c>
      <c r="D1968" s="2">
        <v>17</v>
      </c>
      <c r="E1968" s="2">
        <v>0</v>
      </c>
      <c r="F1968" s="16">
        <v>14901.52</v>
      </c>
      <c r="G1968" s="2" t="s">
        <v>6004</v>
      </c>
      <c r="H1968" s="2" t="s">
        <v>6004</v>
      </c>
      <c r="I1968" s="2" t="s">
        <v>2364</v>
      </c>
      <c r="J1968" s="14" t="str">
        <f>CONCATENATE(Table3_2[[#This Row],[date]],Table3_2[[#This Row],[month]],Table3_2[[#This Row],[YEAR]],)</f>
        <v>17Oct1958</v>
      </c>
      <c r="K1968" s="14">
        <f t="shared" si="60"/>
        <v>21475</v>
      </c>
      <c r="L1968" s="2">
        <f t="shared" si="61"/>
        <v>64</v>
      </c>
    </row>
    <row r="1969" spans="1:12" x14ac:dyDescent="0.25">
      <c r="A1969" s="2" t="s">
        <v>673</v>
      </c>
      <c r="B1969" s="2">
        <v>1970</v>
      </c>
      <c r="C1969" s="2" t="s">
        <v>2351</v>
      </c>
      <c r="D1969" s="2">
        <v>11</v>
      </c>
      <c r="E1969" s="2">
        <v>0</v>
      </c>
      <c r="F1969" s="16">
        <v>14847.63</v>
      </c>
      <c r="G1969" s="2" t="s">
        <v>6004</v>
      </c>
      <c r="H1969" s="2" t="s">
        <v>6004</v>
      </c>
      <c r="I1969" s="2" t="s">
        <v>2365</v>
      </c>
      <c r="J1969" s="14" t="str">
        <f>CONCATENATE(Table3_2[[#This Row],[date]],Table3_2[[#This Row],[month]],Table3_2[[#This Row],[YEAR]],)</f>
        <v>11Nov1970</v>
      </c>
      <c r="K1969" s="14">
        <f t="shared" si="60"/>
        <v>25883</v>
      </c>
      <c r="L1969" s="2">
        <f t="shared" si="61"/>
        <v>52</v>
      </c>
    </row>
    <row r="1970" spans="1:12" x14ac:dyDescent="0.25">
      <c r="A1970" s="2" t="s">
        <v>674</v>
      </c>
      <c r="B1970" s="2">
        <v>1981</v>
      </c>
      <c r="C1970" s="2" t="s">
        <v>2352</v>
      </c>
      <c r="D1970" s="2">
        <v>5</v>
      </c>
      <c r="E1970" s="2">
        <v>1</v>
      </c>
      <c r="F1970" s="16">
        <v>14843.96</v>
      </c>
      <c r="G1970" s="2" t="s">
        <v>6004</v>
      </c>
      <c r="H1970" s="2" t="s">
        <v>6005</v>
      </c>
      <c r="I1970" s="2" t="s">
        <v>2370</v>
      </c>
      <c r="J1970" s="14" t="str">
        <f>CONCATENATE(Table3_2[[#This Row],[date]],Table3_2[[#This Row],[month]],Table3_2[[#This Row],[YEAR]],)</f>
        <v>5Jun1981</v>
      </c>
      <c r="K1970" s="14">
        <f t="shared" si="60"/>
        <v>29742</v>
      </c>
      <c r="L1970" s="2">
        <f t="shared" si="61"/>
        <v>42</v>
      </c>
    </row>
    <row r="1971" spans="1:12" x14ac:dyDescent="0.25">
      <c r="A1971" s="2" t="s">
        <v>675</v>
      </c>
      <c r="B1971" s="2">
        <v>1979</v>
      </c>
      <c r="C1971" s="2" t="s">
        <v>2357</v>
      </c>
      <c r="D1971" s="2">
        <v>18</v>
      </c>
      <c r="E1971" s="2">
        <v>2</v>
      </c>
      <c r="F1971" s="16">
        <v>14839.34</v>
      </c>
      <c r="G1971" s="2" t="s">
        <v>6004</v>
      </c>
      <c r="H1971" s="2" t="s">
        <v>6005</v>
      </c>
      <c r="I1971" s="2" t="s">
        <v>2370</v>
      </c>
      <c r="J1971" s="14" t="str">
        <f>CONCATENATE(Table3_2[[#This Row],[date]],Table3_2[[#This Row],[month]],Table3_2[[#This Row],[YEAR]],)</f>
        <v>18Oct1979</v>
      </c>
      <c r="K1971" s="14">
        <f t="shared" si="60"/>
        <v>29146</v>
      </c>
      <c r="L1971" s="2">
        <f t="shared" si="61"/>
        <v>43</v>
      </c>
    </row>
    <row r="1972" spans="1:12" x14ac:dyDescent="0.25">
      <c r="A1972" s="2" t="s">
        <v>676</v>
      </c>
      <c r="B1972" s="2">
        <v>1975</v>
      </c>
      <c r="C1972" s="2" t="s">
        <v>2355</v>
      </c>
      <c r="D1972" s="2">
        <v>10</v>
      </c>
      <c r="E1972" s="2">
        <v>1</v>
      </c>
      <c r="F1972" s="16">
        <v>14819</v>
      </c>
      <c r="G1972" s="2" t="s">
        <v>6004</v>
      </c>
      <c r="H1972" s="2" t="s">
        <v>6005</v>
      </c>
      <c r="I1972" s="2" t="s">
        <v>2365</v>
      </c>
      <c r="J1972" s="14" t="str">
        <f>CONCATENATE(Table3_2[[#This Row],[date]],Table3_2[[#This Row],[month]],Table3_2[[#This Row],[YEAR]],)</f>
        <v>10Dec1975</v>
      </c>
      <c r="K1972" s="14">
        <f t="shared" si="60"/>
        <v>27738</v>
      </c>
      <c r="L1972" s="2">
        <f t="shared" si="61"/>
        <v>47</v>
      </c>
    </row>
    <row r="1973" spans="1:12" x14ac:dyDescent="0.25">
      <c r="A1973" s="2" t="s">
        <v>74</v>
      </c>
      <c r="B1973" s="2">
        <v>1979</v>
      </c>
      <c r="C1973" s="2" t="s">
        <v>2349</v>
      </c>
      <c r="D1973" s="2">
        <v>3</v>
      </c>
      <c r="E1973" s="2">
        <v>3</v>
      </c>
      <c r="F1973" s="16">
        <v>42124.52</v>
      </c>
      <c r="G1973" s="2" t="s">
        <v>6006</v>
      </c>
      <c r="H1973" s="2" t="s">
        <v>6006</v>
      </c>
      <c r="I1973" s="2" t="s">
        <v>2350</v>
      </c>
      <c r="J1973" s="14" t="str">
        <f>CONCATENATE(Table3_2[[#This Row],[date]],Table3_2[[#This Row],[month]],Table3_2[[#This Row],[YEAR]],)</f>
        <v>3Jul1979</v>
      </c>
      <c r="K1973" s="14">
        <f t="shared" si="60"/>
        <v>29039</v>
      </c>
      <c r="L1973" s="2">
        <f t="shared" si="61"/>
        <v>43</v>
      </c>
    </row>
    <row r="1974" spans="1:12" x14ac:dyDescent="0.25">
      <c r="A1974" s="2" t="s">
        <v>677</v>
      </c>
      <c r="B1974" s="2">
        <v>1965</v>
      </c>
      <c r="C1974" s="2" t="s">
        <v>2349</v>
      </c>
      <c r="D1974" s="2">
        <v>27</v>
      </c>
      <c r="E1974" s="2">
        <v>0</v>
      </c>
      <c r="F1974" s="16">
        <v>14750.42</v>
      </c>
      <c r="G1974" s="2" t="s">
        <v>6004</v>
      </c>
      <c r="H1974" s="2" t="s">
        <v>6004</v>
      </c>
      <c r="I1974" s="2" t="s">
        <v>2370</v>
      </c>
      <c r="J1974" s="14" t="str">
        <f>CONCATENATE(Table3_2[[#This Row],[date]],Table3_2[[#This Row],[month]],Table3_2[[#This Row],[YEAR]],)</f>
        <v>27Jul1965</v>
      </c>
      <c r="K1974" s="14">
        <f t="shared" si="60"/>
        <v>23950</v>
      </c>
      <c r="L1974" s="2">
        <f t="shared" si="61"/>
        <v>57</v>
      </c>
    </row>
    <row r="1975" spans="1:12" x14ac:dyDescent="0.25">
      <c r="A1975" s="2" t="s">
        <v>678</v>
      </c>
      <c r="B1975" s="2">
        <v>1962</v>
      </c>
      <c r="C1975" s="2" t="s">
        <v>2349</v>
      </c>
      <c r="D1975" s="2">
        <v>29</v>
      </c>
      <c r="E1975" s="2">
        <v>0</v>
      </c>
      <c r="F1975" s="16">
        <v>14738.43</v>
      </c>
      <c r="G1975" s="2" t="s">
        <v>6004</v>
      </c>
      <c r="H1975" s="2" t="s">
        <v>6005</v>
      </c>
      <c r="I1975" s="2" t="s">
        <v>2367</v>
      </c>
      <c r="J1975" s="14" t="str">
        <f>CONCATENATE(Table3_2[[#This Row],[date]],Table3_2[[#This Row],[month]],Table3_2[[#This Row],[YEAR]],)</f>
        <v>29Jul1962</v>
      </c>
      <c r="K1975" s="14">
        <f t="shared" si="60"/>
        <v>22856</v>
      </c>
      <c r="L1975" s="2">
        <f t="shared" si="61"/>
        <v>60</v>
      </c>
    </row>
    <row r="1976" spans="1:12" x14ac:dyDescent="0.25">
      <c r="A1976" s="2" t="s">
        <v>679</v>
      </c>
      <c r="B1976" s="2">
        <v>2002</v>
      </c>
      <c r="C1976" s="2" t="s">
        <v>2353</v>
      </c>
      <c r="D1976" s="2">
        <v>24</v>
      </c>
      <c r="E1976" s="2">
        <v>0</v>
      </c>
      <c r="F1976" s="16">
        <v>14711.74</v>
      </c>
      <c r="G1976" s="2" t="s">
        <v>6004</v>
      </c>
      <c r="H1976" s="2" t="s">
        <v>6004</v>
      </c>
      <c r="I1976" s="2" t="s">
        <v>2354</v>
      </c>
      <c r="J1976" s="14" t="str">
        <f>CONCATENATE(Table3_2[[#This Row],[date]],Table3_2[[#This Row],[month]],Table3_2[[#This Row],[YEAR]],)</f>
        <v>24Sep2002</v>
      </c>
      <c r="K1976" s="14">
        <f t="shared" si="60"/>
        <v>37523</v>
      </c>
      <c r="L1976" s="2">
        <f t="shared" si="61"/>
        <v>20</v>
      </c>
    </row>
    <row r="1977" spans="1:12" x14ac:dyDescent="0.25">
      <c r="A1977" s="2" t="s">
        <v>680</v>
      </c>
      <c r="B1977" s="2">
        <v>1982</v>
      </c>
      <c r="C1977" s="2" t="s">
        <v>2353</v>
      </c>
      <c r="D1977" s="2">
        <v>4</v>
      </c>
      <c r="E1977" s="2">
        <v>3</v>
      </c>
      <c r="F1977" s="16">
        <v>14696.77</v>
      </c>
      <c r="G1977" s="2" t="s">
        <v>6004</v>
      </c>
      <c r="H1977" s="2" t="s">
        <v>6004</v>
      </c>
      <c r="I1977" s="2" t="s">
        <v>2358</v>
      </c>
      <c r="J1977" s="14" t="str">
        <f>CONCATENATE(Table3_2[[#This Row],[date]],Table3_2[[#This Row],[month]],Table3_2[[#This Row],[YEAR]],)</f>
        <v>4Sep1982</v>
      </c>
      <c r="K1977" s="14">
        <f t="shared" si="60"/>
        <v>30198</v>
      </c>
      <c r="L1977" s="2">
        <f t="shared" si="61"/>
        <v>40</v>
      </c>
    </row>
    <row r="1978" spans="1:12" x14ac:dyDescent="0.25">
      <c r="A1978" s="2" t="s">
        <v>681</v>
      </c>
      <c r="B1978" s="2">
        <v>1958</v>
      </c>
      <c r="C1978" s="2" t="s">
        <v>2349</v>
      </c>
      <c r="D1978" s="2">
        <v>23</v>
      </c>
      <c r="E1978" s="2">
        <v>0</v>
      </c>
      <c r="F1978" s="16">
        <v>14692.67</v>
      </c>
      <c r="G1978" s="2" t="s">
        <v>6004</v>
      </c>
      <c r="H1978" s="2" t="s">
        <v>6006</v>
      </c>
      <c r="I1978" s="2" t="s">
        <v>2354</v>
      </c>
      <c r="J1978" s="14" t="str">
        <f>CONCATENATE(Table3_2[[#This Row],[date]],Table3_2[[#This Row],[month]],Table3_2[[#This Row],[YEAR]],)</f>
        <v>23Jul1958</v>
      </c>
      <c r="K1978" s="14">
        <f t="shared" si="60"/>
        <v>21389</v>
      </c>
      <c r="L1978" s="2">
        <f t="shared" si="61"/>
        <v>64</v>
      </c>
    </row>
    <row r="1979" spans="1:12" x14ac:dyDescent="0.25">
      <c r="A1979" s="2" t="s">
        <v>682</v>
      </c>
      <c r="B1979" s="2">
        <v>1969</v>
      </c>
      <c r="C1979" s="2" t="s">
        <v>2357</v>
      </c>
      <c r="D1979" s="2">
        <v>20</v>
      </c>
      <c r="E1979" s="2">
        <v>0</v>
      </c>
      <c r="F1979" s="16">
        <v>14665.75</v>
      </c>
      <c r="G1979" s="2" t="s">
        <v>6004</v>
      </c>
      <c r="H1979" s="2" t="s">
        <v>6006</v>
      </c>
      <c r="I1979" s="2" t="s">
        <v>2354</v>
      </c>
      <c r="J1979" s="14" t="str">
        <f>CONCATENATE(Table3_2[[#This Row],[date]],Table3_2[[#This Row],[month]],Table3_2[[#This Row],[YEAR]],)</f>
        <v>20Oct1969</v>
      </c>
      <c r="K1979" s="14">
        <f t="shared" si="60"/>
        <v>25496</v>
      </c>
      <c r="L1979" s="2">
        <f t="shared" si="61"/>
        <v>53</v>
      </c>
    </row>
    <row r="1980" spans="1:12" x14ac:dyDescent="0.25">
      <c r="A1980" s="2" t="s">
        <v>683</v>
      </c>
      <c r="B1980" s="2">
        <v>1981</v>
      </c>
      <c r="C1980" s="2" t="s">
        <v>2351</v>
      </c>
      <c r="D1980" s="2">
        <v>13</v>
      </c>
      <c r="E1980" s="2">
        <v>1</v>
      </c>
      <c r="F1980" s="16">
        <v>14657.2</v>
      </c>
      <c r="G1980" s="2" t="s">
        <v>6004</v>
      </c>
      <c r="H1980" s="2" t="s">
        <v>6006</v>
      </c>
      <c r="I1980" s="2" t="s">
        <v>2354</v>
      </c>
      <c r="J1980" s="14" t="str">
        <f>CONCATENATE(Table3_2[[#This Row],[date]],Table3_2[[#This Row],[month]],Table3_2[[#This Row],[YEAR]],)</f>
        <v>13Nov1981</v>
      </c>
      <c r="K1980" s="14">
        <f t="shared" si="60"/>
        <v>29903</v>
      </c>
      <c r="L1980" s="2">
        <f t="shared" si="61"/>
        <v>41</v>
      </c>
    </row>
    <row r="1981" spans="1:12" x14ac:dyDescent="0.25">
      <c r="A1981" s="2" t="s">
        <v>684</v>
      </c>
      <c r="B1981" s="2">
        <v>1967</v>
      </c>
      <c r="C1981" s="2" t="s">
        <v>2353</v>
      </c>
      <c r="D1981" s="2">
        <v>1</v>
      </c>
      <c r="E1981" s="2">
        <v>0</v>
      </c>
      <c r="F1981" s="16">
        <v>14640.35</v>
      </c>
      <c r="G1981" s="2" t="s">
        <v>6004</v>
      </c>
      <c r="H1981" s="2" t="s">
        <v>6005</v>
      </c>
      <c r="I1981" s="2" t="s">
        <v>2370</v>
      </c>
      <c r="J1981" s="14" t="str">
        <f>CONCATENATE(Table3_2[[#This Row],[date]],Table3_2[[#This Row],[month]],Table3_2[[#This Row],[YEAR]],)</f>
        <v>1Sep1967</v>
      </c>
      <c r="K1981" s="14">
        <f t="shared" si="60"/>
        <v>24716</v>
      </c>
      <c r="L1981" s="2">
        <f t="shared" si="61"/>
        <v>55</v>
      </c>
    </row>
    <row r="1982" spans="1:12" x14ac:dyDescent="0.25">
      <c r="A1982" s="2" t="s">
        <v>685</v>
      </c>
      <c r="B1982" s="2">
        <v>1991</v>
      </c>
      <c r="C1982" s="2" t="s">
        <v>2356</v>
      </c>
      <c r="D1982" s="2">
        <v>21</v>
      </c>
      <c r="E1982" s="2">
        <v>3</v>
      </c>
      <c r="F1982" s="16">
        <v>14630.52</v>
      </c>
      <c r="G1982" s="2" t="s">
        <v>6004</v>
      </c>
      <c r="H1982" s="2" t="s">
        <v>6005</v>
      </c>
      <c r="I1982" s="2" t="s">
        <v>2358</v>
      </c>
      <c r="J1982" s="14" t="str">
        <f>CONCATENATE(Table3_2[[#This Row],[date]],Table3_2[[#This Row],[month]],Table3_2[[#This Row],[YEAR]],)</f>
        <v>21Aug1991</v>
      </c>
      <c r="K1982" s="14">
        <f t="shared" si="60"/>
        <v>33471</v>
      </c>
      <c r="L1982" s="2">
        <f t="shared" si="61"/>
        <v>31</v>
      </c>
    </row>
    <row r="1983" spans="1:12" x14ac:dyDescent="0.25">
      <c r="A1983" s="2" t="s">
        <v>686</v>
      </c>
      <c r="B1983" s="2">
        <v>1965</v>
      </c>
      <c r="C1983" s="2" t="s">
        <v>2351</v>
      </c>
      <c r="D1983" s="2">
        <v>8</v>
      </c>
      <c r="E1983" s="2">
        <v>0</v>
      </c>
      <c r="F1983" s="16">
        <v>14612.33</v>
      </c>
      <c r="G1983" s="2" t="s">
        <v>6004</v>
      </c>
      <c r="H1983" s="2" t="s">
        <v>6005</v>
      </c>
      <c r="I1983" s="2" t="s">
        <v>2367</v>
      </c>
      <c r="J1983" s="14" t="str">
        <f>CONCATENATE(Table3_2[[#This Row],[date]],Table3_2[[#This Row],[month]],Table3_2[[#This Row],[YEAR]],)</f>
        <v>8Nov1965</v>
      </c>
      <c r="K1983" s="14">
        <f t="shared" si="60"/>
        <v>24054</v>
      </c>
      <c r="L1983" s="2">
        <f t="shared" si="61"/>
        <v>57</v>
      </c>
    </row>
    <row r="1984" spans="1:12" x14ac:dyDescent="0.25">
      <c r="A1984" s="2" t="s">
        <v>75</v>
      </c>
      <c r="B1984" s="2">
        <v>1997</v>
      </c>
      <c r="C1984" s="2" t="s">
        <v>2355</v>
      </c>
      <c r="D1984" s="2">
        <v>9</v>
      </c>
      <c r="E1984" s="2">
        <v>2</v>
      </c>
      <c r="F1984" s="16">
        <v>42112.24</v>
      </c>
      <c r="G1984" s="2" t="s">
        <v>6006</v>
      </c>
      <c r="H1984" s="2" t="s">
        <v>6005</v>
      </c>
      <c r="I1984" s="2" t="s">
        <v>2350</v>
      </c>
      <c r="J1984" s="14" t="str">
        <f>CONCATENATE(Table3_2[[#This Row],[date]],Table3_2[[#This Row],[month]],Table3_2[[#This Row],[YEAR]],)</f>
        <v>9Dec1997</v>
      </c>
      <c r="K1984" s="14">
        <f t="shared" si="60"/>
        <v>35773</v>
      </c>
      <c r="L1984" s="2">
        <f t="shared" si="61"/>
        <v>25</v>
      </c>
    </row>
    <row r="1985" spans="1:12" x14ac:dyDescent="0.25">
      <c r="A1985" s="2" t="s">
        <v>687</v>
      </c>
      <c r="B1985" s="2">
        <v>1967</v>
      </c>
      <c r="C1985" s="2" t="s">
        <v>2349</v>
      </c>
      <c r="D1985" s="2">
        <v>18</v>
      </c>
      <c r="E1985" s="2">
        <v>0</v>
      </c>
      <c r="F1985" s="16">
        <v>14600.62</v>
      </c>
      <c r="G1985" s="2" t="s">
        <v>6004</v>
      </c>
      <c r="H1985" s="2" t="s">
        <v>6005</v>
      </c>
      <c r="I1985" s="2" t="s">
        <v>2371</v>
      </c>
      <c r="J1985" s="14" t="str">
        <f>CONCATENATE(Table3_2[[#This Row],[date]],Table3_2[[#This Row],[month]],Table3_2[[#This Row],[YEAR]],)</f>
        <v>18Jul1967</v>
      </c>
      <c r="K1985" s="14">
        <f t="shared" si="60"/>
        <v>24671</v>
      </c>
      <c r="L1985" s="2">
        <f t="shared" si="61"/>
        <v>55</v>
      </c>
    </row>
    <row r="1986" spans="1:12" x14ac:dyDescent="0.25">
      <c r="A1986" s="2" t="s">
        <v>688</v>
      </c>
      <c r="B1986" s="2">
        <v>1963</v>
      </c>
      <c r="C1986" s="2" t="s">
        <v>2357</v>
      </c>
      <c r="D1986" s="2">
        <v>14</v>
      </c>
      <c r="E1986" s="2">
        <v>3</v>
      </c>
      <c r="F1986" s="16">
        <v>14590.63</v>
      </c>
      <c r="G1986" s="2" t="s">
        <v>6004</v>
      </c>
      <c r="H1986" s="2" t="s">
        <v>6006</v>
      </c>
      <c r="I1986" s="2" t="s">
        <v>2364</v>
      </c>
      <c r="J1986" s="14" t="str">
        <f>CONCATENATE(Table3_2[[#This Row],[date]],Table3_2[[#This Row],[month]],Table3_2[[#This Row],[YEAR]],)</f>
        <v>14Oct1963</v>
      </c>
      <c r="K1986" s="14">
        <f t="shared" ref="K1986:K2049" si="62">DATEVALUE(J1986)</f>
        <v>23298</v>
      </c>
      <c r="L1986" s="2">
        <f t="shared" ref="L1986:L2049" si="63">DATEDIF(K1986:K4323,  DATE(2023,6,8), "Y")</f>
        <v>59</v>
      </c>
    </row>
    <row r="1987" spans="1:12" x14ac:dyDescent="0.25">
      <c r="A1987" s="2" t="s">
        <v>689</v>
      </c>
      <c r="B1987" s="2">
        <v>1962</v>
      </c>
      <c r="C1987" s="2" t="s">
        <v>2355</v>
      </c>
      <c r="D1987" s="2">
        <v>3</v>
      </c>
      <c r="E1987" s="2">
        <v>0</v>
      </c>
      <c r="F1987" s="16">
        <v>14574.64</v>
      </c>
      <c r="G1987" s="2" t="s">
        <v>6004</v>
      </c>
      <c r="H1987" s="2" t="s">
        <v>6006</v>
      </c>
      <c r="I1987" s="2" t="s">
        <v>2363</v>
      </c>
      <c r="J1987" s="14" t="str">
        <f>CONCATENATE(Table3_2[[#This Row],[date]],Table3_2[[#This Row],[month]],Table3_2[[#This Row],[YEAR]],)</f>
        <v>3Dec1962</v>
      </c>
      <c r="K1987" s="14">
        <f t="shared" si="62"/>
        <v>22983</v>
      </c>
      <c r="L1987" s="2">
        <f t="shared" si="63"/>
        <v>60</v>
      </c>
    </row>
    <row r="1988" spans="1:12" x14ac:dyDescent="0.25">
      <c r="A1988" s="2" t="s">
        <v>690</v>
      </c>
      <c r="B1988" s="2">
        <v>1998</v>
      </c>
      <c r="C1988" s="2" t="s">
        <v>2353</v>
      </c>
      <c r="D1988" s="2">
        <v>12</v>
      </c>
      <c r="E1988" s="2">
        <v>0</v>
      </c>
      <c r="F1988" s="16">
        <v>14571.89</v>
      </c>
      <c r="G1988" s="2" t="s">
        <v>6004</v>
      </c>
      <c r="H1988" s="2" t="s">
        <v>6006</v>
      </c>
      <c r="I1988" s="2" t="s">
        <v>2364</v>
      </c>
      <c r="J1988" s="14" t="str">
        <f>CONCATENATE(Table3_2[[#This Row],[date]],Table3_2[[#This Row],[month]],Table3_2[[#This Row],[YEAR]],)</f>
        <v>12Sep1998</v>
      </c>
      <c r="K1988" s="14">
        <f t="shared" si="62"/>
        <v>36050</v>
      </c>
      <c r="L1988" s="2">
        <f t="shared" si="63"/>
        <v>24</v>
      </c>
    </row>
    <row r="1989" spans="1:12" x14ac:dyDescent="0.25">
      <c r="A1989" s="2" t="s">
        <v>691</v>
      </c>
      <c r="B1989" s="2">
        <v>1989</v>
      </c>
      <c r="C1989" s="2" t="s">
        <v>2349</v>
      </c>
      <c r="D1989" s="2">
        <v>14</v>
      </c>
      <c r="E1989" s="2">
        <v>3</v>
      </c>
      <c r="F1989" s="16">
        <v>14547.26</v>
      </c>
      <c r="G1989" s="2" t="s">
        <v>6004</v>
      </c>
      <c r="H1989" s="2" t="s">
        <v>6005</v>
      </c>
      <c r="I1989" s="2" t="s">
        <v>2358</v>
      </c>
      <c r="J1989" s="14" t="str">
        <f>CONCATENATE(Table3_2[[#This Row],[date]],Table3_2[[#This Row],[month]],Table3_2[[#This Row],[YEAR]],)</f>
        <v>14Jul1989</v>
      </c>
      <c r="K1989" s="14">
        <f t="shared" si="62"/>
        <v>32703</v>
      </c>
      <c r="L1989" s="2">
        <f t="shared" si="63"/>
        <v>33</v>
      </c>
    </row>
    <row r="1990" spans="1:12" x14ac:dyDescent="0.25">
      <c r="A1990" s="2" t="s">
        <v>692</v>
      </c>
      <c r="B1990" s="2">
        <v>1989</v>
      </c>
      <c r="C1990" s="2" t="s">
        <v>2349</v>
      </c>
      <c r="D1990" s="2">
        <v>22</v>
      </c>
      <c r="E1990" s="2">
        <v>3</v>
      </c>
      <c r="F1990" s="16">
        <v>14507.46</v>
      </c>
      <c r="G1990" s="2" t="s">
        <v>6004</v>
      </c>
      <c r="H1990" s="2" t="s">
        <v>6005</v>
      </c>
      <c r="I1990" s="2" t="s">
        <v>2354</v>
      </c>
      <c r="J1990" s="14" t="str">
        <f>CONCATENATE(Table3_2[[#This Row],[date]],Table3_2[[#This Row],[month]],Table3_2[[#This Row],[YEAR]],)</f>
        <v>22Jul1989</v>
      </c>
      <c r="K1990" s="14">
        <f t="shared" si="62"/>
        <v>32711</v>
      </c>
      <c r="L1990" s="2">
        <f t="shared" si="63"/>
        <v>33</v>
      </c>
    </row>
    <row r="1991" spans="1:12" x14ac:dyDescent="0.25">
      <c r="A1991" s="2" t="s">
        <v>693</v>
      </c>
      <c r="B1991" s="2">
        <v>1979</v>
      </c>
      <c r="C1991" s="2" t="s">
        <v>2357</v>
      </c>
      <c r="D1991" s="2">
        <v>20</v>
      </c>
      <c r="E1991" s="2">
        <v>5</v>
      </c>
      <c r="F1991" s="16">
        <v>14478.33</v>
      </c>
      <c r="G1991" s="2" t="s">
        <v>6004</v>
      </c>
      <c r="H1991" s="2" t="s">
        <v>6004</v>
      </c>
      <c r="I1991" s="2" t="s">
        <v>2350</v>
      </c>
      <c r="J1991" s="14" t="str">
        <f>CONCATENATE(Table3_2[[#This Row],[date]],Table3_2[[#This Row],[month]],Table3_2[[#This Row],[YEAR]],)</f>
        <v>20Oct1979</v>
      </c>
      <c r="K1991" s="14">
        <f t="shared" si="62"/>
        <v>29148</v>
      </c>
      <c r="L1991" s="2">
        <f t="shared" si="63"/>
        <v>43</v>
      </c>
    </row>
    <row r="1992" spans="1:12" x14ac:dyDescent="0.25">
      <c r="A1992" s="2" t="s">
        <v>694</v>
      </c>
      <c r="B1992" s="2">
        <v>1959</v>
      </c>
      <c r="C1992" s="2" t="s">
        <v>2351</v>
      </c>
      <c r="D1992" s="2">
        <v>20</v>
      </c>
      <c r="E1992" s="2">
        <v>1</v>
      </c>
      <c r="F1992" s="16">
        <v>14474.68</v>
      </c>
      <c r="G1992" s="2" t="s">
        <v>6004</v>
      </c>
      <c r="H1992" s="2" t="s">
        <v>6004</v>
      </c>
      <c r="I1992" s="2" t="s">
        <v>2350</v>
      </c>
      <c r="J1992" s="14" t="str">
        <f>CONCATENATE(Table3_2[[#This Row],[date]],Table3_2[[#This Row],[month]],Table3_2[[#This Row],[YEAR]],)</f>
        <v>20Nov1959</v>
      </c>
      <c r="K1992" s="14">
        <f t="shared" si="62"/>
        <v>21874</v>
      </c>
      <c r="L1992" s="2">
        <f t="shared" si="63"/>
        <v>63</v>
      </c>
    </row>
    <row r="1993" spans="1:12" x14ac:dyDescent="0.25">
      <c r="A1993" s="2" t="s">
        <v>695</v>
      </c>
      <c r="B1993" s="2">
        <v>1976</v>
      </c>
      <c r="C1993" s="2" t="s">
        <v>2351</v>
      </c>
      <c r="D1993" s="2">
        <v>27</v>
      </c>
      <c r="E1993" s="2">
        <v>2</v>
      </c>
      <c r="F1993" s="16">
        <v>14470.01</v>
      </c>
      <c r="G1993" s="2" t="s">
        <v>6004</v>
      </c>
      <c r="H1993" s="2" t="s">
        <v>6005</v>
      </c>
      <c r="I1993" s="2" t="s">
        <v>2354</v>
      </c>
      <c r="J1993" s="14" t="str">
        <f>CONCATENATE(Table3_2[[#This Row],[date]],Table3_2[[#This Row],[month]],Table3_2[[#This Row],[YEAR]],)</f>
        <v>27Nov1976</v>
      </c>
      <c r="K1993" s="14">
        <f t="shared" si="62"/>
        <v>28091</v>
      </c>
      <c r="L1993" s="2">
        <f t="shared" si="63"/>
        <v>46</v>
      </c>
    </row>
    <row r="1994" spans="1:12" x14ac:dyDescent="0.25">
      <c r="A1994" s="2" t="s">
        <v>696</v>
      </c>
      <c r="B1994" s="2">
        <v>1996</v>
      </c>
      <c r="C1994" s="2" t="s">
        <v>2351</v>
      </c>
      <c r="D1994" s="2">
        <v>10</v>
      </c>
      <c r="E1994" s="2">
        <v>2</v>
      </c>
      <c r="F1994" s="16">
        <v>14455.64</v>
      </c>
      <c r="G1994" s="2" t="s">
        <v>6004</v>
      </c>
      <c r="H1994" s="2" t="s">
        <v>6005</v>
      </c>
      <c r="I1994" s="2" t="s">
        <v>2364</v>
      </c>
      <c r="J1994" s="14" t="str">
        <f>CONCATENATE(Table3_2[[#This Row],[date]],Table3_2[[#This Row],[month]],Table3_2[[#This Row],[YEAR]],)</f>
        <v>10Nov1996</v>
      </c>
      <c r="K1994" s="14">
        <f t="shared" si="62"/>
        <v>35379</v>
      </c>
      <c r="L1994" s="2">
        <f t="shared" si="63"/>
        <v>26</v>
      </c>
    </row>
    <row r="1995" spans="1:12" x14ac:dyDescent="0.25">
      <c r="A1995" s="2" t="s">
        <v>76</v>
      </c>
      <c r="B1995" s="2">
        <v>1976</v>
      </c>
      <c r="C1995" s="2" t="s">
        <v>2351</v>
      </c>
      <c r="D1995" s="2">
        <v>28</v>
      </c>
      <c r="E1995" s="2">
        <v>0</v>
      </c>
      <c r="F1995" s="16">
        <v>42111.66</v>
      </c>
      <c r="G1995" s="2" t="s">
        <v>6006</v>
      </c>
      <c r="H1995" s="2" t="s">
        <v>6006</v>
      </c>
      <c r="I1995" s="2" t="s">
        <v>2364</v>
      </c>
      <c r="J1995" s="14" t="str">
        <f>CONCATENATE(Table3_2[[#This Row],[date]],Table3_2[[#This Row],[month]],Table3_2[[#This Row],[YEAR]],)</f>
        <v>28Nov1976</v>
      </c>
      <c r="K1995" s="14">
        <f t="shared" si="62"/>
        <v>28092</v>
      </c>
      <c r="L1995" s="2">
        <f t="shared" si="63"/>
        <v>46</v>
      </c>
    </row>
    <row r="1996" spans="1:12" x14ac:dyDescent="0.25">
      <c r="A1996" s="2" t="s">
        <v>697</v>
      </c>
      <c r="B1996" s="2">
        <v>1959</v>
      </c>
      <c r="C1996" s="2" t="s">
        <v>2356</v>
      </c>
      <c r="D1996" s="2">
        <v>3</v>
      </c>
      <c r="E1996" s="2">
        <v>0</v>
      </c>
      <c r="F1996" s="16">
        <v>14451.84</v>
      </c>
      <c r="G1996" s="2" t="s">
        <v>6004</v>
      </c>
      <c r="H1996" s="2" t="s">
        <v>6005</v>
      </c>
      <c r="I1996" s="2" t="s">
        <v>2365</v>
      </c>
      <c r="J1996" s="14" t="str">
        <f>CONCATENATE(Table3_2[[#This Row],[date]],Table3_2[[#This Row],[month]],Table3_2[[#This Row],[YEAR]],)</f>
        <v>3Aug1959</v>
      </c>
      <c r="K1996" s="14">
        <f t="shared" si="62"/>
        <v>21765</v>
      </c>
      <c r="L1996" s="2">
        <f t="shared" si="63"/>
        <v>63</v>
      </c>
    </row>
    <row r="1997" spans="1:12" x14ac:dyDescent="0.25">
      <c r="A1997" s="2" t="s">
        <v>698</v>
      </c>
      <c r="B1997" s="2">
        <v>1959</v>
      </c>
      <c r="C1997" s="2" t="s">
        <v>2352</v>
      </c>
      <c r="D1997" s="2">
        <v>29</v>
      </c>
      <c r="E1997" s="2">
        <v>0</v>
      </c>
      <c r="F1997" s="16">
        <v>14449.85</v>
      </c>
      <c r="G1997" s="2" t="s">
        <v>6004</v>
      </c>
      <c r="H1997" s="2" t="s">
        <v>6006</v>
      </c>
      <c r="I1997" s="2" t="s">
        <v>2364</v>
      </c>
      <c r="J1997" s="14" t="str">
        <f>CONCATENATE(Table3_2[[#This Row],[date]],Table3_2[[#This Row],[month]],Table3_2[[#This Row],[YEAR]],)</f>
        <v>29Jun1959</v>
      </c>
      <c r="K1997" s="14">
        <f t="shared" si="62"/>
        <v>21730</v>
      </c>
      <c r="L1997" s="2">
        <f t="shared" si="63"/>
        <v>63</v>
      </c>
    </row>
    <row r="1998" spans="1:12" x14ac:dyDescent="0.25">
      <c r="A1998" s="2" t="s">
        <v>699</v>
      </c>
      <c r="B1998" s="2">
        <v>1967</v>
      </c>
      <c r="C1998" s="2" t="s">
        <v>2351</v>
      </c>
      <c r="D1998" s="2">
        <v>4</v>
      </c>
      <c r="E1998" s="2">
        <v>0</v>
      </c>
      <c r="F1998" s="16">
        <v>14427.63</v>
      </c>
      <c r="G1998" s="2" t="s">
        <v>6004</v>
      </c>
      <c r="H1998" s="2" t="s">
        <v>6004</v>
      </c>
      <c r="I1998" s="2" t="s">
        <v>2367</v>
      </c>
      <c r="J1998" s="14" t="str">
        <f>CONCATENATE(Table3_2[[#This Row],[date]],Table3_2[[#This Row],[month]],Table3_2[[#This Row],[YEAR]],)</f>
        <v>4Nov1967</v>
      </c>
      <c r="K1998" s="14">
        <f t="shared" si="62"/>
        <v>24780</v>
      </c>
      <c r="L1998" s="2">
        <f t="shared" si="63"/>
        <v>55</v>
      </c>
    </row>
    <row r="1999" spans="1:12" x14ac:dyDescent="0.25">
      <c r="A1999" s="2" t="s">
        <v>700</v>
      </c>
      <c r="B1999" s="2">
        <v>1967</v>
      </c>
      <c r="C1999" s="2" t="s">
        <v>2356</v>
      </c>
      <c r="D1999" s="2">
        <v>15</v>
      </c>
      <c r="E1999" s="2">
        <v>0</v>
      </c>
      <c r="F1999" s="16">
        <v>14426.66</v>
      </c>
      <c r="G1999" s="2" t="s">
        <v>6004</v>
      </c>
      <c r="H1999" s="2" t="s">
        <v>6004</v>
      </c>
      <c r="I1999" s="2" t="s">
        <v>2370</v>
      </c>
      <c r="J1999" s="14" t="str">
        <f>CONCATENATE(Table3_2[[#This Row],[date]],Table3_2[[#This Row],[month]],Table3_2[[#This Row],[YEAR]],)</f>
        <v>15Aug1967</v>
      </c>
      <c r="K1999" s="14">
        <f t="shared" si="62"/>
        <v>24699</v>
      </c>
      <c r="L1999" s="2">
        <f t="shared" si="63"/>
        <v>55</v>
      </c>
    </row>
    <row r="2000" spans="1:12" x14ac:dyDescent="0.25">
      <c r="A2000" s="2" t="s">
        <v>701</v>
      </c>
      <c r="B2000" s="2">
        <v>1999</v>
      </c>
      <c r="C2000" s="2" t="s">
        <v>2356</v>
      </c>
      <c r="D2000" s="2">
        <v>10</v>
      </c>
      <c r="E2000" s="2">
        <v>2</v>
      </c>
      <c r="F2000" s="16">
        <v>14426.07</v>
      </c>
      <c r="G2000" s="2" t="s">
        <v>6004</v>
      </c>
      <c r="H2000" s="2" t="s">
        <v>6006</v>
      </c>
      <c r="I2000" s="2" t="s">
        <v>2354</v>
      </c>
      <c r="J2000" s="14" t="str">
        <f>CONCATENATE(Table3_2[[#This Row],[date]],Table3_2[[#This Row],[month]],Table3_2[[#This Row],[YEAR]],)</f>
        <v>10Aug1999</v>
      </c>
      <c r="K2000" s="14">
        <f t="shared" si="62"/>
        <v>36382</v>
      </c>
      <c r="L2000" s="2">
        <f t="shared" si="63"/>
        <v>23</v>
      </c>
    </row>
    <row r="2001" spans="1:12" x14ac:dyDescent="0.25">
      <c r="A2001" s="2" t="s">
        <v>702</v>
      </c>
      <c r="B2001" s="2">
        <v>1958</v>
      </c>
      <c r="C2001" s="2" t="s">
        <v>2353</v>
      </c>
      <c r="D2001" s="2">
        <v>20</v>
      </c>
      <c r="E2001" s="2">
        <v>1</v>
      </c>
      <c r="F2001" s="16">
        <v>14418.28</v>
      </c>
      <c r="G2001" s="2" t="s">
        <v>6004</v>
      </c>
      <c r="H2001" s="2" t="s">
        <v>6005</v>
      </c>
      <c r="I2001" s="2" t="s">
        <v>2350</v>
      </c>
      <c r="J2001" s="14" t="str">
        <f>CONCATENATE(Table3_2[[#This Row],[date]],Table3_2[[#This Row],[month]],Table3_2[[#This Row],[YEAR]],)</f>
        <v>20Sep1958</v>
      </c>
      <c r="K2001" s="14">
        <f t="shared" si="62"/>
        <v>21448</v>
      </c>
      <c r="L2001" s="2">
        <f t="shared" si="63"/>
        <v>64</v>
      </c>
    </row>
    <row r="2002" spans="1:12" x14ac:dyDescent="0.25">
      <c r="A2002" s="2" t="s">
        <v>703</v>
      </c>
      <c r="B2002" s="2">
        <v>1958</v>
      </c>
      <c r="C2002" s="2" t="s">
        <v>2349</v>
      </c>
      <c r="D2002" s="2">
        <v>29</v>
      </c>
      <c r="E2002" s="2">
        <v>0</v>
      </c>
      <c r="F2002" s="16">
        <v>14410.93</v>
      </c>
      <c r="G2002" s="2" t="s">
        <v>6004</v>
      </c>
      <c r="H2002" s="2" t="s">
        <v>6004</v>
      </c>
      <c r="I2002" s="2" t="s">
        <v>2361</v>
      </c>
      <c r="J2002" s="14" t="str">
        <f>CONCATENATE(Table3_2[[#This Row],[date]],Table3_2[[#This Row],[month]],Table3_2[[#This Row],[YEAR]],)</f>
        <v>29Jul1958</v>
      </c>
      <c r="K2002" s="14">
        <f t="shared" si="62"/>
        <v>21395</v>
      </c>
      <c r="L2002" s="2">
        <f t="shared" si="63"/>
        <v>64</v>
      </c>
    </row>
    <row r="2003" spans="1:12" x14ac:dyDescent="0.25">
      <c r="A2003" s="2" t="s">
        <v>704</v>
      </c>
      <c r="B2003" s="2">
        <v>1958</v>
      </c>
      <c r="C2003" s="2" t="s">
        <v>2353</v>
      </c>
      <c r="D2003" s="2">
        <v>14</v>
      </c>
      <c r="E2003" s="2">
        <v>0</v>
      </c>
      <c r="F2003" s="16">
        <v>14394.56</v>
      </c>
      <c r="G2003" s="2" t="s">
        <v>6004</v>
      </c>
      <c r="H2003" s="2" t="s">
        <v>6006</v>
      </c>
      <c r="I2003" s="2" t="s">
        <v>2362</v>
      </c>
      <c r="J2003" s="14" t="str">
        <f>CONCATENATE(Table3_2[[#This Row],[date]],Table3_2[[#This Row],[month]],Table3_2[[#This Row],[YEAR]],)</f>
        <v>14Sep1958</v>
      </c>
      <c r="K2003" s="14">
        <f t="shared" si="62"/>
        <v>21442</v>
      </c>
      <c r="L2003" s="2">
        <f t="shared" si="63"/>
        <v>64</v>
      </c>
    </row>
    <row r="2004" spans="1:12" x14ac:dyDescent="0.25">
      <c r="A2004" s="2" t="s">
        <v>705</v>
      </c>
      <c r="B2004" s="2">
        <v>1965</v>
      </c>
      <c r="C2004" s="2" t="s">
        <v>2352</v>
      </c>
      <c r="D2004" s="2">
        <v>22</v>
      </c>
      <c r="E2004" s="2">
        <v>4</v>
      </c>
      <c r="F2004" s="16">
        <v>14394.4</v>
      </c>
      <c r="G2004" s="2" t="s">
        <v>6004</v>
      </c>
      <c r="H2004" s="2" t="s">
        <v>6005</v>
      </c>
      <c r="I2004" s="2" t="s">
        <v>2364</v>
      </c>
      <c r="J2004" s="14" t="str">
        <f>CONCATENATE(Table3_2[[#This Row],[date]],Table3_2[[#This Row],[month]],Table3_2[[#This Row],[YEAR]],)</f>
        <v>22Jun1965</v>
      </c>
      <c r="K2004" s="14">
        <f t="shared" si="62"/>
        <v>23915</v>
      </c>
      <c r="L2004" s="2">
        <f t="shared" si="63"/>
        <v>57</v>
      </c>
    </row>
    <row r="2005" spans="1:12" x14ac:dyDescent="0.25">
      <c r="A2005" s="2" t="s">
        <v>706</v>
      </c>
      <c r="B2005" s="2">
        <v>1963</v>
      </c>
      <c r="C2005" s="2" t="s">
        <v>2349</v>
      </c>
      <c r="D2005" s="2">
        <v>16</v>
      </c>
      <c r="E2005" s="2">
        <v>3</v>
      </c>
      <c r="F2005" s="16">
        <v>14382.71</v>
      </c>
      <c r="G2005" s="2" t="s">
        <v>6004</v>
      </c>
      <c r="H2005" s="2" t="s">
        <v>6004</v>
      </c>
      <c r="I2005" s="2" t="s">
        <v>2354</v>
      </c>
      <c r="J2005" s="14" t="str">
        <f>CONCATENATE(Table3_2[[#This Row],[date]],Table3_2[[#This Row],[month]],Table3_2[[#This Row],[YEAR]],)</f>
        <v>16Jul1963</v>
      </c>
      <c r="K2005" s="14">
        <f t="shared" si="62"/>
        <v>23208</v>
      </c>
      <c r="L2005" s="2">
        <f t="shared" si="63"/>
        <v>59</v>
      </c>
    </row>
    <row r="2006" spans="1:12" x14ac:dyDescent="0.25">
      <c r="A2006" s="2" t="s">
        <v>14</v>
      </c>
      <c r="B2006" s="2">
        <v>1994</v>
      </c>
      <c r="C2006" s="2" t="s">
        <v>2357</v>
      </c>
      <c r="D2006" s="2">
        <v>27</v>
      </c>
      <c r="E2006" s="2">
        <v>1</v>
      </c>
      <c r="F2006" s="16">
        <v>51194.559999999998</v>
      </c>
      <c r="G2006" s="2" t="s">
        <v>6006</v>
      </c>
      <c r="H2006" s="2" t="s">
        <v>6005</v>
      </c>
      <c r="I2006" s="2" t="s">
        <v>2358</v>
      </c>
      <c r="J2006" s="14" t="str">
        <f>CONCATENATE(Table3_2[[#This Row],[date]],Table3_2[[#This Row],[month]],Table3_2[[#This Row],[YEAR]],)</f>
        <v>27Oct1994</v>
      </c>
      <c r="K2006" s="14">
        <f t="shared" si="62"/>
        <v>34634</v>
      </c>
      <c r="L2006" s="2">
        <f t="shared" si="63"/>
        <v>28</v>
      </c>
    </row>
    <row r="2007" spans="1:12" x14ac:dyDescent="0.25">
      <c r="A2007" s="2" t="s">
        <v>77</v>
      </c>
      <c r="B2007" s="2">
        <v>1968</v>
      </c>
      <c r="C2007" s="2" t="s">
        <v>2355</v>
      </c>
      <c r="D2007" s="2">
        <v>19</v>
      </c>
      <c r="E2007" s="2">
        <v>1</v>
      </c>
      <c r="F2007" s="16">
        <v>41999.519999999997</v>
      </c>
      <c r="G2007" s="2" t="s">
        <v>6006</v>
      </c>
      <c r="H2007" s="2" t="s">
        <v>6005</v>
      </c>
      <c r="I2007" s="2" t="s">
        <v>2350</v>
      </c>
      <c r="J2007" s="14" t="str">
        <f>CONCATENATE(Table3_2[[#This Row],[date]],Table3_2[[#This Row],[month]],Table3_2[[#This Row],[YEAR]],)</f>
        <v>19Dec1968</v>
      </c>
      <c r="K2007" s="14">
        <f t="shared" si="62"/>
        <v>25191</v>
      </c>
      <c r="L2007" s="2">
        <f t="shared" si="63"/>
        <v>54</v>
      </c>
    </row>
    <row r="2008" spans="1:12" x14ac:dyDescent="0.25">
      <c r="A2008" s="2" t="s">
        <v>707</v>
      </c>
      <c r="B2008" s="2">
        <v>1988</v>
      </c>
      <c r="C2008" s="2" t="s">
        <v>2351</v>
      </c>
      <c r="D2008" s="2">
        <v>16</v>
      </c>
      <c r="E2008" s="2">
        <v>1</v>
      </c>
      <c r="F2008" s="16">
        <v>14358.36</v>
      </c>
      <c r="G2008" s="2" t="s">
        <v>6004</v>
      </c>
      <c r="H2008" s="2" t="s">
        <v>6004</v>
      </c>
      <c r="I2008" s="2" t="s">
        <v>2358</v>
      </c>
      <c r="J2008" s="14" t="str">
        <f>CONCATENATE(Table3_2[[#This Row],[date]],Table3_2[[#This Row],[month]],Table3_2[[#This Row],[YEAR]],)</f>
        <v>16Nov1988</v>
      </c>
      <c r="K2008" s="14">
        <f t="shared" si="62"/>
        <v>32463</v>
      </c>
      <c r="L2008" s="2">
        <f t="shared" si="63"/>
        <v>34</v>
      </c>
    </row>
    <row r="2009" spans="1:12" x14ac:dyDescent="0.25">
      <c r="A2009" s="2" t="s">
        <v>708</v>
      </c>
      <c r="B2009" s="2">
        <v>1967</v>
      </c>
      <c r="C2009" s="2" t="s">
        <v>2357</v>
      </c>
      <c r="D2009" s="2">
        <v>10</v>
      </c>
      <c r="E2009" s="2">
        <v>0</v>
      </c>
      <c r="F2009" s="16">
        <v>14355.43</v>
      </c>
      <c r="G2009" s="2" t="s">
        <v>6004</v>
      </c>
      <c r="H2009" s="2" t="s">
        <v>6006</v>
      </c>
      <c r="I2009" s="2" t="s">
        <v>2370</v>
      </c>
      <c r="J2009" s="14" t="str">
        <f>CONCATENATE(Table3_2[[#This Row],[date]],Table3_2[[#This Row],[month]],Table3_2[[#This Row],[YEAR]],)</f>
        <v>10Oct1967</v>
      </c>
      <c r="K2009" s="14">
        <f t="shared" si="62"/>
        <v>24755</v>
      </c>
      <c r="L2009" s="2">
        <f t="shared" si="63"/>
        <v>55</v>
      </c>
    </row>
    <row r="2010" spans="1:12" x14ac:dyDescent="0.25">
      <c r="A2010" s="2" t="s">
        <v>709</v>
      </c>
      <c r="B2010" s="2">
        <v>1959</v>
      </c>
      <c r="C2010" s="2" t="s">
        <v>2355</v>
      </c>
      <c r="D2010" s="2">
        <v>24</v>
      </c>
      <c r="E2010" s="2">
        <v>1</v>
      </c>
      <c r="F2010" s="16">
        <v>14349.85</v>
      </c>
      <c r="G2010" s="2" t="s">
        <v>6004</v>
      </c>
      <c r="H2010" s="2" t="s">
        <v>6004</v>
      </c>
      <c r="I2010" s="2" t="s">
        <v>2354</v>
      </c>
      <c r="J2010" s="14" t="str">
        <f>CONCATENATE(Table3_2[[#This Row],[date]],Table3_2[[#This Row],[month]],Table3_2[[#This Row],[YEAR]],)</f>
        <v>24Dec1959</v>
      </c>
      <c r="K2010" s="14">
        <f t="shared" si="62"/>
        <v>21908</v>
      </c>
      <c r="L2010" s="2">
        <f t="shared" si="63"/>
        <v>63</v>
      </c>
    </row>
    <row r="2011" spans="1:12" x14ac:dyDescent="0.25">
      <c r="A2011" s="2" t="s">
        <v>710</v>
      </c>
      <c r="B2011" s="2">
        <v>1969</v>
      </c>
      <c r="C2011" s="2" t="s">
        <v>2353</v>
      </c>
      <c r="D2011" s="2">
        <v>26</v>
      </c>
      <c r="E2011" s="2">
        <v>0</v>
      </c>
      <c r="F2011" s="16">
        <v>14337.91</v>
      </c>
      <c r="G2011" s="2" t="s">
        <v>6004</v>
      </c>
      <c r="H2011" s="2" t="s">
        <v>6005</v>
      </c>
      <c r="I2011" s="2" t="s">
        <v>2371</v>
      </c>
      <c r="J2011" s="14" t="str">
        <f>CONCATENATE(Table3_2[[#This Row],[date]],Table3_2[[#This Row],[month]],Table3_2[[#This Row],[YEAR]],)</f>
        <v>26Sep1969</v>
      </c>
      <c r="K2011" s="14">
        <f t="shared" si="62"/>
        <v>25472</v>
      </c>
      <c r="L2011" s="2">
        <f t="shared" si="63"/>
        <v>53</v>
      </c>
    </row>
    <row r="2012" spans="1:12" x14ac:dyDescent="0.25">
      <c r="A2012" s="2" t="s">
        <v>711</v>
      </c>
      <c r="B2012" s="2">
        <v>1958</v>
      </c>
      <c r="C2012" s="2" t="s">
        <v>2349</v>
      </c>
      <c r="D2012" s="2">
        <v>10</v>
      </c>
      <c r="E2012" s="2">
        <v>0</v>
      </c>
      <c r="F2012" s="16">
        <v>14319.03</v>
      </c>
      <c r="G2012" s="2" t="s">
        <v>6004</v>
      </c>
      <c r="H2012" s="2" t="s">
        <v>6004</v>
      </c>
      <c r="I2012" s="2" t="s">
        <v>2358</v>
      </c>
      <c r="J2012" s="14" t="str">
        <f>CONCATENATE(Table3_2[[#This Row],[date]],Table3_2[[#This Row],[month]],Table3_2[[#This Row],[YEAR]],)</f>
        <v>10Jul1958</v>
      </c>
      <c r="K2012" s="14">
        <f t="shared" si="62"/>
        <v>21376</v>
      </c>
      <c r="L2012" s="2">
        <f t="shared" si="63"/>
        <v>64</v>
      </c>
    </row>
    <row r="2013" spans="1:12" x14ac:dyDescent="0.25">
      <c r="A2013" s="2" t="s">
        <v>712</v>
      </c>
      <c r="B2013" s="2">
        <v>1958</v>
      </c>
      <c r="C2013" s="2" t="s">
        <v>2357</v>
      </c>
      <c r="D2013" s="2">
        <v>15</v>
      </c>
      <c r="E2013" s="2">
        <v>0</v>
      </c>
      <c r="F2013" s="16">
        <v>14313.85</v>
      </c>
      <c r="G2013" s="2" t="s">
        <v>6004</v>
      </c>
      <c r="H2013" s="2" t="s">
        <v>6005</v>
      </c>
      <c r="I2013" s="2" t="s">
        <v>2350</v>
      </c>
      <c r="J2013" s="14" t="str">
        <f>CONCATENATE(Table3_2[[#This Row],[date]],Table3_2[[#This Row],[month]],Table3_2[[#This Row],[YEAR]],)</f>
        <v>15Oct1958</v>
      </c>
      <c r="K2013" s="14">
        <f t="shared" si="62"/>
        <v>21473</v>
      </c>
      <c r="L2013" s="2">
        <f t="shared" si="63"/>
        <v>64</v>
      </c>
    </row>
    <row r="2014" spans="1:12" x14ac:dyDescent="0.25">
      <c r="A2014" s="2" t="s">
        <v>713</v>
      </c>
      <c r="B2014" s="2">
        <v>1968</v>
      </c>
      <c r="C2014" s="2" t="s">
        <v>2355</v>
      </c>
      <c r="D2014" s="2">
        <v>15</v>
      </c>
      <c r="E2014" s="2">
        <v>0</v>
      </c>
      <c r="F2014" s="16">
        <v>14285.9</v>
      </c>
      <c r="G2014" s="2" t="s">
        <v>6004</v>
      </c>
      <c r="H2014" s="2" t="s">
        <v>6005</v>
      </c>
      <c r="I2014" s="2" t="s">
        <v>2354</v>
      </c>
      <c r="J2014" s="14" t="str">
        <f>CONCATENATE(Table3_2[[#This Row],[date]],Table3_2[[#This Row],[month]],Table3_2[[#This Row],[YEAR]],)</f>
        <v>15Dec1968</v>
      </c>
      <c r="K2014" s="14">
        <f t="shared" si="62"/>
        <v>25187</v>
      </c>
      <c r="L2014" s="2">
        <f t="shared" si="63"/>
        <v>54</v>
      </c>
    </row>
    <row r="2015" spans="1:12" x14ac:dyDescent="0.25">
      <c r="A2015" s="2" t="s">
        <v>714</v>
      </c>
      <c r="B2015" s="2">
        <v>2004</v>
      </c>
      <c r="C2015" s="2" t="s">
        <v>2353</v>
      </c>
      <c r="D2015" s="2">
        <v>6</v>
      </c>
      <c r="E2015" s="2">
        <v>0</v>
      </c>
      <c r="F2015" s="16">
        <v>14283.46</v>
      </c>
      <c r="G2015" s="2" t="s">
        <v>6004</v>
      </c>
      <c r="H2015" s="2" t="s">
        <v>6004</v>
      </c>
      <c r="I2015" s="2" t="s">
        <v>2364</v>
      </c>
      <c r="J2015" s="14" t="str">
        <f>CONCATENATE(Table3_2[[#This Row],[date]],Table3_2[[#This Row],[month]],Table3_2[[#This Row],[YEAR]],)</f>
        <v>6Sep2004</v>
      </c>
      <c r="K2015" s="14">
        <f t="shared" si="62"/>
        <v>38236</v>
      </c>
      <c r="L2015" s="2">
        <f t="shared" si="63"/>
        <v>18</v>
      </c>
    </row>
    <row r="2016" spans="1:12" x14ac:dyDescent="0.25">
      <c r="A2016" s="2" t="s">
        <v>715</v>
      </c>
      <c r="B2016" s="2">
        <v>1972</v>
      </c>
      <c r="C2016" s="2" t="s">
        <v>2349</v>
      </c>
      <c r="D2016" s="2">
        <v>13</v>
      </c>
      <c r="E2016" s="2">
        <v>0</v>
      </c>
      <c r="F2016" s="16">
        <v>14258.33</v>
      </c>
      <c r="G2016" s="2" t="s">
        <v>6004</v>
      </c>
      <c r="H2016" s="2" t="s">
        <v>6004</v>
      </c>
      <c r="I2016" s="2" t="s">
        <v>2370</v>
      </c>
      <c r="J2016" s="14" t="str">
        <f>CONCATENATE(Table3_2[[#This Row],[date]],Table3_2[[#This Row],[month]],Table3_2[[#This Row],[YEAR]],)</f>
        <v>13Jul1972</v>
      </c>
      <c r="K2016" s="14">
        <f t="shared" si="62"/>
        <v>26493</v>
      </c>
      <c r="L2016" s="2">
        <f t="shared" si="63"/>
        <v>50</v>
      </c>
    </row>
    <row r="2017" spans="1:12" x14ac:dyDescent="0.25">
      <c r="A2017" s="2" t="s">
        <v>716</v>
      </c>
      <c r="B2017" s="2">
        <v>1974</v>
      </c>
      <c r="C2017" s="2" t="s">
        <v>2355</v>
      </c>
      <c r="D2017" s="2">
        <v>26</v>
      </c>
      <c r="E2017" s="2">
        <v>0</v>
      </c>
      <c r="F2017" s="16">
        <v>14256.79</v>
      </c>
      <c r="G2017" s="2" t="s">
        <v>6004</v>
      </c>
      <c r="H2017" s="2" t="s">
        <v>6004</v>
      </c>
      <c r="I2017" s="2" t="s">
        <v>2370</v>
      </c>
      <c r="J2017" s="14" t="str">
        <f>CONCATENATE(Table3_2[[#This Row],[date]],Table3_2[[#This Row],[month]],Table3_2[[#This Row],[YEAR]],)</f>
        <v>26Dec1974</v>
      </c>
      <c r="K2017" s="14">
        <f t="shared" si="62"/>
        <v>27389</v>
      </c>
      <c r="L2017" s="2">
        <f t="shared" si="63"/>
        <v>48</v>
      </c>
    </row>
    <row r="2018" spans="1:12" x14ac:dyDescent="0.25">
      <c r="A2018" s="2" t="s">
        <v>78</v>
      </c>
      <c r="B2018" s="2">
        <v>1984</v>
      </c>
      <c r="C2018" s="2" t="s">
        <v>2351</v>
      </c>
      <c r="D2018" s="2">
        <v>10</v>
      </c>
      <c r="E2018" s="2">
        <v>3</v>
      </c>
      <c r="F2018" s="16">
        <v>41949.24</v>
      </c>
      <c r="G2018" s="2" t="s">
        <v>6006</v>
      </c>
      <c r="H2018" s="2" t="s">
        <v>6006</v>
      </c>
      <c r="I2018" s="2" t="s">
        <v>2350</v>
      </c>
      <c r="J2018" s="14" t="str">
        <f>CONCATENATE(Table3_2[[#This Row],[date]],Table3_2[[#This Row],[month]],Table3_2[[#This Row],[YEAR]],)</f>
        <v>10Nov1984</v>
      </c>
      <c r="K2018" s="14">
        <f t="shared" si="62"/>
        <v>30996</v>
      </c>
      <c r="L2018" s="2">
        <f t="shared" si="63"/>
        <v>38</v>
      </c>
    </row>
    <row r="2019" spans="1:12" x14ac:dyDescent="0.25">
      <c r="A2019" s="2" t="s">
        <v>717</v>
      </c>
      <c r="B2019" s="2">
        <v>1959</v>
      </c>
      <c r="C2019" s="2" t="s">
        <v>2351</v>
      </c>
      <c r="D2019" s="2">
        <v>8</v>
      </c>
      <c r="E2019" s="2">
        <v>0</v>
      </c>
      <c r="F2019" s="16">
        <v>14256.19</v>
      </c>
      <c r="G2019" s="2" t="s">
        <v>6004</v>
      </c>
      <c r="H2019" s="2" t="s">
        <v>6005</v>
      </c>
      <c r="I2019" s="2" t="s">
        <v>2354</v>
      </c>
      <c r="J2019" s="14" t="str">
        <f>CONCATENATE(Table3_2[[#This Row],[date]],Table3_2[[#This Row],[month]],Table3_2[[#This Row],[YEAR]],)</f>
        <v>8Nov1959</v>
      </c>
      <c r="K2019" s="14">
        <f t="shared" si="62"/>
        <v>21862</v>
      </c>
      <c r="L2019" s="2">
        <f t="shared" si="63"/>
        <v>63</v>
      </c>
    </row>
    <row r="2020" spans="1:12" x14ac:dyDescent="0.25">
      <c r="A2020" s="2" t="s">
        <v>718</v>
      </c>
      <c r="B2020" s="2">
        <v>1959</v>
      </c>
      <c r="C2020" s="2" t="s">
        <v>2357</v>
      </c>
      <c r="D2020" s="2">
        <v>10</v>
      </c>
      <c r="E2020" s="2">
        <v>0</v>
      </c>
      <c r="F2020" s="16">
        <v>14254.61</v>
      </c>
      <c r="G2020" s="2" t="s">
        <v>6004</v>
      </c>
      <c r="H2020" s="2" t="s">
        <v>6006</v>
      </c>
      <c r="I2020" s="2" t="s">
        <v>2354</v>
      </c>
      <c r="J2020" s="14" t="str">
        <f>CONCATENATE(Table3_2[[#This Row],[date]],Table3_2[[#This Row],[month]],Table3_2[[#This Row],[YEAR]],)</f>
        <v>10Oct1959</v>
      </c>
      <c r="K2020" s="14">
        <f t="shared" si="62"/>
        <v>21833</v>
      </c>
      <c r="L2020" s="2">
        <f t="shared" si="63"/>
        <v>63</v>
      </c>
    </row>
    <row r="2021" spans="1:12" x14ac:dyDescent="0.25">
      <c r="A2021" s="2" t="s">
        <v>719</v>
      </c>
      <c r="B2021" s="2">
        <v>1961</v>
      </c>
      <c r="C2021" s="2" t="s">
        <v>2353</v>
      </c>
      <c r="D2021" s="2">
        <v>25</v>
      </c>
      <c r="E2021" s="2">
        <v>2</v>
      </c>
      <c r="F2021" s="16">
        <v>14235.07</v>
      </c>
      <c r="G2021" s="2" t="s">
        <v>6004</v>
      </c>
      <c r="H2021" s="2" t="s">
        <v>6006</v>
      </c>
      <c r="I2021" s="2" t="s">
        <v>2358</v>
      </c>
      <c r="J2021" s="14" t="str">
        <f>CONCATENATE(Table3_2[[#This Row],[date]],Table3_2[[#This Row],[month]],Table3_2[[#This Row],[YEAR]],)</f>
        <v>25Sep1961</v>
      </c>
      <c r="K2021" s="14">
        <f t="shared" si="62"/>
        <v>22549</v>
      </c>
      <c r="L2021" s="2">
        <f t="shared" si="63"/>
        <v>61</v>
      </c>
    </row>
    <row r="2022" spans="1:12" x14ac:dyDescent="0.25">
      <c r="A2022" s="2" t="s">
        <v>720</v>
      </c>
      <c r="B2022" s="2">
        <v>1958</v>
      </c>
      <c r="C2022" s="2" t="s">
        <v>2353</v>
      </c>
      <c r="D2022" s="2">
        <v>21</v>
      </c>
      <c r="E2022" s="2">
        <v>0</v>
      </c>
      <c r="F2022" s="16">
        <v>14210.54</v>
      </c>
      <c r="G2022" s="2" t="s">
        <v>6004</v>
      </c>
      <c r="H2022" s="2" t="s">
        <v>6004</v>
      </c>
      <c r="I2022" s="2" t="s">
        <v>2354</v>
      </c>
      <c r="J2022" s="14" t="str">
        <f>CONCATENATE(Table3_2[[#This Row],[date]],Table3_2[[#This Row],[month]],Table3_2[[#This Row],[YEAR]],)</f>
        <v>21Sep1958</v>
      </c>
      <c r="K2022" s="14">
        <f t="shared" si="62"/>
        <v>21449</v>
      </c>
      <c r="L2022" s="2">
        <f t="shared" si="63"/>
        <v>64</v>
      </c>
    </row>
    <row r="2023" spans="1:12" x14ac:dyDescent="0.25">
      <c r="A2023" s="2" t="s">
        <v>721</v>
      </c>
      <c r="B2023" s="2">
        <v>1983</v>
      </c>
      <c r="C2023" s="2" t="s">
        <v>2351</v>
      </c>
      <c r="D2023" s="2">
        <v>17</v>
      </c>
      <c r="E2023" s="2">
        <v>3</v>
      </c>
      <c r="F2023" s="16">
        <v>14209.4</v>
      </c>
      <c r="G2023" s="2" t="s">
        <v>6004</v>
      </c>
      <c r="H2023" s="2" t="s">
        <v>6006</v>
      </c>
      <c r="I2023" s="2" t="s">
        <v>2370</v>
      </c>
      <c r="J2023" s="14" t="str">
        <f>CONCATENATE(Table3_2[[#This Row],[date]],Table3_2[[#This Row],[month]],Table3_2[[#This Row],[YEAR]],)</f>
        <v>17Nov1983</v>
      </c>
      <c r="K2023" s="14">
        <f t="shared" si="62"/>
        <v>30637</v>
      </c>
      <c r="L2023" s="2">
        <f t="shared" si="63"/>
        <v>39</v>
      </c>
    </row>
    <row r="2024" spans="1:12" x14ac:dyDescent="0.25">
      <c r="A2024" s="2" t="s">
        <v>722</v>
      </c>
      <c r="B2024" s="2">
        <v>1968</v>
      </c>
      <c r="C2024" s="2" t="s">
        <v>2355</v>
      </c>
      <c r="D2024" s="2">
        <v>25</v>
      </c>
      <c r="E2024" s="2">
        <v>0</v>
      </c>
      <c r="F2024" s="16">
        <v>14193.55</v>
      </c>
      <c r="G2024" s="2" t="s">
        <v>6004</v>
      </c>
      <c r="H2024" s="2" t="s">
        <v>6006</v>
      </c>
      <c r="I2024" s="2" t="s">
        <v>2370</v>
      </c>
      <c r="J2024" s="14" t="str">
        <f>CONCATENATE(Table3_2[[#This Row],[date]],Table3_2[[#This Row],[month]],Table3_2[[#This Row],[YEAR]],)</f>
        <v>25Dec1968</v>
      </c>
      <c r="K2024" s="14">
        <f t="shared" si="62"/>
        <v>25197</v>
      </c>
      <c r="L2024" s="2">
        <f t="shared" si="63"/>
        <v>54</v>
      </c>
    </row>
    <row r="2025" spans="1:12" x14ac:dyDescent="0.25">
      <c r="A2025" s="2" t="s">
        <v>723</v>
      </c>
      <c r="B2025" s="2">
        <v>1984</v>
      </c>
      <c r="C2025" s="2" t="s">
        <v>2349</v>
      </c>
      <c r="D2025" s="2">
        <v>7</v>
      </c>
      <c r="E2025" s="2">
        <v>3</v>
      </c>
      <c r="F2025" s="16">
        <v>14152.46</v>
      </c>
      <c r="G2025" s="2" t="s">
        <v>6004</v>
      </c>
      <c r="H2025" s="2" t="s">
        <v>6006</v>
      </c>
      <c r="I2025" s="2" t="s">
        <v>2354</v>
      </c>
      <c r="J2025" s="14" t="str">
        <f>CONCATENATE(Table3_2[[#This Row],[date]],Table3_2[[#This Row],[month]],Table3_2[[#This Row],[YEAR]],)</f>
        <v>7Jul1984</v>
      </c>
      <c r="K2025" s="14">
        <f t="shared" si="62"/>
        <v>30870</v>
      </c>
      <c r="L2025" s="2">
        <f t="shared" si="63"/>
        <v>38</v>
      </c>
    </row>
    <row r="2026" spans="1:12" x14ac:dyDescent="0.25">
      <c r="A2026" s="2" t="s">
        <v>724</v>
      </c>
      <c r="B2026" s="2">
        <v>2004</v>
      </c>
      <c r="C2026" s="2" t="s">
        <v>2349</v>
      </c>
      <c r="D2026" s="2">
        <v>6</v>
      </c>
      <c r="E2026" s="2">
        <v>0</v>
      </c>
      <c r="F2026" s="16">
        <v>14133.04</v>
      </c>
      <c r="G2026" s="2" t="s">
        <v>6004</v>
      </c>
      <c r="H2026" s="2" t="s">
        <v>6005</v>
      </c>
      <c r="I2026" s="2" t="s">
        <v>2350</v>
      </c>
      <c r="J2026" s="14" t="str">
        <f>CONCATENATE(Table3_2[[#This Row],[date]],Table3_2[[#This Row],[month]],Table3_2[[#This Row],[YEAR]],)</f>
        <v>6Jul2004</v>
      </c>
      <c r="K2026" s="14">
        <f t="shared" si="62"/>
        <v>38174</v>
      </c>
      <c r="L2026" s="2">
        <f t="shared" si="63"/>
        <v>18</v>
      </c>
    </row>
    <row r="2027" spans="1:12" x14ac:dyDescent="0.25">
      <c r="A2027" s="2" t="s">
        <v>725</v>
      </c>
      <c r="B2027" s="2">
        <v>1961</v>
      </c>
      <c r="C2027" s="2" t="s">
        <v>2352</v>
      </c>
      <c r="D2027" s="2">
        <v>14</v>
      </c>
      <c r="E2027" s="2">
        <v>2</v>
      </c>
      <c r="F2027" s="16">
        <v>14119.62</v>
      </c>
      <c r="G2027" s="2" t="s">
        <v>6004</v>
      </c>
      <c r="H2027" s="2" t="s">
        <v>6006</v>
      </c>
      <c r="I2027" s="2" t="s">
        <v>2354</v>
      </c>
      <c r="J2027" s="14" t="str">
        <f>CONCATENATE(Table3_2[[#This Row],[date]],Table3_2[[#This Row],[month]],Table3_2[[#This Row],[YEAR]],)</f>
        <v>14Jun1961</v>
      </c>
      <c r="K2027" s="14">
        <f t="shared" si="62"/>
        <v>22446</v>
      </c>
      <c r="L2027" s="2">
        <f t="shared" si="63"/>
        <v>61</v>
      </c>
    </row>
    <row r="2028" spans="1:12" x14ac:dyDescent="0.25">
      <c r="A2028" s="2" t="s">
        <v>726</v>
      </c>
      <c r="B2028" s="2">
        <v>1976</v>
      </c>
      <c r="C2028" s="2" t="s">
        <v>2353</v>
      </c>
      <c r="D2028" s="2">
        <v>26</v>
      </c>
      <c r="E2028" s="2">
        <v>2</v>
      </c>
      <c r="F2028" s="16">
        <v>14098.07</v>
      </c>
      <c r="G2028" s="2" t="s">
        <v>6004</v>
      </c>
      <c r="H2028" s="2" t="s">
        <v>6005</v>
      </c>
      <c r="I2028" s="2" t="s">
        <v>2365</v>
      </c>
      <c r="J2028" s="14" t="str">
        <f>CONCATENATE(Table3_2[[#This Row],[date]],Table3_2[[#This Row],[month]],Table3_2[[#This Row],[YEAR]],)</f>
        <v>26Sep1976</v>
      </c>
      <c r="K2028" s="14">
        <f t="shared" si="62"/>
        <v>28029</v>
      </c>
      <c r="L2028" s="2">
        <f t="shared" si="63"/>
        <v>46</v>
      </c>
    </row>
    <row r="2029" spans="1:12" x14ac:dyDescent="0.25">
      <c r="A2029" s="2" t="s">
        <v>79</v>
      </c>
      <c r="B2029" s="2">
        <v>1972</v>
      </c>
      <c r="C2029" s="2" t="s">
        <v>2352</v>
      </c>
      <c r="D2029" s="2">
        <v>8</v>
      </c>
      <c r="E2029" s="2">
        <v>1</v>
      </c>
      <c r="F2029" s="16">
        <v>41919.1</v>
      </c>
      <c r="G2029" s="2" t="s">
        <v>6006</v>
      </c>
      <c r="H2029" s="2" t="s">
        <v>6006</v>
      </c>
      <c r="I2029" s="2" t="s">
        <v>2361</v>
      </c>
      <c r="J2029" s="14" t="str">
        <f>CONCATENATE(Table3_2[[#This Row],[date]],Table3_2[[#This Row],[month]],Table3_2[[#This Row],[YEAR]],)</f>
        <v>8Jun1972</v>
      </c>
      <c r="K2029" s="14">
        <f t="shared" si="62"/>
        <v>26458</v>
      </c>
      <c r="L2029" s="2">
        <f t="shared" si="63"/>
        <v>51</v>
      </c>
    </row>
    <row r="2030" spans="1:12" x14ac:dyDescent="0.25">
      <c r="A2030" s="2" t="s">
        <v>727</v>
      </c>
      <c r="B2030" s="2">
        <v>1991</v>
      </c>
      <c r="C2030" s="2" t="s">
        <v>2353</v>
      </c>
      <c r="D2030" s="2">
        <v>12</v>
      </c>
      <c r="E2030" s="2">
        <v>3</v>
      </c>
      <c r="F2030" s="16">
        <v>14081.93</v>
      </c>
      <c r="G2030" s="2" t="s">
        <v>6004</v>
      </c>
      <c r="H2030" s="2" t="s">
        <v>6005</v>
      </c>
      <c r="I2030" s="2" t="s">
        <v>2354</v>
      </c>
      <c r="J2030" s="14" t="str">
        <f>CONCATENATE(Table3_2[[#This Row],[date]],Table3_2[[#This Row],[month]],Table3_2[[#This Row],[YEAR]],)</f>
        <v>12Sep1991</v>
      </c>
      <c r="K2030" s="14">
        <f t="shared" si="62"/>
        <v>33493</v>
      </c>
      <c r="L2030" s="2">
        <f t="shared" si="63"/>
        <v>31</v>
      </c>
    </row>
    <row r="2031" spans="1:12" x14ac:dyDescent="0.25">
      <c r="A2031" s="2" t="s">
        <v>728</v>
      </c>
      <c r="B2031" s="2">
        <v>1960</v>
      </c>
      <c r="C2031" s="2" t="s">
        <v>2351</v>
      </c>
      <c r="D2031" s="2">
        <v>8</v>
      </c>
      <c r="E2031" s="2">
        <v>0</v>
      </c>
      <c r="F2031" s="16">
        <v>14043.48</v>
      </c>
      <c r="G2031" s="2" t="s">
        <v>6004</v>
      </c>
      <c r="H2031" s="2" t="s">
        <v>6005</v>
      </c>
      <c r="I2031" s="2" t="s">
        <v>2364</v>
      </c>
      <c r="J2031" s="14" t="str">
        <f>CONCATENATE(Table3_2[[#This Row],[date]],Table3_2[[#This Row],[month]],Table3_2[[#This Row],[YEAR]],)</f>
        <v>8Nov1960</v>
      </c>
      <c r="K2031" s="14">
        <f t="shared" si="62"/>
        <v>22228</v>
      </c>
      <c r="L2031" s="2">
        <f t="shared" si="63"/>
        <v>62</v>
      </c>
    </row>
    <row r="2032" spans="1:12" x14ac:dyDescent="0.25">
      <c r="A2032" s="2" t="s">
        <v>729</v>
      </c>
      <c r="B2032" s="2">
        <v>1963</v>
      </c>
      <c r="C2032" s="2" t="s">
        <v>2349</v>
      </c>
      <c r="D2032" s="2">
        <v>8</v>
      </c>
      <c r="E2032" s="2">
        <v>3</v>
      </c>
      <c r="F2032" s="16">
        <v>14007.22</v>
      </c>
      <c r="G2032" s="2" t="s">
        <v>6004</v>
      </c>
      <c r="H2032" s="2" t="s">
        <v>6005</v>
      </c>
      <c r="I2032" s="2" t="s">
        <v>2358</v>
      </c>
      <c r="J2032" s="14" t="str">
        <f>CONCATENATE(Table3_2[[#This Row],[date]],Table3_2[[#This Row],[month]],Table3_2[[#This Row],[YEAR]],)</f>
        <v>8Jul1963</v>
      </c>
      <c r="K2032" s="14">
        <f t="shared" si="62"/>
        <v>23200</v>
      </c>
      <c r="L2032" s="2">
        <f t="shared" si="63"/>
        <v>59</v>
      </c>
    </row>
    <row r="2033" spans="1:12" x14ac:dyDescent="0.25">
      <c r="A2033" s="2" t="s">
        <v>730</v>
      </c>
      <c r="B2033" s="2">
        <v>1963</v>
      </c>
      <c r="C2033" s="2" t="s">
        <v>2349</v>
      </c>
      <c r="D2033" s="2">
        <v>6</v>
      </c>
      <c r="E2033" s="2">
        <v>3</v>
      </c>
      <c r="F2033" s="16">
        <v>14001.29</v>
      </c>
      <c r="G2033" s="2" t="s">
        <v>6004</v>
      </c>
      <c r="H2033" s="2" t="s">
        <v>6004</v>
      </c>
      <c r="I2033" s="2" t="s">
        <v>2350</v>
      </c>
      <c r="J2033" s="14" t="str">
        <f>CONCATENATE(Table3_2[[#This Row],[date]],Table3_2[[#This Row],[month]],Table3_2[[#This Row],[YEAR]],)</f>
        <v>6Jul1963</v>
      </c>
      <c r="K2033" s="14">
        <f t="shared" si="62"/>
        <v>23198</v>
      </c>
      <c r="L2033" s="2">
        <f t="shared" si="63"/>
        <v>59</v>
      </c>
    </row>
    <row r="2034" spans="1:12" x14ac:dyDescent="0.25">
      <c r="A2034" s="2" t="s">
        <v>731</v>
      </c>
      <c r="B2034" s="2">
        <v>1963</v>
      </c>
      <c r="C2034" s="2" t="s">
        <v>2355</v>
      </c>
      <c r="D2034" s="2">
        <v>23</v>
      </c>
      <c r="E2034" s="2">
        <v>3</v>
      </c>
      <c r="F2034" s="16">
        <v>14001.13</v>
      </c>
      <c r="G2034" s="2" t="s">
        <v>6004</v>
      </c>
      <c r="H2034" s="2" t="s">
        <v>6006</v>
      </c>
      <c r="I2034" s="2" t="s">
        <v>2350</v>
      </c>
      <c r="J2034" s="14" t="str">
        <f>CONCATENATE(Table3_2[[#This Row],[date]],Table3_2[[#This Row],[month]],Table3_2[[#This Row],[YEAR]],)</f>
        <v>23Dec1963</v>
      </c>
      <c r="K2034" s="14">
        <f t="shared" si="62"/>
        <v>23368</v>
      </c>
      <c r="L2034" s="2">
        <f t="shared" si="63"/>
        <v>59</v>
      </c>
    </row>
    <row r="2035" spans="1:12" x14ac:dyDescent="0.25">
      <c r="A2035" s="2" t="s">
        <v>732</v>
      </c>
      <c r="B2035" s="2">
        <v>1959</v>
      </c>
      <c r="C2035" s="2" t="s">
        <v>2353</v>
      </c>
      <c r="D2035" s="2">
        <v>6</v>
      </c>
      <c r="E2035" s="2">
        <v>0</v>
      </c>
      <c r="F2035" s="16">
        <v>13981.85</v>
      </c>
      <c r="G2035" s="2" t="s">
        <v>6004</v>
      </c>
      <c r="H2035" s="2" t="s">
        <v>6006</v>
      </c>
      <c r="I2035" s="2" t="s">
        <v>2361</v>
      </c>
      <c r="J2035" s="14" t="str">
        <f>CONCATENATE(Table3_2[[#This Row],[date]],Table3_2[[#This Row],[month]],Table3_2[[#This Row],[YEAR]],)</f>
        <v>6Sep1959</v>
      </c>
      <c r="K2035" s="14">
        <f t="shared" si="62"/>
        <v>21799</v>
      </c>
      <c r="L2035" s="2">
        <f t="shared" si="63"/>
        <v>63</v>
      </c>
    </row>
    <row r="2036" spans="1:12" x14ac:dyDescent="0.25">
      <c r="A2036" s="2" t="s">
        <v>733</v>
      </c>
      <c r="B2036" s="2">
        <v>1990</v>
      </c>
      <c r="C2036" s="2" t="s">
        <v>2349</v>
      </c>
      <c r="D2036" s="2">
        <v>13</v>
      </c>
      <c r="E2036" s="2">
        <v>3</v>
      </c>
      <c r="F2036" s="16">
        <v>13979.45</v>
      </c>
      <c r="G2036" s="2" t="s">
        <v>6004</v>
      </c>
      <c r="H2036" s="2" t="s">
        <v>6006</v>
      </c>
      <c r="I2036" s="2" t="s">
        <v>2365</v>
      </c>
      <c r="J2036" s="14" t="str">
        <f>CONCATENATE(Table3_2[[#This Row],[date]],Table3_2[[#This Row],[month]],Table3_2[[#This Row],[YEAR]],)</f>
        <v>13Jul1990</v>
      </c>
      <c r="K2036" s="14">
        <f t="shared" si="62"/>
        <v>33067</v>
      </c>
      <c r="L2036" s="2">
        <f t="shared" si="63"/>
        <v>32</v>
      </c>
    </row>
    <row r="2037" spans="1:12" x14ac:dyDescent="0.25">
      <c r="A2037" s="2" t="s">
        <v>734</v>
      </c>
      <c r="B2037" s="2">
        <v>1959</v>
      </c>
      <c r="C2037" s="2" t="s">
        <v>2356</v>
      </c>
      <c r="D2037" s="2">
        <v>29</v>
      </c>
      <c r="E2037" s="2">
        <v>0</v>
      </c>
      <c r="F2037" s="16">
        <v>13974.46</v>
      </c>
      <c r="G2037" s="2" t="s">
        <v>6004</v>
      </c>
      <c r="H2037" s="2" t="s">
        <v>6004</v>
      </c>
      <c r="I2037" s="2" t="s">
        <v>2360</v>
      </c>
      <c r="J2037" s="14" t="str">
        <f>CONCATENATE(Table3_2[[#This Row],[date]],Table3_2[[#This Row],[month]],Table3_2[[#This Row],[YEAR]],)</f>
        <v>29Aug1959</v>
      </c>
      <c r="K2037" s="14">
        <f t="shared" si="62"/>
        <v>21791</v>
      </c>
      <c r="L2037" s="2">
        <f t="shared" si="63"/>
        <v>63</v>
      </c>
    </row>
    <row r="2038" spans="1:12" x14ac:dyDescent="0.25">
      <c r="A2038" s="2" t="s">
        <v>735</v>
      </c>
      <c r="B2038" s="2">
        <v>1960</v>
      </c>
      <c r="C2038" s="2" t="s">
        <v>2352</v>
      </c>
      <c r="D2038" s="2">
        <v>18</v>
      </c>
      <c r="E2038" s="2">
        <v>1</v>
      </c>
      <c r="F2038" s="16">
        <v>13937.67</v>
      </c>
      <c r="G2038" s="2" t="s">
        <v>6004</v>
      </c>
      <c r="H2038" s="2" t="s">
        <v>6006</v>
      </c>
      <c r="I2038" s="2" t="s">
        <v>2354</v>
      </c>
      <c r="J2038" s="14" t="str">
        <f>CONCATENATE(Table3_2[[#This Row],[date]],Table3_2[[#This Row],[month]],Table3_2[[#This Row],[YEAR]],)</f>
        <v>18Jun1960</v>
      </c>
      <c r="K2038" s="14">
        <f t="shared" si="62"/>
        <v>22085</v>
      </c>
      <c r="L2038" s="2">
        <f t="shared" si="63"/>
        <v>62</v>
      </c>
    </row>
    <row r="2039" spans="1:12" x14ac:dyDescent="0.25">
      <c r="A2039" s="2" t="s">
        <v>736</v>
      </c>
      <c r="B2039" s="2">
        <v>1962</v>
      </c>
      <c r="C2039" s="2" t="s">
        <v>2349</v>
      </c>
      <c r="D2039" s="2">
        <v>27</v>
      </c>
      <c r="E2039" s="2">
        <v>3</v>
      </c>
      <c r="F2039" s="16">
        <v>13919.82</v>
      </c>
      <c r="G2039" s="2" t="s">
        <v>6004</v>
      </c>
      <c r="H2039" s="2" t="s">
        <v>6004</v>
      </c>
      <c r="I2039" s="2" t="s">
        <v>2350</v>
      </c>
      <c r="J2039" s="14" t="str">
        <f>CONCATENATE(Table3_2[[#This Row],[date]],Table3_2[[#This Row],[month]],Table3_2[[#This Row],[YEAR]],)</f>
        <v>27Jul1962</v>
      </c>
      <c r="K2039" s="14">
        <f t="shared" si="62"/>
        <v>22854</v>
      </c>
      <c r="L2039" s="2">
        <f t="shared" si="63"/>
        <v>60</v>
      </c>
    </row>
    <row r="2040" spans="1:12" x14ac:dyDescent="0.25">
      <c r="A2040" s="2" t="s">
        <v>80</v>
      </c>
      <c r="B2040" s="2">
        <v>1966</v>
      </c>
      <c r="C2040" s="2" t="s">
        <v>2353</v>
      </c>
      <c r="D2040" s="2">
        <v>21</v>
      </c>
      <c r="E2040" s="2">
        <v>0</v>
      </c>
      <c r="F2040" s="16">
        <v>41886.54</v>
      </c>
      <c r="G2040" s="2" t="s">
        <v>6006</v>
      </c>
      <c r="H2040" s="2" t="s">
        <v>6005</v>
      </c>
      <c r="I2040" s="2" t="s">
        <v>2358</v>
      </c>
      <c r="J2040" s="14" t="str">
        <f>CONCATENATE(Table3_2[[#This Row],[date]],Table3_2[[#This Row],[month]],Table3_2[[#This Row],[YEAR]],)</f>
        <v>21Sep1966</v>
      </c>
      <c r="K2040" s="14">
        <f t="shared" si="62"/>
        <v>24371</v>
      </c>
      <c r="L2040" s="2">
        <f t="shared" si="63"/>
        <v>56</v>
      </c>
    </row>
    <row r="2041" spans="1:12" x14ac:dyDescent="0.25">
      <c r="A2041" s="2" t="s">
        <v>737</v>
      </c>
      <c r="B2041" s="2">
        <v>1959</v>
      </c>
      <c r="C2041" s="2" t="s">
        <v>2349</v>
      </c>
      <c r="D2041" s="2">
        <v>7</v>
      </c>
      <c r="E2041" s="2">
        <v>0</v>
      </c>
      <c r="F2041" s="16">
        <v>13887.97</v>
      </c>
      <c r="G2041" s="2" t="s">
        <v>6004</v>
      </c>
      <c r="H2041" s="2" t="s">
        <v>6004</v>
      </c>
      <c r="I2041" s="2" t="s">
        <v>2350</v>
      </c>
      <c r="J2041" s="14" t="str">
        <f>CONCATENATE(Table3_2[[#This Row],[date]],Table3_2[[#This Row],[month]],Table3_2[[#This Row],[YEAR]],)</f>
        <v>7Jul1959</v>
      </c>
      <c r="K2041" s="14">
        <f t="shared" si="62"/>
        <v>21738</v>
      </c>
      <c r="L2041" s="2">
        <f t="shared" si="63"/>
        <v>63</v>
      </c>
    </row>
    <row r="2042" spans="1:12" x14ac:dyDescent="0.25">
      <c r="A2042" s="2" t="s">
        <v>738</v>
      </c>
      <c r="B2042" s="2">
        <v>1959</v>
      </c>
      <c r="C2042" s="2" t="s">
        <v>2355</v>
      </c>
      <c r="D2042" s="2">
        <v>29</v>
      </c>
      <c r="E2042" s="2">
        <v>0</v>
      </c>
      <c r="F2042" s="16">
        <v>13887.2</v>
      </c>
      <c r="G2042" s="2" t="s">
        <v>6004</v>
      </c>
      <c r="H2042" s="2" t="s">
        <v>6005</v>
      </c>
      <c r="I2042" s="2" t="s">
        <v>2350</v>
      </c>
      <c r="J2042" s="14" t="str">
        <f>CONCATENATE(Table3_2[[#This Row],[date]],Table3_2[[#This Row],[month]],Table3_2[[#This Row],[YEAR]],)</f>
        <v>29Dec1959</v>
      </c>
      <c r="K2042" s="14">
        <f t="shared" si="62"/>
        <v>21913</v>
      </c>
      <c r="L2042" s="2">
        <f t="shared" si="63"/>
        <v>63</v>
      </c>
    </row>
    <row r="2043" spans="1:12" x14ac:dyDescent="0.25">
      <c r="A2043" s="2" t="s">
        <v>739</v>
      </c>
      <c r="B2043" s="2">
        <v>1985</v>
      </c>
      <c r="C2043" s="2" t="s">
        <v>2353</v>
      </c>
      <c r="D2043" s="2">
        <v>25</v>
      </c>
      <c r="E2043" s="2">
        <v>3</v>
      </c>
      <c r="F2043" s="16">
        <v>13886.4</v>
      </c>
      <c r="G2043" s="2" t="s">
        <v>6004</v>
      </c>
      <c r="H2043" s="2" t="s">
        <v>6004</v>
      </c>
      <c r="I2043" s="2" t="s">
        <v>2354</v>
      </c>
      <c r="J2043" s="14" t="str">
        <f>CONCATENATE(Table3_2[[#This Row],[date]],Table3_2[[#This Row],[month]],Table3_2[[#This Row],[YEAR]],)</f>
        <v>25Sep1985</v>
      </c>
      <c r="K2043" s="14">
        <f t="shared" si="62"/>
        <v>31315</v>
      </c>
      <c r="L2043" s="2">
        <f t="shared" si="63"/>
        <v>37</v>
      </c>
    </row>
    <row r="2044" spans="1:12" x14ac:dyDescent="0.25">
      <c r="A2044" s="2" t="s">
        <v>740</v>
      </c>
      <c r="B2044" s="2">
        <v>1959</v>
      </c>
      <c r="C2044" s="2" t="s">
        <v>2357</v>
      </c>
      <c r="D2044" s="2">
        <v>5</v>
      </c>
      <c r="E2044" s="2">
        <v>0</v>
      </c>
      <c r="F2044" s="16">
        <v>13880.95</v>
      </c>
      <c r="G2044" s="2" t="s">
        <v>6004</v>
      </c>
      <c r="H2044" s="2" t="s">
        <v>6004</v>
      </c>
      <c r="I2044" s="2" t="s">
        <v>2358</v>
      </c>
      <c r="J2044" s="14" t="str">
        <f>CONCATENATE(Table3_2[[#This Row],[date]],Table3_2[[#This Row],[month]],Table3_2[[#This Row],[YEAR]],)</f>
        <v>5Oct1959</v>
      </c>
      <c r="K2044" s="14">
        <f t="shared" si="62"/>
        <v>21828</v>
      </c>
      <c r="L2044" s="2">
        <f t="shared" si="63"/>
        <v>63</v>
      </c>
    </row>
    <row r="2045" spans="1:12" x14ac:dyDescent="0.25">
      <c r="A2045" s="2" t="s">
        <v>741</v>
      </c>
      <c r="B2045" s="2">
        <v>1978</v>
      </c>
      <c r="C2045" s="2" t="s">
        <v>2355</v>
      </c>
      <c r="D2045" s="2">
        <v>19</v>
      </c>
      <c r="E2045" s="2">
        <v>2</v>
      </c>
      <c r="F2045" s="16">
        <v>13874.89</v>
      </c>
      <c r="G2045" s="2" t="s">
        <v>6004</v>
      </c>
      <c r="H2045" s="2" t="s">
        <v>6006</v>
      </c>
      <c r="I2045" s="2" t="s">
        <v>2354</v>
      </c>
      <c r="J2045" s="14" t="str">
        <f>CONCATENATE(Table3_2[[#This Row],[date]],Table3_2[[#This Row],[month]],Table3_2[[#This Row],[YEAR]],)</f>
        <v>19Dec1978</v>
      </c>
      <c r="K2045" s="14">
        <f t="shared" si="62"/>
        <v>28843</v>
      </c>
      <c r="L2045" s="2">
        <f t="shared" si="63"/>
        <v>44</v>
      </c>
    </row>
    <row r="2046" spans="1:12" x14ac:dyDescent="0.25">
      <c r="A2046" s="2" t="s">
        <v>742</v>
      </c>
      <c r="B2046" s="2">
        <v>1960</v>
      </c>
      <c r="C2046" s="2" t="s">
        <v>2349</v>
      </c>
      <c r="D2046" s="2">
        <v>21</v>
      </c>
      <c r="E2046" s="2">
        <v>0</v>
      </c>
      <c r="F2046" s="16">
        <v>13844.8</v>
      </c>
      <c r="G2046" s="2" t="s">
        <v>6004</v>
      </c>
      <c r="H2046" s="2" t="s">
        <v>6004</v>
      </c>
      <c r="I2046" s="2" t="s">
        <v>2354</v>
      </c>
      <c r="J2046" s="14" t="str">
        <f>CONCATENATE(Table3_2[[#This Row],[date]],Table3_2[[#This Row],[month]],Table3_2[[#This Row],[YEAR]],)</f>
        <v>21Jul1960</v>
      </c>
      <c r="K2046" s="14">
        <f t="shared" si="62"/>
        <v>22118</v>
      </c>
      <c r="L2046" s="2">
        <f t="shared" si="63"/>
        <v>62</v>
      </c>
    </row>
    <row r="2047" spans="1:12" x14ac:dyDescent="0.25">
      <c r="A2047" s="2" t="s">
        <v>743</v>
      </c>
      <c r="B2047" s="2">
        <v>2003</v>
      </c>
      <c r="C2047" s="2" t="s">
        <v>2352</v>
      </c>
      <c r="D2047" s="2">
        <v>7</v>
      </c>
      <c r="E2047" s="2">
        <v>0</v>
      </c>
      <c r="F2047" s="16">
        <v>13844.51</v>
      </c>
      <c r="G2047" s="2" t="s">
        <v>6004</v>
      </c>
      <c r="H2047" s="2" t="s">
        <v>6006</v>
      </c>
      <c r="I2047" s="2" t="s">
        <v>2358</v>
      </c>
      <c r="J2047" s="14" t="str">
        <f>CONCATENATE(Table3_2[[#This Row],[date]],Table3_2[[#This Row],[month]],Table3_2[[#This Row],[YEAR]],)</f>
        <v>7Jun2003</v>
      </c>
      <c r="K2047" s="14">
        <f t="shared" si="62"/>
        <v>37779</v>
      </c>
      <c r="L2047" s="2">
        <f t="shared" si="63"/>
        <v>20</v>
      </c>
    </row>
    <row r="2048" spans="1:12" x14ac:dyDescent="0.25">
      <c r="A2048" s="2" t="s">
        <v>744</v>
      </c>
      <c r="B2048" s="2">
        <v>1958</v>
      </c>
      <c r="C2048" s="2" t="s">
        <v>2355</v>
      </c>
      <c r="D2048" s="2">
        <v>10</v>
      </c>
      <c r="E2048" s="2">
        <v>0</v>
      </c>
      <c r="F2048" s="16">
        <v>13831.12</v>
      </c>
      <c r="G2048" s="2" t="s">
        <v>6005</v>
      </c>
      <c r="H2048" s="2" t="s">
        <v>6006</v>
      </c>
      <c r="I2048" s="2" t="s">
        <v>2350</v>
      </c>
      <c r="J2048" s="14" t="str">
        <f>CONCATENATE(Table3_2[[#This Row],[date]],Table3_2[[#This Row],[month]],Table3_2[[#This Row],[YEAR]],)</f>
        <v>10Dec1958</v>
      </c>
      <c r="K2048" s="14">
        <f t="shared" si="62"/>
        <v>21529</v>
      </c>
      <c r="L2048" s="2">
        <f t="shared" si="63"/>
        <v>64</v>
      </c>
    </row>
    <row r="2049" spans="1:12" x14ac:dyDescent="0.25">
      <c r="A2049" s="2" t="s">
        <v>745</v>
      </c>
      <c r="B2049" s="2">
        <v>1958</v>
      </c>
      <c r="C2049" s="2" t="s">
        <v>2351</v>
      </c>
      <c r="D2049" s="2">
        <v>25</v>
      </c>
      <c r="E2049" s="2">
        <v>0</v>
      </c>
      <c r="F2049" s="16">
        <v>13822.8</v>
      </c>
      <c r="G2049" s="2" t="s">
        <v>6005</v>
      </c>
      <c r="H2049" s="2" t="s">
        <v>6005</v>
      </c>
      <c r="I2049" s="2" t="s">
        <v>2358</v>
      </c>
      <c r="J2049" s="14" t="str">
        <f>CONCATENATE(Table3_2[[#This Row],[date]],Table3_2[[#This Row],[month]],Table3_2[[#This Row],[YEAR]],)</f>
        <v>25Nov1958</v>
      </c>
      <c r="K2049" s="14">
        <f t="shared" si="62"/>
        <v>21514</v>
      </c>
      <c r="L2049" s="2">
        <f t="shared" si="63"/>
        <v>64</v>
      </c>
    </row>
    <row r="2050" spans="1:12" x14ac:dyDescent="0.25">
      <c r="A2050" s="2" t="s">
        <v>746</v>
      </c>
      <c r="B2050" s="2">
        <v>1986</v>
      </c>
      <c r="C2050" s="2" t="s">
        <v>2355</v>
      </c>
      <c r="D2050" s="2">
        <v>8</v>
      </c>
      <c r="E2050" s="2">
        <v>3</v>
      </c>
      <c r="F2050" s="16">
        <v>13819.49</v>
      </c>
      <c r="G2050" s="2" t="s">
        <v>6005</v>
      </c>
      <c r="H2050" s="2" t="s">
        <v>6004</v>
      </c>
      <c r="I2050" s="2" t="s">
        <v>2354</v>
      </c>
      <c r="J2050" s="14" t="str">
        <f>CONCATENATE(Table3_2[[#This Row],[date]],Table3_2[[#This Row],[month]],Table3_2[[#This Row],[YEAR]],)</f>
        <v>8Dec1986</v>
      </c>
      <c r="K2050" s="14">
        <f t="shared" ref="K2050:K2113" si="64">DATEVALUE(J2050)</f>
        <v>31754</v>
      </c>
      <c r="L2050" s="2">
        <f t="shared" ref="L2050:L2113" si="65">DATEDIF(K2050:K4387,  DATE(2023,6,8), "Y")</f>
        <v>36</v>
      </c>
    </row>
    <row r="2051" spans="1:12" x14ac:dyDescent="0.25">
      <c r="A2051" s="2" t="s">
        <v>81</v>
      </c>
      <c r="B2051" s="2">
        <v>1962</v>
      </c>
      <c r="C2051" s="2" t="s">
        <v>2353</v>
      </c>
      <c r="D2051" s="2">
        <v>22</v>
      </c>
      <c r="E2051" s="2">
        <v>0</v>
      </c>
      <c r="F2051" s="16">
        <v>41794.629999999997</v>
      </c>
      <c r="G2051" s="2" t="s">
        <v>6006</v>
      </c>
      <c r="H2051" s="2" t="s">
        <v>6005</v>
      </c>
      <c r="I2051" s="2" t="s">
        <v>2358</v>
      </c>
      <c r="J2051" s="14" t="str">
        <f>CONCATENATE(Table3_2[[#This Row],[date]],Table3_2[[#This Row],[month]],Table3_2[[#This Row],[YEAR]],)</f>
        <v>22Sep1962</v>
      </c>
      <c r="K2051" s="14">
        <f t="shared" si="64"/>
        <v>22911</v>
      </c>
      <c r="L2051" s="2">
        <f t="shared" si="65"/>
        <v>60</v>
      </c>
    </row>
    <row r="2052" spans="1:12" x14ac:dyDescent="0.25">
      <c r="A2052" s="2" t="s">
        <v>747</v>
      </c>
      <c r="B2052" s="2">
        <v>1966</v>
      </c>
      <c r="C2052" s="2" t="s">
        <v>2351</v>
      </c>
      <c r="D2052" s="2">
        <v>10</v>
      </c>
      <c r="E2052" s="2">
        <v>0</v>
      </c>
      <c r="F2052" s="16">
        <v>13801.61</v>
      </c>
      <c r="G2052" s="2" t="s">
        <v>6005</v>
      </c>
      <c r="H2052" s="2" t="s">
        <v>6005</v>
      </c>
      <c r="I2052" s="2" t="s">
        <v>2370</v>
      </c>
      <c r="J2052" s="14" t="str">
        <f>CONCATENATE(Table3_2[[#This Row],[date]],Table3_2[[#This Row],[month]],Table3_2[[#This Row],[YEAR]],)</f>
        <v>10Nov1966</v>
      </c>
      <c r="K2052" s="14">
        <f t="shared" si="64"/>
        <v>24421</v>
      </c>
      <c r="L2052" s="2">
        <f t="shared" si="65"/>
        <v>56</v>
      </c>
    </row>
    <row r="2053" spans="1:12" x14ac:dyDescent="0.25">
      <c r="A2053" s="2" t="s">
        <v>748</v>
      </c>
      <c r="B2053" s="2">
        <v>1959</v>
      </c>
      <c r="C2053" s="2" t="s">
        <v>2356</v>
      </c>
      <c r="D2053" s="2">
        <v>6</v>
      </c>
      <c r="E2053" s="2">
        <v>0</v>
      </c>
      <c r="F2053" s="16">
        <v>13770.1</v>
      </c>
      <c r="G2053" s="2" t="s">
        <v>6005</v>
      </c>
      <c r="H2053" s="2" t="s">
        <v>6006</v>
      </c>
      <c r="I2053" s="2" t="s">
        <v>2354</v>
      </c>
      <c r="J2053" s="14" t="str">
        <f>CONCATENATE(Table3_2[[#This Row],[date]],Table3_2[[#This Row],[month]],Table3_2[[#This Row],[YEAR]],)</f>
        <v>6Aug1959</v>
      </c>
      <c r="K2053" s="14">
        <f t="shared" si="64"/>
        <v>21768</v>
      </c>
      <c r="L2053" s="2">
        <f t="shared" si="65"/>
        <v>63</v>
      </c>
    </row>
    <row r="2054" spans="1:12" x14ac:dyDescent="0.25">
      <c r="A2054" s="2" t="s">
        <v>749</v>
      </c>
      <c r="B2054" s="2">
        <v>2004</v>
      </c>
      <c r="C2054" s="2" t="s">
        <v>2349</v>
      </c>
      <c r="D2054" s="2">
        <v>16</v>
      </c>
      <c r="E2054" s="2">
        <v>0</v>
      </c>
      <c r="F2054" s="16">
        <v>13747.87</v>
      </c>
      <c r="G2054" s="2" t="s">
        <v>6005</v>
      </c>
      <c r="H2054" s="2" t="s">
        <v>6004</v>
      </c>
      <c r="I2054" s="2" t="s">
        <v>2362</v>
      </c>
      <c r="J2054" s="14" t="str">
        <f>CONCATENATE(Table3_2[[#This Row],[date]],Table3_2[[#This Row],[month]],Table3_2[[#This Row],[YEAR]],)</f>
        <v>16Jul2004</v>
      </c>
      <c r="K2054" s="14">
        <f t="shared" si="64"/>
        <v>38184</v>
      </c>
      <c r="L2054" s="2">
        <f t="shared" si="65"/>
        <v>18</v>
      </c>
    </row>
    <row r="2055" spans="1:12" x14ac:dyDescent="0.25">
      <c r="A2055" s="2" t="s">
        <v>750</v>
      </c>
      <c r="B2055" s="2">
        <v>1969</v>
      </c>
      <c r="C2055" s="2" t="s">
        <v>2357</v>
      </c>
      <c r="D2055" s="2">
        <v>23</v>
      </c>
      <c r="E2055" s="2">
        <v>0</v>
      </c>
      <c r="F2055" s="16">
        <v>13746.74</v>
      </c>
      <c r="G2055" s="2" t="s">
        <v>6005</v>
      </c>
      <c r="H2055" s="2" t="s">
        <v>6004</v>
      </c>
      <c r="I2055" s="2" t="s">
        <v>2370</v>
      </c>
      <c r="J2055" s="14" t="str">
        <f>CONCATENATE(Table3_2[[#This Row],[date]],Table3_2[[#This Row],[month]],Table3_2[[#This Row],[YEAR]],)</f>
        <v>23Oct1969</v>
      </c>
      <c r="K2055" s="14">
        <f t="shared" si="64"/>
        <v>25499</v>
      </c>
      <c r="L2055" s="2">
        <f t="shared" si="65"/>
        <v>53</v>
      </c>
    </row>
    <row r="2056" spans="1:12" x14ac:dyDescent="0.25">
      <c r="A2056" s="2" t="s">
        <v>751</v>
      </c>
      <c r="B2056" s="2">
        <v>1985</v>
      </c>
      <c r="C2056" s="2" t="s">
        <v>2356</v>
      </c>
      <c r="D2056" s="2">
        <v>29</v>
      </c>
      <c r="E2056" s="2">
        <v>3</v>
      </c>
      <c r="F2056" s="16">
        <v>13726.21</v>
      </c>
      <c r="G2056" s="2" t="s">
        <v>6005</v>
      </c>
      <c r="H2056" s="2" t="s">
        <v>6005</v>
      </c>
      <c r="I2056" s="2" t="s">
        <v>2370</v>
      </c>
      <c r="J2056" s="14" t="str">
        <f>CONCATENATE(Table3_2[[#This Row],[date]],Table3_2[[#This Row],[month]],Table3_2[[#This Row],[YEAR]],)</f>
        <v>29Aug1985</v>
      </c>
      <c r="K2056" s="14">
        <f t="shared" si="64"/>
        <v>31288</v>
      </c>
      <c r="L2056" s="2">
        <f t="shared" si="65"/>
        <v>37</v>
      </c>
    </row>
    <row r="2057" spans="1:12" x14ac:dyDescent="0.25">
      <c r="A2057" s="2" t="s">
        <v>752</v>
      </c>
      <c r="B2057" s="2">
        <v>1981</v>
      </c>
      <c r="C2057" s="2" t="s">
        <v>2356</v>
      </c>
      <c r="D2057" s="2">
        <v>2</v>
      </c>
      <c r="E2057" s="2">
        <v>1</v>
      </c>
      <c r="F2057" s="16">
        <v>13725.47</v>
      </c>
      <c r="G2057" s="2" t="s">
        <v>6005</v>
      </c>
      <c r="H2057" s="2" t="s">
        <v>6004</v>
      </c>
      <c r="I2057" s="2" t="s">
        <v>2364</v>
      </c>
      <c r="J2057" s="14" t="str">
        <f>CONCATENATE(Table3_2[[#This Row],[date]],Table3_2[[#This Row],[month]],Table3_2[[#This Row],[YEAR]],)</f>
        <v>2Aug1981</v>
      </c>
      <c r="K2057" s="14">
        <f t="shared" si="64"/>
        <v>29800</v>
      </c>
      <c r="L2057" s="2">
        <f t="shared" si="65"/>
        <v>41</v>
      </c>
    </row>
    <row r="2058" spans="1:12" x14ac:dyDescent="0.25">
      <c r="A2058" s="2" t="s">
        <v>753</v>
      </c>
      <c r="B2058" s="2">
        <v>1986</v>
      </c>
      <c r="C2058" s="2" t="s">
        <v>2351</v>
      </c>
      <c r="D2058" s="2">
        <v>24</v>
      </c>
      <c r="E2058" s="2">
        <v>3</v>
      </c>
      <c r="F2058" s="16">
        <v>13714.55</v>
      </c>
      <c r="G2058" s="2" t="s">
        <v>6005</v>
      </c>
      <c r="H2058" s="2" t="s">
        <v>6004</v>
      </c>
      <c r="I2058" s="2" t="s">
        <v>2365</v>
      </c>
      <c r="J2058" s="14" t="str">
        <f>CONCATENATE(Table3_2[[#This Row],[date]],Table3_2[[#This Row],[month]],Table3_2[[#This Row],[YEAR]],)</f>
        <v>24Nov1986</v>
      </c>
      <c r="K2058" s="14">
        <f t="shared" si="64"/>
        <v>31740</v>
      </c>
      <c r="L2058" s="2">
        <f t="shared" si="65"/>
        <v>36</v>
      </c>
    </row>
    <row r="2059" spans="1:12" x14ac:dyDescent="0.25">
      <c r="A2059" s="2" t="s">
        <v>754</v>
      </c>
      <c r="B2059" s="2">
        <v>1985</v>
      </c>
      <c r="C2059" s="2" t="s">
        <v>2353</v>
      </c>
      <c r="D2059" s="2">
        <v>14</v>
      </c>
      <c r="E2059" s="2">
        <v>3</v>
      </c>
      <c r="F2059" s="16">
        <v>13685.51</v>
      </c>
      <c r="G2059" s="2" t="s">
        <v>6005</v>
      </c>
      <c r="H2059" s="2" t="s">
        <v>6006</v>
      </c>
      <c r="I2059" s="2" t="s">
        <v>2370</v>
      </c>
      <c r="J2059" s="14" t="str">
        <f>CONCATENATE(Table3_2[[#This Row],[date]],Table3_2[[#This Row],[month]],Table3_2[[#This Row],[YEAR]],)</f>
        <v>14Sep1985</v>
      </c>
      <c r="K2059" s="14">
        <f t="shared" si="64"/>
        <v>31304</v>
      </c>
      <c r="L2059" s="2">
        <f t="shared" si="65"/>
        <v>37</v>
      </c>
    </row>
    <row r="2060" spans="1:12" x14ac:dyDescent="0.25">
      <c r="A2060" s="2" t="s">
        <v>755</v>
      </c>
      <c r="B2060" s="2">
        <v>1963</v>
      </c>
      <c r="C2060" s="2" t="s">
        <v>2356</v>
      </c>
      <c r="D2060" s="2">
        <v>4</v>
      </c>
      <c r="E2060" s="2">
        <v>0</v>
      </c>
      <c r="F2060" s="16">
        <v>13677.68</v>
      </c>
      <c r="G2060" s="2" t="s">
        <v>6005</v>
      </c>
      <c r="H2060" s="2" t="s">
        <v>6004</v>
      </c>
      <c r="I2060" s="2" t="s">
        <v>2367</v>
      </c>
      <c r="J2060" s="14" t="str">
        <f>CONCATENATE(Table3_2[[#This Row],[date]],Table3_2[[#This Row],[month]],Table3_2[[#This Row],[YEAR]],)</f>
        <v>4Aug1963</v>
      </c>
      <c r="K2060" s="14">
        <f t="shared" si="64"/>
        <v>23227</v>
      </c>
      <c r="L2060" s="2">
        <f t="shared" si="65"/>
        <v>59</v>
      </c>
    </row>
    <row r="2061" spans="1:12" x14ac:dyDescent="0.25">
      <c r="A2061" s="2" t="s">
        <v>756</v>
      </c>
      <c r="B2061" s="2">
        <v>1984</v>
      </c>
      <c r="C2061" s="2" t="s">
        <v>2349</v>
      </c>
      <c r="D2061" s="2">
        <v>20</v>
      </c>
      <c r="E2061" s="2">
        <v>3</v>
      </c>
      <c r="F2061" s="16">
        <v>13638.06</v>
      </c>
      <c r="G2061" s="2" t="s">
        <v>6005</v>
      </c>
      <c r="H2061" s="2" t="s">
        <v>6005</v>
      </c>
      <c r="I2061" s="2" t="s">
        <v>2365</v>
      </c>
      <c r="J2061" s="14" t="str">
        <f>CONCATENATE(Table3_2[[#This Row],[date]],Table3_2[[#This Row],[month]],Table3_2[[#This Row],[YEAR]],)</f>
        <v>20Jul1984</v>
      </c>
      <c r="K2061" s="14">
        <f t="shared" si="64"/>
        <v>30883</v>
      </c>
      <c r="L2061" s="2">
        <f t="shared" si="65"/>
        <v>38</v>
      </c>
    </row>
    <row r="2062" spans="1:12" x14ac:dyDescent="0.25">
      <c r="A2062" s="2" t="s">
        <v>82</v>
      </c>
      <c r="B2062" s="2">
        <v>1975</v>
      </c>
      <c r="C2062" s="2" t="s">
        <v>2353</v>
      </c>
      <c r="D2062" s="2">
        <v>29</v>
      </c>
      <c r="E2062" s="2">
        <v>1</v>
      </c>
      <c r="F2062" s="16">
        <v>41681.86</v>
      </c>
      <c r="G2062" s="2" t="s">
        <v>6006</v>
      </c>
      <c r="H2062" s="2" t="s">
        <v>6006</v>
      </c>
      <c r="I2062" s="2" t="s">
        <v>2358</v>
      </c>
      <c r="J2062" s="14" t="str">
        <f>CONCATENATE(Table3_2[[#This Row],[date]],Table3_2[[#This Row],[month]],Table3_2[[#This Row],[YEAR]],)</f>
        <v>29Sep1975</v>
      </c>
      <c r="K2062" s="14">
        <f t="shared" si="64"/>
        <v>27666</v>
      </c>
      <c r="L2062" s="2">
        <f t="shared" si="65"/>
        <v>47</v>
      </c>
    </row>
    <row r="2063" spans="1:12" x14ac:dyDescent="0.25">
      <c r="A2063" s="2" t="s">
        <v>757</v>
      </c>
      <c r="B2063" s="2">
        <v>1961</v>
      </c>
      <c r="C2063" s="2" t="s">
        <v>2355</v>
      </c>
      <c r="D2063" s="2">
        <v>24</v>
      </c>
      <c r="E2063" s="2">
        <v>0</v>
      </c>
      <c r="F2063" s="16">
        <v>13635.64</v>
      </c>
      <c r="G2063" s="2" t="s">
        <v>6005</v>
      </c>
      <c r="H2063" s="2" t="s">
        <v>6005</v>
      </c>
      <c r="I2063" s="2" t="s">
        <v>2364</v>
      </c>
      <c r="J2063" s="14" t="str">
        <f>CONCATENATE(Table3_2[[#This Row],[date]],Table3_2[[#This Row],[month]],Table3_2[[#This Row],[YEAR]],)</f>
        <v>24Dec1961</v>
      </c>
      <c r="K2063" s="14">
        <f t="shared" si="64"/>
        <v>22639</v>
      </c>
      <c r="L2063" s="2">
        <f t="shared" si="65"/>
        <v>61</v>
      </c>
    </row>
    <row r="2064" spans="1:12" x14ac:dyDescent="0.25">
      <c r="A2064" s="2" t="s">
        <v>758</v>
      </c>
      <c r="B2064" s="2">
        <v>1969</v>
      </c>
      <c r="C2064" s="2" t="s">
        <v>2349</v>
      </c>
      <c r="D2064" s="2">
        <v>26</v>
      </c>
      <c r="E2064" s="2">
        <v>0</v>
      </c>
      <c r="F2064" s="16">
        <v>13622.01</v>
      </c>
      <c r="G2064" s="2" t="s">
        <v>6005</v>
      </c>
      <c r="H2064" s="2" t="s">
        <v>6005</v>
      </c>
      <c r="I2064" s="2" t="s">
        <v>2354</v>
      </c>
      <c r="J2064" s="14" t="str">
        <f>CONCATENATE(Table3_2[[#This Row],[date]],Table3_2[[#This Row],[month]],Table3_2[[#This Row],[YEAR]],)</f>
        <v>26Jul1969</v>
      </c>
      <c r="K2064" s="14">
        <f t="shared" si="64"/>
        <v>25410</v>
      </c>
      <c r="L2064" s="2">
        <f t="shared" si="65"/>
        <v>53</v>
      </c>
    </row>
    <row r="2065" spans="1:12" x14ac:dyDescent="0.25">
      <c r="A2065" s="2" t="s">
        <v>759</v>
      </c>
      <c r="B2065" s="2">
        <v>1961</v>
      </c>
      <c r="C2065" s="2" t="s">
        <v>2351</v>
      </c>
      <c r="D2065" s="2">
        <v>18</v>
      </c>
      <c r="E2065" s="2">
        <v>0</v>
      </c>
      <c r="F2065" s="16">
        <v>13616.36</v>
      </c>
      <c r="G2065" s="2" t="s">
        <v>6005</v>
      </c>
      <c r="H2065" s="2" t="s">
        <v>6005</v>
      </c>
      <c r="I2065" s="2" t="s">
        <v>2364</v>
      </c>
      <c r="J2065" s="14" t="str">
        <f>CONCATENATE(Table3_2[[#This Row],[date]],Table3_2[[#This Row],[month]],Table3_2[[#This Row],[YEAR]],)</f>
        <v>18Nov1961</v>
      </c>
      <c r="K2065" s="14">
        <f t="shared" si="64"/>
        <v>22603</v>
      </c>
      <c r="L2065" s="2">
        <f t="shared" si="65"/>
        <v>61</v>
      </c>
    </row>
    <row r="2066" spans="1:12" x14ac:dyDescent="0.25">
      <c r="A2066" s="2" t="s">
        <v>760</v>
      </c>
      <c r="B2066" s="2">
        <v>1964</v>
      </c>
      <c r="C2066" s="2" t="s">
        <v>2353</v>
      </c>
      <c r="D2066" s="2">
        <v>10</v>
      </c>
      <c r="E2066" s="2">
        <v>2</v>
      </c>
      <c r="F2066" s="16">
        <v>13607.37</v>
      </c>
      <c r="G2066" s="2" t="s">
        <v>6005</v>
      </c>
      <c r="H2066" s="2" t="s">
        <v>6006</v>
      </c>
      <c r="I2066" s="2" t="s">
        <v>2364</v>
      </c>
      <c r="J2066" s="14" t="str">
        <f>CONCATENATE(Table3_2[[#This Row],[date]],Table3_2[[#This Row],[month]],Table3_2[[#This Row],[YEAR]],)</f>
        <v>10Sep1964</v>
      </c>
      <c r="K2066" s="14">
        <f t="shared" si="64"/>
        <v>23630</v>
      </c>
      <c r="L2066" s="2">
        <f t="shared" si="65"/>
        <v>58</v>
      </c>
    </row>
    <row r="2067" spans="1:12" x14ac:dyDescent="0.25">
      <c r="A2067" s="2" t="s">
        <v>761</v>
      </c>
      <c r="B2067" s="2">
        <v>1992</v>
      </c>
      <c r="C2067" s="2" t="s">
        <v>2356</v>
      </c>
      <c r="D2067" s="2">
        <v>14</v>
      </c>
      <c r="E2067" s="2">
        <v>0</v>
      </c>
      <c r="F2067" s="16">
        <v>13588.17</v>
      </c>
      <c r="G2067" s="2" t="s">
        <v>6005</v>
      </c>
      <c r="H2067" s="2" t="s">
        <v>6006</v>
      </c>
      <c r="I2067" s="2" t="s">
        <v>2354</v>
      </c>
      <c r="J2067" s="14" t="str">
        <f>CONCATENATE(Table3_2[[#This Row],[date]],Table3_2[[#This Row],[month]],Table3_2[[#This Row],[YEAR]],)</f>
        <v>14Aug1992</v>
      </c>
      <c r="K2067" s="14">
        <f t="shared" si="64"/>
        <v>33830</v>
      </c>
      <c r="L2067" s="2">
        <f t="shared" si="65"/>
        <v>30</v>
      </c>
    </row>
    <row r="2068" spans="1:12" x14ac:dyDescent="0.25">
      <c r="A2068" s="2" t="s">
        <v>762</v>
      </c>
      <c r="B2068" s="2">
        <v>1968</v>
      </c>
      <c r="C2068" s="2" t="s">
        <v>2349</v>
      </c>
      <c r="D2068" s="2">
        <v>15</v>
      </c>
      <c r="E2068" s="2">
        <v>0</v>
      </c>
      <c r="F2068" s="16">
        <v>13566.04</v>
      </c>
      <c r="G2068" s="2" t="s">
        <v>6005</v>
      </c>
      <c r="H2068" s="2" t="s">
        <v>6005</v>
      </c>
      <c r="I2068" s="2" t="s">
        <v>2370</v>
      </c>
      <c r="J2068" s="14" t="str">
        <f>CONCATENATE(Table3_2[[#This Row],[date]],Table3_2[[#This Row],[month]],Table3_2[[#This Row],[YEAR]],)</f>
        <v>15Jul1968</v>
      </c>
      <c r="K2068" s="14">
        <f t="shared" si="64"/>
        <v>25034</v>
      </c>
      <c r="L2068" s="2">
        <f t="shared" si="65"/>
        <v>54</v>
      </c>
    </row>
    <row r="2069" spans="1:12" x14ac:dyDescent="0.25">
      <c r="A2069" s="2" t="s">
        <v>763</v>
      </c>
      <c r="B2069" s="2">
        <v>1960</v>
      </c>
      <c r="C2069" s="2" t="s">
        <v>2349</v>
      </c>
      <c r="D2069" s="2">
        <v>11</v>
      </c>
      <c r="E2069" s="2">
        <v>0</v>
      </c>
      <c r="F2069" s="16">
        <v>13555</v>
      </c>
      <c r="G2069" s="2" t="s">
        <v>6005</v>
      </c>
      <c r="H2069" s="2" t="s">
        <v>6005</v>
      </c>
      <c r="I2069" s="2" t="s">
        <v>2368</v>
      </c>
      <c r="J2069" s="14" t="str">
        <f>CONCATENATE(Table3_2[[#This Row],[date]],Table3_2[[#This Row],[month]],Table3_2[[#This Row],[YEAR]],)</f>
        <v>11Jul1960</v>
      </c>
      <c r="K2069" s="14">
        <f t="shared" si="64"/>
        <v>22108</v>
      </c>
      <c r="L2069" s="2">
        <f t="shared" si="65"/>
        <v>62</v>
      </c>
    </row>
    <row r="2070" spans="1:12" x14ac:dyDescent="0.25">
      <c r="A2070" s="2" t="s">
        <v>764</v>
      </c>
      <c r="B2070" s="2">
        <v>1963</v>
      </c>
      <c r="C2070" s="2" t="s">
        <v>2357</v>
      </c>
      <c r="D2070" s="2">
        <v>14</v>
      </c>
      <c r="E2070" s="2">
        <v>0</v>
      </c>
      <c r="F2070" s="16">
        <v>13511.28</v>
      </c>
      <c r="G2070" s="2" t="s">
        <v>6005</v>
      </c>
      <c r="H2070" s="2" t="s">
        <v>6006</v>
      </c>
      <c r="I2070" s="2" t="s">
        <v>2354</v>
      </c>
      <c r="J2070" s="14" t="str">
        <f>CONCATENATE(Table3_2[[#This Row],[date]],Table3_2[[#This Row],[month]],Table3_2[[#This Row],[YEAR]],)</f>
        <v>14Oct1963</v>
      </c>
      <c r="K2070" s="14">
        <f t="shared" si="64"/>
        <v>23298</v>
      </c>
      <c r="L2070" s="2">
        <f t="shared" si="65"/>
        <v>59</v>
      </c>
    </row>
    <row r="2071" spans="1:12" x14ac:dyDescent="0.25">
      <c r="A2071" s="2" t="s">
        <v>765</v>
      </c>
      <c r="B2071" s="2">
        <v>1990</v>
      </c>
      <c r="C2071" s="2" t="s">
        <v>2356</v>
      </c>
      <c r="D2071" s="2">
        <v>30</v>
      </c>
      <c r="E2071" s="2">
        <v>3</v>
      </c>
      <c r="F2071" s="16">
        <v>13480.83</v>
      </c>
      <c r="G2071" s="2" t="s">
        <v>6005</v>
      </c>
      <c r="H2071" s="2" t="s">
        <v>6004</v>
      </c>
      <c r="I2071" s="2" t="s">
        <v>2365</v>
      </c>
      <c r="J2071" s="14" t="str">
        <f>CONCATENATE(Table3_2[[#This Row],[date]],Table3_2[[#This Row],[month]],Table3_2[[#This Row],[YEAR]],)</f>
        <v>30Aug1990</v>
      </c>
      <c r="K2071" s="14">
        <f t="shared" si="64"/>
        <v>33115</v>
      </c>
      <c r="L2071" s="2">
        <f t="shared" si="65"/>
        <v>32</v>
      </c>
    </row>
    <row r="2072" spans="1:12" x14ac:dyDescent="0.25">
      <c r="A2072" s="2" t="s">
        <v>766</v>
      </c>
      <c r="B2072" s="2">
        <v>1975</v>
      </c>
      <c r="C2072" s="2" t="s">
        <v>2356</v>
      </c>
      <c r="D2072" s="2">
        <v>7</v>
      </c>
      <c r="E2072" s="2">
        <v>1</v>
      </c>
      <c r="F2072" s="16">
        <v>13472.19</v>
      </c>
      <c r="G2072" s="2" t="s">
        <v>6005</v>
      </c>
      <c r="H2072" s="2" t="s">
        <v>6004</v>
      </c>
      <c r="I2072" s="2" t="s">
        <v>2354</v>
      </c>
      <c r="J2072" s="14" t="str">
        <f>CONCATENATE(Table3_2[[#This Row],[date]],Table3_2[[#This Row],[month]],Table3_2[[#This Row],[YEAR]],)</f>
        <v>7Aug1975</v>
      </c>
      <c r="K2072" s="14">
        <f t="shared" si="64"/>
        <v>27613</v>
      </c>
      <c r="L2072" s="2">
        <f t="shared" si="65"/>
        <v>47</v>
      </c>
    </row>
    <row r="2073" spans="1:12" x14ac:dyDescent="0.25">
      <c r="A2073" s="2" t="s">
        <v>83</v>
      </c>
      <c r="B2073" s="2">
        <v>1975</v>
      </c>
      <c r="C2073" s="2" t="s">
        <v>2351</v>
      </c>
      <c r="D2073" s="2">
        <v>14</v>
      </c>
      <c r="E2073" s="2">
        <v>0</v>
      </c>
      <c r="F2073" s="16">
        <v>41676.080000000002</v>
      </c>
      <c r="G2073" s="2" t="s">
        <v>6006</v>
      </c>
      <c r="H2073" s="2" t="s">
        <v>6004</v>
      </c>
      <c r="I2073" s="2" t="s">
        <v>2350</v>
      </c>
      <c r="J2073" s="14" t="str">
        <f>CONCATENATE(Table3_2[[#This Row],[date]],Table3_2[[#This Row],[month]],Table3_2[[#This Row],[YEAR]],)</f>
        <v>14Nov1975</v>
      </c>
      <c r="K2073" s="14">
        <f t="shared" si="64"/>
        <v>27712</v>
      </c>
      <c r="L2073" s="2">
        <f t="shared" si="65"/>
        <v>47</v>
      </c>
    </row>
    <row r="2074" spans="1:12" x14ac:dyDescent="0.25">
      <c r="A2074" s="2" t="s">
        <v>767</v>
      </c>
      <c r="B2074" s="2">
        <v>1960</v>
      </c>
      <c r="C2074" s="2" t="s">
        <v>2349</v>
      </c>
      <c r="D2074" s="2">
        <v>24</v>
      </c>
      <c r="E2074" s="2">
        <v>0</v>
      </c>
      <c r="F2074" s="16">
        <v>13470.86</v>
      </c>
      <c r="G2074" s="2" t="s">
        <v>6005</v>
      </c>
      <c r="H2074" s="2" t="s">
        <v>6005</v>
      </c>
      <c r="I2074" s="2" t="s">
        <v>2358</v>
      </c>
      <c r="J2074" s="14" t="str">
        <f>CONCATENATE(Table3_2[[#This Row],[date]],Table3_2[[#This Row],[month]],Table3_2[[#This Row],[YEAR]],)</f>
        <v>24Jul1960</v>
      </c>
      <c r="K2074" s="14">
        <f t="shared" si="64"/>
        <v>22121</v>
      </c>
      <c r="L2074" s="2">
        <f t="shared" si="65"/>
        <v>62</v>
      </c>
    </row>
    <row r="2075" spans="1:12" x14ac:dyDescent="0.25">
      <c r="A2075" s="2" t="s">
        <v>768</v>
      </c>
      <c r="B2075" s="2">
        <v>1960</v>
      </c>
      <c r="C2075" s="2" t="s">
        <v>2349</v>
      </c>
      <c r="D2075" s="2">
        <v>28</v>
      </c>
      <c r="E2075" s="2">
        <v>0</v>
      </c>
      <c r="F2075" s="16">
        <v>13470.8</v>
      </c>
      <c r="G2075" s="2" t="s">
        <v>6005</v>
      </c>
      <c r="H2075" s="2" t="s">
        <v>6004</v>
      </c>
      <c r="I2075" s="2" t="s">
        <v>2350</v>
      </c>
      <c r="J2075" s="14" t="str">
        <f>CONCATENATE(Table3_2[[#This Row],[date]],Table3_2[[#This Row],[month]],Table3_2[[#This Row],[YEAR]],)</f>
        <v>28Jul1960</v>
      </c>
      <c r="K2075" s="14">
        <f t="shared" si="64"/>
        <v>22125</v>
      </c>
      <c r="L2075" s="2">
        <f t="shared" si="65"/>
        <v>62</v>
      </c>
    </row>
    <row r="2076" spans="1:12" x14ac:dyDescent="0.25">
      <c r="A2076" s="2" t="s">
        <v>769</v>
      </c>
      <c r="B2076" s="2">
        <v>1985</v>
      </c>
      <c r="C2076" s="2" t="s">
        <v>2356</v>
      </c>
      <c r="D2076" s="2">
        <v>19</v>
      </c>
      <c r="E2076" s="2">
        <v>3</v>
      </c>
      <c r="F2076" s="16">
        <v>13465.8</v>
      </c>
      <c r="G2076" s="2" t="s">
        <v>6005</v>
      </c>
      <c r="H2076" s="2" t="s">
        <v>6006</v>
      </c>
      <c r="I2076" s="2" t="s">
        <v>2354</v>
      </c>
      <c r="J2076" s="14" t="str">
        <f>CONCATENATE(Table3_2[[#This Row],[date]],Table3_2[[#This Row],[month]],Table3_2[[#This Row],[YEAR]],)</f>
        <v>19Aug1985</v>
      </c>
      <c r="K2076" s="14">
        <f t="shared" si="64"/>
        <v>31278</v>
      </c>
      <c r="L2076" s="2">
        <f t="shared" si="65"/>
        <v>37</v>
      </c>
    </row>
    <row r="2077" spans="1:12" x14ac:dyDescent="0.25">
      <c r="A2077" s="2" t="s">
        <v>770</v>
      </c>
      <c r="B2077" s="2">
        <v>1960</v>
      </c>
      <c r="C2077" s="2" t="s">
        <v>2355</v>
      </c>
      <c r="D2077" s="2">
        <v>16</v>
      </c>
      <c r="E2077" s="2">
        <v>0</v>
      </c>
      <c r="F2077" s="16">
        <v>13462.52</v>
      </c>
      <c r="G2077" s="2" t="s">
        <v>6005</v>
      </c>
      <c r="H2077" s="2" t="s">
        <v>6004</v>
      </c>
      <c r="I2077" s="2" t="s">
        <v>2358</v>
      </c>
      <c r="J2077" s="14" t="str">
        <f>CONCATENATE(Table3_2[[#This Row],[date]],Table3_2[[#This Row],[month]],Table3_2[[#This Row],[YEAR]],)</f>
        <v>16Dec1960</v>
      </c>
      <c r="K2077" s="14">
        <f t="shared" si="64"/>
        <v>22266</v>
      </c>
      <c r="L2077" s="2">
        <f t="shared" si="65"/>
        <v>62</v>
      </c>
    </row>
    <row r="2078" spans="1:12" x14ac:dyDescent="0.25">
      <c r="A2078" s="2" t="s">
        <v>771</v>
      </c>
      <c r="B2078" s="2">
        <v>1960</v>
      </c>
      <c r="C2078" s="2" t="s">
        <v>2349</v>
      </c>
      <c r="D2078" s="2">
        <v>11</v>
      </c>
      <c r="E2078" s="2">
        <v>0</v>
      </c>
      <c r="F2078" s="16">
        <v>13457.96</v>
      </c>
      <c r="G2078" s="2" t="s">
        <v>6005</v>
      </c>
      <c r="H2078" s="2" t="s">
        <v>6006</v>
      </c>
      <c r="I2078" s="2" t="s">
        <v>2350</v>
      </c>
      <c r="J2078" s="14" t="str">
        <f>CONCATENATE(Table3_2[[#This Row],[date]],Table3_2[[#This Row],[month]],Table3_2[[#This Row],[YEAR]],)</f>
        <v>11Jul1960</v>
      </c>
      <c r="K2078" s="14">
        <f t="shared" si="64"/>
        <v>22108</v>
      </c>
      <c r="L2078" s="2">
        <f t="shared" si="65"/>
        <v>62</v>
      </c>
    </row>
    <row r="2079" spans="1:12" x14ac:dyDescent="0.25">
      <c r="A2079" s="2" t="s">
        <v>772</v>
      </c>
      <c r="B2079" s="2">
        <v>1960</v>
      </c>
      <c r="C2079" s="2" t="s">
        <v>2356</v>
      </c>
      <c r="D2079" s="2">
        <v>13</v>
      </c>
      <c r="E2079" s="2">
        <v>0</v>
      </c>
      <c r="F2079" s="16">
        <v>13451.12</v>
      </c>
      <c r="G2079" s="2" t="s">
        <v>6005</v>
      </c>
      <c r="H2079" s="2" t="s">
        <v>6006</v>
      </c>
      <c r="I2079" s="2" t="s">
        <v>2358</v>
      </c>
      <c r="J2079" s="14" t="str">
        <f>CONCATENATE(Table3_2[[#This Row],[date]],Table3_2[[#This Row],[month]],Table3_2[[#This Row],[YEAR]],)</f>
        <v>13Aug1960</v>
      </c>
      <c r="K2079" s="14">
        <f t="shared" si="64"/>
        <v>22141</v>
      </c>
      <c r="L2079" s="2">
        <f t="shared" si="65"/>
        <v>62</v>
      </c>
    </row>
    <row r="2080" spans="1:12" x14ac:dyDescent="0.25">
      <c r="A2080" s="2" t="s">
        <v>773</v>
      </c>
      <c r="B2080" s="2">
        <v>1975</v>
      </c>
      <c r="C2080" s="2" t="s">
        <v>2352</v>
      </c>
      <c r="D2080" s="2">
        <v>29</v>
      </c>
      <c r="E2080" s="2">
        <v>1</v>
      </c>
      <c r="F2080" s="16">
        <v>13440.7</v>
      </c>
      <c r="G2080" s="2" t="s">
        <v>6005</v>
      </c>
      <c r="H2080" s="2" t="s">
        <v>6004</v>
      </c>
      <c r="I2080" s="2" t="s">
        <v>2354</v>
      </c>
      <c r="J2080" s="14" t="str">
        <f>CONCATENATE(Table3_2[[#This Row],[date]],Table3_2[[#This Row],[month]],Table3_2[[#This Row],[YEAR]],)</f>
        <v>29Jun1975</v>
      </c>
      <c r="K2080" s="14">
        <f t="shared" si="64"/>
        <v>27574</v>
      </c>
      <c r="L2080" s="2">
        <f t="shared" si="65"/>
        <v>47</v>
      </c>
    </row>
    <row r="2081" spans="1:12" x14ac:dyDescent="0.25">
      <c r="A2081" s="2" t="s">
        <v>774</v>
      </c>
      <c r="B2081" s="2">
        <v>1966</v>
      </c>
      <c r="C2081" s="2" t="s">
        <v>2351</v>
      </c>
      <c r="D2081" s="2">
        <v>14</v>
      </c>
      <c r="E2081" s="2">
        <v>3</v>
      </c>
      <c r="F2081" s="16">
        <v>13430.27</v>
      </c>
      <c r="G2081" s="2" t="s">
        <v>6005</v>
      </c>
      <c r="H2081" s="2" t="s">
        <v>6005</v>
      </c>
      <c r="I2081" s="2" t="s">
        <v>2364</v>
      </c>
      <c r="J2081" s="14" t="str">
        <f>CONCATENATE(Table3_2[[#This Row],[date]],Table3_2[[#This Row],[month]],Table3_2[[#This Row],[YEAR]],)</f>
        <v>14Nov1966</v>
      </c>
      <c r="K2081" s="14">
        <f t="shared" si="64"/>
        <v>24425</v>
      </c>
      <c r="L2081" s="2">
        <f t="shared" si="65"/>
        <v>56</v>
      </c>
    </row>
    <row r="2082" spans="1:12" x14ac:dyDescent="0.25">
      <c r="A2082" s="2" t="s">
        <v>775</v>
      </c>
      <c r="B2082" s="2">
        <v>1961</v>
      </c>
      <c r="C2082" s="2" t="s">
        <v>2351</v>
      </c>
      <c r="D2082" s="2">
        <v>3</v>
      </c>
      <c r="E2082" s="2">
        <v>0</v>
      </c>
      <c r="F2082" s="16">
        <v>13429.04</v>
      </c>
      <c r="G2082" s="2" t="s">
        <v>6005</v>
      </c>
      <c r="H2082" s="2" t="s">
        <v>6005</v>
      </c>
      <c r="I2082" s="2" t="s">
        <v>2354</v>
      </c>
      <c r="J2082" s="14" t="str">
        <f>CONCATENATE(Table3_2[[#This Row],[date]],Table3_2[[#This Row],[month]],Table3_2[[#This Row],[YEAR]],)</f>
        <v>3Nov1961</v>
      </c>
      <c r="K2082" s="14">
        <f t="shared" si="64"/>
        <v>22588</v>
      </c>
      <c r="L2082" s="2">
        <f t="shared" si="65"/>
        <v>61</v>
      </c>
    </row>
    <row r="2083" spans="1:12" x14ac:dyDescent="0.25">
      <c r="A2083" s="2" t="s">
        <v>776</v>
      </c>
      <c r="B2083" s="2">
        <v>1994</v>
      </c>
      <c r="C2083" s="2" t="s">
        <v>2352</v>
      </c>
      <c r="D2083" s="2">
        <v>17</v>
      </c>
      <c r="E2083" s="2">
        <v>0</v>
      </c>
      <c r="F2083" s="16">
        <v>13417.05</v>
      </c>
      <c r="G2083" s="2" t="s">
        <v>6005</v>
      </c>
      <c r="H2083" s="2" t="s">
        <v>6005</v>
      </c>
      <c r="I2083" s="2" t="s">
        <v>2354</v>
      </c>
      <c r="J2083" s="14" t="str">
        <f>CONCATENATE(Table3_2[[#This Row],[date]],Table3_2[[#This Row],[month]],Table3_2[[#This Row],[YEAR]],)</f>
        <v>17Jun1994</v>
      </c>
      <c r="K2083" s="14">
        <f t="shared" si="64"/>
        <v>34502</v>
      </c>
      <c r="L2083" s="2">
        <f t="shared" si="65"/>
        <v>28</v>
      </c>
    </row>
    <row r="2084" spans="1:12" x14ac:dyDescent="0.25">
      <c r="A2084" s="2" t="s">
        <v>84</v>
      </c>
      <c r="B2084" s="2">
        <v>1976</v>
      </c>
      <c r="C2084" s="2" t="s">
        <v>2357</v>
      </c>
      <c r="D2084" s="2">
        <v>29</v>
      </c>
      <c r="E2084" s="2">
        <v>1</v>
      </c>
      <c r="F2084" s="16">
        <v>41661.599999999999</v>
      </c>
      <c r="G2084" s="2" t="s">
        <v>6006</v>
      </c>
      <c r="H2084" s="2" t="s">
        <v>6005</v>
      </c>
      <c r="I2084" s="2" t="s">
        <v>2358</v>
      </c>
      <c r="J2084" s="14" t="str">
        <f>CONCATENATE(Table3_2[[#This Row],[date]],Table3_2[[#This Row],[month]],Table3_2[[#This Row],[YEAR]],)</f>
        <v>29Oct1976</v>
      </c>
      <c r="K2084" s="14">
        <f t="shared" si="64"/>
        <v>28062</v>
      </c>
      <c r="L2084" s="2">
        <f t="shared" si="65"/>
        <v>46</v>
      </c>
    </row>
    <row r="2085" spans="1:12" x14ac:dyDescent="0.25">
      <c r="A2085" s="2" t="s">
        <v>777</v>
      </c>
      <c r="B2085" s="2">
        <v>1961</v>
      </c>
      <c r="C2085" s="2" t="s">
        <v>2349</v>
      </c>
      <c r="D2085" s="2">
        <v>22</v>
      </c>
      <c r="E2085" s="2">
        <v>0</v>
      </c>
      <c r="F2085" s="16">
        <v>13415.04</v>
      </c>
      <c r="G2085" s="2" t="s">
        <v>6005</v>
      </c>
      <c r="H2085" s="2" t="s">
        <v>6004</v>
      </c>
      <c r="I2085" s="2" t="s">
        <v>2354</v>
      </c>
      <c r="J2085" s="14" t="str">
        <f>CONCATENATE(Table3_2[[#This Row],[date]],Table3_2[[#This Row],[month]],Table3_2[[#This Row],[YEAR]],)</f>
        <v>22Jul1961</v>
      </c>
      <c r="K2085" s="14">
        <f t="shared" si="64"/>
        <v>22484</v>
      </c>
      <c r="L2085" s="2">
        <f t="shared" si="65"/>
        <v>61</v>
      </c>
    </row>
    <row r="2086" spans="1:12" x14ac:dyDescent="0.25">
      <c r="A2086" s="2" t="s">
        <v>778</v>
      </c>
      <c r="B2086" s="2">
        <v>1992</v>
      </c>
      <c r="C2086" s="2" t="s">
        <v>2355</v>
      </c>
      <c r="D2086" s="2">
        <v>19</v>
      </c>
      <c r="E2086" s="2">
        <v>0</v>
      </c>
      <c r="F2086" s="16">
        <v>13412.97</v>
      </c>
      <c r="G2086" s="2" t="s">
        <v>6005</v>
      </c>
      <c r="H2086" s="2" t="s">
        <v>6005</v>
      </c>
      <c r="I2086" s="2" t="s">
        <v>2365</v>
      </c>
      <c r="J2086" s="14" t="str">
        <f>CONCATENATE(Table3_2[[#This Row],[date]],Table3_2[[#This Row],[month]],Table3_2[[#This Row],[YEAR]],)</f>
        <v>19Dec1992</v>
      </c>
      <c r="K2086" s="14">
        <f t="shared" si="64"/>
        <v>33957</v>
      </c>
      <c r="L2086" s="2">
        <f t="shared" si="65"/>
        <v>30</v>
      </c>
    </row>
    <row r="2087" spans="1:12" x14ac:dyDescent="0.25">
      <c r="A2087" s="2" t="s">
        <v>779</v>
      </c>
      <c r="B2087" s="2">
        <v>1959</v>
      </c>
      <c r="C2087" s="2" t="s">
        <v>2355</v>
      </c>
      <c r="D2087" s="2">
        <v>20</v>
      </c>
      <c r="E2087" s="2">
        <v>0</v>
      </c>
      <c r="F2087" s="16">
        <v>13405.39</v>
      </c>
      <c r="G2087" s="2" t="s">
        <v>6005</v>
      </c>
      <c r="H2087" s="2" t="s">
        <v>6005</v>
      </c>
      <c r="I2087" s="2" t="s">
        <v>2350</v>
      </c>
      <c r="J2087" s="14" t="str">
        <f>CONCATENATE(Table3_2[[#This Row],[date]],Table3_2[[#This Row],[month]],Table3_2[[#This Row],[YEAR]],)</f>
        <v>20Dec1959</v>
      </c>
      <c r="K2087" s="14">
        <f t="shared" si="64"/>
        <v>21904</v>
      </c>
      <c r="L2087" s="2">
        <f t="shared" si="65"/>
        <v>63</v>
      </c>
    </row>
    <row r="2088" spans="1:12" x14ac:dyDescent="0.25">
      <c r="A2088" s="2" t="s">
        <v>780</v>
      </c>
      <c r="B2088" s="2">
        <v>1959</v>
      </c>
      <c r="C2088" s="2" t="s">
        <v>2351</v>
      </c>
      <c r="D2088" s="2">
        <v>25</v>
      </c>
      <c r="E2088" s="2">
        <v>0</v>
      </c>
      <c r="F2088" s="16">
        <v>13393.76</v>
      </c>
      <c r="G2088" s="2" t="s">
        <v>6005</v>
      </c>
      <c r="H2088" s="2" t="s">
        <v>6006</v>
      </c>
      <c r="I2088" s="2" t="s">
        <v>2358</v>
      </c>
      <c r="J2088" s="14" t="str">
        <f>CONCATENATE(Table3_2[[#This Row],[date]],Table3_2[[#This Row],[month]],Table3_2[[#This Row],[YEAR]],)</f>
        <v>25Nov1959</v>
      </c>
      <c r="K2088" s="14">
        <f t="shared" si="64"/>
        <v>21879</v>
      </c>
      <c r="L2088" s="2">
        <f t="shared" si="65"/>
        <v>63</v>
      </c>
    </row>
    <row r="2089" spans="1:12" x14ac:dyDescent="0.25">
      <c r="A2089" s="2" t="s">
        <v>781</v>
      </c>
      <c r="B2089" s="2">
        <v>1959</v>
      </c>
      <c r="C2089" s="2" t="s">
        <v>2355</v>
      </c>
      <c r="D2089" s="2">
        <v>9</v>
      </c>
      <c r="E2089" s="2">
        <v>0</v>
      </c>
      <c r="F2089" s="16">
        <v>13390.56</v>
      </c>
      <c r="G2089" s="2" t="s">
        <v>6005</v>
      </c>
      <c r="H2089" s="2" t="s">
        <v>6005</v>
      </c>
      <c r="I2089" s="2" t="s">
        <v>2358</v>
      </c>
      <c r="J2089" s="14" t="str">
        <f>CONCATENATE(Table3_2[[#This Row],[date]],Table3_2[[#This Row],[month]],Table3_2[[#This Row],[YEAR]],)</f>
        <v>9Dec1959</v>
      </c>
      <c r="K2089" s="14">
        <f t="shared" si="64"/>
        <v>21893</v>
      </c>
      <c r="L2089" s="2">
        <f t="shared" si="65"/>
        <v>63</v>
      </c>
    </row>
    <row r="2090" spans="1:12" x14ac:dyDescent="0.25">
      <c r="A2090" s="2" t="s">
        <v>782</v>
      </c>
      <c r="B2090" s="2">
        <v>1984</v>
      </c>
      <c r="C2090" s="2" t="s">
        <v>2352</v>
      </c>
      <c r="D2090" s="2">
        <v>6</v>
      </c>
      <c r="E2090" s="2">
        <v>3</v>
      </c>
      <c r="F2090" s="16">
        <v>13383.67</v>
      </c>
      <c r="G2090" s="2" t="s">
        <v>6005</v>
      </c>
      <c r="H2090" s="2" t="s">
        <v>6004</v>
      </c>
      <c r="I2090" s="2" t="s">
        <v>2365</v>
      </c>
      <c r="J2090" s="14" t="str">
        <f>CONCATENATE(Table3_2[[#This Row],[date]],Table3_2[[#This Row],[month]],Table3_2[[#This Row],[YEAR]],)</f>
        <v>6Jun1984</v>
      </c>
      <c r="K2090" s="14">
        <f t="shared" si="64"/>
        <v>30839</v>
      </c>
      <c r="L2090" s="2">
        <f t="shared" si="65"/>
        <v>39</v>
      </c>
    </row>
    <row r="2091" spans="1:12" x14ac:dyDescent="0.25">
      <c r="A2091" s="2" t="s">
        <v>783</v>
      </c>
      <c r="B2091" s="2">
        <v>1979</v>
      </c>
      <c r="C2091" s="2" t="s">
        <v>2353</v>
      </c>
      <c r="D2091" s="2">
        <v>30</v>
      </c>
      <c r="E2091" s="2">
        <v>2</v>
      </c>
      <c r="F2091" s="16">
        <v>13377.41</v>
      </c>
      <c r="G2091" s="2" t="s">
        <v>6005</v>
      </c>
      <c r="H2091" s="2" t="s">
        <v>6005</v>
      </c>
      <c r="I2091" s="2" t="s">
        <v>2370</v>
      </c>
      <c r="J2091" s="14" t="str">
        <f>CONCATENATE(Table3_2[[#This Row],[date]],Table3_2[[#This Row],[month]],Table3_2[[#This Row],[YEAR]],)</f>
        <v>30Sep1979</v>
      </c>
      <c r="K2091" s="14">
        <f t="shared" si="64"/>
        <v>29128</v>
      </c>
      <c r="L2091" s="2">
        <f t="shared" si="65"/>
        <v>43</v>
      </c>
    </row>
    <row r="2092" spans="1:12" x14ac:dyDescent="0.25">
      <c r="A2092" s="2" t="s">
        <v>784</v>
      </c>
      <c r="B2092" s="2">
        <v>1964</v>
      </c>
      <c r="C2092" s="2" t="s">
        <v>2353</v>
      </c>
      <c r="D2092" s="2">
        <v>24</v>
      </c>
      <c r="E2092" s="2">
        <v>0</v>
      </c>
      <c r="F2092" s="16">
        <v>13375.76</v>
      </c>
      <c r="G2092" s="2" t="s">
        <v>6005</v>
      </c>
      <c r="H2092" s="2" t="s">
        <v>6004</v>
      </c>
      <c r="I2092" s="2" t="s">
        <v>2363</v>
      </c>
      <c r="J2092" s="14" t="str">
        <f>CONCATENATE(Table3_2[[#This Row],[date]],Table3_2[[#This Row],[month]],Table3_2[[#This Row],[YEAR]],)</f>
        <v>24Sep1964</v>
      </c>
      <c r="K2092" s="14">
        <f t="shared" si="64"/>
        <v>23644</v>
      </c>
      <c r="L2092" s="2">
        <f t="shared" si="65"/>
        <v>58</v>
      </c>
    </row>
    <row r="2093" spans="1:12" x14ac:dyDescent="0.25">
      <c r="A2093" s="2" t="s">
        <v>785</v>
      </c>
      <c r="B2093" s="2">
        <v>1990</v>
      </c>
      <c r="C2093" s="2" t="s">
        <v>2357</v>
      </c>
      <c r="D2093" s="2">
        <v>2</v>
      </c>
      <c r="E2093" s="2">
        <v>3</v>
      </c>
      <c r="F2093" s="16">
        <v>13360.94</v>
      </c>
      <c r="G2093" s="2" t="s">
        <v>6005</v>
      </c>
      <c r="H2093" s="2" t="s">
        <v>6006</v>
      </c>
      <c r="I2093" s="2" t="s">
        <v>2354</v>
      </c>
      <c r="J2093" s="14" t="str">
        <f>CONCATENATE(Table3_2[[#This Row],[date]],Table3_2[[#This Row],[month]],Table3_2[[#This Row],[YEAR]],)</f>
        <v>2Oct1990</v>
      </c>
      <c r="K2093" s="14">
        <f t="shared" si="64"/>
        <v>33148</v>
      </c>
      <c r="L2093" s="2">
        <f t="shared" si="65"/>
        <v>32</v>
      </c>
    </row>
    <row r="2094" spans="1:12" x14ac:dyDescent="0.25">
      <c r="A2094" s="2" t="s">
        <v>786</v>
      </c>
      <c r="B2094" s="2">
        <v>1960</v>
      </c>
      <c r="C2094" s="2" t="s">
        <v>2351</v>
      </c>
      <c r="D2094" s="2">
        <v>11</v>
      </c>
      <c r="E2094" s="2">
        <v>0</v>
      </c>
      <c r="F2094" s="16">
        <v>13352.1</v>
      </c>
      <c r="G2094" s="2" t="s">
        <v>6005</v>
      </c>
      <c r="H2094" s="2" t="s">
        <v>6006</v>
      </c>
      <c r="I2094" s="2" t="s">
        <v>2354</v>
      </c>
      <c r="J2094" s="14" t="str">
        <f>CONCATENATE(Table3_2[[#This Row],[date]],Table3_2[[#This Row],[month]],Table3_2[[#This Row],[YEAR]],)</f>
        <v>11Nov1960</v>
      </c>
      <c r="K2094" s="14">
        <f t="shared" si="64"/>
        <v>22231</v>
      </c>
      <c r="L2094" s="2">
        <f t="shared" si="65"/>
        <v>62</v>
      </c>
    </row>
    <row r="2095" spans="1:12" x14ac:dyDescent="0.25">
      <c r="A2095" s="2" t="s">
        <v>85</v>
      </c>
      <c r="B2095" s="2">
        <v>1974</v>
      </c>
      <c r="C2095" s="2" t="s">
        <v>2351</v>
      </c>
      <c r="D2095" s="2">
        <v>24</v>
      </c>
      <c r="E2095" s="2">
        <v>0</v>
      </c>
      <c r="F2095" s="16">
        <v>41636.199999999997</v>
      </c>
      <c r="G2095" s="2" t="s">
        <v>6006</v>
      </c>
      <c r="H2095" s="2" t="s">
        <v>6006</v>
      </c>
      <c r="I2095" s="2" t="s">
        <v>2358</v>
      </c>
      <c r="J2095" s="14" t="str">
        <f>CONCATENATE(Table3_2[[#This Row],[date]],Table3_2[[#This Row],[month]],Table3_2[[#This Row],[YEAR]],)</f>
        <v>24Nov1974</v>
      </c>
      <c r="K2095" s="14">
        <f t="shared" si="64"/>
        <v>27357</v>
      </c>
      <c r="L2095" s="2">
        <f t="shared" si="65"/>
        <v>48</v>
      </c>
    </row>
    <row r="2096" spans="1:12" x14ac:dyDescent="0.25">
      <c r="A2096" s="2" t="s">
        <v>787</v>
      </c>
      <c r="B2096" s="2">
        <v>1976</v>
      </c>
      <c r="C2096" s="2" t="s">
        <v>2356</v>
      </c>
      <c r="D2096" s="2">
        <v>23</v>
      </c>
      <c r="E2096" s="2">
        <v>2</v>
      </c>
      <c r="F2096" s="16">
        <v>13333.71</v>
      </c>
      <c r="G2096" s="2" t="s">
        <v>6005</v>
      </c>
      <c r="H2096" s="2" t="s">
        <v>6004</v>
      </c>
      <c r="I2096" s="2" t="s">
        <v>2354</v>
      </c>
      <c r="J2096" s="14" t="str">
        <f>CONCATENATE(Table3_2[[#This Row],[date]],Table3_2[[#This Row],[month]],Table3_2[[#This Row],[YEAR]],)</f>
        <v>23Aug1976</v>
      </c>
      <c r="K2096" s="14">
        <f t="shared" si="64"/>
        <v>27995</v>
      </c>
      <c r="L2096" s="2">
        <f t="shared" si="65"/>
        <v>46</v>
      </c>
    </row>
    <row r="2097" spans="1:12" x14ac:dyDescent="0.25">
      <c r="A2097" s="2" t="s">
        <v>788</v>
      </c>
      <c r="B2097" s="2">
        <v>1994</v>
      </c>
      <c r="C2097" s="2" t="s">
        <v>2349</v>
      </c>
      <c r="D2097" s="2">
        <v>1</v>
      </c>
      <c r="E2097" s="2">
        <v>0</v>
      </c>
      <c r="F2097" s="16">
        <v>13292.52</v>
      </c>
      <c r="G2097" s="2" t="s">
        <v>6005</v>
      </c>
      <c r="H2097" s="2" t="s">
        <v>6005</v>
      </c>
      <c r="I2097" s="2" t="s">
        <v>2354</v>
      </c>
      <c r="J2097" s="14" t="str">
        <f>CONCATENATE(Table3_2[[#This Row],[date]],Table3_2[[#This Row],[month]],Table3_2[[#This Row],[YEAR]],)</f>
        <v>1Jul1994</v>
      </c>
      <c r="K2097" s="14">
        <f t="shared" si="64"/>
        <v>34516</v>
      </c>
      <c r="L2097" s="2">
        <f t="shared" si="65"/>
        <v>28</v>
      </c>
    </row>
    <row r="2098" spans="1:12" x14ac:dyDescent="0.25">
      <c r="A2098" s="2" t="s">
        <v>789</v>
      </c>
      <c r="B2098" s="2">
        <v>1962</v>
      </c>
      <c r="C2098" s="2" t="s">
        <v>2357</v>
      </c>
      <c r="D2098" s="2">
        <v>11</v>
      </c>
      <c r="E2098" s="2">
        <v>0</v>
      </c>
      <c r="F2098" s="16">
        <v>13228.85</v>
      </c>
      <c r="G2098" s="2" t="s">
        <v>6005</v>
      </c>
      <c r="H2098" s="2" t="s">
        <v>6005</v>
      </c>
      <c r="I2098" s="2" t="s">
        <v>2365</v>
      </c>
      <c r="J2098" s="14" t="str">
        <f>CONCATENATE(Table3_2[[#This Row],[date]],Table3_2[[#This Row],[month]],Table3_2[[#This Row],[YEAR]],)</f>
        <v>11Oct1962</v>
      </c>
      <c r="K2098" s="14">
        <f t="shared" si="64"/>
        <v>22930</v>
      </c>
      <c r="L2098" s="2">
        <f t="shared" si="65"/>
        <v>60</v>
      </c>
    </row>
    <row r="2099" spans="1:12" x14ac:dyDescent="0.25">
      <c r="A2099" s="2" t="s">
        <v>790</v>
      </c>
      <c r="B2099" s="2">
        <v>1962</v>
      </c>
      <c r="C2099" s="2" t="s">
        <v>2351</v>
      </c>
      <c r="D2099" s="2">
        <v>24</v>
      </c>
      <c r="E2099" s="2">
        <v>1</v>
      </c>
      <c r="F2099" s="16">
        <v>13224.69</v>
      </c>
      <c r="G2099" s="2" t="s">
        <v>6005</v>
      </c>
      <c r="H2099" s="2" t="s">
        <v>6004</v>
      </c>
      <c r="I2099" s="2" t="s">
        <v>2358</v>
      </c>
      <c r="J2099" s="14" t="str">
        <f>CONCATENATE(Table3_2[[#This Row],[date]],Table3_2[[#This Row],[month]],Table3_2[[#This Row],[YEAR]],)</f>
        <v>24Nov1962</v>
      </c>
      <c r="K2099" s="14">
        <f t="shared" si="64"/>
        <v>22974</v>
      </c>
      <c r="L2099" s="2">
        <f t="shared" si="65"/>
        <v>60</v>
      </c>
    </row>
    <row r="2100" spans="1:12" x14ac:dyDescent="0.25">
      <c r="A2100" s="2" t="s">
        <v>791</v>
      </c>
      <c r="B2100" s="2">
        <v>1965</v>
      </c>
      <c r="C2100" s="2" t="s">
        <v>2351</v>
      </c>
      <c r="D2100" s="2">
        <v>13</v>
      </c>
      <c r="E2100" s="2">
        <v>2</v>
      </c>
      <c r="F2100" s="16">
        <v>13224.06</v>
      </c>
      <c r="G2100" s="2" t="s">
        <v>6005</v>
      </c>
      <c r="H2100" s="2" t="s">
        <v>6005</v>
      </c>
      <c r="I2100" s="2" t="s">
        <v>2364</v>
      </c>
      <c r="J2100" s="14" t="str">
        <f>CONCATENATE(Table3_2[[#This Row],[date]],Table3_2[[#This Row],[month]],Table3_2[[#This Row],[YEAR]],)</f>
        <v>13Nov1965</v>
      </c>
      <c r="K2100" s="14">
        <f t="shared" si="64"/>
        <v>24059</v>
      </c>
      <c r="L2100" s="2">
        <f t="shared" si="65"/>
        <v>57</v>
      </c>
    </row>
    <row r="2101" spans="1:12" x14ac:dyDescent="0.25">
      <c r="A2101" s="2" t="s">
        <v>792</v>
      </c>
      <c r="B2101" s="2">
        <v>1962</v>
      </c>
      <c r="C2101" s="2" t="s">
        <v>2355</v>
      </c>
      <c r="D2101" s="2">
        <v>7</v>
      </c>
      <c r="E2101" s="2">
        <v>0</v>
      </c>
      <c r="F2101" s="16">
        <v>13217.09</v>
      </c>
      <c r="G2101" s="2" t="s">
        <v>6005</v>
      </c>
      <c r="H2101" s="2" t="s">
        <v>6006</v>
      </c>
      <c r="I2101" s="2" t="s">
        <v>2364</v>
      </c>
      <c r="J2101" s="14" t="str">
        <f>CONCATENATE(Table3_2[[#This Row],[date]],Table3_2[[#This Row],[month]],Table3_2[[#This Row],[YEAR]],)</f>
        <v>7Dec1962</v>
      </c>
      <c r="K2101" s="14">
        <f t="shared" si="64"/>
        <v>22987</v>
      </c>
      <c r="L2101" s="2">
        <f t="shared" si="65"/>
        <v>60</v>
      </c>
    </row>
    <row r="2102" spans="1:12" x14ac:dyDescent="0.25">
      <c r="A2102" s="2" t="s">
        <v>793</v>
      </c>
      <c r="B2102" s="2">
        <v>1982</v>
      </c>
      <c r="C2102" s="2" t="s">
        <v>2357</v>
      </c>
      <c r="D2102" s="2">
        <v>15</v>
      </c>
      <c r="E2102" s="2">
        <v>3</v>
      </c>
      <c r="F2102" s="16">
        <v>13214.43</v>
      </c>
      <c r="G2102" s="2" t="s">
        <v>6005</v>
      </c>
      <c r="H2102" s="2" t="s">
        <v>6004</v>
      </c>
      <c r="I2102" s="2" t="s">
        <v>2354</v>
      </c>
      <c r="J2102" s="14" t="str">
        <f>CONCATENATE(Table3_2[[#This Row],[date]],Table3_2[[#This Row],[month]],Table3_2[[#This Row],[YEAR]],)</f>
        <v>15Oct1982</v>
      </c>
      <c r="K2102" s="14">
        <f t="shared" si="64"/>
        <v>30239</v>
      </c>
      <c r="L2102" s="2">
        <f t="shared" si="65"/>
        <v>40</v>
      </c>
    </row>
    <row r="2103" spans="1:12" x14ac:dyDescent="0.25">
      <c r="A2103" s="2" t="s">
        <v>794</v>
      </c>
      <c r="B2103" s="2">
        <v>1962</v>
      </c>
      <c r="C2103" s="2" t="s">
        <v>2356</v>
      </c>
      <c r="D2103" s="2">
        <v>5</v>
      </c>
      <c r="E2103" s="2">
        <v>0</v>
      </c>
      <c r="F2103" s="16">
        <v>13204.29</v>
      </c>
      <c r="G2103" s="2" t="s">
        <v>6005</v>
      </c>
      <c r="H2103" s="2" t="s">
        <v>6006</v>
      </c>
      <c r="I2103" s="2" t="s">
        <v>2364</v>
      </c>
      <c r="J2103" s="14" t="str">
        <f>CONCATENATE(Table3_2[[#This Row],[date]],Table3_2[[#This Row],[month]],Table3_2[[#This Row],[YEAR]],)</f>
        <v>5Aug1962</v>
      </c>
      <c r="K2103" s="14">
        <f t="shared" si="64"/>
        <v>22863</v>
      </c>
      <c r="L2103" s="2">
        <f t="shared" si="65"/>
        <v>60</v>
      </c>
    </row>
    <row r="2104" spans="1:12" x14ac:dyDescent="0.25">
      <c r="A2104" s="2" t="s">
        <v>795</v>
      </c>
      <c r="B2104" s="2">
        <v>1961</v>
      </c>
      <c r="C2104" s="2" t="s">
        <v>2355</v>
      </c>
      <c r="D2104" s="2">
        <v>6</v>
      </c>
      <c r="E2104" s="2">
        <v>0</v>
      </c>
      <c r="F2104" s="16">
        <v>13143.86</v>
      </c>
      <c r="G2104" s="2" t="s">
        <v>6005</v>
      </c>
      <c r="H2104" s="2" t="s">
        <v>6004</v>
      </c>
      <c r="I2104" s="2" t="s">
        <v>2361</v>
      </c>
      <c r="J2104" s="14" t="str">
        <f>CONCATENATE(Table3_2[[#This Row],[date]],Table3_2[[#This Row],[month]],Table3_2[[#This Row],[YEAR]],)</f>
        <v>6Dec1961</v>
      </c>
      <c r="K2104" s="14">
        <f t="shared" si="64"/>
        <v>22621</v>
      </c>
      <c r="L2104" s="2">
        <f t="shared" si="65"/>
        <v>61</v>
      </c>
    </row>
    <row r="2105" spans="1:12" x14ac:dyDescent="0.25">
      <c r="A2105" s="2" t="s">
        <v>796</v>
      </c>
      <c r="B2105" s="2">
        <v>1961</v>
      </c>
      <c r="C2105" s="2" t="s">
        <v>2355</v>
      </c>
      <c r="D2105" s="2">
        <v>6</v>
      </c>
      <c r="E2105" s="2">
        <v>0</v>
      </c>
      <c r="F2105" s="16">
        <v>13143.34</v>
      </c>
      <c r="G2105" s="2" t="s">
        <v>6005</v>
      </c>
      <c r="H2105" s="2" t="s">
        <v>6004</v>
      </c>
      <c r="I2105" s="2" t="s">
        <v>2369</v>
      </c>
      <c r="J2105" s="14" t="str">
        <f>CONCATENATE(Table3_2[[#This Row],[date]],Table3_2[[#This Row],[month]],Table3_2[[#This Row],[YEAR]],)</f>
        <v>6Dec1961</v>
      </c>
      <c r="K2105" s="14">
        <f t="shared" si="64"/>
        <v>22621</v>
      </c>
      <c r="L2105" s="2">
        <f t="shared" si="65"/>
        <v>61</v>
      </c>
    </row>
    <row r="2106" spans="1:12" x14ac:dyDescent="0.25">
      <c r="A2106" s="2" t="s">
        <v>86</v>
      </c>
      <c r="B2106" s="2">
        <v>1967</v>
      </c>
      <c r="C2106" s="2" t="s">
        <v>2355</v>
      </c>
      <c r="D2106" s="2">
        <v>22</v>
      </c>
      <c r="E2106" s="2">
        <v>0</v>
      </c>
      <c r="F2106" s="16">
        <v>41505.15</v>
      </c>
      <c r="G2106" s="2" t="s">
        <v>6006</v>
      </c>
      <c r="H2106" s="2" t="s">
        <v>6004</v>
      </c>
      <c r="I2106" s="2" t="s">
        <v>2358</v>
      </c>
      <c r="J2106" s="14" t="str">
        <f>CONCATENATE(Table3_2[[#This Row],[date]],Table3_2[[#This Row],[month]],Table3_2[[#This Row],[YEAR]],)</f>
        <v>22Dec1967</v>
      </c>
      <c r="K2106" s="14">
        <f t="shared" si="64"/>
        <v>24828</v>
      </c>
      <c r="L2106" s="2">
        <f t="shared" si="65"/>
        <v>55</v>
      </c>
    </row>
    <row r="2107" spans="1:12" x14ac:dyDescent="0.25">
      <c r="A2107" s="2" t="s">
        <v>797</v>
      </c>
      <c r="B2107" s="2">
        <v>1961</v>
      </c>
      <c r="C2107" s="2" t="s">
        <v>2353</v>
      </c>
      <c r="D2107" s="2">
        <v>7</v>
      </c>
      <c r="E2107" s="2">
        <v>0</v>
      </c>
      <c r="F2107" s="16">
        <v>13129.6</v>
      </c>
      <c r="G2107" s="2" t="s">
        <v>6005</v>
      </c>
      <c r="H2107" s="2" t="s">
        <v>6004</v>
      </c>
      <c r="I2107" s="2" t="s">
        <v>2368</v>
      </c>
      <c r="J2107" s="14" t="str">
        <f>CONCATENATE(Table3_2[[#This Row],[date]],Table3_2[[#This Row],[month]],Table3_2[[#This Row],[YEAR]],)</f>
        <v>7Sep1961</v>
      </c>
      <c r="K2107" s="14">
        <f t="shared" si="64"/>
        <v>22531</v>
      </c>
      <c r="L2107" s="2">
        <f t="shared" si="65"/>
        <v>61</v>
      </c>
    </row>
    <row r="2108" spans="1:12" x14ac:dyDescent="0.25">
      <c r="A2108" s="2" t="s">
        <v>798</v>
      </c>
      <c r="B2108" s="2">
        <v>1999</v>
      </c>
      <c r="C2108" s="2" t="s">
        <v>2356</v>
      </c>
      <c r="D2108" s="2">
        <v>16</v>
      </c>
      <c r="E2108" s="2">
        <v>0</v>
      </c>
      <c r="F2108" s="16">
        <v>13126.68</v>
      </c>
      <c r="G2108" s="2" t="s">
        <v>6005</v>
      </c>
      <c r="H2108" s="2" t="s">
        <v>6005</v>
      </c>
      <c r="I2108" s="2" t="s">
        <v>2358</v>
      </c>
      <c r="J2108" s="14" t="str">
        <f>CONCATENATE(Table3_2[[#This Row],[date]],Table3_2[[#This Row],[month]],Table3_2[[#This Row],[YEAR]],)</f>
        <v>16Aug1999</v>
      </c>
      <c r="K2108" s="14">
        <f t="shared" si="64"/>
        <v>36388</v>
      </c>
      <c r="L2108" s="2">
        <f t="shared" si="65"/>
        <v>23</v>
      </c>
    </row>
    <row r="2109" spans="1:12" x14ac:dyDescent="0.25">
      <c r="A2109" s="2" t="s">
        <v>799</v>
      </c>
      <c r="B2109" s="2">
        <v>1963</v>
      </c>
      <c r="C2109" s="2" t="s">
        <v>2353</v>
      </c>
      <c r="D2109" s="2">
        <v>14</v>
      </c>
      <c r="E2109" s="2">
        <v>0</v>
      </c>
      <c r="F2109" s="16">
        <v>13116.84</v>
      </c>
      <c r="G2109" s="2" t="s">
        <v>6005</v>
      </c>
      <c r="H2109" s="2" t="s">
        <v>6006</v>
      </c>
      <c r="I2109" s="2" t="s">
        <v>2354</v>
      </c>
      <c r="J2109" s="14" t="str">
        <f>CONCATENATE(Table3_2[[#This Row],[date]],Table3_2[[#This Row],[month]],Table3_2[[#This Row],[YEAR]],)</f>
        <v>14Sep1963</v>
      </c>
      <c r="K2109" s="14">
        <f t="shared" si="64"/>
        <v>23268</v>
      </c>
      <c r="L2109" s="2">
        <f t="shared" si="65"/>
        <v>59</v>
      </c>
    </row>
    <row r="2110" spans="1:12" x14ac:dyDescent="0.25">
      <c r="A2110" s="2" t="s">
        <v>800</v>
      </c>
      <c r="B2110" s="2">
        <v>1992</v>
      </c>
      <c r="C2110" s="2" t="s">
        <v>2356</v>
      </c>
      <c r="D2110" s="2">
        <v>12</v>
      </c>
      <c r="E2110" s="2">
        <v>0</v>
      </c>
      <c r="F2110" s="16">
        <v>13113.51</v>
      </c>
      <c r="G2110" s="2" t="s">
        <v>6005</v>
      </c>
      <c r="H2110" s="2" t="s">
        <v>6004</v>
      </c>
      <c r="I2110" s="2" t="s">
        <v>2370</v>
      </c>
      <c r="J2110" s="14" t="str">
        <f>CONCATENATE(Table3_2[[#This Row],[date]],Table3_2[[#This Row],[month]],Table3_2[[#This Row],[YEAR]],)</f>
        <v>12Aug1992</v>
      </c>
      <c r="K2110" s="14">
        <f t="shared" si="64"/>
        <v>33828</v>
      </c>
      <c r="L2110" s="2">
        <f t="shared" si="65"/>
        <v>30</v>
      </c>
    </row>
    <row r="2111" spans="1:12" x14ac:dyDescent="0.25">
      <c r="A2111" s="2" t="s">
        <v>801</v>
      </c>
      <c r="B2111" s="2">
        <v>1962</v>
      </c>
      <c r="C2111" s="2" t="s">
        <v>2356</v>
      </c>
      <c r="D2111" s="2">
        <v>2</v>
      </c>
      <c r="E2111" s="2">
        <v>1</v>
      </c>
      <c r="F2111" s="16">
        <v>13112.6</v>
      </c>
      <c r="G2111" s="2" t="s">
        <v>6005</v>
      </c>
      <c r="H2111" s="2" t="s">
        <v>6005</v>
      </c>
      <c r="I2111" s="2" t="s">
        <v>2354</v>
      </c>
      <c r="J2111" s="14" t="str">
        <f>CONCATENATE(Table3_2[[#This Row],[date]],Table3_2[[#This Row],[month]],Table3_2[[#This Row],[YEAR]],)</f>
        <v>2Aug1962</v>
      </c>
      <c r="K2111" s="14">
        <f t="shared" si="64"/>
        <v>22860</v>
      </c>
      <c r="L2111" s="2">
        <f t="shared" si="65"/>
        <v>60</v>
      </c>
    </row>
    <row r="2112" spans="1:12" x14ac:dyDescent="0.25">
      <c r="A2112" s="2" t="s">
        <v>802</v>
      </c>
      <c r="B2112" s="2">
        <v>1971</v>
      </c>
      <c r="C2112" s="2" t="s">
        <v>2357</v>
      </c>
      <c r="D2112" s="2">
        <v>30</v>
      </c>
      <c r="E2112" s="2">
        <v>0</v>
      </c>
      <c r="F2112" s="16">
        <v>13110.79</v>
      </c>
      <c r="G2112" s="2" t="s">
        <v>6005</v>
      </c>
      <c r="H2112" s="2" t="s">
        <v>6004</v>
      </c>
      <c r="I2112" s="2" t="s">
        <v>2358</v>
      </c>
      <c r="J2112" s="14" t="str">
        <f>CONCATENATE(Table3_2[[#This Row],[date]],Table3_2[[#This Row],[month]],Table3_2[[#This Row],[YEAR]],)</f>
        <v>30Oct1971</v>
      </c>
      <c r="K2112" s="14">
        <f t="shared" si="64"/>
        <v>26236</v>
      </c>
      <c r="L2112" s="2">
        <f t="shared" si="65"/>
        <v>51</v>
      </c>
    </row>
    <row r="2113" spans="1:12" x14ac:dyDescent="0.25">
      <c r="A2113" s="2" t="s">
        <v>803</v>
      </c>
      <c r="B2113" s="2">
        <v>1978</v>
      </c>
      <c r="C2113" s="2" t="s">
        <v>2349</v>
      </c>
      <c r="D2113" s="2">
        <v>17</v>
      </c>
      <c r="E2113" s="2">
        <v>2</v>
      </c>
      <c r="F2113" s="16">
        <v>13101.74</v>
      </c>
      <c r="G2113" s="2" t="s">
        <v>6005</v>
      </c>
      <c r="H2113" s="2" t="s">
        <v>6004</v>
      </c>
      <c r="I2113" s="2" t="s">
        <v>2370</v>
      </c>
      <c r="J2113" s="14" t="str">
        <f>CONCATENATE(Table3_2[[#This Row],[date]],Table3_2[[#This Row],[month]],Table3_2[[#This Row],[YEAR]],)</f>
        <v>17Jul1978</v>
      </c>
      <c r="K2113" s="14">
        <f t="shared" si="64"/>
        <v>28688</v>
      </c>
      <c r="L2113" s="2">
        <f t="shared" si="65"/>
        <v>44</v>
      </c>
    </row>
    <row r="2114" spans="1:12" x14ac:dyDescent="0.25">
      <c r="A2114" s="2" t="s">
        <v>804</v>
      </c>
      <c r="B2114" s="2">
        <v>1961</v>
      </c>
      <c r="C2114" s="2" t="s">
        <v>2351</v>
      </c>
      <c r="D2114" s="2">
        <v>6</v>
      </c>
      <c r="E2114" s="2">
        <v>0</v>
      </c>
      <c r="F2114" s="16">
        <v>13063.88</v>
      </c>
      <c r="G2114" s="2" t="s">
        <v>6005</v>
      </c>
      <c r="H2114" s="2" t="s">
        <v>6004</v>
      </c>
      <c r="I2114" s="2" t="s">
        <v>2358</v>
      </c>
      <c r="J2114" s="14" t="str">
        <f>CONCATENATE(Table3_2[[#This Row],[date]],Table3_2[[#This Row],[month]],Table3_2[[#This Row],[YEAR]],)</f>
        <v>6Nov1961</v>
      </c>
      <c r="K2114" s="14">
        <f t="shared" ref="K2114:K2177" si="66">DATEVALUE(J2114)</f>
        <v>22591</v>
      </c>
      <c r="L2114" s="2">
        <f t="shared" ref="L2114:L2177" si="67">DATEDIF(K2114:K4451,  DATE(2023,6,8), "Y")</f>
        <v>61</v>
      </c>
    </row>
    <row r="2115" spans="1:12" x14ac:dyDescent="0.25">
      <c r="A2115" s="2" t="s">
        <v>805</v>
      </c>
      <c r="B2115" s="2">
        <v>1985</v>
      </c>
      <c r="C2115" s="2" t="s">
        <v>2357</v>
      </c>
      <c r="D2115" s="2">
        <v>26</v>
      </c>
      <c r="E2115" s="2">
        <v>3</v>
      </c>
      <c r="F2115" s="16">
        <v>13051.22</v>
      </c>
      <c r="G2115" s="2" t="s">
        <v>6005</v>
      </c>
      <c r="H2115" s="2" t="s">
        <v>6006</v>
      </c>
      <c r="I2115" s="2" t="s">
        <v>2370</v>
      </c>
      <c r="J2115" s="14" t="str">
        <f>CONCATENATE(Table3_2[[#This Row],[date]],Table3_2[[#This Row],[month]],Table3_2[[#This Row],[YEAR]],)</f>
        <v>26Oct1985</v>
      </c>
      <c r="K2115" s="14">
        <f t="shared" si="66"/>
        <v>31346</v>
      </c>
      <c r="L2115" s="2">
        <f t="shared" si="67"/>
        <v>37</v>
      </c>
    </row>
    <row r="2116" spans="1:12" x14ac:dyDescent="0.25">
      <c r="A2116" s="2" t="s">
        <v>806</v>
      </c>
      <c r="B2116" s="2">
        <v>1967</v>
      </c>
      <c r="C2116" s="2" t="s">
        <v>2356</v>
      </c>
      <c r="D2116" s="2">
        <v>6</v>
      </c>
      <c r="E2116" s="2">
        <v>3</v>
      </c>
      <c r="F2116" s="16">
        <v>13047.33</v>
      </c>
      <c r="G2116" s="2" t="s">
        <v>6005</v>
      </c>
      <c r="H2116" s="2" t="s">
        <v>6005</v>
      </c>
      <c r="I2116" s="2" t="s">
        <v>2364</v>
      </c>
      <c r="J2116" s="14" t="str">
        <f>CONCATENATE(Table3_2[[#This Row],[date]],Table3_2[[#This Row],[month]],Table3_2[[#This Row],[YEAR]],)</f>
        <v>6Aug1967</v>
      </c>
      <c r="K2116" s="14">
        <f t="shared" si="66"/>
        <v>24690</v>
      </c>
      <c r="L2116" s="2">
        <f t="shared" si="67"/>
        <v>55</v>
      </c>
    </row>
    <row r="2117" spans="1:12" x14ac:dyDescent="0.25">
      <c r="A2117" s="2" t="s">
        <v>15</v>
      </c>
      <c r="B2117" s="2">
        <v>1958</v>
      </c>
      <c r="C2117" s="2" t="s">
        <v>2352</v>
      </c>
      <c r="D2117" s="2">
        <v>27</v>
      </c>
      <c r="E2117" s="2">
        <v>2</v>
      </c>
      <c r="F2117" s="16">
        <v>49577.66</v>
      </c>
      <c r="G2117" s="2" t="s">
        <v>6004</v>
      </c>
      <c r="H2117" s="2" t="s">
        <v>6004</v>
      </c>
      <c r="I2117" s="2" t="s">
        <v>2350</v>
      </c>
      <c r="J2117" s="14" t="str">
        <f>CONCATENATE(Table3_2[[#This Row],[date]],Table3_2[[#This Row],[month]],Table3_2[[#This Row],[YEAR]],)</f>
        <v>27Jun1958</v>
      </c>
      <c r="K2117" s="14">
        <f t="shared" si="66"/>
        <v>21363</v>
      </c>
      <c r="L2117" s="2">
        <f t="shared" si="67"/>
        <v>64</v>
      </c>
    </row>
    <row r="2118" spans="1:12" x14ac:dyDescent="0.25">
      <c r="A2118" s="2" t="s">
        <v>87</v>
      </c>
      <c r="B2118" s="2">
        <v>1971</v>
      </c>
      <c r="C2118" s="2" t="s">
        <v>2357</v>
      </c>
      <c r="D2118" s="2">
        <v>16</v>
      </c>
      <c r="E2118" s="2">
        <v>0</v>
      </c>
      <c r="F2118" s="16">
        <v>41351.879999999997</v>
      </c>
      <c r="G2118" s="2" t="s">
        <v>6006</v>
      </c>
      <c r="H2118" s="2" t="s">
        <v>6004</v>
      </c>
      <c r="I2118" s="2" t="s">
        <v>2358</v>
      </c>
      <c r="J2118" s="14" t="str">
        <f>CONCATENATE(Table3_2[[#This Row],[date]],Table3_2[[#This Row],[month]],Table3_2[[#This Row],[YEAR]],)</f>
        <v>16Oct1971</v>
      </c>
      <c r="K2118" s="14">
        <f t="shared" si="66"/>
        <v>26222</v>
      </c>
      <c r="L2118" s="2">
        <f t="shared" si="67"/>
        <v>51</v>
      </c>
    </row>
    <row r="2119" spans="1:12" x14ac:dyDescent="0.25">
      <c r="A2119" s="2" t="s">
        <v>807</v>
      </c>
      <c r="B2119" s="2">
        <v>1969</v>
      </c>
      <c r="C2119" s="2" t="s">
        <v>2353</v>
      </c>
      <c r="D2119" s="2">
        <v>23</v>
      </c>
      <c r="E2119" s="2">
        <v>0</v>
      </c>
      <c r="F2119" s="16">
        <v>13044.41</v>
      </c>
      <c r="G2119" s="2" t="s">
        <v>6005</v>
      </c>
      <c r="H2119" s="2" t="s">
        <v>6006</v>
      </c>
      <c r="I2119" s="2" t="s">
        <v>2354</v>
      </c>
      <c r="J2119" s="14" t="str">
        <f>CONCATENATE(Table3_2[[#This Row],[date]],Table3_2[[#This Row],[month]],Table3_2[[#This Row],[YEAR]],)</f>
        <v>23Sep1969</v>
      </c>
      <c r="K2119" s="14">
        <f t="shared" si="66"/>
        <v>25469</v>
      </c>
      <c r="L2119" s="2">
        <f t="shared" si="67"/>
        <v>53</v>
      </c>
    </row>
    <row r="2120" spans="1:12" x14ac:dyDescent="0.25">
      <c r="A2120" s="2" t="s">
        <v>808</v>
      </c>
      <c r="B2120" s="2">
        <v>1961</v>
      </c>
      <c r="C2120" s="2" t="s">
        <v>2351</v>
      </c>
      <c r="D2120" s="2">
        <v>9</v>
      </c>
      <c r="E2120" s="2">
        <v>0</v>
      </c>
      <c r="F2120" s="16">
        <v>13041.92</v>
      </c>
      <c r="G2120" s="2" t="s">
        <v>6005</v>
      </c>
      <c r="H2120" s="2" t="s">
        <v>6006</v>
      </c>
      <c r="I2120" s="2" t="s">
        <v>2358</v>
      </c>
      <c r="J2120" s="14" t="str">
        <f>CONCATENATE(Table3_2[[#This Row],[date]],Table3_2[[#This Row],[month]],Table3_2[[#This Row],[YEAR]],)</f>
        <v>9Nov1961</v>
      </c>
      <c r="K2120" s="14">
        <f t="shared" si="66"/>
        <v>22594</v>
      </c>
      <c r="L2120" s="2">
        <f t="shared" si="67"/>
        <v>61</v>
      </c>
    </row>
    <row r="2121" spans="1:12" x14ac:dyDescent="0.25">
      <c r="A2121" s="2" t="s">
        <v>809</v>
      </c>
      <c r="B2121" s="2">
        <v>1965</v>
      </c>
      <c r="C2121" s="2" t="s">
        <v>2351</v>
      </c>
      <c r="D2121" s="2">
        <v>4</v>
      </c>
      <c r="E2121" s="2">
        <v>0</v>
      </c>
      <c r="F2121" s="16">
        <v>13023.93</v>
      </c>
      <c r="G2121" s="2" t="s">
        <v>6005</v>
      </c>
      <c r="H2121" s="2" t="s">
        <v>6004</v>
      </c>
      <c r="I2121" s="2" t="s">
        <v>2363</v>
      </c>
      <c r="J2121" s="14" t="str">
        <f>CONCATENATE(Table3_2[[#This Row],[date]],Table3_2[[#This Row],[month]],Table3_2[[#This Row],[YEAR]],)</f>
        <v>4Nov1965</v>
      </c>
      <c r="K2121" s="14">
        <f t="shared" si="66"/>
        <v>24050</v>
      </c>
      <c r="L2121" s="2">
        <f t="shared" si="67"/>
        <v>57</v>
      </c>
    </row>
    <row r="2122" spans="1:12" x14ac:dyDescent="0.25">
      <c r="A2122" s="2" t="s">
        <v>810</v>
      </c>
      <c r="B2122" s="2">
        <v>1964</v>
      </c>
      <c r="C2122" s="2" t="s">
        <v>2353</v>
      </c>
      <c r="D2122" s="2">
        <v>23</v>
      </c>
      <c r="E2122" s="2">
        <v>1</v>
      </c>
      <c r="F2122" s="16">
        <v>13019.16</v>
      </c>
      <c r="G2122" s="2" t="s">
        <v>6005</v>
      </c>
      <c r="H2122" s="2" t="s">
        <v>6006</v>
      </c>
      <c r="I2122" s="2" t="s">
        <v>2364</v>
      </c>
      <c r="J2122" s="14" t="str">
        <f>CONCATENATE(Table3_2[[#This Row],[date]],Table3_2[[#This Row],[month]],Table3_2[[#This Row],[YEAR]],)</f>
        <v>23Sep1964</v>
      </c>
      <c r="K2122" s="14">
        <f t="shared" si="66"/>
        <v>23643</v>
      </c>
      <c r="L2122" s="2">
        <f t="shared" si="67"/>
        <v>58</v>
      </c>
    </row>
    <row r="2123" spans="1:12" x14ac:dyDescent="0.25">
      <c r="A2123" s="2" t="s">
        <v>811</v>
      </c>
      <c r="B2123" s="2">
        <v>1962</v>
      </c>
      <c r="C2123" s="2" t="s">
        <v>2349</v>
      </c>
      <c r="D2123" s="2">
        <v>20</v>
      </c>
      <c r="E2123" s="2">
        <v>0</v>
      </c>
      <c r="F2123" s="16">
        <v>13012.21</v>
      </c>
      <c r="G2123" s="2" t="s">
        <v>6005</v>
      </c>
      <c r="H2123" s="2" t="s">
        <v>6006</v>
      </c>
      <c r="I2123" s="2" t="s">
        <v>2354</v>
      </c>
      <c r="J2123" s="14" t="str">
        <f>CONCATENATE(Table3_2[[#This Row],[date]],Table3_2[[#This Row],[month]],Table3_2[[#This Row],[YEAR]],)</f>
        <v>20Jul1962</v>
      </c>
      <c r="K2123" s="14">
        <f t="shared" si="66"/>
        <v>22847</v>
      </c>
      <c r="L2123" s="2">
        <f t="shared" si="67"/>
        <v>60</v>
      </c>
    </row>
    <row r="2124" spans="1:12" x14ac:dyDescent="0.25">
      <c r="A2124" s="2" t="s">
        <v>812</v>
      </c>
      <c r="B2124" s="2">
        <v>1972</v>
      </c>
      <c r="C2124" s="2" t="s">
        <v>2353</v>
      </c>
      <c r="D2124" s="2">
        <v>27</v>
      </c>
      <c r="E2124" s="2">
        <v>0</v>
      </c>
      <c r="F2124" s="16">
        <v>13010.86</v>
      </c>
      <c r="G2124" s="2" t="s">
        <v>6005</v>
      </c>
      <c r="H2124" s="2" t="s">
        <v>6004</v>
      </c>
      <c r="I2124" s="2" t="s">
        <v>2354</v>
      </c>
      <c r="J2124" s="14" t="str">
        <f>CONCATENATE(Table3_2[[#This Row],[date]],Table3_2[[#This Row],[month]],Table3_2[[#This Row],[YEAR]],)</f>
        <v>27Sep1972</v>
      </c>
      <c r="K2124" s="14">
        <f t="shared" si="66"/>
        <v>26569</v>
      </c>
      <c r="L2124" s="2">
        <f t="shared" si="67"/>
        <v>50</v>
      </c>
    </row>
    <row r="2125" spans="1:12" x14ac:dyDescent="0.25">
      <c r="A2125" s="2" t="s">
        <v>813</v>
      </c>
      <c r="B2125" s="2">
        <v>1969</v>
      </c>
      <c r="C2125" s="2" t="s">
        <v>2355</v>
      </c>
      <c r="D2125" s="2">
        <v>13</v>
      </c>
      <c r="E2125" s="2">
        <v>0</v>
      </c>
      <c r="F2125" s="16">
        <v>13008.07</v>
      </c>
      <c r="G2125" s="2" t="s">
        <v>6005</v>
      </c>
      <c r="H2125" s="2" t="s">
        <v>6005</v>
      </c>
      <c r="I2125" s="2" t="s">
        <v>2354</v>
      </c>
      <c r="J2125" s="14" t="str">
        <f>CONCATENATE(Table3_2[[#This Row],[date]],Table3_2[[#This Row],[month]],Table3_2[[#This Row],[YEAR]],)</f>
        <v>13Dec1969</v>
      </c>
      <c r="K2125" s="14">
        <f t="shared" si="66"/>
        <v>25550</v>
      </c>
      <c r="L2125" s="2">
        <f t="shared" si="67"/>
        <v>53</v>
      </c>
    </row>
    <row r="2126" spans="1:12" x14ac:dyDescent="0.25">
      <c r="A2126" s="2" t="s">
        <v>814</v>
      </c>
      <c r="B2126" s="2">
        <v>1962</v>
      </c>
      <c r="C2126" s="2" t="s">
        <v>2352</v>
      </c>
      <c r="D2126" s="2">
        <v>24</v>
      </c>
      <c r="E2126" s="2">
        <v>0</v>
      </c>
      <c r="F2126" s="16">
        <v>13004.95</v>
      </c>
      <c r="G2126" s="2" t="s">
        <v>6005</v>
      </c>
      <c r="H2126" s="2" t="s">
        <v>6006</v>
      </c>
      <c r="I2126" s="2" t="s">
        <v>2354</v>
      </c>
      <c r="J2126" s="14" t="str">
        <f>CONCATENATE(Table3_2[[#This Row],[date]],Table3_2[[#This Row],[month]],Table3_2[[#This Row],[YEAR]],)</f>
        <v>24Jun1962</v>
      </c>
      <c r="K2126" s="14">
        <f t="shared" si="66"/>
        <v>22821</v>
      </c>
      <c r="L2126" s="2">
        <f t="shared" si="67"/>
        <v>60</v>
      </c>
    </row>
    <row r="2127" spans="1:12" x14ac:dyDescent="0.25">
      <c r="A2127" s="2" t="s">
        <v>815</v>
      </c>
      <c r="B2127" s="2">
        <v>1981</v>
      </c>
      <c r="C2127" s="2" t="s">
        <v>2357</v>
      </c>
      <c r="D2127" s="2">
        <v>30</v>
      </c>
      <c r="E2127" s="2">
        <v>1</v>
      </c>
      <c r="F2127" s="16">
        <v>13002.91</v>
      </c>
      <c r="G2127" s="2" t="s">
        <v>6005</v>
      </c>
      <c r="H2127" s="2" t="s">
        <v>6006</v>
      </c>
      <c r="I2127" s="2" t="s">
        <v>2354</v>
      </c>
      <c r="J2127" s="14" t="str">
        <f>CONCATENATE(Table3_2[[#This Row],[date]],Table3_2[[#This Row],[month]],Table3_2[[#This Row],[YEAR]],)</f>
        <v>30Oct1981</v>
      </c>
      <c r="K2127" s="14">
        <f t="shared" si="66"/>
        <v>29889</v>
      </c>
      <c r="L2127" s="2">
        <f t="shared" si="67"/>
        <v>41</v>
      </c>
    </row>
    <row r="2128" spans="1:12" x14ac:dyDescent="0.25">
      <c r="A2128" s="2" t="s">
        <v>816</v>
      </c>
      <c r="B2128" s="2">
        <v>1979</v>
      </c>
      <c r="C2128" s="2" t="s">
        <v>2351</v>
      </c>
      <c r="D2128" s="2">
        <v>27</v>
      </c>
      <c r="E2128" s="2">
        <v>2</v>
      </c>
      <c r="F2128" s="16">
        <v>12994.12</v>
      </c>
      <c r="G2128" s="2" t="s">
        <v>6005</v>
      </c>
      <c r="H2128" s="2" t="s">
        <v>6004</v>
      </c>
      <c r="I2128" s="2" t="s">
        <v>2370</v>
      </c>
      <c r="J2128" s="14" t="str">
        <f>CONCATENATE(Table3_2[[#This Row],[date]],Table3_2[[#This Row],[month]],Table3_2[[#This Row],[YEAR]],)</f>
        <v>27Nov1979</v>
      </c>
      <c r="K2128" s="14">
        <f t="shared" si="66"/>
        <v>29186</v>
      </c>
      <c r="L2128" s="2">
        <f t="shared" si="67"/>
        <v>43</v>
      </c>
    </row>
    <row r="2129" spans="1:12" x14ac:dyDescent="0.25">
      <c r="A2129" s="2" t="s">
        <v>88</v>
      </c>
      <c r="B2129" s="2">
        <v>1964</v>
      </c>
      <c r="C2129" s="2" t="s">
        <v>2357</v>
      </c>
      <c r="D2129" s="2">
        <v>7</v>
      </c>
      <c r="E2129" s="2">
        <v>0</v>
      </c>
      <c r="F2129" s="16">
        <v>41331.79</v>
      </c>
      <c r="G2129" s="2" t="s">
        <v>6006</v>
      </c>
      <c r="H2129" s="2" t="s">
        <v>6004</v>
      </c>
      <c r="I2129" s="2" t="s">
        <v>2358</v>
      </c>
      <c r="J2129" s="14" t="str">
        <f>CONCATENATE(Table3_2[[#This Row],[date]],Table3_2[[#This Row],[month]],Table3_2[[#This Row],[YEAR]],)</f>
        <v>7Oct1964</v>
      </c>
      <c r="K2129" s="14">
        <f t="shared" si="66"/>
        <v>23657</v>
      </c>
      <c r="L2129" s="2">
        <f t="shared" si="67"/>
        <v>58</v>
      </c>
    </row>
    <row r="2130" spans="1:12" x14ac:dyDescent="0.25">
      <c r="A2130" s="2" t="s">
        <v>817</v>
      </c>
      <c r="B2130" s="2">
        <v>1960</v>
      </c>
      <c r="C2130" s="2" t="s">
        <v>2351</v>
      </c>
      <c r="D2130" s="2">
        <v>28</v>
      </c>
      <c r="E2130" s="2">
        <v>0</v>
      </c>
      <c r="F2130" s="16">
        <v>12982.87</v>
      </c>
      <c r="G2130" s="2" t="s">
        <v>6005</v>
      </c>
      <c r="H2130" s="2" t="s">
        <v>6006</v>
      </c>
      <c r="I2130" s="2" t="s">
        <v>2350</v>
      </c>
      <c r="J2130" s="14" t="str">
        <f>CONCATENATE(Table3_2[[#This Row],[date]],Table3_2[[#This Row],[month]],Table3_2[[#This Row],[YEAR]],)</f>
        <v>28Nov1960</v>
      </c>
      <c r="K2130" s="14">
        <f t="shared" si="66"/>
        <v>22248</v>
      </c>
      <c r="L2130" s="2">
        <f t="shared" si="67"/>
        <v>62</v>
      </c>
    </row>
    <row r="2131" spans="1:12" x14ac:dyDescent="0.25">
      <c r="A2131" s="2" t="s">
        <v>818</v>
      </c>
      <c r="B2131" s="2">
        <v>1960</v>
      </c>
      <c r="C2131" s="2" t="s">
        <v>2353</v>
      </c>
      <c r="D2131" s="2">
        <v>23</v>
      </c>
      <c r="E2131" s="2">
        <v>0</v>
      </c>
      <c r="F2131" s="16">
        <v>12981.35</v>
      </c>
      <c r="G2131" s="2" t="s">
        <v>6005</v>
      </c>
      <c r="H2131" s="2" t="s">
        <v>6005</v>
      </c>
      <c r="I2131" s="2" t="s">
        <v>2350</v>
      </c>
      <c r="J2131" s="14" t="str">
        <f>CONCATENATE(Table3_2[[#This Row],[date]],Table3_2[[#This Row],[month]],Table3_2[[#This Row],[YEAR]],)</f>
        <v>23Sep1960</v>
      </c>
      <c r="K2131" s="14">
        <f t="shared" si="66"/>
        <v>22182</v>
      </c>
      <c r="L2131" s="2">
        <f t="shared" si="67"/>
        <v>62</v>
      </c>
    </row>
    <row r="2132" spans="1:12" x14ac:dyDescent="0.25">
      <c r="A2132" s="2" t="s">
        <v>819</v>
      </c>
      <c r="B2132" s="2">
        <v>1960</v>
      </c>
      <c r="C2132" s="2" t="s">
        <v>2352</v>
      </c>
      <c r="D2132" s="2">
        <v>22</v>
      </c>
      <c r="E2132" s="2">
        <v>0</v>
      </c>
      <c r="F2132" s="16">
        <v>12979.36</v>
      </c>
      <c r="G2132" s="2" t="s">
        <v>6005</v>
      </c>
      <c r="H2132" s="2" t="s">
        <v>6006</v>
      </c>
      <c r="I2132" s="2" t="s">
        <v>2358</v>
      </c>
      <c r="J2132" s="14" t="str">
        <f>CONCATENATE(Table3_2[[#This Row],[date]],Table3_2[[#This Row],[month]],Table3_2[[#This Row],[YEAR]],)</f>
        <v>22Jun1960</v>
      </c>
      <c r="K2132" s="14">
        <f t="shared" si="66"/>
        <v>22089</v>
      </c>
      <c r="L2132" s="2">
        <f t="shared" si="67"/>
        <v>62</v>
      </c>
    </row>
    <row r="2133" spans="1:12" x14ac:dyDescent="0.25">
      <c r="A2133" s="2" t="s">
        <v>820</v>
      </c>
      <c r="B2133" s="2">
        <v>1960</v>
      </c>
      <c r="C2133" s="2" t="s">
        <v>2351</v>
      </c>
      <c r="D2133" s="2">
        <v>4</v>
      </c>
      <c r="E2133" s="2">
        <v>0</v>
      </c>
      <c r="F2133" s="16">
        <v>12957.12</v>
      </c>
      <c r="G2133" s="2" t="s">
        <v>6005</v>
      </c>
      <c r="H2133" s="2" t="s">
        <v>6006</v>
      </c>
      <c r="I2133" s="2" t="s">
        <v>2358</v>
      </c>
      <c r="J2133" s="14" t="str">
        <f>CONCATENATE(Table3_2[[#This Row],[date]],Table3_2[[#This Row],[month]],Table3_2[[#This Row],[YEAR]],)</f>
        <v>4Nov1960</v>
      </c>
      <c r="K2133" s="14">
        <f t="shared" si="66"/>
        <v>22224</v>
      </c>
      <c r="L2133" s="2">
        <f t="shared" si="67"/>
        <v>62</v>
      </c>
    </row>
    <row r="2134" spans="1:12" x14ac:dyDescent="0.25">
      <c r="A2134" s="2" t="s">
        <v>821</v>
      </c>
      <c r="B2134" s="2">
        <v>1961</v>
      </c>
      <c r="C2134" s="2" t="s">
        <v>2356</v>
      </c>
      <c r="D2134" s="2">
        <v>20</v>
      </c>
      <c r="E2134" s="2">
        <v>0</v>
      </c>
      <c r="F2134" s="16">
        <v>12950.07</v>
      </c>
      <c r="G2134" s="2" t="s">
        <v>6005</v>
      </c>
      <c r="H2134" s="2" t="s">
        <v>6006</v>
      </c>
      <c r="I2134" s="2" t="s">
        <v>2354</v>
      </c>
      <c r="J2134" s="14" t="str">
        <f>CONCATENATE(Table3_2[[#This Row],[date]],Table3_2[[#This Row],[month]],Table3_2[[#This Row],[YEAR]],)</f>
        <v>20Aug1961</v>
      </c>
      <c r="K2134" s="14">
        <f t="shared" si="66"/>
        <v>22513</v>
      </c>
      <c r="L2134" s="2">
        <f t="shared" si="67"/>
        <v>61</v>
      </c>
    </row>
    <row r="2135" spans="1:12" x14ac:dyDescent="0.25">
      <c r="A2135" s="2" t="s">
        <v>822</v>
      </c>
      <c r="B2135" s="2">
        <v>1966</v>
      </c>
      <c r="C2135" s="2" t="s">
        <v>2355</v>
      </c>
      <c r="D2135" s="2">
        <v>22</v>
      </c>
      <c r="E2135" s="2">
        <v>4</v>
      </c>
      <c r="F2135" s="16">
        <v>12949.16</v>
      </c>
      <c r="G2135" s="2" t="s">
        <v>6005</v>
      </c>
      <c r="H2135" s="2" t="s">
        <v>6005</v>
      </c>
      <c r="I2135" s="2" t="s">
        <v>2350</v>
      </c>
      <c r="J2135" s="14" t="str">
        <f>CONCATENATE(Table3_2[[#This Row],[date]],Table3_2[[#This Row],[month]],Table3_2[[#This Row],[YEAR]],)</f>
        <v>22Dec1966</v>
      </c>
      <c r="K2135" s="14">
        <f t="shared" si="66"/>
        <v>24463</v>
      </c>
      <c r="L2135" s="2">
        <f t="shared" si="67"/>
        <v>56</v>
      </c>
    </row>
    <row r="2136" spans="1:12" x14ac:dyDescent="0.25">
      <c r="A2136" s="2" t="s">
        <v>823</v>
      </c>
      <c r="B2136" s="2">
        <v>1963</v>
      </c>
      <c r="C2136" s="2" t="s">
        <v>2356</v>
      </c>
      <c r="D2136" s="2">
        <v>14</v>
      </c>
      <c r="E2136" s="2">
        <v>2</v>
      </c>
      <c r="F2136" s="16">
        <v>12928.79</v>
      </c>
      <c r="G2136" s="2" t="s">
        <v>6005</v>
      </c>
      <c r="H2136" s="2" t="s">
        <v>6004</v>
      </c>
      <c r="I2136" s="2" t="s">
        <v>2350</v>
      </c>
      <c r="J2136" s="14" t="str">
        <f>CONCATENATE(Table3_2[[#This Row],[date]],Table3_2[[#This Row],[month]],Table3_2[[#This Row],[YEAR]],)</f>
        <v>14Aug1963</v>
      </c>
      <c r="K2136" s="14">
        <f t="shared" si="66"/>
        <v>23237</v>
      </c>
      <c r="L2136" s="2">
        <f t="shared" si="67"/>
        <v>59</v>
      </c>
    </row>
    <row r="2137" spans="1:12" x14ac:dyDescent="0.25">
      <c r="A2137" s="2" t="s">
        <v>824</v>
      </c>
      <c r="B2137" s="2">
        <v>1963</v>
      </c>
      <c r="C2137" s="2" t="s">
        <v>2353</v>
      </c>
      <c r="D2137" s="2">
        <v>1</v>
      </c>
      <c r="E2137" s="2">
        <v>2</v>
      </c>
      <c r="F2137" s="16">
        <v>12925.89</v>
      </c>
      <c r="G2137" s="2" t="s">
        <v>6005</v>
      </c>
      <c r="H2137" s="2" t="s">
        <v>6004</v>
      </c>
      <c r="I2137" s="2" t="s">
        <v>2350</v>
      </c>
      <c r="J2137" s="14" t="str">
        <f>CONCATENATE(Table3_2[[#This Row],[date]],Table3_2[[#This Row],[month]],Table3_2[[#This Row],[YEAR]],)</f>
        <v>1Sep1963</v>
      </c>
      <c r="K2137" s="14">
        <f t="shared" si="66"/>
        <v>23255</v>
      </c>
      <c r="L2137" s="2">
        <f t="shared" si="67"/>
        <v>59</v>
      </c>
    </row>
    <row r="2138" spans="1:12" x14ac:dyDescent="0.25">
      <c r="A2138" s="2" t="s">
        <v>825</v>
      </c>
      <c r="B2138" s="2">
        <v>1963</v>
      </c>
      <c r="C2138" s="2" t="s">
        <v>2356</v>
      </c>
      <c r="D2138" s="2">
        <v>16</v>
      </c>
      <c r="E2138" s="2">
        <v>1</v>
      </c>
      <c r="F2138" s="16">
        <v>12913.99</v>
      </c>
      <c r="G2138" s="2" t="s">
        <v>6005</v>
      </c>
      <c r="H2138" s="2" t="s">
        <v>6004</v>
      </c>
      <c r="I2138" s="2" t="s">
        <v>2361</v>
      </c>
      <c r="J2138" s="14" t="str">
        <f>CONCATENATE(Table3_2[[#This Row],[date]],Table3_2[[#This Row],[month]],Table3_2[[#This Row],[YEAR]],)</f>
        <v>16Aug1963</v>
      </c>
      <c r="K2138" s="14">
        <f t="shared" si="66"/>
        <v>23239</v>
      </c>
      <c r="L2138" s="2">
        <f t="shared" si="67"/>
        <v>59</v>
      </c>
    </row>
    <row r="2139" spans="1:12" x14ac:dyDescent="0.25">
      <c r="A2139" s="2" t="s">
        <v>826</v>
      </c>
      <c r="B2139" s="2">
        <v>2004</v>
      </c>
      <c r="C2139" s="2" t="s">
        <v>2349</v>
      </c>
      <c r="D2139" s="2">
        <v>9</v>
      </c>
      <c r="E2139" s="2">
        <v>0</v>
      </c>
      <c r="F2139" s="16">
        <v>12890.06</v>
      </c>
      <c r="G2139" s="2" t="s">
        <v>6005</v>
      </c>
      <c r="H2139" s="2" t="s">
        <v>6006</v>
      </c>
      <c r="I2139" s="2" t="s">
        <v>2360</v>
      </c>
      <c r="J2139" s="14" t="str">
        <f>CONCATENATE(Table3_2[[#This Row],[date]],Table3_2[[#This Row],[month]],Table3_2[[#This Row],[YEAR]],)</f>
        <v>9Jul2004</v>
      </c>
      <c r="K2139" s="14">
        <f t="shared" si="66"/>
        <v>38177</v>
      </c>
      <c r="L2139" s="2">
        <f t="shared" si="67"/>
        <v>18</v>
      </c>
    </row>
    <row r="2140" spans="1:12" x14ac:dyDescent="0.25">
      <c r="A2140" s="2" t="s">
        <v>89</v>
      </c>
      <c r="B2140" s="2">
        <v>1977</v>
      </c>
      <c r="C2140" s="2" t="s">
        <v>2356</v>
      </c>
      <c r="D2140" s="2">
        <v>27</v>
      </c>
      <c r="E2140" s="2">
        <v>2</v>
      </c>
      <c r="F2140" s="16">
        <v>41271.5</v>
      </c>
      <c r="G2140" s="2" t="s">
        <v>6006</v>
      </c>
      <c r="H2140" s="2" t="s">
        <v>6004</v>
      </c>
      <c r="I2140" s="2" t="s">
        <v>2358</v>
      </c>
      <c r="J2140" s="14" t="str">
        <f>CONCATENATE(Table3_2[[#This Row],[date]],Table3_2[[#This Row],[month]],Table3_2[[#This Row],[YEAR]],)</f>
        <v>27Aug1977</v>
      </c>
      <c r="K2140" s="14">
        <f t="shared" si="66"/>
        <v>28364</v>
      </c>
      <c r="L2140" s="2">
        <f t="shared" si="67"/>
        <v>45</v>
      </c>
    </row>
    <row r="2141" spans="1:12" x14ac:dyDescent="0.25">
      <c r="A2141" s="2" t="s">
        <v>827</v>
      </c>
      <c r="B2141" s="2">
        <v>1984</v>
      </c>
      <c r="C2141" s="2" t="s">
        <v>2356</v>
      </c>
      <c r="D2141" s="2">
        <v>6</v>
      </c>
      <c r="E2141" s="2">
        <v>3</v>
      </c>
      <c r="F2141" s="16">
        <v>12870.31</v>
      </c>
      <c r="G2141" s="2" t="s">
        <v>6005</v>
      </c>
      <c r="H2141" s="2" t="s">
        <v>6005</v>
      </c>
      <c r="I2141" s="2" t="s">
        <v>2354</v>
      </c>
      <c r="J2141" s="14" t="str">
        <f>CONCATENATE(Table3_2[[#This Row],[date]],Table3_2[[#This Row],[month]],Table3_2[[#This Row],[YEAR]],)</f>
        <v>6Aug1984</v>
      </c>
      <c r="K2141" s="14">
        <f t="shared" si="66"/>
        <v>30900</v>
      </c>
      <c r="L2141" s="2">
        <f t="shared" si="67"/>
        <v>38</v>
      </c>
    </row>
    <row r="2142" spans="1:12" x14ac:dyDescent="0.25">
      <c r="A2142" s="2" t="s">
        <v>828</v>
      </c>
      <c r="B2142" s="2">
        <v>1963</v>
      </c>
      <c r="C2142" s="2" t="s">
        <v>2353</v>
      </c>
      <c r="D2142" s="2">
        <v>27</v>
      </c>
      <c r="E2142" s="2">
        <v>0</v>
      </c>
      <c r="F2142" s="16">
        <v>12856.84</v>
      </c>
      <c r="G2142" s="2" t="s">
        <v>6005</v>
      </c>
      <c r="H2142" s="2" t="s">
        <v>6005</v>
      </c>
      <c r="I2142" s="2" t="s">
        <v>2367</v>
      </c>
      <c r="J2142" s="14" t="str">
        <f>CONCATENATE(Table3_2[[#This Row],[date]],Table3_2[[#This Row],[month]],Table3_2[[#This Row],[YEAR]],)</f>
        <v>27Sep1963</v>
      </c>
      <c r="K2142" s="14">
        <f t="shared" si="66"/>
        <v>23281</v>
      </c>
      <c r="L2142" s="2">
        <f t="shared" si="67"/>
        <v>59</v>
      </c>
    </row>
    <row r="2143" spans="1:12" x14ac:dyDescent="0.25">
      <c r="A2143" s="2" t="s">
        <v>829</v>
      </c>
      <c r="B2143" s="2">
        <v>1973</v>
      </c>
      <c r="C2143" s="2" t="s">
        <v>2353</v>
      </c>
      <c r="D2143" s="2">
        <v>22</v>
      </c>
      <c r="E2143" s="2">
        <v>0</v>
      </c>
      <c r="F2143" s="16">
        <v>12852.37</v>
      </c>
      <c r="G2143" s="2" t="s">
        <v>6005</v>
      </c>
      <c r="H2143" s="2" t="s">
        <v>6006</v>
      </c>
      <c r="I2143" s="2" t="s">
        <v>2354</v>
      </c>
      <c r="J2143" s="14" t="str">
        <f>CONCATENATE(Table3_2[[#This Row],[date]],Table3_2[[#This Row],[month]],Table3_2[[#This Row],[YEAR]],)</f>
        <v>22Sep1973</v>
      </c>
      <c r="K2143" s="14">
        <f t="shared" si="66"/>
        <v>26929</v>
      </c>
      <c r="L2143" s="2">
        <f t="shared" si="67"/>
        <v>49</v>
      </c>
    </row>
    <row r="2144" spans="1:12" x14ac:dyDescent="0.25">
      <c r="A2144" s="2" t="s">
        <v>830</v>
      </c>
      <c r="B2144" s="2">
        <v>1993</v>
      </c>
      <c r="C2144" s="2" t="s">
        <v>2353</v>
      </c>
      <c r="D2144" s="2">
        <v>27</v>
      </c>
      <c r="E2144" s="2">
        <v>0</v>
      </c>
      <c r="F2144" s="16">
        <v>12847.24</v>
      </c>
      <c r="G2144" s="2" t="s">
        <v>6005</v>
      </c>
      <c r="H2144" s="2" t="s">
        <v>6004</v>
      </c>
      <c r="I2144" s="2" t="s">
        <v>2354</v>
      </c>
      <c r="J2144" s="14" t="str">
        <f>CONCATENATE(Table3_2[[#This Row],[date]],Table3_2[[#This Row],[month]],Table3_2[[#This Row],[YEAR]],)</f>
        <v>27Sep1993</v>
      </c>
      <c r="K2144" s="14">
        <f t="shared" si="66"/>
        <v>34239</v>
      </c>
      <c r="L2144" s="2">
        <f t="shared" si="67"/>
        <v>29</v>
      </c>
    </row>
    <row r="2145" spans="1:12" x14ac:dyDescent="0.25">
      <c r="A2145" s="2" t="s">
        <v>831</v>
      </c>
      <c r="B2145" s="2">
        <v>2004</v>
      </c>
      <c r="C2145" s="2" t="s">
        <v>2351</v>
      </c>
      <c r="D2145" s="2">
        <v>9</v>
      </c>
      <c r="E2145" s="2">
        <v>2</v>
      </c>
      <c r="F2145" s="16">
        <v>12829.46</v>
      </c>
      <c r="G2145" s="2" t="s">
        <v>6005</v>
      </c>
      <c r="H2145" s="2" t="s">
        <v>6005</v>
      </c>
      <c r="I2145" s="2" t="s">
        <v>2361</v>
      </c>
      <c r="J2145" s="14" t="str">
        <f>CONCATENATE(Table3_2[[#This Row],[date]],Table3_2[[#This Row],[month]],Table3_2[[#This Row],[YEAR]],)</f>
        <v>9Nov2004</v>
      </c>
      <c r="K2145" s="14">
        <f t="shared" si="66"/>
        <v>38300</v>
      </c>
      <c r="L2145" s="2">
        <f t="shared" si="67"/>
        <v>18</v>
      </c>
    </row>
    <row r="2146" spans="1:12" x14ac:dyDescent="0.25">
      <c r="A2146" s="2" t="s">
        <v>832</v>
      </c>
      <c r="B2146" s="2">
        <v>1967</v>
      </c>
      <c r="C2146" s="2" t="s">
        <v>2353</v>
      </c>
      <c r="D2146" s="2">
        <v>25</v>
      </c>
      <c r="E2146" s="2">
        <v>0</v>
      </c>
      <c r="F2146" s="16">
        <v>12823.25</v>
      </c>
      <c r="G2146" s="2" t="s">
        <v>6005</v>
      </c>
      <c r="H2146" s="2" t="s">
        <v>6005</v>
      </c>
      <c r="I2146" s="2" t="s">
        <v>2367</v>
      </c>
      <c r="J2146" s="14" t="str">
        <f>CONCATENATE(Table3_2[[#This Row],[date]],Table3_2[[#This Row],[month]],Table3_2[[#This Row],[YEAR]],)</f>
        <v>25Sep1967</v>
      </c>
      <c r="K2146" s="14">
        <f t="shared" si="66"/>
        <v>24740</v>
      </c>
      <c r="L2146" s="2">
        <f t="shared" si="67"/>
        <v>55</v>
      </c>
    </row>
    <row r="2147" spans="1:12" x14ac:dyDescent="0.25">
      <c r="A2147" s="2" t="s">
        <v>833</v>
      </c>
      <c r="B2147" s="2">
        <v>1963</v>
      </c>
      <c r="C2147" s="2" t="s">
        <v>2349</v>
      </c>
      <c r="D2147" s="2">
        <v>20</v>
      </c>
      <c r="E2147" s="2">
        <v>0</v>
      </c>
      <c r="F2147" s="16">
        <v>12815.44</v>
      </c>
      <c r="G2147" s="2" t="s">
        <v>6005</v>
      </c>
      <c r="H2147" s="2" t="s">
        <v>6005</v>
      </c>
      <c r="I2147" s="2" t="s">
        <v>2364</v>
      </c>
      <c r="J2147" s="14" t="str">
        <f>CONCATENATE(Table3_2[[#This Row],[date]],Table3_2[[#This Row],[month]],Table3_2[[#This Row],[YEAR]],)</f>
        <v>20Jul1963</v>
      </c>
      <c r="K2147" s="14">
        <f t="shared" si="66"/>
        <v>23212</v>
      </c>
      <c r="L2147" s="2">
        <f t="shared" si="67"/>
        <v>59</v>
      </c>
    </row>
    <row r="2148" spans="1:12" x14ac:dyDescent="0.25">
      <c r="A2148" s="2" t="s">
        <v>834</v>
      </c>
      <c r="B2148" s="2">
        <v>1978</v>
      </c>
      <c r="C2148" s="2" t="s">
        <v>2349</v>
      </c>
      <c r="D2148" s="2">
        <v>24</v>
      </c>
      <c r="E2148" s="2">
        <v>0</v>
      </c>
      <c r="F2148" s="16">
        <v>12797.21</v>
      </c>
      <c r="G2148" s="2" t="s">
        <v>6005</v>
      </c>
      <c r="H2148" s="2" t="s">
        <v>6006</v>
      </c>
      <c r="I2148" s="2" t="s">
        <v>2364</v>
      </c>
      <c r="J2148" s="14" t="str">
        <f>CONCATENATE(Table3_2[[#This Row],[date]],Table3_2[[#This Row],[month]],Table3_2[[#This Row],[YEAR]],)</f>
        <v>24Jul1978</v>
      </c>
      <c r="K2148" s="14">
        <f t="shared" si="66"/>
        <v>28695</v>
      </c>
      <c r="L2148" s="2">
        <f t="shared" si="67"/>
        <v>44</v>
      </c>
    </row>
    <row r="2149" spans="1:12" x14ac:dyDescent="0.25">
      <c r="A2149" s="2" t="s">
        <v>835</v>
      </c>
      <c r="B2149" s="2">
        <v>1983</v>
      </c>
      <c r="C2149" s="2" t="s">
        <v>2357</v>
      </c>
      <c r="D2149" s="2">
        <v>29</v>
      </c>
      <c r="E2149" s="2">
        <v>3</v>
      </c>
      <c r="F2149" s="16">
        <v>12788.18</v>
      </c>
      <c r="G2149" s="2" t="s">
        <v>6005</v>
      </c>
      <c r="H2149" s="2" t="s">
        <v>6006</v>
      </c>
      <c r="I2149" s="2" t="s">
        <v>2370</v>
      </c>
      <c r="J2149" s="14" t="str">
        <f>CONCATENATE(Table3_2[[#This Row],[date]],Table3_2[[#This Row],[month]],Table3_2[[#This Row],[YEAR]],)</f>
        <v>29Oct1983</v>
      </c>
      <c r="K2149" s="14">
        <f t="shared" si="66"/>
        <v>30618</v>
      </c>
      <c r="L2149" s="2">
        <f t="shared" si="67"/>
        <v>39</v>
      </c>
    </row>
    <row r="2150" spans="1:12" x14ac:dyDescent="0.25">
      <c r="A2150" s="2" t="s">
        <v>836</v>
      </c>
      <c r="B2150" s="2">
        <v>1963</v>
      </c>
      <c r="C2150" s="2" t="s">
        <v>2355</v>
      </c>
      <c r="D2150" s="2">
        <v>5</v>
      </c>
      <c r="E2150" s="2">
        <v>0</v>
      </c>
      <c r="F2150" s="16">
        <v>12788.03</v>
      </c>
      <c r="G2150" s="2" t="s">
        <v>6005</v>
      </c>
      <c r="H2150" s="2" t="s">
        <v>6005</v>
      </c>
      <c r="I2150" s="2" t="s">
        <v>2363</v>
      </c>
      <c r="J2150" s="14" t="str">
        <f>CONCATENATE(Table3_2[[#This Row],[date]],Table3_2[[#This Row],[month]],Table3_2[[#This Row],[YEAR]],)</f>
        <v>5Dec1963</v>
      </c>
      <c r="K2150" s="14">
        <f t="shared" si="66"/>
        <v>23350</v>
      </c>
      <c r="L2150" s="2">
        <f t="shared" si="67"/>
        <v>59</v>
      </c>
    </row>
    <row r="2151" spans="1:12" x14ac:dyDescent="0.25">
      <c r="A2151" s="2" t="s">
        <v>90</v>
      </c>
      <c r="B2151" s="2">
        <v>1964</v>
      </c>
      <c r="C2151" s="2" t="s">
        <v>2352</v>
      </c>
      <c r="D2151" s="2">
        <v>6</v>
      </c>
      <c r="E2151" s="2">
        <v>0</v>
      </c>
      <c r="F2151" s="16">
        <v>41250.39</v>
      </c>
      <c r="G2151" s="2" t="s">
        <v>6006</v>
      </c>
      <c r="H2151" s="2" t="s">
        <v>6005</v>
      </c>
      <c r="I2151" s="2" t="s">
        <v>2358</v>
      </c>
      <c r="J2151" s="14" t="str">
        <f>CONCATENATE(Table3_2[[#This Row],[date]],Table3_2[[#This Row],[month]],Table3_2[[#This Row],[YEAR]],)</f>
        <v>6Jun1964</v>
      </c>
      <c r="K2151" s="14">
        <f t="shared" si="66"/>
        <v>23534</v>
      </c>
      <c r="L2151" s="2">
        <f t="shared" si="67"/>
        <v>59</v>
      </c>
    </row>
    <row r="2152" spans="1:12" x14ac:dyDescent="0.25">
      <c r="A2152" s="2" t="s">
        <v>837</v>
      </c>
      <c r="B2152" s="2">
        <v>1972</v>
      </c>
      <c r="C2152" s="2" t="s">
        <v>2357</v>
      </c>
      <c r="D2152" s="2">
        <v>7</v>
      </c>
      <c r="E2152" s="2">
        <v>0</v>
      </c>
      <c r="F2152" s="16">
        <v>12776.05</v>
      </c>
      <c r="G2152" s="2" t="s">
        <v>6005</v>
      </c>
      <c r="H2152" s="2" t="s">
        <v>6005</v>
      </c>
      <c r="I2152" s="2" t="s">
        <v>2370</v>
      </c>
      <c r="J2152" s="14" t="str">
        <f>CONCATENATE(Table3_2[[#This Row],[date]],Table3_2[[#This Row],[month]],Table3_2[[#This Row],[YEAR]],)</f>
        <v>7Oct1972</v>
      </c>
      <c r="K2152" s="14">
        <f t="shared" si="66"/>
        <v>26579</v>
      </c>
      <c r="L2152" s="2">
        <f t="shared" si="67"/>
        <v>50</v>
      </c>
    </row>
    <row r="2153" spans="1:12" x14ac:dyDescent="0.25">
      <c r="A2153" s="2" t="s">
        <v>838</v>
      </c>
      <c r="B2153" s="2">
        <v>1975</v>
      </c>
      <c r="C2153" s="2" t="s">
        <v>2353</v>
      </c>
      <c r="D2153" s="2">
        <v>25</v>
      </c>
      <c r="E2153" s="2">
        <v>1</v>
      </c>
      <c r="F2153" s="16">
        <v>12770.27</v>
      </c>
      <c r="G2153" s="2" t="s">
        <v>6005</v>
      </c>
      <c r="H2153" s="2" t="s">
        <v>6005</v>
      </c>
      <c r="I2153" s="2" t="s">
        <v>2367</v>
      </c>
      <c r="J2153" s="14" t="str">
        <f>CONCATENATE(Table3_2[[#This Row],[date]],Table3_2[[#This Row],[month]],Table3_2[[#This Row],[YEAR]],)</f>
        <v>25Sep1975</v>
      </c>
      <c r="K2153" s="14">
        <f t="shared" si="66"/>
        <v>27662</v>
      </c>
      <c r="L2153" s="2">
        <f t="shared" si="67"/>
        <v>47</v>
      </c>
    </row>
    <row r="2154" spans="1:12" x14ac:dyDescent="0.25">
      <c r="A2154" s="2" t="s">
        <v>839</v>
      </c>
      <c r="B2154" s="2">
        <v>1962</v>
      </c>
      <c r="C2154" s="2" t="s">
        <v>2357</v>
      </c>
      <c r="D2154" s="2">
        <v>1</v>
      </c>
      <c r="E2154" s="2">
        <v>0</v>
      </c>
      <c r="F2154" s="16">
        <v>12741.17</v>
      </c>
      <c r="G2154" s="2" t="s">
        <v>6005</v>
      </c>
      <c r="H2154" s="2" t="s">
        <v>6006</v>
      </c>
      <c r="I2154" s="2" t="s">
        <v>2368</v>
      </c>
      <c r="J2154" s="14" t="str">
        <f>CONCATENATE(Table3_2[[#This Row],[date]],Table3_2[[#This Row],[month]],Table3_2[[#This Row],[YEAR]],)</f>
        <v>1Oct1962</v>
      </c>
      <c r="K2154" s="14">
        <f t="shared" si="66"/>
        <v>22920</v>
      </c>
      <c r="L2154" s="2">
        <f t="shared" si="67"/>
        <v>60</v>
      </c>
    </row>
    <row r="2155" spans="1:12" x14ac:dyDescent="0.25">
      <c r="A2155" s="2" t="s">
        <v>840</v>
      </c>
      <c r="B2155" s="2">
        <v>1962</v>
      </c>
      <c r="C2155" s="2" t="s">
        <v>2353</v>
      </c>
      <c r="D2155" s="2">
        <v>2</v>
      </c>
      <c r="E2155" s="2">
        <v>0</v>
      </c>
      <c r="F2155" s="16">
        <v>12731</v>
      </c>
      <c r="G2155" s="2" t="s">
        <v>6005</v>
      </c>
      <c r="H2155" s="2" t="s">
        <v>6005</v>
      </c>
      <c r="I2155" s="2" t="s">
        <v>2361</v>
      </c>
      <c r="J2155" s="14" t="str">
        <f>CONCATENATE(Table3_2[[#This Row],[date]],Table3_2[[#This Row],[month]],Table3_2[[#This Row],[YEAR]],)</f>
        <v>2Sep1962</v>
      </c>
      <c r="K2155" s="14">
        <f t="shared" si="66"/>
        <v>22891</v>
      </c>
      <c r="L2155" s="2">
        <f t="shared" si="67"/>
        <v>60</v>
      </c>
    </row>
    <row r="2156" spans="1:12" x14ac:dyDescent="0.25">
      <c r="A2156" s="2" t="s">
        <v>841</v>
      </c>
      <c r="B2156" s="2">
        <v>1988</v>
      </c>
      <c r="C2156" s="2" t="s">
        <v>2349</v>
      </c>
      <c r="D2156" s="2">
        <v>17</v>
      </c>
      <c r="E2156" s="2">
        <v>3</v>
      </c>
      <c r="F2156" s="16">
        <v>12718.21</v>
      </c>
      <c r="G2156" s="2" t="s">
        <v>6005</v>
      </c>
      <c r="H2156" s="2" t="s">
        <v>6006</v>
      </c>
      <c r="I2156" s="2" t="s">
        <v>2370</v>
      </c>
      <c r="J2156" s="14" t="str">
        <f>CONCATENATE(Table3_2[[#This Row],[date]],Table3_2[[#This Row],[month]],Table3_2[[#This Row],[YEAR]],)</f>
        <v>17Jul1988</v>
      </c>
      <c r="K2156" s="14">
        <f t="shared" si="66"/>
        <v>32341</v>
      </c>
      <c r="L2156" s="2">
        <f t="shared" si="67"/>
        <v>34</v>
      </c>
    </row>
    <row r="2157" spans="1:12" x14ac:dyDescent="0.25">
      <c r="A2157" s="2" t="s">
        <v>842</v>
      </c>
      <c r="B2157" s="2">
        <v>1970</v>
      </c>
      <c r="C2157" s="2" t="s">
        <v>2349</v>
      </c>
      <c r="D2157" s="2">
        <v>8</v>
      </c>
      <c r="E2157" s="2">
        <v>0</v>
      </c>
      <c r="F2157" s="16">
        <v>12713</v>
      </c>
      <c r="G2157" s="2" t="s">
        <v>6005</v>
      </c>
      <c r="H2157" s="2" t="s">
        <v>6006</v>
      </c>
      <c r="I2157" s="2" t="s">
        <v>2358</v>
      </c>
      <c r="J2157" s="14" t="str">
        <f>CONCATENATE(Table3_2[[#This Row],[date]],Table3_2[[#This Row],[month]],Table3_2[[#This Row],[YEAR]],)</f>
        <v>8Jul1970</v>
      </c>
      <c r="K2157" s="14">
        <f t="shared" si="66"/>
        <v>25757</v>
      </c>
      <c r="L2157" s="2">
        <f t="shared" si="67"/>
        <v>52</v>
      </c>
    </row>
    <row r="2158" spans="1:12" x14ac:dyDescent="0.25">
      <c r="A2158" s="2" t="s">
        <v>843</v>
      </c>
      <c r="B2158" s="2">
        <v>1964</v>
      </c>
      <c r="C2158" s="2" t="s">
        <v>2351</v>
      </c>
      <c r="D2158" s="2">
        <v>28</v>
      </c>
      <c r="E2158" s="2">
        <v>0</v>
      </c>
      <c r="F2158" s="16">
        <v>12700.63</v>
      </c>
      <c r="G2158" s="2" t="s">
        <v>6005</v>
      </c>
      <c r="H2158" s="2" t="s">
        <v>6005</v>
      </c>
      <c r="I2158" s="2" t="s">
        <v>2358</v>
      </c>
      <c r="J2158" s="14" t="str">
        <f>CONCATENATE(Table3_2[[#This Row],[date]],Table3_2[[#This Row],[month]],Table3_2[[#This Row],[YEAR]],)</f>
        <v>28Nov1964</v>
      </c>
      <c r="K2158" s="14">
        <f t="shared" si="66"/>
        <v>23709</v>
      </c>
      <c r="L2158" s="2">
        <f t="shared" si="67"/>
        <v>58</v>
      </c>
    </row>
    <row r="2159" spans="1:12" x14ac:dyDescent="0.25">
      <c r="A2159" s="2" t="s">
        <v>844</v>
      </c>
      <c r="B2159" s="2">
        <v>1992</v>
      </c>
      <c r="C2159" s="2" t="s">
        <v>2349</v>
      </c>
      <c r="D2159" s="2">
        <v>7</v>
      </c>
      <c r="E2159" s="2">
        <v>0</v>
      </c>
      <c r="F2159" s="16">
        <v>12699.56</v>
      </c>
      <c r="G2159" s="2" t="s">
        <v>6005</v>
      </c>
      <c r="H2159" s="2" t="s">
        <v>6004</v>
      </c>
      <c r="I2159" s="2" t="s">
        <v>2358</v>
      </c>
      <c r="J2159" s="14" t="str">
        <f>CONCATENATE(Table3_2[[#This Row],[date]],Table3_2[[#This Row],[month]],Table3_2[[#This Row],[YEAR]],)</f>
        <v>7Jul1992</v>
      </c>
      <c r="K2159" s="14">
        <f t="shared" si="66"/>
        <v>33792</v>
      </c>
      <c r="L2159" s="2">
        <f t="shared" si="67"/>
        <v>30</v>
      </c>
    </row>
    <row r="2160" spans="1:12" x14ac:dyDescent="0.25">
      <c r="A2160" s="2" t="s">
        <v>845</v>
      </c>
      <c r="B2160" s="2">
        <v>1974</v>
      </c>
      <c r="C2160" s="2" t="s">
        <v>2353</v>
      </c>
      <c r="D2160" s="2">
        <v>24</v>
      </c>
      <c r="E2160" s="2">
        <v>0</v>
      </c>
      <c r="F2160" s="16">
        <v>12697.48</v>
      </c>
      <c r="G2160" s="2" t="s">
        <v>6005</v>
      </c>
      <c r="H2160" s="2" t="s">
        <v>6005</v>
      </c>
      <c r="I2160" s="2" t="s">
        <v>2367</v>
      </c>
      <c r="J2160" s="14" t="str">
        <f>CONCATENATE(Table3_2[[#This Row],[date]],Table3_2[[#This Row],[month]],Table3_2[[#This Row],[YEAR]],)</f>
        <v>24Sep1974</v>
      </c>
      <c r="K2160" s="14">
        <f t="shared" si="66"/>
        <v>27296</v>
      </c>
      <c r="L2160" s="2">
        <f t="shared" si="67"/>
        <v>48</v>
      </c>
    </row>
    <row r="2161" spans="1:12" x14ac:dyDescent="0.25">
      <c r="A2161" s="2" t="s">
        <v>846</v>
      </c>
      <c r="B2161" s="2">
        <v>1962</v>
      </c>
      <c r="C2161" s="2" t="s">
        <v>2356</v>
      </c>
      <c r="D2161" s="2">
        <v>27</v>
      </c>
      <c r="E2161" s="2">
        <v>0</v>
      </c>
      <c r="F2161" s="16">
        <v>12648.7</v>
      </c>
      <c r="G2161" s="2" t="s">
        <v>6005</v>
      </c>
      <c r="H2161" s="2" t="s">
        <v>6004</v>
      </c>
      <c r="I2161" s="2" t="s">
        <v>2350</v>
      </c>
      <c r="J2161" s="14" t="str">
        <f>CONCATENATE(Table3_2[[#This Row],[date]],Table3_2[[#This Row],[month]],Table3_2[[#This Row],[YEAR]],)</f>
        <v>27Aug1962</v>
      </c>
      <c r="K2161" s="14">
        <f t="shared" si="66"/>
        <v>22885</v>
      </c>
      <c r="L2161" s="2">
        <f t="shared" si="67"/>
        <v>60</v>
      </c>
    </row>
    <row r="2162" spans="1:12" x14ac:dyDescent="0.25">
      <c r="A2162" s="2" t="s">
        <v>91</v>
      </c>
      <c r="B2162" s="2">
        <v>1969</v>
      </c>
      <c r="C2162" s="2" t="s">
        <v>2356</v>
      </c>
      <c r="D2162" s="2">
        <v>8</v>
      </c>
      <c r="E2162" s="2">
        <v>0</v>
      </c>
      <c r="F2162" s="16">
        <v>41191.57</v>
      </c>
      <c r="G2162" s="2" t="s">
        <v>6006</v>
      </c>
      <c r="H2162" s="2" t="s">
        <v>6004</v>
      </c>
      <c r="I2162" s="2" t="s">
        <v>2358</v>
      </c>
      <c r="J2162" s="14" t="str">
        <f>CONCATENATE(Table3_2[[#This Row],[date]],Table3_2[[#This Row],[month]],Table3_2[[#This Row],[YEAR]],)</f>
        <v>8Aug1969</v>
      </c>
      <c r="K2162" s="14">
        <f t="shared" si="66"/>
        <v>25423</v>
      </c>
      <c r="L2162" s="2">
        <f t="shared" si="67"/>
        <v>53</v>
      </c>
    </row>
    <row r="2163" spans="1:12" x14ac:dyDescent="0.25">
      <c r="A2163" s="2" t="s">
        <v>847</v>
      </c>
      <c r="B2163" s="2">
        <v>1965</v>
      </c>
      <c r="C2163" s="2" t="s">
        <v>2353</v>
      </c>
      <c r="D2163" s="2">
        <v>14</v>
      </c>
      <c r="E2163" s="2">
        <v>2</v>
      </c>
      <c r="F2163" s="16">
        <v>12646.21</v>
      </c>
      <c r="G2163" s="2" t="s">
        <v>6005</v>
      </c>
      <c r="H2163" s="2" t="s">
        <v>6004</v>
      </c>
      <c r="I2163" s="2" t="s">
        <v>2358</v>
      </c>
      <c r="J2163" s="14" t="str">
        <f>CONCATENATE(Table3_2[[#This Row],[date]],Table3_2[[#This Row],[month]],Table3_2[[#This Row],[YEAR]],)</f>
        <v>14Sep1965</v>
      </c>
      <c r="K2163" s="14">
        <f t="shared" si="66"/>
        <v>23999</v>
      </c>
      <c r="L2163" s="2">
        <f t="shared" si="67"/>
        <v>57</v>
      </c>
    </row>
    <row r="2164" spans="1:12" x14ac:dyDescent="0.25">
      <c r="A2164" s="2" t="s">
        <v>848</v>
      </c>
      <c r="B2164" s="2">
        <v>1962</v>
      </c>
      <c r="C2164" s="2" t="s">
        <v>2349</v>
      </c>
      <c r="D2164" s="2">
        <v>11</v>
      </c>
      <c r="E2164" s="2">
        <v>0</v>
      </c>
      <c r="F2164" s="16">
        <v>12644.59</v>
      </c>
      <c r="G2164" s="2" t="s">
        <v>6005</v>
      </c>
      <c r="H2164" s="2" t="s">
        <v>6004</v>
      </c>
      <c r="I2164" s="2" t="s">
        <v>2358</v>
      </c>
      <c r="J2164" s="14" t="str">
        <f>CONCATENATE(Table3_2[[#This Row],[date]],Table3_2[[#This Row],[month]],Table3_2[[#This Row],[YEAR]],)</f>
        <v>11Jul1962</v>
      </c>
      <c r="K2164" s="14">
        <f t="shared" si="66"/>
        <v>22838</v>
      </c>
      <c r="L2164" s="2">
        <f t="shared" si="67"/>
        <v>60</v>
      </c>
    </row>
    <row r="2165" spans="1:12" x14ac:dyDescent="0.25">
      <c r="A2165" s="2" t="s">
        <v>849</v>
      </c>
      <c r="B2165" s="2">
        <v>1966</v>
      </c>
      <c r="C2165" s="2" t="s">
        <v>2355</v>
      </c>
      <c r="D2165" s="2">
        <v>17</v>
      </c>
      <c r="E2165" s="2">
        <v>2</v>
      </c>
      <c r="F2165" s="16">
        <v>12643.38</v>
      </c>
      <c r="G2165" s="2" t="s">
        <v>6005</v>
      </c>
      <c r="H2165" s="2" t="s">
        <v>6006</v>
      </c>
      <c r="I2165" s="2" t="s">
        <v>2354</v>
      </c>
      <c r="J2165" s="14" t="str">
        <f>CONCATENATE(Table3_2[[#This Row],[date]],Table3_2[[#This Row],[month]],Table3_2[[#This Row],[YEAR]],)</f>
        <v>17Dec1966</v>
      </c>
      <c r="K2165" s="14">
        <f t="shared" si="66"/>
        <v>24458</v>
      </c>
      <c r="L2165" s="2">
        <f t="shared" si="67"/>
        <v>56</v>
      </c>
    </row>
    <row r="2166" spans="1:12" x14ac:dyDescent="0.25">
      <c r="A2166" s="2" t="s">
        <v>850</v>
      </c>
      <c r="B2166" s="2">
        <v>1972</v>
      </c>
      <c r="C2166" s="2" t="s">
        <v>2353</v>
      </c>
      <c r="D2166" s="2">
        <v>5</v>
      </c>
      <c r="E2166" s="2">
        <v>0</v>
      </c>
      <c r="F2166" s="16">
        <v>12640.24</v>
      </c>
      <c r="G2166" s="2" t="s">
        <v>6005</v>
      </c>
      <c r="H2166" s="2" t="s">
        <v>6006</v>
      </c>
      <c r="I2166" s="2" t="s">
        <v>2358</v>
      </c>
      <c r="J2166" s="14" t="str">
        <f>CONCATENATE(Table3_2[[#This Row],[date]],Table3_2[[#This Row],[month]],Table3_2[[#This Row],[YEAR]],)</f>
        <v>5Sep1972</v>
      </c>
      <c r="K2166" s="14">
        <f t="shared" si="66"/>
        <v>26547</v>
      </c>
      <c r="L2166" s="2">
        <f t="shared" si="67"/>
        <v>50</v>
      </c>
    </row>
    <row r="2167" spans="1:12" x14ac:dyDescent="0.25">
      <c r="A2167" s="2" t="s">
        <v>851</v>
      </c>
      <c r="B2167" s="2">
        <v>1962</v>
      </c>
      <c r="C2167" s="2" t="s">
        <v>2349</v>
      </c>
      <c r="D2167" s="2">
        <v>22</v>
      </c>
      <c r="E2167" s="2">
        <v>0</v>
      </c>
      <c r="F2167" s="16">
        <v>12638.2</v>
      </c>
      <c r="G2167" s="2" t="s">
        <v>6005</v>
      </c>
      <c r="H2167" s="2" t="s">
        <v>6006</v>
      </c>
      <c r="I2167" s="2" t="s">
        <v>2358</v>
      </c>
      <c r="J2167" s="14" t="str">
        <f>CONCATENATE(Table3_2[[#This Row],[date]],Table3_2[[#This Row],[month]],Table3_2[[#This Row],[YEAR]],)</f>
        <v>22Jul1962</v>
      </c>
      <c r="K2167" s="14">
        <f t="shared" si="66"/>
        <v>22849</v>
      </c>
      <c r="L2167" s="2">
        <f t="shared" si="67"/>
        <v>60</v>
      </c>
    </row>
    <row r="2168" spans="1:12" x14ac:dyDescent="0.25">
      <c r="A2168" s="2" t="s">
        <v>852</v>
      </c>
      <c r="B2168" s="2">
        <v>1962</v>
      </c>
      <c r="C2168" s="2" t="s">
        <v>2351</v>
      </c>
      <c r="D2168" s="2">
        <v>22</v>
      </c>
      <c r="E2168" s="2">
        <v>0</v>
      </c>
      <c r="F2168" s="16">
        <v>12629.9</v>
      </c>
      <c r="G2168" s="2" t="s">
        <v>6005</v>
      </c>
      <c r="H2168" s="2" t="s">
        <v>6005</v>
      </c>
      <c r="I2168" s="2" t="s">
        <v>2350</v>
      </c>
      <c r="J2168" s="14" t="str">
        <f>CONCATENATE(Table3_2[[#This Row],[date]],Table3_2[[#This Row],[month]],Table3_2[[#This Row],[YEAR]],)</f>
        <v>22Nov1962</v>
      </c>
      <c r="K2168" s="14">
        <f t="shared" si="66"/>
        <v>22972</v>
      </c>
      <c r="L2168" s="2">
        <f t="shared" si="67"/>
        <v>60</v>
      </c>
    </row>
    <row r="2169" spans="1:12" x14ac:dyDescent="0.25">
      <c r="A2169" s="2" t="s">
        <v>853</v>
      </c>
      <c r="B2169" s="2">
        <v>1965</v>
      </c>
      <c r="C2169" s="2" t="s">
        <v>2357</v>
      </c>
      <c r="D2169" s="2">
        <v>4</v>
      </c>
      <c r="E2169" s="2">
        <v>2</v>
      </c>
      <c r="F2169" s="16">
        <v>12629.17</v>
      </c>
      <c r="G2169" s="2" t="s">
        <v>6005</v>
      </c>
      <c r="H2169" s="2" t="s">
        <v>6006</v>
      </c>
      <c r="I2169" s="2" t="s">
        <v>2350</v>
      </c>
      <c r="J2169" s="14" t="str">
        <f>CONCATENATE(Table3_2[[#This Row],[date]],Table3_2[[#This Row],[month]],Table3_2[[#This Row],[YEAR]],)</f>
        <v>4Oct1965</v>
      </c>
      <c r="K2169" s="14">
        <f t="shared" si="66"/>
        <v>24019</v>
      </c>
      <c r="L2169" s="2">
        <f t="shared" si="67"/>
        <v>57</v>
      </c>
    </row>
    <row r="2170" spans="1:12" x14ac:dyDescent="0.25">
      <c r="A2170" s="2" t="s">
        <v>854</v>
      </c>
      <c r="B2170" s="2">
        <v>1970</v>
      </c>
      <c r="C2170" s="2" t="s">
        <v>2355</v>
      </c>
      <c r="D2170" s="2">
        <v>28</v>
      </c>
      <c r="E2170" s="2">
        <v>0</v>
      </c>
      <c r="F2170" s="16">
        <v>12624.74</v>
      </c>
      <c r="G2170" s="2" t="s">
        <v>6005</v>
      </c>
      <c r="H2170" s="2" t="s">
        <v>6006</v>
      </c>
      <c r="I2170" s="2" t="s">
        <v>2354</v>
      </c>
      <c r="J2170" s="14" t="str">
        <f>CONCATENATE(Table3_2[[#This Row],[date]],Table3_2[[#This Row],[month]],Table3_2[[#This Row],[YEAR]],)</f>
        <v>28Dec1970</v>
      </c>
      <c r="K2170" s="14">
        <f t="shared" si="66"/>
        <v>25930</v>
      </c>
      <c r="L2170" s="2">
        <f t="shared" si="67"/>
        <v>52</v>
      </c>
    </row>
    <row r="2171" spans="1:12" x14ac:dyDescent="0.25">
      <c r="A2171" s="2" t="s">
        <v>855</v>
      </c>
      <c r="B2171" s="2">
        <v>1963</v>
      </c>
      <c r="C2171" s="2" t="s">
        <v>2356</v>
      </c>
      <c r="D2171" s="2">
        <v>19</v>
      </c>
      <c r="E2171" s="2">
        <v>0</v>
      </c>
      <c r="F2171" s="16">
        <v>12622.18</v>
      </c>
      <c r="G2171" s="2" t="s">
        <v>6005</v>
      </c>
      <c r="H2171" s="2" t="s">
        <v>6006</v>
      </c>
      <c r="I2171" s="2" t="s">
        <v>2354</v>
      </c>
      <c r="J2171" s="14" t="str">
        <f>CONCATENATE(Table3_2[[#This Row],[date]],Table3_2[[#This Row],[month]],Table3_2[[#This Row],[YEAR]],)</f>
        <v>19Aug1963</v>
      </c>
      <c r="K2171" s="14">
        <f t="shared" si="66"/>
        <v>23242</v>
      </c>
      <c r="L2171" s="2">
        <f t="shared" si="67"/>
        <v>59</v>
      </c>
    </row>
    <row r="2172" spans="1:12" x14ac:dyDescent="0.25">
      <c r="A2172" s="2" t="s">
        <v>856</v>
      </c>
      <c r="B2172" s="2">
        <v>1998</v>
      </c>
      <c r="C2172" s="2" t="s">
        <v>2351</v>
      </c>
      <c r="D2172" s="2">
        <v>18</v>
      </c>
      <c r="E2172" s="2">
        <v>1</v>
      </c>
      <c r="F2172" s="16">
        <v>12609.89</v>
      </c>
      <c r="G2172" s="2" t="s">
        <v>6005</v>
      </c>
      <c r="H2172" s="2" t="s">
        <v>6005</v>
      </c>
      <c r="I2172" s="2" t="s">
        <v>2354</v>
      </c>
      <c r="J2172" s="14" t="str">
        <f>CONCATENATE(Table3_2[[#This Row],[date]],Table3_2[[#This Row],[month]],Table3_2[[#This Row],[YEAR]],)</f>
        <v>18Nov1998</v>
      </c>
      <c r="K2172" s="14">
        <f t="shared" si="66"/>
        <v>36117</v>
      </c>
      <c r="L2172" s="2">
        <f t="shared" si="67"/>
        <v>24</v>
      </c>
    </row>
    <row r="2173" spans="1:12" x14ac:dyDescent="0.25">
      <c r="A2173" s="2" t="s">
        <v>92</v>
      </c>
      <c r="B2173" s="2">
        <v>1972</v>
      </c>
      <c r="C2173" s="2" t="s">
        <v>2353</v>
      </c>
      <c r="D2173" s="2">
        <v>6</v>
      </c>
      <c r="E2173" s="2">
        <v>0</v>
      </c>
      <c r="F2173" s="16">
        <v>41097.160000000003</v>
      </c>
      <c r="G2173" s="2" t="s">
        <v>6006</v>
      </c>
      <c r="H2173" s="2" t="s">
        <v>6005</v>
      </c>
      <c r="I2173" s="2" t="s">
        <v>2361</v>
      </c>
      <c r="J2173" s="14" t="str">
        <f>CONCATENATE(Table3_2[[#This Row],[date]],Table3_2[[#This Row],[month]],Table3_2[[#This Row],[YEAR]],)</f>
        <v>6Sep1972</v>
      </c>
      <c r="K2173" s="14">
        <f t="shared" si="66"/>
        <v>26548</v>
      </c>
      <c r="L2173" s="2">
        <f t="shared" si="67"/>
        <v>50</v>
      </c>
    </row>
    <row r="2174" spans="1:12" x14ac:dyDescent="0.25">
      <c r="A2174" s="2" t="s">
        <v>857</v>
      </c>
      <c r="B2174" s="2">
        <v>1988</v>
      </c>
      <c r="C2174" s="2" t="s">
        <v>2356</v>
      </c>
      <c r="D2174" s="2">
        <v>11</v>
      </c>
      <c r="E2174" s="2">
        <v>3</v>
      </c>
      <c r="F2174" s="16">
        <v>12600.46</v>
      </c>
      <c r="G2174" s="2" t="s">
        <v>6005</v>
      </c>
      <c r="H2174" s="2" t="s">
        <v>6006</v>
      </c>
      <c r="I2174" s="2" t="s">
        <v>2365</v>
      </c>
      <c r="J2174" s="14" t="str">
        <f>CONCATENATE(Table3_2[[#This Row],[date]],Table3_2[[#This Row],[month]],Table3_2[[#This Row],[YEAR]],)</f>
        <v>11Aug1988</v>
      </c>
      <c r="K2174" s="14">
        <f t="shared" si="66"/>
        <v>32366</v>
      </c>
      <c r="L2174" s="2">
        <f t="shared" si="67"/>
        <v>34</v>
      </c>
    </row>
    <row r="2175" spans="1:12" x14ac:dyDescent="0.25">
      <c r="A2175" s="2" t="s">
        <v>858</v>
      </c>
      <c r="B2175" s="2">
        <v>1970</v>
      </c>
      <c r="C2175" s="2" t="s">
        <v>2352</v>
      </c>
      <c r="D2175" s="2">
        <v>18</v>
      </c>
      <c r="E2175" s="2">
        <v>5</v>
      </c>
      <c r="F2175" s="16">
        <v>12592.53</v>
      </c>
      <c r="G2175" s="2" t="s">
        <v>6005</v>
      </c>
      <c r="H2175" s="2" t="s">
        <v>6004</v>
      </c>
      <c r="I2175" s="2" t="s">
        <v>2350</v>
      </c>
      <c r="J2175" s="14" t="str">
        <f>CONCATENATE(Table3_2[[#This Row],[date]],Table3_2[[#This Row],[month]],Table3_2[[#This Row],[YEAR]],)</f>
        <v>18Jun1970</v>
      </c>
      <c r="K2175" s="14">
        <f t="shared" si="66"/>
        <v>25737</v>
      </c>
      <c r="L2175" s="2">
        <f t="shared" si="67"/>
        <v>52</v>
      </c>
    </row>
    <row r="2176" spans="1:12" x14ac:dyDescent="0.25">
      <c r="A2176" s="2" t="s">
        <v>859</v>
      </c>
      <c r="B2176" s="2">
        <v>1969</v>
      </c>
      <c r="C2176" s="2" t="s">
        <v>2351</v>
      </c>
      <c r="D2176" s="2">
        <v>26</v>
      </c>
      <c r="E2176" s="2">
        <v>0</v>
      </c>
      <c r="F2176" s="16">
        <v>12579.92</v>
      </c>
      <c r="G2176" s="2" t="s">
        <v>6005</v>
      </c>
      <c r="H2176" s="2" t="s">
        <v>6006</v>
      </c>
      <c r="I2176" s="2" t="s">
        <v>2363</v>
      </c>
      <c r="J2176" s="14" t="str">
        <f>CONCATENATE(Table3_2[[#This Row],[date]],Table3_2[[#This Row],[month]],Table3_2[[#This Row],[YEAR]],)</f>
        <v>26Nov1969</v>
      </c>
      <c r="K2176" s="14">
        <f t="shared" si="66"/>
        <v>25533</v>
      </c>
      <c r="L2176" s="2">
        <f t="shared" si="67"/>
        <v>53</v>
      </c>
    </row>
    <row r="2177" spans="1:12" x14ac:dyDescent="0.25">
      <c r="A2177" s="2" t="s">
        <v>860</v>
      </c>
      <c r="B2177" s="2">
        <v>1961</v>
      </c>
      <c r="C2177" s="2" t="s">
        <v>2351</v>
      </c>
      <c r="D2177" s="2">
        <v>28</v>
      </c>
      <c r="E2177" s="2">
        <v>0</v>
      </c>
      <c r="F2177" s="16">
        <v>12574.05</v>
      </c>
      <c r="G2177" s="2" t="s">
        <v>6005</v>
      </c>
      <c r="H2177" s="2" t="s">
        <v>6006</v>
      </c>
      <c r="I2177" s="2" t="s">
        <v>2358</v>
      </c>
      <c r="J2177" s="14" t="str">
        <f>CONCATENATE(Table3_2[[#This Row],[date]],Table3_2[[#This Row],[month]],Table3_2[[#This Row],[YEAR]],)</f>
        <v>28Nov1961</v>
      </c>
      <c r="K2177" s="14">
        <f t="shared" si="66"/>
        <v>22613</v>
      </c>
      <c r="L2177" s="2">
        <f t="shared" si="67"/>
        <v>61</v>
      </c>
    </row>
    <row r="2178" spans="1:12" x14ac:dyDescent="0.25">
      <c r="A2178" s="2" t="s">
        <v>861</v>
      </c>
      <c r="B2178" s="2">
        <v>1961</v>
      </c>
      <c r="C2178" s="2" t="s">
        <v>2351</v>
      </c>
      <c r="D2178" s="2">
        <v>28</v>
      </c>
      <c r="E2178" s="2">
        <v>0</v>
      </c>
      <c r="F2178" s="16">
        <v>12557.61</v>
      </c>
      <c r="G2178" s="2" t="s">
        <v>6005</v>
      </c>
      <c r="H2178" s="2" t="s">
        <v>6005</v>
      </c>
      <c r="I2178" s="2" t="s">
        <v>2350</v>
      </c>
      <c r="J2178" s="14" t="str">
        <f>CONCATENATE(Table3_2[[#This Row],[date]],Table3_2[[#This Row],[month]],Table3_2[[#This Row],[YEAR]],)</f>
        <v>28Nov1961</v>
      </c>
      <c r="K2178" s="14">
        <f t="shared" ref="K2178:K2241" si="68">DATEVALUE(J2178)</f>
        <v>22613</v>
      </c>
      <c r="L2178" s="2">
        <f t="shared" ref="L2178:L2241" si="69">DATEDIF(K2178:K4515,  DATE(2023,6,8), "Y")</f>
        <v>61</v>
      </c>
    </row>
    <row r="2179" spans="1:12" x14ac:dyDescent="0.25">
      <c r="A2179" s="2" t="s">
        <v>862</v>
      </c>
      <c r="B2179" s="2">
        <v>1962</v>
      </c>
      <c r="C2179" s="2" t="s">
        <v>2357</v>
      </c>
      <c r="D2179" s="2">
        <v>16</v>
      </c>
      <c r="E2179" s="2">
        <v>0</v>
      </c>
      <c r="F2179" s="16">
        <v>12523.6</v>
      </c>
      <c r="G2179" s="2" t="s">
        <v>6005</v>
      </c>
      <c r="H2179" s="2" t="s">
        <v>6005</v>
      </c>
      <c r="I2179" s="2" t="s">
        <v>2354</v>
      </c>
      <c r="J2179" s="14" t="str">
        <f>CONCATENATE(Table3_2[[#This Row],[date]],Table3_2[[#This Row],[month]],Table3_2[[#This Row],[YEAR]],)</f>
        <v>16Oct1962</v>
      </c>
      <c r="K2179" s="14">
        <f t="shared" si="68"/>
        <v>22935</v>
      </c>
      <c r="L2179" s="2">
        <f t="shared" si="69"/>
        <v>60</v>
      </c>
    </row>
    <row r="2180" spans="1:12" x14ac:dyDescent="0.25">
      <c r="A2180" s="2" t="s">
        <v>863</v>
      </c>
      <c r="B2180" s="2">
        <v>1966</v>
      </c>
      <c r="C2180" s="2" t="s">
        <v>2349</v>
      </c>
      <c r="D2180" s="2">
        <v>12</v>
      </c>
      <c r="E2180" s="2">
        <v>0</v>
      </c>
      <c r="F2180" s="16">
        <v>12499.88</v>
      </c>
      <c r="G2180" s="2" t="s">
        <v>6005</v>
      </c>
      <c r="H2180" s="2" t="s">
        <v>6004</v>
      </c>
      <c r="I2180" s="2" t="s">
        <v>2354</v>
      </c>
      <c r="J2180" s="14" t="str">
        <f>CONCATENATE(Table3_2[[#This Row],[date]],Table3_2[[#This Row],[month]],Table3_2[[#This Row],[YEAR]],)</f>
        <v>12Jul1966</v>
      </c>
      <c r="K2180" s="14">
        <f t="shared" si="68"/>
        <v>24300</v>
      </c>
      <c r="L2180" s="2">
        <f t="shared" si="69"/>
        <v>56</v>
      </c>
    </row>
    <row r="2181" spans="1:12" x14ac:dyDescent="0.25">
      <c r="A2181" s="2" t="s">
        <v>864</v>
      </c>
      <c r="B2181" s="2">
        <v>1968</v>
      </c>
      <c r="C2181" s="2" t="s">
        <v>2355</v>
      </c>
      <c r="D2181" s="2">
        <v>3</v>
      </c>
      <c r="E2181" s="2">
        <v>3</v>
      </c>
      <c r="F2181" s="16">
        <v>12495.29</v>
      </c>
      <c r="G2181" s="2" t="s">
        <v>6005</v>
      </c>
      <c r="H2181" s="2" t="s">
        <v>6005</v>
      </c>
      <c r="I2181" s="2" t="s">
        <v>2354</v>
      </c>
      <c r="J2181" s="14" t="str">
        <f>CONCATENATE(Table3_2[[#This Row],[date]],Table3_2[[#This Row],[month]],Table3_2[[#This Row],[YEAR]],)</f>
        <v>3Dec1968</v>
      </c>
      <c r="K2181" s="14">
        <f t="shared" si="68"/>
        <v>25175</v>
      </c>
      <c r="L2181" s="2">
        <f t="shared" si="69"/>
        <v>54</v>
      </c>
    </row>
    <row r="2182" spans="1:12" x14ac:dyDescent="0.25">
      <c r="A2182" s="2" t="s">
        <v>865</v>
      </c>
      <c r="B2182" s="2">
        <v>1967</v>
      </c>
      <c r="C2182" s="2" t="s">
        <v>2353</v>
      </c>
      <c r="D2182" s="2">
        <v>1</v>
      </c>
      <c r="E2182" s="2">
        <v>3</v>
      </c>
      <c r="F2182" s="16">
        <v>12485.8</v>
      </c>
      <c r="G2182" s="2" t="s">
        <v>6005</v>
      </c>
      <c r="H2182" s="2" t="s">
        <v>6005</v>
      </c>
      <c r="I2182" s="2" t="s">
        <v>2350</v>
      </c>
      <c r="J2182" s="14" t="str">
        <f>CONCATENATE(Table3_2[[#This Row],[date]],Table3_2[[#This Row],[month]],Table3_2[[#This Row],[YEAR]],)</f>
        <v>1Sep1967</v>
      </c>
      <c r="K2182" s="14">
        <f t="shared" si="68"/>
        <v>24716</v>
      </c>
      <c r="L2182" s="2">
        <f t="shared" si="69"/>
        <v>55</v>
      </c>
    </row>
    <row r="2183" spans="1:12" x14ac:dyDescent="0.25">
      <c r="A2183" s="2" t="s">
        <v>866</v>
      </c>
      <c r="B2183" s="2">
        <v>1968</v>
      </c>
      <c r="C2183" s="2" t="s">
        <v>2351</v>
      </c>
      <c r="D2183" s="2">
        <v>12</v>
      </c>
      <c r="E2183" s="2">
        <v>3</v>
      </c>
      <c r="F2183" s="16">
        <v>12479.71</v>
      </c>
      <c r="G2183" s="2" t="s">
        <v>6005</v>
      </c>
      <c r="H2183" s="2" t="s">
        <v>6005</v>
      </c>
      <c r="I2183" s="2" t="s">
        <v>2354</v>
      </c>
      <c r="J2183" s="14" t="str">
        <f>CONCATENATE(Table3_2[[#This Row],[date]],Table3_2[[#This Row],[month]],Table3_2[[#This Row],[YEAR]],)</f>
        <v>12Nov1968</v>
      </c>
      <c r="K2183" s="14">
        <f t="shared" si="68"/>
        <v>25154</v>
      </c>
      <c r="L2183" s="2">
        <f t="shared" si="69"/>
        <v>54</v>
      </c>
    </row>
    <row r="2184" spans="1:12" x14ac:dyDescent="0.25">
      <c r="A2184" s="2" t="s">
        <v>93</v>
      </c>
      <c r="B2184" s="2">
        <v>1972</v>
      </c>
      <c r="C2184" s="2" t="s">
        <v>2356</v>
      </c>
      <c r="D2184" s="2">
        <v>12</v>
      </c>
      <c r="E2184" s="2">
        <v>0</v>
      </c>
      <c r="F2184" s="16">
        <v>41055.29</v>
      </c>
      <c r="G2184" s="2" t="s">
        <v>6006</v>
      </c>
      <c r="H2184" s="2" t="s">
        <v>6004</v>
      </c>
      <c r="I2184" s="2" t="s">
        <v>2358</v>
      </c>
      <c r="J2184" s="14" t="str">
        <f>CONCATENATE(Table3_2[[#This Row],[date]],Table3_2[[#This Row],[month]],Table3_2[[#This Row],[YEAR]],)</f>
        <v>12Aug1972</v>
      </c>
      <c r="K2184" s="14">
        <f t="shared" si="68"/>
        <v>26523</v>
      </c>
      <c r="L2184" s="2">
        <f t="shared" si="69"/>
        <v>50</v>
      </c>
    </row>
    <row r="2185" spans="1:12" x14ac:dyDescent="0.25">
      <c r="A2185" s="2" t="s">
        <v>867</v>
      </c>
      <c r="B2185" s="2">
        <v>1968</v>
      </c>
      <c r="C2185" s="2" t="s">
        <v>2351</v>
      </c>
      <c r="D2185" s="2">
        <v>26</v>
      </c>
      <c r="E2185" s="2">
        <v>3</v>
      </c>
      <c r="F2185" s="16">
        <v>12475.35</v>
      </c>
      <c r="G2185" s="2" t="s">
        <v>6005</v>
      </c>
      <c r="H2185" s="2" t="s">
        <v>6006</v>
      </c>
      <c r="I2185" s="2" t="s">
        <v>2354</v>
      </c>
      <c r="J2185" s="14" t="str">
        <f>CONCATENATE(Table3_2[[#This Row],[date]],Table3_2[[#This Row],[month]],Table3_2[[#This Row],[YEAR]],)</f>
        <v>26Nov1968</v>
      </c>
      <c r="K2185" s="14">
        <f t="shared" si="68"/>
        <v>25168</v>
      </c>
      <c r="L2185" s="2">
        <f t="shared" si="69"/>
        <v>54</v>
      </c>
    </row>
    <row r="2186" spans="1:12" x14ac:dyDescent="0.25">
      <c r="A2186" s="2" t="s">
        <v>868</v>
      </c>
      <c r="B2186" s="2">
        <v>1995</v>
      </c>
      <c r="C2186" s="2" t="s">
        <v>2356</v>
      </c>
      <c r="D2186" s="2">
        <v>9</v>
      </c>
      <c r="E2186" s="2">
        <v>0</v>
      </c>
      <c r="F2186" s="16">
        <v>12452.25</v>
      </c>
      <c r="G2186" s="2" t="s">
        <v>6005</v>
      </c>
      <c r="H2186" s="2" t="s">
        <v>6005</v>
      </c>
      <c r="I2186" s="2" t="s">
        <v>2354</v>
      </c>
      <c r="J2186" s="14" t="str">
        <f>CONCATENATE(Table3_2[[#This Row],[date]],Table3_2[[#This Row],[month]],Table3_2[[#This Row],[YEAR]],)</f>
        <v>9Aug1995</v>
      </c>
      <c r="K2186" s="14">
        <f t="shared" si="68"/>
        <v>34920</v>
      </c>
      <c r="L2186" s="2">
        <f t="shared" si="69"/>
        <v>27</v>
      </c>
    </row>
    <row r="2187" spans="1:12" x14ac:dyDescent="0.25">
      <c r="A2187" s="2" t="s">
        <v>869</v>
      </c>
      <c r="B2187" s="2">
        <v>1964</v>
      </c>
      <c r="C2187" s="2" t="s">
        <v>2356</v>
      </c>
      <c r="D2187" s="2">
        <v>4</v>
      </c>
      <c r="E2187" s="2">
        <v>0</v>
      </c>
      <c r="F2187" s="16">
        <v>12430.95</v>
      </c>
      <c r="G2187" s="2" t="s">
        <v>6005</v>
      </c>
      <c r="H2187" s="2" t="s">
        <v>6005</v>
      </c>
      <c r="I2187" s="2" t="s">
        <v>2364</v>
      </c>
      <c r="J2187" s="14" t="str">
        <f>CONCATENATE(Table3_2[[#This Row],[date]],Table3_2[[#This Row],[month]],Table3_2[[#This Row],[YEAR]],)</f>
        <v>4Aug1964</v>
      </c>
      <c r="K2187" s="14">
        <f t="shared" si="68"/>
        <v>23593</v>
      </c>
      <c r="L2187" s="2">
        <f t="shared" si="69"/>
        <v>58</v>
      </c>
    </row>
    <row r="2188" spans="1:12" x14ac:dyDescent="0.25">
      <c r="A2188" s="2" t="s">
        <v>870</v>
      </c>
      <c r="B2188" s="2">
        <v>1979</v>
      </c>
      <c r="C2188" s="2" t="s">
        <v>2349</v>
      </c>
      <c r="D2188" s="2">
        <v>14</v>
      </c>
      <c r="E2188" s="2">
        <v>2</v>
      </c>
      <c r="F2188" s="16">
        <v>12408.29</v>
      </c>
      <c r="G2188" s="2" t="s">
        <v>6005</v>
      </c>
      <c r="H2188" s="2" t="s">
        <v>6006</v>
      </c>
      <c r="I2188" s="2" t="s">
        <v>2371</v>
      </c>
      <c r="J2188" s="14" t="str">
        <f>CONCATENATE(Table3_2[[#This Row],[date]],Table3_2[[#This Row],[month]],Table3_2[[#This Row],[YEAR]],)</f>
        <v>14Jul1979</v>
      </c>
      <c r="K2188" s="14">
        <f t="shared" si="68"/>
        <v>29050</v>
      </c>
      <c r="L2188" s="2">
        <f t="shared" si="69"/>
        <v>43</v>
      </c>
    </row>
    <row r="2189" spans="1:12" x14ac:dyDescent="0.25">
      <c r="A2189" s="2" t="s">
        <v>871</v>
      </c>
      <c r="B2189" s="2">
        <v>1972</v>
      </c>
      <c r="C2189" s="2" t="s">
        <v>2356</v>
      </c>
      <c r="D2189" s="2">
        <v>21</v>
      </c>
      <c r="E2189" s="2">
        <v>0</v>
      </c>
      <c r="F2189" s="16">
        <v>12407.3</v>
      </c>
      <c r="G2189" s="2" t="s">
        <v>6005</v>
      </c>
      <c r="H2189" s="2" t="s">
        <v>6004</v>
      </c>
      <c r="I2189" s="2" t="s">
        <v>2367</v>
      </c>
      <c r="J2189" s="14" t="str">
        <f>CONCATENATE(Table3_2[[#This Row],[date]],Table3_2[[#This Row],[month]],Table3_2[[#This Row],[YEAR]],)</f>
        <v>21Aug1972</v>
      </c>
      <c r="K2189" s="14">
        <f t="shared" si="68"/>
        <v>26532</v>
      </c>
      <c r="L2189" s="2">
        <f t="shared" si="69"/>
        <v>50</v>
      </c>
    </row>
    <row r="2190" spans="1:12" x14ac:dyDescent="0.25">
      <c r="A2190" s="2" t="s">
        <v>872</v>
      </c>
      <c r="B2190" s="2">
        <v>1989</v>
      </c>
      <c r="C2190" s="2" t="s">
        <v>2355</v>
      </c>
      <c r="D2190" s="2">
        <v>29</v>
      </c>
      <c r="E2190" s="2">
        <v>0</v>
      </c>
      <c r="F2190" s="16">
        <v>12404.88</v>
      </c>
      <c r="G2190" s="2" t="s">
        <v>6005</v>
      </c>
      <c r="H2190" s="2" t="s">
        <v>6005</v>
      </c>
      <c r="I2190" s="2" t="s">
        <v>2361</v>
      </c>
      <c r="J2190" s="14" t="str">
        <f>CONCATENATE(Table3_2[[#This Row],[date]],Table3_2[[#This Row],[month]],Table3_2[[#This Row],[YEAR]],)</f>
        <v>29Dec1989</v>
      </c>
      <c r="K2190" s="14">
        <f t="shared" si="68"/>
        <v>32871</v>
      </c>
      <c r="L2190" s="2">
        <f t="shared" si="69"/>
        <v>33</v>
      </c>
    </row>
    <row r="2191" spans="1:12" x14ac:dyDescent="0.25">
      <c r="A2191" s="2" t="s">
        <v>873</v>
      </c>
      <c r="B2191" s="2">
        <v>1962</v>
      </c>
      <c r="C2191" s="2" t="s">
        <v>2353</v>
      </c>
      <c r="D2191" s="2">
        <v>26</v>
      </c>
      <c r="E2191" s="2">
        <v>0</v>
      </c>
      <c r="F2191" s="16">
        <v>12369.89</v>
      </c>
      <c r="G2191" s="2" t="s">
        <v>6005</v>
      </c>
      <c r="H2191" s="2" t="s">
        <v>6004</v>
      </c>
      <c r="I2191" s="2" t="s">
        <v>2364</v>
      </c>
      <c r="J2191" s="14" t="str">
        <f>CONCATENATE(Table3_2[[#This Row],[date]],Table3_2[[#This Row],[month]],Table3_2[[#This Row],[YEAR]],)</f>
        <v>26Sep1962</v>
      </c>
      <c r="K2191" s="14">
        <f t="shared" si="68"/>
        <v>22915</v>
      </c>
      <c r="L2191" s="2">
        <f t="shared" si="69"/>
        <v>60</v>
      </c>
    </row>
    <row r="2192" spans="1:12" x14ac:dyDescent="0.25">
      <c r="A2192" s="2" t="s">
        <v>874</v>
      </c>
      <c r="B2192" s="2">
        <v>1966</v>
      </c>
      <c r="C2192" s="2" t="s">
        <v>2355</v>
      </c>
      <c r="D2192" s="2">
        <v>29</v>
      </c>
      <c r="E2192" s="2">
        <v>3</v>
      </c>
      <c r="F2192" s="16">
        <v>12363.55</v>
      </c>
      <c r="G2192" s="2" t="s">
        <v>6005</v>
      </c>
      <c r="H2192" s="2" t="s">
        <v>6005</v>
      </c>
      <c r="I2192" s="2" t="s">
        <v>2358</v>
      </c>
      <c r="J2192" s="14" t="str">
        <f>CONCATENATE(Table3_2[[#This Row],[date]],Table3_2[[#This Row],[month]],Table3_2[[#This Row],[YEAR]],)</f>
        <v>29Dec1966</v>
      </c>
      <c r="K2192" s="14">
        <f t="shared" si="68"/>
        <v>24470</v>
      </c>
      <c r="L2192" s="2">
        <f t="shared" si="69"/>
        <v>56</v>
      </c>
    </row>
    <row r="2193" spans="1:12" x14ac:dyDescent="0.25">
      <c r="A2193" s="2" t="s">
        <v>875</v>
      </c>
      <c r="B2193" s="2">
        <v>1963</v>
      </c>
      <c r="C2193" s="2" t="s">
        <v>2353</v>
      </c>
      <c r="D2193" s="2">
        <v>22</v>
      </c>
      <c r="E2193" s="2">
        <v>1</v>
      </c>
      <c r="F2193" s="16">
        <v>12347.17</v>
      </c>
      <c r="G2193" s="2" t="s">
        <v>6005</v>
      </c>
      <c r="H2193" s="2" t="s">
        <v>6005</v>
      </c>
      <c r="I2193" s="2" t="s">
        <v>2358</v>
      </c>
      <c r="J2193" s="14" t="str">
        <f>CONCATENATE(Table3_2[[#This Row],[date]],Table3_2[[#This Row],[month]],Table3_2[[#This Row],[YEAR]],)</f>
        <v>22Sep1963</v>
      </c>
      <c r="K2193" s="14">
        <f t="shared" si="68"/>
        <v>23276</v>
      </c>
      <c r="L2193" s="2">
        <f t="shared" si="69"/>
        <v>59</v>
      </c>
    </row>
    <row r="2194" spans="1:12" x14ac:dyDescent="0.25">
      <c r="A2194" s="2" t="s">
        <v>876</v>
      </c>
      <c r="B2194" s="2">
        <v>1963</v>
      </c>
      <c r="C2194" s="2" t="s">
        <v>2356</v>
      </c>
      <c r="D2194" s="2">
        <v>2</v>
      </c>
      <c r="E2194" s="2">
        <v>1</v>
      </c>
      <c r="F2194" s="16">
        <v>12333.83</v>
      </c>
      <c r="G2194" s="2" t="s">
        <v>6005</v>
      </c>
      <c r="H2194" s="2" t="s">
        <v>6004</v>
      </c>
      <c r="I2194" s="2" t="s">
        <v>2358</v>
      </c>
      <c r="J2194" s="14" t="str">
        <f>CONCATENATE(Table3_2[[#This Row],[date]],Table3_2[[#This Row],[month]],Table3_2[[#This Row],[YEAR]],)</f>
        <v>2Aug1963</v>
      </c>
      <c r="K2194" s="14">
        <f t="shared" si="68"/>
        <v>23225</v>
      </c>
      <c r="L2194" s="2">
        <f t="shared" si="69"/>
        <v>59</v>
      </c>
    </row>
    <row r="2195" spans="1:12" x14ac:dyDescent="0.25">
      <c r="A2195" s="2" t="s">
        <v>94</v>
      </c>
      <c r="B2195" s="2">
        <v>1979</v>
      </c>
      <c r="C2195" s="2" t="s">
        <v>2357</v>
      </c>
      <c r="D2195" s="2">
        <v>11</v>
      </c>
      <c r="E2195" s="2">
        <v>1</v>
      </c>
      <c r="F2195" s="16">
        <v>41034.22</v>
      </c>
      <c r="G2195" s="2" t="s">
        <v>6006</v>
      </c>
      <c r="H2195" s="2" t="s">
        <v>6005</v>
      </c>
      <c r="I2195" s="2" t="s">
        <v>2368</v>
      </c>
      <c r="J2195" s="14" t="str">
        <f>CONCATENATE(Table3_2[[#This Row],[date]],Table3_2[[#This Row],[month]],Table3_2[[#This Row],[YEAR]],)</f>
        <v>11Oct1979</v>
      </c>
      <c r="K2195" s="14">
        <f t="shared" si="68"/>
        <v>29139</v>
      </c>
      <c r="L2195" s="2">
        <f t="shared" si="69"/>
        <v>43</v>
      </c>
    </row>
    <row r="2196" spans="1:12" x14ac:dyDescent="0.25">
      <c r="A2196" s="2" t="s">
        <v>877</v>
      </c>
      <c r="B2196" s="2">
        <v>1963</v>
      </c>
      <c r="C2196" s="2" t="s">
        <v>2356</v>
      </c>
      <c r="D2196" s="2">
        <v>29</v>
      </c>
      <c r="E2196" s="2">
        <v>0</v>
      </c>
      <c r="F2196" s="16">
        <v>12323.94</v>
      </c>
      <c r="G2196" s="2" t="s">
        <v>6005</v>
      </c>
      <c r="H2196" s="2" t="s">
        <v>6005</v>
      </c>
      <c r="I2196" s="2" t="s">
        <v>2368</v>
      </c>
      <c r="J2196" s="14" t="str">
        <f>CONCATENATE(Table3_2[[#This Row],[date]],Table3_2[[#This Row],[month]],Table3_2[[#This Row],[YEAR]],)</f>
        <v>29Aug1963</v>
      </c>
      <c r="K2196" s="14">
        <f t="shared" si="68"/>
        <v>23252</v>
      </c>
      <c r="L2196" s="2">
        <f t="shared" si="69"/>
        <v>59</v>
      </c>
    </row>
    <row r="2197" spans="1:12" x14ac:dyDescent="0.25">
      <c r="A2197" s="2" t="s">
        <v>878</v>
      </c>
      <c r="B2197" s="2">
        <v>1963</v>
      </c>
      <c r="C2197" s="2" t="s">
        <v>2357</v>
      </c>
      <c r="D2197" s="2">
        <v>28</v>
      </c>
      <c r="E2197" s="2">
        <v>0</v>
      </c>
      <c r="F2197" s="16">
        <v>12299.59</v>
      </c>
      <c r="G2197" s="2" t="s">
        <v>6005</v>
      </c>
      <c r="H2197" s="2" t="s">
        <v>6006</v>
      </c>
      <c r="I2197" s="2" t="s">
        <v>2363</v>
      </c>
      <c r="J2197" s="14" t="str">
        <f>CONCATENATE(Table3_2[[#This Row],[date]],Table3_2[[#This Row],[month]],Table3_2[[#This Row],[YEAR]],)</f>
        <v>28Oct1963</v>
      </c>
      <c r="K2197" s="14">
        <f t="shared" si="68"/>
        <v>23312</v>
      </c>
      <c r="L2197" s="2">
        <f t="shared" si="69"/>
        <v>59</v>
      </c>
    </row>
    <row r="2198" spans="1:12" x14ac:dyDescent="0.25">
      <c r="A2198" s="2" t="s">
        <v>879</v>
      </c>
      <c r="B2198" s="2">
        <v>1990</v>
      </c>
      <c r="C2198" s="2" t="s">
        <v>2357</v>
      </c>
      <c r="D2198" s="2">
        <v>29</v>
      </c>
      <c r="E2198" s="2">
        <v>3</v>
      </c>
      <c r="F2198" s="16">
        <v>12282.38</v>
      </c>
      <c r="G2198" s="2" t="s">
        <v>6005</v>
      </c>
      <c r="H2198" s="2" t="s">
        <v>6006</v>
      </c>
      <c r="I2198" s="2" t="s">
        <v>2358</v>
      </c>
      <c r="J2198" s="14" t="str">
        <f>CONCATENATE(Table3_2[[#This Row],[date]],Table3_2[[#This Row],[month]],Table3_2[[#This Row],[YEAR]],)</f>
        <v>29Oct1990</v>
      </c>
      <c r="K2198" s="14">
        <f t="shared" si="68"/>
        <v>33175</v>
      </c>
      <c r="L2198" s="2">
        <f t="shared" si="69"/>
        <v>32</v>
      </c>
    </row>
    <row r="2199" spans="1:12" x14ac:dyDescent="0.25">
      <c r="A2199" s="2" t="s">
        <v>880</v>
      </c>
      <c r="B2199" s="2">
        <v>1966</v>
      </c>
      <c r="C2199" s="2" t="s">
        <v>2351</v>
      </c>
      <c r="D2199" s="2">
        <v>16</v>
      </c>
      <c r="E2199" s="2">
        <v>0</v>
      </c>
      <c r="F2199" s="16">
        <v>12282.03</v>
      </c>
      <c r="G2199" s="2" t="s">
        <v>6005</v>
      </c>
      <c r="H2199" s="2" t="s">
        <v>6006</v>
      </c>
      <c r="I2199" s="2" t="s">
        <v>2363</v>
      </c>
      <c r="J2199" s="14" t="str">
        <f>CONCATENATE(Table3_2[[#This Row],[date]],Table3_2[[#This Row],[month]],Table3_2[[#This Row],[YEAR]],)</f>
        <v>16Nov1966</v>
      </c>
      <c r="K2199" s="14">
        <f t="shared" si="68"/>
        <v>24427</v>
      </c>
      <c r="L2199" s="2">
        <f t="shared" si="69"/>
        <v>56</v>
      </c>
    </row>
    <row r="2200" spans="1:12" x14ac:dyDescent="0.25">
      <c r="A2200" s="2" t="s">
        <v>881</v>
      </c>
      <c r="B2200" s="2">
        <v>1967</v>
      </c>
      <c r="C2200" s="2" t="s">
        <v>2356</v>
      </c>
      <c r="D2200" s="2">
        <v>28</v>
      </c>
      <c r="E2200" s="2">
        <v>2</v>
      </c>
      <c r="F2200" s="16">
        <v>12269.69</v>
      </c>
      <c r="G2200" s="2" t="s">
        <v>6005</v>
      </c>
      <c r="H2200" s="2" t="s">
        <v>6004</v>
      </c>
      <c r="I2200" s="2" t="s">
        <v>2354</v>
      </c>
      <c r="J2200" s="14" t="str">
        <f>CONCATENATE(Table3_2[[#This Row],[date]],Table3_2[[#This Row],[month]],Table3_2[[#This Row],[YEAR]],)</f>
        <v>28Aug1967</v>
      </c>
      <c r="K2200" s="14">
        <f t="shared" si="68"/>
        <v>24712</v>
      </c>
      <c r="L2200" s="2">
        <f t="shared" si="69"/>
        <v>55</v>
      </c>
    </row>
    <row r="2201" spans="1:12" x14ac:dyDescent="0.25">
      <c r="A2201" s="2" t="s">
        <v>882</v>
      </c>
      <c r="B2201" s="2">
        <v>1967</v>
      </c>
      <c r="C2201" s="2" t="s">
        <v>2355</v>
      </c>
      <c r="D2201" s="2">
        <v>30</v>
      </c>
      <c r="E2201" s="2">
        <v>2</v>
      </c>
      <c r="F2201" s="16">
        <v>12268.63</v>
      </c>
      <c r="G2201" s="2" t="s">
        <v>6005</v>
      </c>
      <c r="H2201" s="2" t="s">
        <v>6006</v>
      </c>
      <c r="I2201" s="2" t="s">
        <v>2354</v>
      </c>
      <c r="J2201" s="14" t="str">
        <f>CONCATENATE(Table3_2[[#This Row],[date]],Table3_2[[#This Row],[month]],Table3_2[[#This Row],[YEAR]],)</f>
        <v>30Dec1967</v>
      </c>
      <c r="K2201" s="14">
        <f t="shared" si="68"/>
        <v>24836</v>
      </c>
      <c r="L2201" s="2">
        <f t="shared" si="69"/>
        <v>55</v>
      </c>
    </row>
    <row r="2202" spans="1:12" x14ac:dyDescent="0.25">
      <c r="A2202" s="2" t="s">
        <v>883</v>
      </c>
      <c r="B2202" s="2">
        <v>1966</v>
      </c>
      <c r="C2202" s="2" t="s">
        <v>2355</v>
      </c>
      <c r="D2202" s="2">
        <v>6</v>
      </c>
      <c r="E2202" s="2">
        <v>2</v>
      </c>
      <c r="F2202" s="16">
        <v>12265.51</v>
      </c>
      <c r="G2202" s="2" t="s">
        <v>6005</v>
      </c>
      <c r="H2202" s="2" t="s">
        <v>6005</v>
      </c>
      <c r="I2202" s="2" t="s">
        <v>2350</v>
      </c>
      <c r="J2202" s="14" t="str">
        <f>CONCATENATE(Table3_2[[#This Row],[date]],Table3_2[[#This Row],[month]],Table3_2[[#This Row],[YEAR]],)</f>
        <v>6Dec1966</v>
      </c>
      <c r="K2202" s="14">
        <f t="shared" si="68"/>
        <v>24447</v>
      </c>
      <c r="L2202" s="2">
        <f t="shared" si="69"/>
        <v>56</v>
      </c>
    </row>
    <row r="2203" spans="1:12" x14ac:dyDescent="0.25">
      <c r="A2203" s="2" t="s">
        <v>884</v>
      </c>
      <c r="B2203" s="2">
        <v>1986</v>
      </c>
      <c r="C2203" s="2" t="s">
        <v>2356</v>
      </c>
      <c r="D2203" s="2">
        <v>13</v>
      </c>
      <c r="E2203" s="2">
        <v>3</v>
      </c>
      <c r="F2203" s="16">
        <v>12255.04</v>
      </c>
      <c r="G2203" s="2" t="s">
        <v>6005</v>
      </c>
      <c r="H2203" s="2" t="s">
        <v>6004</v>
      </c>
      <c r="I2203" s="2" t="s">
        <v>2370</v>
      </c>
      <c r="J2203" s="14" t="str">
        <f>CONCATENATE(Table3_2[[#This Row],[date]],Table3_2[[#This Row],[month]],Table3_2[[#This Row],[YEAR]],)</f>
        <v>13Aug1986</v>
      </c>
      <c r="K2203" s="14">
        <f t="shared" si="68"/>
        <v>31637</v>
      </c>
      <c r="L2203" s="2">
        <f t="shared" si="69"/>
        <v>36</v>
      </c>
    </row>
    <row r="2204" spans="1:12" x14ac:dyDescent="0.25">
      <c r="A2204" s="2" t="s">
        <v>885</v>
      </c>
      <c r="B2204" s="2">
        <v>1989</v>
      </c>
      <c r="C2204" s="2" t="s">
        <v>2351</v>
      </c>
      <c r="D2204" s="2">
        <v>23</v>
      </c>
      <c r="E2204" s="2">
        <v>3</v>
      </c>
      <c r="F2204" s="16">
        <v>12254.44</v>
      </c>
      <c r="G2204" s="2" t="s">
        <v>6005</v>
      </c>
      <c r="H2204" s="2" t="s">
        <v>6005</v>
      </c>
      <c r="I2204" s="2" t="s">
        <v>2370</v>
      </c>
      <c r="J2204" s="14" t="str">
        <f>CONCATENATE(Table3_2[[#This Row],[date]],Table3_2[[#This Row],[month]],Table3_2[[#This Row],[YEAR]],)</f>
        <v>23Nov1989</v>
      </c>
      <c r="K2204" s="14">
        <f t="shared" si="68"/>
        <v>32835</v>
      </c>
      <c r="L2204" s="2">
        <f t="shared" si="69"/>
        <v>33</v>
      </c>
    </row>
    <row r="2205" spans="1:12" x14ac:dyDescent="0.25">
      <c r="A2205" s="2" t="s">
        <v>886</v>
      </c>
      <c r="B2205" s="2">
        <v>1974</v>
      </c>
      <c r="C2205" s="2" t="s">
        <v>2352</v>
      </c>
      <c r="D2205" s="2">
        <v>23</v>
      </c>
      <c r="E2205" s="2">
        <v>0</v>
      </c>
      <c r="F2205" s="16">
        <v>12245.17</v>
      </c>
      <c r="G2205" s="2" t="s">
        <v>6005</v>
      </c>
      <c r="H2205" s="2" t="s">
        <v>6006</v>
      </c>
      <c r="I2205" s="2" t="s">
        <v>2354</v>
      </c>
      <c r="J2205" s="14" t="str">
        <f>CONCATENATE(Table3_2[[#This Row],[date]],Table3_2[[#This Row],[month]],Table3_2[[#This Row],[YEAR]],)</f>
        <v>23Jun1974</v>
      </c>
      <c r="K2205" s="14">
        <f t="shared" si="68"/>
        <v>27203</v>
      </c>
      <c r="L2205" s="2">
        <f t="shared" si="69"/>
        <v>48</v>
      </c>
    </row>
    <row r="2206" spans="1:12" x14ac:dyDescent="0.25">
      <c r="A2206" s="2" t="s">
        <v>95</v>
      </c>
      <c r="B2206" s="2">
        <v>1974</v>
      </c>
      <c r="C2206" s="2" t="s">
        <v>2352</v>
      </c>
      <c r="D2206" s="2">
        <v>5</v>
      </c>
      <c r="E2206" s="2">
        <v>0</v>
      </c>
      <c r="F2206" s="16">
        <v>40974.160000000003</v>
      </c>
      <c r="G2206" s="2" t="s">
        <v>6006</v>
      </c>
      <c r="H2206" s="2" t="s">
        <v>6004</v>
      </c>
      <c r="I2206" s="2" t="s">
        <v>2350</v>
      </c>
      <c r="J2206" s="14" t="str">
        <f>CONCATENATE(Table3_2[[#This Row],[date]],Table3_2[[#This Row],[month]],Table3_2[[#This Row],[YEAR]],)</f>
        <v>5Jun1974</v>
      </c>
      <c r="K2206" s="14">
        <f t="shared" si="68"/>
        <v>27185</v>
      </c>
      <c r="L2206" s="2">
        <f t="shared" si="69"/>
        <v>49</v>
      </c>
    </row>
    <row r="2207" spans="1:12" x14ac:dyDescent="0.25">
      <c r="A2207" s="2" t="s">
        <v>887</v>
      </c>
      <c r="B2207" s="2">
        <v>1963</v>
      </c>
      <c r="C2207" s="2" t="s">
        <v>2349</v>
      </c>
      <c r="D2207" s="2">
        <v>17</v>
      </c>
      <c r="E2207" s="2">
        <v>0</v>
      </c>
      <c r="F2207" s="16">
        <v>12244.53</v>
      </c>
      <c r="G2207" s="2" t="s">
        <v>6005</v>
      </c>
      <c r="H2207" s="2" t="s">
        <v>6006</v>
      </c>
      <c r="I2207" s="2" t="s">
        <v>2350</v>
      </c>
      <c r="J2207" s="14" t="str">
        <f>CONCATENATE(Table3_2[[#This Row],[date]],Table3_2[[#This Row],[month]],Table3_2[[#This Row],[YEAR]],)</f>
        <v>17Jul1963</v>
      </c>
      <c r="K2207" s="14">
        <f t="shared" si="68"/>
        <v>23209</v>
      </c>
      <c r="L2207" s="2">
        <f t="shared" si="69"/>
        <v>59</v>
      </c>
    </row>
    <row r="2208" spans="1:12" x14ac:dyDescent="0.25">
      <c r="A2208" s="2" t="s">
        <v>888</v>
      </c>
      <c r="B2208" s="2">
        <v>1966</v>
      </c>
      <c r="C2208" s="2" t="s">
        <v>2349</v>
      </c>
      <c r="D2208" s="2">
        <v>29</v>
      </c>
      <c r="E2208" s="2">
        <v>0</v>
      </c>
      <c r="F2208" s="16">
        <v>12237.73</v>
      </c>
      <c r="G2208" s="2" t="s">
        <v>6005</v>
      </c>
      <c r="H2208" s="2" t="s">
        <v>6005</v>
      </c>
      <c r="I2208" s="2" t="s">
        <v>2354</v>
      </c>
      <c r="J2208" s="14" t="str">
        <f>CONCATENATE(Table3_2[[#This Row],[date]],Table3_2[[#This Row],[month]],Table3_2[[#This Row],[YEAR]],)</f>
        <v>29Jul1966</v>
      </c>
      <c r="K2208" s="14">
        <f t="shared" si="68"/>
        <v>24317</v>
      </c>
      <c r="L2208" s="2">
        <f t="shared" si="69"/>
        <v>56</v>
      </c>
    </row>
    <row r="2209" spans="1:12" x14ac:dyDescent="0.25">
      <c r="A2209" s="2" t="s">
        <v>889</v>
      </c>
      <c r="B2209" s="2">
        <v>1964</v>
      </c>
      <c r="C2209" s="2" t="s">
        <v>2357</v>
      </c>
      <c r="D2209" s="2">
        <v>15</v>
      </c>
      <c r="E2209" s="2">
        <v>0</v>
      </c>
      <c r="F2209" s="16">
        <v>12235.84</v>
      </c>
      <c r="G2209" s="2" t="s">
        <v>6005</v>
      </c>
      <c r="H2209" s="2" t="s">
        <v>6005</v>
      </c>
      <c r="I2209" s="2" t="s">
        <v>2354</v>
      </c>
      <c r="J2209" s="14" t="str">
        <f>CONCATENATE(Table3_2[[#This Row],[date]],Table3_2[[#This Row],[month]],Table3_2[[#This Row],[YEAR]],)</f>
        <v>15Oct1964</v>
      </c>
      <c r="K2209" s="14">
        <f t="shared" si="68"/>
        <v>23665</v>
      </c>
      <c r="L2209" s="2">
        <f t="shared" si="69"/>
        <v>58</v>
      </c>
    </row>
    <row r="2210" spans="1:12" x14ac:dyDescent="0.25">
      <c r="A2210" s="2" t="s">
        <v>890</v>
      </c>
      <c r="B2210" s="2">
        <v>1963</v>
      </c>
      <c r="C2210" s="2" t="s">
        <v>2349</v>
      </c>
      <c r="D2210" s="2">
        <v>19</v>
      </c>
      <c r="E2210" s="2">
        <v>0</v>
      </c>
      <c r="F2210" s="16">
        <v>12233.83</v>
      </c>
      <c r="G2210" s="2" t="s">
        <v>6005</v>
      </c>
      <c r="H2210" s="2" t="s">
        <v>6006</v>
      </c>
      <c r="I2210" s="2" t="s">
        <v>2358</v>
      </c>
      <c r="J2210" s="14" t="str">
        <f>CONCATENATE(Table3_2[[#This Row],[date]],Table3_2[[#This Row],[month]],Table3_2[[#This Row],[YEAR]],)</f>
        <v>19Jul1963</v>
      </c>
      <c r="K2210" s="14">
        <f t="shared" si="68"/>
        <v>23211</v>
      </c>
      <c r="L2210" s="2">
        <f t="shared" si="69"/>
        <v>59</v>
      </c>
    </row>
    <row r="2211" spans="1:12" x14ac:dyDescent="0.25">
      <c r="A2211" s="2" t="s">
        <v>891</v>
      </c>
      <c r="B2211" s="2">
        <v>1964</v>
      </c>
      <c r="C2211" s="2" t="s">
        <v>2352</v>
      </c>
      <c r="D2211" s="2">
        <v>24</v>
      </c>
      <c r="E2211" s="2">
        <v>0</v>
      </c>
      <c r="F2211" s="16">
        <v>12231.61</v>
      </c>
      <c r="G2211" s="2" t="s">
        <v>6005</v>
      </c>
      <c r="H2211" s="2" t="s">
        <v>6005</v>
      </c>
      <c r="I2211" s="2" t="s">
        <v>2354</v>
      </c>
      <c r="J2211" s="14" t="str">
        <f>CONCATENATE(Table3_2[[#This Row],[date]],Table3_2[[#This Row],[month]],Table3_2[[#This Row],[YEAR]],)</f>
        <v>24Jun1964</v>
      </c>
      <c r="K2211" s="14">
        <f t="shared" si="68"/>
        <v>23552</v>
      </c>
      <c r="L2211" s="2">
        <f t="shared" si="69"/>
        <v>58</v>
      </c>
    </row>
    <row r="2212" spans="1:12" x14ac:dyDescent="0.25">
      <c r="A2212" s="2" t="s">
        <v>892</v>
      </c>
      <c r="B2212" s="2">
        <v>1964</v>
      </c>
      <c r="C2212" s="2" t="s">
        <v>2349</v>
      </c>
      <c r="D2212" s="2">
        <v>2</v>
      </c>
      <c r="E2212" s="2">
        <v>0</v>
      </c>
      <c r="F2212" s="16">
        <v>12224.35</v>
      </c>
      <c r="G2212" s="2" t="s">
        <v>6005</v>
      </c>
      <c r="H2212" s="2" t="s">
        <v>6006</v>
      </c>
      <c r="I2212" s="2" t="s">
        <v>2354</v>
      </c>
      <c r="J2212" s="14" t="str">
        <f>CONCATENATE(Table3_2[[#This Row],[date]],Table3_2[[#This Row],[month]],Table3_2[[#This Row],[YEAR]],)</f>
        <v>2Jul1964</v>
      </c>
      <c r="K2212" s="14">
        <f t="shared" si="68"/>
        <v>23560</v>
      </c>
      <c r="L2212" s="2">
        <f t="shared" si="69"/>
        <v>58</v>
      </c>
    </row>
    <row r="2213" spans="1:12" x14ac:dyDescent="0.25">
      <c r="A2213" s="2" t="s">
        <v>893</v>
      </c>
      <c r="B2213" s="2">
        <v>1964</v>
      </c>
      <c r="C2213" s="2" t="s">
        <v>2349</v>
      </c>
      <c r="D2213" s="2">
        <v>20</v>
      </c>
      <c r="E2213" s="2">
        <v>0</v>
      </c>
      <c r="F2213" s="16">
        <v>12222.9</v>
      </c>
      <c r="G2213" s="2" t="s">
        <v>6005</v>
      </c>
      <c r="H2213" s="2" t="s">
        <v>6004</v>
      </c>
      <c r="I2213" s="2" t="s">
        <v>2354</v>
      </c>
      <c r="J2213" s="14" t="str">
        <f>CONCATENATE(Table3_2[[#This Row],[date]],Table3_2[[#This Row],[month]],Table3_2[[#This Row],[YEAR]],)</f>
        <v>20Jul1964</v>
      </c>
      <c r="K2213" s="14">
        <f t="shared" si="68"/>
        <v>23578</v>
      </c>
      <c r="L2213" s="2">
        <f t="shared" si="69"/>
        <v>58</v>
      </c>
    </row>
    <row r="2214" spans="1:12" x14ac:dyDescent="0.25">
      <c r="A2214" s="2" t="s">
        <v>894</v>
      </c>
      <c r="B2214" s="2">
        <v>1977</v>
      </c>
      <c r="C2214" s="2" t="s">
        <v>2356</v>
      </c>
      <c r="D2214" s="2">
        <v>14</v>
      </c>
      <c r="E2214" s="2">
        <v>2</v>
      </c>
      <c r="F2214" s="16">
        <v>12218.7</v>
      </c>
      <c r="G2214" s="2" t="s">
        <v>6005</v>
      </c>
      <c r="H2214" s="2" t="s">
        <v>6006</v>
      </c>
      <c r="I2214" s="2" t="s">
        <v>2354</v>
      </c>
      <c r="J2214" s="14" t="str">
        <f>CONCATENATE(Table3_2[[#This Row],[date]],Table3_2[[#This Row],[month]],Table3_2[[#This Row],[YEAR]],)</f>
        <v>14Aug1977</v>
      </c>
      <c r="K2214" s="14">
        <f t="shared" si="68"/>
        <v>28351</v>
      </c>
      <c r="L2214" s="2">
        <f t="shared" si="69"/>
        <v>45</v>
      </c>
    </row>
    <row r="2215" spans="1:12" x14ac:dyDescent="0.25">
      <c r="A2215" s="2" t="s">
        <v>895</v>
      </c>
      <c r="B2215" s="2">
        <v>1991</v>
      </c>
      <c r="C2215" s="2" t="s">
        <v>2356</v>
      </c>
      <c r="D2215" s="2">
        <v>29</v>
      </c>
      <c r="E2215" s="2">
        <v>3</v>
      </c>
      <c r="F2215" s="16">
        <v>12198.64</v>
      </c>
      <c r="G2215" s="2" t="s">
        <v>6005</v>
      </c>
      <c r="H2215" s="2" t="s">
        <v>6005</v>
      </c>
      <c r="I2215" s="2" t="s">
        <v>2370</v>
      </c>
      <c r="J2215" s="14" t="str">
        <f>CONCATENATE(Table3_2[[#This Row],[date]],Table3_2[[#This Row],[month]],Table3_2[[#This Row],[YEAR]],)</f>
        <v>29Aug1991</v>
      </c>
      <c r="K2215" s="14">
        <f t="shared" si="68"/>
        <v>33479</v>
      </c>
      <c r="L2215" s="2">
        <f t="shared" si="69"/>
        <v>31</v>
      </c>
    </row>
    <row r="2216" spans="1:12" x14ac:dyDescent="0.25">
      <c r="A2216" s="2" t="s">
        <v>896</v>
      </c>
      <c r="B2216" s="2">
        <v>1987</v>
      </c>
      <c r="C2216" s="2" t="s">
        <v>2357</v>
      </c>
      <c r="D2216" s="2">
        <v>5</v>
      </c>
      <c r="E2216" s="2">
        <v>3</v>
      </c>
      <c r="F2216" s="16">
        <v>12148.2</v>
      </c>
      <c r="G2216" s="2" t="s">
        <v>6005</v>
      </c>
      <c r="H2216" s="2" t="s">
        <v>6005</v>
      </c>
      <c r="I2216" s="2" t="s">
        <v>2354</v>
      </c>
      <c r="J2216" s="14" t="str">
        <f>CONCATENATE(Table3_2[[#This Row],[date]],Table3_2[[#This Row],[month]],Table3_2[[#This Row],[YEAR]],)</f>
        <v>5Oct1987</v>
      </c>
      <c r="K2216" s="14">
        <f t="shared" si="68"/>
        <v>32055</v>
      </c>
      <c r="L2216" s="2">
        <f t="shared" si="69"/>
        <v>35</v>
      </c>
    </row>
    <row r="2217" spans="1:12" x14ac:dyDescent="0.25">
      <c r="A2217" s="2" t="s">
        <v>96</v>
      </c>
      <c r="B2217" s="2">
        <v>1983</v>
      </c>
      <c r="C2217" s="2" t="s">
        <v>2353</v>
      </c>
      <c r="D2217" s="2">
        <v>8</v>
      </c>
      <c r="E2217" s="2">
        <v>3</v>
      </c>
      <c r="F2217" s="16">
        <v>40961.29</v>
      </c>
      <c r="G2217" s="2" t="s">
        <v>6006</v>
      </c>
      <c r="H2217" s="2" t="s">
        <v>6004</v>
      </c>
      <c r="I2217" s="2" t="s">
        <v>2358</v>
      </c>
      <c r="J2217" s="14" t="str">
        <f>CONCATENATE(Table3_2[[#This Row],[date]],Table3_2[[#This Row],[month]],Table3_2[[#This Row],[YEAR]],)</f>
        <v>8Sep1983</v>
      </c>
      <c r="K2217" s="14">
        <f t="shared" si="68"/>
        <v>30567</v>
      </c>
      <c r="L2217" s="2">
        <f t="shared" si="69"/>
        <v>39</v>
      </c>
    </row>
    <row r="2218" spans="1:12" x14ac:dyDescent="0.25">
      <c r="A2218" s="2" t="s">
        <v>897</v>
      </c>
      <c r="B2218" s="2">
        <v>1962</v>
      </c>
      <c r="C2218" s="2" t="s">
        <v>2353</v>
      </c>
      <c r="D2218" s="2">
        <v>15</v>
      </c>
      <c r="E2218" s="2">
        <v>0</v>
      </c>
      <c r="F2218" s="16">
        <v>12146.97</v>
      </c>
      <c r="G2218" s="2" t="s">
        <v>6005</v>
      </c>
      <c r="H2218" s="2" t="s">
        <v>6005</v>
      </c>
      <c r="I2218" s="2" t="s">
        <v>2358</v>
      </c>
      <c r="J2218" s="14" t="str">
        <f>CONCATENATE(Table3_2[[#This Row],[date]],Table3_2[[#This Row],[month]],Table3_2[[#This Row],[YEAR]],)</f>
        <v>15Sep1962</v>
      </c>
      <c r="K2218" s="14">
        <f t="shared" si="68"/>
        <v>22904</v>
      </c>
      <c r="L2218" s="2">
        <f t="shared" si="69"/>
        <v>60</v>
      </c>
    </row>
    <row r="2219" spans="1:12" x14ac:dyDescent="0.25">
      <c r="A2219" s="2" t="s">
        <v>898</v>
      </c>
      <c r="B2219" s="2">
        <v>1962</v>
      </c>
      <c r="C2219" s="2" t="s">
        <v>2351</v>
      </c>
      <c r="D2219" s="2">
        <v>4</v>
      </c>
      <c r="E2219" s="2">
        <v>0</v>
      </c>
      <c r="F2219" s="16">
        <v>12142.58</v>
      </c>
      <c r="G2219" s="2" t="s">
        <v>6005</v>
      </c>
      <c r="H2219" s="2" t="s">
        <v>6004</v>
      </c>
      <c r="I2219" s="2" t="s">
        <v>2350</v>
      </c>
      <c r="J2219" s="14" t="str">
        <f>CONCATENATE(Table3_2[[#This Row],[date]],Table3_2[[#This Row],[month]],Table3_2[[#This Row],[YEAR]],)</f>
        <v>4Nov1962</v>
      </c>
      <c r="K2219" s="14">
        <f t="shared" si="68"/>
        <v>22954</v>
      </c>
      <c r="L2219" s="2">
        <f t="shared" si="69"/>
        <v>60</v>
      </c>
    </row>
    <row r="2220" spans="1:12" x14ac:dyDescent="0.25">
      <c r="A2220" s="2" t="s">
        <v>899</v>
      </c>
      <c r="B2220" s="2">
        <v>1974</v>
      </c>
      <c r="C2220" s="2" t="s">
        <v>2353</v>
      </c>
      <c r="D2220" s="2">
        <v>16</v>
      </c>
      <c r="E2220" s="2">
        <v>0</v>
      </c>
      <c r="F2220" s="16">
        <v>12137.6</v>
      </c>
      <c r="G2220" s="2" t="s">
        <v>6005</v>
      </c>
      <c r="H2220" s="2" t="s">
        <v>6005</v>
      </c>
      <c r="I2220" s="2" t="s">
        <v>2354</v>
      </c>
      <c r="J2220" s="14" t="str">
        <f>CONCATENATE(Table3_2[[#This Row],[date]],Table3_2[[#This Row],[month]],Table3_2[[#This Row],[YEAR]],)</f>
        <v>16Sep1974</v>
      </c>
      <c r="K2220" s="14">
        <f t="shared" si="68"/>
        <v>27288</v>
      </c>
      <c r="L2220" s="2">
        <f t="shared" si="69"/>
        <v>48</v>
      </c>
    </row>
    <row r="2221" spans="1:12" x14ac:dyDescent="0.25">
      <c r="A2221" s="2" t="s">
        <v>900</v>
      </c>
      <c r="B2221" s="2">
        <v>1991</v>
      </c>
      <c r="C2221" s="2" t="s">
        <v>2351</v>
      </c>
      <c r="D2221" s="2">
        <v>6</v>
      </c>
      <c r="E2221" s="2">
        <v>3</v>
      </c>
      <c r="F2221" s="16">
        <v>12130.8</v>
      </c>
      <c r="G2221" s="2" t="s">
        <v>6005</v>
      </c>
      <c r="H2221" s="2" t="s">
        <v>6005</v>
      </c>
      <c r="I2221" s="2" t="s">
        <v>2370</v>
      </c>
      <c r="J2221" s="14" t="str">
        <f>CONCATENATE(Table3_2[[#This Row],[date]],Table3_2[[#This Row],[month]],Table3_2[[#This Row],[YEAR]],)</f>
        <v>6Nov1991</v>
      </c>
      <c r="K2221" s="14">
        <f t="shared" si="68"/>
        <v>33548</v>
      </c>
      <c r="L2221" s="2">
        <f t="shared" si="69"/>
        <v>31</v>
      </c>
    </row>
    <row r="2222" spans="1:12" x14ac:dyDescent="0.25">
      <c r="A2222" s="2" t="s">
        <v>901</v>
      </c>
      <c r="B2222" s="2">
        <v>1963</v>
      </c>
      <c r="C2222" s="2" t="s">
        <v>2352</v>
      </c>
      <c r="D2222" s="2">
        <v>4</v>
      </c>
      <c r="E2222" s="2">
        <v>0</v>
      </c>
      <c r="F2222" s="16">
        <v>12129.61</v>
      </c>
      <c r="G2222" s="2" t="s">
        <v>6005</v>
      </c>
      <c r="H2222" s="2" t="s">
        <v>6006</v>
      </c>
      <c r="I2222" s="2" t="s">
        <v>2354</v>
      </c>
      <c r="J2222" s="14" t="str">
        <f>CONCATENATE(Table3_2[[#This Row],[date]],Table3_2[[#This Row],[month]],Table3_2[[#This Row],[YEAR]],)</f>
        <v>4Jun1963</v>
      </c>
      <c r="K2222" s="14">
        <f t="shared" si="68"/>
        <v>23166</v>
      </c>
      <c r="L2222" s="2">
        <f t="shared" si="69"/>
        <v>60</v>
      </c>
    </row>
    <row r="2223" spans="1:12" x14ac:dyDescent="0.25">
      <c r="A2223" s="2" t="s">
        <v>902</v>
      </c>
      <c r="B2223" s="2">
        <v>1963</v>
      </c>
      <c r="C2223" s="2" t="s">
        <v>2349</v>
      </c>
      <c r="D2223" s="2">
        <v>20</v>
      </c>
      <c r="E2223" s="2">
        <v>0</v>
      </c>
      <c r="F2223" s="16">
        <v>12124.99</v>
      </c>
      <c r="G2223" s="2" t="s">
        <v>6005</v>
      </c>
      <c r="H2223" s="2" t="s">
        <v>6006</v>
      </c>
      <c r="I2223" s="2" t="s">
        <v>2354</v>
      </c>
      <c r="J2223" s="14" t="str">
        <f>CONCATENATE(Table3_2[[#This Row],[date]],Table3_2[[#This Row],[month]],Table3_2[[#This Row],[YEAR]],)</f>
        <v>20Jul1963</v>
      </c>
      <c r="K2223" s="14">
        <f t="shared" si="68"/>
        <v>23212</v>
      </c>
      <c r="L2223" s="2">
        <f t="shared" si="69"/>
        <v>59</v>
      </c>
    </row>
    <row r="2224" spans="1:12" x14ac:dyDescent="0.25">
      <c r="A2224" s="2" t="s">
        <v>903</v>
      </c>
      <c r="B2224" s="2">
        <v>1968</v>
      </c>
      <c r="C2224" s="2" t="s">
        <v>2357</v>
      </c>
      <c r="D2224" s="2">
        <v>25</v>
      </c>
      <c r="E2224" s="2">
        <v>3</v>
      </c>
      <c r="F2224" s="16">
        <v>12105.32</v>
      </c>
      <c r="G2224" s="2" t="s">
        <v>6005</v>
      </c>
      <c r="H2224" s="2" t="s">
        <v>6005</v>
      </c>
      <c r="I2224" s="2" t="s">
        <v>2358</v>
      </c>
      <c r="J2224" s="14" t="str">
        <f>CONCATENATE(Table3_2[[#This Row],[date]],Table3_2[[#This Row],[month]],Table3_2[[#This Row],[YEAR]],)</f>
        <v>25Oct1968</v>
      </c>
      <c r="K2224" s="14">
        <f t="shared" si="68"/>
        <v>25136</v>
      </c>
      <c r="L2224" s="2">
        <f t="shared" si="69"/>
        <v>54</v>
      </c>
    </row>
    <row r="2225" spans="1:12" x14ac:dyDescent="0.25">
      <c r="A2225" s="2" t="s">
        <v>904</v>
      </c>
      <c r="B2225" s="2">
        <v>1968</v>
      </c>
      <c r="C2225" s="2" t="s">
        <v>2355</v>
      </c>
      <c r="D2225" s="2">
        <v>9</v>
      </c>
      <c r="E2225" s="2">
        <v>2</v>
      </c>
      <c r="F2225" s="16">
        <v>12096.65</v>
      </c>
      <c r="G2225" s="2" t="s">
        <v>6005</v>
      </c>
      <c r="H2225" s="2" t="s">
        <v>6006</v>
      </c>
      <c r="I2225" s="2" t="s">
        <v>2364</v>
      </c>
      <c r="J2225" s="14" t="str">
        <f>CONCATENATE(Table3_2[[#This Row],[date]],Table3_2[[#This Row],[month]],Table3_2[[#This Row],[YEAR]],)</f>
        <v>9Dec1968</v>
      </c>
      <c r="K2225" s="14">
        <f t="shared" si="68"/>
        <v>25181</v>
      </c>
      <c r="L2225" s="2">
        <f t="shared" si="69"/>
        <v>54</v>
      </c>
    </row>
    <row r="2226" spans="1:12" x14ac:dyDescent="0.25">
      <c r="A2226" s="2" t="s">
        <v>905</v>
      </c>
      <c r="B2226" s="2">
        <v>1968</v>
      </c>
      <c r="C2226" s="2" t="s">
        <v>2352</v>
      </c>
      <c r="D2226" s="2">
        <v>21</v>
      </c>
      <c r="E2226" s="2">
        <v>3</v>
      </c>
      <c r="F2226" s="16">
        <v>12094.48</v>
      </c>
      <c r="G2226" s="2" t="s">
        <v>6005</v>
      </c>
      <c r="H2226" s="2" t="s">
        <v>6005</v>
      </c>
      <c r="I2226" s="2" t="s">
        <v>2358</v>
      </c>
      <c r="J2226" s="14" t="str">
        <f>CONCATENATE(Table3_2[[#This Row],[date]],Table3_2[[#This Row],[month]],Table3_2[[#This Row],[YEAR]],)</f>
        <v>21Jun1968</v>
      </c>
      <c r="K2226" s="14">
        <f t="shared" si="68"/>
        <v>25010</v>
      </c>
      <c r="L2226" s="2">
        <f t="shared" si="69"/>
        <v>54</v>
      </c>
    </row>
    <row r="2227" spans="1:12" x14ac:dyDescent="0.25">
      <c r="A2227" s="2" t="s">
        <v>906</v>
      </c>
      <c r="B2227" s="2">
        <v>1984</v>
      </c>
      <c r="C2227" s="2" t="s">
        <v>2353</v>
      </c>
      <c r="D2227" s="2">
        <v>2</v>
      </c>
      <c r="E2227" s="2">
        <v>3</v>
      </c>
      <c r="F2227" s="16">
        <v>12091.34</v>
      </c>
      <c r="G2227" s="2" t="s">
        <v>6005</v>
      </c>
      <c r="H2227" s="2" t="s">
        <v>6004</v>
      </c>
      <c r="I2227" s="2" t="s">
        <v>2371</v>
      </c>
      <c r="J2227" s="14" t="str">
        <f>CONCATENATE(Table3_2[[#This Row],[date]],Table3_2[[#This Row],[month]],Table3_2[[#This Row],[YEAR]],)</f>
        <v>2Sep1984</v>
      </c>
      <c r="K2227" s="14">
        <f t="shared" si="68"/>
        <v>30927</v>
      </c>
      <c r="L2227" s="2">
        <f t="shared" si="69"/>
        <v>38</v>
      </c>
    </row>
    <row r="2228" spans="1:12" x14ac:dyDescent="0.25">
      <c r="A2228" s="2" t="s">
        <v>16</v>
      </c>
      <c r="B2228" s="2">
        <v>1963</v>
      </c>
      <c r="C2228" s="2" t="s">
        <v>2353</v>
      </c>
      <c r="D2228" s="2">
        <v>4</v>
      </c>
      <c r="E2228" s="2">
        <v>1</v>
      </c>
      <c r="F2228" s="16">
        <v>48970.25</v>
      </c>
      <c r="G2228" s="2" t="s">
        <v>6006</v>
      </c>
      <c r="H2228" s="2" t="s">
        <v>6004</v>
      </c>
      <c r="I2228" s="2" t="s">
        <v>2350</v>
      </c>
      <c r="J2228" s="14" t="str">
        <f>CONCATENATE(Table3_2[[#This Row],[date]],Table3_2[[#This Row],[month]],Table3_2[[#This Row],[YEAR]],)</f>
        <v>4Sep1963</v>
      </c>
      <c r="K2228" s="14">
        <f t="shared" si="68"/>
        <v>23258</v>
      </c>
      <c r="L2228" s="2">
        <f t="shared" si="69"/>
        <v>59</v>
      </c>
    </row>
    <row r="2229" spans="1:12" x14ac:dyDescent="0.25">
      <c r="A2229" s="2" t="s">
        <v>97</v>
      </c>
      <c r="B2229" s="2">
        <v>1979</v>
      </c>
      <c r="C2229" s="2" t="s">
        <v>2353</v>
      </c>
      <c r="D2229" s="2">
        <v>16</v>
      </c>
      <c r="E2229" s="2">
        <v>3</v>
      </c>
      <c r="F2229" s="16">
        <v>40941.29</v>
      </c>
      <c r="G2229" s="2" t="s">
        <v>6006</v>
      </c>
      <c r="H2229" s="2" t="s">
        <v>6004</v>
      </c>
      <c r="I2229" s="2" t="s">
        <v>2350</v>
      </c>
      <c r="J2229" s="14" t="str">
        <f>CONCATENATE(Table3_2[[#This Row],[date]],Table3_2[[#This Row],[month]],Table3_2[[#This Row],[YEAR]],)</f>
        <v>16Sep1979</v>
      </c>
      <c r="K2229" s="14">
        <f t="shared" si="68"/>
        <v>29114</v>
      </c>
      <c r="L2229" s="2">
        <f t="shared" si="69"/>
        <v>43</v>
      </c>
    </row>
    <row r="2230" spans="1:12" x14ac:dyDescent="0.25">
      <c r="A2230" s="2" t="s">
        <v>907</v>
      </c>
      <c r="B2230" s="2">
        <v>1986</v>
      </c>
      <c r="C2230" s="2" t="s">
        <v>2353</v>
      </c>
      <c r="D2230" s="2">
        <v>7</v>
      </c>
      <c r="E2230" s="2">
        <v>3</v>
      </c>
      <c r="F2230" s="16">
        <v>12048.13</v>
      </c>
      <c r="G2230" s="2" t="s">
        <v>6005</v>
      </c>
      <c r="H2230" s="2" t="s">
        <v>6004</v>
      </c>
      <c r="I2230" s="2" t="s">
        <v>2370</v>
      </c>
      <c r="J2230" s="14" t="str">
        <f>CONCATENATE(Table3_2[[#This Row],[date]],Table3_2[[#This Row],[month]],Table3_2[[#This Row],[YEAR]],)</f>
        <v>7Sep1986</v>
      </c>
      <c r="K2230" s="14">
        <f t="shared" si="68"/>
        <v>31662</v>
      </c>
      <c r="L2230" s="2">
        <f t="shared" si="69"/>
        <v>36</v>
      </c>
    </row>
    <row r="2231" spans="1:12" x14ac:dyDescent="0.25">
      <c r="A2231" s="2" t="s">
        <v>908</v>
      </c>
      <c r="B2231" s="2">
        <v>1966</v>
      </c>
      <c r="C2231" s="2" t="s">
        <v>2351</v>
      </c>
      <c r="D2231" s="2">
        <v>24</v>
      </c>
      <c r="E2231" s="2">
        <v>1</v>
      </c>
      <c r="F2231" s="16">
        <v>12044.34</v>
      </c>
      <c r="G2231" s="2" t="s">
        <v>6005</v>
      </c>
      <c r="H2231" s="2" t="s">
        <v>6006</v>
      </c>
      <c r="I2231" s="2" t="s">
        <v>2354</v>
      </c>
      <c r="J2231" s="14" t="str">
        <f>CONCATENATE(Table3_2[[#This Row],[date]],Table3_2[[#This Row],[month]],Table3_2[[#This Row],[YEAR]],)</f>
        <v>24Nov1966</v>
      </c>
      <c r="K2231" s="14">
        <f t="shared" si="68"/>
        <v>24435</v>
      </c>
      <c r="L2231" s="2">
        <f t="shared" si="69"/>
        <v>56</v>
      </c>
    </row>
    <row r="2232" spans="1:12" x14ac:dyDescent="0.25">
      <c r="A2232" s="2" t="s">
        <v>909</v>
      </c>
      <c r="B2232" s="2">
        <v>1979</v>
      </c>
      <c r="C2232" s="2" t="s">
        <v>2357</v>
      </c>
      <c r="D2232" s="2">
        <v>16</v>
      </c>
      <c r="E2232" s="2">
        <v>2</v>
      </c>
      <c r="F2232" s="16">
        <v>12035.18</v>
      </c>
      <c r="G2232" s="2" t="s">
        <v>6005</v>
      </c>
      <c r="H2232" s="2" t="s">
        <v>6005</v>
      </c>
      <c r="I2232" s="2" t="s">
        <v>2367</v>
      </c>
      <c r="J2232" s="14" t="str">
        <f>CONCATENATE(Table3_2[[#This Row],[date]],Table3_2[[#This Row],[month]],Table3_2[[#This Row],[YEAR]],)</f>
        <v>16Oct1979</v>
      </c>
      <c r="K2232" s="14">
        <f t="shared" si="68"/>
        <v>29144</v>
      </c>
      <c r="L2232" s="2">
        <f t="shared" si="69"/>
        <v>43</v>
      </c>
    </row>
    <row r="2233" spans="1:12" x14ac:dyDescent="0.25">
      <c r="A2233" s="2" t="s">
        <v>910</v>
      </c>
      <c r="B2233" s="2">
        <v>1965</v>
      </c>
      <c r="C2233" s="2" t="s">
        <v>2357</v>
      </c>
      <c r="D2233" s="2">
        <v>29</v>
      </c>
      <c r="E2233" s="2">
        <v>1</v>
      </c>
      <c r="F2233" s="16">
        <v>12032.33</v>
      </c>
      <c r="G2233" s="2" t="s">
        <v>6005</v>
      </c>
      <c r="H2233" s="2" t="s">
        <v>6006</v>
      </c>
      <c r="I2233" s="2" t="s">
        <v>2358</v>
      </c>
      <c r="J2233" s="14" t="str">
        <f>CONCATENATE(Table3_2[[#This Row],[date]],Table3_2[[#This Row],[month]],Table3_2[[#This Row],[YEAR]],)</f>
        <v>29Oct1965</v>
      </c>
      <c r="K2233" s="14">
        <f t="shared" si="68"/>
        <v>24044</v>
      </c>
      <c r="L2233" s="2">
        <f t="shared" si="69"/>
        <v>57</v>
      </c>
    </row>
    <row r="2234" spans="1:12" x14ac:dyDescent="0.25">
      <c r="A2234" s="2" t="s">
        <v>911</v>
      </c>
      <c r="B2234" s="2">
        <v>1965</v>
      </c>
      <c r="C2234" s="2" t="s">
        <v>2352</v>
      </c>
      <c r="D2234" s="2">
        <v>9</v>
      </c>
      <c r="E2234" s="2">
        <v>0</v>
      </c>
      <c r="F2234" s="16">
        <v>12029.29</v>
      </c>
      <c r="G2234" s="2" t="s">
        <v>6005</v>
      </c>
      <c r="H2234" s="2" t="s">
        <v>6004</v>
      </c>
      <c r="I2234" s="2" t="s">
        <v>2364</v>
      </c>
      <c r="J2234" s="14" t="str">
        <f>CONCATENATE(Table3_2[[#This Row],[date]],Table3_2[[#This Row],[month]],Table3_2[[#This Row],[YEAR]],)</f>
        <v>9Jun1965</v>
      </c>
      <c r="K2234" s="14">
        <f t="shared" si="68"/>
        <v>23902</v>
      </c>
      <c r="L2234" s="2">
        <f t="shared" si="69"/>
        <v>57</v>
      </c>
    </row>
    <row r="2235" spans="1:12" x14ac:dyDescent="0.25">
      <c r="A2235" s="2" t="s">
        <v>912</v>
      </c>
      <c r="B2235" s="2">
        <v>1982</v>
      </c>
      <c r="C2235" s="2" t="s">
        <v>2357</v>
      </c>
      <c r="D2235" s="2">
        <v>17</v>
      </c>
      <c r="E2235" s="2">
        <v>3</v>
      </c>
      <c r="F2235" s="16">
        <v>12001.29</v>
      </c>
      <c r="G2235" s="2" t="s">
        <v>6005</v>
      </c>
      <c r="H2235" s="2" t="s">
        <v>6005</v>
      </c>
      <c r="I2235" s="2" t="s">
        <v>2367</v>
      </c>
      <c r="J2235" s="14" t="str">
        <f>CONCATENATE(Table3_2[[#This Row],[date]],Table3_2[[#This Row],[month]],Table3_2[[#This Row],[YEAR]],)</f>
        <v>17Oct1982</v>
      </c>
      <c r="K2235" s="14">
        <f t="shared" si="68"/>
        <v>30241</v>
      </c>
      <c r="L2235" s="2">
        <f t="shared" si="69"/>
        <v>40</v>
      </c>
    </row>
    <row r="2236" spans="1:12" x14ac:dyDescent="0.25">
      <c r="A2236" s="2" t="s">
        <v>913</v>
      </c>
      <c r="B2236" s="2">
        <v>1993</v>
      </c>
      <c r="C2236" s="2" t="s">
        <v>2355</v>
      </c>
      <c r="D2236" s="2">
        <v>12</v>
      </c>
      <c r="E2236" s="2">
        <v>0</v>
      </c>
      <c r="F2236" s="16">
        <v>11994.89</v>
      </c>
      <c r="G2236" s="2" t="s">
        <v>6005</v>
      </c>
      <c r="H2236" s="2" t="s">
        <v>6004</v>
      </c>
      <c r="I2236" s="2" t="s">
        <v>2354</v>
      </c>
      <c r="J2236" s="14" t="str">
        <f>CONCATENATE(Table3_2[[#This Row],[date]],Table3_2[[#This Row],[month]],Table3_2[[#This Row],[YEAR]],)</f>
        <v>12Dec1993</v>
      </c>
      <c r="K2236" s="14">
        <f t="shared" si="68"/>
        <v>34315</v>
      </c>
      <c r="L2236" s="2">
        <f t="shared" si="69"/>
        <v>29</v>
      </c>
    </row>
    <row r="2237" spans="1:12" x14ac:dyDescent="0.25">
      <c r="A2237" s="2" t="s">
        <v>914</v>
      </c>
      <c r="B2237" s="2">
        <v>1983</v>
      </c>
      <c r="C2237" s="2" t="s">
        <v>2349</v>
      </c>
      <c r="D2237" s="2">
        <v>4</v>
      </c>
      <c r="E2237" s="2">
        <v>3</v>
      </c>
      <c r="F2237" s="16">
        <v>11987.68</v>
      </c>
      <c r="G2237" s="2" t="s">
        <v>6005</v>
      </c>
      <c r="H2237" s="2" t="s">
        <v>6004</v>
      </c>
      <c r="I2237" s="2" t="s">
        <v>2370</v>
      </c>
      <c r="J2237" s="14" t="str">
        <f>CONCATENATE(Table3_2[[#This Row],[date]],Table3_2[[#This Row],[month]],Table3_2[[#This Row],[YEAR]],)</f>
        <v>4Jul1983</v>
      </c>
      <c r="K2237" s="14">
        <f t="shared" si="68"/>
        <v>30501</v>
      </c>
      <c r="L2237" s="2">
        <f t="shared" si="69"/>
        <v>39</v>
      </c>
    </row>
    <row r="2238" spans="1:12" x14ac:dyDescent="0.25">
      <c r="A2238" s="2" t="s">
        <v>915</v>
      </c>
      <c r="B2238" s="2">
        <v>1967</v>
      </c>
      <c r="C2238" s="2" t="s">
        <v>2355</v>
      </c>
      <c r="D2238" s="2">
        <v>22</v>
      </c>
      <c r="E2238" s="2">
        <v>3</v>
      </c>
      <c r="F2238" s="16">
        <v>11987.17</v>
      </c>
      <c r="G2238" s="2" t="s">
        <v>6005</v>
      </c>
      <c r="H2238" s="2" t="s">
        <v>6005</v>
      </c>
      <c r="I2238" s="2" t="s">
        <v>2350</v>
      </c>
      <c r="J2238" s="14" t="str">
        <f>CONCATENATE(Table3_2[[#This Row],[date]],Table3_2[[#This Row],[month]],Table3_2[[#This Row],[YEAR]],)</f>
        <v>22Dec1967</v>
      </c>
      <c r="K2238" s="14">
        <f t="shared" si="68"/>
        <v>24828</v>
      </c>
      <c r="L2238" s="2">
        <f t="shared" si="69"/>
        <v>55</v>
      </c>
    </row>
    <row r="2239" spans="1:12" x14ac:dyDescent="0.25">
      <c r="A2239" s="2" t="s">
        <v>916</v>
      </c>
      <c r="B2239" s="2">
        <v>1964</v>
      </c>
      <c r="C2239" s="2" t="s">
        <v>2353</v>
      </c>
      <c r="D2239" s="2">
        <v>29</v>
      </c>
      <c r="E2239" s="2">
        <v>1</v>
      </c>
      <c r="F2239" s="16">
        <v>11946.63</v>
      </c>
      <c r="G2239" s="2" t="s">
        <v>6005</v>
      </c>
      <c r="H2239" s="2" t="s">
        <v>6004</v>
      </c>
      <c r="I2239" s="2" t="s">
        <v>2350</v>
      </c>
      <c r="J2239" s="14" t="str">
        <f>CONCATENATE(Table3_2[[#This Row],[date]],Table3_2[[#This Row],[month]],Table3_2[[#This Row],[YEAR]],)</f>
        <v>29Sep1964</v>
      </c>
      <c r="K2239" s="14">
        <f t="shared" si="68"/>
        <v>23649</v>
      </c>
      <c r="L2239" s="2">
        <f t="shared" si="69"/>
        <v>58</v>
      </c>
    </row>
    <row r="2240" spans="1:12" x14ac:dyDescent="0.25">
      <c r="A2240" s="2" t="s">
        <v>98</v>
      </c>
      <c r="B2240" s="2">
        <v>1992</v>
      </c>
      <c r="C2240" s="2" t="s">
        <v>2356</v>
      </c>
      <c r="D2240" s="2">
        <v>4</v>
      </c>
      <c r="E2240" s="2">
        <v>3</v>
      </c>
      <c r="F2240" s="16">
        <v>40932.43</v>
      </c>
      <c r="G2240" s="2" t="s">
        <v>6006</v>
      </c>
      <c r="H2240" s="2" t="s">
        <v>6004</v>
      </c>
      <c r="I2240" s="2" t="s">
        <v>2350</v>
      </c>
      <c r="J2240" s="14" t="str">
        <f>CONCATENATE(Table3_2[[#This Row],[date]],Table3_2[[#This Row],[month]],Table3_2[[#This Row],[YEAR]],)</f>
        <v>4Aug1992</v>
      </c>
      <c r="K2240" s="14">
        <f t="shared" si="68"/>
        <v>33820</v>
      </c>
      <c r="L2240" s="2">
        <f t="shared" si="69"/>
        <v>30</v>
      </c>
    </row>
    <row r="2241" spans="1:12" x14ac:dyDescent="0.25">
      <c r="A2241" s="2" t="s">
        <v>917</v>
      </c>
      <c r="B2241" s="2">
        <v>1965</v>
      </c>
      <c r="C2241" s="2" t="s">
        <v>2351</v>
      </c>
      <c r="D2241" s="2">
        <v>1</v>
      </c>
      <c r="E2241" s="2">
        <v>1</v>
      </c>
      <c r="F2241" s="16">
        <v>11945.13</v>
      </c>
      <c r="G2241" s="2" t="s">
        <v>6005</v>
      </c>
      <c r="H2241" s="2" t="s">
        <v>6004</v>
      </c>
      <c r="I2241" s="2" t="s">
        <v>2354</v>
      </c>
      <c r="J2241" s="14" t="str">
        <f>CONCATENATE(Table3_2[[#This Row],[date]],Table3_2[[#This Row],[month]],Table3_2[[#This Row],[YEAR]],)</f>
        <v>1Nov1965</v>
      </c>
      <c r="K2241" s="14">
        <f t="shared" si="68"/>
        <v>24047</v>
      </c>
      <c r="L2241" s="2">
        <f t="shared" si="69"/>
        <v>57</v>
      </c>
    </row>
    <row r="2242" spans="1:12" x14ac:dyDescent="0.25">
      <c r="A2242" s="2" t="s">
        <v>918</v>
      </c>
      <c r="B2242" s="2">
        <v>1964</v>
      </c>
      <c r="C2242" s="2" t="s">
        <v>2355</v>
      </c>
      <c r="D2242" s="2">
        <v>25</v>
      </c>
      <c r="E2242" s="2">
        <v>0</v>
      </c>
      <c r="F2242" s="16">
        <v>11944.59</v>
      </c>
      <c r="G2242" s="2" t="s">
        <v>6005</v>
      </c>
      <c r="H2242" s="2" t="s">
        <v>6004</v>
      </c>
      <c r="I2242" s="2" t="s">
        <v>2361</v>
      </c>
      <c r="J2242" s="14" t="str">
        <f>CONCATENATE(Table3_2[[#This Row],[date]],Table3_2[[#This Row],[month]],Table3_2[[#This Row],[YEAR]],)</f>
        <v>25Dec1964</v>
      </c>
      <c r="K2242" s="14">
        <f t="shared" ref="K2242:K2305" si="70">DATEVALUE(J2242)</f>
        <v>23736</v>
      </c>
      <c r="L2242" s="2">
        <f t="shared" ref="L2242:L2305" si="71">DATEDIF(K2242:K4579,  DATE(2023,6,8), "Y")</f>
        <v>58</v>
      </c>
    </row>
    <row r="2243" spans="1:12" x14ac:dyDescent="0.25">
      <c r="A2243" s="2" t="s">
        <v>919</v>
      </c>
      <c r="B2243" s="2">
        <v>1991</v>
      </c>
      <c r="C2243" s="2" t="s">
        <v>2357</v>
      </c>
      <c r="D2243" s="2">
        <v>19</v>
      </c>
      <c r="E2243" s="2">
        <v>3</v>
      </c>
      <c r="F2243" s="16">
        <v>11941.83</v>
      </c>
      <c r="G2243" s="2" t="s">
        <v>6005</v>
      </c>
      <c r="H2243" s="2" t="s">
        <v>6006</v>
      </c>
      <c r="I2243" s="2" t="s">
        <v>2365</v>
      </c>
      <c r="J2243" s="14" t="str">
        <f>CONCATENATE(Table3_2[[#This Row],[date]],Table3_2[[#This Row],[month]],Table3_2[[#This Row],[YEAR]],)</f>
        <v>19Oct1991</v>
      </c>
      <c r="K2243" s="14">
        <f t="shared" si="70"/>
        <v>33530</v>
      </c>
      <c r="L2243" s="2">
        <f t="shared" si="71"/>
        <v>31</v>
      </c>
    </row>
    <row r="2244" spans="1:12" x14ac:dyDescent="0.25">
      <c r="A2244" s="2" t="s">
        <v>920</v>
      </c>
      <c r="B2244" s="2">
        <v>1964</v>
      </c>
      <c r="C2244" s="2" t="s">
        <v>2356</v>
      </c>
      <c r="D2244" s="2">
        <v>2</v>
      </c>
      <c r="E2244" s="2">
        <v>0</v>
      </c>
      <c r="F2244" s="16">
        <v>11938.26</v>
      </c>
      <c r="G2244" s="2" t="s">
        <v>6005</v>
      </c>
      <c r="H2244" s="2" t="s">
        <v>6005</v>
      </c>
      <c r="I2244" s="2" t="s">
        <v>2360</v>
      </c>
      <c r="J2244" s="14" t="str">
        <f>CONCATENATE(Table3_2[[#This Row],[date]],Table3_2[[#This Row],[month]],Table3_2[[#This Row],[YEAR]],)</f>
        <v>2Aug1964</v>
      </c>
      <c r="K2244" s="14">
        <f t="shared" si="70"/>
        <v>23591</v>
      </c>
      <c r="L2244" s="2">
        <f t="shared" si="71"/>
        <v>58</v>
      </c>
    </row>
    <row r="2245" spans="1:12" x14ac:dyDescent="0.25">
      <c r="A2245" s="2" t="s">
        <v>921</v>
      </c>
      <c r="B2245" s="2">
        <v>1964</v>
      </c>
      <c r="C2245" s="2" t="s">
        <v>2355</v>
      </c>
      <c r="D2245" s="2">
        <v>20</v>
      </c>
      <c r="E2245" s="2">
        <v>0</v>
      </c>
      <c r="F2245" s="16">
        <v>11931.13</v>
      </c>
      <c r="G2245" s="2" t="s">
        <v>6005</v>
      </c>
      <c r="H2245" s="2" t="s">
        <v>6006</v>
      </c>
      <c r="I2245" s="2" t="s">
        <v>2360</v>
      </c>
      <c r="J2245" s="14" t="str">
        <f>CONCATENATE(Table3_2[[#This Row],[date]],Table3_2[[#This Row],[month]],Table3_2[[#This Row],[YEAR]],)</f>
        <v>20Dec1964</v>
      </c>
      <c r="K2245" s="14">
        <f t="shared" si="70"/>
        <v>23731</v>
      </c>
      <c r="L2245" s="2">
        <f t="shared" si="71"/>
        <v>58</v>
      </c>
    </row>
    <row r="2246" spans="1:12" x14ac:dyDescent="0.25">
      <c r="A2246" s="2" t="s">
        <v>922</v>
      </c>
      <c r="B2246" s="2">
        <v>1964</v>
      </c>
      <c r="C2246" s="2" t="s">
        <v>2351</v>
      </c>
      <c r="D2246" s="2">
        <v>19</v>
      </c>
      <c r="E2246" s="2">
        <v>0</v>
      </c>
      <c r="F2246" s="16">
        <v>11918.2</v>
      </c>
      <c r="G2246" s="2" t="s">
        <v>6005</v>
      </c>
      <c r="H2246" s="2" t="s">
        <v>6006</v>
      </c>
      <c r="I2246" s="2" t="s">
        <v>2367</v>
      </c>
      <c r="J2246" s="14" t="str">
        <f>CONCATENATE(Table3_2[[#This Row],[date]],Table3_2[[#This Row],[month]],Table3_2[[#This Row],[YEAR]],)</f>
        <v>19Nov1964</v>
      </c>
      <c r="K2246" s="14">
        <f t="shared" si="70"/>
        <v>23700</v>
      </c>
      <c r="L2246" s="2">
        <f t="shared" si="71"/>
        <v>58</v>
      </c>
    </row>
    <row r="2247" spans="1:12" x14ac:dyDescent="0.25">
      <c r="A2247" s="2" t="s">
        <v>923</v>
      </c>
      <c r="B2247" s="2">
        <v>2004</v>
      </c>
      <c r="C2247" s="2" t="s">
        <v>2352</v>
      </c>
      <c r="D2247" s="2">
        <v>2</v>
      </c>
      <c r="E2247" s="2">
        <v>2</v>
      </c>
      <c r="F2247" s="16">
        <v>11884.05</v>
      </c>
      <c r="G2247" s="2" t="s">
        <v>6005</v>
      </c>
      <c r="H2247" s="2" t="s">
        <v>6005</v>
      </c>
      <c r="I2247" s="2" t="s">
        <v>2350</v>
      </c>
      <c r="J2247" s="14" t="str">
        <f>CONCATENATE(Table3_2[[#This Row],[date]],Table3_2[[#This Row],[month]],Table3_2[[#This Row],[YEAR]],)</f>
        <v>2Jun2004</v>
      </c>
      <c r="K2247" s="14">
        <f t="shared" si="70"/>
        <v>38140</v>
      </c>
      <c r="L2247" s="2">
        <f t="shared" si="71"/>
        <v>19</v>
      </c>
    </row>
    <row r="2248" spans="1:12" x14ac:dyDescent="0.25">
      <c r="A2248" s="2" t="s">
        <v>924</v>
      </c>
      <c r="B2248" s="2">
        <v>1967</v>
      </c>
      <c r="C2248" s="2" t="s">
        <v>2357</v>
      </c>
      <c r="D2248" s="2">
        <v>29</v>
      </c>
      <c r="E2248" s="2">
        <v>2</v>
      </c>
      <c r="F2248" s="16">
        <v>11881.97</v>
      </c>
      <c r="G2248" s="2" t="s">
        <v>6005</v>
      </c>
      <c r="H2248" s="2" t="s">
        <v>6006</v>
      </c>
      <c r="I2248" s="2" t="s">
        <v>2350</v>
      </c>
      <c r="J2248" s="14" t="str">
        <f>CONCATENATE(Table3_2[[#This Row],[date]],Table3_2[[#This Row],[month]],Table3_2[[#This Row],[YEAR]],)</f>
        <v>29Oct1967</v>
      </c>
      <c r="K2248" s="14">
        <f t="shared" si="70"/>
        <v>24774</v>
      </c>
      <c r="L2248" s="2">
        <f t="shared" si="71"/>
        <v>55</v>
      </c>
    </row>
    <row r="2249" spans="1:12" x14ac:dyDescent="0.25">
      <c r="A2249" s="2" t="s">
        <v>925</v>
      </c>
      <c r="B2249" s="2">
        <v>1967</v>
      </c>
      <c r="C2249" s="2" t="s">
        <v>2349</v>
      </c>
      <c r="D2249" s="2">
        <v>14</v>
      </c>
      <c r="E2249" s="2">
        <v>2</v>
      </c>
      <c r="F2249" s="16">
        <v>11881.36</v>
      </c>
      <c r="G2249" s="2" t="s">
        <v>6005</v>
      </c>
      <c r="H2249" s="2" t="s">
        <v>6004</v>
      </c>
      <c r="I2249" s="2" t="s">
        <v>2358</v>
      </c>
      <c r="J2249" s="14" t="str">
        <f>CONCATENATE(Table3_2[[#This Row],[date]],Table3_2[[#This Row],[month]],Table3_2[[#This Row],[YEAR]],)</f>
        <v>14Jul1967</v>
      </c>
      <c r="K2249" s="14">
        <f t="shared" si="70"/>
        <v>24667</v>
      </c>
      <c r="L2249" s="2">
        <f t="shared" si="71"/>
        <v>55</v>
      </c>
    </row>
    <row r="2250" spans="1:12" x14ac:dyDescent="0.25">
      <c r="A2250" s="2" t="s">
        <v>926</v>
      </c>
      <c r="B2250" s="2">
        <v>1967</v>
      </c>
      <c r="C2250" s="2" t="s">
        <v>2356</v>
      </c>
      <c r="D2250" s="2">
        <v>24</v>
      </c>
      <c r="E2250" s="2">
        <v>1</v>
      </c>
      <c r="F2250" s="16">
        <v>11879.1</v>
      </c>
      <c r="G2250" s="2" t="s">
        <v>6005</v>
      </c>
      <c r="H2250" s="2" t="s">
        <v>6005</v>
      </c>
      <c r="I2250" s="2" t="s">
        <v>2364</v>
      </c>
      <c r="J2250" s="14" t="str">
        <f>CONCATENATE(Table3_2[[#This Row],[date]],Table3_2[[#This Row],[month]],Table3_2[[#This Row],[YEAR]],)</f>
        <v>24Aug1967</v>
      </c>
      <c r="K2250" s="14">
        <f t="shared" si="70"/>
        <v>24708</v>
      </c>
      <c r="L2250" s="2">
        <f t="shared" si="71"/>
        <v>55</v>
      </c>
    </row>
    <row r="2251" spans="1:12" x14ac:dyDescent="0.25">
      <c r="A2251" s="2" t="s">
        <v>99</v>
      </c>
      <c r="B2251" s="2">
        <v>1999</v>
      </c>
      <c r="C2251" s="2" t="s">
        <v>2349</v>
      </c>
      <c r="D2251" s="2">
        <v>2</v>
      </c>
      <c r="E2251" s="2">
        <v>1</v>
      </c>
      <c r="F2251" s="16">
        <v>40904.199999999997</v>
      </c>
      <c r="G2251" s="2" t="s">
        <v>6006</v>
      </c>
      <c r="H2251" s="2" t="s">
        <v>6006</v>
      </c>
      <c r="I2251" s="2" t="s">
        <v>2364</v>
      </c>
      <c r="J2251" s="14" t="str">
        <f>CONCATENATE(Table3_2[[#This Row],[date]],Table3_2[[#This Row],[month]],Table3_2[[#This Row],[YEAR]],)</f>
        <v>2Jul1999</v>
      </c>
      <c r="K2251" s="14">
        <f t="shared" si="70"/>
        <v>36343</v>
      </c>
      <c r="L2251" s="2">
        <f t="shared" si="71"/>
        <v>23</v>
      </c>
    </row>
    <row r="2252" spans="1:12" x14ac:dyDescent="0.25">
      <c r="A2252" s="2" t="s">
        <v>927</v>
      </c>
      <c r="B2252" s="2">
        <v>1974</v>
      </c>
      <c r="C2252" s="2" t="s">
        <v>2349</v>
      </c>
      <c r="D2252" s="2">
        <v>7</v>
      </c>
      <c r="E2252" s="2">
        <v>0</v>
      </c>
      <c r="F2252" s="16">
        <v>11858.56</v>
      </c>
      <c r="G2252" s="2" t="s">
        <v>6005</v>
      </c>
      <c r="H2252" s="2" t="s">
        <v>6005</v>
      </c>
      <c r="I2252" s="2" t="s">
        <v>2358</v>
      </c>
      <c r="J2252" s="14" t="str">
        <f>CONCATENATE(Table3_2[[#This Row],[date]],Table3_2[[#This Row],[month]],Table3_2[[#This Row],[YEAR]],)</f>
        <v>7Jul1974</v>
      </c>
      <c r="K2252" s="14">
        <f t="shared" si="70"/>
        <v>27217</v>
      </c>
      <c r="L2252" s="2">
        <f t="shared" si="71"/>
        <v>48</v>
      </c>
    </row>
    <row r="2253" spans="1:12" x14ac:dyDescent="0.25">
      <c r="A2253" s="2" t="s">
        <v>928</v>
      </c>
      <c r="B2253" s="2">
        <v>1964</v>
      </c>
      <c r="C2253" s="2" t="s">
        <v>2353</v>
      </c>
      <c r="D2253" s="2">
        <v>29</v>
      </c>
      <c r="E2253" s="2">
        <v>0</v>
      </c>
      <c r="F2253" s="16">
        <v>11856.41</v>
      </c>
      <c r="G2253" s="2" t="s">
        <v>6005</v>
      </c>
      <c r="H2253" s="2" t="s">
        <v>6004</v>
      </c>
      <c r="I2253" s="2" t="s">
        <v>2350</v>
      </c>
      <c r="J2253" s="14" t="str">
        <f>CONCATENATE(Table3_2[[#This Row],[date]],Table3_2[[#This Row],[month]],Table3_2[[#This Row],[YEAR]],)</f>
        <v>29Sep1964</v>
      </c>
      <c r="K2253" s="14">
        <f t="shared" si="70"/>
        <v>23649</v>
      </c>
      <c r="L2253" s="2">
        <f t="shared" si="71"/>
        <v>58</v>
      </c>
    </row>
    <row r="2254" spans="1:12" x14ac:dyDescent="0.25">
      <c r="A2254" s="2" t="s">
        <v>929</v>
      </c>
      <c r="B2254" s="2">
        <v>1964</v>
      </c>
      <c r="C2254" s="2" t="s">
        <v>2352</v>
      </c>
      <c r="D2254" s="2">
        <v>27</v>
      </c>
      <c r="E2254" s="2">
        <v>0</v>
      </c>
      <c r="F2254" s="16">
        <v>11848.14</v>
      </c>
      <c r="G2254" s="2" t="s">
        <v>6005</v>
      </c>
      <c r="H2254" s="2" t="s">
        <v>6004</v>
      </c>
      <c r="I2254" s="2" t="s">
        <v>2358</v>
      </c>
      <c r="J2254" s="14" t="str">
        <f>CONCATENATE(Table3_2[[#This Row],[date]],Table3_2[[#This Row],[month]],Table3_2[[#This Row],[YEAR]],)</f>
        <v>27Jun1964</v>
      </c>
      <c r="K2254" s="14">
        <f t="shared" si="70"/>
        <v>23555</v>
      </c>
      <c r="L2254" s="2">
        <f t="shared" si="71"/>
        <v>58</v>
      </c>
    </row>
    <row r="2255" spans="1:12" x14ac:dyDescent="0.25">
      <c r="A2255" s="2" t="s">
        <v>930</v>
      </c>
      <c r="B2255" s="2">
        <v>1965</v>
      </c>
      <c r="C2255" s="2" t="s">
        <v>2351</v>
      </c>
      <c r="D2255" s="2">
        <v>10</v>
      </c>
      <c r="E2255" s="2">
        <v>0</v>
      </c>
      <c r="F2255" s="16">
        <v>11842.62</v>
      </c>
      <c r="G2255" s="2" t="s">
        <v>6005</v>
      </c>
      <c r="H2255" s="2" t="s">
        <v>6005</v>
      </c>
      <c r="I2255" s="2" t="s">
        <v>2354</v>
      </c>
      <c r="J2255" s="14" t="str">
        <f>CONCATENATE(Table3_2[[#This Row],[date]],Table3_2[[#This Row],[month]],Table3_2[[#This Row],[YEAR]],)</f>
        <v>10Nov1965</v>
      </c>
      <c r="K2255" s="14">
        <f t="shared" si="70"/>
        <v>24056</v>
      </c>
      <c r="L2255" s="2">
        <f t="shared" si="71"/>
        <v>57</v>
      </c>
    </row>
    <row r="2256" spans="1:12" x14ac:dyDescent="0.25">
      <c r="A2256" s="2" t="s">
        <v>931</v>
      </c>
      <c r="B2256" s="2">
        <v>1964</v>
      </c>
      <c r="C2256" s="2" t="s">
        <v>2349</v>
      </c>
      <c r="D2256" s="2">
        <v>11</v>
      </c>
      <c r="E2256" s="2">
        <v>0</v>
      </c>
      <c r="F2256" s="16">
        <v>11842.44</v>
      </c>
      <c r="G2256" s="2" t="s">
        <v>6005</v>
      </c>
      <c r="H2256" s="2" t="s">
        <v>6004</v>
      </c>
      <c r="I2256" s="2" t="s">
        <v>2358</v>
      </c>
      <c r="J2256" s="14" t="str">
        <f>CONCATENATE(Table3_2[[#This Row],[date]],Table3_2[[#This Row],[month]],Table3_2[[#This Row],[YEAR]],)</f>
        <v>11Jul1964</v>
      </c>
      <c r="K2256" s="14">
        <f t="shared" si="70"/>
        <v>23569</v>
      </c>
      <c r="L2256" s="2">
        <f t="shared" si="71"/>
        <v>58</v>
      </c>
    </row>
    <row r="2257" spans="1:12" x14ac:dyDescent="0.25">
      <c r="A2257" s="2" t="s">
        <v>932</v>
      </c>
      <c r="B2257" s="2">
        <v>1965</v>
      </c>
      <c r="C2257" s="2" t="s">
        <v>2353</v>
      </c>
      <c r="D2257" s="2">
        <v>25</v>
      </c>
      <c r="E2257" s="2">
        <v>0</v>
      </c>
      <c r="F2257" s="16">
        <v>11840.78</v>
      </c>
      <c r="G2257" s="2" t="s">
        <v>6005</v>
      </c>
      <c r="H2257" s="2" t="s">
        <v>6004</v>
      </c>
      <c r="I2257" s="2" t="s">
        <v>2354</v>
      </c>
      <c r="J2257" s="14" t="str">
        <f>CONCATENATE(Table3_2[[#This Row],[date]],Table3_2[[#This Row],[month]],Table3_2[[#This Row],[YEAR]],)</f>
        <v>25Sep1965</v>
      </c>
      <c r="K2257" s="14">
        <f t="shared" si="70"/>
        <v>24010</v>
      </c>
      <c r="L2257" s="2">
        <f t="shared" si="71"/>
        <v>57</v>
      </c>
    </row>
    <row r="2258" spans="1:12" x14ac:dyDescent="0.25">
      <c r="A2258" s="2" t="s">
        <v>933</v>
      </c>
      <c r="B2258" s="2">
        <v>1964</v>
      </c>
      <c r="C2258" s="2" t="s">
        <v>2353</v>
      </c>
      <c r="D2258" s="2">
        <v>11</v>
      </c>
      <c r="E2258" s="2">
        <v>0</v>
      </c>
      <c r="F2258" s="16">
        <v>11837.16</v>
      </c>
      <c r="G2258" s="2" t="s">
        <v>6005</v>
      </c>
      <c r="H2258" s="2" t="s">
        <v>6005</v>
      </c>
      <c r="I2258" s="2" t="s">
        <v>2358</v>
      </c>
      <c r="J2258" s="14" t="str">
        <f>CONCATENATE(Table3_2[[#This Row],[date]],Table3_2[[#This Row],[month]],Table3_2[[#This Row],[YEAR]],)</f>
        <v>11Sep1964</v>
      </c>
      <c r="K2258" s="14">
        <f t="shared" si="70"/>
        <v>23631</v>
      </c>
      <c r="L2258" s="2">
        <f t="shared" si="71"/>
        <v>58</v>
      </c>
    </row>
    <row r="2259" spans="1:12" x14ac:dyDescent="0.25">
      <c r="A2259" s="2" t="s">
        <v>934</v>
      </c>
      <c r="B2259" s="2">
        <v>1964</v>
      </c>
      <c r="C2259" s="2" t="s">
        <v>2352</v>
      </c>
      <c r="D2259" s="2">
        <v>27</v>
      </c>
      <c r="E2259" s="2">
        <v>0</v>
      </c>
      <c r="F2259" s="16">
        <v>11833.78</v>
      </c>
      <c r="G2259" s="2" t="s">
        <v>6005</v>
      </c>
      <c r="H2259" s="2" t="s">
        <v>6005</v>
      </c>
      <c r="I2259" s="2" t="s">
        <v>2350</v>
      </c>
      <c r="J2259" s="14" t="str">
        <f>CONCATENATE(Table3_2[[#This Row],[date]],Table3_2[[#This Row],[month]],Table3_2[[#This Row],[YEAR]],)</f>
        <v>27Jun1964</v>
      </c>
      <c r="K2259" s="14">
        <f t="shared" si="70"/>
        <v>23555</v>
      </c>
      <c r="L2259" s="2">
        <f t="shared" si="71"/>
        <v>58</v>
      </c>
    </row>
    <row r="2260" spans="1:12" x14ac:dyDescent="0.25">
      <c r="A2260" s="2" t="s">
        <v>935</v>
      </c>
      <c r="B2260" s="2">
        <v>1965</v>
      </c>
      <c r="C2260" s="2" t="s">
        <v>2357</v>
      </c>
      <c r="D2260" s="2">
        <v>3</v>
      </c>
      <c r="E2260" s="2">
        <v>0</v>
      </c>
      <c r="F2260" s="16">
        <v>11830.61</v>
      </c>
      <c r="G2260" s="2" t="s">
        <v>6005</v>
      </c>
      <c r="H2260" s="2" t="s">
        <v>6006</v>
      </c>
      <c r="I2260" s="2" t="s">
        <v>2354</v>
      </c>
      <c r="J2260" s="14" t="str">
        <f>CONCATENATE(Table3_2[[#This Row],[date]],Table3_2[[#This Row],[month]],Table3_2[[#This Row],[YEAR]],)</f>
        <v>3Oct1965</v>
      </c>
      <c r="K2260" s="14">
        <f t="shared" si="70"/>
        <v>24018</v>
      </c>
      <c r="L2260" s="2">
        <f t="shared" si="71"/>
        <v>57</v>
      </c>
    </row>
    <row r="2261" spans="1:12" x14ac:dyDescent="0.25">
      <c r="A2261" s="2" t="s">
        <v>936</v>
      </c>
      <c r="B2261" s="2">
        <v>1982</v>
      </c>
      <c r="C2261" s="2" t="s">
        <v>2351</v>
      </c>
      <c r="D2261" s="2">
        <v>20</v>
      </c>
      <c r="E2261" s="2">
        <v>3</v>
      </c>
      <c r="F2261" s="16">
        <v>11773.06</v>
      </c>
      <c r="G2261" s="2" t="s">
        <v>6005</v>
      </c>
      <c r="H2261" s="2" t="s">
        <v>6005</v>
      </c>
      <c r="I2261" s="2" t="s">
        <v>2370</v>
      </c>
      <c r="J2261" s="14" t="str">
        <f>CONCATENATE(Table3_2[[#This Row],[date]],Table3_2[[#This Row],[month]],Table3_2[[#This Row],[YEAR]],)</f>
        <v>20Nov1982</v>
      </c>
      <c r="K2261" s="14">
        <f t="shared" si="70"/>
        <v>30275</v>
      </c>
      <c r="L2261" s="2">
        <f t="shared" si="71"/>
        <v>40</v>
      </c>
    </row>
    <row r="2262" spans="1:12" x14ac:dyDescent="0.25">
      <c r="A2262" s="2" t="s">
        <v>100</v>
      </c>
      <c r="B2262" s="2">
        <v>1972</v>
      </c>
      <c r="C2262" s="2" t="s">
        <v>2352</v>
      </c>
      <c r="D2262" s="2">
        <v>10</v>
      </c>
      <c r="E2262" s="2">
        <v>0</v>
      </c>
      <c r="F2262" s="16">
        <v>40817.85</v>
      </c>
      <c r="G2262" s="2" t="s">
        <v>6006</v>
      </c>
      <c r="H2262" s="2" t="s">
        <v>6005</v>
      </c>
      <c r="I2262" s="2" t="s">
        <v>2358</v>
      </c>
      <c r="J2262" s="14" t="str">
        <f>CONCATENATE(Table3_2[[#This Row],[date]],Table3_2[[#This Row],[month]],Table3_2[[#This Row],[YEAR]],)</f>
        <v>10Jun1972</v>
      </c>
      <c r="K2262" s="14">
        <f t="shared" si="70"/>
        <v>26460</v>
      </c>
      <c r="L2262" s="2">
        <f t="shared" si="71"/>
        <v>50</v>
      </c>
    </row>
    <row r="2263" spans="1:12" x14ac:dyDescent="0.25">
      <c r="A2263" s="2" t="s">
        <v>937</v>
      </c>
      <c r="B2263" s="2">
        <v>1966</v>
      </c>
      <c r="C2263" s="2" t="s">
        <v>2349</v>
      </c>
      <c r="D2263" s="2">
        <v>25</v>
      </c>
      <c r="E2263" s="2">
        <v>1</v>
      </c>
      <c r="F2263" s="16">
        <v>11763</v>
      </c>
      <c r="G2263" s="2" t="s">
        <v>6005</v>
      </c>
      <c r="H2263" s="2" t="s">
        <v>6005</v>
      </c>
      <c r="I2263" s="2" t="s">
        <v>2361</v>
      </c>
      <c r="J2263" s="14" t="str">
        <f>CONCATENATE(Table3_2[[#This Row],[date]],Table3_2[[#This Row],[month]],Table3_2[[#This Row],[YEAR]],)</f>
        <v>25Jul1966</v>
      </c>
      <c r="K2263" s="14">
        <f t="shared" si="70"/>
        <v>24313</v>
      </c>
      <c r="L2263" s="2">
        <f t="shared" si="71"/>
        <v>56</v>
      </c>
    </row>
    <row r="2264" spans="1:12" x14ac:dyDescent="0.25">
      <c r="A2264" s="2" t="s">
        <v>938</v>
      </c>
      <c r="B2264" s="2">
        <v>1979</v>
      </c>
      <c r="C2264" s="2" t="s">
        <v>2351</v>
      </c>
      <c r="D2264" s="2">
        <v>6</v>
      </c>
      <c r="E2264" s="2">
        <v>2</v>
      </c>
      <c r="F2264" s="16">
        <v>11752.68</v>
      </c>
      <c r="G2264" s="2" t="s">
        <v>6005</v>
      </c>
      <c r="H2264" s="2" t="s">
        <v>6006</v>
      </c>
      <c r="I2264" s="2" t="s">
        <v>2370</v>
      </c>
      <c r="J2264" s="14" t="str">
        <f>CONCATENATE(Table3_2[[#This Row],[date]],Table3_2[[#This Row],[month]],Table3_2[[#This Row],[YEAR]],)</f>
        <v>6Nov1979</v>
      </c>
      <c r="K2264" s="14">
        <f t="shared" si="70"/>
        <v>29165</v>
      </c>
      <c r="L2264" s="2">
        <f t="shared" si="71"/>
        <v>43</v>
      </c>
    </row>
    <row r="2265" spans="1:12" x14ac:dyDescent="0.25">
      <c r="A2265" s="2" t="s">
        <v>939</v>
      </c>
      <c r="B2265" s="2">
        <v>1964</v>
      </c>
      <c r="C2265" s="2" t="s">
        <v>2355</v>
      </c>
      <c r="D2265" s="2">
        <v>2</v>
      </c>
      <c r="E2265" s="2">
        <v>0</v>
      </c>
      <c r="F2265" s="16">
        <v>11743.93</v>
      </c>
      <c r="G2265" s="2" t="s">
        <v>6005</v>
      </c>
      <c r="H2265" s="2" t="s">
        <v>6006</v>
      </c>
      <c r="I2265" s="2" t="s">
        <v>2354</v>
      </c>
      <c r="J2265" s="14" t="str">
        <f>CONCATENATE(Table3_2[[#This Row],[date]],Table3_2[[#This Row],[month]],Table3_2[[#This Row],[YEAR]],)</f>
        <v>2Dec1964</v>
      </c>
      <c r="K2265" s="14">
        <f t="shared" si="70"/>
        <v>23713</v>
      </c>
      <c r="L2265" s="2">
        <f t="shared" si="71"/>
        <v>58</v>
      </c>
    </row>
    <row r="2266" spans="1:12" x14ac:dyDescent="0.25">
      <c r="A2266" s="2" t="s">
        <v>940</v>
      </c>
      <c r="B2266" s="2">
        <v>1963</v>
      </c>
      <c r="C2266" s="2" t="s">
        <v>2352</v>
      </c>
      <c r="D2266" s="2">
        <v>9</v>
      </c>
      <c r="E2266" s="2">
        <v>0</v>
      </c>
      <c r="F2266" s="16">
        <v>11743.3</v>
      </c>
      <c r="G2266" s="2" t="s">
        <v>6005</v>
      </c>
      <c r="H2266" s="2" t="s">
        <v>6005</v>
      </c>
      <c r="I2266" s="2" t="s">
        <v>2350</v>
      </c>
      <c r="J2266" s="14" t="str">
        <f>CONCATENATE(Table3_2[[#This Row],[date]],Table3_2[[#This Row],[month]],Table3_2[[#This Row],[YEAR]],)</f>
        <v>9Jun1963</v>
      </c>
      <c r="K2266" s="14">
        <f t="shared" si="70"/>
        <v>23171</v>
      </c>
      <c r="L2266" s="2">
        <f t="shared" si="71"/>
        <v>59</v>
      </c>
    </row>
    <row r="2267" spans="1:12" x14ac:dyDescent="0.25">
      <c r="A2267" s="2" t="s">
        <v>941</v>
      </c>
      <c r="B2267" s="2">
        <v>1969</v>
      </c>
      <c r="C2267" s="2" t="s">
        <v>2351</v>
      </c>
      <c r="D2267" s="2">
        <v>12</v>
      </c>
      <c r="E2267" s="2">
        <v>3</v>
      </c>
      <c r="F2267" s="16">
        <v>11741.73</v>
      </c>
      <c r="G2267" s="2" t="s">
        <v>6005</v>
      </c>
      <c r="H2267" s="2" t="s">
        <v>6006</v>
      </c>
      <c r="I2267" s="2" t="s">
        <v>2358</v>
      </c>
      <c r="J2267" s="14" t="str">
        <f>CONCATENATE(Table3_2[[#This Row],[date]],Table3_2[[#This Row],[month]],Table3_2[[#This Row],[YEAR]],)</f>
        <v>12Nov1969</v>
      </c>
      <c r="K2267" s="14">
        <f t="shared" si="70"/>
        <v>25519</v>
      </c>
      <c r="L2267" s="2">
        <f t="shared" si="71"/>
        <v>53</v>
      </c>
    </row>
    <row r="2268" spans="1:12" x14ac:dyDescent="0.25">
      <c r="A2268" s="2" t="s">
        <v>942</v>
      </c>
      <c r="B2268" s="2">
        <v>1988</v>
      </c>
      <c r="C2268" s="2" t="s">
        <v>2353</v>
      </c>
      <c r="D2268" s="2">
        <v>5</v>
      </c>
      <c r="E2268" s="2">
        <v>2</v>
      </c>
      <c r="F2268" s="16">
        <v>11737.85</v>
      </c>
      <c r="G2268" s="2" t="s">
        <v>6005</v>
      </c>
      <c r="H2268" s="2" t="s">
        <v>6006</v>
      </c>
      <c r="I2268" s="2" t="s">
        <v>2358</v>
      </c>
      <c r="J2268" s="14" t="str">
        <f>CONCATENATE(Table3_2[[#This Row],[date]],Table3_2[[#This Row],[month]],Table3_2[[#This Row],[YEAR]],)</f>
        <v>5Sep1988</v>
      </c>
      <c r="K2268" s="14">
        <f t="shared" si="70"/>
        <v>32391</v>
      </c>
      <c r="L2268" s="2">
        <f t="shared" si="71"/>
        <v>34</v>
      </c>
    </row>
    <row r="2269" spans="1:12" x14ac:dyDescent="0.25">
      <c r="A2269" s="2" t="s">
        <v>943</v>
      </c>
      <c r="B2269" s="2">
        <v>1964</v>
      </c>
      <c r="C2269" s="2" t="s">
        <v>2351</v>
      </c>
      <c r="D2269" s="2">
        <v>9</v>
      </c>
      <c r="E2269" s="2">
        <v>0</v>
      </c>
      <c r="F2269" s="16">
        <v>11735.88</v>
      </c>
      <c r="G2269" s="2" t="s">
        <v>6005</v>
      </c>
      <c r="H2269" s="2" t="s">
        <v>6006</v>
      </c>
      <c r="I2269" s="2" t="s">
        <v>2354</v>
      </c>
      <c r="J2269" s="14" t="str">
        <f>CONCATENATE(Table3_2[[#This Row],[date]],Table3_2[[#This Row],[month]],Table3_2[[#This Row],[YEAR]],)</f>
        <v>9Nov1964</v>
      </c>
      <c r="K2269" s="14">
        <f t="shared" si="70"/>
        <v>23690</v>
      </c>
      <c r="L2269" s="2">
        <f t="shared" si="71"/>
        <v>58</v>
      </c>
    </row>
    <row r="2270" spans="1:12" x14ac:dyDescent="0.25">
      <c r="A2270" s="2" t="s">
        <v>944</v>
      </c>
      <c r="B2270" s="2">
        <v>1984</v>
      </c>
      <c r="C2270" s="2" t="s">
        <v>2351</v>
      </c>
      <c r="D2270" s="2">
        <v>26</v>
      </c>
      <c r="E2270" s="2">
        <v>3</v>
      </c>
      <c r="F2270" s="16">
        <v>11730.82</v>
      </c>
      <c r="G2270" s="2" t="s">
        <v>6005</v>
      </c>
      <c r="H2270" s="2" t="s">
        <v>6005</v>
      </c>
      <c r="I2270" s="2" t="s">
        <v>2370</v>
      </c>
      <c r="J2270" s="14" t="str">
        <f>CONCATENATE(Table3_2[[#This Row],[date]],Table3_2[[#This Row],[month]],Table3_2[[#This Row],[YEAR]],)</f>
        <v>26Nov1984</v>
      </c>
      <c r="K2270" s="14">
        <f t="shared" si="70"/>
        <v>31012</v>
      </c>
      <c r="L2270" s="2">
        <f t="shared" si="71"/>
        <v>38</v>
      </c>
    </row>
    <row r="2271" spans="1:12" x14ac:dyDescent="0.25">
      <c r="A2271" s="2" t="s">
        <v>945</v>
      </c>
      <c r="B2271" s="2">
        <v>1969</v>
      </c>
      <c r="C2271" s="2" t="s">
        <v>2357</v>
      </c>
      <c r="D2271" s="2">
        <v>12</v>
      </c>
      <c r="E2271" s="2">
        <v>2</v>
      </c>
      <c r="F2271" s="16">
        <v>11729.68</v>
      </c>
      <c r="G2271" s="2" t="s">
        <v>6005</v>
      </c>
      <c r="H2271" s="2" t="s">
        <v>6006</v>
      </c>
      <c r="I2271" s="2" t="s">
        <v>2364</v>
      </c>
      <c r="J2271" s="14" t="str">
        <f>CONCATENATE(Table3_2[[#This Row],[date]],Table3_2[[#This Row],[month]],Table3_2[[#This Row],[YEAR]],)</f>
        <v>12Oct1969</v>
      </c>
      <c r="K2271" s="14">
        <f t="shared" si="70"/>
        <v>25488</v>
      </c>
      <c r="L2271" s="2">
        <f t="shared" si="71"/>
        <v>53</v>
      </c>
    </row>
    <row r="2272" spans="1:12" x14ac:dyDescent="0.25">
      <c r="A2272" s="2" t="s">
        <v>946</v>
      </c>
      <c r="B2272" s="2">
        <v>1982</v>
      </c>
      <c r="C2272" s="2" t="s">
        <v>2357</v>
      </c>
      <c r="D2272" s="2">
        <v>21</v>
      </c>
      <c r="E2272" s="2">
        <v>3</v>
      </c>
      <c r="F2272" s="16">
        <v>11712.97</v>
      </c>
      <c r="G2272" s="2" t="s">
        <v>6005</v>
      </c>
      <c r="H2272" s="2" t="s">
        <v>6004</v>
      </c>
      <c r="I2272" s="2" t="s">
        <v>2367</v>
      </c>
      <c r="J2272" s="14" t="str">
        <f>CONCATENATE(Table3_2[[#This Row],[date]],Table3_2[[#This Row],[month]],Table3_2[[#This Row],[YEAR]],)</f>
        <v>21Oct1982</v>
      </c>
      <c r="K2272" s="14">
        <f t="shared" si="70"/>
        <v>30245</v>
      </c>
      <c r="L2272" s="2">
        <f t="shared" si="71"/>
        <v>40</v>
      </c>
    </row>
    <row r="2273" spans="1:12" x14ac:dyDescent="0.25">
      <c r="A2273" s="2" t="s">
        <v>101</v>
      </c>
      <c r="B2273" s="2">
        <v>1976</v>
      </c>
      <c r="C2273" s="2" t="s">
        <v>2355</v>
      </c>
      <c r="D2273" s="2">
        <v>26</v>
      </c>
      <c r="E2273" s="2">
        <v>3</v>
      </c>
      <c r="F2273" s="16">
        <v>40720.550000000003</v>
      </c>
      <c r="G2273" s="2" t="s">
        <v>6006</v>
      </c>
      <c r="H2273" s="2" t="s">
        <v>6005</v>
      </c>
      <c r="I2273" s="2" t="s">
        <v>2354</v>
      </c>
      <c r="J2273" s="14" t="str">
        <f>CONCATENATE(Table3_2[[#This Row],[date]],Table3_2[[#This Row],[month]],Table3_2[[#This Row],[YEAR]],)</f>
        <v>26Dec1976</v>
      </c>
      <c r="K2273" s="14">
        <f t="shared" si="70"/>
        <v>28120</v>
      </c>
      <c r="L2273" s="2">
        <f t="shared" si="71"/>
        <v>46</v>
      </c>
    </row>
    <row r="2274" spans="1:12" x14ac:dyDescent="0.25">
      <c r="A2274" s="2" t="s">
        <v>947</v>
      </c>
      <c r="B2274" s="2">
        <v>1970</v>
      </c>
      <c r="C2274" s="2" t="s">
        <v>2355</v>
      </c>
      <c r="D2274" s="2">
        <v>1</v>
      </c>
      <c r="E2274" s="2">
        <v>0</v>
      </c>
      <c r="F2274" s="16">
        <v>11696.52</v>
      </c>
      <c r="G2274" s="2" t="s">
        <v>6005</v>
      </c>
      <c r="H2274" s="2" t="s">
        <v>6006</v>
      </c>
      <c r="I2274" s="2" t="s">
        <v>2367</v>
      </c>
      <c r="J2274" s="14" t="str">
        <f>CONCATENATE(Table3_2[[#This Row],[date]],Table3_2[[#This Row],[month]],Table3_2[[#This Row],[YEAR]],)</f>
        <v>1Dec1970</v>
      </c>
      <c r="K2274" s="14">
        <f t="shared" si="70"/>
        <v>25903</v>
      </c>
      <c r="L2274" s="2">
        <f t="shared" si="71"/>
        <v>52</v>
      </c>
    </row>
    <row r="2275" spans="1:12" x14ac:dyDescent="0.25">
      <c r="A2275" s="2" t="s">
        <v>948</v>
      </c>
      <c r="B2275" s="2">
        <v>1966</v>
      </c>
      <c r="C2275" s="2" t="s">
        <v>2351</v>
      </c>
      <c r="D2275" s="2">
        <v>9</v>
      </c>
      <c r="E2275" s="2">
        <v>1</v>
      </c>
      <c r="F2275" s="16">
        <v>11674.13</v>
      </c>
      <c r="G2275" s="2" t="s">
        <v>6005</v>
      </c>
      <c r="H2275" s="2" t="s">
        <v>6006</v>
      </c>
      <c r="I2275" s="2" t="s">
        <v>2358</v>
      </c>
      <c r="J2275" s="14" t="str">
        <f>CONCATENATE(Table3_2[[#This Row],[date]],Table3_2[[#This Row],[month]],Table3_2[[#This Row],[YEAR]],)</f>
        <v>9Nov1966</v>
      </c>
      <c r="K2275" s="14">
        <f t="shared" si="70"/>
        <v>24420</v>
      </c>
      <c r="L2275" s="2">
        <f t="shared" si="71"/>
        <v>56</v>
      </c>
    </row>
    <row r="2276" spans="1:12" x14ac:dyDescent="0.25">
      <c r="A2276" s="2" t="s">
        <v>949</v>
      </c>
      <c r="B2276" s="2">
        <v>1966</v>
      </c>
      <c r="C2276" s="2" t="s">
        <v>2356</v>
      </c>
      <c r="D2276" s="2">
        <v>23</v>
      </c>
      <c r="E2276" s="2">
        <v>0</v>
      </c>
      <c r="F2276" s="16">
        <v>11658.38</v>
      </c>
      <c r="G2276" s="2" t="s">
        <v>6005</v>
      </c>
      <c r="H2276" s="2" t="s">
        <v>6005</v>
      </c>
      <c r="I2276" s="2" t="s">
        <v>2364</v>
      </c>
      <c r="J2276" s="14" t="str">
        <f>CONCATENATE(Table3_2[[#This Row],[date]],Table3_2[[#This Row],[month]],Table3_2[[#This Row],[YEAR]],)</f>
        <v>23Aug1966</v>
      </c>
      <c r="K2276" s="14">
        <f t="shared" si="70"/>
        <v>24342</v>
      </c>
      <c r="L2276" s="2">
        <f t="shared" si="71"/>
        <v>56</v>
      </c>
    </row>
    <row r="2277" spans="1:12" x14ac:dyDescent="0.25">
      <c r="A2277" s="2" t="s">
        <v>950</v>
      </c>
      <c r="B2277" s="2">
        <v>1966</v>
      </c>
      <c r="C2277" s="2" t="s">
        <v>2349</v>
      </c>
      <c r="D2277" s="2">
        <v>6</v>
      </c>
      <c r="E2277" s="2">
        <v>0</v>
      </c>
      <c r="F2277" s="16">
        <v>11658.12</v>
      </c>
      <c r="G2277" s="2" t="s">
        <v>6005</v>
      </c>
      <c r="H2277" s="2" t="s">
        <v>6006</v>
      </c>
      <c r="I2277" s="2" t="s">
        <v>2364</v>
      </c>
      <c r="J2277" s="14" t="str">
        <f>CONCATENATE(Table3_2[[#This Row],[date]],Table3_2[[#This Row],[month]],Table3_2[[#This Row],[YEAR]],)</f>
        <v>6Jul1966</v>
      </c>
      <c r="K2277" s="14">
        <f t="shared" si="70"/>
        <v>24294</v>
      </c>
      <c r="L2277" s="2">
        <f t="shared" si="71"/>
        <v>56</v>
      </c>
    </row>
    <row r="2278" spans="1:12" x14ac:dyDescent="0.25">
      <c r="A2278" s="2" t="s">
        <v>951</v>
      </c>
      <c r="B2278" s="2">
        <v>1994</v>
      </c>
      <c r="C2278" s="2" t="s">
        <v>2349</v>
      </c>
      <c r="D2278" s="2">
        <v>20</v>
      </c>
      <c r="E2278" s="2">
        <v>0</v>
      </c>
      <c r="F2278" s="16">
        <v>11657.81</v>
      </c>
      <c r="G2278" s="2" t="s">
        <v>6005</v>
      </c>
      <c r="H2278" s="2" t="s">
        <v>6004</v>
      </c>
      <c r="I2278" s="2" t="s">
        <v>2365</v>
      </c>
      <c r="J2278" s="14" t="str">
        <f>CONCATENATE(Table3_2[[#This Row],[date]],Table3_2[[#This Row],[month]],Table3_2[[#This Row],[YEAR]],)</f>
        <v>20Jul1994</v>
      </c>
      <c r="K2278" s="14">
        <f t="shared" si="70"/>
        <v>34535</v>
      </c>
      <c r="L2278" s="2">
        <f t="shared" si="71"/>
        <v>28</v>
      </c>
    </row>
    <row r="2279" spans="1:12" x14ac:dyDescent="0.25">
      <c r="A2279" s="2" t="s">
        <v>952</v>
      </c>
      <c r="B2279" s="2">
        <v>1966</v>
      </c>
      <c r="C2279" s="2" t="s">
        <v>2357</v>
      </c>
      <c r="D2279" s="2">
        <v>4</v>
      </c>
      <c r="E2279" s="2">
        <v>0</v>
      </c>
      <c r="F2279" s="16">
        <v>11657.72</v>
      </c>
      <c r="G2279" s="2" t="s">
        <v>6005</v>
      </c>
      <c r="H2279" s="2" t="s">
        <v>6004</v>
      </c>
      <c r="I2279" s="2" t="s">
        <v>2364</v>
      </c>
      <c r="J2279" s="14" t="str">
        <f>CONCATENATE(Table3_2[[#This Row],[date]],Table3_2[[#This Row],[month]],Table3_2[[#This Row],[YEAR]],)</f>
        <v>4Oct1966</v>
      </c>
      <c r="K2279" s="14">
        <f t="shared" si="70"/>
        <v>24384</v>
      </c>
      <c r="L2279" s="2">
        <f t="shared" si="71"/>
        <v>56</v>
      </c>
    </row>
    <row r="2280" spans="1:12" x14ac:dyDescent="0.25">
      <c r="A2280" s="2" t="s">
        <v>953</v>
      </c>
      <c r="B2280" s="2">
        <v>1986</v>
      </c>
      <c r="C2280" s="2" t="s">
        <v>2349</v>
      </c>
      <c r="D2280" s="2">
        <v>17</v>
      </c>
      <c r="E2280" s="2">
        <v>3</v>
      </c>
      <c r="F2280" s="16">
        <v>11625.11</v>
      </c>
      <c r="G2280" s="2" t="s">
        <v>6005</v>
      </c>
      <c r="H2280" s="2" t="s">
        <v>6005</v>
      </c>
      <c r="I2280" s="2" t="s">
        <v>2371</v>
      </c>
      <c r="J2280" s="14" t="str">
        <f>CONCATENATE(Table3_2[[#This Row],[date]],Table3_2[[#This Row],[month]],Table3_2[[#This Row],[YEAR]],)</f>
        <v>17Jul1986</v>
      </c>
      <c r="K2280" s="14">
        <f t="shared" si="70"/>
        <v>31610</v>
      </c>
      <c r="L2280" s="2">
        <f t="shared" si="71"/>
        <v>36</v>
      </c>
    </row>
    <row r="2281" spans="1:12" x14ac:dyDescent="0.25">
      <c r="A2281" s="2" t="s">
        <v>954</v>
      </c>
      <c r="B2281" s="2">
        <v>1964</v>
      </c>
      <c r="C2281" s="2" t="s">
        <v>2352</v>
      </c>
      <c r="D2281" s="2">
        <v>20</v>
      </c>
      <c r="E2281" s="2">
        <v>0</v>
      </c>
      <c r="F2281" s="16">
        <v>11602.75</v>
      </c>
      <c r="G2281" s="2" t="s">
        <v>6005</v>
      </c>
      <c r="H2281" s="2" t="s">
        <v>6006</v>
      </c>
      <c r="I2281" s="2" t="s">
        <v>2369</v>
      </c>
      <c r="J2281" s="14" t="str">
        <f>CONCATENATE(Table3_2[[#This Row],[date]],Table3_2[[#This Row],[month]],Table3_2[[#This Row],[YEAR]],)</f>
        <v>20Jun1964</v>
      </c>
      <c r="K2281" s="14">
        <f t="shared" si="70"/>
        <v>23548</v>
      </c>
      <c r="L2281" s="2">
        <f t="shared" si="71"/>
        <v>58</v>
      </c>
    </row>
    <row r="2282" spans="1:12" x14ac:dyDescent="0.25">
      <c r="A2282" s="2" t="s">
        <v>955</v>
      </c>
      <c r="B2282" s="2">
        <v>1965</v>
      </c>
      <c r="C2282" s="2" t="s">
        <v>2351</v>
      </c>
      <c r="D2282" s="2">
        <v>6</v>
      </c>
      <c r="E2282" s="2">
        <v>1</v>
      </c>
      <c r="F2282" s="16">
        <v>11576.13</v>
      </c>
      <c r="G2282" s="2" t="s">
        <v>6005</v>
      </c>
      <c r="H2282" s="2" t="s">
        <v>6005</v>
      </c>
      <c r="I2282" s="2" t="s">
        <v>2358</v>
      </c>
      <c r="J2282" s="14" t="str">
        <f>CONCATENATE(Table3_2[[#This Row],[date]],Table3_2[[#This Row],[month]],Table3_2[[#This Row],[YEAR]],)</f>
        <v>6Nov1965</v>
      </c>
      <c r="K2282" s="14">
        <f t="shared" si="70"/>
        <v>24052</v>
      </c>
      <c r="L2282" s="2">
        <f t="shared" si="71"/>
        <v>57</v>
      </c>
    </row>
    <row r="2283" spans="1:12" x14ac:dyDescent="0.25">
      <c r="A2283" s="2" t="s">
        <v>956</v>
      </c>
      <c r="B2283" s="2">
        <v>1965</v>
      </c>
      <c r="C2283" s="2" t="s">
        <v>2355</v>
      </c>
      <c r="D2283" s="2">
        <v>25</v>
      </c>
      <c r="E2283" s="2">
        <v>0</v>
      </c>
      <c r="F2283" s="16">
        <v>11566.3</v>
      </c>
      <c r="G2283" s="2" t="s">
        <v>6005</v>
      </c>
      <c r="H2283" s="2" t="s">
        <v>6005</v>
      </c>
      <c r="I2283" s="2" t="s">
        <v>2361</v>
      </c>
      <c r="J2283" s="14" t="str">
        <f>CONCATENATE(Table3_2[[#This Row],[date]],Table3_2[[#This Row],[month]],Table3_2[[#This Row],[YEAR]],)</f>
        <v>25Dec1965</v>
      </c>
      <c r="K2283" s="14">
        <f t="shared" si="70"/>
        <v>24101</v>
      </c>
      <c r="L2283" s="2">
        <f t="shared" si="71"/>
        <v>57</v>
      </c>
    </row>
    <row r="2284" spans="1:12" x14ac:dyDescent="0.25">
      <c r="A2284" s="2" t="s">
        <v>102</v>
      </c>
      <c r="B2284" s="2">
        <v>1970</v>
      </c>
      <c r="C2284" s="2" t="s">
        <v>2353</v>
      </c>
      <c r="D2284" s="2">
        <v>25</v>
      </c>
      <c r="E2284" s="2">
        <v>0</v>
      </c>
      <c r="F2284" s="16">
        <v>40692.910000000003</v>
      </c>
      <c r="G2284" s="2" t="s">
        <v>6006</v>
      </c>
      <c r="H2284" s="2" t="s">
        <v>6006</v>
      </c>
      <c r="I2284" s="2" t="s">
        <v>2358</v>
      </c>
      <c r="J2284" s="14" t="str">
        <f>CONCATENATE(Table3_2[[#This Row],[date]],Table3_2[[#This Row],[month]],Table3_2[[#This Row],[YEAR]],)</f>
        <v>25Sep1970</v>
      </c>
      <c r="K2284" s="14">
        <f t="shared" si="70"/>
        <v>25836</v>
      </c>
      <c r="L2284" s="2">
        <f t="shared" si="71"/>
        <v>52</v>
      </c>
    </row>
    <row r="2285" spans="1:12" x14ac:dyDescent="0.25">
      <c r="A2285" s="2" t="s">
        <v>957</v>
      </c>
      <c r="B2285" s="2">
        <v>1965</v>
      </c>
      <c r="C2285" s="2" t="s">
        <v>2357</v>
      </c>
      <c r="D2285" s="2">
        <v>27</v>
      </c>
      <c r="E2285" s="2">
        <v>1</v>
      </c>
      <c r="F2285" s="16">
        <v>11554.22</v>
      </c>
      <c r="G2285" s="2" t="s">
        <v>6005</v>
      </c>
      <c r="H2285" s="2" t="s">
        <v>6006</v>
      </c>
      <c r="I2285" s="2" t="s">
        <v>2350</v>
      </c>
      <c r="J2285" s="14" t="str">
        <f>CONCATENATE(Table3_2[[#This Row],[date]],Table3_2[[#This Row],[month]],Table3_2[[#This Row],[YEAR]],)</f>
        <v>27Oct1965</v>
      </c>
      <c r="K2285" s="14">
        <f t="shared" si="70"/>
        <v>24042</v>
      </c>
      <c r="L2285" s="2">
        <f t="shared" si="71"/>
        <v>57</v>
      </c>
    </row>
    <row r="2286" spans="1:12" x14ac:dyDescent="0.25">
      <c r="A2286" s="2" t="s">
        <v>958</v>
      </c>
      <c r="B2286" s="2">
        <v>1973</v>
      </c>
      <c r="C2286" s="2" t="s">
        <v>2349</v>
      </c>
      <c r="D2286" s="2">
        <v>23</v>
      </c>
      <c r="E2286" s="2">
        <v>5</v>
      </c>
      <c r="F2286" s="16">
        <v>11552.9</v>
      </c>
      <c r="G2286" s="2" t="s">
        <v>6005</v>
      </c>
      <c r="H2286" s="2" t="s">
        <v>6004</v>
      </c>
      <c r="I2286" s="2" t="s">
        <v>2358</v>
      </c>
      <c r="J2286" s="14" t="str">
        <f>CONCATENATE(Table3_2[[#This Row],[date]],Table3_2[[#This Row],[month]],Table3_2[[#This Row],[YEAR]],)</f>
        <v>23Jul1973</v>
      </c>
      <c r="K2286" s="14">
        <f t="shared" si="70"/>
        <v>26868</v>
      </c>
      <c r="L2286" s="2">
        <f t="shared" si="71"/>
        <v>49</v>
      </c>
    </row>
    <row r="2287" spans="1:12" x14ac:dyDescent="0.25">
      <c r="A2287" s="2" t="s">
        <v>959</v>
      </c>
      <c r="B2287" s="2">
        <v>1971</v>
      </c>
      <c r="C2287" s="2" t="s">
        <v>2355</v>
      </c>
      <c r="D2287" s="2">
        <v>1</v>
      </c>
      <c r="E2287" s="2">
        <v>0</v>
      </c>
      <c r="F2287" s="16">
        <v>11540.25</v>
      </c>
      <c r="G2287" s="2" t="s">
        <v>6005</v>
      </c>
      <c r="H2287" s="2" t="s">
        <v>6006</v>
      </c>
      <c r="I2287" s="2" t="s">
        <v>2354</v>
      </c>
      <c r="J2287" s="14" t="str">
        <f>CONCATENATE(Table3_2[[#This Row],[date]],Table3_2[[#This Row],[month]],Table3_2[[#This Row],[YEAR]],)</f>
        <v>1Dec1971</v>
      </c>
      <c r="K2287" s="14">
        <f t="shared" si="70"/>
        <v>26268</v>
      </c>
      <c r="L2287" s="2">
        <f t="shared" si="71"/>
        <v>51</v>
      </c>
    </row>
    <row r="2288" spans="1:12" x14ac:dyDescent="0.25">
      <c r="A2288" s="2" t="s">
        <v>960</v>
      </c>
      <c r="B2288" s="2">
        <v>1968</v>
      </c>
      <c r="C2288" s="2" t="s">
        <v>2351</v>
      </c>
      <c r="D2288" s="2">
        <v>14</v>
      </c>
      <c r="E2288" s="2">
        <v>2</v>
      </c>
      <c r="F2288" s="16">
        <v>11538.42</v>
      </c>
      <c r="G2288" s="2" t="s">
        <v>6005</v>
      </c>
      <c r="H2288" s="2" t="s">
        <v>6006</v>
      </c>
      <c r="I2288" s="2" t="s">
        <v>2358</v>
      </c>
      <c r="J2288" s="14" t="str">
        <f>CONCATENATE(Table3_2[[#This Row],[date]],Table3_2[[#This Row],[month]],Table3_2[[#This Row],[YEAR]],)</f>
        <v>14Nov1968</v>
      </c>
      <c r="K2288" s="14">
        <f t="shared" si="70"/>
        <v>25156</v>
      </c>
      <c r="L2288" s="2">
        <f t="shared" si="71"/>
        <v>54</v>
      </c>
    </row>
    <row r="2289" spans="1:12" x14ac:dyDescent="0.25">
      <c r="A2289" s="2" t="s">
        <v>961</v>
      </c>
      <c r="B2289" s="2">
        <v>1965</v>
      </c>
      <c r="C2289" s="2" t="s">
        <v>2357</v>
      </c>
      <c r="D2289" s="2">
        <v>3</v>
      </c>
      <c r="E2289" s="2">
        <v>0</v>
      </c>
      <c r="F2289" s="16">
        <v>11534.87</v>
      </c>
      <c r="G2289" s="2" t="s">
        <v>6005</v>
      </c>
      <c r="H2289" s="2" t="s">
        <v>6006</v>
      </c>
      <c r="I2289" s="2" t="s">
        <v>2368</v>
      </c>
      <c r="J2289" s="14" t="str">
        <f>CONCATENATE(Table3_2[[#This Row],[date]],Table3_2[[#This Row],[month]],Table3_2[[#This Row],[YEAR]],)</f>
        <v>3Oct1965</v>
      </c>
      <c r="K2289" s="14">
        <f t="shared" si="70"/>
        <v>24018</v>
      </c>
      <c r="L2289" s="2">
        <f t="shared" si="71"/>
        <v>57</v>
      </c>
    </row>
    <row r="2290" spans="1:12" x14ac:dyDescent="0.25">
      <c r="A2290" s="2" t="s">
        <v>962</v>
      </c>
      <c r="B2290" s="2">
        <v>1970</v>
      </c>
      <c r="C2290" s="2" t="s">
        <v>2349</v>
      </c>
      <c r="D2290" s="2">
        <v>23</v>
      </c>
      <c r="E2290" s="2">
        <v>0</v>
      </c>
      <c r="F2290" s="16">
        <v>11530.12</v>
      </c>
      <c r="G2290" s="2" t="s">
        <v>6005</v>
      </c>
      <c r="H2290" s="2" t="s">
        <v>6006</v>
      </c>
      <c r="I2290" s="2" t="s">
        <v>2354</v>
      </c>
      <c r="J2290" s="14" t="str">
        <f>CONCATENATE(Table3_2[[#This Row],[date]],Table3_2[[#This Row],[month]],Table3_2[[#This Row],[YEAR]],)</f>
        <v>23Jul1970</v>
      </c>
      <c r="K2290" s="14">
        <f t="shared" si="70"/>
        <v>25772</v>
      </c>
      <c r="L2290" s="2">
        <f t="shared" si="71"/>
        <v>52</v>
      </c>
    </row>
    <row r="2291" spans="1:12" x14ac:dyDescent="0.25">
      <c r="A2291" s="2" t="s">
        <v>963</v>
      </c>
      <c r="B2291" s="2">
        <v>1988</v>
      </c>
      <c r="C2291" s="2" t="s">
        <v>2352</v>
      </c>
      <c r="D2291" s="2">
        <v>12</v>
      </c>
      <c r="E2291" s="2">
        <v>3</v>
      </c>
      <c r="F2291" s="16">
        <v>11524.25</v>
      </c>
      <c r="G2291" s="2" t="s">
        <v>6005</v>
      </c>
      <c r="H2291" s="2" t="s">
        <v>6006</v>
      </c>
      <c r="I2291" s="2" t="s">
        <v>2370</v>
      </c>
      <c r="J2291" s="14" t="str">
        <f>CONCATENATE(Table3_2[[#This Row],[date]],Table3_2[[#This Row],[month]],Table3_2[[#This Row],[YEAR]],)</f>
        <v>12Jun1988</v>
      </c>
      <c r="K2291" s="14">
        <f t="shared" si="70"/>
        <v>32306</v>
      </c>
      <c r="L2291" s="2">
        <f t="shared" si="71"/>
        <v>34</v>
      </c>
    </row>
    <row r="2292" spans="1:12" x14ac:dyDescent="0.25">
      <c r="A2292" s="2" t="s">
        <v>964</v>
      </c>
      <c r="B2292" s="2">
        <v>1971</v>
      </c>
      <c r="C2292" s="2" t="s">
        <v>2355</v>
      </c>
      <c r="D2292" s="2">
        <v>19</v>
      </c>
      <c r="E2292" s="2">
        <v>4</v>
      </c>
      <c r="F2292" s="16">
        <v>11520.1</v>
      </c>
      <c r="G2292" s="2" t="s">
        <v>6005</v>
      </c>
      <c r="H2292" s="2" t="s">
        <v>6006</v>
      </c>
      <c r="I2292" s="2" t="s">
        <v>2354</v>
      </c>
      <c r="J2292" s="14" t="str">
        <f>CONCATENATE(Table3_2[[#This Row],[date]],Table3_2[[#This Row],[month]],Table3_2[[#This Row],[YEAR]],)</f>
        <v>19Dec1971</v>
      </c>
      <c r="K2292" s="14">
        <f t="shared" si="70"/>
        <v>26286</v>
      </c>
      <c r="L2292" s="2">
        <f t="shared" si="71"/>
        <v>51</v>
      </c>
    </row>
    <row r="2293" spans="1:12" x14ac:dyDescent="0.25">
      <c r="A2293" s="2" t="s">
        <v>965</v>
      </c>
      <c r="B2293" s="2">
        <v>1968</v>
      </c>
      <c r="C2293" s="2" t="s">
        <v>2352</v>
      </c>
      <c r="D2293" s="2">
        <v>24</v>
      </c>
      <c r="E2293" s="2">
        <v>1</v>
      </c>
      <c r="F2293" s="16">
        <v>11512.41</v>
      </c>
      <c r="G2293" s="2" t="s">
        <v>6005</v>
      </c>
      <c r="H2293" s="2" t="s">
        <v>6006</v>
      </c>
      <c r="I2293" s="2" t="s">
        <v>2364</v>
      </c>
      <c r="J2293" s="14" t="str">
        <f>CONCATENATE(Table3_2[[#This Row],[date]],Table3_2[[#This Row],[month]],Table3_2[[#This Row],[YEAR]],)</f>
        <v>24Jun1968</v>
      </c>
      <c r="K2293" s="14">
        <f t="shared" si="70"/>
        <v>25013</v>
      </c>
      <c r="L2293" s="2">
        <f t="shared" si="71"/>
        <v>54</v>
      </c>
    </row>
    <row r="2294" spans="1:12" x14ac:dyDescent="0.25">
      <c r="A2294" s="2" t="s">
        <v>966</v>
      </c>
      <c r="B2294" s="2">
        <v>1989</v>
      </c>
      <c r="C2294" s="2" t="s">
        <v>2357</v>
      </c>
      <c r="D2294" s="2">
        <v>6</v>
      </c>
      <c r="E2294" s="2">
        <v>3</v>
      </c>
      <c r="F2294" s="16">
        <v>11511.61</v>
      </c>
      <c r="G2294" s="2" t="s">
        <v>6005</v>
      </c>
      <c r="H2294" s="2" t="s">
        <v>6005</v>
      </c>
      <c r="I2294" s="2" t="s">
        <v>2370</v>
      </c>
      <c r="J2294" s="14" t="str">
        <f>CONCATENATE(Table3_2[[#This Row],[date]],Table3_2[[#This Row],[month]],Table3_2[[#This Row],[YEAR]],)</f>
        <v>6Oct1989</v>
      </c>
      <c r="K2294" s="14">
        <f t="shared" si="70"/>
        <v>32787</v>
      </c>
      <c r="L2294" s="2">
        <f t="shared" si="71"/>
        <v>33</v>
      </c>
    </row>
    <row r="2295" spans="1:12" x14ac:dyDescent="0.25">
      <c r="A2295" s="2" t="s">
        <v>103</v>
      </c>
      <c r="B2295" s="2">
        <v>1975</v>
      </c>
      <c r="C2295" s="2" t="s">
        <v>2349</v>
      </c>
      <c r="D2295" s="2">
        <v>10</v>
      </c>
      <c r="E2295" s="2">
        <v>1</v>
      </c>
      <c r="F2295" s="16">
        <v>40590.550000000003</v>
      </c>
      <c r="G2295" s="2" t="s">
        <v>6006</v>
      </c>
      <c r="H2295" s="2" t="s">
        <v>6005</v>
      </c>
      <c r="I2295" s="2" t="s">
        <v>2354</v>
      </c>
      <c r="J2295" s="14" t="str">
        <f>CONCATENATE(Table3_2[[#This Row],[date]],Table3_2[[#This Row],[month]],Table3_2[[#This Row],[YEAR]],)</f>
        <v>10Jul1975</v>
      </c>
      <c r="K2295" s="14">
        <f t="shared" si="70"/>
        <v>27585</v>
      </c>
      <c r="L2295" s="2">
        <f t="shared" si="71"/>
        <v>47</v>
      </c>
    </row>
    <row r="2296" spans="1:12" x14ac:dyDescent="0.25">
      <c r="A2296" s="2" t="s">
        <v>967</v>
      </c>
      <c r="B2296" s="2">
        <v>1969</v>
      </c>
      <c r="C2296" s="2" t="s">
        <v>2356</v>
      </c>
      <c r="D2296" s="2">
        <v>11</v>
      </c>
      <c r="E2296" s="2">
        <v>0</v>
      </c>
      <c r="F2296" s="16">
        <v>11497.69</v>
      </c>
      <c r="G2296" s="2" t="s">
        <v>6005</v>
      </c>
      <c r="H2296" s="2" t="s">
        <v>6006</v>
      </c>
      <c r="I2296" s="2" t="s">
        <v>2354</v>
      </c>
      <c r="J2296" s="14" t="str">
        <f>CONCATENATE(Table3_2[[#This Row],[date]],Table3_2[[#This Row],[month]],Table3_2[[#This Row],[YEAR]],)</f>
        <v>11Aug1969</v>
      </c>
      <c r="K2296" s="14">
        <f t="shared" si="70"/>
        <v>25426</v>
      </c>
      <c r="L2296" s="2">
        <f t="shared" si="71"/>
        <v>53</v>
      </c>
    </row>
    <row r="2297" spans="1:12" x14ac:dyDescent="0.25">
      <c r="A2297" s="2" t="s">
        <v>968</v>
      </c>
      <c r="B2297" s="2">
        <v>1983</v>
      </c>
      <c r="C2297" s="2" t="s">
        <v>2352</v>
      </c>
      <c r="D2297" s="2">
        <v>7</v>
      </c>
      <c r="E2297" s="2">
        <v>3</v>
      </c>
      <c r="F2297" s="16">
        <v>11492.46</v>
      </c>
      <c r="G2297" s="2" t="s">
        <v>6005</v>
      </c>
      <c r="H2297" s="2" t="s">
        <v>6005</v>
      </c>
      <c r="I2297" s="2" t="s">
        <v>2370</v>
      </c>
      <c r="J2297" s="14" t="str">
        <f>CONCATENATE(Table3_2[[#This Row],[date]],Table3_2[[#This Row],[month]],Table3_2[[#This Row],[YEAR]],)</f>
        <v>7Jun1983</v>
      </c>
      <c r="K2297" s="14">
        <f t="shared" si="70"/>
        <v>30474</v>
      </c>
      <c r="L2297" s="2">
        <f t="shared" si="71"/>
        <v>40</v>
      </c>
    </row>
    <row r="2298" spans="1:12" x14ac:dyDescent="0.25">
      <c r="A2298" s="2" t="s">
        <v>969</v>
      </c>
      <c r="B2298" s="2">
        <v>1970</v>
      </c>
      <c r="C2298" s="2" t="s">
        <v>2357</v>
      </c>
      <c r="D2298" s="2">
        <v>13</v>
      </c>
      <c r="E2298" s="2">
        <v>3</v>
      </c>
      <c r="F2298" s="16">
        <v>11488.32</v>
      </c>
      <c r="G2298" s="2" t="s">
        <v>6005</v>
      </c>
      <c r="H2298" s="2" t="s">
        <v>6006</v>
      </c>
      <c r="I2298" s="2" t="s">
        <v>2366</v>
      </c>
      <c r="J2298" s="14" t="str">
        <f>CONCATENATE(Table3_2[[#This Row],[date]],Table3_2[[#This Row],[month]],Table3_2[[#This Row],[YEAR]],)</f>
        <v>13Oct1970</v>
      </c>
      <c r="K2298" s="14">
        <f t="shared" si="70"/>
        <v>25854</v>
      </c>
      <c r="L2298" s="2">
        <f t="shared" si="71"/>
        <v>52</v>
      </c>
    </row>
    <row r="2299" spans="1:12" x14ac:dyDescent="0.25">
      <c r="A2299" s="2" t="s">
        <v>970</v>
      </c>
      <c r="B2299" s="2">
        <v>2004</v>
      </c>
      <c r="C2299" s="2" t="s">
        <v>2353</v>
      </c>
      <c r="D2299" s="2">
        <v>10</v>
      </c>
      <c r="E2299" s="2">
        <v>0</v>
      </c>
      <c r="F2299" s="16">
        <v>11482.63</v>
      </c>
      <c r="G2299" s="2" t="s">
        <v>6005</v>
      </c>
      <c r="H2299" s="2" t="s">
        <v>6004</v>
      </c>
      <c r="I2299" s="2" t="s">
        <v>2350</v>
      </c>
      <c r="J2299" s="14" t="str">
        <f>CONCATENATE(Table3_2[[#This Row],[date]],Table3_2[[#This Row],[month]],Table3_2[[#This Row],[YEAR]],)</f>
        <v>10Sep2004</v>
      </c>
      <c r="K2299" s="14">
        <f t="shared" si="70"/>
        <v>38240</v>
      </c>
      <c r="L2299" s="2">
        <f t="shared" si="71"/>
        <v>18</v>
      </c>
    </row>
    <row r="2300" spans="1:12" x14ac:dyDescent="0.25">
      <c r="A2300" s="2" t="s">
        <v>971</v>
      </c>
      <c r="B2300" s="2">
        <v>1966</v>
      </c>
      <c r="C2300" s="2" t="s">
        <v>2353</v>
      </c>
      <c r="D2300" s="2">
        <v>7</v>
      </c>
      <c r="E2300" s="2">
        <v>0</v>
      </c>
      <c r="F2300" s="16">
        <v>11478.14</v>
      </c>
      <c r="G2300" s="2" t="s">
        <v>6005</v>
      </c>
      <c r="H2300" s="2" t="s">
        <v>6004</v>
      </c>
      <c r="I2300" s="2" t="s">
        <v>2363</v>
      </c>
      <c r="J2300" s="14" t="str">
        <f>CONCATENATE(Table3_2[[#This Row],[date]],Table3_2[[#This Row],[month]],Table3_2[[#This Row],[YEAR]],)</f>
        <v>7Sep1966</v>
      </c>
      <c r="K2300" s="14">
        <f t="shared" si="70"/>
        <v>24357</v>
      </c>
      <c r="L2300" s="2">
        <f t="shared" si="71"/>
        <v>56</v>
      </c>
    </row>
    <row r="2301" spans="1:12" x14ac:dyDescent="0.25">
      <c r="A2301" s="2" t="s">
        <v>972</v>
      </c>
      <c r="B2301" s="2">
        <v>1965</v>
      </c>
      <c r="C2301" s="2" t="s">
        <v>2352</v>
      </c>
      <c r="D2301" s="2">
        <v>23</v>
      </c>
      <c r="E2301" s="2">
        <v>0</v>
      </c>
      <c r="F2301" s="16">
        <v>11455.28</v>
      </c>
      <c r="G2301" s="2" t="s">
        <v>6005</v>
      </c>
      <c r="H2301" s="2" t="s">
        <v>6004</v>
      </c>
      <c r="I2301" s="2" t="s">
        <v>2358</v>
      </c>
      <c r="J2301" s="14" t="str">
        <f>CONCATENATE(Table3_2[[#This Row],[date]],Table3_2[[#This Row],[month]],Table3_2[[#This Row],[YEAR]],)</f>
        <v>23Jun1965</v>
      </c>
      <c r="K2301" s="14">
        <f t="shared" si="70"/>
        <v>23916</v>
      </c>
      <c r="L2301" s="2">
        <f t="shared" si="71"/>
        <v>57</v>
      </c>
    </row>
    <row r="2302" spans="1:12" x14ac:dyDescent="0.25">
      <c r="A2302" s="2" t="s">
        <v>973</v>
      </c>
      <c r="B2302" s="2">
        <v>1966</v>
      </c>
      <c r="C2302" s="2" t="s">
        <v>2352</v>
      </c>
      <c r="D2302" s="2">
        <v>14</v>
      </c>
      <c r="E2302" s="2">
        <v>0</v>
      </c>
      <c r="F2302" s="16">
        <v>11454.02</v>
      </c>
      <c r="G2302" s="2" t="s">
        <v>6005</v>
      </c>
      <c r="H2302" s="2" t="s">
        <v>6006</v>
      </c>
      <c r="I2302" s="2" t="s">
        <v>2354</v>
      </c>
      <c r="J2302" s="14" t="str">
        <f>CONCATENATE(Table3_2[[#This Row],[date]],Table3_2[[#This Row],[month]],Table3_2[[#This Row],[YEAR]],)</f>
        <v>14Jun1966</v>
      </c>
      <c r="K2302" s="14">
        <f t="shared" si="70"/>
        <v>24272</v>
      </c>
      <c r="L2302" s="2">
        <f t="shared" si="71"/>
        <v>56</v>
      </c>
    </row>
    <row r="2303" spans="1:12" x14ac:dyDescent="0.25">
      <c r="A2303" s="2" t="s">
        <v>974</v>
      </c>
      <c r="B2303" s="2">
        <v>1971</v>
      </c>
      <c r="C2303" s="2" t="s">
        <v>2353</v>
      </c>
      <c r="D2303" s="2">
        <v>12</v>
      </c>
      <c r="E2303" s="2">
        <v>3</v>
      </c>
      <c r="F2303" s="16">
        <v>11436.74</v>
      </c>
      <c r="G2303" s="2" t="s">
        <v>6005</v>
      </c>
      <c r="H2303" s="2" t="s">
        <v>6005</v>
      </c>
      <c r="I2303" s="2" t="s">
        <v>2354</v>
      </c>
      <c r="J2303" s="14" t="str">
        <f>CONCATENATE(Table3_2[[#This Row],[date]],Table3_2[[#This Row],[month]],Table3_2[[#This Row],[YEAR]],)</f>
        <v>12Sep1971</v>
      </c>
      <c r="K2303" s="14">
        <f t="shared" si="70"/>
        <v>26188</v>
      </c>
      <c r="L2303" s="2">
        <f t="shared" si="71"/>
        <v>51</v>
      </c>
    </row>
    <row r="2304" spans="1:12" x14ac:dyDescent="0.25">
      <c r="A2304" s="2" t="s">
        <v>975</v>
      </c>
      <c r="B2304" s="2">
        <v>1980</v>
      </c>
      <c r="C2304" s="2" t="s">
        <v>2349</v>
      </c>
      <c r="D2304" s="2">
        <v>17</v>
      </c>
      <c r="E2304" s="2">
        <v>2</v>
      </c>
      <c r="F2304" s="16">
        <v>11435.74</v>
      </c>
      <c r="G2304" s="2" t="s">
        <v>6005</v>
      </c>
      <c r="H2304" s="2" t="s">
        <v>6005</v>
      </c>
      <c r="I2304" s="2" t="s">
        <v>2367</v>
      </c>
      <c r="J2304" s="14" t="str">
        <f>CONCATENATE(Table3_2[[#This Row],[date]],Table3_2[[#This Row],[month]],Table3_2[[#This Row],[YEAR]],)</f>
        <v>17Jul1980</v>
      </c>
      <c r="K2304" s="14">
        <f t="shared" si="70"/>
        <v>29419</v>
      </c>
      <c r="L2304" s="2">
        <f t="shared" si="71"/>
        <v>42</v>
      </c>
    </row>
    <row r="2305" spans="1:12" x14ac:dyDescent="0.25">
      <c r="A2305" s="2" t="s">
        <v>976</v>
      </c>
      <c r="B2305" s="2">
        <v>1985</v>
      </c>
      <c r="C2305" s="2" t="s">
        <v>2352</v>
      </c>
      <c r="D2305" s="2">
        <v>9</v>
      </c>
      <c r="E2305" s="2">
        <v>3</v>
      </c>
      <c r="F2305" s="16">
        <v>11419.49</v>
      </c>
      <c r="G2305" s="2" t="s">
        <v>6005</v>
      </c>
      <c r="H2305" s="2" t="s">
        <v>6006</v>
      </c>
      <c r="I2305" s="2" t="s">
        <v>2354</v>
      </c>
      <c r="J2305" s="14" t="str">
        <f>CONCATENATE(Table3_2[[#This Row],[date]],Table3_2[[#This Row],[month]],Table3_2[[#This Row],[YEAR]],)</f>
        <v>9Jun1985</v>
      </c>
      <c r="K2305" s="14">
        <f t="shared" si="70"/>
        <v>31207</v>
      </c>
      <c r="L2305" s="2">
        <f t="shared" si="71"/>
        <v>37</v>
      </c>
    </row>
    <row r="2306" spans="1:12" x14ac:dyDescent="0.25">
      <c r="A2306" s="2" t="s">
        <v>104</v>
      </c>
      <c r="B2306" s="2">
        <v>1985</v>
      </c>
      <c r="C2306" s="2" t="s">
        <v>2351</v>
      </c>
      <c r="D2306" s="2">
        <v>3</v>
      </c>
      <c r="E2306" s="2">
        <v>0</v>
      </c>
      <c r="F2306" s="16">
        <v>40419.019999999997</v>
      </c>
      <c r="G2306" s="2" t="s">
        <v>6006</v>
      </c>
      <c r="H2306" s="2" t="s">
        <v>6004</v>
      </c>
      <c r="I2306" s="2" t="s">
        <v>2350</v>
      </c>
      <c r="J2306" s="14" t="str">
        <f>CONCATENATE(Table3_2[[#This Row],[date]],Table3_2[[#This Row],[month]],Table3_2[[#This Row],[YEAR]],)</f>
        <v>3Nov1985</v>
      </c>
      <c r="K2306" s="14">
        <f t="shared" ref="K2306:K2339" si="72">DATEVALUE(J2306)</f>
        <v>31354</v>
      </c>
      <c r="L2306" s="2">
        <f t="shared" ref="L2306:L2339" si="73">DATEDIF(K2306:K4643,  DATE(2023,6,8), "Y")</f>
        <v>37</v>
      </c>
    </row>
    <row r="2307" spans="1:12" x14ac:dyDescent="0.25">
      <c r="A2307" s="2" t="s">
        <v>977</v>
      </c>
      <c r="B2307" s="2">
        <v>1983</v>
      </c>
      <c r="C2307" s="2" t="s">
        <v>2357</v>
      </c>
      <c r="D2307" s="2">
        <v>23</v>
      </c>
      <c r="E2307" s="2">
        <v>3</v>
      </c>
      <c r="F2307" s="16">
        <v>11412.02</v>
      </c>
      <c r="G2307" s="2" t="s">
        <v>6005</v>
      </c>
      <c r="H2307" s="2" t="s">
        <v>6006</v>
      </c>
      <c r="I2307" s="2" t="s">
        <v>2367</v>
      </c>
      <c r="J2307" s="14" t="str">
        <f>CONCATENATE(Table3_2[[#This Row],[date]],Table3_2[[#This Row],[month]],Table3_2[[#This Row],[YEAR]],)</f>
        <v>23Oct1983</v>
      </c>
      <c r="K2307" s="14">
        <f t="shared" si="72"/>
        <v>30612</v>
      </c>
      <c r="L2307" s="2">
        <f t="shared" si="73"/>
        <v>39</v>
      </c>
    </row>
    <row r="2308" spans="1:12" x14ac:dyDescent="0.25">
      <c r="A2308" s="2" t="s">
        <v>978</v>
      </c>
      <c r="B2308" s="2">
        <v>1970</v>
      </c>
      <c r="C2308" s="2" t="s">
        <v>2357</v>
      </c>
      <c r="D2308" s="2">
        <v>7</v>
      </c>
      <c r="E2308" s="2">
        <v>3</v>
      </c>
      <c r="F2308" s="16">
        <v>11411.69</v>
      </c>
      <c r="G2308" s="2" t="s">
        <v>6005</v>
      </c>
      <c r="H2308" s="2" t="s">
        <v>6004</v>
      </c>
      <c r="I2308" s="2" t="s">
        <v>2358</v>
      </c>
      <c r="J2308" s="14" t="str">
        <f>CONCATENATE(Table3_2[[#This Row],[date]],Table3_2[[#This Row],[month]],Table3_2[[#This Row],[YEAR]],)</f>
        <v>7Oct1970</v>
      </c>
      <c r="K2308" s="14">
        <f t="shared" si="72"/>
        <v>25848</v>
      </c>
      <c r="L2308" s="2">
        <f t="shared" si="73"/>
        <v>52</v>
      </c>
    </row>
    <row r="2309" spans="1:12" x14ac:dyDescent="0.25">
      <c r="A2309" s="2" t="s">
        <v>979</v>
      </c>
      <c r="B2309" s="2">
        <v>1970</v>
      </c>
      <c r="C2309" s="2" t="s">
        <v>2357</v>
      </c>
      <c r="D2309" s="2">
        <v>2</v>
      </c>
      <c r="E2309" s="2">
        <v>2</v>
      </c>
      <c r="F2309" s="16">
        <v>11396.9</v>
      </c>
      <c r="G2309" s="2" t="s">
        <v>6005</v>
      </c>
      <c r="H2309" s="2" t="s">
        <v>6005</v>
      </c>
      <c r="I2309" s="2" t="s">
        <v>2364</v>
      </c>
      <c r="J2309" s="14" t="str">
        <f>CONCATENATE(Table3_2[[#This Row],[date]],Table3_2[[#This Row],[month]],Table3_2[[#This Row],[YEAR]],)</f>
        <v>2Oct1970</v>
      </c>
      <c r="K2309" s="14">
        <f t="shared" si="72"/>
        <v>25843</v>
      </c>
      <c r="L2309" s="2">
        <f t="shared" si="73"/>
        <v>52</v>
      </c>
    </row>
    <row r="2310" spans="1:12" x14ac:dyDescent="0.25">
      <c r="A2310" s="2" t="s">
        <v>980</v>
      </c>
      <c r="B2310" s="2">
        <v>1967</v>
      </c>
      <c r="C2310" s="2" t="s">
        <v>2355</v>
      </c>
      <c r="D2310" s="2">
        <v>19</v>
      </c>
      <c r="E2310" s="2">
        <v>1</v>
      </c>
      <c r="F2310" s="16">
        <v>11394.07</v>
      </c>
      <c r="G2310" s="2" t="s">
        <v>6005</v>
      </c>
      <c r="H2310" s="2" t="s">
        <v>6006</v>
      </c>
      <c r="I2310" s="2" t="s">
        <v>2362</v>
      </c>
      <c r="J2310" s="14" t="str">
        <f>CONCATENATE(Table3_2[[#This Row],[date]],Table3_2[[#This Row],[month]],Table3_2[[#This Row],[YEAR]],)</f>
        <v>19Dec1967</v>
      </c>
      <c r="K2310" s="14">
        <f t="shared" si="72"/>
        <v>24825</v>
      </c>
      <c r="L2310" s="2">
        <f t="shared" si="73"/>
        <v>55</v>
      </c>
    </row>
    <row r="2311" spans="1:12" x14ac:dyDescent="0.25">
      <c r="A2311" s="2" t="s">
        <v>981</v>
      </c>
      <c r="B2311" s="2">
        <v>1997</v>
      </c>
      <c r="C2311" s="2" t="s">
        <v>2349</v>
      </c>
      <c r="D2311" s="2">
        <v>28</v>
      </c>
      <c r="E2311" s="2">
        <v>0</v>
      </c>
      <c r="F2311" s="16">
        <v>11388.27</v>
      </c>
      <c r="G2311" s="2" t="s">
        <v>6005</v>
      </c>
      <c r="H2311" s="2" t="s">
        <v>6004</v>
      </c>
      <c r="I2311" s="2" t="s">
        <v>2370</v>
      </c>
      <c r="J2311" s="14" t="str">
        <f>CONCATENATE(Table3_2[[#This Row],[date]],Table3_2[[#This Row],[month]],Table3_2[[#This Row],[YEAR]],)</f>
        <v>28Jul1997</v>
      </c>
      <c r="K2311" s="14">
        <f t="shared" si="72"/>
        <v>35639</v>
      </c>
      <c r="L2311" s="2">
        <f t="shared" si="73"/>
        <v>25</v>
      </c>
    </row>
    <row r="2312" spans="1:12" x14ac:dyDescent="0.25">
      <c r="A2312" s="2" t="s">
        <v>982</v>
      </c>
      <c r="B2312" s="2">
        <v>1964</v>
      </c>
      <c r="C2312" s="2" t="s">
        <v>2352</v>
      </c>
      <c r="D2312" s="2">
        <v>13</v>
      </c>
      <c r="E2312" s="2">
        <v>0</v>
      </c>
      <c r="F2312" s="16">
        <v>11381.33</v>
      </c>
      <c r="G2312" s="2" t="s">
        <v>6005</v>
      </c>
      <c r="H2312" s="2" t="s">
        <v>6004</v>
      </c>
      <c r="I2312" s="2" t="s">
        <v>2350</v>
      </c>
      <c r="J2312" s="14" t="str">
        <f>CONCATENATE(Table3_2[[#This Row],[date]],Table3_2[[#This Row],[month]],Table3_2[[#This Row],[YEAR]],)</f>
        <v>13Jun1964</v>
      </c>
      <c r="K2312" s="14">
        <f t="shared" si="72"/>
        <v>23541</v>
      </c>
      <c r="L2312" s="2">
        <f t="shared" si="73"/>
        <v>58</v>
      </c>
    </row>
    <row r="2313" spans="1:12" x14ac:dyDescent="0.25">
      <c r="A2313" s="2" t="s">
        <v>983</v>
      </c>
      <c r="B2313" s="2">
        <v>1972</v>
      </c>
      <c r="C2313" s="2" t="s">
        <v>2355</v>
      </c>
      <c r="D2313" s="2">
        <v>6</v>
      </c>
      <c r="E2313" s="2">
        <v>0</v>
      </c>
      <c r="F2313" s="16">
        <v>11378.57</v>
      </c>
      <c r="G2313" s="2" t="s">
        <v>6005</v>
      </c>
      <c r="H2313" s="2" t="s">
        <v>6004</v>
      </c>
      <c r="I2313" s="2" t="s">
        <v>2363</v>
      </c>
      <c r="J2313" s="14" t="str">
        <f>CONCATENATE(Table3_2[[#This Row],[date]],Table3_2[[#This Row],[month]],Table3_2[[#This Row],[YEAR]],)</f>
        <v>6Dec1972</v>
      </c>
      <c r="K2313" s="14">
        <f t="shared" si="72"/>
        <v>26639</v>
      </c>
      <c r="L2313" s="2">
        <f t="shared" si="73"/>
        <v>50</v>
      </c>
    </row>
    <row r="2314" spans="1:12" x14ac:dyDescent="0.25">
      <c r="A2314" s="2" t="s">
        <v>984</v>
      </c>
      <c r="B2314" s="2">
        <v>1979</v>
      </c>
      <c r="C2314" s="2" t="s">
        <v>2352</v>
      </c>
      <c r="D2314" s="2">
        <v>7</v>
      </c>
      <c r="E2314" s="2">
        <v>2</v>
      </c>
      <c r="F2314" s="16">
        <v>11369.39</v>
      </c>
      <c r="G2314" s="2" t="s">
        <v>6005</v>
      </c>
      <c r="H2314" s="2" t="s">
        <v>6006</v>
      </c>
      <c r="I2314" s="2" t="s">
        <v>2370</v>
      </c>
      <c r="J2314" s="14" t="str">
        <f>CONCATENATE(Table3_2[[#This Row],[date]],Table3_2[[#This Row],[month]],Table3_2[[#This Row],[YEAR]],)</f>
        <v>7Jun1979</v>
      </c>
      <c r="K2314" s="14">
        <f t="shared" si="72"/>
        <v>29013</v>
      </c>
      <c r="L2314" s="2">
        <f t="shared" si="73"/>
        <v>44</v>
      </c>
    </row>
    <row r="2315" spans="1:12" x14ac:dyDescent="0.25">
      <c r="A2315" s="2" t="s">
        <v>985</v>
      </c>
      <c r="B2315" s="2">
        <v>1964</v>
      </c>
      <c r="C2315" s="2" t="s">
        <v>2355</v>
      </c>
      <c r="D2315" s="2">
        <v>13</v>
      </c>
      <c r="E2315" s="2">
        <v>0</v>
      </c>
      <c r="F2315" s="16">
        <v>11365.95</v>
      </c>
      <c r="G2315" s="2" t="s">
        <v>6005</v>
      </c>
      <c r="H2315" s="2" t="s">
        <v>6004</v>
      </c>
      <c r="I2315" s="2" t="s">
        <v>2358</v>
      </c>
      <c r="J2315" s="14" t="str">
        <f>CONCATENATE(Table3_2[[#This Row],[date]],Table3_2[[#This Row],[month]],Table3_2[[#This Row],[YEAR]],)</f>
        <v>13Dec1964</v>
      </c>
      <c r="K2315" s="14">
        <f t="shared" si="72"/>
        <v>23724</v>
      </c>
      <c r="L2315" s="2">
        <f t="shared" si="73"/>
        <v>58</v>
      </c>
    </row>
    <row r="2316" spans="1:12" x14ac:dyDescent="0.25">
      <c r="A2316" s="2" t="s">
        <v>986</v>
      </c>
      <c r="B2316" s="2">
        <v>1964</v>
      </c>
      <c r="C2316" s="2" t="s">
        <v>2349</v>
      </c>
      <c r="D2316" s="2">
        <v>3</v>
      </c>
      <c r="E2316" s="2">
        <v>0</v>
      </c>
      <c r="F2316" s="16">
        <v>11363.28</v>
      </c>
      <c r="G2316" s="2" t="s">
        <v>6005</v>
      </c>
      <c r="H2316" s="2" t="s">
        <v>6006</v>
      </c>
      <c r="I2316" s="2" t="s">
        <v>2350</v>
      </c>
      <c r="J2316" s="14" t="str">
        <f>CONCATENATE(Table3_2[[#This Row],[date]],Table3_2[[#This Row],[month]],Table3_2[[#This Row],[YEAR]],)</f>
        <v>3Jul1964</v>
      </c>
      <c r="K2316" s="14">
        <f t="shared" si="72"/>
        <v>23561</v>
      </c>
      <c r="L2316" s="2">
        <f t="shared" si="73"/>
        <v>58</v>
      </c>
    </row>
    <row r="2317" spans="1:12" x14ac:dyDescent="0.25">
      <c r="A2317" s="2" t="s">
        <v>105</v>
      </c>
      <c r="B2317" s="2">
        <v>1966</v>
      </c>
      <c r="C2317" s="2" t="s">
        <v>2356</v>
      </c>
      <c r="D2317" s="2">
        <v>12</v>
      </c>
      <c r="E2317" s="2">
        <v>0</v>
      </c>
      <c r="F2317" s="16">
        <v>40373.74</v>
      </c>
      <c r="G2317" s="2" t="s">
        <v>6006</v>
      </c>
      <c r="H2317" s="2" t="s">
        <v>6005</v>
      </c>
      <c r="I2317" s="2" t="s">
        <v>2358</v>
      </c>
      <c r="J2317" s="14" t="str">
        <f>CONCATENATE(Table3_2[[#This Row],[date]],Table3_2[[#This Row],[month]],Table3_2[[#This Row],[YEAR]],)</f>
        <v>12Aug1966</v>
      </c>
      <c r="K2317" s="14">
        <f t="shared" si="72"/>
        <v>24331</v>
      </c>
      <c r="L2317" s="2">
        <f t="shared" si="73"/>
        <v>56</v>
      </c>
    </row>
    <row r="2318" spans="1:12" x14ac:dyDescent="0.25">
      <c r="A2318" s="2" t="s">
        <v>987</v>
      </c>
      <c r="B2318" s="2">
        <v>1964</v>
      </c>
      <c r="C2318" s="2" t="s">
        <v>2349</v>
      </c>
      <c r="D2318" s="2">
        <v>4</v>
      </c>
      <c r="E2318" s="2">
        <v>0</v>
      </c>
      <c r="F2318" s="16">
        <v>11362.76</v>
      </c>
      <c r="G2318" s="2" t="s">
        <v>6005</v>
      </c>
      <c r="H2318" s="2" t="s">
        <v>6006</v>
      </c>
      <c r="I2318" s="2" t="s">
        <v>2358</v>
      </c>
      <c r="J2318" s="14" t="str">
        <f>CONCATENATE(Table3_2[[#This Row],[date]],Table3_2[[#This Row],[month]],Table3_2[[#This Row],[YEAR]],)</f>
        <v>4Jul1964</v>
      </c>
      <c r="K2318" s="14">
        <f t="shared" si="72"/>
        <v>23562</v>
      </c>
      <c r="L2318" s="2">
        <f t="shared" si="73"/>
        <v>58</v>
      </c>
    </row>
    <row r="2319" spans="1:12" x14ac:dyDescent="0.25">
      <c r="A2319" s="2" t="s">
        <v>988</v>
      </c>
      <c r="B2319" s="2">
        <v>1965</v>
      </c>
      <c r="C2319" s="2" t="s">
        <v>2353</v>
      </c>
      <c r="D2319" s="2">
        <v>26</v>
      </c>
      <c r="E2319" s="2">
        <v>0</v>
      </c>
      <c r="F2319" s="16">
        <v>11356.66</v>
      </c>
      <c r="G2319" s="2" t="s">
        <v>6005</v>
      </c>
      <c r="H2319" s="2" t="s">
        <v>6005</v>
      </c>
      <c r="I2319" s="2" t="s">
        <v>2354</v>
      </c>
      <c r="J2319" s="14" t="str">
        <f>CONCATENATE(Table3_2[[#This Row],[date]],Table3_2[[#This Row],[month]],Table3_2[[#This Row],[YEAR]],)</f>
        <v>26Sep1965</v>
      </c>
      <c r="K2319" s="14">
        <f t="shared" si="72"/>
        <v>24011</v>
      </c>
      <c r="L2319" s="2">
        <f t="shared" si="73"/>
        <v>57</v>
      </c>
    </row>
    <row r="2320" spans="1:12" x14ac:dyDescent="0.25">
      <c r="A2320" s="2" t="s">
        <v>989</v>
      </c>
      <c r="B2320" s="2">
        <v>1965</v>
      </c>
      <c r="C2320" s="2" t="s">
        <v>2351</v>
      </c>
      <c r="D2320" s="2">
        <v>29</v>
      </c>
      <c r="E2320" s="2">
        <v>0</v>
      </c>
      <c r="F2320" s="16">
        <v>11353.23</v>
      </c>
      <c r="G2320" s="2" t="s">
        <v>6005</v>
      </c>
      <c r="H2320" s="2" t="s">
        <v>6006</v>
      </c>
      <c r="I2320" s="2" t="s">
        <v>2354</v>
      </c>
      <c r="J2320" s="14" t="str">
        <f>CONCATENATE(Table3_2[[#This Row],[date]],Table3_2[[#This Row],[month]],Table3_2[[#This Row],[YEAR]],)</f>
        <v>29Nov1965</v>
      </c>
      <c r="K2320" s="14">
        <f t="shared" si="72"/>
        <v>24075</v>
      </c>
      <c r="L2320" s="2">
        <f t="shared" si="73"/>
        <v>57</v>
      </c>
    </row>
    <row r="2321" spans="1:12" x14ac:dyDescent="0.25">
      <c r="A2321" s="2" t="s">
        <v>990</v>
      </c>
      <c r="B2321" s="2">
        <v>1964</v>
      </c>
      <c r="C2321" s="2" t="s">
        <v>2349</v>
      </c>
      <c r="D2321" s="2">
        <v>12</v>
      </c>
      <c r="E2321" s="2">
        <v>0</v>
      </c>
      <c r="F2321" s="16">
        <v>11345.52</v>
      </c>
      <c r="G2321" s="2" t="s">
        <v>6005</v>
      </c>
      <c r="H2321" s="2" t="s">
        <v>6005</v>
      </c>
      <c r="I2321" s="2" t="s">
        <v>2358</v>
      </c>
      <c r="J2321" s="14" t="str">
        <f>CONCATENATE(Table3_2[[#This Row],[date]],Table3_2[[#This Row],[month]],Table3_2[[#This Row],[YEAR]],)</f>
        <v>12Jul1964</v>
      </c>
      <c r="K2321" s="14">
        <f t="shared" si="72"/>
        <v>23570</v>
      </c>
      <c r="L2321" s="2">
        <f t="shared" si="73"/>
        <v>58</v>
      </c>
    </row>
    <row r="2322" spans="1:12" x14ac:dyDescent="0.25">
      <c r="A2322" s="2" t="s">
        <v>991</v>
      </c>
      <c r="B2322" s="2">
        <v>1968</v>
      </c>
      <c r="C2322" s="2" t="s">
        <v>2351</v>
      </c>
      <c r="D2322" s="2">
        <v>2</v>
      </c>
      <c r="E2322" s="2">
        <v>0</v>
      </c>
      <c r="F2322" s="16">
        <v>11344.32</v>
      </c>
      <c r="G2322" s="2" t="s">
        <v>6005</v>
      </c>
      <c r="H2322" s="2" t="s">
        <v>6004</v>
      </c>
      <c r="I2322" s="2" t="s">
        <v>2363</v>
      </c>
      <c r="J2322" s="14" t="str">
        <f>CONCATENATE(Table3_2[[#This Row],[date]],Table3_2[[#This Row],[month]],Table3_2[[#This Row],[YEAR]],)</f>
        <v>2Nov1968</v>
      </c>
      <c r="K2322" s="14">
        <f t="shared" si="72"/>
        <v>25144</v>
      </c>
      <c r="L2322" s="2">
        <f t="shared" si="73"/>
        <v>54</v>
      </c>
    </row>
    <row r="2323" spans="1:12" x14ac:dyDescent="0.25">
      <c r="A2323" s="2" t="s">
        <v>992</v>
      </c>
      <c r="B2323" s="2">
        <v>1989</v>
      </c>
      <c r="C2323" s="2" t="s">
        <v>2356</v>
      </c>
      <c r="D2323" s="2">
        <v>19</v>
      </c>
      <c r="E2323" s="2">
        <v>1</v>
      </c>
      <c r="F2323" s="16">
        <v>11326.71</v>
      </c>
      <c r="G2323" s="2" t="s">
        <v>6005</v>
      </c>
      <c r="H2323" s="2" t="s">
        <v>6005</v>
      </c>
      <c r="I2323" s="2" t="s">
        <v>2350</v>
      </c>
      <c r="J2323" s="14" t="str">
        <f>CONCATENATE(Table3_2[[#This Row],[date]],Table3_2[[#This Row],[month]],Table3_2[[#This Row],[YEAR]],)</f>
        <v>19Aug1989</v>
      </c>
      <c r="K2323" s="14">
        <f t="shared" si="72"/>
        <v>32739</v>
      </c>
      <c r="L2323" s="2">
        <f t="shared" si="73"/>
        <v>33</v>
      </c>
    </row>
    <row r="2324" spans="1:12" x14ac:dyDescent="0.25">
      <c r="A2324" s="2" t="s">
        <v>993</v>
      </c>
      <c r="B2324" s="2">
        <v>2002</v>
      </c>
      <c r="C2324" s="2" t="s">
        <v>2353</v>
      </c>
      <c r="D2324" s="2">
        <v>20</v>
      </c>
      <c r="E2324" s="2">
        <v>0</v>
      </c>
      <c r="F2324" s="16">
        <v>11321.49</v>
      </c>
      <c r="G2324" s="2" t="s">
        <v>6005</v>
      </c>
      <c r="H2324" s="2" t="s">
        <v>6005</v>
      </c>
      <c r="I2324" s="2" t="s">
        <v>2354</v>
      </c>
      <c r="J2324" s="14" t="str">
        <f>CONCATENATE(Table3_2[[#This Row],[date]],Table3_2[[#This Row],[month]],Table3_2[[#This Row],[YEAR]],)</f>
        <v>20Sep2002</v>
      </c>
      <c r="K2324" s="14">
        <f t="shared" si="72"/>
        <v>37519</v>
      </c>
      <c r="L2324" s="2">
        <f t="shared" si="73"/>
        <v>20</v>
      </c>
    </row>
    <row r="2325" spans="1:12" x14ac:dyDescent="0.25">
      <c r="A2325" s="2" t="s">
        <v>994</v>
      </c>
      <c r="B2325" s="2">
        <v>1963</v>
      </c>
      <c r="C2325" s="2" t="s">
        <v>2349</v>
      </c>
      <c r="D2325" s="2">
        <v>11</v>
      </c>
      <c r="E2325" s="2">
        <v>0</v>
      </c>
      <c r="F2325" s="16">
        <v>11319.12</v>
      </c>
      <c r="G2325" s="2" t="s">
        <v>6005</v>
      </c>
      <c r="H2325" s="2" t="s">
        <v>6006</v>
      </c>
      <c r="I2325" s="2" t="s">
        <v>2354</v>
      </c>
      <c r="J2325" s="14" t="str">
        <f>CONCATENATE(Table3_2[[#This Row],[date]],Table3_2[[#This Row],[month]],Table3_2[[#This Row],[YEAR]],)</f>
        <v>11Jul1963</v>
      </c>
      <c r="K2325" s="14">
        <f t="shared" si="72"/>
        <v>23203</v>
      </c>
      <c r="L2325" s="2">
        <f t="shared" si="73"/>
        <v>59</v>
      </c>
    </row>
    <row r="2326" spans="1:12" x14ac:dyDescent="0.25">
      <c r="A2326" s="2" t="s">
        <v>995</v>
      </c>
      <c r="B2326" s="2">
        <v>1995</v>
      </c>
      <c r="C2326" s="2" t="s">
        <v>2355</v>
      </c>
      <c r="D2326" s="2">
        <v>10</v>
      </c>
      <c r="E2326" s="2">
        <v>0</v>
      </c>
      <c r="F2326" s="16">
        <v>11318.57</v>
      </c>
      <c r="G2326" s="2" t="s">
        <v>6005</v>
      </c>
      <c r="H2326" s="2" t="s">
        <v>6004</v>
      </c>
      <c r="I2326" s="2" t="s">
        <v>2370</v>
      </c>
      <c r="J2326" s="14" t="str">
        <f>CONCATENATE(Table3_2[[#This Row],[date]],Table3_2[[#This Row],[month]],Table3_2[[#This Row],[YEAR]],)</f>
        <v>10Dec1995</v>
      </c>
      <c r="K2326" s="14">
        <f t="shared" si="72"/>
        <v>35043</v>
      </c>
      <c r="L2326" s="2">
        <f t="shared" si="73"/>
        <v>27</v>
      </c>
    </row>
    <row r="2327" spans="1:12" x14ac:dyDescent="0.25">
      <c r="A2327" s="2" t="s">
        <v>996</v>
      </c>
      <c r="B2327" s="2">
        <v>1963</v>
      </c>
      <c r="C2327" s="2" t="s">
        <v>2351</v>
      </c>
      <c r="D2327" s="2">
        <v>22</v>
      </c>
      <c r="E2327" s="2">
        <v>0</v>
      </c>
      <c r="F2327" s="16">
        <v>11312.33</v>
      </c>
      <c r="G2327" s="2" t="s">
        <v>6005</v>
      </c>
      <c r="H2327" s="2" t="s">
        <v>6005</v>
      </c>
      <c r="I2327" s="2" t="s">
        <v>2354</v>
      </c>
      <c r="J2327" s="14" t="str">
        <f>CONCATENATE(Table3_2[[#This Row],[date]],Table3_2[[#This Row],[month]],Table3_2[[#This Row],[YEAR]],)</f>
        <v>22Nov1963</v>
      </c>
      <c r="K2327" s="14">
        <f t="shared" si="72"/>
        <v>23337</v>
      </c>
      <c r="L2327" s="2">
        <f t="shared" si="73"/>
        <v>59</v>
      </c>
    </row>
    <row r="2328" spans="1:12" x14ac:dyDescent="0.25">
      <c r="A2328" s="2" t="s">
        <v>106</v>
      </c>
      <c r="B2328" s="2">
        <v>1962</v>
      </c>
      <c r="C2328" s="2" t="s">
        <v>2353</v>
      </c>
      <c r="D2328" s="2">
        <v>4</v>
      </c>
      <c r="E2328" s="2">
        <v>0</v>
      </c>
      <c r="F2328" s="16">
        <v>40309.93</v>
      </c>
      <c r="G2328" s="2" t="s">
        <v>6006</v>
      </c>
      <c r="H2328" s="2" t="s">
        <v>6005</v>
      </c>
      <c r="I2328" s="2" t="s">
        <v>2358</v>
      </c>
      <c r="J2328" s="14" t="str">
        <f>CONCATENATE(Table3_2[[#This Row],[date]],Table3_2[[#This Row],[month]],Table3_2[[#This Row],[YEAR]],)</f>
        <v>4Sep1962</v>
      </c>
      <c r="K2328" s="14">
        <f t="shared" si="72"/>
        <v>22893</v>
      </c>
      <c r="L2328" s="2">
        <f t="shared" si="73"/>
        <v>60</v>
      </c>
    </row>
    <row r="2329" spans="1:12" x14ac:dyDescent="0.25">
      <c r="A2329" s="2" t="s">
        <v>997</v>
      </c>
      <c r="B2329" s="2">
        <v>1968</v>
      </c>
      <c r="C2329" s="2" t="s">
        <v>2357</v>
      </c>
      <c r="D2329" s="2">
        <v>6</v>
      </c>
      <c r="E2329" s="2">
        <v>1</v>
      </c>
      <c r="F2329" s="16">
        <v>11305.93</v>
      </c>
      <c r="G2329" s="2" t="s">
        <v>6005</v>
      </c>
      <c r="H2329" s="2" t="s">
        <v>6006</v>
      </c>
      <c r="I2329" s="2" t="s">
        <v>2354</v>
      </c>
      <c r="J2329" s="14" t="str">
        <f>CONCATENATE(Table3_2[[#This Row],[date]],Table3_2[[#This Row],[month]],Table3_2[[#This Row],[YEAR]],)</f>
        <v>6Oct1968</v>
      </c>
      <c r="K2329" s="14">
        <f t="shared" si="72"/>
        <v>25117</v>
      </c>
      <c r="L2329" s="2">
        <f t="shared" si="73"/>
        <v>54</v>
      </c>
    </row>
    <row r="2330" spans="1:12" x14ac:dyDescent="0.25">
      <c r="A2330" s="2" t="s">
        <v>998</v>
      </c>
      <c r="B2330" s="2">
        <v>1972</v>
      </c>
      <c r="C2330" s="2" t="s">
        <v>2353</v>
      </c>
      <c r="D2330" s="2">
        <v>25</v>
      </c>
      <c r="E2330" s="2">
        <v>4</v>
      </c>
      <c r="F2330" s="16">
        <v>11299.34</v>
      </c>
      <c r="G2330" s="2" t="s">
        <v>6005</v>
      </c>
      <c r="H2330" s="2" t="s">
        <v>6004</v>
      </c>
      <c r="I2330" s="2" t="s">
        <v>2358</v>
      </c>
      <c r="J2330" s="14" t="str">
        <f>CONCATENATE(Table3_2[[#This Row],[date]],Table3_2[[#This Row],[month]],Table3_2[[#This Row],[YEAR]],)</f>
        <v>25Sep1972</v>
      </c>
      <c r="K2330" s="14">
        <f t="shared" si="72"/>
        <v>26567</v>
      </c>
      <c r="L2330" s="2">
        <f t="shared" si="73"/>
        <v>50</v>
      </c>
    </row>
    <row r="2331" spans="1:12" x14ac:dyDescent="0.25">
      <c r="A2331" s="2" t="s">
        <v>999</v>
      </c>
      <c r="B2331" s="2">
        <v>1988</v>
      </c>
      <c r="C2331" s="2" t="s">
        <v>2351</v>
      </c>
      <c r="D2331" s="2">
        <v>14</v>
      </c>
      <c r="E2331" s="2">
        <v>3</v>
      </c>
      <c r="F2331" s="16">
        <v>11294.57</v>
      </c>
      <c r="G2331" s="2" t="s">
        <v>6005</v>
      </c>
      <c r="H2331" s="2" t="s">
        <v>6006</v>
      </c>
      <c r="I2331" s="2" t="s">
        <v>2371</v>
      </c>
      <c r="J2331" s="14" t="str">
        <f>CONCATENATE(Table3_2[[#This Row],[date]],Table3_2[[#This Row],[month]],Table3_2[[#This Row],[YEAR]],)</f>
        <v>14Nov1988</v>
      </c>
      <c r="K2331" s="14">
        <f t="shared" si="72"/>
        <v>32461</v>
      </c>
      <c r="L2331" s="2">
        <f t="shared" si="73"/>
        <v>34</v>
      </c>
    </row>
    <row r="2332" spans="1:12" x14ac:dyDescent="0.25">
      <c r="A2332" s="2" t="s">
        <v>1000</v>
      </c>
      <c r="B2332" s="2">
        <v>1970</v>
      </c>
      <c r="C2332" s="2" t="s">
        <v>2352</v>
      </c>
      <c r="D2332" s="2">
        <v>22</v>
      </c>
      <c r="E2332" s="2">
        <v>3</v>
      </c>
      <c r="F2332" s="16">
        <v>11289.11</v>
      </c>
      <c r="G2332" s="2" t="s">
        <v>6005</v>
      </c>
      <c r="H2332" s="2" t="s">
        <v>6006</v>
      </c>
      <c r="I2332" s="2" t="s">
        <v>2354</v>
      </c>
      <c r="J2332" s="14" t="str">
        <f>CONCATENATE(Table3_2[[#This Row],[date]],Table3_2[[#This Row],[month]],Table3_2[[#This Row],[YEAR]],)</f>
        <v>22Jun1970</v>
      </c>
      <c r="K2332" s="14">
        <f t="shared" si="72"/>
        <v>25741</v>
      </c>
      <c r="L2332" s="2">
        <f t="shared" si="73"/>
        <v>52</v>
      </c>
    </row>
    <row r="2333" spans="1:12" x14ac:dyDescent="0.25">
      <c r="A2333" s="2" t="s">
        <v>1001</v>
      </c>
      <c r="B2333" s="2">
        <v>1967</v>
      </c>
      <c r="C2333" s="2" t="s">
        <v>2352</v>
      </c>
      <c r="D2333" s="2">
        <v>14</v>
      </c>
      <c r="E2333" s="2">
        <v>0</v>
      </c>
      <c r="F2333" s="16">
        <v>11286.54</v>
      </c>
      <c r="G2333" s="2" t="s">
        <v>6005</v>
      </c>
      <c r="H2333" s="2" t="s">
        <v>6005</v>
      </c>
      <c r="I2333" s="2" t="s">
        <v>2364</v>
      </c>
      <c r="J2333" s="14" t="str">
        <f>CONCATENATE(Table3_2[[#This Row],[date]],Table3_2[[#This Row],[month]],Table3_2[[#This Row],[YEAR]],)</f>
        <v>14Jun1967</v>
      </c>
      <c r="K2333" s="14">
        <f t="shared" si="72"/>
        <v>24637</v>
      </c>
      <c r="L2333" s="2">
        <f t="shared" si="73"/>
        <v>55</v>
      </c>
    </row>
    <row r="2334" spans="1:12" x14ac:dyDescent="0.25">
      <c r="A2334" s="2" t="s">
        <v>1002</v>
      </c>
      <c r="B2334" s="2">
        <v>2004</v>
      </c>
      <c r="C2334" s="2" t="s">
        <v>2357</v>
      </c>
      <c r="D2334" s="2">
        <v>4</v>
      </c>
      <c r="E2334" s="2">
        <v>1</v>
      </c>
      <c r="F2334" s="16">
        <v>11272.33</v>
      </c>
      <c r="G2334" s="2" t="s">
        <v>6005</v>
      </c>
      <c r="H2334" s="2" t="s">
        <v>6004</v>
      </c>
      <c r="I2334" s="2" t="s">
        <v>2360</v>
      </c>
      <c r="J2334" s="14" t="str">
        <f>CONCATENATE(Table3_2[[#This Row],[date]],Table3_2[[#This Row],[month]],Table3_2[[#This Row],[YEAR]],)</f>
        <v>4Oct2004</v>
      </c>
      <c r="K2334" s="14">
        <f t="shared" si="72"/>
        <v>38264</v>
      </c>
      <c r="L2334" s="2">
        <f t="shared" si="73"/>
        <v>18</v>
      </c>
    </row>
    <row r="2335" spans="1:12" x14ac:dyDescent="0.25">
      <c r="A2335" s="2" t="s">
        <v>1003</v>
      </c>
      <c r="B2335" s="2">
        <v>1971</v>
      </c>
      <c r="C2335" s="2" t="s">
        <v>2355</v>
      </c>
      <c r="D2335" s="2">
        <v>26</v>
      </c>
      <c r="E2335" s="2">
        <v>0</v>
      </c>
      <c r="F2335" s="16">
        <v>11265.71</v>
      </c>
      <c r="G2335" s="2" t="s">
        <v>6005</v>
      </c>
      <c r="H2335" s="2" t="s">
        <v>6006</v>
      </c>
      <c r="I2335" s="2" t="s">
        <v>2363</v>
      </c>
      <c r="J2335" s="14" t="str">
        <f>CONCATENATE(Table3_2[[#This Row],[date]],Table3_2[[#This Row],[month]],Table3_2[[#This Row],[YEAR]],)</f>
        <v>26Dec1971</v>
      </c>
      <c r="K2335" s="14">
        <f t="shared" si="72"/>
        <v>26293</v>
      </c>
      <c r="L2335" s="2">
        <f t="shared" si="73"/>
        <v>51</v>
      </c>
    </row>
    <row r="2336" spans="1:12" x14ac:dyDescent="0.25">
      <c r="A2336" s="2" t="s">
        <v>1004</v>
      </c>
      <c r="B2336" s="2">
        <v>1969</v>
      </c>
      <c r="C2336" s="2" t="s">
        <v>2357</v>
      </c>
      <c r="D2336" s="2">
        <v>11</v>
      </c>
      <c r="E2336" s="2">
        <v>3</v>
      </c>
      <c r="F2336" s="16">
        <v>11264.54</v>
      </c>
      <c r="G2336" s="2" t="s">
        <v>6005</v>
      </c>
      <c r="H2336" s="2" t="s">
        <v>6004</v>
      </c>
      <c r="I2336" s="2" t="s">
        <v>2358</v>
      </c>
      <c r="J2336" s="14" t="str">
        <f>CONCATENATE(Table3_2[[#This Row],[date]],Table3_2[[#This Row],[month]],Table3_2[[#This Row],[YEAR]],)</f>
        <v>11Oct1969</v>
      </c>
      <c r="K2336" s="14">
        <f t="shared" si="72"/>
        <v>25487</v>
      </c>
      <c r="L2336" s="2">
        <f t="shared" si="73"/>
        <v>53</v>
      </c>
    </row>
    <row r="2337" spans="1:12" x14ac:dyDescent="0.25">
      <c r="A2337" s="2" t="s">
        <v>1005</v>
      </c>
      <c r="B2337" s="2">
        <v>1981</v>
      </c>
      <c r="C2337" s="2" t="s">
        <v>2357</v>
      </c>
      <c r="D2337" s="2">
        <v>2</v>
      </c>
      <c r="E2337" s="2">
        <v>1</v>
      </c>
      <c r="F2337" s="16">
        <v>11255.29</v>
      </c>
      <c r="G2337" s="2" t="s">
        <v>6005</v>
      </c>
      <c r="H2337" s="2" t="s">
        <v>6006</v>
      </c>
      <c r="I2337" s="2" t="s">
        <v>2370</v>
      </c>
      <c r="J2337" s="14" t="str">
        <f>CONCATENATE(Table3_2[[#This Row],[date]],Table3_2[[#This Row],[month]],Table3_2[[#This Row],[YEAR]],)</f>
        <v>2Oct1981</v>
      </c>
      <c r="K2337" s="14">
        <f t="shared" si="72"/>
        <v>29861</v>
      </c>
      <c r="L2337" s="2">
        <f t="shared" si="73"/>
        <v>41</v>
      </c>
    </row>
    <row r="2338" spans="1:12" x14ac:dyDescent="0.25">
      <c r="A2338" s="2" t="s">
        <v>1006</v>
      </c>
      <c r="B2338" s="2">
        <v>1969</v>
      </c>
      <c r="C2338" s="2" t="s">
        <v>2356</v>
      </c>
      <c r="D2338" s="2">
        <v>20</v>
      </c>
      <c r="E2338" s="2">
        <v>3</v>
      </c>
      <c r="F2338" s="16">
        <v>11253.42</v>
      </c>
      <c r="G2338" s="2" t="s">
        <v>6005</v>
      </c>
      <c r="H2338" s="2" t="s">
        <v>6006</v>
      </c>
      <c r="I2338" s="2" t="s">
        <v>2358</v>
      </c>
      <c r="J2338" s="14" t="str">
        <f>CONCATENATE(Table3_2[[#This Row],[date]],Table3_2[[#This Row],[month]],Table3_2[[#This Row],[YEAR]],)</f>
        <v>20Aug1969</v>
      </c>
      <c r="K2338" s="14">
        <f t="shared" si="72"/>
        <v>25435</v>
      </c>
      <c r="L2338" s="2">
        <f t="shared" si="73"/>
        <v>53</v>
      </c>
    </row>
    <row r="2339" spans="1:12" x14ac:dyDescent="0.25">
      <c r="A2339" s="2" t="s">
        <v>2375</v>
      </c>
      <c r="B2339" s="2">
        <v>2004</v>
      </c>
      <c r="C2339" s="2" t="s">
        <v>2351</v>
      </c>
      <c r="D2339" s="2">
        <v>6</v>
      </c>
      <c r="E2339" s="2">
        <v>0</v>
      </c>
      <c r="F2339" s="16">
        <v>1137.01</v>
      </c>
      <c r="G2339" s="2" t="s">
        <v>6005</v>
      </c>
      <c r="H2339" s="2" t="s">
        <v>6006</v>
      </c>
      <c r="I2339" s="2" t="s">
        <v>2350</v>
      </c>
      <c r="J2339" s="14" t="str">
        <f>CONCATENATE(Table3_2[[#This Row],[date]],Table3_2[[#This Row],[month]],Table3_2[[#This Row],[YEAR]],)</f>
        <v>6Nov2004</v>
      </c>
      <c r="K2339" s="14">
        <f t="shared" si="72"/>
        <v>38297</v>
      </c>
      <c r="L2339" s="2">
        <f t="shared" si="73"/>
        <v>18</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36"/>
  <sheetViews>
    <sheetView topLeftCell="D1" workbookViewId="0">
      <selection sqref="A1:Q2336"/>
    </sheetView>
  </sheetViews>
  <sheetFormatPr defaultRowHeight="15" x14ac:dyDescent="0.25"/>
  <cols>
    <col min="1" max="1" width="14.140625" style="1" bestFit="1" customWidth="1"/>
    <col min="2" max="2" width="18.28515625" bestFit="1" customWidth="1"/>
    <col min="3" max="4" width="9.140625" style="1"/>
    <col min="5" max="5" width="15.42578125" style="1" bestFit="1" customWidth="1"/>
    <col min="6" max="6" width="16.85546875" style="1" bestFit="1" customWidth="1"/>
    <col min="7" max="7" width="16.140625" style="1" bestFit="1" customWidth="1"/>
    <col min="8" max="8" width="20.28515625" style="1" customWidth="1"/>
    <col min="9" max="9" width="9.140625" style="1"/>
    <col min="10" max="10" width="16.42578125" style="19" bestFit="1" customWidth="1"/>
    <col min="11" max="11" width="18.28515625" style="10" bestFit="1" customWidth="1"/>
    <col min="12" max="12" width="10.7109375" style="16" bestFit="1" customWidth="1"/>
    <col min="13" max="13" width="13.85546875" style="1" bestFit="1" customWidth="1"/>
    <col min="14" max="14" width="9.140625" style="17"/>
    <col min="15" max="15" width="9.140625" style="1"/>
    <col min="16" max="16" width="14.140625" style="14" bestFit="1" customWidth="1"/>
    <col min="17" max="17" width="9.140625" style="18"/>
  </cols>
  <sheetData>
    <row r="1" spans="1:17" x14ac:dyDescent="0.25">
      <c r="A1" s="2" t="s">
        <v>0</v>
      </c>
      <c r="B1" t="s">
        <v>2386</v>
      </c>
      <c r="C1" s="1" t="s">
        <v>1</v>
      </c>
      <c r="D1" s="1" t="s">
        <v>2</v>
      </c>
      <c r="E1" s="1" t="s">
        <v>6028</v>
      </c>
      <c r="F1" s="1" t="s">
        <v>6029</v>
      </c>
      <c r="G1" s="1" t="s">
        <v>6030</v>
      </c>
      <c r="H1" s="1" t="s">
        <v>6031</v>
      </c>
      <c r="I1" s="1" t="s">
        <v>6032</v>
      </c>
      <c r="J1" s="19" t="s">
        <v>6014</v>
      </c>
      <c r="K1" s="10" t="s">
        <v>6033</v>
      </c>
      <c r="L1" s="16" t="s">
        <v>2346</v>
      </c>
      <c r="M1" s="1" t="s">
        <v>6034</v>
      </c>
      <c r="N1" s="17" t="s">
        <v>6035</v>
      </c>
      <c r="O1" s="1" t="s">
        <v>6036</v>
      </c>
      <c r="P1" s="14" t="s">
        <v>6018</v>
      </c>
      <c r="Q1" s="18" t="s">
        <v>6023</v>
      </c>
    </row>
    <row r="2" spans="1:17" x14ac:dyDescent="0.25">
      <c r="A2" s="2" t="s">
        <v>8</v>
      </c>
      <c r="B2" t="str">
        <f>VLOOKUP(A2,'customer names'!A2:D2336,3,FALSE)</f>
        <v>Hawks</v>
      </c>
      <c r="C2" s="1">
        <f>VLOOKUP(A2,'Medical examination'!A2:G2336,2,FALSE)</f>
        <v>47.41</v>
      </c>
      <c r="D2" s="1">
        <f>VLOOKUP(A2,'Medical examination'!A2:H2336,3,FALSE)</f>
        <v>7.47</v>
      </c>
      <c r="E2" s="1" t="str">
        <f>VLOOKUP($A2,'Medical examination'!A2:I2336,4,FALSE)</f>
        <v>NO</v>
      </c>
      <c r="F2" s="1" t="str">
        <f>VLOOKUP($A2,'Medical examination'!A2:J2336,5,FALSE)</f>
        <v>NO</v>
      </c>
      <c r="G2" s="1" t="str">
        <f>VLOOKUP($A2,'Medical examination'!A2:K2336,6,FALSE)</f>
        <v>NO</v>
      </c>
      <c r="H2" s="1">
        <f>VLOOKUP($A2,'Medical examination'!A2:L2336,7,FALSE)</f>
        <v>0</v>
      </c>
      <c r="I2" s="1" t="str">
        <f>VLOOKUP($A2,'Medical examination'!A2:M2336,8,FALSE)</f>
        <v>YES</v>
      </c>
      <c r="J2" s="19" t="str">
        <f>VLOOKUP($A2,'Medical examination'!A2:N2336,9,FALSE)</f>
        <v>OBESITY</v>
      </c>
      <c r="K2" s="10" t="str">
        <f>VLOOKUP($A2,'Medical examination'!A2:O2336,10,FALSE)</f>
        <v>DIABETES</v>
      </c>
      <c r="L2" s="16">
        <v>63770.43</v>
      </c>
      <c r="M2" s="1" t="str">
        <f>VLOOKUP($L2,'Hospitalization details'!$F2:L2334,2,FALSE)</f>
        <v>TIER - 1</v>
      </c>
      <c r="N2" s="17" t="str">
        <f>VLOOKUP($L2,'Hospitalization details'!$F2:M2339,3,FALSE)</f>
        <v>TIER - 3</v>
      </c>
      <c r="O2" s="1" t="str">
        <f>VLOOKUP($L2,'Hospitalization details'!$F2:N2339,4,FALSE)</f>
        <v>R1013</v>
      </c>
      <c r="P2" s="14">
        <f>VLOOKUP($L2,'Hospitalization details'!$F2:O2339,6,FALSE)</f>
        <v>25123</v>
      </c>
      <c r="Q2" s="18">
        <f>DATEDIF(P2:P2336, DATE(2023,6,8), "Y")</f>
        <v>54</v>
      </c>
    </row>
    <row r="3" spans="1:17" x14ac:dyDescent="0.25">
      <c r="A3" s="2" t="s">
        <v>9</v>
      </c>
      <c r="B3" t="str">
        <f>VLOOKUP(A3,'customer names'!A3:D2337,3,FALSE)</f>
        <v>Lehner</v>
      </c>
      <c r="C3" s="1">
        <f>VLOOKUP(A3,'Medical examination'!A3:G2337,2,FALSE)</f>
        <v>30.36</v>
      </c>
      <c r="D3" s="1">
        <f>VLOOKUP(A3,'Medical examination'!A3:H2337,3,FALSE)</f>
        <v>5.77</v>
      </c>
      <c r="E3" s="1" t="str">
        <f>VLOOKUP($A3,'Medical examination'!A3:I2337,4,FALSE)</f>
        <v>NO</v>
      </c>
      <c r="F3" s="1" t="str">
        <f>VLOOKUP($A3,'Medical examination'!A3:J2337,5,FALSE)</f>
        <v>NO</v>
      </c>
      <c r="G3" s="1" t="str">
        <f>VLOOKUP($A3,'Medical examination'!A3:K2337,6,FALSE)</f>
        <v>NO</v>
      </c>
      <c r="H3" s="1">
        <f>VLOOKUP($A3,'Medical examination'!A3:L2337,7,FALSE)</f>
        <v>0</v>
      </c>
      <c r="I3" s="1" t="str">
        <f>VLOOKUP($A3,'Medical examination'!A3:M2337,8,FALSE)</f>
        <v>YES</v>
      </c>
      <c r="J3" s="19" t="str">
        <f>VLOOKUP($A3,'Medical examination'!A3:N2337,9,FALSE)</f>
        <v>OBESITY</v>
      </c>
      <c r="K3" s="10" t="str">
        <f>VLOOKUP($A3,'Medical examination'!A3:O2337,10,FALSE)</f>
        <v>PRE DIABETES</v>
      </c>
      <c r="L3" s="16">
        <v>48885.14</v>
      </c>
      <c r="M3" s="1" t="str">
        <f>VLOOKUP($L3,'Hospitalization details'!$F3:L2335,2,FALSE)</f>
        <v>TIER - 1</v>
      </c>
      <c r="N3" s="17" t="str">
        <f>VLOOKUP($L3,'Hospitalization details'!$F3:M2340,3,FALSE)</f>
        <v>TIER - 2</v>
      </c>
      <c r="O3" s="1" t="str">
        <f>VLOOKUP($L3,'Hospitalization details'!$F3:N2340,4,FALSE)</f>
        <v>R1013</v>
      </c>
      <c r="P3" s="14">
        <f>VLOOKUP($L3,'Hospitalization details'!$F3:O2340,6,FALSE)</f>
        <v>28853</v>
      </c>
      <c r="Q3" s="18">
        <f t="shared" ref="Q3:Q66" si="0">DATEDIF(P3:P2337, DATE(2023,6,8), "Y")</f>
        <v>44</v>
      </c>
    </row>
    <row r="4" spans="1:17" x14ac:dyDescent="0.25">
      <c r="A4" s="2" t="s">
        <v>10</v>
      </c>
      <c r="B4" t="str">
        <f>VLOOKUP(A4,'customer names'!A4:D2338,3,FALSE)</f>
        <v>Lu</v>
      </c>
      <c r="C4" s="1">
        <f>VLOOKUP(A4,'Medical examination'!A4:G2338,2,FALSE)</f>
        <v>34.484999999999999</v>
      </c>
      <c r="D4" s="1">
        <f>VLOOKUP(A4,'Medical examination'!A4:H2338,3,FALSE)</f>
        <v>11.87</v>
      </c>
      <c r="E4" s="1" t="str">
        <f>VLOOKUP($A4,'Medical examination'!A4:I2338,4,FALSE)</f>
        <v>YES</v>
      </c>
      <c r="F4" s="1" t="str">
        <f>VLOOKUP($A4,'Medical examination'!A4:J2338,5,FALSE)</f>
        <v>NO</v>
      </c>
      <c r="G4" s="1" t="str">
        <f>VLOOKUP($A4,'Medical examination'!A4:K2338,6,FALSE)</f>
        <v>NO</v>
      </c>
      <c r="H4" s="1">
        <f>VLOOKUP($A4,'Medical examination'!A4:L2338,7,FALSE)</f>
        <v>2</v>
      </c>
      <c r="I4" s="1" t="str">
        <f>VLOOKUP($A4,'Medical examination'!A4:M2338,8,FALSE)</f>
        <v>YES</v>
      </c>
      <c r="J4" s="19" t="str">
        <f>VLOOKUP($A4,'Medical examination'!A4:N2338,9,FALSE)</f>
        <v>OBESITY</v>
      </c>
      <c r="K4" s="10" t="str">
        <f>VLOOKUP($A4,'Medical examination'!A4:O2338,10,FALSE)</f>
        <v>DIABETES</v>
      </c>
      <c r="L4" s="16">
        <v>40284.379999999997</v>
      </c>
      <c r="M4" s="1" t="str">
        <f>VLOOKUP($L4,'Hospitalization details'!$F4:L2336,2,FALSE)</f>
        <v>TIER - 1</v>
      </c>
      <c r="N4" s="17" t="str">
        <f>VLOOKUP($L4,'Hospitalization details'!$F4:M2341,3,FALSE)</f>
        <v>TIER - 3</v>
      </c>
      <c r="O4" s="1" t="str">
        <f>VLOOKUP($L4,'Hospitalization details'!$F4:N2341,4,FALSE)</f>
        <v>R1012</v>
      </c>
      <c r="P4" s="14">
        <f>VLOOKUP($L4,'Hospitalization details'!$F4:O2341,6,FALSE)</f>
        <v>28303</v>
      </c>
      <c r="Q4" s="18">
        <f t="shared" si="0"/>
        <v>45</v>
      </c>
    </row>
    <row r="5" spans="1:17" x14ac:dyDescent="0.25">
      <c r="A5" s="2" t="s">
        <v>11</v>
      </c>
      <c r="B5" t="str">
        <f>VLOOKUP(A5,'customer names'!A5:D2339,3,FALSE)</f>
        <v>Osborne</v>
      </c>
      <c r="C5" s="1">
        <f>VLOOKUP(A5,'Medical examination'!A5:G2339,2,FALSE)</f>
        <v>38.094999999999999</v>
      </c>
      <c r="D5" s="1">
        <f>VLOOKUP(A5,'Medical examination'!A5:H2339,3,FALSE)</f>
        <v>6.05</v>
      </c>
      <c r="E5" s="1" t="str">
        <f>VLOOKUP($A5,'Medical examination'!A5:I2339,4,FALSE)</f>
        <v>NO</v>
      </c>
      <c r="F5" s="1" t="str">
        <f>VLOOKUP($A5,'Medical examination'!A5:J2339,5,FALSE)</f>
        <v>NO</v>
      </c>
      <c r="G5" s="1" t="str">
        <f>VLOOKUP($A5,'Medical examination'!A5:K2339,6,FALSE)</f>
        <v>NO</v>
      </c>
      <c r="H5" s="1">
        <f>VLOOKUP($A5,'Medical examination'!A5:L2339,7,FALSE)</f>
        <v>0</v>
      </c>
      <c r="I5" s="1" t="str">
        <f>VLOOKUP($A5,'Medical examination'!A5:M2339,8,FALSE)</f>
        <v>YES</v>
      </c>
      <c r="J5" s="19" t="str">
        <f>VLOOKUP($A5,'Medical examination'!A5:N2339,9,FALSE)</f>
        <v>OBESITY</v>
      </c>
      <c r="K5" s="10" t="str">
        <f>VLOOKUP($A5,'Medical examination'!A5:O2339,10,FALSE)</f>
        <v>PRE DIABETES</v>
      </c>
      <c r="L5" s="16">
        <v>11250.43</v>
      </c>
      <c r="M5" s="1" t="str">
        <f>VLOOKUP($L5,'Hospitalization details'!$F5:L2337,2,FALSE)</f>
        <v>TIER - 3</v>
      </c>
      <c r="N5" s="17" t="str">
        <f>VLOOKUP($L5,'Hospitalization details'!$F5:M2342,3,FALSE)</f>
        <v>TIER - 2</v>
      </c>
      <c r="O5" s="1" t="str">
        <f>VLOOKUP($L5,'Hospitalization details'!$F5:N2342,4,FALSE)</f>
        <v>R1026</v>
      </c>
      <c r="P5" s="14">
        <f>VLOOKUP($L5,'Hospitalization details'!$F5:O2342,6,FALSE)</f>
        <v>32859</v>
      </c>
      <c r="Q5" s="18">
        <f t="shared" si="0"/>
        <v>33</v>
      </c>
    </row>
    <row r="6" spans="1:17" x14ac:dyDescent="0.25">
      <c r="A6" s="2" t="s">
        <v>12</v>
      </c>
      <c r="B6" t="str">
        <f>VLOOKUP(A6,'customer names'!A6:D2340,3,FALSE)</f>
        <v>Kadala</v>
      </c>
      <c r="C6" s="1">
        <f>VLOOKUP(A6,'Medical examination'!A6:G2340,2,FALSE)</f>
        <v>35.53</v>
      </c>
      <c r="D6" s="1">
        <f>VLOOKUP(A6,'Medical examination'!A6:H2340,3,FALSE)</f>
        <v>5.45</v>
      </c>
      <c r="E6" s="1" t="str">
        <f>VLOOKUP($A6,'Medical examination'!A6:I2340,4,FALSE)</f>
        <v>NO</v>
      </c>
      <c r="F6" s="1" t="str">
        <f>VLOOKUP($A6,'Medical examination'!A6:J2340,5,FALSE)</f>
        <v>NO</v>
      </c>
      <c r="G6" s="1" t="str">
        <f>VLOOKUP($A6,'Medical examination'!A6:K2340,6,FALSE)</f>
        <v>NO</v>
      </c>
      <c r="H6" s="1">
        <f>VLOOKUP($A6,'Medical examination'!A6:L2340,7,FALSE)</f>
        <v>0</v>
      </c>
      <c r="I6" s="1" t="str">
        <f>VLOOKUP($A6,'Medical examination'!A6:M2340,8,FALSE)</f>
        <v>YES</v>
      </c>
      <c r="J6" s="19" t="str">
        <f>VLOOKUP($A6,'Medical examination'!A6:N2340,9,FALSE)</f>
        <v>OBESITY</v>
      </c>
      <c r="K6" s="10" t="str">
        <f>VLOOKUP($A6,'Medical examination'!A6:O2340,10,FALSE)</f>
        <v>NORMAL</v>
      </c>
      <c r="L6" s="16">
        <v>11244.38</v>
      </c>
      <c r="M6" s="1" t="str">
        <f>VLOOKUP($L6,'Hospitalization details'!$F6:L2338,2,FALSE)</f>
        <v>TIER - 3</v>
      </c>
      <c r="N6" s="17" t="str">
        <f>VLOOKUP($L6,'Hospitalization details'!$F6:M2343,3,FALSE)</f>
        <v>TIER - 1</v>
      </c>
      <c r="O6" s="1" t="str">
        <f>VLOOKUP($L6,'Hospitalization details'!$F6:N2343,4,FALSE)</f>
        <v>R1016</v>
      </c>
      <c r="P6" s="14">
        <f>VLOOKUP($L6,'Hospitalization details'!$F6:O2343,6,FALSE)</f>
        <v>25567</v>
      </c>
      <c r="Q6" s="18">
        <f t="shared" si="0"/>
        <v>53</v>
      </c>
    </row>
    <row r="7" spans="1:17" x14ac:dyDescent="0.25">
      <c r="A7" s="2" t="s">
        <v>13</v>
      </c>
      <c r="B7" t="str">
        <f>VLOOKUP(A7,'customer names'!A7:D2341,3,FALSE)</f>
        <v>Baker</v>
      </c>
      <c r="C7" s="1">
        <f>VLOOKUP(A7,'Medical examination'!A7:G2341,2,FALSE)</f>
        <v>32.799999999999997</v>
      </c>
      <c r="D7" s="1">
        <f>VLOOKUP(A7,'Medical examination'!A7:H2341,3,FALSE)</f>
        <v>6.59</v>
      </c>
      <c r="E7" s="1" t="str">
        <f>VLOOKUP($A7,'Medical examination'!A7:I2341,4,FALSE)</f>
        <v>NO</v>
      </c>
      <c r="F7" s="1" t="str">
        <f>VLOOKUP($A7,'Medical examination'!A7:J2341,5,FALSE)</f>
        <v>NO</v>
      </c>
      <c r="G7" s="1" t="str">
        <f>VLOOKUP($A7,'Medical examination'!A7:K2341,6,FALSE)</f>
        <v>NO</v>
      </c>
      <c r="H7" s="1">
        <f>VLOOKUP($A7,'Medical examination'!A7:L2341,7,FALSE)</f>
        <v>0</v>
      </c>
      <c r="I7" s="1" t="str">
        <f>VLOOKUP($A7,'Medical examination'!A7:M2341,8,FALSE)</f>
        <v>YES</v>
      </c>
      <c r="J7" s="19" t="str">
        <f>VLOOKUP($A7,'Medical examination'!A7:N2341,9,FALSE)</f>
        <v>OBESITY</v>
      </c>
      <c r="K7" s="10" t="str">
        <f>VLOOKUP($A7,'Medical examination'!A7:O2341,10,FALSE)</f>
        <v>DIABETES</v>
      </c>
      <c r="L7" s="16">
        <v>11217.35</v>
      </c>
      <c r="M7" s="1" t="str">
        <f>VLOOKUP($L7,'Hospitalization details'!$F7:L2339,2,FALSE)</f>
        <v>TIER - 3</v>
      </c>
      <c r="N7" s="17" t="str">
        <f>VLOOKUP($L7,'Hospitalization details'!$F7:M2344,3,FALSE)</f>
        <v>TIER - 2</v>
      </c>
      <c r="O7" s="1" t="str">
        <f>VLOOKUP($L7,'Hospitalization details'!$F7:N2344,4,FALSE)</f>
        <v>R1025</v>
      </c>
      <c r="P7" s="14">
        <f>VLOOKUP($L7,'Hospitalization details'!$F7:O2344,6,FALSE)</f>
        <v>27939</v>
      </c>
      <c r="Q7" s="18">
        <f t="shared" si="0"/>
        <v>46</v>
      </c>
    </row>
    <row r="8" spans="1:17" x14ac:dyDescent="0.25">
      <c r="A8" s="2" t="s">
        <v>14</v>
      </c>
      <c r="B8" t="str">
        <f>VLOOKUP(A8,'customer names'!A8:D2342,3,FALSE)</f>
        <v>Macpherson</v>
      </c>
      <c r="C8" s="1">
        <f>VLOOKUP(A8,'Medical examination'!A8:G2342,2,FALSE)</f>
        <v>36.4</v>
      </c>
      <c r="D8" s="1">
        <f>VLOOKUP(A8,'Medical examination'!A8:H2342,3,FALSE)</f>
        <v>6.07</v>
      </c>
      <c r="E8" s="1" t="str">
        <f>VLOOKUP($A8,'Medical examination'!A8:I2342,4,FALSE)</f>
        <v>NO</v>
      </c>
      <c r="F8" s="1" t="str">
        <f>VLOOKUP($A8,'Medical examination'!A8:J2342,5,FALSE)</f>
        <v>NO</v>
      </c>
      <c r="G8" s="1" t="str">
        <f>VLOOKUP($A8,'Medical examination'!A8:K2342,6,FALSE)</f>
        <v>NO</v>
      </c>
      <c r="H8" s="1">
        <f>VLOOKUP($A8,'Medical examination'!A8:L2342,7,FALSE)</f>
        <v>0</v>
      </c>
      <c r="I8" s="1" t="str">
        <f>VLOOKUP($A8,'Medical examination'!A8:M2342,8,FALSE)</f>
        <v>YES</v>
      </c>
      <c r="J8" s="19" t="str">
        <f>VLOOKUP($A8,'Medical examination'!A8:N2342,9,FALSE)</f>
        <v>OBESITY</v>
      </c>
      <c r="K8" s="10" t="str">
        <f>VLOOKUP($A8,'Medical examination'!A8:O2342,10,FALSE)</f>
        <v>PRE DIABETES</v>
      </c>
      <c r="L8" s="16">
        <v>11187.66</v>
      </c>
      <c r="M8" s="1" t="str">
        <f>VLOOKUP($L8,'Hospitalization details'!$F8:L2340,2,FALSE)</f>
        <v>TIER - 3</v>
      </c>
      <c r="N8" s="17" t="str">
        <f>VLOOKUP($L8,'Hospitalization details'!$F8:M2345,3,FALSE)</f>
        <v>TIER - 2</v>
      </c>
      <c r="O8" s="1" t="str">
        <f>VLOOKUP($L8,'Hospitalization details'!$F8:N2345,4,FALSE)</f>
        <v>R1012</v>
      </c>
      <c r="P8" s="14">
        <f>VLOOKUP($L8,'Hospitalization details'!$F8:O2345,6,FALSE)</f>
        <v>25733</v>
      </c>
      <c r="Q8" s="18">
        <f t="shared" si="0"/>
        <v>52</v>
      </c>
    </row>
    <row r="9" spans="1:17" x14ac:dyDescent="0.25">
      <c r="A9" s="2" t="s">
        <v>15</v>
      </c>
      <c r="B9" t="str">
        <f>VLOOKUP(A9,'customer names'!A9:D2343,3,FALSE)</f>
        <v>Hallman</v>
      </c>
      <c r="C9" s="1">
        <f>VLOOKUP(A9,'Medical examination'!A9:G2343,2,FALSE)</f>
        <v>36.96</v>
      </c>
      <c r="D9" s="1">
        <f>VLOOKUP(A9,'Medical examination'!A9:H2343,3,FALSE)</f>
        <v>7.93</v>
      </c>
      <c r="E9" s="1" t="str">
        <f>VLOOKUP($A9,'Medical examination'!A9:I2343,4,FALSE)</f>
        <v>NO</v>
      </c>
      <c r="F9" s="1" t="str">
        <f>VLOOKUP($A9,'Medical examination'!A9:J2343,5,FALSE)</f>
        <v>NO</v>
      </c>
      <c r="G9" s="1" t="str">
        <f>VLOOKUP($A9,'Medical examination'!A9:K2343,6,FALSE)</f>
        <v>NO</v>
      </c>
      <c r="H9" s="1">
        <f>VLOOKUP($A9,'Medical examination'!A9:L2343,7,FALSE)</f>
        <v>3</v>
      </c>
      <c r="I9" s="1" t="str">
        <f>VLOOKUP($A9,'Medical examination'!A9:M2343,8,FALSE)</f>
        <v>YES</v>
      </c>
      <c r="J9" s="19" t="str">
        <f>VLOOKUP($A9,'Medical examination'!A9:N2343,9,FALSE)</f>
        <v>OBESITY</v>
      </c>
      <c r="K9" s="10" t="str">
        <f>VLOOKUP($A9,'Medical examination'!A9:O2343,10,FALSE)</f>
        <v>DIABETES</v>
      </c>
      <c r="L9" s="16">
        <v>11186.2</v>
      </c>
      <c r="M9" s="1" t="str">
        <f>VLOOKUP($L9,'Hospitalization details'!$F9:L2341,2,FALSE)</f>
        <v>TIER - 3</v>
      </c>
      <c r="N9" s="17" t="str">
        <f>VLOOKUP($L9,'Hospitalization details'!$F9:M2346,3,FALSE)</f>
        <v>TIER - 2</v>
      </c>
      <c r="O9" s="1" t="str">
        <f>VLOOKUP($L9,'Hospitalization details'!$F9:N2346,4,FALSE)</f>
        <v>R1021</v>
      </c>
      <c r="P9" s="14">
        <f>VLOOKUP($L9,'Hospitalization details'!$F9:O2346,6,FALSE)</f>
        <v>26545</v>
      </c>
      <c r="Q9" s="18">
        <f t="shared" si="0"/>
        <v>50</v>
      </c>
    </row>
    <row r="10" spans="1:17" x14ac:dyDescent="0.25">
      <c r="A10" s="2" t="s">
        <v>16</v>
      </c>
      <c r="B10" t="str">
        <f>VLOOKUP(A10,'customer names'!A10:D2344,3,FALSE)</f>
        <v>Moran</v>
      </c>
      <c r="C10" s="1">
        <f>VLOOKUP(A10,'Medical examination'!A10:G2344,2,FALSE)</f>
        <v>41.14</v>
      </c>
      <c r="D10" s="1">
        <f>VLOOKUP(A10,'Medical examination'!A10:H2344,3,FALSE)</f>
        <v>9.58</v>
      </c>
      <c r="E10" s="1" t="str">
        <f>VLOOKUP($A10,'Medical examination'!A10:I2344,4,FALSE)</f>
        <v>YES</v>
      </c>
      <c r="F10" s="1" t="str">
        <f>VLOOKUP($A10,'Medical examination'!A10:J2344,5,FALSE)</f>
        <v>NO</v>
      </c>
      <c r="G10" s="1" t="str">
        <f>VLOOKUP($A10,'Medical examination'!A10:K2344,6,FALSE)</f>
        <v>YES</v>
      </c>
      <c r="H10" s="1">
        <f>VLOOKUP($A10,'Medical examination'!A10:L2344,7,FALSE)</f>
        <v>1</v>
      </c>
      <c r="I10" s="1" t="str">
        <f>VLOOKUP($A10,'Medical examination'!A10:M2344,8,FALSE)</f>
        <v>YES</v>
      </c>
      <c r="J10" s="19" t="str">
        <f>VLOOKUP($A10,'Medical examination'!A10:N2344,9,FALSE)</f>
        <v>OBESITY</v>
      </c>
      <c r="K10" s="10" t="str">
        <f>VLOOKUP($A10,'Medical examination'!A10:O2344,10,FALSE)</f>
        <v>DIABETES</v>
      </c>
      <c r="L10" s="16">
        <v>11165.42</v>
      </c>
      <c r="M10" s="1" t="str">
        <f>VLOOKUP($L10,'Hospitalization details'!$F10:L2342,2,FALSE)</f>
        <v>TIER - 3</v>
      </c>
      <c r="N10" s="17" t="str">
        <f>VLOOKUP($L10,'Hospitalization details'!$F10:M2347,3,FALSE)</f>
        <v>TIER - 1</v>
      </c>
      <c r="O10" s="1" t="str">
        <f>VLOOKUP($L10,'Hospitalization details'!$F10:N2347,4,FALSE)</f>
        <v>R1016</v>
      </c>
      <c r="P10" s="14">
        <f>VLOOKUP($L10,'Hospitalization details'!$F10:O2347,6,FALSE)</f>
        <v>24325</v>
      </c>
      <c r="Q10" s="18">
        <f t="shared" si="0"/>
        <v>56</v>
      </c>
    </row>
    <row r="11" spans="1:17" x14ac:dyDescent="0.25">
      <c r="A11" s="2" t="s">
        <v>17</v>
      </c>
      <c r="B11" t="str">
        <f>VLOOKUP(A11,'customer names'!A11:D2345,3,FALSE)</f>
        <v>Benner</v>
      </c>
      <c r="C11" s="1">
        <f>VLOOKUP(A11,'Medical examination'!A11:G2345,2,FALSE)</f>
        <v>38.06</v>
      </c>
      <c r="D11" s="1">
        <f>VLOOKUP(A11,'Medical examination'!A11:H2345,3,FALSE)</f>
        <v>10.79</v>
      </c>
      <c r="E11" s="1" t="str">
        <f>VLOOKUP($A11,'Medical examination'!A11:I2345,4,FALSE)</f>
        <v>NO</v>
      </c>
      <c r="F11" s="1" t="str">
        <f>VLOOKUP($A11,'Medical examination'!A11:J2345,5,FALSE)</f>
        <v>NO</v>
      </c>
      <c r="G11" s="1" t="str">
        <f>VLOOKUP($A11,'Medical examination'!A11:K2345,6,FALSE)</f>
        <v>NO</v>
      </c>
      <c r="H11" s="1">
        <f>VLOOKUP($A11,'Medical examination'!A11:L2345,7,FALSE)</f>
        <v>0</v>
      </c>
      <c r="I11" s="1" t="str">
        <f>VLOOKUP($A11,'Medical examination'!A11:M2345,8,FALSE)</f>
        <v>YES</v>
      </c>
      <c r="J11" s="19" t="str">
        <f>VLOOKUP($A11,'Medical examination'!A11:N2345,9,FALSE)</f>
        <v>OBESITY</v>
      </c>
      <c r="K11" s="10" t="str">
        <f>VLOOKUP($A11,'Medical examination'!A11:O2345,10,FALSE)</f>
        <v>DIABETES</v>
      </c>
      <c r="L11" s="16">
        <v>11163.57</v>
      </c>
      <c r="M11" s="1" t="str">
        <f>VLOOKUP($L11,'Hospitalization details'!$F11:L2343,2,FALSE)</f>
        <v>TIER - 3</v>
      </c>
      <c r="N11" s="17" t="str">
        <f>VLOOKUP($L11,'Hospitalization details'!$F11:M2348,3,FALSE)</f>
        <v>TIER - 2</v>
      </c>
      <c r="O11" s="1" t="str">
        <f>VLOOKUP($L11,'Hospitalization details'!$F11:N2348,4,FALSE)</f>
        <v>R1011</v>
      </c>
      <c r="P11" s="14">
        <f>VLOOKUP($L11,'Hospitalization details'!$F11:O2348,6,FALSE)</f>
        <v>25379</v>
      </c>
      <c r="Q11" s="18">
        <f t="shared" si="0"/>
        <v>53</v>
      </c>
    </row>
    <row r="12" spans="1:17" x14ac:dyDescent="0.25">
      <c r="A12" s="2" t="s">
        <v>18</v>
      </c>
      <c r="B12" t="str">
        <f>VLOOKUP(A12,'customer names'!A12:D2346,3,FALSE)</f>
        <v>Fierro Vargas</v>
      </c>
      <c r="C12" s="1">
        <f>VLOOKUP(A12,'Medical examination'!A12:G2346,2,FALSE)</f>
        <v>37.700000000000003</v>
      </c>
      <c r="D12" s="1">
        <f>VLOOKUP(A12,'Medical examination'!A12:H2346,3,FALSE)</f>
        <v>5.96</v>
      </c>
      <c r="E12" s="1" t="str">
        <f>VLOOKUP($A12,'Medical examination'!A12:I2346,4,FALSE)</f>
        <v>YES</v>
      </c>
      <c r="F12" s="1" t="str">
        <f>VLOOKUP($A12,'Medical examination'!A12:J2346,5,FALSE)</f>
        <v>NO</v>
      </c>
      <c r="G12" s="1" t="str">
        <f>VLOOKUP($A12,'Medical examination'!A12:K2346,6,FALSE)</f>
        <v>NO</v>
      </c>
      <c r="H12" s="1">
        <f>VLOOKUP($A12,'Medical examination'!A12:L2346,7,FALSE)</f>
        <v>2</v>
      </c>
      <c r="I12" s="1" t="str">
        <f>VLOOKUP($A12,'Medical examination'!A12:M2346,8,FALSE)</f>
        <v>YES</v>
      </c>
      <c r="J12" s="19" t="str">
        <f>VLOOKUP($A12,'Medical examination'!A12:N2346,9,FALSE)</f>
        <v>OBESITY</v>
      </c>
      <c r="K12" s="10" t="str">
        <f>VLOOKUP($A12,'Medical examination'!A12:O2346,10,FALSE)</f>
        <v>PRE DIABETES</v>
      </c>
      <c r="L12" s="16">
        <v>11150.78</v>
      </c>
      <c r="M12" s="1" t="str">
        <f>VLOOKUP($L12,'Hospitalization details'!$F12:L2344,2,FALSE)</f>
        <v>TIER - 3</v>
      </c>
      <c r="N12" s="17" t="str">
        <f>VLOOKUP($L12,'Hospitalization details'!$F12:M2349,3,FALSE)</f>
        <v>TIER - 2</v>
      </c>
      <c r="O12" s="1" t="str">
        <f>VLOOKUP($L12,'Hospitalization details'!$F12:N2349,4,FALSE)</f>
        <v>R1011</v>
      </c>
      <c r="P12" s="14">
        <f>VLOOKUP($L12,'Hospitalization details'!$F12:O2349,6,FALSE)</f>
        <v>25537</v>
      </c>
      <c r="Q12" s="18">
        <f t="shared" si="0"/>
        <v>53</v>
      </c>
    </row>
    <row r="13" spans="1:17" x14ac:dyDescent="0.25">
      <c r="A13" s="2" t="s">
        <v>19</v>
      </c>
      <c r="B13" t="str">
        <f>VLOOKUP(A13,'customer names'!A13:D2347,3,FALSE)</f>
        <v>Franz</v>
      </c>
      <c r="C13" s="1">
        <f>VLOOKUP(A13,'Medical examination'!A13:G2347,2,FALSE)</f>
        <v>42.13</v>
      </c>
      <c r="D13" s="1">
        <f>VLOOKUP(A13,'Medical examination'!A13:H2347,3,FALSE)</f>
        <v>11.9</v>
      </c>
      <c r="E13" s="1" t="str">
        <f>VLOOKUP($A13,'Medical examination'!A13:I2347,4,FALSE)</f>
        <v>NO</v>
      </c>
      <c r="F13" s="1" t="str">
        <f>VLOOKUP($A13,'Medical examination'!A13:J2347,5,FALSE)</f>
        <v>NO</v>
      </c>
      <c r="G13" s="1" t="str">
        <f>VLOOKUP($A13,'Medical examination'!A13:K2347,6,FALSE)</f>
        <v>NO</v>
      </c>
      <c r="H13" s="1">
        <f>VLOOKUP($A13,'Medical examination'!A13:L2347,7,FALSE)</f>
        <v>0</v>
      </c>
      <c r="I13" s="1" t="str">
        <f>VLOOKUP($A13,'Medical examination'!A13:M2347,8,FALSE)</f>
        <v>YES</v>
      </c>
      <c r="J13" s="19" t="str">
        <f>VLOOKUP($A13,'Medical examination'!A13:N2347,9,FALSE)</f>
        <v>OBESITY</v>
      </c>
      <c r="K13" s="10" t="str">
        <f>VLOOKUP($A13,'Medical examination'!A13:O2347,10,FALSE)</f>
        <v>DIABETES</v>
      </c>
      <c r="L13" s="16">
        <v>11103.33</v>
      </c>
      <c r="M13" s="1" t="str">
        <f>VLOOKUP($L13,'Hospitalization details'!$F13:L2345,2,FALSE)</f>
        <v>TIER - 3</v>
      </c>
      <c r="N13" s="17" t="str">
        <f>VLOOKUP($L13,'Hospitalization details'!$F13:M2350,3,FALSE)</f>
        <v>TIER - 1</v>
      </c>
      <c r="O13" s="1" t="str">
        <f>VLOOKUP($L13,'Hospitalization details'!$F13:N2350,4,FALSE)</f>
        <v>R1021</v>
      </c>
      <c r="P13" s="14">
        <f>VLOOKUP($L13,'Hospitalization details'!$F13:O2350,6,FALSE)</f>
        <v>29453</v>
      </c>
      <c r="Q13" s="18">
        <f t="shared" si="0"/>
        <v>42</v>
      </c>
    </row>
    <row r="14" spans="1:17" x14ac:dyDescent="0.25">
      <c r="A14" s="2" t="s">
        <v>20</v>
      </c>
      <c r="B14" t="str">
        <f>VLOOKUP(A14,'customer names'!A14:D2348,3,FALSE)</f>
        <v>Foster</v>
      </c>
      <c r="C14" s="1">
        <f>VLOOKUP(A14,'Medical examination'!A14:G2348,2,FALSE)</f>
        <v>40.92</v>
      </c>
      <c r="D14" s="1">
        <f>VLOOKUP(A14,'Medical examination'!A14:H2348,3,FALSE)</f>
        <v>8.41</v>
      </c>
      <c r="E14" s="1" t="str">
        <f>VLOOKUP($A14,'Medical examination'!A14:I2348,4,FALSE)</f>
        <v>NO</v>
      </c>
      <c r="F14" s="1" t="str">
        <f>VLOOKUP($A14,'Medical examination'!A14:J2348,5,FALSE)</f>
        <v>NO</v>
      </c>
      <c r="G14" s="1" t="str">
        <f>VLOOKUP($A14,'Medical examination'!A14:K2348,6,FALSE)</f>
        <v>NO</v>
      </c>
      <c r="H14" s="1">
        <f>VLOOKUP($A14,'Medical examination'!A14:L2348,7,FALSE)</f>
        <v>0</v>
      </c>
      <c r="I14" s="1" t="str">
        <f>VLOOKUP($A14,'Medical examination'!A14:M2348,8,FALSE)</f>
        <v>YES</v>
      </c>
      <c r="J14" s="19" t="str">
        <f>VLOOKUP($A14,'Medical examination'!A14:N2348,9,FALSE)</f>
        <v>OBESITY</v>
      </c>
      <c r="K14" s="10" t="str">
        <f>VLOOKUP($A14,'Medical examination'!A14:O2348,10,FALSE)</f>
        <v>DIABETES</v>
      </c>
      <c r="L14" s="16">
        <v>11093.62</v>
      </c>
      <c r="M14" s="1" t="str">
        <f>VLOOKUP($L14,'Hospitalization details'!$F14:L2346,2,FALSE)</f>
        <v>TIER - 3</v>
      </c>
      <c r="N14" s="17" t="str">
        <f>VLOOKUP($L14,'Hospitalization details'!$F14:M2351,3,FALSE)</f>
        <v>TIER - 1</v>
      </c>
      <c r="O14" s="1" t="str">
        <f>VLOOKUP($L14,'Hospitalization details'!$F14:N2351,4,FALSE)</f>
        <v>R1013</v>
      </c>
      <c r="P14" s="14">
        <f>VLOOKUP($L14,'Hospitalization details'!$F14:O2351,6,FALSE)</f>
        <v>24293</v>
      </c>
      <c r="Q14" s="18">
        <f t="shared" si="0"/>
        <v>56</v>
      </c>
    </row>
    <row r="15" spans="1:17" x14ac:dyDescent="0.25">
      <c r="A15" s="2" t="s">
        <v>21</v>
      </c>
      <c r="B15" t="str">
        <f>VLOOKUP(A15,'customer names'!A15:D2349,3,FALSE)</f>
        <v>Tenorio</v>
      </c>
      <c r="C15" s="1">
        <f>VLOOKUP(A15,'Medical examination'!A15:G2349,2,FALSE)</f>
        <v>40.564999999999998</v>
      </c>
      <c r="D15" s="1">
        <f>VLOOKUP(A15,'Medical examination'!A15:H2349,3,FALSE)</f>
        <v>7.02</v>
      </c>
      <c r="E15" s="1" t="str">
        <f>VLOOKUP($A15,'Medical examination'!A15:I2349,4,FALSE)</f>
        <v>NO</v>
      </c>
      <c r="F15" s="1" t="str">
        <f>VLOOKUP($A15,'Medical examination'!A15:J2349,5,FALSE)</f>
        <v>NO</v>
      </c>
      <c r="G15" s="1" t="str">
        <f>VLOOKUP($A15,'Medical examination'!A15:K2349,6,FALSE)</f>
        <v>NO</v>
      </c>
      <c r="H15" s="1">
        <f>VLOOKUP($A15,'Medical examination'!A15:L2349,7,FALSE)</f>
        <v>0</v>
      </c>
      <c r="I15" s="1" t="str">
        <f>VLOOKUP($A15,'Medical examination'!A15:M2349,8,FALSE)</f>
        <v>YES</v>
      </c>
      <c r="J15" s="19" t="str">
        <f>VLOOKUP($A15,'Medical examination'!A15:N2349,9,FALSE)</f>
        <v>OBESITY</v>
      </c>
      <c r="K15" s="10" t="str">
        <f>VLOOKUP($A15,'Medical examination'!A15:O2349,10,FALSE)</f>
        <v>DIABETES</v>
      </c>
      <c r="L15" s="16">
        <v>40273.65</v>
      </c>
      <c r="M15" s="1" t="str">
        <f>VLOOKUP($L15,'Hospitalization details'!$F15:L2347,2,FALSE)</f>
        <v>TIER - 1</v>
      </c>
      <c r="N15" s="17" t="str">
        <f>VLOOKUP($L15,'Hospitalization details'!$F15:M2352,3,FALSE)</f>
        <v>TIER - 3</v>
      </c>
      <c r="O15" s="1" t="str">
        <f>VLOOKUP($L15,'Hospitalization details'!$F15:N2352,4,FALSE)</f>
        <v>R1013</v>
      </c>
      <c r="P15" s="14">
        <f>VLOOKUP($L15,'Hospitalization details'!$F15:O2352,6,FALSE)</f>
        <v>29863</v>
      </c>
      <c r="Q15" s="18">
        <f t="shared" si="0"/>
        <v>41</v>
      </c>
    </row>
    <row r="16" spans="1:17" x14ac:dyDescent="0.25">
      <c r="A16" s="2" t="s">
        <v>22</v>
      </c>
      <c r="B16" t="str">
        <f>VLOOKUP(A16,'customer names'!A16:D2350,3,FALSE)</f>
        <v>Rios</v>
      </c>
      <c r="C16" s="1">
        <f>VLOOKUP(A16,'Medical examination'!A16:G2350,2,FALSE)</f>
        <v>36.384999999999998</v>
      </c>
      <c r="D16" s="1">
        <f>VLOOKUP(A16,'Medical examination'!A16:H2350,3,FALSE)</f>
        <v>7.59</v>
      </c>
      <c r="E16" s="1" t="str">
        <f>VLOOKUP($A16,'Medical examination'!A16:I2350,4,FALSE)</f>
        <v>YES</v>
      </c>
      <c r="F16" s="1" t="str">
        <f>VLOOKUP($A16,'Medical examination'!A16:J2350,5,FALSE)</f>
        <v>NO</v>
      </c>
      <c r="G16" s="1" t="str">
        <f>VLOOKUP($A16,'Medical examination'!A16:K2350,6,FALSE)</f>
        <v>NO</v>
      </c>
      <c r="H16" s="1">
        <f>VLOOKUP($A16,'Medical examination'!A16:L2350,7,FALSE)</f>
        <v>2</v>
      </c>
      <c r="I16" s="1" t="str">
        <f>VLOOKUP($A16,'Medical examination'!A16:M2350,8,FALSE)</f>
        <v>YES</v>
      </c>
      <c r="J16" s="19" t="str">
        <f>VLOOKUP($A16,'Medical examination'!A16:N2350,9,FALSE)</f>
        <v>OBESITY</v>
      </c>
      <c r="K16" s="10" t="str">
        <f>VLOOKUP($A16,'Medical examination'!A16:O2350,10,FALSE)</f>
        <v>DIABETES</v>
      </c>
      <c r="L16" s="16">
        <v>11090.72</v>
      </c>
      <c r="M16" s="1" t="str">
        <f>VLOOKUP($L16,'Hospitalization details'!$F16:L2348,2,FALSE)</f>
        <v>TIER - 3</v>
      </c>
      <c r="N16" s="17" t="str">
        <f>VLOOKUP($L16,'Hospitalization details'!$F16:M2353,3,FALSE)</f>
        <v>TIER - 1</v>
      </c>
      <c r="O16" s="1" t="str">
        <f>VLOOKUP($L16,'Hospitalization details'!$F16:N2353,4,FALSE)</f>
        <v>R1013</v>
      </c>
      <c r="P16" s="14">
        <f>VLOOKUP($L16,'Hospitalization details'!$F16:O2353,6,FALSE)</f>
        <v>24359</v>
      </c>
      <c r="Q16" s="18">
        <f t="shared" si="0"/>
        <v>56</v>
      </c>
    </row>
    <row r="17" spans="1:17" x14ac:dyDescent="0.25">
      <c r="A17" s="2" t="s">
        <v>23</v>
      </c>
      <c r="B17" t="str">
        <f>VLOOKUP(A17,'customer names'!A17:D2351,3,FALSE)</f>
        <v>Viau-Dupuis</v>
      </c>
      <c r="C17" s="1">
        <f>VLOOKUP(A17,'Medical examination'!A17:G2351,2,FALSE)</f>
        <v>39.9</v>
      </c>
      <c r="D17" s="1">
        <f>VLOOKUP(A17,'Medical examination'!A17:H2351,3,FALSE)</f>
        <v>11.32</v>
      </c>
      <c r="E17" s="1" t="str">
        <f>VLOOKUP($A17,'Medical examination'!A17:I2351,4,FALSE)</f>
        <v>NO</v>
      </c>
      <c r="F17" s="1" t="str">
        <f>VLOOKUP($A17,'Medical examination'!A17:J2351,5,FALSE)</f>
        <v>NO</v>
      </c>
      <c r="G17" s="1" t="str">
        <f>VLOOKUP($A17,'Medical examination'!A17:K2351,6,FALSE)</f>
        <v>NO</v>
      </c>
      <c r="H17" s="1">
        <f>VLOOKUP($A17,'Medical examination'!A17:L2351,7,FALSE)</f>
        <v>0</v>
      </c>
      <c r="I17" s="1" t="str">
        <f>VLOOKUP($A17,'Medical examination'!A17:M2351,8,FALSE)</f>
        <v>YES</v>
      </c>
      <c r="J17" s="19" t="str">
        <f>VLOOKUP($A17,'Medical examination'!A17:N2351,9,FALSE)</f>
        <v>OBESITY</v>
      </c>
      <c r="K17" s="10" t="str">
        <f>VLOOKUP($A17,'Medical examination'!A17:O2351,10,FALSE)</f>
        <v>DIABETES</v>
      </c>
      <c r="L17" s="16">
        <v>11085.59</v>
      </c>
      <c r="M17" s="1" t="str">
        <f>VLOOKUP($L17,'Hospitalization details'!$F17:L2349,2,FALSE)</f>
        <v>TIER - 3</v>
      </c>
      <c r="N17" s="17" t="str">
        <f>VLOOKUP($L17,'Hospitalization details'!$F17:M2354,3,FALSE)</f>
        <v>TIER - 2</v>
      </c>
      <c r="O17" s="1" t="str">
        <f>VLOOKUP($L17,'Hospitalization details'!$F17:N2354,4,FALSE)</f>
        <v>R1012</v>
      </c>
      <c r="P17" s="14">
        <f>VLOOKUP($L17,'Hospitalization details'!$F17:O2354,6,FALSE)</f>
        <v>26579</v>
      </c>
      <c r="Q17" s="18">
        <f t="shared" si="0"/>
        <v>50</v>
      </c>
    </row>
    <row r="18" spans="1:17" x14ac:dyDescent="0.25">
      <c r="A18" s="2" t="s">
        <v>24</v>
      </c>
      <c r="B18" t="str">
        <f>VLOOKUP(A18,'customer names'!A18:D2352,3,FALSE)</f>
        <v>Cronin</v>
      </c>
      <c r="C18" s="1">
        <f>VLOOKUP(A18,'Medical examination'!A18:G2352,2,FALSE)</f>
        <v>33.799999999999997</v>
      </c>
      <c r="D18" s="1">
        <f>VLOOKUP(A18,'Medical examination'!A18:H2352,3,FALSE)</f>
        <v>7.67</v>
      </c>
      <c r="E18" s="1" t="str">
        <f>VLOOKUP($A18,'Medical examination'!A18:I2352,4,FALSE)</f>
        <v>NO</v>
      </c>
      <c r="F18" s="1" t="str">
        <f>VLOOKUP($A18,'Medical examination'!A18:J2352,5,FALSE)</f>
        <v>NO</v>
      </c>
      <c r="G18" s="1" t="str">
        <f>VLOOKUP($A18,'Medical examination'!A18:K2352,6,FALSE)</f>
        <v>NO</v>
      </c>
      <c r="H18" s="1">
        <f>VLOOKUP($A18,'Medical examination'!A18:L2352,7,FALSE)</f>
        <v>3</v>
      </c>
      <c r="I18" s="1" t="str">
        <f>VLOOKUP($A18,'Medical examination'!A18:M2352,8,FALSE)</f>
        <v>YES</v>
      </c>
      <c r="J18" s="19" t="str">
        <f>VLOOKUP($A18,'Medical examination'!A18:N2352,9,FALSE)</f>
        <v>OBESITY</v>
      </c>
      <c r="K18" s="10" t="str">
        <f>VLOOKUP($A18,'Medical examination'!A18:O2352,10,FALSE)</f>
        <v>DIABETES</v>
      </c>
      <c r="L18" s="16">
        <v>11082.58</v>
      </c>
      <c r="M18" s="1" t="str">
        <f>VLOOKUP($L18,'Hospitalization details'!$F18:L2350,2,FALSE)</f>
        <v>TIER - 3</v>
      </c>
      <c r="N18" s="17" t="str">
        <f>VLOOKUP($L18,'Hospitalization details'!$F18:M2355,3,FALSE)</f>
        <v>TIER - 2</v>
      </c>
      <c r="O18" s="1" t="str">
        <f>VLOOKUP($L18,'Hospitalization details'!$F18:N2355,4,FALSE)</f>
        <v>R1012</v>
      </c>
      <c r="P18" s="14">
        <f>VLOOKUP($L18,'Hospitalization details'!$F18:O2355,6,FALSE)</f>
        <v>24719</v>
      </c>
      <c r="Q18" s="18">
        <f t="shared" si="0"/>
        <v>55</v>
      </c>
    </row>
    <row r="19" spans="1:17" x14ac:dyDescent="0.25">
      <c r="A19" s="2" t="s">
        <v>25</v>
      </c>
      <c r="B19" t="str">
        <f>VLOOKUP(A19,'customer names'!A19:D2353,3,FALSE)</f>
        <v>Noordstar</v>
      </c>
      <c r="C19" s="1">
        <f>VLOOKUP(A19,'Medical examination'!A19:G2353,2,FALSE)</f>
        <v>36.765000000000001</v>
      </c>
      <c r="D19" s="1">
        <f>VLOOKUP(A19,'Medical examination'!A19:H2353,3,FALSE)</f>
        <v>7.29</v>
      </c>
      <c r="E19" s="1" t="str">
        <f>VLOOKUP($A19,'Medical examination'!A19:I2353,4,FALSE)</f>
        <v>YES</v>
      </c>
      <c r="F19" s="1" t="str">
        <f>VLOOKUP($A19,'Medical examination'!A19:J2353,5,FALSE)</f>
        <v>NO</v>
      </c>
      <c r="G19" s="1" t="str">
        <f>VLOOKUP($A19,'Medical examination'!A19:K2353,6,FALSE)</f>
        <v>YES</v>
      </c>
      <c r="H19" s="1">
        <f>VLOOKUP($A19,'Medical examination'!A19:L2353,7,FALSE)</f>
        <v>1</v>
      </c>
      <c r="I19" s="1" t="str">
        <f>VLOOKUP($A19,'Medical examination'!A19:M2353,8,FALSE)</f>
        <v>YES</v>
      </c>
      <c r="J19" s="19" t="str">
        <f>VLOOKUP($A19,'Medical examination'!A19:N2353,9,FALSE)</f>
        <v>OBESITY</v>
      </c>
      <c r="K19" s="10" t="str">
        <f>VLOOKUP($A19,'Medical examination'!A19:O2353,10,FALSE)</f>
        <v>DIABETES</v>
      </c>
      <c r="L19" s="16">
        <v>11073.18</v>
      </c>
      <c r="M19" s="1" t="str">
        <f>VLOOKUP($L19,'Hospitalization details'!$F19:L2351,2,FALSE)</f>
        <v>TIER - 3</v>
      </c>
      <c r="N19" s="17" t="str">
        <f>VLOOKUP($L19,'Hospitalization details'!$F19:M2356,3,FALSE)</f>
        <v>TIER - 3</v>
      </c>
      <c r="O19" s="1" t="str">
        <f>VLOOKUP($L19,'Hospitalization details'!$F19:N2356,4,FALSE)</f>
        <v>R1011</v>
      </c>
      <c r="P19" s="14">
        <f>VLOOKUP($L19,'Hospitalization details'!$F19:O2356,6,FALSE)</f>
        <v>24431</v>
      </c>
      <c r="Q19" s="18">
        <f t="shared" si="0"/>
        <v>56</v>
      </c>
    </row>
    <row r="20" spans="1:17" x14ac:dyDescent="0.25">
      <c r="A20" s="2" t="s">
        <v>26</v>
      </c>
      <c r="B20" t="str">
        <f>VLOOKUP(A20,'customer names'!A20:D2354,3,FALSE)</f>
        <v>Boudalia</v>
      </c>
      <c r="C20" s="1">
        <f>VLOOKUP(A20,'Medical examination'!A20:G2354,2,FALSE)</f>
        <v>36.954999999999998</v>
      </c>
      <c r="D20" s="1">
        <f>VLOOKUP(A20,'Medical examination'!A20:H2354,3,FALSE)</f>
        <v>4.72</v>
      </c>
      <c r="E20" s="1" t="str">
        <f>VLOOKUP($A20,'Medical examination'!A20:I2354,4,FALSE)</f>
        <v>YES</v>
      </c>
      <c r="F20" s="1" t="str">
        <f>VLOOKUP($A20,'Medical examination'!A20:J2354,5,FALSE)</f>
        <v>NO</v>
      </c>
      <c r="G20" s="1" t="str">
        <f>VLOOKUP($A20,'Medical examination'!A20:K2354,6,FALSE)</f>
        <v>NO</v>
      </c>
      <c r="H20" s="1">
        <f>VLOOKUP($A20,'Medical examination'!A20:L2354,7,FALSE)</f>
        <v>1</v>
      </c>
      <c r="I20" s="1" t="str">
        <f>VLOOKUP($A20,'Medical examination'!A20:M2354,8,FALSE)</f>
        <v>YES</v>
      </c>
      <c r="J20" s="19" t="str">
        <f>VLOOKUP($A20,'Medical examination'!A20:N2354,9,FALSE)</f>
        <v>OBESITY</v>
      </c>
      <c r="K20" s="10" t="str">
        <f>VLOOKUP($A20,'Medical examination'!A20:O2354,10,FALSE)</f>
        <v>NORMAL</v>
      </c>
      <c r="L20" s="16">
        <v>11070.54</v>
      </c>
      <c r="M20" s="1" t="str">
        <f>VLOOKUP($L20,'Hospitalization details'!$F20:L2352,2,FALSE)</f>
        <v>TIER - 3</v>
      </c>
      <c r="N20" s="17" t="str">
        <f>VLOOKUP($L20,'Hospitalization details'!$F20:M2357,3,FALSE)</f>
        <v>TIER - 3</v>
      </c>
      <c r="O20" s="1" t="str">
        <f>VLOOKUP($L20,'Hospitalization details'!$F20:N2357,4,FALSE)</f>
        <v>R1011</v>
      </c>
      <c r="P20" s="14">
        <f>VLOOKUP($L20,'Hospitalization details'!$F20:O2357,6,FALSE)</f>
        <v>24418</v>
      </c>
      <c r="Q20" s="18">
        <f t="shared" si="0"/>
        <v>56</v>
      </c>
    </row>
    <row r="21" spans="1:17" x14ac:dyDescent="0.25">
      <c r="A21" s="2" t="s">
        <v>27</v>
      </c>
      <c r="B21" t="str">
        <f>VLOOKUP(A21,'customer names'!A21:D2355,3,FALSE)</f>
        <v>Flor</v>
      </c>
      <c r="C21" s="1">
        <f>VLOOKUP(A21,'Medical examination'!A21:G2355,2,FALSE)</f>
        <v>42.9</v>
      </c>
      <c r="D21" s="1">
        <f>VLOOKUP(A21,'Medical examination'!A21:H2355,3,FALSE)</f>
        <v>11.41</v>
      </c>
      <c r="E21" s="1" t="str">
        <f>VLOOKUP($A21,'Medical examination'!A21:I2355,4,FALSE)</f>
        <v>NO</v>
      </c>
      <c r="F21" s="1" t="str">
        <f>VLOOKUP($A21,'Medical examination'!A21:J2355,5,FALSE)</f>
        <v>NO</v>
      </c>
      <c r="G21" s="1" t="str">
        <f>VLOOKUP($A21,'Medical examination'!A21:K2355,6,FALSE)</f>
        <v>NO</v>
      </c>
      <c r="H21" s="1">
        <f>VLOOKUP($A21,'Medical examination'!A21:L2355,7,FALSE)</f>
        <v>0</v>
      </c>
      <c r="I21" s="1" t="str">
        <f>VLOOKUP($A21,'Medical examination'!A21:M2355,8,FALSE)</f>
        <v>YES</v>
      </c>
      <c r="J21" s="19" t="str">
        <f>VLOOKUP($A21,'Medical examination'!A21:N2355,9,FALSE)</f>
        <v>OBESITY</v>
      </c>
      <c r="K21" s="10" t="str">
        <f>VLOOKUP($A21,'Medical examination'!A21:O2355,10,FALSE)</f>
        <v>DIABETES</v>
      </c>
      <c r="L21" s="16">
        <v>11068.77</v>
      </c>
      <c r="M21" s="1" t="str">
        <f>VLOOKUP($L21,'Hospitalization details'!$F21:L2353,2,FALSE)</f>
        <v>TIER - 3</v>
      </c>
      <c r="N21" s="17" t="str">
        <f>VLOOKUP($L21,'Hospitalization details'!$F21:M2358,3,FALSE)</f>
        <v>TIER - 2</v>
      </c>
      <c r="O21" s="1" t="str">
        <f>VLOOKUP($L21,'Hospitalization details'!$F21:N2358,4,FALSE)</f>
        <v>R1012</v>
      </c>
      <c r="P21" s="14">
        <f>VLOOKUP($L21,'Hospitalization details'!$F21:O2358,6,FALSE)</f>
        <v>26246</v>
      </c>
      <c r="Q21" s="18">
        <f t="shared" si="0"/>
        <v>51</v>
      </c>
    </row>
    <row r="22" spans="1:17" x14ac:dyDescent="0.25">
      <c r="A22" s="2" t="s">
        <v>28</v>
      </c>
      <c r="B22" t="str">
        <f>VLOOKUP(A22,'customer names'!A22:D2356,3,FALSE)</f>
        <v>Fennon</v>
      </c>
      <c r="C22" s="1">
        <f>VLOOKUP(A22,'Medical examination'!A22:G2356,2,FALSE)</f>
        <v>36.299999999999997</v>
      </c>
      <c r="D22" s="1">
        <f>VLOOKUP(A22,'Medical examination'!A22:H2356,3,FALSE)</f>
        <v>11.5</v>
      </c>
      <c r="E22" s="1" t="str">
        <f>VLOOKUP($A22,'Medical examination'!A22:I2356,4,FALSE)</f>
        <v>YES</v>
      </c>
      <c r="F22" s="1" t="str">
        <f>VLOOKUP($A22,'Medical examination'!A22:J2356,5,FALSE)</f>
        <v>NO</v>
      </c>
      <c r="G22" s="1" t="str">
        <f>VLOOKUP($A22,'Medical examination'!A22:K2356,6,FALSE)</f>
        <v>NO</v>
      </c>
      <c r="H22" s="1">
        <f>VLOOKUP($A22,'Medical examination'!A22:L2356,7,FALSE)</f>
        <v>2</v>
      </c>
      <c r="I22" s="1" t="str">
        <f>VLOOKUP($A22,'Medical examination'!A22:M2356,8,FALSE)</f>
        <v>YES</v>
      </c>
      <c r="J22" s="19" t="str">
        <f>VLOOKUP($A22,'Medical examination'!A22:N2356,9,FALSE)</f>
        <v>OBESITY</v>
      </c>
      <c r="K22" s="10" t="str">
        <f>VLOOKUP($A22,'Medical examination'!A22:O2356,10,FALSE)</f>
        <v>DIABETES</v>
      </c>
      <c r="L22" s="16">
        <v>11068.7</v>
      </c>
      <c r="M22" s="1" t="str">
        <f>VLOOKUP($L22,'Hospitalization details'!$F22:L2354,2,FALSE)</f>
        <v>TIER - 3</v>
      </c>
      <c r="N22" s="17" t="str">
        <f>VLOOKUP($L22,'Hospitalization details'!$F22:M2359,3,FALSE)</f>
        <v>TIER - 1</v>
      </c>
      <c r="O22" s="1" t="str">
        <f>VLOOKUP($L22,'Hospitalization details'!$F22:N2359,4,FALSE)</f>
        <v>R1011</v>
      </c>
      <c r="P22" s="14">
        <f>VLOOKUP($L22,'Hospitalization details'!$F22:O2359,6,FALSE)</f>
        <v>36787</v>
      </c>
      <c r="Q22" s="18">
        <f t="shared" si="0"/>
        <v>22</v>
      </c>
    </row>
    <row r="23" spans="1:17" x14ac:dyDescent="0.25">
      <c r="A23" s="2" t="s">
        <v>29</v>
      </c>
      <c r="B23" t="str">
        <f>VLOOKUP(A23,'customer names'!A23:D2357,3,FALSE)</f>
        <v>Hribar</v>
      </c>
      <c r="C23" s="1">
        <f>VLOOKUP(A23,'Medical examination'!A23:G2357,2,FALSE)</f>
        <v>32.200000000000003</v>
      </c>
      <c r="D23" s="1">
        <f>VLOOKUP(A23,'Medical examination'!A23:H2357,3,FALSE)</f>
        <v>6.22</v>
      </c>
      <c r="E23" s="1" t="str">
        <f>VLOOKUP($A23,'Medical examination'!A23:I2357,4,FALSE)</f>
        <v>YES</v>
      </c>
      <c r="F23" s="1" t="str">
        <f>VLOOKUP($A23,'Medical examination'!A23:J2357,5,FALSE)</f>
        <v>NO</v>
      </c>
      <c r="G23" s="1" t="str">
        <f>VLOOKUP($A23,'Medical examination'!A23:K2357,6,FALSE)</f>
        <v>NO</v>
      </c>
      <c r="H23" s="1">
        <f>VLOOKUP($A23,'Medical examination'!A23:L2357,7,FALSE)</f>
        <v>2</v>
      </c>
      <c r="I23" s="1" t="str">
        <f>VLOOKUP($A23,'Medical examination'!A23:M2357,8,FALSE)</f>
        <v>YES</v>
      </c>
      <c r="J23" s="19" t="str">
        <f>VLOOKUP($A23,'Medical examination'!A23:N2357,9,FALSE)</f>
        <v>OBESITY</v>
      </c>
      <c r="K23" s="10" t="str">
        <f>VLOOKUP($A23,'Medical examination'!A23:O2357,10,FALSE)</f>
        <v>PRE DIABETES</v>
      </c>
      <c r="L23" s="16">
        <v>11046.02</v>
      </c>
      <c r="M23" s="1" t="str">
        <f>VLOOKUP($L23,'Hospitalization details'!$F23:L2355,2,FALSE)</f>
        <v>TIER - 3</v>
      </c>
      <c r="N23" s="17" t="str">
        <f>VLOOKUP($L23,'Hospitalization details'!$F23:M2360,3,FALSE)</f>
        <v>TIER - 1</v>
      </c>
      <c r="O23" s="1" t="str">
        <f>VLOOKUP($L23,'Hospitalization details'!$F23:N2360,4,FALSE)</f>
        <v>R1026</v>
      </c>
      <c r="P23" s="14">
        <f>VLOOKUP($L23,'Hospitalization details'!$F23:O2360,6,FALSE)</f>
        <v>37242</v>
      </c>
      <c r="Q23" s="18">
        <f t="shared" si="0"/>
        <v>21</v>
      </c>
    </row>
    <row r="24" spans="1:17" x14ac:dyDescent="0.25">
      <c r="A24" s="2" t="s">
        <v>30</v>
      </c>
      <c r="B24" t="str">
        <f>VLOOKUP(A24,'customer names'!A24:D2358,3,FALSE)</f>
        <v>Tassello</v>
      </c>
      <c r="C24" s="1">
        <f>VLOOKUP(A24,'Medical examination'!A24:G2358,2,FALSE)</f>
        <v>31.3</v>
      </c>
      <c r="D24" s="1">
        <f>VLOOKUP(A24,'Medical examination'!A24:H2358,3,FALSE)</f>
        <v>11.38</v>
      </c>
      <c r="E24" s="1" t="str">
        <f>VLOOKUP($A24,'Medical examination'!A24:I2358,4,FALSE)</f>
        <v>NO</v>
      </c>
      <c r="F24" s="1" t="str">
        <f>VLOOKUP($A24,'Medical examination'!A24:J2358,5,FALSE)</f>
        <v>NO</v>
      </c>
      <c r="G24" s="1" t="str">
        <f>VLOOKUP($A24,'Medical examination'!A24:K2358,6,FALSE)</f>
        <v>NO</v>
      </c>
      <c r="H24" s="1">
        <f>VLOOKUP($A24,'Medical examination'!A24:L2358,7,FALSE)</f>
        <v>3</v>
      </c>
      <c r="I24" s="1" t="str">
        <f>VLOOKUP($A24,'Medical examination'!A24:M2358,8,FALSE)</f>
        <v>YES</v>
      </c>
      <c r="J24" s="19" t="str">
        <f>VLOOKUP($A24,'Medical examination'!A24:N2358,9,FALSE)</f>
        <v>OBESITY</v>
      </c>
      <c r="K24" s="10" t="str">
        <f>VLOOKUP($A24,'Medical examination'!A24:O2358,10,FALSE)</f>
        <v>DIABETES</v>
      </c>
      <c r="L24" s="16">
        <v>11037.85</v>
      </c>
      <c r="M24" s="1" t="str">
        <f>VLOOKUP($L24,'Hospitalization details'!$F24:L2356,2,FALSE)</f>
        <v>TIER - 3</v>
      </c>
      <c r="N24" s="17" t="str">
        <f>VLOOKUP($L24,'Hospitalization details'!$F24:M2361,3,FALSE)</f>
        <v>TIER - 2</v>
      </c>
      <c r="O24" s="1" t="str">
        <f>VLOOKUP($L24,'Hospitalization details'!$F24:N2361,4,FALSE)</f>
        <v>R1025</v>
      </c>
      <c r="P24" s="14">
        <f>VLOOKUP($L24,'Hospitalization details'!$F24:O2361,6,FALSE)</f>
        <v>27271</v>
      </c>
      <c r="Q24" s="18">
        <f t="shared" si="0"/>
        <v>48</v>
      </c>
    </row>
    <row r="25" spans="1:17" x14ac:dyDescent="0.25">
      <c r="A25" s="2" t="s">
        <v>31</v>
      </c>
      <c r="B25" t="str">
        <f>VLOOKUP(A25,'customer names'!A25:D2359,3,FALSE)</f>
        <v>Mauricette</v>
      </c>
      <c r="C25" s="1">
        <f>VLOOKUP(A25,'Medical examination'!A25:G2359,2,FALSE)</f>
        <v>41.8</v>
      </c>
      <c r="D25" s="1">
        <f>VLOOKUP(A25,'Medical examination'!A25:H2359,3,FALSE)</f>
        <v>7.89</v>
      </c>
      <c r="E25" s="1" t="str">
        <f>VLOOKUP($A25,'Medical examination'!A25:I2359,4,FALSE)</f>
        <v>YES</v>
      </c>
      <c r="F25" s="1" t="str">
        <f>VLOOKUP($A25,'Medical examination'!A25:J2359,5,FALSE)</f>
        <v>NO</v>
      </c>
      <c r="G25" s="1" t="str">
        <f>VLOOKUP($A25,'Medical examination'!A25:K2359,6,FALSE)</f>
        <v>NO</v>
      </c>
      <c r="H25" s="1">
        <f>VLOOKUP($A25,'Medical examination'!A25:L2359,7,FALSE)</f>
        <v>2</v>
      </c>
      <c r="I25" s="1" t="str">
        <f>VLOOKUP($A25,'Medical examination'!A25:M2359,8,FALSE)</f>
        <v>YES</v>
      </c>
      <c r="J25" s="19" t="str">
        <f>VLOOKUP($A25,'Medical examination'!A25:N2359,9,FALSE)</f>
        <v>OBESITY</v>
      </c>
      <c r="K25" s="10" t="str">
        <f>VLOOKUP($A25,'Medical examination'!A25:O2359,10,FALSE)</f>
        <v>DIABETES</v>
      </c>
      <c r="L25" s="16">
        <v>11037.51</v>
      </c>
      <c r="M25" s="1" t="str">
        <f>VLOOKUP($L25,'Hospitalization details'!$F25:L2357,2,FALSE)</f>
        <v>TIER - 3</v>
      </c>
      <c r="N25" s="17" t="str">
        <f>VLOOKUP($L25,'Hospitalization details'!$F25:M2362,3,FALSE)</f>
        <v>TIER - 1</v>
      </c>
      <c r="O25" s="1" t="str">
        <f>VLOOKUP($L25,'Hospitalization details'!$F25:N2362,4,FALSE)</f>
        <v>R1012</v>
      </c>
      <c r="P25" s="14">
        <f>VLOOKUP($L25,'Hospitalization details'!$F25:O2362,6,FALSE)</f>
        <v>32806</v>
      </c>
      <c r="Q25" s="18">
        <f t="shared" si="0"/>
        <v>33</v>
      </c>
    </row>
    <row r="26" spans="1:17" x14ac:dyDescent="0.25">
      <c r="A26" s="2" t="s">
        <v>32</v>
      </c>
      <c r="B26" t="str">
        <f>VLOOKUP(A26,'customer names'!A26:D2360,3,FALSE)</f>
        <v>Garcia</v>
      </c>
      <c r="C26" s="1">
        <f>VLOOKUP(A26,'Medical examination'!A26:G2360,2,FALSE)</f>
        <v>35.090000000000003</v>
      </c>
      <c r="D26" s="1">
        <f>VLOOKUP(A26,'Medical examination'!A26:H2360,3,FALSE)</f>
        <v>4.38</v>
      </c>
      <c r="E26" s="1" t="str">
        <f>VLOOKUP($A26,'Medical examination'!A26:I2360,4,FALSE)</f>
        <v>YES</v>
      </c>
      <c r="F26" s="1" t="str">
        <f>VLOOKUP($A26,'Medical examination'!A26:J2360,5,FALSE)</f>
        <v>NO</v>
      </c>
      <c r="G26" s="1" t="str">
        <f>VLOOKUP($A26,'Medical examination'!A26:K2360,6,FALSE)</f>
        <v>NO</v>
      </c>
      <c r="H26" s="1">
        <f>VLOOKUP($A26,'Medical examination'!A26:L2360,7,FALSE)</f>
        <v>2</v>
      </c>
      <c r="I26" s="1" t="str">
        <f>VLOOKUP($A26,'Medical examination'!A26:M2360,8,FALSE)</f>
        <v>YES</v>
      </c>
      <c r="J26" s="19" t="str">
        <f>VLOOKUP($A26,'Medical examination'!A26:N2360,9,FALSE)</f>
        <v>OBESITY</v>
      </c>
      <c r="K26" s="10" t="str">
        <f>VLOOKUP($A26,'Medical examination'!A26:O2360,10,FALSE)</f>
        <v>NORMAL</v>
      </c>
      <c r="L26" s="16">
        <v>40208.559999999998</v>
      </c>
      <c r="M26" s="1" t="str">
        <f>VLOOKUP($L26,'Hospitalization details'!$F26:L2358,2,FALSE)</f>
        <v>TIER - 1</v>
      </c>
      <c r="N26" s="17" t="str">
        <f>VLOOKUP($L26,'Hospitalization details'!$F26:M2363,3,FALSE)</f>
        <v>TIER - 2</v>
      </c>
      <c r="O26" s="1" t="str">
        <f>VLOOKUP($L26,'Hospitalization details'!$F26:N2363,4,FALSE)</f>
        <v>R1011</v>
      </c>
      <c r="P26" s="14">
        <f>VLOOKUP($L26,'Hospitalization details'!$F26:O2363,6,FALSE)</f>
        <v>29795</v>
      </c>
      <c r="Q26" s="18">
        <f t="shared" si="0"/>
        <v>41</v>
      </c>
    </row>
    <row r="27" spans="1:17" x14ac:dyDescent="0.25">
      <c r="A27" s="2" t="s">
        <v>33</v>
      </c>
      <c r="B27" t="str">
        <f>VLOOKUP(A27,'customer names'!A27:D2361,3,FALSE)</f>
        <v>Airoldi</v>
      </c>
      <c r="C27" s="1">
        <f>VLOOKUP(A27,'Medical examination'!A27:G2361,2,FALSE)</f>
        <v>33.880000000000003</v>
      </c>
      <c r="D27" s="1">
        <f>VLOOKUP(A27,'Medical examination'!A27:H2361,3,FALSE)</f>
        <v>7.01</v>
      </c>
      <c r="E27" s="1" t="str">
        <f>VLOOKUP($A27,'Medical examination'!A27:I2361,4,FALSE)</f>
        <v>NO</v>
      </c>
      <c r="F27" s="1" t="str">
        <f>VLOOKUP($A27,'Medical examination'!A27:J2361,5,FALSE)</f>
        <v>NO</v>
      </c>
      <c r="G27" s="1" t="str">
        <f>VLOOKUP($A27,'Medical examination'!A27:K2361,6,FALSE)</f>
        <v>NO</v>
      </c>
      <c r="H27" s="1">
        <f>VLOOKUP($A27,'Medical examination'!A27:L2361,7,FALSE)</f>
        <v>3</v>
      </c>
      <c r="I27" s="1" t="str">
        <f>VLOOKUP($A27,'Medical examination'!A27:M2361,8,FALSE)</f>
        <v>YES</v>
      </c>
      <c r="J27" s="19" t="str">
        <f>VLOOKUP($A27,'Medical examination'!A27:N2361,9,FALSE)</f>
        <v>OBESITY</v>
      </c>
      <c r="K27" s="10" t="str">
        <f>VLOOKUP($A27,'Medical examination'!A27:O2361,10,FALSE)</f>
        <v>DIABETES</v>
      </c>
      <c r="L27" s="16">
        <v>11033.66</v>
      </c>
      <c r="M27" s="1" t="str">
        <f>VLOOKUP($L27,'Hospitalization details'!$F27:L2359,2,FALSE)</f>
        <v>TIER - 3</v>
      </c>
      <c r="N27" s="17" t="str">
        <f>VLOOKUP($L27,'Hospitalization details'!$F27:M2364,3,FALSE)</f>
        <v>TIER - 3</v>
      </c>
      <c r="O27" s="1" t="str">
        <f>VLOOKUP($L27,'Hospitalization details'!$F27:N2364,4,FALSE)</f>
        <v>R1012</v>
      </c>
      <c r="P27" s="14">
        <f>VLOOKUP($L27,'Hospitalization details'!$F27:O2364,6,FALSE)</f>
        <v>27373</v>
      </c>
      <c r="Q27" s="18">
        <f t="shared" si="0"/>
        <v>48</v>
      </c>
    </row>
    <row r="28" spans="1:17" x14ac:dyDescent="0.25">
      <c r="A28" s="2" t="s">
        <v>34</v>
      </c>
      <c r="B28" t="str">
        <f>VLOOKUP(A28,'customer names'!A28:D2362,3,FALSE)</f>
        <v>Cater-Cyker</v>
      </c>
      <c r="C28" s="1">
        <f>VLOOKUP(A28,'Medical examination'!A28:G2362,2,FALSE)</f>
        <v>30.875</v>
      </c>
      <c r="D28" s="1">
        <f>VLOOKUP(A28,'Medical examination'!A28:H2362,3,FALSE)</f>
        <v>11.88</v>
      </c>
      <c r="E28" s="1" t="str">
        <f>VLOOKUP($A28,'Medical examination'!A28:I2362,4,FALSE)</f>
        <v>NO</v>
      </c>
      <c r="F28" s="1" t="str">
        <f>VLOOKUP($A28,'Medical examination'!A28:J2362,5,FALSE)</f>
        <v>NO</v>
      </c>
      <c r="G28" s="1" t="str">
        <f>VLOOKUP($A28,'Medical examination'!A28:K2362,6,FALSE)</f>
        <v>NO</v>
      </c>
      <c r="H28" s="1">
        <f>VLOOKUP($A28,'Medical examination'!A28:L2362,7,FALSE)</f>
        <v>0</v>
      </c>
      <c r="I28" s="1" t="str">
        <f>VLOOKUP($A28,'Medical examination'!A28:M2362,8,FALSE)</f>
        <v>YES</v>
      </c>
      <c r="J28" s="19" t="str">
        <f>VLOOKUP($A28,'Medical examination'!A28:N2362,9,FALSE)</f>
        <v>OBESITY</v>
      </c>
      <c r="K28" s="10" t="str">
        <f>VLOOKUP($A28,'Medical examination'!A28:O2362,10,FALSE)</f>
        <v>DIABETES</v>
      </c>
      <c r="L28" s="16">
        <v>11028.56</v>
      </c>
      <c r="M28" s="1" t="str">
        <f>VLOOKUP($L28,'Hospitalization details'!$F28:L2360,2,FALSE)</f>
        <v>TIER - 3</v>
      </c>
      <c r="N28" s="17" t="str">
        <f>VLOOKUP($L28,'Hospitalization details'!$F28:M2365,3,FALSE)</f>
        <v>TIER - 3</v>
      </c>
      <c r="O28" s="1" t="str">
        <f>VLOOKUP($L28,'Hospitalization details'!$F28:N2365,4,FALSE)</f>
        <v>R1012</v>
      </c>
      <c r="P28" s="14">
        <f>VLOOKUP($L28,'Hospitalization details'!$F28:O2365,6,FALSE)</f>
        <v>35267</v>
      </c>
      <c r="Q28" s="18">
        <f t="shared" si="0"/>
        <v>26</v>
      </c>
    </row>
    <row r="29" spans="1:17" x14ac:dyDescent="0.25">
      <c r="A29" s="2" t="s">
        <v>35</v>
      </c>
      <c r="B29" t="str">
        <f>VLOOKUP(A29,'customer names'!A29:D2363,3,FALSE)</f>
        <v>Hamm</v>
      </c>
      <c r="C29" s="1">
        <f>VLOOKUP(A29,'Medical examination'!A29:G2363,2,FALSE)</f>
        <v>36.86</v>
      </c>
      <c r="D29" s="1">
        <f>VLOOKUP(A29,'Medical examination'!A29:H2363,3,FALSE)</f>
        <v>5.19</v>
      </c>
      <c r="E29" s="1" t="str">
        <f>VLOOKUP($A29,'Medical examination'!A29:I2363,4,FALSE)</f>
        <v>YES</v>
      </c>
      <c r="F29" s="1" t="str">
        <f>VLOOKUP($A29,'Medical examination'!A29:J2363,5,FALSE)</f>
        <v>NO</v>
      </c>
      <c r="G29" s="1" t="str">
        <f>VLOOKUP($A29,'Medical examination'!A29:K2363,6,FALSE)</f>
        <v>YES</v>
      </c>
      <c r="H29" s="1">
        <f>VLOOKUP($A29,'Medical examination'!A29:L2363,7,FALSE)</f>
        <v>1</v>
      </c>
      <c r="I29" s="1" t="str">
        <f>VLOOKUP($A29,'Medical examination'!A29:M2363,8,FALSE)</f>
        <v>YES</v>
      </c>
      <c r="J29" s="19" t="str">
        <f>VLOOKUP($A29,'Medical examination'!A29:N2363,9,FALSE)</f>
        <v>OBESITY</v>
      </c>
      <c r="K29" s="10" t="str">
        <f>VLOOKUP($A29,'Medical examination'!A29:O2363,10,FALSE)</f>
        <v>NORMAL</v>
      </c>
      <c r="L29" s="16">
        <v>11018.05</v>
      </c>
      <c r="M29" s="1" t="str">
        <f>VLOOKUP($L29,'Hospitalization details'!$F29:L2361,2,FALSE)</f>
        <v>TIER - 3</v>
      </c>
      <c r="N29" s="17" t="str">
        <f>VLOOKUP($L29,'Hospitalization details'!$F29:M2366,3,FALSE)</f>
        <v>TIER - 2</v>
      </c>
      <c r="O29" s="1" t="str">
        <f>VLOOKUP($L29,'Hospitalization details'!$F29:N2366,4,FALSE)</f>
        <v>R1012</v>
      </c>
      <c r="P29" s="14">
        <f>VLOOKUP($L29,'Hospitalization details'!$F29:O2366,6,FALSE)</f>
        <v>33415</v>
      </c>
      <c r="Q29" s="18">
        <f t="shared" si="0"/>
        <v>31</v>
      </c>
    </row>
    <row r="30" spans="1:17" x14ac:dyDescent="0.25">
      <c r="A30" s="2" t="s">
        <v>36</v>
      </c>
      <c r="B30" t="str">
        <f>VLOOKUP(A30,'customer names'!A30:D2364,3,FALSE)</f>
        <v>Cox</v>
      </c>
      <c r="C30" s="1">
        <f>VLOOKUP(A30,'Medical examination'!A30:G2364,2,FALSE)</f>
        <v>35.86</v>
      </c>
      <c r="D30" s="1">
        <f>VLOOKUP(A30,'Medical examination'!A30:H2364,3,FALSE)</f>
        <v>6.74</v>
      </c>
      <c r="E30" s="1" t="str">
        <f>VLOOKUP($A30,'Medical examination'!A30:I2364,4,FALSE)</f>
        <v>YES</v>
      </c>
      <c r="F30" s="1" t="str">
        <f>VLOOKUP($A30,'Medical examination'!A30:J2364,5,FALSE)</f>
        <v>NO</v>
      </c>
      <c r="G30" s="1" t="str">
        <f>VLOOKUP($A30,'Medical examination'!A30:K2364,6,FALSE)</f>
        <v>NO</v>
      </c>
      <c r="H30" s="1">
        <f>VLOOKUP($A30,'Medical examination'!A30:L2364,7,FALSE)</f>
        <v>2</v>
      </c>
      <c r="I30" s="1" t="str">
        <f>VLOOKUP($A30,'Medical examination'!A30:M2364,8,FALSE)</f>
        <v>YES</v>
      </c>
      <c r="J30" s="19" t="str">
        <f>VLOOKUP($A30,'Medical examination'!A30:N2364,9,FALSE)</f>
        <v>OBESITY</v>
      </c>
      <c r="K30" s="10" t="str">
        <f>VLOOKUP($A30,'Medical examination'!A30:O2364,10,FALSE)</f>
        <v>DIABETES</v>
      </c>
      <c r="L30" s="16">
        <v>11015.17</v>
      </c>
      <c r="M30" s="1" t="str">
        <f>VLOOKUP($L30,'Hospitalization details'!$F30:L2362,2,FALSE)</f>
        <v>TIER - 3</v>
      </c>
      <c r="N30" s="17" t="str">
        <f>VLOOKUP($L30,'Hospitalization details'!$F30:M2367,3,FALSE)</f>
        <v>TIER - 1</v>
      </c>
      <c r="O30" s="1" t="str">
        <f>VLOOKUP($L30,'Hospitalization details'!$F30:N2367,4,FALSE)</f>
        <v>R1012</v>
      </c>
      <c r="P30" s="14">
        <f>VLOOKUP($L30,'Hospitalization details'!$F30:O2367,6,FALSE)</f>
        <v>27378</v>
      </c>
      <c r="Q30" s="18">
        <f t="shared" si="0"/>
        <v>48</v>
      </c>
    </row>
    <row r="31" spans="1:17" x14ac:dyDescent="0.25">
      <c r="A31" s="2" t="s">
        <v>37</v>
      </c>
      <c r="B31" t="str">
        <f>VLOOKUP(A31,'customer names'!A31:D2365,3,FALSE)</f>
        <v>Sachrajda</v>
      </c>
      <c r="C31" s="1">
        <f>VLOOKUP(A31,'Medical examination'!A31:G2365,2,FALSE)</f>
        <v>37.049999999999997</v>
      </c>
      <c r="D31" s="1">
        <f>VLOOKUP(A31,'Medical examination'!A31:H2365,3,FALSE)</f>
        <v>8.44</v>
      </c>
      <c r="E31" s="1" t="str">
        <f>VLOOKUP($A31,'Medical examination'!A31:I2365,4,FALSE)</f>
        <v>NO</v>
      </c>
      <c r="F31" s="1" t="str">
        <f>VLOOKUP($A31,'Medical examination'!A31:J2365,5,FALSE)</f>
        <v>NO</v>
      </c>
      <c r="G31" s="1" t="str">
        <f>VLOOKUP($A31,'Medical examination'!A31:K2365,6,FALSE)</f>
        <v>NO</v>
      </c>
      <c r="H31" s="1">
        <f>VLOOKUP($A31,'Medical examination'!A31:L2365,7,FALSE)</f>
        <v>0</v>
      </c>
      <c r="I31" s="1" t="str">
        <f>VLOOKUP($A31,'Medical examination'!A31:M2365,8,FALSE)</f>
        <v>YES</v>
      </c>
      <c r="J31" s="19" t="str">
        <f>VLOOKUP($A31,'Medical examination'!A31:N2365,9,FALSE)</f>
        <v>OBESITY</v>
      </c>
      <c r="K31" s="10" t="str">
        <f>VLOOKUP($A31,'Medical examination'!A31:O2365,10,FALSE)</f>
        <v>DIABETES</v>
      </c>
      <c r="L31" s="16">
        <v>11013.71</v>
      </c>
      <c r="M31" s="1" t="str">
        <f>VLOOKUP($L31,'Hospitalization details'!$F31:L2363,2,FALSE)</f>
        <v>TIER - 3</v>
      </c>
      <c r="N31" s="17" t="str">
        <f>VLOOKUP($L31,'Hospitalization details'!$F31:M2368,3,FALSE)</f>
        <v>TIER - 1</v>
      </c>
      <c r="O31" s="1" t="str">
        <f>VLOOKUP($L31,'Hospitalization details'!$F31:N2368,4,FALSE)</f>
        <v>R1013</v>
      </c>
      <c r="P31" s="14">
        <f>VLOOKUP($L31,'Hospitalization details'!$F31:O2368,6,FALSE)</f>
        <v>25135</v>
      </c>
      <c r="Q31" s="18">
        <f t="shared" si="0"/>
        <v>54</v>
      </c>
    </row>
    <row r="32" spans="1:17" x14ac:dyDescent="0.25">
      <c r="A32" s="2" t="s">
        <v>38</v>
      </c>
      <c r="B32" t="str">
        <f>VLOOKUP(A32,'customer names'!A32:D2366,3,FALSE)</f>
        <v>Gareri</v>
      </c>
      <c r="C32" s="1">
        <f>VLOOKUP(A32,'Medical examination'!A32:G2366,2,FALSE)</f>
        <v>43.89</v>
      </c>
      <c r="D32" s="1">
        <f>VLOOKUP(A32,'Medical examination'!A32:H2366,3,FALSE)</f>
        <v>8.7100000000000009</v>
      </c>
      <c r="E32" s="1" t="str">
        <f>VLOOKUP($A32,'Medical examination'!A32:I2366,4,FALSE)</f>
        <v>NO</v>
      </c>
      <c r="F32" s="1" t="str">
        <f>VLOOKUP($A32,'Medical examination'!A32:J2366,5,FALSE)</f>
        <v>NO</v>
      </c>
      <c r="G32" s="1" t="str">
        <f>VLOOKUP($A32,'Medical examination'!A32:K2366,6,FALSE)</f>
        <v>NO</v>
      </c>
      <c r="H32" s="1">
        <f>VLOOKUP($A32,'Medical examination'!A32:L2366,7,FALSE)</f>
        <v>0</v>
      </c>
      <c r="I32" s="1" t="str">
        <f>VLOOKUP($A32,'Medical examination'!A32:M2366,8,FALSE)</f>
        <v>YES</v>
      </c>
      <c r="J32" s="19" t="str">
        <f>VLOOKUP($A32,'Medical examination'!A32:N2366,9,FALSE)</f>
        <v>OBESITY</v>
      </c>
      <c r="K32" s="10" t="str">
        <f>VLOOKUP($A32,'Medical examination'!A32:O2366,10,FALSE)</f>
        <v>DIABETES</v>
      </c>
      <c r="L32" s="16">
        <v>10991.58</v>
      </c>
      <c r="M32" s="1" t="str">
        <f>VLOOKUP($L32,'Hospitalization details'!$F32:L2364,2,FALSE)</f>
        <v>TIER - 3</v>
      </c>
      <c r="N32" s="17" t="str">
        <f>VLOOKUP($L32,'Hospitalization details'!$F32:M2369,3,FALSE)</f>
        <v>TIER - 3</v>
      </c>
      <c r="O32" s="1" t="str">
        <f>VLOOKUP($L32,'Hospitalization details'!$F32:N2369,4,FALSE)</f>
        <v>R1012</v>
      </c>
      <c r="P32" s="14">
        <f>VLOOKUP($L32,'Hospitalization details'!$F32:O2369,6,FALSE)</f>
        <v>36786</v>
      </c>
      <c r="Q32" s="18">
        <f t="shared" si="0"/>
        <v>22</v>
      </c>
    </row>
    <row r="33" spans="1:17" x14ac:dyDescent="0.25">
      <c r="A33" s="2" t="s">
        <v>39</v>
      </c>
      <c r="B33" t="str">
        <f>VLOOKUP(A33,'customer names'!A33:D2367,3,FALSE)</f>
        <v>Welch</v>
      </c>
      <c r="C33" s="1">
        <f>VLOOKUP(A33,'Medical examination'!A33:G2367,2,FALSE)</f>
        <v>42.35</v>
      </c>
      <c r="D33" s="1">
        <f>VLOOKUP(A33,'Medical examination'!A33:H2367,3,FALSE)</f>
        <v>5.08</v>
      </c>
      <c r="E33" s="1" t="str">
        <f>VLOOKUP($A33,'Medical examination'!A33:I2367,4,FALSE)</f>
        <v>YES</v>
      </c>
      <c r="F33" s="1" t="str">
        <f>VLOOKUP($A33,'Medical examination'!A33:J2367,5,FALSE)</f>
        <v>NO</v>
      </c>
      <c r="G33" s="1" t="str">
        <f>VLOOKUP($A33,'Medical examination'!A33:K2367,6,FALSE)</f>
        <v>NO</v>
      </c>
      <c r="H33" s="1">
        <f>VLOOKUP($A33,'Medical examination'!A33:L2367,7,FALSE)</f>
        <v>0</v>
      </c>
      <c r="I33" s="1" t="str">
        <f>VLOOKUP($A33,'Medical examination'!A33:M2367,8,FALSE)</f>
        <v>YES</v>
      </c>
      <c r="J33" s="19" t="str">
        <f>VLOOKUP($A33,'Medical examination'!A33:N2367,9,FALSE)</f>
        <v>OBESITY</v>
      </c>
      <c r="K33" s="10" t="str">
        <f>VLOOKUP($A33,'Medical examination'!A33:O2367,10,FALSE)</f>
        <v>NORMAL</v>
      </c>
      <c r="L33" s="16">
        <v>10982.5</v>
      </c>
      <c r="M33" s="1" t="str">
        <f>VLOOKUP($L33,'Hospitalization details'!$F33:L2365,2,FALSE)</f>
        <v>TIER - 3</v>
      </c>
      <c r="N33" s="17" t="str">
        <f>VLOOKUP($L33,'Hospitalization details'!$F33:M2370,3,FALSE)</f>
        <v>TIER - 3</v>
      </c>
      <c r="O33" s="1" t="str">
        <f>VLOOKUP($L33,'Hospitalization details'!$F33:N2370,4,FALSE)</f>
        <v>R1013</v>
      </c>
      <c r="P33" s="14">
        <f>VLOOKUP($L33,'Hospitalization details'!$F33:O2370,6,FALSE)</f>
        <v>24094</v>
      </c>
      <c r="Q33" s="18">
        <f t="shared" si="0"/>
        <v>57</v>
      </c>
    </row>
    <row r="34" spans="1:17" x14ac:dyDescent="0.25">
      <c r="A34" s="2" t="s">
        <v>40</v>
      </c>
      <c r="B34" t="str">
        <f>VLOOKUP(A34,'customer names'!A34:D2368,3,FALSE)</f>
        <v>Prindiville</v>
      </c>
      <c r="C34" s="1">
        <f>VLOOKUP(A34,'Medical examination'!A34:G2368,2,FALSE)</f>
        <v>31.35</v>
      </c>
      <c r="D34" s="1">
        <f>VLOOKUP(A34,'Medical examination'!A34:H2368,3,FALSE)</f>
        <v>6.86</v>
      </c>
      <c r="E34" s="1" t="str">
        <f>VLOOKUP($A34,'Medical examination'!A34:I2368,4,FALSE)</f>
        <v>NO</v>
      </c>
      <c r="F34" s="1" t="str">
        <f>VLOOKUP($A34,'Medical examination'!A34:J2368,5,FALSE)</f>
        <v>NO</v>
      </c>
      <c r="G34" s="1" t="str">
        <f>VLOOKUP($A34,'Medical examination'!A34:K2368,6,FALSE)</f>
        <v>NO</v>
      </c>
      <c r="H34" s="1">
        <f>VLOOKUP($A34,'Medical examination'!A34:L2368,7,FALSE)</f>
        <v>0</v>
      </c>
      <c r="I34" s="1" t="str">
        <f>VLOOKUP($A34,'Medical examination'!A34:M2368,8,FALSE)</f>
        <v>YES</v>
      </c>
      <c r="J34" s="19" t="str">
        <f>VLOOKUP($A34,'Medical examination'!A34:N2368,9,FALSE)</f>
        <v>OBESITY</v>
      </c>
      <c r="K34" s="10" t="str">
        <f>VLOOKUP($A34,'Medical examination'!A34:O2368,10,FALSE)</f>
        <v>DIABETES</v>
      </c>
      <c r="L34" s="16">
        <v>10977.21</v>
      </c>
      <c r="M34" s="1" t="str">
        <f>VLOOKUP($L34,'Hospitalization details'!$F34:L2366,2,FALSE)</f>
        <v>TIER - 3</v>
      </c>
      <c r="N34" s="17" t="str">
        <f>VLOOKUP($L34,'Hospitalization details'!$F34:M2371,3,FALSE)</f>
        <v>TIER - 1</v>
      </c>
      <c r="O34" s="1" t="str">
        <f>VLOOKUP($L34,'Hospitalization details'!$F34:N2371,4,FALSE)</f>
        <v>R1013</v>
      </c>
      <c r="P34" s="14">
        <f>VLOOKUP($L34,'Hospitalization details'!$F34:O2371,6,FALSE)</f>
        <v>26958</v>
      </c>
      <c r="Q34" s="18">
        <f t="shared" si="0"/>
        <v>49</v>
      </c>
    </row>
    <row r="35" spans="1:17" x14ac:dyDescent="0.25">
      <c r="A35" s="2" t="s">
        <v>41</v>
      </c>
      <c r="B35" t="str">
        <f>VLOOKUP(A35,'customer names'!A35:D2369,3,FALSE)</f>
        <v>Kincaid</v>
      </c>
      <c r="C35" s="1">
        <f>VLOOKUP(A35,'Medical examination'!A35:G2369,2,FALSE)</f>
        <v>47.6</v>
      </c>
      <c r="D35" s="1">
        <f>VLOOKUP(A35,'Medical examination'!A35:H2369,3,FALSE)</f>
        <v>5.95</v>
      </c>
      <c r="E35" s="1" t="str">
        <f>VLOOKUP($A35,'Medical examination'!A35:I2369,4,FALSE)</f>
        <v>YES</v>
      </c>
      <c r="F35" s="1" t="str">
        <f>VLOOKUP($A35,'Medical examination'!A35:J2369,5,FALSE)</f>
        <v>NO</v>
      </c>
      <c r="G35" s="1" t="str">
        <f>VLOOKUP($A35,'Medical examination'!A35:K2369,6,FALSE)</f>
        <v>NO</v>
      </c>
      <c r="H35" s="1">
        <f>VLOOKUP($A35,'Medical examination'!A35:L2369,7,FALSE)</f>
        <v>0</v>
      </c>
      <c r="I35" s="1" t="str">
        <f>VLOOKUP($A35,'Medical examination'!A35:M2369,8,FALSE)</f>
        <v>YES</v>
      </c>
      <c r="J35" s="19" t="str">
        <f>VLOOKUP($A35,'Medical examination'!A35:N2369,9,FALSE)</f>
        <v>OBESITY</v>
      </c>
      <c r="K35" s="10" t="str">
        <f>VLOOKUP($A35,'Medical examination'!A35:O2369,10,FALSE)</f>
        <v>PRE DIABETES</v>
      </c>
      <c r="L35" s="16">
        <v>10976.25</v>
      </c>
      <c r="M35" s="1" t="str">
        <f>VLOOKUP($L35,'Hospitalization details'!$F35:L2367,2,FALSE)</f>
        <v>TIER - 3</v>
      </c>
      <c r="N35" s="17" t="str">
        <f>VLOOKUP($L35,'Hospitalization details'!$F35:M2372,3,FALSE)</f>
        <v>TIER - 2</v>
      </c>
      <c r="O35" s="1" t="str">
        <f>VLOOKUP($L35,'Hospitalization details'!$F35:N2372,4,FALSE)</f>
        <v>R1012</v>
      </c>
      <c r="P35" s="14">
        <f>VLOOKUP($L35,'Hospitalization details'!$F35:O2372,6,FALSE)</f>
        <v>24297</v>
      </c>
      <c r="Q35" s="18">
        <f t="shared" si="0"/>
        <v>56</v>
      </c>
    </row>
    <row r="36" spans="1:17" x14ac:dyDescent="0.25">
      <c r="A36" s="2" t="s">
        <v>42</v>
      </c>
      <c r="B36" t="str">
        <f>VLOOKUP(A36,'customer names'!A36:D2370,3,FALSE)</f>
        <v>Bruestle</v>
      </c>
      <c r="C36" s="1">
        <f>VLOOKUP(A36,'Medical examination'!A36:G2370,2,FALSE)</f>
        <v>46.2</v>
      </c>
      <c r="D36" s="1">
        <f>VLOOKUP(A36,'Medical examination'!A36:H2370,3,FALSE)</f>
        <v>6.09</v>
      </c>
      <c r="E36" s="1" t="str">
        <f>VLOOKUP($A36,'Medical examination'!A36:I2370,4,FALSE)</f>
        <v>NO</v>
      </c>
      <c r="F36" s="1" t="str">
        <f>VLOOKUP($A36,'Medical examination'!A36:J2370,5,FALSE)</f>
        <v>NO</v>
      </c>
      <c r="G36" s="1" t="str">
        <f>VLOOKUP($A36,'Medical examination'!A36:K2370,6,FALSE)</f>
        <v>YES</v>
      </c>
      <c r="H36" s="1">
        <f>VLOOKUP($A36,'Medical examination'!A36:L2370,7,FALSE)</f>
        <v>1</v>
      </c>
      <c r="I36" s="1" t="str">
        <f>VLOOKUP($A36,'Medical examination'!A36:M2370,8,FALSE)</f>
        <v>YES</v>
      </c>
      <c r="J36" s="19" t="str">
        <f>VLOOKUP($A36,'Medical examination'!A36:N2370,9,FALSE)</f>
        <v>OBESITY</v>
      </c>
      <c r="K36" s="10" t="str">
        <f>VLOOKUP($A36,'Medical examination'!A36:O2370,10,FALSE)</f>
        <v>PRE DIABETES</v>
      </c>
      <c r="L36" s="16">
        <v>10965.45</v>
      </c>
      <c r="M36" s="1" t="str">
        <f>VLOOKUP($L36,'Hospitalization details'!$F36:L2368,2,FALSE)</f>
        <v>TIER - 3</v>
      </c>
      <c r="N36" s="17" t="str">
        <f>VLOOKUP($L36,'Hospitalization details'!$F36:M2373,3,FALSE)</f>
        <v>TIER - 2</v>
      </c>
      <c r="O36" s="1" t="str">
        <f>VLOOKUP($L36,'Hospitalization details'!$F36:N2373,4,FALSE)</f>
        <v>R1011</v>
      </c>
      <c r="P36" s="14">
        <f>VLOOKUP($L36,'Hospitalization details'!$F36:O2373,6,FALSE)</f>
        <v>23912</v>
      </c>
      <c r="Q36" s="18">
        <f t="shared" si="0"/>
        <v>57</v>
      </c>
    </row>
    <row r="37" spans="1:17" x14ac:dyDescent="0.25">
      <c r="A37" s="2" t="s">
        <v>43</v>
      </c>
      <c r="B37" t="str">
        <f>VLOOKUP(A37,'customer names'!A37:D2371,3,FALSE)</f>
        <v>Lachance</v>
      </c>
      <c r="C37" s="1">
        <f>VLOOKUP(A37,'Medical examination'!A37:G2371,2,FALSE)</f>
        <v>32.015000000000001</v>
      </c>
      <c r="D37" s="1">
        <f>VLOOKUP(A37,'Medical examination'!A37:H2371,3,FALSE)</f>
        <v>11.75</v>
      </c>
      <c r="E37" s="1" t="str">
        <f>VLOOKUP($A37,'Medical examination'!A37:I2371,4,FALSE)</f>
        <v>NO</v>
      </c>
      <c r="F37" s="1" t="str">
        <f>VLOOKUP($A37,'Medical examination'!A37:J2371,5,FALSE)</f>
        <v>NO</v>
      </c>
      <c r="G37" s="1" t="str">
        <f>VLOOKUP($A37,'Medical examination'!A37:K2371,6,FALSE)</f>
        <v>NO</v>
      </c>
      <c r="H37" s="1">
        <f>VLOOKUP($A37,'Medical examination'!A37:L2371,7,FALSE)</f>
        <v>0</v>
      </c>
      <c r="I37" s="1" t="str">
        <f>VLOOKUP($A37,'Medical examination'!A37:M2371,8,FALSE)</f>
        <v>YES</v>
      </c>
      <c r="J37" s="19" t="str">
        <f>VLOOKUP($A37,'Medical examination'!A37:N2371,9,FALSE)</f>
        <v>OBESITY</v>
      </c>
      <c r="K37" s="10" t="str">
        <f>VLOOKUP($A37,'Medical examination'!A37:O2371,10,FALSE)</f>
        <v>DIABETES</v>
      </c>
      <c r="L37" s="16">
        <v>40204.83</v>
      </c>
      <c r="M37" s="1" t="str">
        <f>VLOOKUP($L37,'Hospitalization details'!$F37:L2369,2,FALSE)</f>
        <v>TIER - 1</v>
      </c>
      <c r="N37" s="17" t="str">
        <f>VLOOKUP($L37,'Hospitalization details'!$F37:M2374,3,FALSE)</f>
        <v>TIER - 3</v>
      </c>
      <c r="O37" s="1" t="str">
        <f>VLOOKUP($L37,'Hospitalization details'!$F37:N2374,4,FALSE)</f>
        <v>R1012</v>
      </c>
      <c r="P37" s="14">
        <f>VLOOKUP($L37,'Hospitalization details'!$F37:O2374,6,FALSE)</f>
        <v>29085</v>
      </c>
      <c r="Q37" s="18">
        <f t="shared" si="0"/>
        <v>43</v>
      </c>
    </row>
    <row r="38" spans="1:17" x14ac:dyDescent="0.25">
      <c r="A38" s="2" t="s">
        <v>44</v>
      </c>
      <c r="B38" t="str">
        <f>VLOOKUP(A38,'customer names'!A38:D2372,3,FALSE)</f>
        <v>Eason</v>
      </c>
      <c r="C38" s="1">
        <f>VLOOKUP(A38,'Medical examination'!A38:G2372,2,FALSE)</f>
        <v>40.564999999999998</v>
      </c>
      <c r="D38" s="1">
        <f>VLOOKUP(A38,'Medical examination'!A38:H2372,3,FALSE)</f>
        <v>7.37</v>
      </c>
      <c r="E38" s="1" t="str">
        <f>VLOOKUP($A38,'Medical examination'!A38:I2372,4,FALSE)</f>
        <v>NO</v>
      </c>
      <c r="F38" s="1" t="str">
        <f>VLOOKUP($A38,'Medical examination'!A38:J2372,5,FALSE)</f>
        <v>NO</v>
      </c>
      <c r="G38" s="1" t="str">
        <f>VLOOKUP($A38,'Medical examination'!A38:K2372,6,FALSE)</f>
        <v>NO</v>
      </c>
      <c r="H38" s="1">
        <f>VLOOKUP($A38,'Medical examination'!A38:L2372,7,FALSE)</f>
        <v>0</v>
      </c>
      <c r="I38" s="1" t="str">
        <f>VLOOKUP($A38,'Medical examination'!A38:M2372,8,FALSE)</f>
        <v>YES</v>
      </c>
      <c r="J38" s="19" t="str">
        <f>VLOOKUP($A38,'Medical examination'!A38:N2372,9,FALSE)</f>
        <v>OBESITY</v>
      </c>
      <c r="K38" s="10" t="str">
        <f>VLOOKUP($A38,'Medical examination'!A38:O2372,10,FALSE)</f>
        <v>DIABETES</v>
      </c>
      <c r="L38" s="16">
        <v>10959.69</v>
      </c>
      <c r="M38" s="1" t="str">
        <f>VLOOKUP($L38,'Hospitalization details'!$F38:L2370,2,FALSE)</f>
        <v>TIER - 3</v>
      </c>
      <c r="N38" s="17" t="str">
        <f>VLOOKUP($L38,'Hospitalization details'!$F38:M2375,3,FALSE)</f>
        <v>TIER - 3</v>
      </c>
      <c r="O38" s="1" t="str">
        <f>VLOOKUP($L38,'Hospitalization details'!$F38:N2375,4,FALSE)</f>
        <v>R1012</v>
      </c>
      <c r="P38" s="14">
        <f>VLOOKUP($L38,'Hospitalization details'!$F38:O2375,6,FALSE)</f>
        <v>25429</v>
      </c>
      <c r="Q38" s="18">
        <f t="shared" si="0"/>
        <v>53</v>
      </c>
    </row>
    <row r="39" spans="1:17" x14ac:dyDescent="0.25">
      <c r="A39" s="2" t="s">
        <v>45</v>
      </c>
      <c r="B39" t="str">
        <f>VLOOKUP(A39,'customer names'!A39:D2373,3,FALSE)</f>
        <v>Grummon</v>
      </c>
      <c r="C39" s="1">
        <f>VLOOKUP(A39,'Medical examination'!A39:G2373,2,FALSE)</f>
        <v>32.450000000000003</v>
      </c>
      <c r="D39" s="1">
        <f>VLOOKUP(A39,'Medical examination'!A39:H2373,3,FALSE)</f>
        <v>11.91</v>
      </c>
      <c r="E39" s="1" t="str">
        <f>VLOOKUP($A39,'Medical examination'!A39:I2373,4,FALSE)</f>
        <v>NO</v>
      </c>
      <c r="F39" s="1" t="str">
        <f>VLOOKUP($A39,'Medical examination'!A39:J2373,5,FALSE)</f>
        <v>NO</v>
      </c>
      <c r="G39" s="1" t="str">
        <f>VLOOKUP($A39,'Medical examination'!A39:K2373,6,FALSE)</f>
        <v>NO</v>
      </c>
      <c r="H39" s="1">
        <f>VLOOKUP($A39,'Medical examination'!A39:L2373,7,FALSE)</f>
        <v>0</v>
      </c>
      <c r="I39" s="1" t="str">
        <f>VLOOKUP($A39,'Medical examination'!A39:M2373,8,FALSE)</f>
        <v>YES</v>
      </c>
      <c r="J39" s="19" t="str">
        <f>VLOOKUP($A39,'Medical examination'!A39:N2373,9,FALSE)</f>
        <v>OBESITY</v>
      </c>
      <c r="K39" s="10" t="str">
        <f>VLOOKUP($A39,'Medical examination'!A39:O2373,10,FALSE)</f>
        <v>DIABETES</v>
      </c>
      <c r="L39" s="16">
        <v>10959.33</v>
      </c>
      <c r="M39" s="1" t="str">
        <f>VLOOKUP($L39,'Hospitalization details'!$F39:L2371,2,FALSE)</f>
        <v>TIER - 3</v>
      </c>
      <c r="N39" s="17" t="str">
        <f>VLOOKUP($L39,'Hospitalization details'!$F39:M2376,3,FALSE)</f>
        <v>TIER - 3</v>
      </c>
      <c r="O39" s="1" t="str">
        <f>VLOOKUP($L39,'Hospitalization details'!$F39:N2376,4,FALSE)</f>
        <v>R1011</v>
      </c>
      <c r="P39" s="14">
        <f>VLOOKUP($L39,'Hospitalization details'!$F39:O2376,6,FALSE)</f>
        <v>24080</v>
      </c>
      <c r="Q39" s="18">
        <f t="shared" si="0"/>
        <v>57</v>
      </c>
    </row>
    <row r="40" spans="1:17" x14ac:dyDescent="0.25">
      <c r="A40" s="2" t="s">
        <v>46</v>
      </c>
      <c r="B40" t="str">
        <f>VLOOKUP(A40,'customer names'!A40:D2374,3,FALSE)</f>
        <v>Vanwechel</v>
      </c>
      <c r="C40" s="1">
        <f>VLOOKUP(A40,'Medical examination'!A40:G2374,2,FALSE)</f>
        <v>34.96</v>
      </c>
      <c r="D40" s="1">
        <f>VLOOKUP(A40,'Medical examination'!A40:H2374,3,FALSE)</f>
        <v>6.52</v>
      </c>
      <c r="E40" s="1" t="str">
        <f>VLOOKUP($A40,'Medical examination'!A40:I2374,4,FALSE)</f>
        <v>NO</v>
      </c>
      <c r="F40" s="1" t="str">
        <f>VLOOKUP($A40,'Medical examination'!A40:J2374,5,FALSE)</f>
        <v>NO</v>
      </c>
      <c r="G40" s="1" t="str">
        <f>VLOOKUP($A40,'Medical examination'!A40:K2374,6,FALSE)</f>
        <v>NO</v>
      </c>
      <c r="H40" s="1">
        <f>VLOOKUP($A40,'Medical examination'!A40:L2374,7,FALSE)</f>
        <v>0</v>
      </c>
      <c r="I40" s="1" t="str">
        <f>VLOOKUP($A40,'Medical examination'!A40:M2374,8,FALSE)</f>
        <v>YES</v>
      </c>
      <c r="J40" s="19" t="str">
        <f>VLOOKUP($A40,'Medical examination'!A40:N2374,9,FALSE)</f>
        <v>OBESITY</v>
      </c>
      <c r="K40" s="10" t="str">
        <f>VLOOKUP($A40,'Medical examination'!A40:O2374,10,FALSE)</f>
        <v>DIABETES</v>
      </c>
      <c r="L40" s="16">
        <v>10942.13</v>
      </c>
      <c r="M40" s="1" t="str">
        <f>VLOOKUP($L40,'Hospitalization details'!$F40:L2372,2,FALSE)</f>
        <v>TIER - 3</v>
      </c>
      <c r="N40" s="17" t="str">
        <f>VLOOKUP($L40,'Hospitalization details'!$F40:M2377,3,FALSE)</f>
        <v>TIER - 3</v>
      </c>
      <c r="O40" s="1" t="str">
        <f>VLOOKUP($L40,'Hospitalization details'!$F40:N2377,4,FALSE)</f>
        <v>R1012</v>
      </c>
      <c r="P40" s="14">
        <f>VLOOKUP($L40,'Hospitalization details'!$F40:O2377,6,FALSE)</f>
        <v>25517</v>
      </c>
      <c r="Q40" s="18">
        <f t="shared" si="0"/>
        <v>53</v>
      </c>
    </row>
    <row r="41" spans="1:17" x14ac:dyDescent="0.25">
      <c r="A41" s="2" t="s">
        <v>47</v>
      </c>
      <c r="B41" t="str">
        <f>VLOOKUP(A41,'customer names'!A41:D2375,3,FALSE)</f>
        <v>Fisher</v>
      </c>
      <c r="C41" s="1">
        <f>VLOOKUP(A41,'Medical examination'!A41:G2375,2,FALSE)</f>
        <v>35.5</v>
      </c>
      <c r="D41" s="1">
        <f>VLOOKUP(A41,'Medical examination'!A41:H2375,3,FALSE)</f>
        <v>5.14</v>
      </c>
      <c r="E41" s="1" t="str">
        <f>VLOOKUP($A41,'Medical examination'!A41:I2375,4,FALSE)</f>
        <v>NO</v>
      </c>
      <c r="F41" s="1" t="str">
        <f>VLOOKUP($A41,'Medical examination'!A41:J2375,5,FALSE)</f>
        <v>NO</v>
      </c>
      <c r="G41" s="1" t="str">
        <f>VLOOKUP($A41,'Medical examination'!A41:K2375,6,FALSE)</f>
        <v>YES</v>
      </c>
      <c r="H41" s="1">
        <f>VLOOKUP($A41,'Medical examination'!A41:L2375,7,FALSE)</f>
        <v>1</v>
      </c>
      <c r="I41" s="1" t="str">
        <f>VLOOKUP($A41,'Medical examination'!A41:M2375,8,FALSE)</f>
        <v>YES</v>
      </c>
      <c r="J41" s="19" t="str">
        <f>VLOOKUP($A41,'Medical examination'!A41:N2375,9,FALSE)</f>
        <v>OBESITY</v>
      </c>
      <c r="K41" s="10" t="str">
        <f>VLOOKUP($A41,'Medical examination'!A41:O2375,10,FALSE)</f>
        <v>NORMAL</v>
      </c>
      <c r="L41" s="16">
        <v>10928.85</v>
      </c>
      <c r="M41" s="1" t="str">
        <f>VLOOKUP($L41,'Hospitalization details'!$F41:L2373,2,FALSE)</f>
        <v>TIER - 3</v>
      </c>
      <c r="N41" s="17" t="str">
        <f>VLOOKUP($L41,'Hospitalization details'!$F41:M2378,3,FALSE)</f>
        <v>TIER - 3</v>
      </c>
      <c r="O41" s="1" t="str">
        <f>VLOOKUP($L41,'Hospitalization details'!$F41:N2378,4,FALSE)</f>
        <v>R1013</v>
      </c>
      <c r="P41" s="14">
        <f>VLOOKUP($L41,'Hospitalization details'!$F41:O2378,6,FALSE)</f>
        <v>25154</v>
      </c>
      <c r="Q41" s="18">
        <f t="shared" si="0"/>
        <v>54</v>
      </c>
    </row>
    <row r="42" spans="1:17" x14ac:dyDescent="0.25">
      <c r="A42" s="2" t="s">
        <v>48</v>
      </c>
      <c r="B42" t="str">
        <f>VLOOKUP(A42,'customer names'!A42:D2376,3,FALSE)</f>
        <v>Jenkins</v>
      </c>
      <c r="C42" s="1">
        <f>VLOOKUP(A42,'Medical examination'!A42:G2376,2,FALSE)</f>
        <v>52.58</v>
      </c>
      <c r="D42" s="1">
        <f>VLOOKUP(A42,'Medical examination'!A42:H2376,3,FALSE)</f>
        <v>4.1900000000000004</v>
      </c>
      <c r="E42" s="1" t="str">
        <f>VLOOKUP($A42,'Medical examination'!A42:I2376,4,FALSE)</f>
        <v>NO</v>
      </c>
      <c r="F42" s="1" t="str">
        <f>VLOOKUP($A42,'Medical examination'!A42:J2376,5,FALSE)</f>
        <v>YES</v>
      </c>
      <c r="G42" s="1" t="str">
        <f>VLOOKUP($A42,'Medical examination'!A42:K2376,6,FALSE)</f>
        <v>NO</v>
      </c>
      <c r="H42" s="1">
        <f>VLOOKUP($A42,'Medical examination'!A42:L2376,7,FALSE)</f>
        <v>1</v>
      </c>
      <c r="I42" s="1" t="str">
        <f>VLOOKUP($A42,'Medical examination'!A42:M2376,8,FALSE)</f>
        <v>YES</v>
      </c>
      <c r="J42" s="19" t="str">
        <f>VLOOKUP($A42,'Medical examination'!A42:N2376,9,FALSE)</f>
        <v>OBESITY</v>
      </c>
      <c r="K42" s="10" t="str">
        <f>VLOOKUP($A42,'Medical examination'!A42:O2376,10,FALSE)</f>
        <v>NORMAL</v>
      </c>
      <c r="L42" s="16">
        <v>10923.93</v>
      </c>
      <c r="M42" s="1" t="str">
        <f>VLOOKUP($L42,'Hospitalization details'!$F42:L2374,2,FALSE)</f>
        <v>TIER - 3</v>
      </c>
      <c r="N42" s="17" t="str">
        <f>VLOOKUP($L42,'Hospitalization details'!$F42:M2379,3,FALSE)</f>
        <v>TIER - 1</v>
      </c>
      <c r="O42" s="1" t="str">
        <f>VLOOKUP($L42,'Hospitalization details'!$F42:N2379,4,FALSE)</f>
        <v>R1024</v>
      </c>
      <c r="P42" s="14">
        <f>VLOOKUP($L42,'Hospitalization details'!$F42:O2379,6,FALSE)</f>
        <v>25155</v>
      </c>
      <c r="Q42" s="18">
        <f t="shared" si="0"/>
        <v>54</v>
      </c>
    </row>
    <row r="43" spans="1:17" x14ac:dyDescent="0.25">
      <c r="A43" s="2" t="s">
        <v>49</v>
      </c>
      <c r="B43" t="str">
        <f>VLOOKUP(A43,'customer names'!A43:D2377,3,FALSE)</f>
        <v>Peters</v>
      </c>
      <c r="C43" s="1">
        <f>VLOOKUP(A43,'Medical examination'!A43:G2377,2,FALSE)</f>
        <v>35.200000000000003</v>
      </c>
      <c r="D43" s="1">
        <f>VLOOKUP(A43,'Medical examination'!A43:H2377,3,FALSE)</f>
        <v>11.68</v>
      </c>
      <c r="E43" s="1" t="str">
        <f>VLOOKUP($A43,'Medical examination'!A43:I2377,4,FALSE)</f>
        <v>YES</v>
      </c>
      <c r="F43" s="1" t="str">
        <f>VLOOKUP($A43,'Medical examination'!A43:J2377,5,FALSE)</f>
        <v>NO</v>
      </c>
      <c r="G43" s="1" t="str">
        <f>VLOOKUP($A43,'Medical examination'!A43:K2377,6,FALSE)</f>
        <v>NO</v>
      </c>
      <c r="H43" s="1">
        <f>VLOOKUP($A43,'Medical examination'!A43:L2377,7,FALSE)</f>
        <v>0</v>
      </c>
      <c r="I43" s="1" t="str">
        <f>VLOOKUP($A43,'Medical examination'!A43:M2377,8,FALSE)</f>
        <v>YES</v>
      </c>
      <c r="J43" s="19" t="str">
        <f>VLOOKUP($A43,'Medical examination'!A43:N2377,9,FALSE)</f>
        <v>OBESITY</v>
      </c>
      <c r="K43" s="10" t="str">
        <f>VLOOKUP($A43,'Medical examination'!A43:O2377,10,FALSE)</f>
        <v>DIABETES</v>
      </c>
      <c r="L43" s="16">
        <v>10886.66</v>
      </c>
      <c r="M43" s="1" t="str">
        <f>VLOOKUP($L43,'Hospitalization details'!$F43:L2375,2,FALSE)</f>
        <v>TIER - 3</v>
      </c>
      <c r="N43" s="17" t="str">
        <f>VLOOKUP($L43,'Hospitalization details'!$F43:M2380,3,FALSE)</f>
        <v>TIER - 3</v>
      </c>
      <c r="O43" s="1" t="str">
        <f>VLOOKUP($L43,'Hospitalization details'!$F43:N2380,4,FALSE)</f>
        <v>R1012</v>
      </c>
      <c r="P43" s="14">
        <f>VLOOKUP($L43,'Hospitalization details'!$F43:O2380,6,FALSE)</f>
        <v>34583</v>
      </c>
      <c r="Q43" s="18">
        <f t="shared" si="0"/>
        <v>28</v>
      </c>
    </row>
    <row r="44" spans="1:17" x14ac:dyDescent="0.25">
      <c r="A44" s="2" t="s">
        <v>50</v>
      </c>
      <c r="B44" t="str">
        <f>VLOOKUP(A44,'customer names'!A44:D2378,3,FALSE)</f>
        <v>Aha</v>
      </c>
      <c r="C44" s="1">
        <f>VLOOKUP(A44,'Medical examination'!A44:G2378,2,FALSE)</f>
        <v>38.06</v>
      </c>
      <c r="D44" s="1">
        <f>VLOOKUP(A44,'Medical examination'!A44:H2378,3,FALSE)</f>
        <v>6.98</v>
      </c>
      <c r="E44" s="1" t="str">
        <f>VLOOKUP($A44,'Medical examination'!A44:I2378,4,FALSE)</f>
        <v>NO</v>
      </c>
      <c r="F44" s="1" t="str">
        <f>VLOOKUP($A44,'Medical examination'!A44:J2378,5,FALSE)</f>
        <v>NO</v>
      </c>
      <c r="G44" s="1" t="str">
        <f>VLOOKUP($A44,'Medical examination'!A44:K2378,6,FALSE)</f>
        <v>NO</v>
      </c>
      <c r="H44" s="1">
        <f>VLOOKUP($A44,'Medical examination'!A44:L2378,7,FALSE)</f>
        <v>0</v>
      </c>
      <c r="I44" s="1" t="str">
        <f>VLOOKUP($A44,'Medical examination'!A44:M2378,8,FALSE)</f>
        <v>YES</v>
      </c>
      <c r="J44" s="19" t="str">
        <f>VLOOKUP($A44,'Medical examination'!A44:N2378,9,FALSE)</f>
        <v>OBESITY</v>
      </c>
      <c r="K44" s="10" t="str">
        <f>VLOOKUP($A44,'Medical examination'!A44:O2378,10,FALSE)</f>
        <v>DIABETES</v>
      </c>
      <c r="L44" s="16">
        <v>10848.13</v>
      </c>
      <c r="M44" s="1" t="str">
        <f>VLOOKUP($L44,'Hospitalization details'!$F44:L2376,2,FALSE)</f>
        <v>TIER - 3</v>
      </c>
      <c r="N44" s="17" t="str">
        <f>VLOOKUP($L44,'Hospitalization details'!$F44:M2381,3,FALSE)</f>
        <v>TIER - 3</v>
      </c>
      <c r="O44" s="1" t="str">
        <f>VLOOKUP($L44,'Hospitalization details'!$F44:N2381,4,FALSE)</f>
        <v>R1012</v>
      </c>
      <c r="P44" s="14">
        <f>VLOOKUP($L44,'Hospitalization details'!$F44:O2381,6,FALSE)</f>
        <v>26287</v>
      </c>
      <c r="Q44" s="18">
        <f t="shared" si="0"/>
        <v>51</v>
      </c>
    </row>
    <row r="45" spans="1:17" x14ac:dyDescent="0.25">
      <c r="A45" s="2" t="s">
        <v>51</v>
      </c>
      <c r="B45" t="str">
        <f>VLOOKUP(A45,'customer names'!A45:D2379,3,FALSE)</f>
        <v>McElwain</v>
      </c>
      <c r="C45" s="1">
        <f>VLOOKUP(A45,'Medical examination'!A45:G2379,2,FALSE)</f>
        <v>34.21</v>
      </c>
      <c r="D45" s="1">
        <f>VLOOKUP(A45,'Medical examination'!A45:H2379,3,FALSE)</f>
        <v>8.34</v>
      </c>
      <c r="E45" s="1" t="str">
        <f>VLOOKUP($A45,'Medical examination'!A45:I2379,4,FALSE)</f>
        <v>NO</v>
      </c>
      <c r="F45" s="1" t="str">
        <f>VLOOKUP($A45,'Medical examination'!A45:J2379,5,FALSE)</f>
        <v>NO</v>
      </c>
      <c r="G45" s="1" t="str">
        <f>VLOOKUP($A45,'Medical examination'!A45:K2379,6,FALSE)</f>
        <v>NO</v>
      </c>
      <c r="H45" s="1">
        <f>VLOOKUP($A45,'Medical examination'!A45:L2379,7,FALSE)</f>
        <v>0</v>
      </c>
      <c r="I45" s="1" t="str">
        <f>VLOOKUP($A45,'Medical examination'!A45:M2379,8,FALSE)</f>
        <v>YES</v>
      </c>
      <c r="J45" s="19" t="str">
        <f>VLOOKUP($A45,'Medical examination'!A45:N2379,9,FALSE)</f>
        <v>OBESITY</v>
      </c>
      <c r="K45" s="10" t="str">
        <f>VLOOKUP($A45,'Medical examination'!A45:O2379,10,FALSE)</f>
        <v>DIABETES</v>
      </c>
      <c r="L45" s="16">
        <v>10825.25</v>
      </c>
      <c r="M45" s="1" t="str">
        <f>VLOOKUP($L45,'Hospitalization details'!$F45:L2377,2,FALSE)</f>
        <v>TIER - 3</v>
      </c>
      <c r="N45" s="17" t="str">
        <f>VLOOKUP($L45,'Hospitalization details'!$F45:M2382,3,FALSE)</f>
        <v>TIER - 3</v>
      </c>
      <c r="O45" s="1" t="str">
        <f>VLOOKUP($L45,'Hospitalization details'!$F45:N2382,4,FALSE)</f>
        <v>R1012</v>
      </c>
      <c r="P45" s="14">
        <f>VLOOKUP($L45,'Hospitalization details'!$F45:O2382,6,FALSE)</f>
        <v>25047</v>
      </c>
      <c r="Q45" s="18">
        <f t="shared" si="0"/>
        <v>54</v>
      </c>
    </row>
    <row r="46" spans="1:17" x14ac:dyDescent="0.25">
      <c r="A46" s="2" t="s">
        <v>52</v>
      </c>
      <c r="B46" t="str">
        <f>VLOOKUP(A46,'customer names'!A46:D2380,3,FALSE)</f>
        <v>Januszewski</v>
      </c>
      <c r="C46" s="1">
        <f>VLOOKUP(A46,'Medical examination'!A46:G2380,2,FALSE)</f>
        <v>38.94</v>
      </c>
      <c r="D46" s="1">
        <f>VLOOKUP(A46,'Medical examination'!A46:H2380,3,FALSE)</f>
        <v>8.49</v>
      </c>
      <c r="E46" s="1" t="str">
        <f>VLOOKUP($A46,'Medical examination'!A46:I2380,4,FALSE)</f>
        <v>YES</v>
      </c>
      <c r="F46" s="1" t="str">
        <f>VLOOKUP($A46,'Medical examination'!A46:J2380,5,FALSE)</f>
        <v>NO</v>
      </c>
      <c r="G46" s="1" t="str">
        <f>VLOOKUP($A46,'Medical examination'!A46:K2380,6,FALSE)</f>
        <v>NO</v>
      </c>
      <c r="H46" s="1">
        <f>VLOOKUP($A46,'Medical examination'!A46:L2380,7,FALSE)</f>
        <v>1</v>
      </c>
      <c r="I46" s="1" t="str">
        <f>VLOOKUP($A46,'Medical examination'!A46:M2380,8,FALSE)</f>
        <v>YES</v>
      </c>
      <c r="J46" s="19" t="str">
        <f>VLOOKUP($A46,'Medical examination'!A46:N2380,9,FALSE)</f>
        <v>OBESITY</v>
      </c>
      <c r="K46" s="10" t="str">
        <f>VLOOKUP($A46,'Medical examination'!A46:O2380,10,FALSE)</f>
        <v>DIABETES</v>
      </c>
      <c r="L46" s="16">
        <v>10807.49</v>
      </c>
      <c r="M46" s="1" t="str">
        <f>VLOOKUP($L46,'Hospitalization details'!$F46:L2378,2,FALSE)</f>
        <v>TIER - 3</v>
      </c>
      <c r="N46" s="17" t="str">
        <f>VLOOKUP($L46,'Hospitalization details'!$F46:M2383,3,FALSE)</f>
        <v>TIER - 2</v>
      </c>
      <c r="O46" s="1" t="str">
        <f>VLOOKUP($L46,'Hospitalization details'!$F46:N2383,4,FALSE)</f>
        <v>R1013</v>
      </c>
      <c r="P46" s="14">
        <f>VLOOKUP($L46,'Hospitalization details'!$F46:O2383,6,FALSE)</f>
        <v>24747</v>
      </c>
      <c r="Q46" s="18">
        <f t="shared" si="0"/>
        <v>55</v>
      </c>
    </row>
    <row r="47" spans="1:17" x14ac:dyDescent="0.25">
      <c r="A47" s="2" t="s">
        <v>53</v>
      </c>
      <c r="B47" t="str">
        <f>VLOOKUP(A47,'customer names'!A47:D2381,3,FALSE)</f>
        <v>Rohne</v>
      </c>
      <c r="C47" s="1">
        <f>VLOOKUP(A47,'Medical examination'!A47:G2381,2,FALSE)</f>
        <v>30.21</v>
      </c>
      <c r="D47" s="1">
        <f>VLOOKUP(A47,'Medical examination'!A47:H2381,3,FALSE)</f>
        <v>5.34</v>
      </c>
      <c r="E47" s="1" t="str">
        <f>VLOOKUP($A47,'Medical examination'!A47:I2381,4,FALSE)</f>
        <v>YES</v>
      </c>
      <c r="F47" s="1" t="str">
        <f>VLOOKUP($A47,'Medical examination'!A47:J2381,5,FALSE)</f>
        <v>NO</v>
      </c>
      <c r="G47" s="1" t="str">
        <f>VLOOKUP($A47,'Medical examination'!A47:K2381,6,FALSE)</f>
        <v>NO</v>
      </c>
      <c r="H47" s="1">
        <f>VLOOKUP($A47,'Medical examination'!A47:L2381,7,FALSE)</f>
        <v>1</v>
      </c>
      <c r="I47" s="1" t="str">
        <f>VLOOKUP($A47,'Medical examination'!A47:M2381,8,FALSE)</f>
        <v>YES</v>
      </c>
      <c r="J47" s="19" t="str">
        <f>VLOOKUP($A47,'Medical examination'!A47:N2381,9,FALSE)</f>
        <v>OBESITY</v>
      </c>
      <c r="K47" s="10" t="str">
        <f>VLOOKUP($A47,'Medical examination'!A47:O2381,10,FALSE)</f>
        <v>NORMAL</v>
      </c>
      <c r="L47" s="16">
        <v>10806.84</v>
      </c>
      <c r="M47" s="1" t="str">
        <f>VLOOKUP($L47,'Hospitalization details'!$F47:L2379,2,FALSE)</f>
        <v>TIER - 3</v>
      </c>
      <c r="N47" s="17" t="str">
        <f>VLOOKUP($L47,'Hospitalization details'!$F47:M2384,3,FALSE)</f>
        <v>TIER - 2</v>
      </c>
      <c r="O47" s="1" t="str">
        <f>VLOOKUP($L47,'Hospitalization details'!$F47:N2384,4,FALSE)</f>
        <v>R1011</v>
      </c>
      <c r="P47" s="14">
        <f>VLOOKUP($L47,'Hospitalization details'!$F47:O2384,6,FALSE)</f>
        <v>25920</v>
      </c>
      <c r="Q47" s="18">
        <f t="shared" si="0"/>
        <v>52</v>
      </c>
    </row>
    <row r="48" spans="1:17" x14ac:dyDescent="0.25">
      <c r="A48" s="2" t="s">
        <v>54</v>
      </c>
      <c r="B48" t="str">
        <f>VLOOKUP(A48,'customer names'!A48:D2382,3,FALSE)</f>
        <v>O'Grady</v>
      </c>
      <c r="C48" s="1">
        <f>VLOOKUP(A48,'Medical examination'!A48:G2382,2,FALSE)</f>
        <v>33.630000000000003</v>
      </c>
      <c r="D48" s="1">
        <f>VLOOKUP(A48,'Medical examination'!A48:H2382,3,FALSE)</f>
        <v>4.43</v>
      </c>
      <c r="E48" s="1" t="str">
        <f>VLOOKUP($A48,'Medical examination'!A48:I2382,4,FALSE)</f>
        <v>YES</v>
      </c>
      <c r="F48" s="1" t="str">
        <f>VLOOKUP($A48,'Medical examination'!A48:J2382,5,FALSE)</f>
        <v>NO</v>
      </c>
      <c r="G48" s="1" t="str">
        <f>VLOOKUP($A48,'Medical examination'!A48:K2382,6,FALSE)</f>
        <v>NO</v>
      </c>
      <c r="H48" s="1">
        <f>VLOOKUP($A48,'Medical examination'!A48:L2382,7,FALSE)</f>
        <v>2</v>
      </c>
      <c r="I48" s="1" t="str">
        <f>VLOOKUP($A48,'Medical examination'!A48:M2382,8,FALSE)</f>
        <v>YES</v>
      </c>
      <c r="J48" s="19" t="str">
        <f>VLOOKUP($A48,'Medical examination'!A48:N2382,9,FALSE)</f>
        <v>OBESITY</v>
      </c>
      <c r="K48" s="10" t="str">
        <f>VLOOKUP($A48,'Medical examination'!A48:O2382,10,FALSE)</f>
        <v>NORMAL</v>
      </c>
      <c r="L48" s="16">
        <v>40182.25</v>
      </c>
      <c r="M48" s="1" t="str">
        <f>VLOOKUP($L48,'Hospitalization details'!$F48:L2380,2,FALSE)</f>
        <v>TIER - 1</v>
      </c>
      <c r="N48" s="17" t="str">
        <f>VLOOKUP($L48,'Hospitalization details'!$F48:M2385,3,FALSE)</f>
        <v>TIER - 2</v>
      </c>
      <c r="O48" s="1" t="str">
        <f>VLOOKUP($L48,'Hospitalization details'!$F48:N2385,4,FALSE)</f>
        <v>R1011</v>
      </c>
      <c r="P48" s="14">
        <f>VLOOKUP($L48,'Hospitalization details'!$F48:O2385,6,FALSE)</f>
        <v>31341</v>
      </c>
      <c r="Q48" s="18">
        <f t="shared" si="0"/>
        <v>37</v>
      </c>
    </row>
    <row r="49" spans="1:17" x14ac:dyDescent="0.25">
      <c r="A49" s="2" t="s">
        <v>55</v>
      </c>
      <c r="B49" t="str">
        <f>VLOOKUP(A49,'customer names'!A49:D2383,3,FALSE)</f>
        <v>Peters</v>
      </c>
      <c r="C49" s="1">
        <f>VLOOKUP(A49,'Medical examination'!A49:G2383,2,FALSE)</f>
        <v>40.369999999999997</v>
      </c>
      <c r="D49" s="1">
        <f>VLOOKUP(A49,'Medical examination'!A49:H2383,3,FALSE)</f>
        <v>4.47</v>
      </c>
      <c r="E49" s="1" t="str">
        <f>VLOOKUP($A49,'Medical examination'!A49:I2383,4,FALSE)</f>
        <v>NO</v>
      </c>
      <c r="F49" s="1" t="str">
        <f>VLOOKUP($A49,'Medical examination'!A49:J2383,5,FALSE)</f>
        <v>NO</v>
      </c>
      <c r="G49" s="1" t="str">
        <f>VLOOKUP($A49,'Medical examination'!A49:K2383,6,FALSE)</f>
        <v>NO</v>
      </c>
      <c r="H49" s="1">
        <f>VLOOKUP($A49,'Medical examination'!A49:L2383,7,FALSE)</f>
        <v>0</v>
      </c>
      <c r="I49" s="1" t="str">
        <f>VLOOKUP($A49,'Medical examination'!A49:M2383,8,FALSE)</f>
        <v>YES</v>
      </c>
      <c r="J49" s="19" t="str">
        <f>VLOOKUP($A49,'Medical examination'!A49:N2383,9,FALSE)</f>
        <v>OBESITY</v>
      </c>
      <c r="K49" s="10" t="str">
        <f>VLOOKUP($A49,'Medical examination'!A49:O2383,10,FALSE)</f>
        <v>NORMAL</v>
      </c>
      <c r="L49" s="16">
        <v>10797.34</v>
      </c>
      <c r="M49" s="1" t="str">
        <f>VLOOKUP($L49,'Hospitalization details'!$F49:L2381,2,FALSE)</f>
        <v>TIER - 3</v>
      </c>
      <c r="N49" s="17" t="str">
        <f>VLOOKUP($L49,'Hospitalization details'!$F49:M2386,3,FALSE)</f>
        <v>TIER - 2</v>
      </c>
      <c r="O49" s="1" t="str">
        <f>VLOOKUP($L49,'Hospitalization details'!$F49:N2386,4,FALSE)</f>
        <v>R1023</v>
      </c>
      <c r="P49" s="14">
        <f>VLOOKUP($L49,'Hospitalization details'!$F49:O2386,6,FALSE)</f>
        <v>25869</v>
      </c>
      <c r="Q49" s="18">
        <f t="shared" si="0"/>
        <v>52</v>
      </c>
    </row>
    <row r="50" spans="1:17" x14ac:dyDescent="0.25">
      <c r="A50" s="2" t="s">
        <v>56</v>
      </c>
      <c r="B50" t="str">
        <f>VLOOKUP(A50,'customer names'!A50:D2384,3,FALSE)</f>
        <v>De Simone</v>
      </c>
      <c r="C50" s="1">
        <f>VLOOKUP(A50,'Medical examination'!A50:G2384,2,FALSE)</f>
        <v>53.09</v>
      </c>
      <c r="D50" s="1">
        <f>VLOOKUP(A50,'Medical examination'!A50:H2384,3,FALSE)</f>
        <v>4.82</v>
      </c>
      <c r="E50" s="1" t="str">
        <f>VLOOKUP($A50,'Medical examination'!A50:I2384,4,FALSE)</f>
        <v>YES</v>
      </c>
      <c r="F50" s="1" t="str">
        <f>VLOOKUP($A50,'Medical examination'!A50:J2384,5,FALSE)</f>
        <v>NO</v>
      </c>
      <c r="G50" s="1" t="str">
        <f>VLOOKUP($A50,'Medical examination'!A50:K2384,6,FALSE)</f>
        <v>NO</v>
      </c>
      <c r="H50" s="1">
        <f>VLOOKUP($A50,'Medical examination'!A50:L2384,7,FALSE)</f>
        <v>2</v>
      </c>
      <c r="I50" s="1" t="str">
        <f>VLOOKUP($A50,'Medical examination'!A50:M2384,8,FALSE)</f>
        <v>YES</v>
      </c>
      <c r="J50" s="19" t="str">
        <f>VLOOKUP($A50,'Medical examination'!A50:N2384,9,FALSE)</f>
        <v>OBESITY</v>
      </c>
      <c r="K50" s="10" t="str">
        <f>VLOOKUP($A50,'Medical examination'!A50:O2384,10,FALSE)</f>
        <v>NORMAL</v>
      </c>
      <c r="L50" s="16">
        <v>10796.35</v>
      </c>
      <c r="M50" s="1" t="str">
        <f>VLOOKUP($L50,'Hospitalization details'!$F50:L2382,2,FALSE)</f>
        <v>TIER - 3</v>
      </c>
      <c r="N50" s="17" t="str">
        <f>VLOOKUP($L50,'Hospitalization details'!$F50:M2387,3,FALSE)</f>
        <v>TIER - 1</v>
      </c>
      <c r="O50" s="1" t="str">
        <f>VLOOKUP($L50,'Hospitalization details'!$F50:N2387,4,FALSE)</f>
        <v>R1019</v>
      </c>
      <c r="P50" s="14">
        <f>VLOOKUP($L50,'Hospitalization details'!$F50:O2387,6,FALSE)</f>
        <v>24768</v>
      </c>
      <c r="Q50" s="18">
        <f t="shared" si="0"/>
        <v>55</v>
      </c>
    </row>
    <row r="51" spans="1:17" x14ac:dyDescent="0.25">
      <c r="A51" s="2" t="s">
        <v>57</v>
      </c>
      <c r="B51" t="str">
        <f>VLOOKUP(A51,'customer names'!A51:D2385,3,FALSE)</f>
        <v>Beckett</v>
      </c>
      <c r="C51" s="1">
        <f>VLOOKUP(A51,'Medical examination'!A51:G2385,2,FALSE)</f>
        <v>31.79</v>
      </c>
      <c r="D51" s="1">
        <f>VLOOKUP(A51,'Medical examination'!A51:H2385,3,FALSE)</f>
        <v>5.51</v>
      </c>
      <c r="E51" s="1" t="str">
        <f>VLOOKUP($A51,'Medical examination'!A51:I2385,4,FALSE)</f>
        <v>YES</v>
      </c>
      <c r="F51" s="1" t="str">
        <f>VLOOKUP($A51,'Medical examination'!A51:J2385,5,FALSE)</f>
        <v>NO</v>
      </c>
      <c r="G51" s="1" t="str">
        <f>VLOOKUP($A51,'Medical examination'!A51:K2385,6,FALSE)</f>
        <v>NO</v>
      </c>
      <c r="H51" s="1">
        <f>VLOOKUP($A51,'Medical examination'!A51:L2385,7,FALSE)</f>
        <v>2</v>
      </c>
      <c r="I51" s="1" t="str">
        <f>VLOOKUP($A51,'Medical examination'!A51:M2385,8,FALSE)</f>
        <v>YES</v>
      </c>
      <c r="J51" s="19" t="str">
        <f>VLOOKUP($A51,'Medical examination'!A51:N2385,9,FALSE)</f>
        <v>OBESITY</v>
      </c>
      <c r="K51" s="10" t="str">
        <f>VLOOKUP($A51,'Medical examination'!A51:O2385,10,FALSE)</f>
        <v>NORMAL</v>
      </c>
      <c r="L51" s="16">
        <v>10795.94</v>
      </c>
      <c r="M51" s="1" t="str">
        <f>VLOOKUP($L51,'Hospitalization details'!$F51:L2383,2,FALSE)</f>
        <v>TIER - 3</v>
      </c>
      <c r="N51" s="17" t="str">
        <f>VLOOKUP($L51,'Hospitalization details'!$F51:M2388,3,FALSE)</f>
        <v>TIER - 1</v>
      </c>
      <c r="O51" s="1" t="str">
        <f>VLOOKUP($L51,'Hospitalization details'!$F51:N2388,4,FALSE)</f>
        <v>R1011</v>
      </c>
      <c r="P51" s="14">
        <f>VLOOKUP($L51,'Hospitalization details'!$F51:O2388,6,FALSE)</f>
        <v>36518</v>
      </c>
      <c r="Q51" s="18">
        <f t="shared" si="0"/>
        <v>23</v>
      </c>
    </row>
    <row r="52" spans="1:17" x14ac:dyDescent="0.25">
      <c r="A52" s="2" t="s">
        <v>58</v>
      </c>
      <c r="B52" t="str">
        <f>VLOOKUP(A52,'customer names'!A52:D2386,3,FALSE)</f>
        <v>Sobrilsky</v>
      </c>
      <c r="C52" s="1">
        <f>VLOOKUP(A52,'Medical examination'!A52:G2386,2,FALSE)</f>
        <v>41.895000000000003</v>
      </c>
      <c r="D52" s="1">
        <f>VLOOKUP(A52,'Medical examination'!A52:H2386,3,FALSE)</f>
        <v>10.87</v>
      </c>
      <c r="E52" s="1" t="str">
        <f>VLOOKUP($A52,'Medical examination'!A52:I2386,4,FALSE)</f>
        <v>YES</v>
      </c>
      <c r="F52" s="1" t="str">
        <f>VLOOKUP($A52,'Medical examination'!A52:J2386,5,FALSE)</f>
        <v>NO</v>
      </c>
      <c r="G52" s="1" t="str">
        <f>VLOOKUP($A52,'Medical examination'!A52:K2386,6,FALSE)</f>
        <v>NO</v>
      </c>
      <c r="H52" s="1">
        <f>VLOOKUP($A52,'Medical examination'!A52:L2386,7,FALSE)</f>
        <v>1</v>
      </c>
      <c r="I52" s="1" t="str">
        <f>VLOOKUP($A52,'Medical examination'!A52:M2386,8,FALSE)</f>
        <v>YES</v>
      </c>
      <c r="J52" s="19" t="str">
        <f>VLOOKUP($A52,'Medical examination'!A52:N2386,9,FALSE)</f>
        <v>OBESITY</v>
      </c>
      <c r="K52" s="10" t="str">
        <f>VLOOKUP($A52,'Medical examination'!A52:O2386,10,FALSE)</f>
        <v>DIABETES</v>
      </c>
      <c r="L52" s="16">
        <v>10791.96</v>
      </c>
      <c r="M52" s="1" t="str">
        <f>VLOOKUP($L52,'Hospitalization details'!$F52:L2384,2,FALSE)</f>
        <v>TIER - 3</v>
      </c>
      <c r="N52" s="17" t="str">
        <f>VLOOKUP($L52,'Hospitalization details'!$F52:M2389,3,FALSE)</f>
        <v>TIER - 2</v>
      </c>
      <c r="O52" s="1" t="str">
        <f>VLOOKUP($L52,'Hospitalization details'!$F52:N2389,4,FALSE)</f>
        <v>R1011</v>
      </c>
      <c r="P52" s="14">
        <f>VLOOKUP($L52,'Hospitalization details'!$F52:O2389,6,FALSE)</f>
        <v>24787</v>
      </c>
      <c r="Q52" s="18">
        <f t="shared" si="0"/>
        <v>55</v>
      </c>
    </row>
    <row r="53" spans="1:17" x14ac:dyDescent="0.25">
      <c r="A53" s="2" t="s">
        <v>59</v>
      </c>
      <c r="B53" t="str">
        <f>VLOOKUP(A53,'customer names'!A53:D2387,3,FALSE)</f>
        <v>Wang</v>
      </c>
      <c r="C53" s="1">
        <f>VLOOKUP(A53,'Medical examination'!A53:G2387,2,FALSE)</f>
        <v>31.16</v>
      </c>
      <c r="D53" s="1">
        <f>VLOOKUP(A53,'Medical examination'!A53:H2387,3,FALSE)</f>
        <v>9.34</v>
      </c>
      <c r="E53" s="1" t="str">
        <f>VLOOKUP($A53,'Medical examination'!A53:I2387,4,FALSE)</f>
        <v>NO</v>
      </c>
      <c r="F53" s="1" t="str">
        <f>VLOOKUP($A53,'Medical examination'!A53:J2387,5,FALSE)</f>
        <v>NO</v>
      </c>
      <c r="G53" s="1" t="str">
        <f>VLOOKUP($A53,'Medical examination'!A53:K2387,6,FALSE)</f>
        <v>NO</v>
      </c>
      <c r="H53" s="1">
        <f>VLOOKUP($A53,'Medical examination'!A53:L2387,7,FALSE)</f>
        <v>0</v>
      </c>
      <c r="I53" s="1" t="str">
        <f>VLOOKUP($A53,'Medical examination'!A53:M2387,8,FALSE)</f>
        <v>YES</v>
      </c>
      <c r="J53" s="19" t="str">
        <f>VLOOKUP($A53,'Medical examination'!A53:N2387,9,FALSE)</f>
        <v>OBESITY</v>
      </c>
      <c r="K53" s="10" t="str">
        <f>VLOOKUP($A53,'Medical examination'!A53:O2387,10,FALSE)</f>
        <v>DIABETES</v>
      </c>
      <c r="L53" s="16">
        <v>10769.75</v>
      </c>
      <c r="M53" s="1" t="str">
        <f>VLOOKUP($L53,'Hospitalization details'!$F53:L2385,2,FALSE)</f>
        <v>TIER - 3</v>
      </c>
      <c r="N53" s="17" t="str">
        <f>VLOOKUP($L53,'Hospitalization details'!$F53:M2390,3,FALSE)</f>
        <v>TIER - 2</v>
      </c>
      <c r="O53" s="1" t="str">
        <f>VLOOKUP($L53,'Hospitalization details'!$F53:N2390,4,FALSE)</f>
        <v>R1022</v>
      </c>
      <c r="P53" s="14">
        <f>VLOOKUP($L53,'Hospitalization details'!$F53:O2390,6,FALSE)</f>
        <v>32837</v>
      </c>
      <c r="Q53" s="18">
        <f t="shared" si="0"/>
        <v>33</v>
      </c>
    </row>
    <row r="54" spans="1:17" x14ac:dyDescent="0.25">
      <c r="A54" s="2" t="s">
        <v>60</v>
      </c>
      <c r="B54" t="str">
        <f>VLOOKUP(A54,'customer names'!A54:D2388,3,FALSE)</f>
        <v>Campa</v>
      </c>
      <c r="C54" s="1">
        <f>VLOOKUP(A54,'Medical examination'!A54:G2388,2,FALSE)</f>
        <v>34.104999999999997</v>
      </c>
      <c r="D54" s="1">
        <f>VLOOKUP(A54,'Medical examination'!A54:H2388,3,FALSE)</f>
        <v>5.03</v>
      </c>
      <c r="E54" s="1" t="str">
        <f>VLOOKUP($A54,'Medical examination'!A54:I2388,4,FALSE)</f>
        <v>YES</v>
      </c>
      <c r="F54" s="1" t="str">
        <f>VLOOKUP($A54,'Medical examination'!A54:J2388,5,FALSE)</f>
        <v>NO</v>
      </c>
      <c r="G54" s="1" t="str">
        <f>VLOOKUP($A54,'Medical examination'!A54:K2388,6,FALSE)</f>
        <v>YES</v>
      </c>
      <c r="H54" s="1">
        <f>VLOOKUP($A54,'Medical examination'!A54:L2388,7,FALSE)</f>
        <v>1</v>
      </c>
      <c r="I54" s="1" t="str">
        <f>VLOOKUP($A54,'Medical examination'!A54:M2388,8,FALSE)</f>
        <v>YES</v>
      </c>
      <c r="J54" s="19" t="str">
        <f>VLOOKUP($A54,'Medical examination'!A54:N2388,9,FALSE)</f>
        <v>OBESITY</v>
      </c>
      <c r="K54" s="10" t="str">
        <f>VLOOKUP($A54,'Medical examination'!A54:O2388,10,FALSE)</f>
        <v>NORMAL</v>
      </c>
      <c r="L54" s="16">
        <v>10749.02</v>
      </c>
      <c r="M54" s="1" t="str">
        <f>VLOOKUP($L54,'Hospitalization details'!$F54:L2386,2,FALSE)</f>
        <v>TIER - 3</v>
      </c>
      <c r="N54" s="17" t="str">
        <f>VLOOKUP($L54,'Hospitalization details'!$F54:M2391,3,FALSE)</f>
        <v>TIER - 1</v>
      </c>
      <c r="O54" s="1" t="str">
        <f>VLOOKUP($L54,'Hospitalization details'!$F54:N2391,4,FALSE)</f>
        <v>R1026</v>
      </c>
      <c r="P54" s="14">
        <f>VLOOKUP($L54,'Hospitalization details'!$F54:O2391,6,FALSE)</f>
        <v>31653</v>
      </c>
      <c r="Q54" s="18">
        <f t="shared" si="0"/>
        <v>36</v>
      </c>
    </row>
    <row r="55" spans="1:17" x14ac:dyDescent="0.25">
      <c r="A55" s="2" t="s">
        <v>61</v>
      </c>
      <c r="B55" t="str">
        <f>VLOOKUP(A55,'customer names'!A55:D2389,3,FALSE)</f>
        <v>Clifford</v>
      </c>
      <c r="C55" s="1">
        <f>VLOOKUP(A55,'Medical examination'!A55:G2389,2,FALSE)</f>
        <v>51.93</v>
      </c>
      <c r="D55" s="1">
        <f>VLOOKUP(A55,'Medical examination'!A55:H2389,3,FALSE)</f>
        <v>11.05</v>
      </c>
      <c r="E55" s="1" t="str">
        <f>VLOOKUP($A55,'Medical examination'!A55:I2389,4,FALSE)</f>
        <v>NO</v>
      </c>
      <c r="F55" s="1" t="str">
        <f>VLOOKUP($A55,'Medical examination'!A55:J2389,5,FALSE)</f>
        <v>NO</v>
      </c>
      <c r="G55" s="1" t="str">
        <f>VLOOKUP($A55,'Medical examination'!A55:K2389,6,FALSE)</f>
        <v>NO</v>
      </c>
      <c r="H55" s="1">
        <f>VLOOKUP($A55,'Medical examination'!A55:L2389,7,FALSE)</f>
        <v>0</v>
      </c>
      <c r="I55" s="1" t="str">
        <f>VLOOKUP($A55,'Medical examination'!A55:M2389,8,FALSE)</f>
        <v>YES</v>
      </c>
      <c r="J55" s="19" t="str">
        <f>VLOOKUP($A55,'Medical examination'!A55:N2389,9,FALSE)</f>
        <v>OBESITY</v>
      </c>
      <c r="K55" s="10" t="str">
        <f>VLOOKUP($A55,'Medical examination'!A55:O2389,10,FALSE)</f>
        <v>DIABETES</v>
      </c>
      <c r="L55" s="16">
        <v>10736.87</v>
      </c>
      <c r="M55" s="1" t="str">
        <f>VLOOKUP($L55,'Hospitalization details'!$F55:L2387,2,FALSE)</f>
        <v>TIER - 3</v>
      </c>
      <c r="N55" s="17" t="str">
        <f>VLOOKUP($L55,'Hospitalization details'!$F55:M2392,3,FALSE)</f>
        <v>TIER - 1</v>
      </c>
      <c r="O55" s="1" t="str">
        <f>VLOOKUP($L55,'Hospitalization details'!$F55:N2392,4,FALSE)</f>
        <v>R1016</v>
      </c>
      <c r="P55" s="14">
        <f>VLOOKUP($L55,'Hospitalization details'!$F55:O2392,6,FALSE)</f>
        <v>27372</v>
      </c>
      <c r="Q55" s="18">
        <f t="shared" si="0"/>
        <v>48</v>
      </c>
    </row>
    <row r="56" spans="1:17" x14ac:dyDescent="0.25">
      <c r="A56" s="2" t="s">
        <v>62</v>
      </c>
      <c r="B56" t="str">
        <f>VLOOKUP(A56,'customer names'!A56:D2390,3,FALSE)</f>
        <v>Dalmata</v>
      </c>
      <c r="C56" s="1">
        <f>VLOOKUP(A56,'Medical examination'!A56:G2390,2,FALSE)</f>
        <v>38.950000000000003</v>
      </c>
      <c r="D56" s="1">
        <f>VLOOKUP(A56,'Medical examination'!A56:H2390,3,FALSE)</f>
        <v>11.95</v>
      </c>
      <c r="E56" s="1" t="str">
        <f>VLOOKUP($A56,'Medical examination'!A56:I2390,4,FALSE)</f>
        <v>NO</v>
      </c>
      <c r="F56" s="1" t="str">
        <f>VLOOKUP($A56,'Medical examination'!A56:J2390,5,FALSE)</f>
        <v>NO</v>
      </c>
      <c r="G56" s="1" t="str">
        <f>VLOOKUP($A56,'Medical examination'!A56:K2390,6,FALSE)</f>
        <v>NO</v>
      </c>
      <c r="H56" s="1">
        <f>VLOOKUP($A56,'Medical examination'!A56:L2390,7,FALSE)</f>
        <v>0</v>
      </c>
      <c r="I56" s="1" t="str">
        <f>VLOOKUP($A56,'Medical examination'!A56:M2390,8,FALSE)</f>
        <v>YES</v>
      </c>
      <c r="J56" s="19" t="str">
        <f>VLOOKUP($A56,'Medical examination'!A56:N2390,9,FALSE)</f>
        <v>OBESITY</v>
      </c>
      <c r="K56" s="10" t="str">
        <f>VLOOKUP($A56,'Medical examination'!A56:O2390,10,FALSE)</f>
        <v>DIABETES</v>
      </c>
      <c r="L56" s="16">
        <v>10719.57</v>
      </c>
      <c r="M56" s="1" t="str">
        <f>VLOOKUP($L56,'Hospitalization details'!$F56:L2388,2,FALSE)</f>
        <v>TIER - 3</v>
      </c>
      <c r="N56" s="17" t="str">
        <f>VLOOKUP($L56,'Hospitalization details'!$F56:M2393,3,FALSE)</f>
        <v>TIER - 1</v>
      </c>
      <c r="O56" s="1" t="str">
        <f>VLOOKUP($L56,'Hospitalization details'!$F56:N2393,4,FALSE)</f>
        <v>R1012</v>
      </c>
      <c r="P56" s="14">
        <f>VLOOKUP($L56,'Hospitalization details'!$F56:O2393,6,FALSE)</f>
        <v>33780</v>
      </c>
      <c r="Q56" s="18">
        <f t="shared" si="0"/>
        <v>30</v>
      </c>
    </row>
    <row r="57" spans="1:17" x14ac:dyDescent="0.25">
      <c r="A57" s="2" t="s">
        <v>63</v>
      </c>
      <c r="B57" t="str">
        <f>VLOOKUP(A57,'customer names'!A57:D2391,3,FALSE)</f>
        <v>Vishik</v>
      </c>
      <c r="C57" s="1">
        <f>VLOOKUP(A57,'Medical examination'!A57:G2391,2,FALSE)</f>
        <v>36.630000000000003</v>
      </c>
      <c r="D57" s="1">
        <f>VLOOKUP(A57,'Medical examination'!A57:H2391,3,FALSE)</f>
        <v>7.72</v>
      </c>
      <c r="E57" s="1" t="str">
        <f>VLOOKUP($A57,'Medical examination'!A57:I2391,4,FALSE)</f>
        <v>YES</v>
      </c>
      <c r="F57" s="1" t="str">
        <f>VLOOKUP($A57,'Medical examination'!A57:J2391,5,FALSE)</f>
        <v>NO</v>
      </c>
      <c r="G57" s="1" t="str">
        <f>VLOOKUP($A57,'Medical examination'!A57:K2391,6,FALSE)</f>
        <v>NO</v>
      </c>
      <c r="H57" s="1">
        <f>VLOOKUP($A57,'Medical examination'!A57:L2391,7,FALSE)</f>
        <v>1</v>
      </c>
      <c r="I57" s="1" t="str">
        <f>VLOOKUP($A57,'Medical examination'!A57:M2391,8,FALSE)</f>
        <v>YES</v>
      </c>
      <c r="J57" s="19" t="str">
        <f>VLOOKUP($A57,'Medical examination'!A57:N2391,9,FALSE)</f>
        <v>OBESITY</v>
      </c>
      <c r="K57" s="10" t="str">
        <f>VLOOKUP($A57,'Medical examination'!A57:O2391,10,FALSE)</f>
        <v>DIABETES</v>
      </c>
      <c r="L57" s="16">
        <v>10713.64</v>
      </c>
      <c r="M57" s="1" t="str">
        <f>VLOOKUP($L57,'Hospitalization details'!$F57:L2389,2,FALSE)</f>
        <v>TIER - 3</v>
      </c>
      <c r="N57" s="17" t="str">
        <f>VLOOKUP($L57,'Hospitalization details'!$F57:M2394,3,FALSE)</f>
        <v>TIER - 3</v>
      </c>
      <c r="O57" s="1" t="str">
        <f>VLOOKUP($L57,'Hospitalization details'!$F57:N2394,4,FALSE)</f>
        <v>R1011</v>
      </c>
      <c r="P57" s="14">
        <f>VLOOKUP($L57,'Hospitalization details'!$F57:O2394,6,FALSE)</f>
        <v>24750</v>
      </c>
      <c r="Q57" s="18">
        <f t="shared" si="0"/>
        <v>55</v>
      </c>
    </row>
    <row r="58" spans="1:17" x14ac:dyDescent="0.25">
      <c r="A58" s="2" t="s">
        <v>64</v>
      </c>
      <c r="B58" t="str">
        <f>VLOOKUP(A58,'customer names'!A58:D2392,3,FALSE)</f>
        <v>Schorr</v>
      </c>
      <c r="C58" s="1">
        <f>VLOOKUP(A58,'Medical examination'!A58:G2392,2,FALSE)</f>
        <v>34.200000000000003</v>
      </c>
      <c r="D58" s="1">
        <f>VLOOKUP(A58,'Medical examination'!A58:H2392,3,FALSE)</f>
        <v>5.75</v>
      </c>
      <c r="E58" s="1" t="str">
        <f>VLOOKUP($A58,'Medical examination'!A58:I2392,4,FALSE)</f>
        <v>NO</v>
      </c>
      <c r="F58" s="1" t="str">
        <f>VLOOKUP($A58,'Medical examination'!A58:J2392,5,FALSE)</f>
        <v>NO</v>
      </c>
      <c r="G58" s="1" t="str">
        <f>VLOOKUP($A58,'Medical examination'!A58:K2392,6,FALSE)</f>
        <v>NO</v>
      </c>
      <c r="H58" s="1">
        <f>VLOOKUP($A58,'Medical examination'!A58:L2392,7,FALSE)</f>
        <v>2</v>
      </c>
      <c r="I58" s="1" t="str">
        <f>VLOOKUP($A58,'Medical examination'!A58:M2392,8,FALSE)</f>
        <v>YES</v>
      </c>
      <c r="J58" s="19" t="str">
        <f>VLOOKUP($A58,'Medical examination'!A58:N2392,9,FALSE)</f>
        <v>OBESITY</v>
      </c>
      <c r="K58" s="10" t="str">
        <f>VLOOKUP($A58,'Medical examination'!A58:O2392,10,FALSE)</f>
        <v>PRE DIABETES</v>
      </c>
      <c r="L58" s="16">
        <v>10704.47</v>
      </c>
      <c r="M58" s="1" t="str">
        <f>VLOOKUP($L58,'Hospitalization details'!$F58:L2390,2,FALSE)</f>
        <v>TIER - 3</v>
      </c>
      <c r="N58" s="17" t="str">
        <f>VLOOKUP($L58,'Hospitalization details'!$F58:M2395,3,FALSE)</f>
        <v>TIER - 2</v>
      </c>
      <c r="O58" s="1" t="str">
        <f>VLOOKUP($L58,'Hospitalization details'!$F58:N2395,4,FALSE)</f>
        <v>R1011</v>
      </c>
      <c r="P58" s="14">
        <f>VLOOKUP($L58,'Hospitalization details'!$F58:O2395,6,FALSE)</f>
        <v>24683</v>
      </c>
      <c r="Q58" s="18">
        <f t="shared" si="0"/>
        <v>55</v>
      </c>
    </row>
    <row r="59" spans="1:17" x14ac:dyDescent="0.25">
      <c r="A59" s="2" t="s">
        <v>65</v>
      </c>
      <c r="B59" t="str">
        <f>VLOOKUP(A59,'customer names'!A59:D2393,3,FALSE)</f>
        <v>Lusardi</v>
      </c>
      <c r="C59" s="1">
        <f>VLOOKUP(A59,'Medical examination'!A59:G2393,2,FALSE)</f>
        <v>50.63</v>
      </c>
      <c r="D59" s="1">
        <f>VLOOKUP(A59,'Medical examination'!A59:H2393,3,FALSE)</f>
        <v>11.89</v>
      </c>
      <c r="E59" s="1" t="str">
        <f>VLOOKUP($A59,'Medical examination'!A59:I2393,4,FALSE)</f>
        <v>NO</v>
      </c>
      <c r="F59" s="1" t="str">
        <f>VLOOKUP($A59,'Medical examination'!A59:J2393,5,FALSE)</f>
        <v>NO</v>
      </c>
      <c r="G59" s="1" t="str">
        <f>VLOOKUP($A59,'Medical examination'!A59:K2393,6,FALSE)</f>
        <v>NO</v>
      </c>
      <c r="H59" s="1">
        <f>VLOOKUP($A59,'Medical examination'!A59:L2393,7,FALSE)</f>
        <v>0</v>
      </c>
      <c r="I59" s="1" t="str">
        <f>VLOOKUP($A59,'Medical examination'!A59:M2393,8,FALSE)</f>
        <v>YES</v>
      </c>
      <c r="J59" s="19" t="str">
        <f>VLOOKUP($A59,'Medical examination'!A59:N2393,9,FALSE)</f>
        <v>OBESITY</v>
      </c>
      <c r="K59" s="10" t="str">
        <f>VLOOKUP($A59,'Medical examination'!A59:O2393,10,FALSE)</f>
        <v>DIABETES</v>
      </c>
      <c r="L59" s="16">
        <v>40103.89</v>
      </c>
      <c r="M59" s="1" t="str">
        <f>VLOOKUP($L59,'Hospitalization details'!$F59:L2391,2,FALSE)</f>
        <v>TIER - 1</v>
      </c>
      <c r="N59" s="17" t="str">
        <f>VLOOKUP($L59,'Hospitalization details'!$F59:M2396,3,FALSE)</f>
        <v>TIER - 2</v>
      </c>
      <c r="O59" s="1" t="str">
        <f>VLOOKUP($L59,'Hospitalization details'!$F59:N2396,4,FALSE)</f>
        <v>R1011</v>
      </c>
      <c r="P59" s="14">
        <f>VLOOKUP($L59,'Hospitalization details'!$F59:O2396,6,FALSE)</f>
        <v>30603</v>
      </c>
      <c r="Q59" s="18">
        <f t="shared" si="0"/>
        <v>39</v>
      </c>
    </row>
    <row r="60" spans="1:17" x14ac:dyDescent="0.25">
      <c r="A60" s="2" t="s">
        <v>66</v>
      </c>
      <c r="B60" t="str">
        <f>VLOOKUP(A60,'customer names'!A60:D2394,3,FALSE)</f>
        <v>Rayner</v>
      </c>
      <c r="C60" s="1">
        <f>VLOOKUP(A60,'Medical examination'!A60:G2394,2,FALSE)</f>
        <v>36.479999999999997</v>
      </c>
      <c r="D60" s="1">
        <f>VLOOKUP(A60,'Medical examination'!A60:H2394,3,FALSE)</f>
        <v>6.2</v>
      </c>
      <c r="E60" s="1" t="str">
        <f>VLOOKUP($A60,'Medical examination'!A60:I2394,4,FALSE)</f>
        <v>NO</v>
      </c>
      <c r="F60" s="1" t="str">
        <f>VLOOKUP($A60,'Medical examination'!A60:J2394,5,FALSE)</f>
        <v>NO</v>
      </c>
      <c r="G60" s="1" t="str">
        <f>VLOOKUP($A60,'Medical examination'!A60:K2394,6,FALSE)</f>
        <v>NO</v>
      </c>
      <c r="H60" s="1">
        <f>VLOOKUP($A60,'Medical examination'!A60:L2394,7,FALSE)</f>
        <v>0</v>
      </c>
      <c r="I60" s="1" t="str">
        <f>VLOOKUP($A60,'Medical examination'!A60:M2394,8,FALSE)</f>
        <v>YES</v>
      </c>
      <c r="J60" s="19" t="str">
        <f>VLOOKUP($A60,'Medical examination'!A60:N2394,9,FALSE)</f>
        <v>OBESITY</v>
      </c>
      <c r="K60" s="10" t="str">
        <f>VLOOKUP($A60,'Medical examination'!A60:O2394,10,FALSE)</f>
        <v>PRE DIABETES</v>
      </c>
      <c r="L60" s="16">
        <v>10702.64</v>
      </c>
      <c r="M60" s="1" t="str">
        <f>VLOOKUP($L60,'Hospitalization details'!$F60:L2392,2,FALSE)</f>
        <v>TIER - 3</v>
      </c>
      <c r="N60" s="17" t="str">
        <f>VLOOKUP($L60,'Hospitalization details'!$F60:M2397,3,FALSE)</f>
        <v>TIER - 3</v>
      </c>
      <c r="O60" s="1" t="str">
        <f>VLOOKUP($L60,'Hospitalization details'!$F60:N2397,4,FALSE)</f>
        <v>R1013</v>
      </c>
      <c r="P60" s="14">
        <f>VLOOKUP($L60,'Hospitalization details'!$F60:O2397,6,FALSE)</f>
        <v>26596</v>
      </c>
      <c r="Q60" s="18">
        <f t="shared" si="0"/>
        <v>50</v>
      </c>
    </row>
    <row r="61" spans="1:17" x14ac:dyDescent="0.25">
      <c r="A61" s="2" t="s">
        <v>67</v>
      </c>
      <c r="B61" t="str">
        <f>VLOOKUP(A61,'customer names'!A61:D2395,3,FALSE)</f>
        <v>Voghel</v>
      </c>
      <c r="C61" s="1">
        <f>VLOOKUP(A61,'Medical examination'!A61:G2395,2,FALSE)</f>
        <v>54.82</v>
      </c>
      <c r="D61" s="1">
        <f>VLOOKUP(A61,'Medical examination'!A61:H2395,3,FALSE)</f>
        <v>10.61</v>
      </c>
      <c r="E61" s="1" t="str">
        <f>VLOOKUP($A61,'Medical examination'!A61:I2395,4,FALSE)</f>
        <v>NO</v>
      </c>
      <c r="F61" s="1" t="str">
        <f>VLOOKUP($A61,'Medical examination'!A61:J2395,5,FALSE)</f>
        <v>NO</v>
      </c>
      <c r="G61" s="1" t="str">
        <f>VLOOKUP($A61,'Medical examination'!A61:K2395,6,FALSE)</f>
        <v>NO</v>
      </c>
      <c r="H61" s="1">
        <f>VLOOKUP($A61,'Medical examination'!A61:L2395,7,FALSE)</f>
        <v>0</v>
      </c>
      <c r="I61" s="1" t="str">
        <f>VLOOKUP($A61,'Medical examination'!A61:M2395,8,FALSE)</f>
        <v>YES</v>
      </c>
      <c r="J61" s="19" t="str">
        <f>VLOOKUP($A61,'Medical examination'!A61:N2395,9,FALSE)</f>
        <v>OBESITY</v>
      </c>
      <c r="K61" s="10" t="str">
        <f>VLOOKUP($A61,'Medical examination'!A61:O2395,10,FALSE)</f>
        <v>DIABETES</v>
      </c>
      <c r="L61" s="16">
        <v>10698.38</v>
      </c>
      <c r="M61" s="1" t="str">
        <f>VLOOKUP($L61,'Hospitalization details'!$F61:L2393,2,FALSE)</f>
        <v>TIER - 3</v>
      </c>
      <c r="N61" s="17" t="str">
        <f>VLOOKUP($L61,'Hospitalization details'!$F61:M2398,3,FALSE)</f>
        <v>TIER - 1</v>
      </c>
      <c r="O61" s="1" t="str">
        <f>VLOOKUP($L61,'Hospitalization details'!$F61:N2398,4,FALSE)</f>
        <v>R1025</v>
      </c>
      <c r="P61" s="14">
        <f>VLOOKUP($L61,'Hospitalization details'!$F61:O2398,6,FALSE)</f>
        <v>28033</v>
      </c>
      <c r="Q61" s="18">
        <f t="shared" si="0"/>
        <v>46</v>
      </c>
    </row>
    <row r="62" spans="1:17" x14ac:dyDescent="0.25">
      <c r="A62" s="2" t="s">
        <v>68</v>
      </c>
      <c r="B62" t="str">
        <f>VLOOKUP(A62,'customer names'!A62:D2396,3,FALSE)</f>
        <v>Rieth</v>
      </c>
      <c r="C62" s="1">
        <f>VLOOKUP(A62,'Medical examination'!A62:G2396,2,FALSE)</f>
        <v>38.06</v>
      </c>
      <c r="D62" s="1">
        <f>VLOOKUP(A62,'Medical examination'!A62:H2396,3,FALSE)</f>
        <v>6.04</v>
      </c>
      <c r="E62" s="1" t="str">
        <f>VLOOKUP($A62,'Medical examination'!A62:I2396,4,FALSE)</f>
        <v>NO</v>
      </c>
      <c r="F62" s="1" t="str">
        <f>VLOOKUP($A62,'Medical examination'!A62:J2396,5,FALSE)</f>
        <v>NO</v>
      </c>
      <c r="G62" s="1" t="str">
        <f>VLOOKUP($A62,'Medical examination'!A62:K2396,6,FALSE)</f>
        <v>YES</v>
      </c>
      <c r="H62" s="1">
        <f>VLOOKUP($A62,'Medical examination'!A62:L2396,7,FALSE)</f>
        <v>1</v>
      </c>
      <c r="I62" s="1" t="str">
        <f>VLOOKUP($A62,'Medical examination'!A62:M2396,8,FALSE)</f>
        <v>YES</v>
      </c>
      <c r="J62" s="19" t="str">
        <f>VLOOKUP($A62,'Medical examination'!A62:N2396,9,FALSE)</f>
        <v>OBESITY</v>
      </c>
      <c r="K62" s="10" t="str">
        <f>VLOOKUP($A62,'Medical examination'!A62:O2396,10,FALSE)</f>
        <v>PRE DIABETES</v>
      </c>
      <c r="L62" s="16">
        <v>10690.11</v>
      </c>
      <c r="M62" s="1" t="str">
        <f>VLOOKUP($L62,'Hospitalization details'!$F62:L2394,2,FALSE)</f>
        <v>TIER - 3</v>
      </c>
      <c r="N62" s="17" t="str">
        <f>VLOOKUP($L62,'Hospitalization details'!$F62:M2399,3,FALSE)</f>
        <v>TIER - 2</v>
      </c>
      <c r="O62" s="1" t="str">
        <f>VLOOKUP($L62,'Hospitalization details'!$F62:N2399,4,FALSE)</f>
        <v>R1021</v>
      </c>
      <c r="P62" s="14">
        <f>VLOOKUP($L62,'Hospitalization details'!$F62:O2399,6,FALSE)</f>
        <v>28339</v>
      </c>
      <c r="Q62" s="18">
        <f t="shared" si="0"/>
        <v>45</v>
      </c>
    </row>
    <row r="63" spans="1:17" x14ac:dyDescent="0.25">
      <c r="A63" s="2" t="s">
        <v>69</v>
      </c>
      <c r="B63" t="str">
        <f>VLOOKUP(A63,'customer names'!A63:D2397,3,FALSE)</f>
        <v>Gollotto</v>
      </c>
      <c r="C63" s="1">
        <f>VLOOKUP(A63,'Medical examination'!A63:G2397,2,FALSE)</f>
        <v>51.48</v>
      </c>
      <c r="D63" s="1">
        <f>VLOOKUP(A63,'Medical examination'!A63:H2397,3,FALSE)</f>
        <v>9.33</v>
      </c>
      <c r="E63" s="1" t="str">
        <f>VLOOKUP($A63,'Medical examination'!A63:I2397,4,FALSE)</f>
        <v>YES</v>
      </c>
      <c r="F63" s="1" t="str">
        <f>VLOOKUP($A63,'Medical examination'!A63:J2397,5,FALSE)</f>
        <v>NO</v>
      </c>
      <c r="G63" s="1" t="str">
        <f>VLOOKUP($A63,'Medical examination'!A63:K2397,6,FALSE)</f>
        <v>NO</v>
      </c>
      <c r="H63" s="1">
        <f>VLOOKUP($A63,'Medical examination'!A63:L2397,7,FALSE)</f>
        <v>0</v>
      </c>
      <c r="I63" s="1" t="str">
        <f>VLOOKUP($A63,'Medical examination'!A63:M2397,8,FALSE)</f>
        <v>YES</v>
      </c>
      <c r="J63" s="19" t="str">
        <f>VLOOKUP($A63,'Medical examination'!A63:N2397,9,FALSE)</f>
        <v>OBESITY</v>
      </c>
      <c r="K63" s="10" t="str">
        <f>VLOOKUP($A63,'Medical examination'!A63:O2397,10,FALSE)</f>
        <v>DIABETES</v>
      </c>
      <c r="L63" s="16">
        <v>10676.83</v>
      </c>
      <c r="M63" s="1" t="str">
        <f>VLOOKUP($L63,'Hospitalization details'!$F63:L2395,2,FALSE)</f>
        <v>TIER - 3</v>
      </c>
      <c r="N63" s="17" t="str">
        <f>VLOOKUP($L63,'Hospitalization details'!$F63:M2400,3,FALSE)</f>
        <v>TIER - 3</v>
      </c>
      <c r="O63" s="1" t="str">
        <f>VLOOKUP($L63,'Hospitalization details'!$F63:N2400,4,FALSE)</f>
        <v>R1013</v>
      </c>
      <c r="P63" s="14">
        <f>VLOOKUP($L63,'Hospitalization details'!$F63:O2400,6,FALSE)</f>
        <v>22896</v>
      </c>
      <c r="Q63" s="18">
        <f t="shared" si="0"/>
        <v>60</v>
      </c>
    </row>
    <row r="64" spans="1:17" x14ac:dyDescent="0.25">
      <c r="A64" s="2" t="s">
        <v>70</v>
      </c>
      <c r="B64" t="str">
        <f>VLOOKUP(A64,'customer names'!A64:D2398,3,FALSE)</f>
        <v>Dunn</v>
      </c>
      <c r="C64" s="1">
        <f>VLOOKUP(A64,'Medical examination'!A64:G2398,2,FALSE)</f>
        <v>52.06</v>
      </c>
      <c r="D64" s="1">
        <f>VLOOKUP(A64,'Medical examination'!A64:H2398,3,FALSE)</f>
        <v>11.47</v>
      </c>
      <c r="E64" s="1" t="str">
        <f>VLOOKUP($A64,'Medical examination'!A64:I2398,4,FALSE)</f>
        <v>NO</v>
      </c>
      <c r="F64" s="1" t="str">
        <f>VLOOKUP($A64,'Medical examination'!A64:J2398,5,FALSE)</f>
        <v>NO</v>
      </c>
      <c r="G64" s="1" t="str">
        <f>VLOOKUP($A64,'Medical examination'!A64:K2398,6,FALSE)</f>
        <v>NO</v>
      </c>
      <c r="H64" s="1">
        <f>VLOOKUP($A64,'Medical examination'!A64:L2398,7,FALSE)</f>
        <v>0</v>
      </c>
      <c r="I64" s="1" t="str">
        <f>VLOOKUP($A64,'Medical examination'!A64:M2398,8,FALSE)</f>
        <v>YES</v>
      </c>
      <c r="J64" s="19" t="str">
        <f>VLOOKUP($A64,'Medical examination'!A64:N2398,9,FALSE)</f>
        <v>OBESITY</v>
      </c>
      <c r="K64" s="10" t="str">
        <f>VLOOKUP($A64,'Medical examination'!A64:O2398,10,FALSE)</f>
        <v>DIABETES</v>
      </c>
      <c r="L64" s="16">
        <v>10665.44</v>
      </c>
      <c r="M64" s="1" t="str">
        <f>VLOOKUP($L64,'Hospitalization details'!$F64:L2396,2,FALSE)</f>
        <v>TIER - 3</v>
      </c>
      <c r="N64" s="17" t="str">
        <f>VLOOKUP($L64,'Hospitalization details'!$F64:M2401,3,FALSE)</f>
        <v>TIER - 2</v>
      </c>
      <c r="O64" s="1" t="str">
        <f>VLOOKUP($L64,'Hospitalization details'!$F64:N2401,4,FALSE)</f>
        <v>R1021</v>
      </c>
      <c r="P64" s="14">
        <f>VLOOKUP($L64,'Hospitalization details'!$F64:O2401,6,FALSE)</f>
        <v>28086</v>
      </c>
      <c r="Q64" s="18">
        <f t="shared" si="0"/>
        <v>46</v>
      </c>
    </row>
    <row r="65" spans="1:17" x14ac:dyDescent="0.25">
      <c r="A65" s="2" t="s">
        <v>71</v>
      </c>
      <c r="B65" t="str">
        <f>VLOOKUP(A65,'customer names'!A65:D2399,3,FALSE)</f>
        <v>Blitzer</v>
      </c>
      <c r="C65" s="1">
        <f>VLOOKUP(A65,'Medical examination'!A65:G2399,2,FALSE)</f>
        <v>30.684999999999999</v>
      </c>
      <c r="D65" s="1">
        <f>VLOOKUP(A65,'Medical examination'!A65:H2399,3,FALSE)</f>
        <v>7.02</v>
      </c>
      <c r="E65" s="1" t="str">
        <f>VLOOKUP($A65,'Medical examination'!A65:I2399,4,FALSE)</f>
        <v>YES</v>
      </c>
      <c r="F65" s="1" t="str">
        <f>VLOOKUP($A65,'Medical examination'!A65:J2399,5,FALSE)</f>
        <v>NO</v>
      </c>
      <c r="G65" s="1" t="str">
        <f>VLOOKUP($A65,'Medical examination'!A65:K2399,6,FALSE)</f>
        <v>NO</v>
      </c>
      <c r="H65" s="1">
        <f>VLOOKUP($A65,'Medical examination'!A65:L2399,7,FALSE)</f>
        <v>0</v>
      </c>
      <c r="I65" s="1" t="str">
        <f>VLOOKUP($A65,'Medical examination'!A65:M2399,8,FALSE)</f>
        <v>YES</v>
      </c>
      <c r="J65" s="19" t="str">
        <f>VLOOKUP($A65,'Medical examination'!A65:N2399,9,FALSE)</f>
        <v>OBESITY</v>
      </c>
      <c r="K65" s="10" t="str">
        <f>VLOOKUP($A65,'Medical examination'!A65:O2399,10,FALSE)</f>
        <v>DIABETES</v>
      </c>
      <c r="L65" s="16">
        <v>10627.81</v>
      </c>
      <c r="M65" s="1" t="str">
        <f>VLOOKUP($L65,'Hospitalization details'!$F65:L2397,2,FALSE)</f>
        <v>TIER - 3</v>
      </c>
      <c r="N65" s="17" t="str">
        <f>VLOOKUP($L65,'Hospitalization details'!$F65:M2402,3,FALSE)</f>
        <v>TIER - 3</v>
      </c>
      <c r="O65" s="1" t="str">
        <f>VLOOKUP($L65,'Hospitalization details'!$F65:N2402,4,FALSE)</f>
        <v>R1013</v>
      </c>
      <c r="P65" s="14">
        <f>VLOOKUP($L65,'Hospitalization details'!$F65:O2402,6,FALSE)</f>
        <v>23597</v>
      </c>
      <c r="Q65" s="18">
        <f t="shared" si="0"/>
        <v>58</v>
      </c>
    </row>
    <row r="66" spans="1:17" x14ac:dyDescent="0.25">
      <c r="A66" s="2" t="s">
        <v>72</v>
      </c>
      <c r="B66" t="str">
        <f>VLOOKUP(A66,'customer names'!A66:D2400,3,FALSE)</f>
        <v>Smith</v>
      </c>
      <c r="C66" s="1">
        <f>VLOOKUP(A66,'Medical examination'!A66:G2400,2,FALSE)</f>
        <v>36.08</v>
      </c>
      <c r="D66" s="1">
        <f>VLOOKUP(A66,'Medical examination'!A66:H2400,3,FALSE)</f>
        <v>8.8000000000000007</v>
      </c>
      <c r="E66" s="1" t="str">
        <f>VLOOKUP($A66,'Medical examination'!A66:I2400,4,FALSE)</f>
        <v>YES</v>
      </c>
      <c r="F66" s="1" t="str">
        <f>VLOOKUP($A66,'Medical examination'!A66:J2400,5,FALSE)</f>
        <v>NO</v>
      </c>
      <c r="G66" s="1" t="str">
        <f>VLOOKUP($A66,'Medical examination'!A66:K2400,6,FALSE)</f>
        <v>NO</v>
      </c>
      <c r="H66" s="1">
        <f>VLOOKUP($A66,'Medical examination'!A66:L2400,7,FALSE)</f>
        <v>1</v>
      </c>
      <c r="I66" s="1" t="str">
        <f>VLOOKUP($A66,'Medical examination'!A66:M2400,8,FALSE)</f>
        <v>YES</v>
      </c>
      <c r="J66" s="19" t="str">
        <f>VLOOKUP($A66,'Medical examination'!A66:N2400,9,FALSE)</f>
        <v>OBESITY</v>
      </c>
      <c r="K66" s="10" t="str">
        <f>VLOOKUP($A66,'Medical examination'!A66:O2400,10,FALSE)</f>
        <v>DIABETES</v>
      </c>
      <c r="L66" s="16">
        <v>10620.26</v>
      </c>
      <c r="M66" s="1" t="str">
        <f>VLOOKUP($L66,'Hospitalization details'!$F66:L2398,2,FALSE)</f>
        <v>TIER - 3</v>
      </c>
      <c r="N66" s="17" t="str">
        <f>VLOOKUP($L66,'Hospitalization details'!$F66:M2403,3,FALSE)</f>
        <v>TIER - 3</v>
      </c>
      <c r="O66" s="1" t="str">
        <f>VLOOKUP($L66,'Hospitalization details'!$F66:N2403,4,FALSE)</f>
        <v>R1012</v>
      </c>
      <c r="P66" s="14">
        <f>VLOOKUP($L66,'Hospitalization details'!$F66:O2403,6,FALSE)</f>
        <v>33060</v>
      </c>
      <c r="Q66" s="18">
        <f t="shared" si="0"/>
        <v>32</v>
      </c>
    </row>
    <row r="67" spans="1:17" x14ac:dyDescent="0.25">
      <c r="A67" s="2" t="s">
        <v>73</v>
      </c>
      <c r="B67" t="str">
        <f>VLOOKUP(A67,'customer names'!A67:D2401,3,FALSE)</f>
        <v>Hyland</v>
      </c>
      <c r="C67" s="1">
        <f>VLOOKUP(A67,'Medical examination'!A67:G2401,2,FALSE)</f>
        <v>54.99</v>
      </c>
      <c r="D67" s="1">
        <f>VLOOKUP(A67,'Medical examination'!A67:H2401,3,FALSE)</f>
        <v>8.68</v>
      </c>
      <c r="E67" s="1" t="str">
        <f>VLOOKUP($A67,'Medical examination'!A67:I2401,4,FALSE)</f>
        <v>NO</v>
      </c>
      <c r="F67" s="1" t="str">
        <f>VLOOKUP($A67,'Medical examination'!A67:J2401,5,FALSE)</f>
        <v>NO</v>
      </c>
      <c r="G67" s="1" t="str">
        <f>VLOOKUP($A67,'Medical examination'!A67:K2401,6,FALSE)</f>
        <v>NO</v>
      </c>
      <c r="H67" s="1">
        <f>VLOOKUP($A67,'Medical examination'!A67:L2401,7,FALSE)</f>
        <v>2</v>
      </c>
      <c r="I67" s="1" t="str">
        <f>VLOOKUP($A67,'Medical examination'!A67:M2401,8,FALSE)</f>
        <v>YES</v>
      </c>
      <c r="J67" s="19" t="str">
        <f>VLOOKUP($A67,'Medical examination'!A67:N2401,9,FALSE)</f>
        <v>OBESITY</v>
      </c>
      <c r="K67" s="10" t="str">
        <f>VLOOKUP($A67,'Medical examination'!A67:O2401,10,FALSE)</f>
        <v>DIABETES</v>
      </c>
      <c r="L67" s="16">
        <v>10617.04</v>
      </c>
      <c r="M67" s="1" t="str">
        <f>VLOOKUP($L67,'Hospitalization details'!$F67:L2399,2,FALSE)</f>
        <v>TIER - 3</v>
      </c>
      <c r="N67" s="17" t="str">
        <f>VLOOKUP($L67,'Hospitalization details'!$F67:M2404,3,FALSE)</f>
        <v>TIER - 3</v>
      </c>
      <c r="O67" s="1" t="str">
        <f>VLOOKUP($L67,'Hospitalization details'!$F67:N2404,4,FALSE)</f>
        <v>R1026</v>
      </c>
      <c r="P67" s="14">
        <f>VLOOKUP($L67,'Hospitalization details'!$F67:O2404,6,FALSE)</f>
        <v>33808</v>
      </c>
      <c r="Q67" s="18">
        <f t="shared" ref="Q67:Q130" si="1">DATEDIF(P67:P2401, DATE(2023,6,8), "Y")</f>
        <v>30</v>
      </c>
    </row>
    <row r="68" spans="1:17" x14ac:dyDescent="0.25">
      <c r="A68" s="2" t="s">
        <v>74</v>
      </c>
      <c r="B68" t="str">
        <f>VLOOKUP(A68,'customer names'!A68:D2402,3,FALSE)</f>
        <v>Ducharme</v>
      </c>
      <c r="C68" s="1">
        <f>VLOOKUP(A68,'Medical examination'!A68:G2402,2,FALSE)</f>
        <v>35.97</v>
      </c>
      <c r="D68" s="1">
        <f>VLOOKUP(A68,'Medical examination'!A68:H2402,3,FALSE)</f>
        <v>6.12</v>
      </c>
      <c r="E68" s="1" t="str">
        <f>VLOOKUP($A68,'Medical examination'!A68:I2402,4,FALSE)</f>
        <v>NO</v>
      </c>
      <c r="F68" s="1" t="str">
        <f>VLOOKUP($A68,'Medical examination'!A68:J2402,5,FALSE)</f>
        <v>NO</v>
      </c>
      <c r="G68" s="1" t="str">
        <f>VLOOKUP($A68,'Medical examination'!A68:K2402,6,FALSE)</f>
        <v>YES</v>
      </c>
      <c r="H68" s="1">
        <f>VLOOKUP($A68,'Medical examination'!A68:L2402,7,FALSE)</f>
        <v>1</v>
      </c>
      <c r="I68" s="1" t="str">
        <f>VLOOKUP($A68,'Medical examination'!A68:M2402,8,FALSE)</f>
        <v>YES</v>
      </c>
      <c r="J68" s="19" t="str">
        <f>VLOOKUP($A68,'Medical examination'!A68:N2402,9,FALSE)</f>
        <v>OBESITY</v>
      </c>
      <c r="K68" s="10" t="str">
        <f>VLOOKUP($A68,'Medical examination'!A68:O2402,10,FALSE)</f>
        <v>PRE DIABETES</v>
      </c>
      <c r="L68" s="16">
        <v>10608.67</v>
      </c>
      <c r="M68" s="1" t="str">
        <f>VLOOKUP($L68,'Hospitalization details'!$F68:L2400,2,FALSE)</f>
        <v>TIER - 3</v>
      </c>
      <c r="N68" s="17" t="str">
        <f>VLOOKUP($L68,'Hospitalization details'!$F68:M2405,3,FALSE)</f>
        <v>TIER - 3</v>
      </c>
      <c r="O68" s="1" t="str">
        <f>VLOOKUP($L68,'Hospitalization details'!$F68:N2405,4,FALSE)</f>
        <v>R1012</v>
      </c>
      <c r="P68" s="14">
        <f>VLOOKUP($L68,'Hospitalization details'!$F68:O2405,6,FALSE)</f>
        <v>23920</v>
      </c>
      <c r="Q68" s="18">
        <f t="shared" si="1"/>
        <v>57</v>
      </c>
    </row>
    <row r="69" spans="1:17" x14ac:dyDescent="0.25">
      <c r="A69" s="2" t="s">
        <v>75</v>
      </c>
      <c r="B69" t="str">
        <f>VLOOKUP(A69,'customer names'!A69:D2403,3,FALSE)</f>
        <v>Johnson</v>
      </c>
      <c r="C69" s="1">
        <f>VLOOKUP(A69,'Medical examination'!A69:G2403,2,FALSE)</f>
        <v>45.54</v>
      </c>
      <c r="D69" s="1">
        <f>VLOOKUP(A69,'Medical examination'!A69:H2403,3,FALSE)</f>
        <v>5.4</v>
      </c>
      <c r="E69" s="1" t="str">
        <f>VLOOKUP($A69,'Medical examination'!A69:I2403,4,FALSE)</f>
        <v>YES</v>
      </c>
      <c r="F69" s="1" t="str">
        <f>VLOOKUP($A69,'Medical examination'!A69:J2403,5,FALSE)</f>
        <v>NO</v>
      </c>
      <c r="G69" s="1" t="str">
        <f>VLOOKUP($A69,'Medical examination'!A69:K2403,6,FALSE)</f>
        <v>YES</v>
      </c>
      <c r="H69" s="1">
        <f>VLOOKUP($A69,'Medical examination'!A69:L2403,7,FALSE)</f>
        <v>1</v>
      </c>
      <c r="I69" s="1" t="str">
        <f>VLOOKUP($A69,'Medical examination'!A69:M2403,8,FALSE)</f>
        <v>YES</v>
      </c>
      <c r="J69" s="19" t="str">
        <f>VLOOKUP($A69,'Medical examination'!A69:N2403,9,FALSE)</f>
        <v>OBESITY</v>
      </c>
      <c r="K69" s="10" t="str">
        <f>VLOOKUP($A69,'Medical examination'!A69:O2403,10,FALSE)</f>
        <v>NORMAL</v>
      </c>
      <c r="L69" s="16">
        <v>10602.39</v>
      </c>
      <c r="M69" s="1" t="str">
        <f>VLOOKUP($L69,'Hospitalization details'!$F69:L2401,2,FALSE)</f>
        <v>TIER - 3</v>
      </c>
      <c r="N69" s="17" t="str">
        <f>VLOOKUP($L69,'Hospitalization details'!$F69:M2406,3,FALSE)</f>
        <v>TIER - 3</v>
      </c>
      <c r="O69" s="1" t="str">
        <f>VLOOKUP($L69,'Hospitalization details'!$F69:N2406,4,FALSE)</f>
        <v>R1011</v>
      </c>
      <c r="P69" s="14">
        <f>VLOOKUP($L69,'Hospitalization details'!$F69:O2406,6,FALSE)</f>
        <v>24290</v>
      </c>
      <c r="Q69" s="18">
        <f t="shared" si="1"/>
        <v>56</v>
      </c>
    </row>
    <row r="70" spans="1:17" x14ac:dyDescent="0.25">
      <c r="A70" s="2" t="s">
        <v>76</v>
      </c>
      <c r="B70" t="str">
        <f>VLOOKUP(A70,'customer names'!A70:D2404,3,FALSE)</f>
        <v>Mutz</v>
      </c>
      <c r="C70" s="1">
        <f>VLOOKUP(A70,'Medical examination'!A70:G2404,2,FALSE)</f>
        <v>35.53</v>
      </c>
      <c r="D70" s="1">
        <f>VLOOKUP(A70,'Medical examination'!A70:H2404,3,FALSE)</f>
        <v>4.3600000000000003</v>
      </c>
      <c r="E70" s="1" t="str">
        <f>VLOOKUP($A70,'Medical examination'!A70:I2404,4,FALSE)</f>
        <v>YES</v>
      </c>
      <c r="F70" s="1" t="str">
        <f>VLOOKUP($A70,'Medical examination'!A70:J2404,5,FALSE)</f>
        <v>NO</v>
      </c>
      <c r="G70" s="1" t="str">
        <f>VLOOKUP($A70,'Medical examination'!A70:K2404,6,FALSE)</f>
        <v>NO</v>
      </c>
      <c r="H70" s="1">
        <f>VLOOKUP($A70,'Medical examination'!A70:L2404,7,FALSE)</f>
        <v>0</v>
      </c>
      <c r="I70" s="1" t="str">
        <f>VLOOKUP($A70,'Medical examination'!A70:M2404,8,FALSE)</f>
        <v>YES</v>
      </c>
      <c r="J70" s="19" t="str">
        <f>VLOOKUP($A70,'Medical examination'!A70:N2404,9,FALSE)</f>
        <v>OBESITY</v>
      </c>
      <c r="K70" s="10" t="str">
        <f>VLOOKUP($A70,'Medical examination'!A70:O2404,10,FALSE)</f>
        <v>NORMAL</v>
      </c>
      <c r="L70" s="16">
        <v>40069.440000000002</v>
      </c>
      <c r="M70" s="1" t="str">
        <f>VLOOKUP($L70,'Hospitalization details'!$F70:L2402,2,FALSE)</f>
        <v>TIER - 1</v>
      </c>
      <c r="N70" s="17" t="str">
        <f>VLOOKUP($L70,'Hospitalization details'!$F70:M2407,3,FALSE)</f>
        <v>TIER - 3</v>
      </c>
      <c r="O70" s="1" t="str">
        <f>VLOOKUP($L70,'Hospitalization details'!$F70:N2407,4,FALSE)</f>
        <v>R1011</v>
      </c>
      <c r="P70" s="14">
        <f>VLOOKUP($L70,'Hospitalization details'!$F70:O2407,6,FALSE)</f>
        <v>24331</v>
      </c>
      <c r="Q70" s="18">
        <f t="shared" si="1"/>
        <v>56</v>
      </c>
    </row>
    <row r="71" spans="1:17" x14ac:dyDescent="0.25">
      <c r="A71" s="2" t="s">
        <v>77</v>
      </c>
      <c r="B71" t="str">
        <f>VLOOKUP(A71,'customer names'!A71:D2405,3,FALSE)</f>
        <v>Lee</v>
      </c>
      <c r="C71" s="1">
        <f>VLOOKUP(A71,'Medical examination'!A71:G2405,2,FALSE)</f>
        <v>30.8</v>
      </c>
      <c r="D71" s="1">
        <f>VLOOKUP(A71,'Medical examination'!A71:H2405,3,FALSE)</f>
        <v>9.77</v>
      </c>
      <c r="E71" s="1" t="str">
        <f>VLOOKUP($A71,'Medical examination'!A71:I2405,4,FALSE)</f>
        <v>NO</v>
      </c>
      <c r="F71" s="1" t="str">
        <f>VLOOKUP($A71,'Medical examination'!A71:J2405,5,FALSE)</f>
        <v>NO</v>
      </c>
      <c r="G71" s="1" t="str">
        <f>VLOOKUP($A71,'Medical examination'!A71:K2405,6,FALSE)</f>
        <v>NO</v>
      </c>
      <c r="H71" s="1">
        <f>VLOOKUP($A71,'Medical examination'!A71:L2405,7,FALSE)</f>
        <v>0</v>
      </c>
      <c r="I71" s="1" t="str">
        <f>VLOOKUP($A71,'Medical examination'!A71:M2405,8,FALSE)</f>
        <v>YES</v>
      </c>
      <c r="J71" s="19" t="str">
        <f>VLOOKUP($A71,'Medical examination'!A71:N2405,9,FALSE)</f>
        <v>OBESITY</v>
      </c>
      <c r="K71" s="10" t="str">
        <f>VLOOKUP($A71,'Medical examination'!A71:O2405,10,FALSE)</f>
        <v>DIABETES</v>
      </c>
      <c r="L71" s="16">
        <v>10601.63</v>
      </c>
      <c r="M71" s="1" t="str">
        <f>VLOOKUP($L71,'Hospitalization details'!$F71:L2403,2,FALSE)</f>
        <v>TIER - 3</v>
      </c>
      <c r="N71" s="17" t="str">
        <f>VLOOKUP($L71,'Hospitalization details'!$F71:M2408,3,FALSE)</f>
        <v>TIER - 2</v>
      </c>
      <c r="O71" s="1" t="str">
        <f>VLOOKUP($L71,'Hospitalization details'!$F71:N2408,4,FALSE)</f>
        <v>R1012</v>
      </c>
      <c r="P71" s="14">
        <f>VLOOKUP($L71,'Hospitalization details'!$F71:O2408,6,FALSE)</f>
        <v>24646</v>
      </c>
      <c r="Q71" s="18">
        <f t="shared" si="1"/>
        <v>55</v>
      </c>
    </row>
    <row r="72" spans="1:17" x14ac:dyDescent="0.25">
      <c r="A72" s="2" t="s">
        <v>78</v>
      </c>
      <c r="B72" t="str">
        <f>VLOOKUP(A72,'customer names'!A72:D2406,3,FALSE)</f>
        <v>Turner</v>
      </c>
      <c r="C72" s="1">
        <f>VLOOKUP(A72,'Medical examination'!A72:G2406,2,FALSE)</f>
        <v>38.39</v>
      </c>
      <c r="D72" s="1">
        <f>VLOOKUP(A72,'Medical examination'!A72:H2406,3,FALSE)</f>
        <v>4.25</v>
      </c>
      <c r="E72" s="1" t="str">
        <f>VLOOKUP($A72,'Medical examination'!A72:I2406,4,FALSE)</f>
        <v>NO</v>
      </c>
      <c r="F72" s="1" t="str">
        <f>VLOOKUP($A72,'Medical examination'!A72:J2406,5,FALSE)</f>
        <v>NO</v>
      </c>
      <c r="G72" s="1" t="str">
        <f>VLOOKUP($A72,'Medical examination'!A72:K2406,6,FALSE)</f>
        <v>NO</v>
      </c>
      <c r="H72" s="1">
        <f>VLOOKUP($A72,'Medical examination'!A72:L2406,7,FALSE)</f>
        <v>1</v>
      </c>
      <c r="I72" s="1" t="str">
        <f>VLOOKUP($A72,'Medical examination'!A72:M2406,8,FALSE)</f>
        <v>YES</v>
      </c>
      <c r="J72" s="19" t="str">
        <f>VLOOKUP($A72,'Medical examination'!A72:N2406,9,FALSE)</f>
        <v>OBESITY</v>
      </c>
      <c r="K72" s="10" t="str">
        <f>VLOOKUP($A72,'Medical examination'!A72:O2406,10,FALSE)</f>
        <v>NORMAL</v>
      </c>
      <c r="L72" s="16">
        <v>10601.41</v>
      </c>
      <c r="M72" s="1" t="str">
        <f>VLOOKUP($L72,'Hospitalization details'!$F72:L2404,2,FALSE)</f>
        <v>TIER - 3</v>
      </c>
      <c r="N72" s="17" t="str">
        <f>VLOOKUP($L72,'Hospitalization details'!$F72:M2409,3,FALSE)</f>
        <v>TIER - 2</v>
      </c>
      <c r="O72" s="1" t="str">
        <f>VLOOKUP($L72,'Hospitalization details'!$F72:N2409,4,FALSE)</f>
        <v>R1011</v>
      </c>
      <c r="P72" s="14">
        <f>VLOOKUP($L72,'Hospitalization details'!$F72:O2409,6,FALSE)</f>
        <v>24308</v>
      </c>
      <c r="Q72" s="18">
        <f t="shared" si="1"/>
        <v>56</v>
      </c>
    </row>
    <row r="73" spans="1:17" x14ac:dyDescent="0.25">
      <c r="A73" s="2" t="s">
        <v>79</v>
      </c>
      <c r="B73" t="str">
        <f>VLOOKUP(A73,'customer names'!A73:D2407,3,FALSE)</f>
        <v>Rangel</v>
      </c>
      <c r="C73" s="1">
        <f>VLOOKUP(A73,'Medical examination'!A73:G2407,2,FALSE)</f>
        <v>32.299999999999997</v>
      </c>
      <c r="D73" s="1">
        <f>VLOOKUP(A73,'Medical examination'!A73:H2407,3,FALSE)</f>
        <v>4.76</v>
      </c>
      <c r="E73" s="1" t="str">
        <f>VLOOKUP($A73,'Medical examination'!A73:I2407,4,FALSE)</f>
        <v>NO</v>
      </c>
      <c r="F73" s="1" t="str">
        <f>VLOOKUP($A73,'Medical examination'!A73:J2407,5,FALSE)</f>
        <v>NO</v>
      </c>
      <c r="G73" s="1" t="str">
        <f>VLOOKUP($A73,'Medical examination'!A73:K2407,6,FALSE)</f>
        <v>NO</v>
      </c>
      <c r="H73" s="1">
        <f>VLOOKUP($A73,'Medical examination'!A73:L2407,7,FALSE)</f>
        <v>2</v>
      </c>
      <c r="I73" s="1" t="str">
        <f>VLOOKUP($A73,'Medical examination'!A73:M2407,8,FALSE)</f>
        <v>YES</v>
      </c>
      <c r="J73" s="19" t="str">
        <f>VLOOKUP($A73,'Medical examination'!A73:N2407,9,FALSE)</f>
        <v>OBESITY</v>
      </c>
      <c r="K73" s="10" t="str">
        <f>VLOOKUP($A73,'Medical examination'!A73:O2407,10,FALSE)</f>
        <v>NORMAL</v>
      </c>
      <c r="L73" s="16">
        <v>10600.55</v>
      </c>
      <c r="M73" s="1" t="str">
        <f>VLOOKUP($L73,'Hospitalization details'!$F73:L2405,2,FALSE)</f>
        <v>TIER - 3</v>
      </c>
      <c r="N73" s="17" t="str">
        <f>VLOOKUP($L73,'Hospitalization details'!$F73:M2410,3,FALSE)</f>
        <v>TIER - 1</v>
      </c>
      <c r="O73" s="1" t="str">
        <f>VLOOKUP($L73,'Hospitalization details'!$F73:N2410,4,FALSE)</f>
        <v>R1012</v>
      </c>
      <c r="P73" s="14">
        <f>VLOOKUP($L73,'Hospitalization details'!$F73:O2410,6,FALSE)</f>
        <v>26647</v>
      </c>
      <c r="Q73" s="18">
        <f t="shared" si="1"/>
        <v>50</v>
      </c>
    </row>
    <row r="74" spans="1:17" x14ac:dyDescent="0.25">
      <c r="A74" s="2" t="s">
        <v>80</v>
      </c>
      <c r="B74" t="str">
        <f>VLOOKUP(A74,'customer names'!A74:D2408,3,FALSE)</f>
        <v>Lacey</v>
      </c>
      <c r="C74" s="1">
        <f>VLOOKUP(A74,'Medical examination'!A74:G2408,2,FALSE)</f>
        <v>48.8</v>
      </c>
      <c r="D74" s="1">
        <f>VLOOKUP(A74,'Medical examination'!A74:H2408,3,FALSE)</f>
        <v>6.22</v>
      </c>
      <c r="E74" s="1" t="str">
        <f>VLOOKUP($A74,'Medical examination'!A74:I2408,4,FALSE)</f>
        <v>YES</v>
      </c>
      <c r="F74" s="1" t="str">
        <f>VLOOKUP($A74,'Medical examination'!A74:J2408,5,FALSE)</f>
        <v>NO</v>
      </c>
      <c r="G74" s="1" t="str">
        <f>VLOOKUP($A74,'Medical examination'!A74:K2408,6,FALSE)</f>
        <v>NO</v>
      </c>
      <c r="H74" s="1">
        <f>VLOOKUP($A74,'Medical examination'!A74:L2408,7,FALSE)</f>
        <v>2</v>
      </c>
      <c r="I74" s="1" t="str">
        <f>VLOOKUP($A74,'Medical examination'!A74:M2408,8,FALSE)</f>
        <v>YES</v>
      </c>
      <c r="J74" s="19" t="str">
        <f>VLOOKUP($A74,'Medical examination'!A74:N2408,9,FALSE)</f>
        <v>OBESITY</v>
      </c>
      <c r="K74" s="10" t="str">
        <f>VLOOKUP($A74,'Medical examination'!A74:O2408,10,FALSE)</f>
        <v>PRE DIABETES</v>
      </c>
      <c r="L74" s="16">
        <v>10594.5</v>
      </c>
      <c r="M74" s="1" t="str">
        <f>VLOOKUP($L74,'Hospitalization details'!$F74:L2406,2,FALSE)</f>
        <v>TIER - 3</v>
      </c>
      <c r="N74" s="17" t="str">
        <f>VLOOKUP($L74,'Hospitalization details'!$F74:M2411,3,FALSE)</f>
        <v>TIER - 1</v>
      </c>
      <c r="O74" s="1" t="str">
        <f>VLOOKUP($L74,'Hospitalization details'!$F74:N2411,4,FALSE)</f>
        <v>R1012</v>
      </c>
      <c r="P74" s="14">
        <f>VLOOKUP($L74,'Hospitalization details'!$F74:O2411,6,FALSE)</f>
        <v>24805</v>
      </c>
      <c r="Q74" s="18">
        <f t="shared" si="1"/>
        <v>55</v>
      </c>
    </row>
    <row r="75" spans="1:17" x14ac:dyDescent="0.25">
      <c r="A75" s="2" t="s">
        <v>81</v>
      </c>
      <c r="B75" t="str">
        <f>VLOOKUP(A75,'customer names'!A75:D2409,3,FALSE)</f>
        <v>Stiger</v>
      </c>
      <c r="C75" s="1">
        <f>VLOOKUP(A75,'Medical examination'!A75:G2409,2,FALSE)</f>
        <v>45.5</v>
      </c>
      <c r="D75" s="1">
        <f>VLOOKUP(A75,'Medical examination'!A75:H2409,3,FALSE)</f>
        <v>7.96</v>
      </c>
      <c r="E75" s="1" t="str">
        <f>VLOOKUP($A75,'Medical examination'!A75:I2409,4,FALSE)</f>
        <v>NO</v>
      </c>
      <c r="F75" s="1" t="str">
        <f>VLOOKUP($A75,'Medical examination'!A75:J2409,5,FALSE)</f>
        <v>NO</v>
      </c>
      <c r="G75" s="1" t="str">
        <f>VLOOKUP($A75,'Medical examination'!A75:K2409,6,FALSE)</f>
        <v>NO</v>
      </c>
      <c r="H75" s="1">
        <f>VLOOKUP($A75,'Medical examination'!A75:L2409,7,FALSE)</f>
        <v>0</v>
      </c>
      <c r="I75" s="1" t="str">
        <f>VLOOKUP($A75,'Medical examination'!A75:M2409,8,FALSE)</f>
        <v>YES</v>
      </c>
      <c r="J75" s="19" t="str">
        <f>VLOOKUP($A75,'Medical examination'!A75:N2409,9,FALSE)</f>
        <v>OBESITY</v>
      </c>
      <c r="K75" s="10" t="str">
        <f>VLOOKUP($A75,'Medical examination'!A75:O2409,10,FALSE)</f>
        <v>DIABETES</v>
      </c>
      <c r="L75" s="16">
        <v>10594.23</v>
      </c>
      <c r="M75" s="1" t="str">
        <f>VLOOKUP($L75,'Hospitalization details'!$F75:L2407,2,FALSE)</f>
        <v>TIER - 3</v>
      </c>
      <c r="N75" s="17" t="str">
        <f>VLOOKUP($L75,'Hospitalization details'!$F75:M2412,3,FALSE)</f>
        <v>TIER - 3</v>
      </c>
      <c r="O75" s="1" t="str">
        <f>VLOOKUP($L75,'Hospitalization details'!$F75:N2412,4,FALSE)</f>
        <v>R1013</v>
      </c>
      <c r="P75" s="14">
        <f>VLOOKUP($L75,'Hospitalization details'!$F75:O2412,6,FALSE)</f>
        <v>24414</v>
      </c>
      <c r="Q75" s="18">
        <f t="shared" si="1"/>
        <v>56</v>
      </c>
    </row>
    <row r="76" spans="1:17" x14ac:dyDescent="0.25">
      <c r="A76" s="2" t="s">
        <v>82</v>
      </c>
      <c r="B76" t="str">
        <f>VLOOKUP(A76,'customer names'!A76:D2410,3,FALSE)</f>
        <v>Caldwell</v>
      </c>
      <c r="C76" s="1">
        <f>VLOOKUP(A76,'Medical examination'!A76:G2410,2,FALSE)</f>
        <v>53.61</v>
      </c>
      <c r="D76" s="1">
        <f>VLOOKUP(A76,'Medical examination'!A76:H2410,3,FALSE)</f>
        <v>10.92</v>
      </c>
      <c r="E76" s="1" t="str">
        <f>VLOOKUP($A76,'Medical examination'!A76:I2410,4,FALSE)</f>
        <v>YES</v>
      </c>
      <c r="F76" s="1" t="str">
        <f>VLOOKUP($A76,'Medical examination'!A76:J2410,5,FALSE)</f>
        <v>NO</v>
      </c>
      <c r="G76" s="1" t="str">
        <f>VLOOKUP($A76,'Medical examination'!A76:K2410,6,FALSE)</f>
        <v>NO</v>
      </c>
      <c r="H76" s="1">
        <f>VLOOKUP($A76,'Medical examination'!A76:L2410,7,FALSE)</f>
        <v>1</v>
      </c>
      <c r="I76" s="1" t="str">
        <f>VLOOKUP($A76,'Medical examination'!A76:M2410,8,FALSE)</f>
        <v>YES</v>
      </c>
      <c r="J76" s="19" t="str">
        <f>VLOOKUP($A76,'Medical examination'!A76:N2410,9,FALSE)</f>
        <v>OBESITY</v>
      </c>
      <c r="K76" s="10" t="str">
        <f>VLOOKUP($A76,'Medical examination'!A76:O2410,10,FALSE)</f>
        <v>DIABETES</v>
      </c>
      <c r="L76" s="16">
        <v>10579.71</v>
      </c>
      <c r="M76" s="1" t="str">
        <f>VLOOKUP($L76,'Hospitalization details'!$F76:L2408,2,FALSE)</f>
        <v>TIER - 3</v>
      </c>
      <c r="N76" s="17" t="str">
        <f>VLOOKUP($L76,'Hospitalization details'!$F76:M2413,3,FALSE)</f>
        <v>TIER - 3</v>
      </c>
      <c r="O76" s="1" t="str">
        <f>VLOOKUP($L76,'Hospitalization details'!$F76:N2413,4,FALSE)</f>
        <v>R1013</v>
      </c>
      <c r="P76" s="14">
        <f>VLOOKUP($L76,'Hospitalization details'!$F76:O2413,6,FALSE)</f>
        <v>25562</v>
      </c>
      <c r="Q76" s="18">
        <f t="shared" si="1"/>
        <v>53</v>
      </c>
    </row>
    <row r="77" spans="1:17" x14ac:dyDescent="0.25">
      <c r="A77" s="2" t="s">
        <v>83</v>
      </c>
      <c r="B77" t="str">
        <f>VLOOKUP(A77,'customer names'!A77:D2411,3,FALSE)</f>
        <v>Marmillod</v>
      </c>
      <c r="C77" s="1">
        <f>VLOOKUP(A77,'Medical examination'!A77:G2411,2,FALSE)</f>
        <v>36.19</v>
      </c>
      <c r="D77" s="1">
        <f>VLOOKUP(A77,'Medical examination'!A77:H2411,3,FALSE)</f>
        <v>11.51</v>
      </c>
      <c r="E77" s="1" t="str">
        <f>VLOOKUP($A77,'Medical examination'!A77:I2411,4,FALSE)</f>
        <v>YES</v>
      </c>
      <c r="F77" s="1" t="str">
        <f>VLOOKUP($A77,'Medical examination'!A77:J2411,5,FALSE)</f>
        <v>NO</v>
      </c>
      <c r="G77" s="1" t="str">
        <f>VLOOKUP($A77,'Medical examination'!A77:K2411,6,FALSE)</f>
        <v>NO</v>
      </c>
      <c r="H77" s="1">
        <f>VLOOKUP($A77,'Medical examination'!A77:L2411,7,FALSE)</f>
        <v>1</v>
      </c>
      <c r="I77" s="1" t="str">
        <f>VLOOKUP($A77,'Medical examination'!A77:M2411,8,FALSE)</f>
        <v>YES</v>
      </c>
      <c r="J77" s="19" t="str">
        <f>VLOOKUP($A77,'Medical examination'!A77:N2411,9,FALSE)</f>
        <v>OBESITY</v>
      </c>
      <c r="K77" s="10" t="str">
        <f>VLOOKUP($A77,'Medical examination'!A77:O2411,10,FALSE)</f>
        <v>DIABETES</v>
      </c>
      <c r="L77" s="16">
        <v>10577.09</v>
      </c>
      <c r="M77" s="1" t="str">
        <f>VLOOKUP($L77,'Hospitalization details'!$F77:L2409,2,FALSE)</f>
        <v>TIER - 3</v>
      </c>
      <c r="N77" s="17" t="str">
        <f>VLOOKUP($L77,'Hospitalization details'!$F77:M2414,3,FALSE)</f>
        <v>TIER - 3</v>
      </c>
      <c r="O77" s="1" t="str">
        <f>VLOOKUP($L77,'Hospitalization details'!$F77:N2414,4,FALSE)</f>
        <v>R1011</v>
      </c>
      <c r="P77" s="14">
        <f>VLOOKUP($L77,'Hospitalization details'!$F77:O2414,6,FALSE)</f>
        <v>24452</v>
      </c>
      <c r="Q77" s="18">
        <f t="shared" si="1"/>
        <v>56</v>
      </c>
    </row>
    <row r="78" spans="1:17" x14ac:dyDescent="0.25">
      <c r="A78" s="2" t="s">
        <v>84</v>
      </c>
      <c r="B78" t="str">
        <f>VLOOKUP(A78,'customer names'!A78:D2412,3,FALSE)</f>
        <v>Cloutier-Simons</v>
      </c>
      <c r="C78" s="1">
        <f>VLOOKUP(A78,'Medical examination'!A78:G2412,2,FALSE)</f>
        <v>34.6</v>
      </c>
      <c r="D78" s="1">
        <f>VLOOKUP(A78,'Medical examination'!A78:H2412,3,FALSE)</f>
        <v>5.99</v>
      </c>
      <c r="E78" s="1" t="str">
        <f>VLOOKUP($A78,'Medical examination'!A78:I2412,4,FALSE)</f>
        <v>YES</v>
      </c>
      <c r="F78" s="1" t="str">
        <f>VLOOKUP($A78,'Medical examination'!A78:J2412,5,FALSE)</f>
        <v>NO</v>
      </c>
      <c r="G78" s="1" t="str">
        <f>VLOOKUP($A78,'Medical examination'!A78:K2412,6,FALSE)</f>
        <v>NO</v>
      </c>
      <c r="H78" s="1">
        <f>VLOOKUP($A78,'Medical examination'!A78:L2412,7,FALSE)</f>
        <v>0</v>
      </c>
      <c r="I78" s="1" t="str">
        <f>VLOOKUP($A78,'Medical examination'!A78:M2412,8,FALSE)</f>
        <v>YES</v>
      </c>
      <c r="J78" s="19" t="str">
        <f>VLOOKUP($A78,'Medical examination'!A78:N2412,9,FALSE)</f>
        <v>OBESITY</v>
      </c>
      <c r="K78" s="10" t="str">
        <f>VLOOKUP($A78,'Medical examination'!A78:O2412,10,FALSE)</f>
        <v>PRE DIABETES</v>
      </c>
      <c r="L78" s="16">
        <v>10564.88</v>
      </c>
      <c r="M78" s="1" t="str">
        <f>VLOOKUP($L78,'Hospitalization details'!$F78:L2410,2,FALSE)</f>
        <v>TIER - 3</v>
      </c>
      <c r="N78" s="17" t="str">
        <f>VLOOKUP($L78,'Hospitalization details'!$F78:M2415,3,FALSE)</f>
        <v>TIER - 1</v>
      </c>
      <c r="O78" s="1" t="str">
        <f>VLOOKUP($L78,'Hospitalization details'!$F78:N2415,4,FALSE)</f>
        <v>R1024</v>
      </c>
      <c r="P78" s="14">
        <f>VLOOKUP($L78,'Hospitalization details'!$F78:O2415,6,FALSE)</f>
        <v>25401</v>
      </c>
      <c r="Q78" s="18">
        <f t="shared" si="1"/>
        <v>53</v>
      </c>
    </row>
    <row r="79" spans="1:17" x14ac:dyDescent="0.25">
      <c r="A79" s="2" t="s">
        <v>85</v>
      </c>
      <c r="B79" t="str">
        <f>VLOOKUP(A79,'customer names'!A79:D2413,3,FALSE)</f>
        <v>Vegas</v>
      </c>
      <c r="C79" s="1">
        <f>VLOOKUP(A79,'Medical examination'!A79:G2413,2,FALSE)</f>
        <v>54.12</v>
      </c>
      <c r="D79" s="1">
        <f>VLOOKUP(A79,'Medical examination'!A79:H2413,3,FALSE)</f>
        <v>11.57</v>
      </c>
      <c r="E79" s="1" t="str">
        <f>VLOOKUP($A79,'Medical examination'!A79:I2413,4,FALSE)</f>
        <v>NO</v>
      </c>
      <c r="F79" s="1" t="str">
        <f>VLOOKUP($A79,'Medical examination'!A79:J2413,5,FALSE)</f>
        <v>NO</v>
      </c>
      <c r="G79" s="1" t="str">
        <f>VLOOKUP($A79,'Medical examination'!A79:K2413,6,FALSE)</f>
        <v>NO</v>
      </c>
      <c r="H79" s="1">
        <f>VLOOKUP($A79,'Medical examination'!A79:L2413,7,FALSE)</f>
        <v>0</v>
      </c>
      <c r="I79" s="1" t="str">
        <f>VLOOKUP($A79,'Medical examination'!A79:M2413,8,FALSE)</f>
        <v>YES</v>
      </c>
      <c r="J79" s="19" t="str">
        <f>VLOOKUP($A79,'Medical examination'!A79:N2413,9,FALSE)</f>
        <v>OBESITY</v>
      </c>
      <c r="K79" s="10" t="str">
        <f>VLOOKUP($A79,'Medical examination'!A79:O2413,10,FALSE)</f>
        <v>DIABETES</v>
      </c>
      <c r="L79" s="16">
        <v>10560.49</v>
      </c>
      <c r="M79" s="1" t="str">
        <f>VLOOKUP($L79,'Hospitalization details'!$F79:L2411,2,FALSE)</f>
        <v>TIER - 3</v>
      </c>
      <c r="N79" s="17" t="str">
        <f>VLOOKUP($L79,'Hospitalization details'!$F79:M2416,3,FALSE)</f>
        <v>TIER - 2</v>
      </c>
      <c r="O79" s="1" t="str">
        <f>VLOOKUP($L79,'Hospitalization details'!$F79:N2416,4,FALSE)</f>
        <v>R1013</v>
      </c>
      <c r="P79" s="14">
        <f>VLOOKUP($L79,'Hospitalization details'!$F79:O2416,6,FALSE)</f>
        <v>26113</v>
      </c>
      <c r="Q79" s="18">
        <f t="shared" si="1"/>
        <v>51</v>
      </c>
    </row>
    <row r="80" spans="1:17" x14ac:dyDescent="0.25">
      <c r="A80" s="2" t="s">
        <v>86</v>
      </c>
      <c r="B80" t="str">
        <f>VLOOKUP(A80,'customer names'!A80:D2414,3,FALSE)</f>
        <v>Cochran</v>
      </c>
      <c r="C80" s="1">
        <f>VLOOKUP(A80,'Medical examination'!A80:G2414,2,FALSE)</f>
        <v>48.82</v>
      </c>
      <c r="D80" s="1">
        <f>VLOOKUP(A80,'Medical examination'!A80:H2414,3,FALSE)</f>
        <v>6.67</v>
      </c>
      <c r="E80" s="1" t="str">
        <f>VLOOKUP($A80,'Medical examination'!A80:I2414,4,FALSE)</f>
        <v>YES</v>
      </c>
      <c r="F80" s="1" t="str">
        <f>VLOOKUP($A80,'Medical examination'!A80:J2414,5,FALSE)</f>
        <v>NO</v>
      </c>
      <c r="G80" s="1" t="str">
        <f>VLOOKUP($A80,'Medical examination'!A80:K2414,6,FALSE)</f>
        <v>NO</v>
      </c>
      <c r="H80" s="1">
        <f>VLOOKUP($A80,'Medical examination'!A80:L2414,7,FALSE)</f>
        <v>0</v>
      </c>
      <c r="I80" s="1" t="str">
        <f>VLOOKUP($A80,'Medical examination'!A80:M2414,8,FALSE)</f>
        <v>YES</v>
      </c>
      <c r="J80" s="19" t="str">
        <f>VLOOKUP($A80,'Medical examination'!A80:N2414,9,FALSE)</f>
        <v>OBESITY</v>
      </c>
      <c r="K80" s="10" t="str">
        <f>VLOOKUP($A80,'Medical examination'!A80:O2414,10,FALSE)</f>
        <v>DIABETES</v>
      </c>
      <c r="L80" s="16">
        <v>10546.48</v>
      </c>
      <c r="M80" s="1" t="str">
        <f>VLOOKUP($L80,'Hospitalization details'!$F80:L2412,2,FALSE)</f>
        <v>TIER - 3</v>
      </c>
      <c r="N80" s="17" t="str">
        <f>VLOOKUP($L80,'Hospitalization details'!$F80:M2417,3,FALSE)</f>
        <v>TIER - 3</v>
      </c>
      <c r="O80" s="1" t="str">
        <f>VLOOKUP($L80,'Hospitalization details'!$F80:N2417,4,FALSE)</f>
        <v>R1011</v>
      </c>
      <c r="P80" s="14">
        <f>VLOOKUP($L80,'Hospitalization details'!$F80:O2417,6,FALSE)</f>
        <v>26202</v>
      </c>
      <c r="Q80" s="18">
        <f t="shared" si="1"/>
        <v>51</v>
      </c>
    </row>
    <row r="81" spans="1:17" x14ac:dyDescent="0.25">
      <c r="A81" s="2" t="s">
        <v>87</v>
      </c>
      <c r="B81" t="str">
        <f>VLOOKUP(A81,'customer names'!A81:D2415,3,FALSE)</f>
        <v>Holtzapple</v>
      </c>
      <c r="C81" s="1">
        <f>VLOOKUP(A81,'Medical examination'!A81:G2415,2,FALSE)</f>
        <v>51.01</v>
      </c>
      <c r="D81" s="1">
        <f>VLOOKUP(A81,'Medical examination'!A81:H2415,3,FALSE)</f>
        <v>9.1999999999999993</v>
      </c>
      <c r="E81" s="1" t="str">
        <f>VLOOKUP($A81,'Medical examination'!A81:I2415,4,FALSE)</f>
        <v>NO</v>
      </c>
      <c r="F81" s="1" t="str">
        <f>VLOOKUP($A81,'Medical examination'!A81:J2415,5,FALSE)</f>
        <v>NO</v>
      </c>
      <c r="G81" s="1" t="str">
        <f>VLOOKUP($A81,'Medical examination'!A81:K2415,6,FALSE)</f>
        <v>NO</v>
      </c>
      <c r="H81" s="1">
        <f>VLOOKUP($A81,'Medical examination'!A81:L2415,7,FALSE)</f>
        <v>0</v>
      </c>
      <c r="I81" s="1" t="str">
        <f>VLOOKUP($A81,'Medical examination'!A81:M2415,8,FALSE)</f>
        <v>YES</v>
      </c>
      <c r="J81" s="19" t="str">
        <f>VLOOKUP($A81,'Medical examination'!A81:N2415,9,FALSE)</f>
        <v>OBESITY</v>
      </c>
      <c r="K81" s="10" t="str">
        <f>VLOOKUP($A81,'Medical examination'!A81:O2415,10,FALSE)</f>
        <v>DIABETES</v>
      </c>
      <c r="L81" s="16">
        <v>40054.730000000003</v>
      </c>
      <c r="M81" s="1" t="str">
        <f>VLOOKUP($L81,'Hospitalization details'!$F81:L2413,2,FALSE)</f>
        <v>TIER - 1</v>
      </c>
      <c r="N81" s="17" t="str">
        <f>VLOOKUP($L81,'Hospitalization details'!$F81:M2418,3,FALSE)</f>
        <v>TIER - 3</v>
      </c>
      <c r="O81" s="1" t="str">
        <f>VLOOKUP($L81,'Hospitalization details'!$F81:N2418,4,FALSE)</f>
        <v>R1011</v>
      </c>
      <c r="P81" s="14">
        <f>VLOOKUP($L81,'Hospitalization details'!$F81:O2418,6,FALSE)</f>
        <v>28844</v>
      </c>
      <c r="Q81" s="18">
        <f t="shared" si="1"/>
        <v>44</v>
      </c>
    </row>
    <row r="82" spans="1:17" x14ac:dyDescent="0.25">
      <c r="A82" s="2" t="s">
        <v>88</v>
      </c>
      <c r="B82" t="str">
        <f>VLOOKUP(A82,'customer names'!A82:D2416,3,FALSE)</f>
        <v>Meyer</v>
      </c>
      <c r="C82" s="1">
        <f>VLOOKUP(A82,'Medical examination'!A82:G2416,2,FALSE)</f>
        <v>45.65</v>
      </c>
      <c r="D82" s="1">
        <f>VLOOKUP(A82,'Medical examination'!A82:H2416,3,FALSE)</f>
        <v>5.1100000000000003</v>
      </c>
      <c r="E82" s="1" t="str">
        <f>VLOOKUP($A82,'Medical examination'!A82:I2416,4,FALSE)</f>
        <v>YES</v>
      </c>
      <c r="F82" s="1" t="str">
        <f>VLOOKUP($A82,'Medical examination'!A82:J2416,5,FALSE)</f>
        <v>NO</v>
      </c>
      <c r="G82" s="1" t="str">
        <f>VLOOKUP($A82,'Medical examination'!A82:K2416,6,FALSE)</f>
        <v>NO</v>
      </c>
      <c r="H82" s="1">
        <f>VLOOKUP($A82,'Medical examination'!A82:L2416,7,FALSE)</f>
        <v>1</v>
      </c>
      <c r="I82" s="1" t="str">
        <f>VLOOKUP($A82,'Medical examination'!A82:M2416,8,FALSE)</f>
        <v>YES</v>
      </c>
      <c r="J82" s="19" t="str">
        <f>VLOOKUP($A82,'Medical examination'!A82:N2416,9,FALSE)</f>
        <v>OBESITY</v>
      </c>
      <c r="K82" s="10" t="str">
        <f>VLOOKUP($A82,'Medical examination'!A82:O2416,10,FALSE)</f>
        <v>NORMAL</v>
      </c>
      <c r="L82" s="16">
        <v>10495.6</v>
      </c>
      <c r="M82" s="1" t="str">
        <f>VLOOKUP($L82,'Hospitalization details'!$F82:L2414,2,FALSE)</f>
        <v>TIER - 3</v>
      </c>
      <c r="N82" s="17" t="str">
        <f>VLOOKUP($L82,'Hospitalization details'!$F82:M2419,3,FALSE)</f>
        <v>TIER - 1</v>
      </c>
      <c r="O82" s="1" t="str">
        <f>VLOOKUP($L82,'Hospitalization details'!$F82:N2419,4,FALSE)</f>
        <v>R1012</v>
      </c>
      <c r="P82" s="14">
        <f>VLOOKUP($L82,'Hospitalization details'!$F82:O2419,6,FALSE)</f>
        <v>28423</v>
      </c>
      <c r="Q82" s="18">
        <f t="shared" si="1"/>
        <v>45</v>
      </c>
    </row>
    <row r="83" spans="1:17" x14ac:dyDescent="0.25">
      <c r="A83" s="2" t="s">
        <v>89</v>
      </c>
      <c r="B83" t="str">
        <f>VLOOKUP(A83,'customer names'!A83:D2417,3,FALSE)</f>
        <v>Brickley</v>
      </c>
      <c r="C83" s="1">
        <f>VLOOKUP(A83,'Medical examination'!A83:G2417,2,FALSE)</f>
        <v>52.9</v>
      </c>
      <c r="D83" s="1">
        <f>VLOOKUP(A83,'Medical examination'!A83:H2417,3,FALSE)</f>
        <v>5.34</v>
      </c>
      <c r="E83" s="1" t="str">
        <f>VLOOKUP($A83,'Medical examination'!A83:I2417,4,FALSE)</f>
        <v>NO</v>
      </c>
      <c r="F83" s="1" t="str">
        <f>VLOOKUP($A83,'Medical examination'!A83:J2417,5,FALSE)</f>
        <v>NO</v>
      </c>
      <c r="G83" s="1" t="str">
        <f>VLOOKUP($A83,'Medical examination'!A83:K2417,6,FALSE)</f>
        <v>NO</v>
      </c>
      <c r="H83" s="1">
        <f>VLOOKUP($A83,'Medical examination'!A83:L2417,7,FALSE)</f>
        <v>0</v>
      </c>
      <c r="I83" s="1" t="str">
        <f>VLOOKUP($A83,'Medical examination'!A83:M2417,8,FALSE)</f>
        <v>YES</v>
      </c>
      <c r="J83" s="19" t="str">
        <f>VLOOKUP($A83,'Medical examination'!A83:N2417,9,FALSE)</f>
        <v>OBESITY</v>
      </c>
      <c r="K83" s="10" t="str">
        <f>VLOOKUP($A83,'Medical examination'!A83:O2417,10,FALSE)</f>
        <v>NORMAL</v>
      </c>
      <c r="L83" s="16">
        <v>10493.95</v>
      </c>
      <c r="M83" s="1" t="str">
        <f>VLOOKUP($L83,'Hospitalization details'!$F83:L2415,2,FALSE)</f>
        <v>TIER - 3</v>
      </c>
      <c r="N83" s="17" t="str">
        <f>VLOOKUP($L83,'Hospitalization details'!$F83:M2420,3,FALSE)</f>
        <v>TIER - 1</v>
      </c>
      <c r="O83" s="1" t="str">
        <f>VLOOKUP($L83,'Hospitalization details'!$F83:N2420,4,FALSE)</f>
        <v>R1012</v>
      </c>
      <c r="P83" s="14">
        <f>VLOOKUP($L83,'Hospitalization details'!$F83:O2420,6,FALSE)</f>
        <v>26591</v>
      </c>
      <c r="Q83" s="18">
        <f t="shared" si="1"/>
        <v>50</v>
      </c>
    </row>
    <row r="84" spans="1:17" x14ac:dyDescent="0.25">
      <c r="A84" s="2" t="s">
        <v>90</v>
      </c>
      <c r="B84" t="str">
        <f>VLOOKUP(A84,'customer names'!A84:D2418,3,FALSE)</f>
        <v>Magee</v>
      </c>
      <c r="C84" s="1">
        <f>VLOOKUP(A84,'Medical examination'!A84:G2418,2,FALSE)</f>
        <v>45.41</v>
      </c>
      <c r="D84" s="1">
        <f>VLOOKUP(A84,'Medical examination'!A84:H2418,3,FALSE)</f>
        <v>4.03</v>
      </c>
      <c r="E84" s="1" t="str">
        <f>VLOOKUP($A84,'Medical examination'!A84:I2418,4,FALSE)</f>
        <v>YES</v>
      </c>
      <c r="F84" s="1" t="str">
        <f>VLOOKUP($A84,'Medical examination'!A84:J2418,5,FALSE)</f>
        <v>NO</v>
      </c>
      <c r="G84" s="1" t="str">
        <f>VLOOKUP($A84,'Medical examination'!A84:K2418,6,FALSE)</f>
        <v>NO</v>
      </c>
      <c r="H84" s="1">
        <f>VLOOKUP($A84,'Medical examination'!A84:L2418,7,FALSE)</f>
        <v>1</v>
      </c>
      <c r="I84" s="1" t="str">
        <f>VLOOKUP($A84,'Medical examination'!A84:M2418,8,FALSE)</f>
        <v>YES</v>
      </c>
      <c r="J84" s="19" t="str">
        <f>VLOOKUP($A84,'Medical examination'!A84:N2418,9,FALSE)</f>
        <v>OBESITY</v>
      </c>
      <c r="K84" s="10" t="str">
        <f>VLOOKUP($A84,'Medical examination'!A84:O2418,10,FALSE)</f>
        <v>NORMAL</v>
      </c>
      <c r="L84" s="16">
        <v>10486.55</v>
      </c>
      <c r="M84" s="1" t="str">
        <f>VLOOKUP($L84,'Hospitalization details'!$F84:L2416,2,FALSE)</f>
        <v>TIER - 3</v>
      </c>
      <c r="N84" s="17" t="str">
        <f>VLOOKUP($L84,'Hospitalization details'!$F84:M2421,3,FALSE)</f>
        <v>TIER - 3</v>
      </c>
      <c r="O84" s="1" t="str">
        <f>VLOOKUP($L84,'Hospitalization details'!$F84:N2421,4,FALSE)</f>
        <v>R1025</v>
      </c>
      <c r="P84" s="14">
        <f>VLOOKUP($L84,'Hospitalization details'!$F84:O2421,6,FALSE)</f>
        <v>28723</v>
      </c>
      <c r="Q84" s="18">
        <f t="shared" si="1"/>
        <v>44</v>
      </c>
    </row>
    <row r="85" spans="1:17" x14ac:dyDescent="0.25">
      <c r="A85" s="2" t="s">
        <v>91</v>
      </c>
      <c r="B85" t="str">
        <f>VLOOKUP(A85,'customer names'!A85:D2419,3,FALSE)</f>
        <v>Thoma</v>
      </c>
      <c r="C85" s="1">
        <f>VLOOKUP(A85,'Medical examination'!A85:G2419,2,FALSE)</f>
        <v>49.41</v>
      </c>
      <c r="D85" s="1">
        <f>VLOOKUP(A85,'Medical examination'!A85:H2419,3,FALSE)</f>
        <v>4.2300000000000004</v>
      </c>
      <c r="E85" s="1" t="str">
        <f>VLOOKUP($A85,'Medical examination'!A85:I2419,4,FALSE)</f>
        <v>YES</v>
      </c>
      <c r="F85" s="1" t="str">
        <f>VLOOKUP($A85,'Medical examination'!A85:J2419,5,FALSE)</f>
        <v>NO</v>
      </c>
      <c r="G85" s="1" t="str">
        <f>VLOOKUP($A85,'Medical examination'!A85:K2419,6,FALSE)</f>
        <v>YES</v>
      </c>
      <c r="H85" s="1">
        <f>VLOOKUP($A85,'Medical examination'!A85:L2419,7,FALSE)</f>
        <v>1</v>
      </c>
      <c r="I85" s="1" t="str">
        <f>VLOOKUP($A85,'Medical examination'!A85:M2419,8,FALSE)</f>
        <v>YES</v>
      </c>
      <c r="J85" s="19" t="str">
        <f>VLOOKUP($A85,'Medical examination'!A85:N2419,9,FALSE)</f>
        <v>OBESITY</v>
      </c>
      <c r="K85" s="10" t="str">
        <f>VLOOKUP($A85,'Medical examination'!A85:O2419,10,FALSE)</f>
        <v>NORMAL</v>
      </c>
      <c r="L85" s="16">
        <v>10464.83</v>
      </c>
      <c r="M85" s="1" t="str">
        <f>VLOOKUP($L85,'Hospitalization details'!$F85:L2417,2,FALSE)</f>
        <v>TIER - 3</v>
      </c>
      <c r="N85" s="17" t="str">
        <f>VLOOKUP($L85,'Hospitalization details'!$F85:M2422,3,FALSE)</f>
        <v>TIER - 1</v>
      </c>
      <c r="O85" s="1" t="str">
        <f>VLOOKUP($L85,'Hospitalization details'!$F85:N2422,4,FALSE)</f>
        <v>R1012</v>
      </c>
      <c r="P85" s="14">
        <f>VLOOKUP($L85,'Hospitalization details'!$F85:O2422,6,FALSE)</f>
        <v>31956</v>
      </c>
      <c r="Q85" s="18">
        <f t="shared" si="1"/>
        <v>35</v>
      </c>
    </row>
    <row r="86" spans="1:17" x14ac:dyDescent="0.25">
      <c r="A86" s="2" t="s">
        <v>92</v>
      </c>
      <c r="B86" t="str">
        <f>VLOOKUP(A86,'customer names'!A86:D2420,3,FALSE)</f>
        <v>Heagy</v>
      </c>
      <c r="C86" s="1">
        <f>VLOOKUP(A86,'Medical examination'!A86:G2420,2,FALSE)</f>
        <v>31.824999999999999</v>
      </c>
      <c r="D86" s="1">
        <f>VLOOKUP(A86,'Medical examination'!A86:H2420,3,FALSE)</f>
        <v>4.0599999999999996</v>
      </c>
      <c r="E86" s="1" t="str">
        <f>VLOOKUP($A86,'Medical examination'!A86:I2420,4,FALSE)</f>
        <v>NO</v>
      </c>
      <c r="F86" s="1" t="str">
        <f>VLOOKUP($A86,'Medical examination'!A86:J2420,5,FALSE)</f>
        <v>NO</v>
      </c>
      <c r="G86" s="1" t="str">
        <f>VLOOKUP($A86,'Medical examination'!A86:K2420,6,FALSE)</f>
        <v>NO</v>
      </c>
      <c r="H86" s="1">
        <f>VLOOKUP($A86,'Medical examination'!A86:L2420,7,FALSE)</f>
        <v>2</v>
      </c>
      <c r="I86" s="1" t="str">
        <f>VLOOKUP($A86,'Medical examination'!A86:M2420,8,FALSE)</f>
        <v>YES</v>
      </c>
      <c r="J86" s="19" t="str">
        <f>VLOOKUP($A86,'Medical examination'!A86:N2420,9,FALSE)</f>
        <v>OBESITY</v>
      </c>
      <c r="K86" s="10" t="str">
        <f>VLOOKUP($A86,'Medical examination'!A86:O2420,10,FALSE)</f>
        <v>NORMAL</v>
      </c>
      <c r="L86" s="16">
        <v>10461.98</v>
      </c>
      <c r="M86" s="1" t="str">
        <f>VLOOKUP($L86,'Hospitalization details'!$F86:L2418,2,FALSE)</f>
        <v>TIER - 3</v>
      </c>
      <c r="N86" s="17" t="str">
        <f>VLOOKUP($L86,'Hospitalization details'!$F86:M2423,3,FALSE)</f>
        <v>TIER - 1</v>
      </c>
      <c r="O86" s="1" t="str">
        <f>VLOOKUP($L86,'Hospitalization details'!$F86:N2423,4,FALSE)</f>
        <v>R1012</v>
      </c>
      <c r="P86" s="14">
        <f>VLOOKUP($L86,'Hospitalization details'!$F86:O2423,6,FALSE)</f>
        <v>25468</v>
      </c>
      <c r="Q86" s="18">
        <f t="shared" si="1"/>
        <v>53</v>
      </c>
    </row>
    <row r="87" spans="1:17" x14ac:dyDescent="0.25">
      <c r="A87" s="2" t="s">
        <v>93</v>
      </c>
      <c r="B87" t="str">
        <f>VLOOKUP(A87,'customer names'!A87:D2421,3,FALSE)</f>
        <v>Regnier</v>
      </c>
      <c r="C87" s="1">
        <f>VLOOKUP(A87,'Medical examination'!A87:G2421,2,FALSE)</f>
        <v>51.28</v>
      </c>
      <c r="D87" s="1">
        <f>VLOOKUP(A87,'Medical examination'!A87:H2421,3,FALSE)</f>
        <v>4.68</v>
      </c>
      <c r="E87" s="1" t="str">
        <f>VLOOKUP($A87,'Medical examination'!A87:I2421,4,FALSE)</f>
        <v>NO</v>
      </c>
      <c r="F87" s="1" t="str">
        <f>VLOOKUP($A87,'Medical examination'!A87:J2421,5,FALSE)</f>
        <v>NO</v>
      </c>
      <c r="G87" s="1" t="str">
        <f>VLOOKUP($A87,'Medical examination'!A87:K2421,6,FALSE)</f>
        <v>NO</v>
      </c>
      <c r="H87" s="1">
        <f>VLOOKUP($A87,'Medical examination'!A87:L2421,7,FALSE)</f>
        <v>2</v>
      </c>
      <c r="I87" s="1" t="str">
        <f>VLOOKUP($A87,'Medical examination'!A87:M2421,8,FALSE)</f>
        <v>YES</v>
      </c>
      <c r="J87" s="19" t="str">
        <f>VLOOKUP($A87,'Medical examination'!A87:N2421,9,FALSE)</f>
        <v>OBESITY</v>
      </c>
      <c r="K87" s="10" t="str">
        <f>VLOOKUP($A87,'Medical examination'!A87:O2421,10,FALSE)</f>
        <v>NORMAL</v>
      </c>
      <c r="L87" s="16">
        <v>10459.19</v>
      </c>
      <c r="M87" s="1" t="str">
        <f>VLOOKUP($L87,'Hospitalization details'!$F87:L2419,2,FALSE)</f>
        <v>TIER - 3</v>
      </c>
      <c r="N87" s="17" t="str">
        <f>VLOOKUP($L87,'Hospitalization details'!$F87:M2424,3,FALSE)</f>
        <v>TIER - 1</v>
      </c>
      <c r="O87" s="1" t="str">
        <f>VLOOKUP($L87,'Hospitalization details'!$F87:N2424,4,FALSE)</f>
        <v>R1013</v>
      </c>
      <c r="P87" s="14">
        <f>VLOOKUP($L87,'Hospitalization details'!$F87:O2424,6,FALSE)</f>
        <v>23585</v>
      </c>
      <c r="Q87" s="18">
        <f t="shared" si="1"/>
        <v>58</v>
      </c>
    </row>
    <row r="88" spans="1:17" x14ac:dyDescent="0.25">
      <c r="A88" s="2" t="s">
        <v>94</v>
      </c>
      <c r="B88" t="str">
        <f>VLOOKUP(A88,'customer names'!A88:D2422,3,FALSE)</f>
        <v>Parendo</v>
      </c>
      <c r="C88" s="1">
        <f>VLOOKUP(A88,'Medical examination'!A88:G2422,2,FALSE)</f>
        <v>34.96</v>
      </c>
      <c r="D88" s="1">
        <f>VLOOKUP(A88,'Medical examination'!A88:H2422,3,FALSE)</f>
        <v>4.34</v>
      </c>
      <c r="E88" s="1" t="str">
        <f>VLOOKUP($A88,'Medical examination'!A88:I2422,4,FALSE)</f>
        <v>NO</v>
      </c>
      <c r="F88" s="1" t="str">
        <f>VLOOKUP($A88,'Medical examination'!A88:J2422,5,FALSE)</f>
        <v>NO</v>
      </c>
      <c r="G88" s="1" t="str">
        <f>VLOOKUP($A88,'Medical examination'!A88:K2422,6,FALSE)</f>
        <v>YES</v>
      </c>
      <c r="H88" s="1">
        <f>VLOOKUP($A88,'Medical examination'!A88:L2422,7,FALSE)</f>
        <v>1</v>
      </c>
      <c r="I88" s="1" t="str">
        <f>VLOOKUP($A88,'Medical examination'!A88:M2422,8,FALSE)</f>
        <v>YES</v>
      </c>
      <c r="J88" s="19" t="str">
        <f>VLOOKUP($A88,'Medical examination'!A88:N2422,9,FALSE)</f>
        <v>OBESITY</v>
      </c>
      <c r="K88" s="10" t="str">
        <f>VLOOKUP($A88,'Medical examination'!A88:O2422,10,FALSE)</f>
        <v>NORMAL</v>
      </c>
      <c r="L88" s="16">
        <v>10455.14</v>
      </c>
      <c r="M88" s="1" t="str">
        <f>VLOOKUP($L88,'Hospitalization details'!$F88:L2420,2,FALSE)</f>
        <v>TIER - 3</v>
      </c>
      <c r="N88" s="17" t="str">
        <f>VLOOKUP($L88,'Hospitalization details'!$F88:M2425,3,FALSE)</f>
        <v>TIER - 2</v>
      </c>
      <c r="O88" s="1" t="str">
        <f>VLOOKUP($L88,'Hospitalization details'!$F88:N2425,4,FALSE)</f>
        <v>R1021</v>
      </c>
      <c r="P88" s="14">
        <f>VLOOKUP($L88,'Hospitalization details'!$F88:O2425,6,FALSE)</f>
        <v>27975</v>
      </c>
      <c r="Q88" s="18">
        <f t="shared" si="1"/>
        <v>46</v>
      </c>
    </row>
    <row r="89" spans="1:17" x14ac:dyDescent="0.25">
      <c r="A89" s="2" t="s">
        <v>95</v>
      </c>
      <c r="B89" t="str">
        <f>VLOOKUP(A89,'customer names'!A89:D2423,3,FALSE)</f>
        <v>Schell</v>
      </c>
      <c r="C89" s="1">
        <f>VLOOKUP(A89,'Medical examination'!A89:G2423,2,FALSE)</f>
        <v>33.11</v>
      </c>
      <c r="D89" s="1">
        <f>VLOOKUP(A89,'Medical examination'!A89:H2423,3,FALSE)</f>
        <v>10.51</v>
      </c>
      <c r="E89" s="1" t="str">
        <f>VLOOKUP($A89,'Medical examination'!A89:I2423,4,FALSE)</f>
        <v>NO</v>
      </c>
      <c r="F89" s="1" t="str">
        <f>VLOOKUP($A89,'Medical examination'!A89:J2423,5,FALSE)</f>
        <v>NO</v>
      </c>
      <c r="G89" s="1" t="str">
        <f>VLOOKUP($A89,'Medical examination'!A89:K2423,6,FALSE)</f>
        <v>NO</v>
      </c>
      <c r="H89" s="1">
        <f>VLOOKUP($A89,'Medical examination'!A89:L2423,7,FALSE)</f>
        <v>0</v>
      </c>
      <c r="I89" s="1" t="str">
        <f>VLOOKUP($A89,'Medical examination'!A89:M2423,8,FALSE)</f>
        <v>YES</v>
      </c>
      <c r="J89" s="19" t="str">
        <f>VLOOKUP($A89,'Medical examination'!A89:N2423,9,FALSE)</f>
        <v>OBESITY</v>
      </c>
      <c r="K89" s="10" t="str">
        <f>VLOOKUP($A89,'Medical examination'!A89:O2423,10,FALSE)</f>
        <v>DIABETES</v>
      </c>
      <c r="L89" s="16">
        <v>10455.1</v>
      </c>
      <c r="M89" s="1" t="str">
        <f>VLOOKUP($L89,'Hospitalization details'!$F89:L2421,2,FALSE)</f>
        <v>TIER - 3</v>
      </c>
      <c r="N89" s="17" t="str">
        <f>VLOOKUP($L89,'Hospitalization details'!$F89:M2426,3,FALSE)</f>
        <v>TIER - 1</v>
      </c>
      <c r="O89" s="1" t="str">
        <f>VLOOKUP($L89,'Hospitalization details'!$F89:N2426,4,FALSE)</f>
        <v>R1012</v>
      </c>
      <c r="P89" s="14">
        <f>VLOOKUP($L89,'Hospitalization details'!$F89:O2426,6,FALSE)</f>
        <v>23664</v>
      </c>
      <c r="Q89" s="18">
        <f t="shared" si="1"/>
        <v>58</v>
      </c>
    </row>
    <row r="90" spans="1:17" x14ac:dyDescent="0.25">
      <c r="A90" s="2" t="s">
        <v>96</v>
      </c>
      <c r="B90" t="str">
        <f>VLOOKUP(A90,'customer names'!A90:D2424,3,FALSE)</f>
        <v>Driscoll</v>
      </c>
      <c r="C90" s="1">
        <f>VLOOKUP(A90,'Medical examination'!A90:G2424,2,FALSE)</f>
        <v>54.74</v>
      </c>
      <c r="D90" s="1">
        <f>VLOOKUP(A90,'Medical examination'!A90:H2424,3,FALSE)</f>
        <v>5.84</v>
      </c>
      <c r="E90" s="1" t="str">
        <f>VLOOKUP($A90,'Medical examination'!A90:I2424,4,FALSE)</f>
        <v>YES</v>
      </c>
      <c r="F90" s="1" t="str">
        <f>VLOOKUP($A90,'Medical examination'!A90:J2424,5,FALSE)</f>
        <v>NO</v>
      </c>
      <c r="G90" s="1" t="str">
        <f>VLOOKUP($A90,'Medical examination'!A90:K2424,6,FALSE)</f>
        <v>YES</v>
      </c>
      <c r="H90" s="1">
        <f>VLOOKUP($A90,'Medical examination'!A90:L2424,7,FALSE)</f>
        <v>1</v>
      </c>
      <c r="I90" s="1" t="str">
        <f>VLOOKUP($A90,'Medical examination'!A90:M2424,8,FALSE)</f>
        <v>YES</v>
      </c>
      <c r="J90" s="19" t="str">
        <f>VLOOKUP($A90,'Medical examination'!A90:N2424,9,FALSE)</f>
        <v>OBESITY</v>
      </c>
      <c r="K90" s="10" t="str">
        <f>VLOOKUP($A90,'Medical examination'!A90:O2424,10,FALSE)</f>
        <v>PRE DIABETES</v>
      </c>
      <c r="L90" s="16">
        <v>10450.549999999999</v>
      </c>
      <c r="M90" s="1" t="str">
        <f>VLOOKUP($L90,'Hospitalization details'!$F90:L2422,2,FALSE)</f>
        <v>TIER - 3</v>
      </c>
      <c r="N90" s="17" t="str">
        <f>VLOOKUP($L90,'Hospitalization details'!$F90:M2427,3,FALSE)</f>
        <v>TIER - 1</v>
      </c>
      <c r="O90" s="1" t="str">
        <f>VLOOKUP($L90,'Hospitalization details'!$F90:N2427,4,FALSE)</f>
        <v>R1011</v>
      </c>
      <c r="P90" s="14">
        <f>VLOOKUP($L90,'Hospitalization details'!$F90:O2427,6,FALSE)</f>
        <v>25150</v>
      </c>
      <c r="Q90" s="18">
        <f t="shared" si="1"/>
        <v>54</v>
      </c>
    </row>
    <row r="91" spans="1:17" x14ac:dyDescent="0.25">
      <c r="A91" s="2" t="s">
        <v>97</v>
      </c>
      <c r="B91" t="str">
        <f>VLOOKUP(A91,'customer names'!A91:D2425,3,FALSE)</f>
        <v>Mitchell</v>
      </c>
      <c r="C91" s="1">
        <f>VLOOKUP(A91,'Medical examination'!A91:G2425,2,FALSE)</f>
        <v>32.56</v>
      </c>
      <c r="D91" s="1">
        <f>VLOOKUP(A91,'Medical examination'!A91:H2425,3,FALSE)</f>
        <v>5.41</v>
      </c>
      <c r="E91" s="1" t="str">
        <f>VLOOKUP($A91,'Medical examination'!A91:I2425,4,FALSE)</f>
        <v>NO</v>
      </c>
      <c r="F91" s="1" t="str">
        <f>VLOOKUP($A91,'Medical examination'!A91:J2425,5,FALSE)</f>
        <v>NO</v>
      </c>
      <c r="G91" s="1" t="str">
        <f>VLOOKUP($A91,'Medical examination'!A91:K2425,6,FALSE)</f>
        <v>YES</v>
      </c>
      <c r="H91" s="1">
        <f>VLOOKUP($A91,'Medical examination'!A91:L2425,7,FALSE)</f>
        <v>1</v>
      </c>
      <c r="I91" s="1" t="str">
        <f>VLOOKUP($A91,'Medical examination'!A91:M2425,8,FALSE)</f>
        <v>YES</v>
      </c>
      <c r="J91" s="19" t="str">
        <f>VLOOKUP($A91,'Medical examination'!A91:N2425,9,FALSE)</f>
        <v>OBESITY</v>
      </c>
      <c r="K91" s="10" t="str">
        <f>VLOOKUP($A91,'Medical examination'!A91:O2425,10,FALSE)</f>
        <v>NORMAL</v>
      </c>
      <c r="L91" s="16">
        <v>10436.1</v>
      </c>
      <c r="M91" s="1" t="str">
        <f>VLOOKUP($L91,'Hospitalization details'!$F91:L2423,2,FALSE)</f>
        <v>TIER - 3</v>
      </c>
      <c r="N91" s="17" t="str">
        <f>VLOOKUP($L91,'Hospitalization details'!$F91:M2428,3,FALSE)</f>
        <v>TIER - 3</v>
      </c>
      <c r="O91" s="1" t="str">
        <f>VLOOKUP($L91,'Hospitalization details'!$F91:N2428,4,FALSE)</f>
        <v>R1011</v>
      </c>
      <c r="P91" s="14">
        <f>VLOOKUP($L91,'Hospitalization details'!$F91:O2428,6,FALSE)</f>
        <v>25079</v>
      </c>
      <c r="Q91" s="18">
        <f t="shared" si="1"/>
        <v>54</v>
      </c>
    </row>
    <row r="92" spans="1:17" x14ac:dyDescent="0.25">
      <c r="A92" s="2" t="s">
        <v>98</v>
      </c>
      <c r="B92" t="str">
        <f>VLOOKUP(A92,'customer names'!A92:D2426,3,FALSE)</f>
        <v>Cutler</v>
      </c>
      <c r="C92" s="1">
        <f>VLOOKUP(A92,'Medical examination'!A92:G2426,2,FALSE)</f>
        <v>39.049999999999997</v>
      </c>
      <c r="D92" s="1">
        <f>VLOOKUP(A92,'Medical examination'!A92:H2426,3,FALSE)</f>
        <v>6.06</v>
      </c>
      <c r="E92" s="1" t="str">
        <f>VLOOKUP($A92,'Medical examination'!A92:I2426,4,FALSE)</f>
        <v>NO</v>
      </c>
      <c r="F92" s="1" t="str">
        <f>VLOOKUP($A92,'Medical examination'!A92:J2426,5,FALSE)</f>
        <v>NO</v>
      </c>
      <c r="G92" s="1" t="str">
        <f>VLOOKUP($A92,'Medical examination'!A92:K2426,6,FALSE)</f>
        <v>NO</v>
      </c>
      <c r="H92" s="1">
        <f>VLOOKUP($A92,'Medical examination'!A92:L2426,7,FALSE)</f>
        <v>1</v>
      </c>
      <c r="I92" s="1" t="str">
        <f>VLOOKUP($A92,'Medical examination'!A92:M2426,8,FALSE)</f>
        <v>YES</v>
      </c>
      <c r="J92" s="19" t="str">
        <f>VLOOKUP($A92,'Medical examination'!A92:N2426,9,FALSE)</f>
        <v>OBESITY</v>
      </c>
      <c r="K92" s="10" t="str">
        <f>VLOOKUP($A92,'Medical examination'!A92:O2426,10,FALSE)</f>
        <v>PRE DIABETES</v>
      </c>
      <c r="L92" s="16">
        <v>40003.33</v>
      </c>
      <c r="M92" s="1" t="str">
        <f>VLOOKUP($L92,'Hospitalization details'!$F92:L2424,2,FALSE)</f>
        <v>TIER - 1</v>
      </c>
      <c r="N92" s="17" t="str">
        <f>VLOOKUP($L92,'Hospitalization details'!$F92:M2429,3,FALSE)</f>
        <v>TIER - 1</v>
      </c>
      <c r="O92" s="1" t="str">
        <f>VLOOKUP($L92,'Hospitalization details'!$F92:N2429,4,FALSE)</f>
        <v>R1012</v>
      </c>
      <c r="P92" s="14">
        <f>VLOOKUP($L92,'Hospitalization details'!$F92:O2429,6,FALSE)</f>
        <v>30310</v>
      </c>
      <c r="Q92" s="18">
        <f t="shared" si="1"/>
        <v>40</v>
      </c>
    </row>
    <row r="93" spans="1:17" x14ac:dyDescent="0.25">
      <c r="A93" s="2" t="s">
        <v>99</v>
      </c>
      <c r="B93" t="str">
        <f>VLOOKUP(A93,'customer names'!A93:D2427,3,FALSE)</f>
        <v>Derian</v>
      </c>
      <c r="C93" s="1">
        <f>VLOOKUP(A93,'Medical examination'!A93:G2427,2,FALSE)</f>
        <v>42.75</v>
      </c>
      <c r="D93" s="1">
        <f>VLOOKUP(A93,'Medical examination'!A93:H2427,3,FALSE)</f>
        <v>4.22</v>
      </c>
      <c r="E93" s="1" t="str">
        <f>VLOOKUP($A93,'Medical examination'!A93:I2427,4,FALSE)</f>
        <v>NO</v>
      </c>
      <c r="F93" s="1" t="str">
        <f>VLOOKUP($A93,'Medical examination'!A93:J2427,5,FALSE)</f>
        <v>NO</v>
      </c>
      <c r="G93" s="1" t="str">
        <f>VLOOKUP($A93,'Medical examination'!A93:K2427,6,FALSE)</f>
        <v>NO</v>
      </c>
      <c r="H93" s="1">
        <f>VLOOKUP($A93,'Medical examination'!A93:L2427,7,FALSE)</f>
        <v>0</v>
      </c>
      <c r="I93" s="1" t="str">
        <f>VLOOKUP($A93,'Medical examination'!A93:M2427,8,FALSE)</f>
        <v>YES</v>
      </c>
      <c r="J93" s="19" t="str">
        <f>VLOOKUP($A93,'Medical examination'!A93:N2427,9,FALSE)</f>
        <v>OBESITY</v>
      </c>
      <c r="K93" s="10" t="str">
        <f>VLOOKUP($A93,'Medical examination'!A93:O2427,10,FALSE)</f>
        <v>NORMAL</v>
      </c>
      <c r="L93" s="16">
        <v>10435.07</v>
      </c>
      <c r="M93" s="1" t="str">
        <f>VLOOKUP($L93,'Hospitalization details'!$F93:L2425,2,FALSE)</f>
        <v>TIER - 3</v>
      </c>
      <c r="N93" s="17" t="str">
        <f>VLOOKUP($L93,'Hospitalization details'!$F93:M2430,3,FALSE)</f>
        <v>TIER - 1</v>
      </c>
      <c r="O93" s="1" t="str">
        <f>VLOOKUP($L93,'Hospitalization details'!$F93:N2430,4,FALSE)</f>
        <v>R1016</v>
      </c>
      <c r="P93" s="14">
        <f>VLOOKUP($L93,'Hospitalization details'!$F93:O2430,6,FALSE)</f>
        <v>25073</v>
      </c>
      <c r="Q93" s="18">
        <f t="shared" si="1"/>
        <v>54</v>
      </c>
    </row>
    <row r="94" spans="1:17" x14ac:dyDescent="0.25">
      <c r="A94" s="2" t="s">
        <v>100</v>
      </c>
      <c r="B94" t="str">
        <f>VLOOKUP(A94,'customer names'!A94:D2428,3,FALSE)</f>
        <v>Farina</v>
      </c>
      <c r="C94" s="1">
        <f>VLOOKUP(A94,'Medical examination'!A94:G2428,2,FALSE)</f>
        <v>50.58</v>
      </c>
      <c r="D94" s="1">
        <f>VLOOKUP(A94,'Medical examination'!A94:H2428,3,FALSE)</f>
        <v>5.12</v>
      </c>
      <c r="E94" s="1" t="str">
        <f>VLOOKUP($A94,'Medical examination'!A94:I2428,4,FALSE)</f>
        <v>NO</v>
      </c>
      <c r="F94" s="1" t="str">
        <f>VLOOKUP($A94,'Medical examination'!A94:J2428,5,FALSE)</f>
        <v>NO</v>
      </c>
      <c r="G94" s="1" t="str">
        <f>VLOOKUP($A94,'Medical examination'!A94:K2428,6,FALSE)</f>
        <v>NO</v>
      </c>
      <c r="H94" s="1">
        <f>VLOOKUP($A94,'Medical examination'!A94:L2428,7,FALSE)</f>
        <v>2</v>
      </c>
      <c r="I94" s="1" t="str">
        <f>VLOOKUP($A94,'Medical examination'!A94:M2428,8,FALSE)</f>
        <v>YES</v>
      </c>
      <c r="J94" s="19" t="str">
        <f>VLOOKUP($A94,'Medical examination'!A94:N2428,9,FALSE)</f>
        <v>OBESITY</v>
      </c>
      <c r="K94" s="10" t="str">
        <f>VLOOKUP($A94,'Medical examination'!A94:O2428,10,FALSE)</f>
        <v>NORMAL</v>
      </c>
      <c r="L94" s="16">
        <v>10422.92</v>
      </c>
      <c r="M94" s="1" t="str">
        <f>VLOOKUP($L94,'Hospitalization details'!$F94:L2426,2,FALSE)</f>
        <v>TIER - 3</v>
      </c>
      <c r="N94" s="17" t="str">
        <f>VLOOKUP($L94,'Hospitalization details'!$F94:M2431,3,FALSE)</f>
        <v>TIER - 1</v>
      </c>
      <c r="O94" s="1" t="str">
        <f>VLOOKUP($L94,'Hospitalization details'!$F94:N2431,4,FALSE)</f>
        <v>R1017</v>
      </c>
      <c r="P94" s="14">
        <f>VLOOKUP($L94,'Hospitalization details'!$F94:O2431,6,FALSE)</f>
        <v>25199</v>
      </c>
      <c r="Q94" s="18">
        <f t="shared" si="1"/>
        <v>54</v>
      </c>
    </row>
    <row r="95" spans="1:17" x14ac:dyDescent="0.25">
      <c r="A95" s="2" t="s">
        <v>101</v>
      </c>
      <c r="B95" t="str">
        <f>VLOOKUP(A95,'customer names'!A95:D2429,3,FALSE)</f>
        <v>Saunders</v>
      </c>
      <c r="C95" s="1">
        <f>VLOOKUP(A95,'Medical examination'!A95:G2429,2,FALSE)</f>
        <v>30.495000000000001</v>
      </c>
      <c r="D95" s="1">
        <f>VLOOKUP(A95,'Medical examination'!A95:H2429,3,FALSE)</f>
        <v>4.57</v>
      </c>
      <c r="E95" s="1" t="str">
        <f>VLOOKUP($A95,'Medical examination'!A95:I2429,4,FALSE)</f>
        <v>YES</v>
      </c>
      <c r="F95" s="1" t="str">
        <f>VLOOKUP($A95,'Medical examination'!A95:J2429,5,FALSE)</f>
        <v>NO</v>
      </c>
      <c r="G95" s="1" t="str">
        <f>VLOOKUP($A95,'Medical examination'!A95:K2429,6,FALSE)</f>
        <v>NO</v>
      </c>
      <c r="H95" s="1">
        <f>VLOOKUP($A95,'Medical examination'!A95:L2429,7,FALSE)</f>
        <v>0</v>
      </c>
      <c r="I95" s="1" t="str">
        <f>VLOOKUP($A95,'Medical examination'!A95:M2429,8,FALSE)</f>
        <v>YES</v>
      </c>
      <c r="J95" s="19" t="str">
        <f>VLOOKUP($A95,'Medical examination'!A95:N2429,9,FALSE)</f>
        <v>OBESITY</v>
      </c>
      <c r="K95" s="10" t="str">
        <f>VLOOKUP($A95,'Medical examination'!A95:O2429,10,FALSE)</f>
        <v>NORMAL</v>
      </c>
      <c r="L95" s="16">
        <v>10419.65</v>
      </c>
      <c r="M95" s="1" t="str">
        <f>VLOOKUP($L95,'Hospitalization details'!$F95:L2427,2,FALSE)</f>
        <v>TIER - 3</v>
      </c>
      <c r="N95" s="17" t="str">
        <f>VLOOKUP($L95,'Hospitalization details'!$F95:M2432,3,FALSE)</f>
        <v>TIER - 2</v>
      </c>
      <c r="O95" s="1" t="str">
        <f>VLOOKUP($L95,'Hospitalization details'!$F95:N2432,4,FALSE)</f>
        <v>R1025</v>
      </c>
      <c r="P95" s="14">
        <f>VLOOKUP($L95,'Hospitalization details'!$F95:O2432,6,FALSE)</f>
        <v>29184</v>
      </c>
      <c r="Q95" s="18">
        <f t="shared" si="1"/>
        <v>43</v>
      </c>
    </row>
    <row r="96" spans="1:17" x14ac:dyDescent="0.25">
      <c r="A96" s="2" t="s">
        <v>102</v>
      </c>
      <c r="B96" t="str">
        <f>VLOOKUP(A96,'customer names'!A96:D2430,3,FALSE)</f>
        <v>Kratz</v>
      </c>
      <c r="C96" s="1">
        <f>VLOOKUP(A96,'Medical examination'!A96:G2430,2,FALSE)</f>
        <v>48.31</v>
      </c>
      <c r="D96" s="1">
        <f>VLOOKUP(A96,'Medical examination'!A96:H2430,3,FALSE)</f>
        <v>9.58</v>
      </c>
      <c r="E96" s="1" t="str">
        <f>VLOOKUP($A96,'Medical examination'!A96:I2430,4,FALSE)</f>
        <v>YES</v>
      </c>
      <c r="F96" s="1" t="str">
        <f>VLOOKUP($A96,'Medical examination'!A96:J2430,5,FALSE)</f>
        <v>NO</v>
      </c>
      <c r="G96" s="1" t="str">
        <f>VLOOKUP($A96,'Medical examination'!A96:K2430,6,FALSE)</f>
        <v>NO</v>
      </c>
      <c r="H96" s="1">
        <f>VLOOKUP($A96,'Medical examination'!A96:L2430,7,FALSE)</f>
        <v>2</v>
      </c>
      <c r="I96" s="1" t="str">
        <f>VLOOKUP($A96,'Medical examination'!A96:M2430,8,FALSE)</f>
        <v>YES</v>
      </c>
      <c r="J96" s="19" t="str">
        <f>VLOOKUP($A96,'Medical examination'!A96:N2430,9,FALSE)</f>
        <v>OBESITY</v>
      </c>
      <c r="K96" s="10" t="str">
        <f>VLOOKUP($A96,'Medical examination'!A96:O2430,10,FALSE)</f>
        <v>DIABETES</v>
      </c>
      <c r="L96" s="16">
        <v>10419.59</v>
      </c>
      <c r="M96" s="1" t="str">
        <f>VLOOKUP($L96,'Hospitalization details'!$F96:L2428,2,FALSE)</f>
        <v>TIER - 3</v>
      </c>
      <c r="N96" s="17" t="str">
        <f>VLOOKUP($L96,'Hospitalization details'!$F96:M2433,3,FALSE)</f>
        <v>TIER - 2</v>
      </c>
      <c r="O96" s="1" t="str">
        <f>VLOOKUP($L96,'Hospitalization details'!$F96:N2433,4,FALSE)</f>
        <v>R1025</v>
      </c>
      <c r="P96" s="14">
        <f>VLOOKUP($L96,'Hospitalization details'!$F96:O2433,6,FALSE)</f>
        <v>26948</v>
      </c>
      <c r="Q96" s="18">
        <f t="shared" si="1"/>
        <v>49</v>
      </c>
    </row>
    <row r="97" spans="1:17" x14ac:dyDescent="0.25">
      <c r="A97" s="2" t="s">
        <v>103</v>
      </c>
      <c r="B97" t="str">
        <f>VLOOKUP(A97,'customer names'!A97:D2431,3,FALSE)</f>
        <v>Boland</v>
      </c>
      <c r="C97" s="1">
        <f>VLOOKUP(A97,'Medical examination'!A97:G2431,2,FALSE)</f>
        <v>48.99</v>
      </c>
      <c r="D97" s="1">
        <f>VLOOKUP(A97,'Medical examination'!A97:H2431,3,FALSE)</f>
        <v>9.7799999999999994</v>
      </c>
      <c r="E97" s="1" t="str">
        <f>VLOOKUP($A97,'Medical examination'!A97:I2431,4,FALSE)</f>
        <v>YES</v>
      </c>
      <c r="F97" s="1" t="str">
        <f>VLOOKUP($A97,'Medical examination'!A97:J2431,5,FALSE)</f>
        <v>NO</v>
      </c>
      <c r="G97" s="1" t="str">
        <f>VLOOKUP($A97,'Medical examination'!A97:K2431,6,FALSE)</f>
        <v>NO</v>
      </c>
      <c r="H97" s="1">
        <f>VLOOKUP($A97,'Medical examination'!A97:L2431,7,FALSE)</f>
        <v>1</v>
      </c>
      <c r="I97" s="1" t="str">
        <f>VLOOKUP($A97,'Medical examination'!A97:M2431,8,FALSE)</f>
        <v>YES</v>
      </c>
      <c r="J97" s="19" t="str">
        <f>VLOOKUP($A97,'Medical examination'!A97:N2431,9,FALSE)</f>
        <v>OBESITY</v>
      </c>
      <c r="K97" s="10" t="str">
        <f>VLOOKUP($A97,'Medical examination'!A97:O2431,10,FALSE)</f>
        <v>DIABETES</v>
      </c>
      <c r="L97" s="16">
        <v>10407.98</v>
      </c>
      <c r="M97" s="1" t="str">
        <f>VLOOKUP($L97,'Hospitalization details'!$F97:L2429,2,FALSE)</f>
        <v>TIER - 3</v>
      </c>
      <c r="N97" s="17" t="str">
        <f>VLOOKUP($L97,'Hospitalization details'!$F97:M2434,3,FALSE)</f>
        <v>TIER - 1</v>
      </c>
      <c r="O97" s="1" t="str">
        <f>VLOOKUP($L97,'Hospitalization details'!$F97:N2434,4,FALSE)</f>
        <v>R1021</v>
      </c>
      <c r="P97" s="14">
        <f>VLOOKUP($L97,'Hospitalization details'!$F97:O2434,6,FALSE)</f>
        <v>29518</v>
      </c>
      <c r="Q97" s="18">
        <f t="shared" si="1"/>
        <v>42</v>
      </c>
    </row>
    <row r="98" spans="1:17" x14ac:dyDescent="0.25">
      <c r="A98" s="2" t="s">
        <v>104</v>
      </c>
      <c r="B98" t="str">
        <f>VLOOKUP(A98,'customer names'!A98:D2432,3,FALSE)</f>
        <v>Van Hout</v>
      </c>
      <c r="C98" s="1">
        <f>VLOOKUP(A98,'Medical examination'!A98:G2432,2,FALSE)</f>
        <v>38.39</v>
      </c>
      <c r="D98" s="1">
        <f>VLOOKUP(A98,'Medical examination'!A98:H2432,3,FALSE)</f>
        <v>4.1100000000000003</v>
      </c>
      <c r="E98" s="1" t="str">
        <f>VLOOKUP($A98,'Medical examination'!A98:I2432,4,FALSE)</f>
        <v>YES</v>
      </c>
      <c r="F98" s="1" t="str">
        <f>VLOOKUP($A98,'Medical examination'!A98:J2432,5,FALSE)</f>
        <v>NO</v>
      </c>
      <c r="G98" s="1" t="str">
        <f>VLOOKUP($A98,'Medical examination'!A98:K2432,6,FALSE)</f>
        <v>NO</v>
      </c>
      <c r="H98" s="1">
        <f>VLOOKUP($A98,'Medical examination'!A98:L2432,7,FALSE)</f>
        <v>0</v>
      </c>
      <c r="I98" s="1" t="str">
        <f>VLOOKUP($A98,'Medical examination'!A98:M2432,8,FALSE)</f>
        <v>YES</v>
      </c>
      <c r="J98" s="19" t="str">
        <f>VLOOKUP($A98,'Medical examination'!A98:N2432,9,FALSE)</f>
        <v>OBESITY</v>
      </c>
      <c r="K98" s="10" t="str">
        <f>VLOOKUP($A98,'Medical examination'!A98:O2432,10,FALSE)</f>
        <v>NORMAL</v>
      </c>
      <c r="L98" s="16">
        <v>10407.09</v>
      </c>
      <c r="M98" s="1" t="str">
        <f>VLOOKUP($L98,'Hospitalization details'!$F98:L2430,2,FALSE)</f>
        <v>TIER - 3</v>
      </c>
      <c r="N98" s="17" t="str">
        <f>VLOOKUP($L98,'Hospitalization details'!$F98:M2435,3,FALSE)</f>
        <v>TIER - 1</v>
      </c>
      <c r="O98" s="1" t="str">
        <f>VLOOKUP($L98,'Hospitalization details'!$F98:N2435,4,FALSE)</f>
        <v>R1015</v>
      </c>
      <c r="P98" s="14">
        <f>VLOOKUP($L98,'Hospitalization details'!$F98:O2435,6,FALSE)</f>
        <v>27550</v>
      </c>
      <c r="Q98" s="18">
        <f t="shared" si="1"/>
        <v>48</v>
      </c>
    </row>
    <row r="99" spans="1:17" x14ac:dyDescent="0.25">
      <c r="A99" s="2" t="s">
        <v>105</v>
      </c>
      <c r="B99" t="str">
        <f>VLOOKUP(A99,'customer names'!A99:D2433,3,FALSE)</f>
        <v>Ramsey</v>
      </c>
      <c r="C99" s="1">
        <f>VLOOKUP(A99,'Medical examination'!A99:G2433,2,FALSE)</f>
        <v>44.34</v>
      </c>
      <c r="D99" s="1">
        <f>VLOOKUP(A99,'Medical examination'!A99:H2433,3,FALSE)</f>
        <v>4.0199999999999996</v>
      </c>
      <c r="E99" s="1" t="str">
        <f>VLOOKUP($A99,'Medical examination'!A99:I2433,4,FALSE)</f>
        <v>YES</v>
      </c>
      <c r="F99" s="1" t="str">
        <f>VLOOKUP($A99,'Medical examination'!A99:J2433,5,FALSE)</f>
        <v>NO</v>
      </c>
      <c r="G99" s="1" t="str">
        <f>VLOOKUP($A99,'Medical examination'!A99:K2433,6,FALSE)</f>
        <v>NO</v>
      </c>
      <c r="H99" s="1">
        <f>VLOOKUP($A99,'Medical examination'!A99:L2433,7,FALSE)</f>
        <v>2</v>
      </c>
      <c r="I99" s="1" t="str">
        <f>VLOOKUP($A99,'Medical examination'!A99:M2433,8,FALSE)</f>
        <v>YES</v>
      </c>
      <c r="J99" s="19" t="str">
        <f>VLOOKUP($A99,'Medical examination'!A99:N2433,9,FALSE)</f>
        <v>OBESITY</v>
      </c>
      <c r="K99" s="10" t="str">
        <f>VLOOKUP($A99,'Medical examination'!A99:O2433,10,FALSE)</f>
        <v>NORMAL</v>
      </c>
      <c r="L99" s="16">
        <v>10403.27</v>
      </c>
      <c r="M99" s="1" t="str">
        <f>VLOOKUP($L99,'Hospitalization details'!$F99:L2431,2,FALSE)</f>
        <v>TIER - 3</v>
      </c>
      <c r="N99" s="17" t="str">
        <f>VLOOKUP($L99,'Hospitalization details'!$F99:M2436,3,FALSE)</f>
        <v>TIER - 2</v>
      </c>
      <c r="O99" s="1" t="str">
        <f>VLOOKUP($L99,'Hospitalization details'!$F99:N2436,4,FALSE)</f>
        <v>R1020</v>
      </c>
      <c r="P99" s="14">
        <f>VLOOKUP($L99,'Hospitalization details'!$F99:O2436,6,FALSE)</f>
        <v>25391</v>
      </c>
      <c r="Q99" s="18">
        <f t="shared" si="1"/>
        <v>53</v>
      </c>
    </row>
    <row r="100" spans="1:17" x14ac:dyDescent="0.25">
      <c r="A100" s="2" t="s">
        <v>106</v>
      </c>
      <c r="B100" t="str">
        <f>VLOOKUP(A100,'customer names'!A100:D2434,3,FALSE)</f>
        <v>Gage</v>
      </c>
      <c r="C100" s="1">
        <f>VLOOKUP(A100,'Medical examination'!A100:G2434,2,FALSE)</f>
        <v>41.51</v>
      </c>
      <c r="D100" s="1">
        <f>VLOOKUP(A100,'Medical examination'!A100:H2434,3,FALSE)</f>
        <v>6.92</v>
      </c>
      <c r="E100" s="1" t="str">
        <f>VLOOKUP($A100,'Medical examination'!A100:I2434,4,FALSE)</f>
        <v>NO</v>
      </c>
      <c r="F100" s="1" t="str">
        <f>VLOOKUP($A100,'Medical examination'!A100:J2434,5,FALSE)</f>
        <v>NO</v>
      </c>
      <c r="G100" s="1" t="str">
        <f>VLOOKUP($A100,'Medical examination'!A100:K2434,6,FALSE)</f>
        <v>NO</v>
      </c>
      <c r="H100" s="1">
        <f>VLOOKUP($A100,'Medical examination'!A100:L2434,7,FALSE)</f>
        <v>0</v>
      </c>
      <c r="I100" s="1" t="str">
        <f>VLOOKUP($A100,'Medical examination'!A100:M2434,8,FALSE)</f>
        <v>YES</v>
      </c>
      <c r="J100" s="19" t="str">
        <f>VLOOKUP($A100,'Medical examination'!A100:N2434,9,FALSE)</f>
        <v>OBESITY</v>
      </c>
      <c r="K100" s="10" t="str">
        <f>VLOOKUP($A100,'Medical examination'!A100:O2434,10,FALSE)</f>
        <v>DIABETES</v>
      </c>
      <c r="L100" s="16">
        <v>10381.48</v>
      </c>
      <c r="M100" s="1" t="str">
        <f>VLOOKUP($L100,'Hospitalization details'!$F100:L2432,2,FALSE)</f>
        <v>TIER - 3</v>
      </c>
      <c r="N100" s="17" t="str">
        <f>VLOOKUP($L100,'Hospitalization details'!$F100:M2437,3,FALSE)</f>
        <v>TIER - 3</v>
      </c>
      <c r="O100" s="1" t="str">
        <f>VLOOKUP($L100,'Hospitalization details'!$F100:N2437,4,FALSE)</f>
        <v>R1013</v>
      </c>
      <c r="P100" s="14">
        <f>VLOOKUP($L100,'Hospitalization details'!$F100:O2437,6,FALSE)</f>
        <v>26926</v>
      </c>
      <c r="Q100" s="18">
        <f t="shared" si="1"/>
        <v>49</v>
      </c>
    </row>
    <row r="101" spans="1:17" x14ac:dyDescent="0.25">
      <c r="A101" s="2" t="s">
        <v>107</v>
      </c>
      <c r="B101" t="str">
        <f>VLOOKUP(A101,'customer names'!A101:D2435,3,FALSE)</f>
        <v>Gollins</v>
      </c>
      <c r="C101" s="1">
        <f>VLOOKUP(A101,'Medical examination'!A101:G2435,2,FALSE)</f>
        <v>48.2</v>
      </c>
      <c r="D101" s="1">
        <f>VLOOKUP(A101,'Medical examination'!A101:H2435,3,FALSE)</f>
        <v>4.84</v>
      </c>
      <c r="E101" s="1" t="str">
        <f>VLOOKUP($A101,'Medical examination'!A101:I2435,4,FALSE)</f>
        <v>NO</v>
      </c>
      <c r="F101" s="1" t="str">
        <f>VLOOKUP($A101,'Medical examination'!A101:J2435,5,FALSE)</f>
        <v>NO</v>
      </c>
      <c r="G101" s="1" t="str">
        <f>VLOOKUP($A101,'Medical examination'!A101:K2435,6,FALSE)</f>
        <v>NO</v>
      </c>
      <c r="H101" s="1">
        <f>VLOOKUP($A101,'Medical examination'!A101:L2435,7,FALSE)</f>
        <v>0</v>
      </c>
      <c r="I101" s="1" t="str">
        <f>VLOOKUP($A101,'Medical examination'!A101:M2435,8,FALSE)</f>
        <v>YES</v>
      </c>
      <c r="J101" s="19" t="str">
        <f>VLOOKUP($A101,'Medical examination'!A101:N2435,9,FALSE)</f>
        <v>OBESITY</v>
      </c>
      <c r="K101" s="10" t="str">
        <f>VLOOKUP($A101,'Medical examination'!A101:O2435,10,FALSE)</f>
        <v>NORMAL</v>
      </c>
      <c r="L101" s="16">
        <v>10370.91</v>
      </c>
      <c r="M101" s="1" t="str">
        <f>VLOOKUP($L101,'Hospitalization details'!$F101:L2433,2,FALSE)</f>
        <v>TIER - 3</v>
      </c>
      <c r="N101" s="17" t="str">
        <f>VLOOKUP($L101,'Hospitalization details'!$F101:M2438,3,FALSE)</f>
        <v>TIER - 3</v>
      </c>
      <c r="O101" s="1" t="str">
        <f>VLOOKUP($L101,'Hospitalization details'!$F101:N2438,4,FALSE)</f>
        <v>R1024</v>
      </c>
      <c r="P101" s="14">
        <f>VLOOKUP($L101,'Hospitalization details'!$F101:O2438,6,FALSE)</f>
        <v>26936</v>
      </c>
      <c r="Q101" s="18">
        <f t="shared" si="1"/>
        <v>49</v>
      </c>
    </row>
    <row r="102" spans="1:17" x14ac:dyDescent="0.25">
      <c r="A102" s="2" t="s">
        <v>108</v>
      </c>
      <c r="B102" t="str">
        <f>VLOOKUP(A102,'customer names'!A102:D2436,3,FALSE)</f>
        <v>Benestad</v>
      </c>
      <c r="C102" s="1">
        <f>VLOOKUP(A102,'Medical examination'!A102:G2436,2,FALSE)</f>
        <v>35.75</v>
      </c>
      <c r="D102" s="1">
        <f>VLOOKUP(A102,'Medical examination'!A102:H2436,3,FALSE)</f>
        <v>8</v>
      </c>
      <c r="E102" s="1" t="str">
        <f>VLOOKUP($A102,'Medical examination'!A102:I2436,4,FALSE)</f>
        <v>YES</v>
      </c>
      <c r="F102" s="1" t="str">
        <f>VLOOKUP($A102,'Medical examination'!A102:J2436,5,FALSE)</f>
        <v>NO</v>
      </c>
      <c r="G102" s="1" t="str">
        <f>VLOOKUP($A102,'Medical examination'!A102:K2436,6,FALSE)</f>
        <v>NO</v>
      </c>
      <c r="H102" s="1">
        <f>VLOOKUP($A102,'Medical examination'!A102:L2436,7,FALSE)</f>
        <v>0</v>
      </c>
      <c r="I102" s="1" t="str">
        <f>VLOOKUP($A102,'Medical examination'!A102:M2436,8,FALSE)</f>
        <v>YES</v>
      </c>
      <c r="J102" s="19" t="str">
        <f>VLOOKUP($A102,'Medical examination'!A102:N2436,9,FALSE)</f>
        <v>OBESITY</v>
      </c>
      <c r="K102" s="10" t="str">
        <f>VLOOKUP($A102,'Medical examination'!A102:O2436,10,FALSE)</f>
        <v>DIABETES</v>
      </c>
      <c r="L102" s="16">
        <v>10356.67</v>
      </c>
      <c r="M102" s="1" t="str">
        <f>VLOOKUP($L102,'Hospitalization details'!$F102:L2434,2,FALSE)</f>
        <v>TIER - 3</v>
      </c>
      <c r="N102" s="17" t="str">
        <f>VLOOKUP($L102,'Hospitalization details'!$F102:M2439,3,FALSE)</f>
        <v>TIER - 1</v>
      </c>
      <c r="O102" s="1" t="str">
        <f>VLOOKUP($L102,'Hospitalization details'!$F102:N2439,4,FALSE)</f>
        <v>R1025</v>
      </c>
      <c r="P102" s="14">
        <f>VLOOKUP($L102,'Hospitalization details'!$F102:O2439,6,FALSE)</f>
        <v>26182</v>
      </c>
      <c r="Q102" s="18">
        <f t="shared" si="1"/>
        <v>51</v>
      </c>
    </row>
    <row r="103" spans="1:17" x14ac:dyDescent="0.25">
      <c r="A103" s="2" t="s">
        <v>109</v>
      </c>
      <c r="B103" t="str">
        <f>VLOOKUP(A103,'customer names'!A103:D2437,3,FALSE)</f>
        <v>Aviv</v>
      </c>
      <c r="C103" s="1">
        <f>VLOOKUP(A103,'Medical examination'!A103:G2437,2,FALSE)</f>
        <v>53.81</v>
      </c>
      <c r="D103" s="1">
        <f>VLOOKUP(A103,'Medical examination'!A103:H2437,3,FALSE)</f>
        <v>8.77</v>
      </c>
      <c r="E103" s="1" t="str">
        <f>VLOOKUP($A103,'Medical examination'!A103:I2437,4,FALSE)</f>
        <v>YES</v>
      </c>
      <c r="F103" s="1" t="str">
        <f>VLOOKUP($A103,'Medical examination'!A103:J2437,5,FALSE)</f>
        <v>NO</v>
      </c>
      <c r="G103" s="1" t="str">
        <f>VLOOKUP($A103,'Medical examination'!A103:K2437,6,FALSE)</f>
        <v>NO</v>
      </c>
      <c r="H103" s="1">
        <f>VLOOKUP($A103,'Medical examination'!A103:L2437,7,FALSE)</f>
        <v>0</v>
      </c>
      <c r="I103" s="1" t="str">
        <f>VLOOKUP($A103,'Medical examination'!A103:M2437,8,FALSE)</f>
        <v>YES</v>
      </c>
      <c r="J103" s="19" t="str">
        <f>VLOOKUP($A103,'Medical examination'!A103:N2437,9,FALSE)</f>
        <v>OBESITY</v>
      </c>
      <c r="K103" s="10" t="str">
        <f>VLOOKUP($A103,'Medical examination'!A103:O2437,10,FALSE)</f>
        <v>DIABETES</v>
      </c>
      <c r="L103" s="16">
        <v>39983.43</v>
      </c>
      <c r="M103" s="1" t="str">
        <f>VLOOKUP($L103,'Hospitalization details'!$F103:L2435,2,FALSE)</f>
        <v>TIER - 2</v>
      </c>
      <c r="N103" s="17" t="str">
        <f>VLOOKUP($L103,'Hospitalization details'!$F103:M2440,3,FALSE)</f>
        <v>TIER - 3</v>
      </c>
      <c r="O103" s="1" t="str">
        <f>VLOOKUP($L103,'Hospitalization details'!$F103:N2440,4,FALSE)</f>
        <v>R1012</v>
      </c>
      <c r="P103" s="14">
        <f>VLOOKUP($L103,'Hospitalization details'!$F103:O2440,6,FALSE)</f>
        <v>31997</v>
      </c>
      <c r="Q103" s="18">
        <f t="shared" si="1"/>
        <v>35</v>
      </c>
    </row>
    <row r="104" spans="1:17" x14ac:dyDescent="0.25">
      <c r="A104" s="2" t="s">
        <v>110</v>
      </c>
      <c r="B104" t="str">
        <f>VLOOKUP(A104,'customer names'!A104:D2438,3,FALSE)</f>
        <v>Burns</v>
      </c>
      <c r="C104" s="1">
        <f>VLOOKUP(A104,'Medical examination'!A104:G2438,2,FALSE)</f>
        <v>49.48</v>
      </c>
      <c r="D104" s="1">
        <f>VLOOKUP(A104,'Medical examination'!A104:H2438,3,FALSE)</f>
        <v>4.96</v>
      </c>
      <c r="E104" s="1" t="str">
        <f>VLOOKUP($A104,'Medical examination'!A104:I2438,4,FALSE)</f>
        <v>NO</v>
      </c>
      <c r="F104" s="1" t="str">
        <f>VLOOKUP($A104,'Medical examination'!A104:J2438,5,FALSE)</f>
        <v>NO</v>
      </c>
      <c r="G104" s="1" t="str">
        <f>VLOOKUP($A104,'Medical examination'!A104:K2438,6,FALSE)</f>
        <v>YES</v>
      </c>
      <c r="H104" s="1">
        <f>VLOOKUP($A104,'Medical examination'!A104:L2438,7,FALSE)</f>
        <v>1</v>
      </c>
      <c r="I104" s="1" t="str">
        <f>VLOOKUP($A104,'Medical examination'!A104:M2438,8,FALSE)</f>
        <v>YES</v>
      </c>
      <c r="J104" s="19" t="str">
        <f>VLOOKUP($A104,'Medical examination'!A104:N2438,9,FALSE)</f>
        <v>OBESITY</v>
      </c>
      <c r="K104" s="10" t="str">
        <f>VLOOKUP($A104,'Medical examination'!A104:O2438,10,FALSE)</f>
        <v>NORMAL</v>
      </c>
      <c r="L104" s="16">
        <v>10355.64</v>
      </c>
      <c r="M104" s="1" t="str">
        <f>VLOOKUP($L104,'Hospitalization details'!$F104:L2436,2,FALSE)</f>
        <v>TIER - 3</v>
      </c>
      <c r="N104" s="17" t="str">
        <f>VLOOKUP($L104,'Hospitalization details'!$F104:M2441,3,FALSE)</f>
        <v>TIER - 1</v>
      </c>
      <c r="O104" s="1" t="str">
        <f>VLOOKUP($L104,'Hospitalization details'!$F104:N2441,4,FALSE)</f>
        <v>R1012</v>
      </c>
      <c r="P104" s="14">
        <f>VLOOKUP($L104,'Hospitalization details'!$F104:O2441,6,FALSE)</f>
        <v>25371</v>
      </c>
      <c r="Q104" s="18">
        <f t="shared" si="1"/>
        <v>53</v>
      </c>
    </row>
    <row r="105" spans="1:17" x14ac:dyDescent="0.25">
      <c r="A105" s="2" t="s">
        <v>111</v>
      </c>
      <c r="B105" t="str">
        <f>VLOOKUP(A105,'customer names'!A105:D2439,3,FALSE)</f>
        <v>Maldonado</v>
      </c>
      <c r="C105" s="1">
        <f>VLOOKUP(A105,'Medical examination'!A105:G2439,2,FALSE)</f>
        <v>34.1</v>
      </c>
      <c r="D105" s="1">
        <f>VLOOKUP(A105,'Medical examination'!A105:H2439,3,FALSE)</f>
        <v>4.43</v>
      </c>
      <c r="E105" s="1" t="str">
        <f>VLOOKUP($A105,'Medical examination'!A105:I2439,4,FALSE)</f>
        <v>YES</v>
      </c>
      <c r="F105" s="1" t="str">
        <f>VLOOKUP($A105,'Medical examination'!A105:J2439,5,FALSE)</f>
        <v>NO</v>
      </c>
      <c r="G105" s="1" t="str">
        <f>VLOOKUP($A105,'Medical examination'!A105:K2439,6,FALSE)</f>
        <v>NO</v>
      </c>
      <c r="H105" s="1">
        <f>VLOOKUP($A105,'Medical examination'!A105:L2439,7,FALSE)</f>
        <v>0</v>
      </c>
      <c r="I105" s="1" t="str">
        <f>VLOOKUP($A105,'Medical examination'!A105:M2439,8,FALSE)</f>
        <v>YES</v>
      </c>
      <c r="J105" s="19" t="str">
        <f>VLOOKUP($A105,'Medical examination'!A105:N2439,9,FALSE)</f>
        <v>OBESITY</v>
      </c>
      <c r="K105" s="10" t="str">
        <f>VLOOKUP($A105,'Medical examination'!A105:O2439,10,FALSE)</f>
        <v>NORMAL</v>
      </c>
      <c r="L105" s="16">
        <v>10352.48</v>
      </c>
      <c r="M105" s="1" t="str">
        <f>VLOOKUP($L105,'Hospitalization details'!$F105:L2437,2,FALSE)</f>
        <v>TIER - 3</v>
      </c>
      <c r="N105" s="17" t="str">
        <f>VLOOKUP($L105,'Hospitalization details'!$F105:M2442,3,FALSE)</f>
        <v>TIER - 1</v>
      </c>
      <c r="O105" s="1" t="str">
        <f>VLOOKUP($L105,'Hospitalization details'!$F105:N2442,4,FALSE)</f>
        <v>R1012</v>
      </c>
      <c r="P105" s="14">
        <f>VLOOKUP($L105,'Hospitalization details'!$F105:O2442,6,FALSE)</f>
        <v>27301</v>
      </c>
      <c r="Q105" s="18">
        <f t="shared" si="1"/>
        <v>48</v>
      </c>
    </row>
    <row r="106" spans="1:17" x14ac:dyDescent="0.25">
      <c r="A106" s="2" t="s">
        <v>112</v>
      </c>
      <c r="B106" t="str">
        <f>VLOOKUP(A106,'customer names'!A106:D2440,3,FALSE)</f>
        <v>Yitref</v>
      </c>
      <c r="C106" s="1">
        <f>VLOOKUP(A106,'Medical examination'!A106:G2440,2,FALSE)</f>
        <v>35.299999999999997</v>
      </c>
      <c r="D106" s="1">
        <f>VLOOKUP(A106,'Medical examination'!A106:H2440,3,FALSE)</f>
        <v>5.82</v>
      </c>
      <c r="E106" s="1" t="str">
        <f>VLOOKUP($A106,'Medical examination'!A106:I2440,4,FALSE)</f>
        <v>YES</v>
      </c>
      <c r="F106" s="1" t="str">
        <f>VLOOKUP($A106,'Medical examination'!A106:J2440,5,FALSE)</f>
        <v>NO</v>
      </c>
      <c r="G106" s="1" t="str">
        <f>VLOOKUP($A106,'Medical examination'!A106:K2440,6,FALSE)</f>
        <v>YES</v>
      </c>
      <c r="H106" s="1">
        <f>VLOOKUP($A106,'Medical examination'!A106:L2440,7,FALSE)</f>
        <v>1</v>
      </c>
      <c r="I106" s="1" t="str">
        <f>VLOOKUP($A106,'Medical examination'!A106:M2440,8,FALSE)</f>
        <v>YES</v>
      </c>
      <c r="J106" s="19" t="str">
        <f>VLOOKUP($A106,'Medical examination'!A106:N2440,9,FALSE)</f>
        <v>OBESITY</v>
      </c>
      <c r="K106" s="10" t="str">
        <f>VLOOKUP($A106,'Medical examination'!A106:O2440,10,FALSE)</f>
        <v>PRE DIABETES</v>
      </c>
      <c r="L106" s="16">
        <v>10345.93</v>
      </c>
      <c r="M106" s="1" t="str">
        <f>VLOOKUP($L106,'Hospitalization details'!$F106:L2438,2,FALSE)</f>
        <v>TIER - 3</v>
      </c>
      <c r="N106" s="17" t="str">
        <f>VLOOKUP($L106,'Hospitalization details'!$F106:M2443,3,FALSE)</f>
        <v>TIER - 2</v>
      </c>
      <c r="O106" s="1" t="str">
        <f>VLOOKUP($L106,'Hospitalization details'!$F106:N2443,4,FALSE)</f>
        <v>R1021</v>
      </c>
      <c r="P106" s="14">
        <f>VLOOKUP($L106,'Hospitalization details'!$F106:O2443,6,FALSE)</f>
        <v>26884</v>
      </c>
      <c r="Q106" s="18">
        <f t="shared" si="1"/>
        <v>49</v>
      </c>
    </row>
    <row r="107" spans="1:17" x14ac:dyDescent="0.25">
      <c r="A107" s="2" t="s">
        <v>113</v>
      </c>
      <c r="B107" t="str">
        <f>VLOOKUP(A107,'customer names'!A107:D2441,3,FALSE)</f>
        <v>Loudon-Brown</v>
      </c>
      <c r="C107" s="1">
        <f>VLOOKUP(A107,'Medical examination'!A107:G2441,2,FALSE)</f>
        <v>43.83</v>
      </c>
      <c r="D107" s="1">
        <f>VLOOKUP(A107,'Medical examination'!A107:H2441,3,FALSE)</f>
        <v>6.03</v>
      </c>
      <c r="E107" s="1" t="str">
        <f>VLOOKUP($A107,'Medical examination'!A107:I2441,4,FALSE)</f>
        <v>YES</v>
      </c>
      <c r="F107" s="1" t="str">
        <f>VLOOKUP($A107,'Medical examination'!A107:J2441,5,FALSE)</f>
        <v>NO</v>
      </c>
      <c r="G107" s="1" t="str">
        <f>VLOOKUP($A107,'Medical examination'!A107:K2441,6,FALSE)</f>
        <v>NO</v>
      </c>
      <c r="H107" s="1">
        <f>VLOOKUP($A107,'Medical examination'!A107:L2441,7,FALSE)</f>
        <v>2</v>
      </c>
      <c r="I107" s="1" t="str">
        <f>VLOOKUP($A107,'Medical examination'!A107:M2441,8,FALSE)</f>
        <v>YES</v>
      </c>
      <c r="J107" s="19" t="str">
        <f>VLOOKUP($A107,'Medical examination'!A107:N2441,9,FALSE)</f>
        <v>OBESITY</v>
      </c>
      <c r="K107" s="10" t="str">
        <f>VLOOKUP($A107,'Medical examination'!A107:O2441,10,FALSE)</f>
        <v>PRE DIABETES</v>
      </c>
      <c r="L107" s="16">
        <v>10338.93</v>
      </c>
      <c r="M107" s="1" t="str">
        <f>VLOOKUP($L107,'Hospitalization details'!$F107:L2439,2,FALSE)</f>
        <v>TIER - 3</v>
      </c>
      <c r="N107" s="17" t="str">
        <f>VLOOKUP($L107,'Hospitalization details'!$F107:M2444,3,FALSE)</f>
        <v>TIER - 1</v>
      </c>
      <c r="O107" s="1" t="str">
        <f>VLOOKUP($L107,'Hospitalization details'!$F107:N2444,4,FALSE)</f>
        <v>R1013</v>
      </c>
      <c r="P107" s="14">
        <f>VLOOKUP($L107,'Hospitalization details'!$F107:O2444,6,FALSE)</f>
        <v>25038</v>
      </c>
      <c r="Q107" s="18">
        <f t="shared" si="1"/>
        <v>54</v>
      </c>
    </row>
    <row r="108" spans="1:17" x14ac:dyDescent="0.25">
      <c r="A108" s="2" t="s">
        <v>114</v>
      </c>
      <c r="B108" t="str">
        <f>VLOOKUP(A108,'customer names'!A108:D2442,3,FALSE)</f>
        <v>Sugathadasa</v>
      </c>
      <c r="C108" s="1">
        <f>VLOOKUP(A108,'Medical examination'!A108:G2442,2,FALSE)</f>
        <v>50.07</v>
      </c>
      <c r="D108" s="1">
        <f>VLOOKUP(A108,'Medical examination'!A108:H2442,3,FALSE)</f>
        <v>9.27</v>
      </c>
      <c r="E108" s="1" t="str">
        <f>VLOOKUP($A108,'Medical examination'!A108:I2442,4,FALSE)</f>
        <v>NO</v>
      </c>
      <c r="F108" s="1" t="str">
        <f>VLOOKUP($A108,'Medical examination'!A108:J2442,5,FALSE)</f>
        <v>NO</v>
      </c>
      <c r="G108" s="1" t="str">
        <f>VLOOKUP($A108,'Medical examination'!A108:K2442,6,FALSE)</f>
        <v>NO</v>
      </c>
      <c r="H108" s="1">
        <f>VLOOKUP($A108,'Medical examination'!A108:L2442,7,FALSE)</f>
        <v>0</v>
      </c>
      <c r="I108" s="1" t="str">
        <f>VLOOKUP($A108,'Medical examination'!A108:M2442,8,FALSE)</f>
        <v>YES</v>
      </c>
      <c r="J108" s="19" t="str">
        <f>VLOOKUP($A108,'Medical examination'!A108:N2442,9,FALSE)</f>
        <v>OBESITY</v>
      </c>
      <c r="K108" s="10" t="str">
        <f>VLOOKUP($A108,'Medical examination'!A108:O2442,10,FALSE)</f>
        <v>DIABETES</v>
      </c>
      <c r="L108" s="16">
        <v>10329.06</v>
      </c>
      <c r="M108" s="1" t="str">
        <f>VLOOKUP($L108,'Hospitalization details'!$F108:L2440,2,FALSE)</f>
        <v>TIER - 3</v>
      </c>
      <c r="N108" s="17" t="str">
        <f>VLOOKUP($L108,'Hospitalization details'!$F108:M2445,3,FALSE)</f>
        <v>TIER - 1</v>
      </c>
      <c r="O108" s="1" t="str">
        <f>VLOOKUP($L108,'Hospitalization details'!$F108:N2445,4,FALSE)</f>
        <v>R1021</v>
      </c>
      <c r="P108" s="14">
        <f>VLOOKUP($L108,'Hospitalization details'!$F108:O2445,6,FALSE)</f>
        <v>30153</v>
      </c>
      <c r="Q108" s="18">
        <f t="shared" si="1"/>
        <v>40</v>
      </c>
    </row>
    <row r="109" spans="1:17" x14ac:dyDescent="0.25">
      <c r="A109" s="2" t="s">
        <v>115</v>
      </c>
      <c r="B109" t="str">
        <f>VLOOKUP(A109,'customer names'!A109:D2443,3,FALSE)</f>
        <v>Ganley</v>
      </c>
      <c r="C109" s="1">
        <f>VLOOKUP(A109,'Medical examination'!A109:G2443,2,FALSE)</f>
        <v>32.774999999999999</v>
      </c>
      <c r="D109" s="1">
        <f>VLOOKUP(A109,'Medical examination'!A109:H2443,3,FALSE)</f>
        <v>5.53</v>
      </c>
      <c r="E109" s="1" t="str">
        <f>VLOOKUP($A109,'Medical examination'!A109:I2443,4,FALSE)</f>
        <v>NO</v>
      </c>
      <c r="F109" s="1" t="str">
        <f>VLOOKUP($A109,'Medical examination'!A109:J2443,5,FALSE)</f>
        <v>NO</v>
      </c>
      <c r="G109" s="1" t="str">
        <f>VLOOKUP($A109,'Medical examination'!A109:K2443,6,FALSE)</f>
        <v>NO</v>
      </c>
      <c r="H109" s="1">
        <f>VLOOKUP($A109,'Medical examination'!A109:L2443,7,FALSE)</f>
        <v>0</v>
      </c>
      <c r="I109" s="1" t="str">
        <f>VLOOKUP($A109,'Medical examination'!A109:M2443,8,FALSE)</f>
        <v>YES</v>
      </c>
      <c r="J109" s="19" t="str">
        <f>VLOOKUP($A109,'Medical examination'!A109:N2443,9,FALSE)</f>
        <v>OBESITY</v>
      </c>
      <c r="K109" s="10" t="str">
        <f>VLOOKUP($A109,'Medical examination'!A109:O2443,10,FALSE)</f>
        <v>NORMAL</v>
      </c>
      <c r="L109" s="16">
        <v>10325.209999999999</v>
      </c>
      <c r="M109" s="1" t="str">
        <f>VLOOKUP($L109,'Hospitalization details'!$F109:L2441,2,FALSE)</f>
        <v>TIER - 3</v>
      </c>
      <c r="N109" s="17" t="str">
        <f>VLOOKUP($L109,'Hospitalization details'!$F109:M2446,3,FALSE)</f>
        <v>TIER - 3</v>
      </c>
      <c r="O109" s="1" t="str">
        <f>VLOOKUP($L109,'Hospitalization details'!$F109:N2446,4,FALSE)</f>
        <v>R1011</v>
      </c>
      <c r="P109" s="14">
        <f>VLOOKUP($L109,'Hospitalization details'!$F109:O2446,6,FALSE)</f>
        <v>25903</v>
      </c>
      <c r="Q109" s="18">
        <f t="shared" si="1"/>
        <v>52</v>
      </c>
    </row>
    <row r="110" spans="1:17" x14ac:dyDescent="0.25">
      <c r="A110" s="2" t="s">
        <v>116</v>
      </c>
      <c r="B110" t="str">
        <f>VLOOKUP(A110,'customer names'!A110:D2444,3,FALSE)</f>
        <v>Potter</v>
      </c>
      <c r="C110" s="1">
        <f>VLOOKUP(A110,'Medical examination'!A110:G2444,2,FALSE)</f>
        <v>34.104999999999997</v>
      </c>
      <c r="D110" s="1">
        <f>VLOOKUP(A110,'Medical examination'!A110:H2444,3,FALSE)</f>
        <v>5.07</v>
      </c>
      <c r="E110" s="1" t="str">
        <f>VLOOKUP($A110,'Medical examination'!A110:I2444,4,FALSE)</f>
        <v>NO</v>
      </c>
      <c r="F110" s="1" t="str">
        <f>VLOOKUP($A110,'Medical examination'!A110:J2444,5,FALSE)</f>
        <v>NO</v>
      </c>
      <c r="G110" s="1" t="str">
        <f>VLOOKUP($A110,'Medical examination'!A110:K2444,6,FALSE)</f>
        <v>NO</v>
      </c>
      <c r="H110" s="1">
        <f>VLOOKUP($A110,'Medical examination'!A110:L2444,7,FALSE)</f>
        <v>1</v>
      </c>
      <c r="I110" s="1" t="str">
        <f>VLOOKUP($A110,'Medical examination'!A110:M2444,8,FALSE)</f>
        <v>YES</v>
      </c>
      <c r="J110" s="19" t="str">
        <f>VLOOKUP($A110,'Medical examination'!A110:N2444,9,FALSE)</f>
        <v>OBESITY</v>
      </c>
      <c r="K110" s="10" t="str">
        <f>VLOOKUP($A110,'Medical examination'!A110:O2444,10,FALSE)</f>
        <v>NORMAL</v>
      </c>
      <c r="L110" s="16">
        <v>10322.9</v>
      </c>
      <c r="M110" s="1" t="str">
        <f>VLOOKUP($L110,'Hospitalization details'!$F110:L2442,2,FALSE)</f>
        <v>TIER - 3</v>
      </c>
      <c r="N110" s="17" t="str">
        <f>VLOOKUP($L110,'Hospitalization details'!$F110:M2447,3,FALSE)</f>
        <v>TIER - 1</v>
      </c>
      <c r="O110" s="1" t="str">
        <f>VLOOKUP($L110,'Hospitalization details'!$F110:N2447,4,FALSE)</f>
        <v>R1026</v>
      </c>
      <c r="P110" s="14">
        <f>VLOOKUP($L110,'Hospitalization details'!$F110:O2447,6,FALSE)</f>
        <v>33471</v>
      </c>
      <c r="Q110" s="18">
        <f t="shared" si="1"/>
        <v>31</v>
      </c>
    </row>
    <row r="111" spans="1:17" x14ac:dyDescent="0.25">
      <c r="A111" s="2" t="s">
        <v>117</v>
      </c>
      <c r="B111" t="str">
        <f>VLOOKUP(A111,'customer names'!A111:D2445,3,FALSE)</f>
        <v>Rasmussen</v>
      </c>
      <c r="C111" s="1">
        <f>VLOOKUP(A111,'Medical examination'!A111:G2445,2,FALSE)</f>
        <v>48.93</v>
      </c>
      <c r="D111" s="1">
        <f>VLOOKUP(A111,'Medical examination'!A111:H2445,3,FALSE)</f>
        <v>11.17</v>
      </c>
      <c r="E111" s="1" t="str">
        <f>VLOOKUP($A111,'Medical examination'!A111:I2445,4,FALSE)</f>
        <v>YES</v>
      </c>
      <c r="F111" s="1" t="str">
        <f>VLOOKUP($A111,'Medical examination'!A111:J2445,5,FALSE)</f>
        <v>NO</v>
      </c>
      <c r="G111" s="1" t="str">
        <f>VLOOKUP($A111,'Medical examination'!A111:K2445,6,FALSE)</f>
        <v>NO</v>
      </c>
      <c r="H111" s="1">
        <f>VLOOKUP($A111,'Medical examination'!A111:L2445,7,FALSE)</f>
        <v>1</v>
      </c>
      <c r="I111" s="1" t="str">
        <f>VLOOKUP($A111,'Medical examination'!A111:M2445,8,FALSE)</f>
        <v>YES</v>
      </c>
      <c r="J111" s="19" t="str">
        <f>VLOOKUP($A111,'Medical examination'!A111:N2445,9,FALSE)</f>
        <v>OBESITY</v>
      </c>
      <c r="K111" s="10" t="str">
        <f>VLOOKUP($A111,'Medical examination'!A111:O2445,10,FALSE)</f>
        <v>DIABETES</v>
      </c>
      <c r="L111" s="16">
        <v>10315.91</v>
      </c>
      <c r="M111" s="1" t="str">
        <f>VLOOKUP($L111,'Hospitalization details'!$F111:L2443,2,FALSE)</f>
        <v>TIER - 3</v>
      </c>
      <c r="N111" s="17" t="str">
        <f>VLOOKUP($L111,'Hospitalization details'!$F111:M2448,3,FALSE)</f>
        <v>TIER - 2</v>
      </c>
      <c r="O111" s="1" t="str">
        <f>VLOOKUP($L111,'Hospitalization details'!$F111:N2448,4,FALSE)</f>
        <v>R1012</v>
      </c>
      <c r="P111" s="14">
        <f>VLOOKUP($L111,'Hospitalization details'!$F111:O2448,6,FALSE)</f>
        <v>33559</v>
      </c>
      <c r="Q111" s="18">
        <f t="shared" si="1"/>
        <v>31</v>
      </c>
    </row>
    <row r="112" spans="1:17" x14ac:dyDescent="0.25">
      <c r="A112" s="2" t="s">
        <v>118</v>
      </c>
      <c r="B112" t="str">
        <f>VLOOKUP(A112,'customer names'!A112:D2446,3,FALSE)</f>
        <v>Robinson</v>
      </c>
      <c r="C112" s="1">
        <f>VLOOKUP(A112,'Medical examination'!A112:G2446,2,FALSE)</f>
        <v>37.07</v>
      </c>
      <c r="D112" s="1">
        <f>VLOOKUP(A112,'Medical examination'!A112:H2446,3,FALSE)</f>
        <v>6.14</v>
      </c>
      <c r="E112" s="1" t="str">
        <f>VLOOKUP($A112,'Medical examination'!A112:I2446,4,FALSE)</f>
        <v>YES</v>
      </c>
      <c r="F112" s="1" t="str">
        <f>VLOOKUP($A112,'Medical examination'!A112:J2446,5,FALSE)</f>
        <v>NO</v>
      </c>
      <c r="G112" s="1" t="str">
        <f>VLOOKUP($A112,'Medical examination'!A112:K2446,6,FALSE)</f>
        <v>NO</v>
      </c>
      <c r="H112" s="1">
        <f>VLOOKUP($A112,'Medical examination'!A112:L2446,7,FALSE)</f>
        <v>0</v>
      </c>
      <c r="I112" s="1" t="str">
        <f>VLOOKUP($A112,'Medical examination'!A112:M2446,8,FALSE)</f>
        <v>YES</v>
      </c>
      <c r="J112" s="19" t="str">
        <f>VLOOKUP($A112,'Medical examination'!A112:N2446,9,FALSE)</f>
        <v>OBESITY</v>
      </c>
      <c r="K112" s="10" t="str">
        <f>VLOOKUP($A112,'Medical examination'!A112:O2446,10,FALSE)</f>
        <v>PRE DIABETES</v>
      </c>
      <c r="L112" s="16">
        <v>10310.780000000001</v>
      </c>
      <c r="M112" s="1" t="str">
        <f>VLOOKUP($L112,'Hospitalization details'!$F112:L2444,2,FALSE)</f>
        <v>TIER - 3</v>
      </c>
      <c r="N112" s="17" t="str">
        <f>VLOOKUP($L112,'Hospitalization details'!$F112:M2449,3,FALSE)</f>
        <v>TIER - 3</v>
      </c>
      <c r="O112" s="1" t="str">
        <f>VLOOKUP($L112,'Hospitalization details'!$F112:N2449,4,FALSE)</f>
        <v>R1012</v>
      </c>
      <c r="P112" s="14">
        <f>VLOOKUP($L112,'Hospitalization details'!$F112:O2449,6,FALSE)</f>
        <v>22839</v>
      </c>
      <c r="Q112" s="18">
        <f t="shared" si="1"/>
        <v>60</v>
      </c>
    </row>
    <row r="113" spans="1:17" x14ac:dyDescent="0.25">
      <c r="A113" s="2" t="s">
        <v>119</v>
      </c>
      <c r="B113" t="str">
        <f>VLOOKUP(A113,'customer names'!A113:D2447,3,FALSE)</f>
        <v>Antonopoulos</v>
      </c>
      <c r="C113" s="1">
        <f>VLOOKUP(A113,'Medical examination'!A113:G2447,2,FALSE)</f>
        <v>51.51</v>
      </c>
      <c r="D113" s="1">
        <f>VLOOKUP(A113,'Medical examination'!A113:H2447,3,FALSE)</f>
        <v>6.26</v>
      </c>
      <c r="E113" s="1" t="str">
        <f>VLOOKUP($A113,'Medical examination'!A113:I2447,4,FALSE)</f>
        <v>YES</v>
      </c>
      <c r="F113" s="1" t="str">
        <f>VLOOKUP($A113,'Medical examination'!A113:J2447,5,FALSE)</f>
        <v>NO</v>
      </c>
      <c r="G113" s="1" t="str">
        <f>VLOOKUP($A113,'Medical examination'!A113:K2447,6,FALSE)</f>
        <v>YES</v>
      </c>
      <c r="H113" s="1">
        <f>VLOOKUP($A113,'Medical examination'!A113:L2447,7,FALSE)</f>
        <v>1</v>
      </c>
      <c r="I113" s="1" t="str">
        <f>VLOOKUP($A113,'Medical examination'!A113:M2447,8,FALSE)</f>
        <v>YES</v>
      </c>
      <c r="J113" s="19" t="str">
        <f>VLOOKUP($A113,'Medical examination'!A113:N2447,9,FALSE)</f>
        <v>OBESITY</v>
      </c>
      <c r="K113" s="10" t="str">
        <f>VLOOKUP($A113,'Medical examination'!A113:O2447,10,FALSE)</f>
        <v>PRE DIABETES</v>
      </c>
      <c r="L113" s="16">
        <v>10308.040000000001</v>
      </c>
      <c r="M113" s="1" t="str">
        <f>VLOOKUP($L113,'Hospitalization details'!$F113:L2445,2,FALSE)</f>
        <v>TIER - 3</v>
      </c>
      <c r="N113" s="17" t="str">
        <f>VLOOKUP($L113,'Hospitalization details'!$F113:M2450,3,FALSE)</f>
        <v>TIER - 1</v>
      </c>
      <c r="O113" s="1" t="str">
        <f>VLOOKUP($L113,'Hospitalization details'!$F113:N2450,4,FALSE)</f>
        <v>R1013</v>
      </c>
      <c r="P113" s="14">
        <f>VLOOKUP($L113,'Hospitalization details'!$F113:O2450,6,FALSE)</f>
        <v>23278</v>
      </c>
      <c r="Q113" s="18">
        <f t="shared" si="1"/>
        <v>59</v>
      </c>
    </row>
    <row r="114" spans="1:17" x14ac:dyDescent="0.25">
      <c r="A114" s="2" t="s">
        <v>120</v>
      </c>
      <c r="B114" t="str">
        <f>VLOOKUP(A114,'customer names'!A114:D2448,3,FALSE)</f>
        <v>Groner</v>
      </c>
      <c r="C114" s="1">
        <f>VLOOKUP(A114,'Medical examination'!A114:G2448,2,FALSE)</f>
        <v>34.799999999999997</v>
      </c>
      <c r="D114" s="1">
        <f>VLOOKUP(A114,'Medical examination'!A114:H2448,3,FALSE)</f>
        <v>4.72</v>
      </c>
      <c r="E114" s="1" t="str">
        <f>VLOOKUP($A114,'Medical examination'!A114:I2448,4,FALSE)</f>
        <v>YES</v>
      </c>
      <c r="F114" s="1" t="str">
        <f>VLOOKUP($A114,'Medical examination'!A114:J2448,5,FALSE)</f>
        <v>NO</v>
      </c>
      <c r="G114" s="1" t="str">
        <f>VLOOKUP($A114,'Medical examination'!A114:K2448,6,FALSE)</f>
        <v>NO</v>
      </c>
      <c r="H114" s="1">
        <f>VLOOKUP($A114,'Medical examination'!A114:L2448,7,FALSE)</f>
        <v>0</v>
      </c>
      <c r="I114" s="1" t="str">
        <f>VLOOKUP($A114,'Medical examination'!A114:M2448,8,FALSE)</f>
        <v>YES</v>
      </c>
      <c r="J114" s="19" t="str">
        <f>VLOOKUP($A114,'Medical examination'!A114:N2448,9,FALSE)</f>
        <v>OBESITY</v>
      </c>
      <c r="K114" s="10" t="str">
        <f>VLOOKUP($A114,'Medical examination'!A114:O2448,10,FALSE)</f>
        <v>NORMAL</v>
      </c>
      <c r="L114" s="16">
        <v>48824.45</v>
      </c>
      <c r="M114" s="1" t="str">
        <f>VLOOKUP($L114,'Hospitalization details'!$F114:L2446,2,FALSE)</f>
        <v>TIER - 2</v>
      </c>
      <c r="N114" s="17" t="str">
        <f>VLOOKUP($L114,'Hospitalization details'!$F114:M2451,3,FALSE)</f>
        <v>TIER - 1</v>
      </c>
      <c r="O114" s="1" t="str">
        <f>VLOOKUP($L114,'Hospitalization details'!$F114:N2451,4,FALSE)</f>
        <v>R1011</v>
      </c>
      <c r="P114" s="14">
        <f>VLOOKUP($L114,'Hospitalization details'!$F114:O2451,6,FALSE)</f>
        <v>21753</v>
      </c>
      <c r="Q114" s="18">
        <f t="shared" si="1"/>
        <v>63</v>
      </c>
    </row>
    <row r="115" spans="1:17" x14ac:dyDescent="0.25">
      <c r="A115" s="2" t="s">
        <v>121</v>
      </c>
      <c r="B115" t="str">
        <f>VLOOKUP(A115,'customer names'!A115:D2449,3,FALSE)</f>
        <v>Zywicki</v>
      </c>
      <c r="C115" s="1">
        <f>VLOOKUP(A115,'Medical examination'!A115:G2449,2,FALSE)</f>
        <v>36.67</v>
      </c>
      <c r="D115" s="1">
        <f>VLOOKUP(A115,'Medical examination'!A115:H2449,3,FALSE)</f>
        <v>5.18</v>
      </c>
      <c r="E115" s="1" t="str">
        <f>VLOOKUP($A115,'Medical examination'!A115:I2449,4,FALSE)</f>
        <v>NO</v>
      </c>
      <c r="F115" s="1" t="str">
        <f>VLOOKUP($A115,'Medical examination'!A115:J2449,5,FALSE)</f>
        <v>NO</v>
      </c>
      <c r="G115" s="1" t="str">
        <f>VLOOKUP($A115,'Medical examination'!A115:K2449,6,FALSE)</f>
        <v>NO</v>
      </c>
      <c r="H115" s="1">
        <f>VLOOKUP($A115,'Medical examination'!A115:L2449,7,FALSE)</f>
        <v>1</v>
      </c>
      <c r="I115" s="1" t="str">
        <f>VLOOKUP($A115,'Medical examination'!A115:M2449,8,FALSE)</f>
        <v>YES</v>
      </c>
      <c r="J115" s="19" t="str">
        <f>VLOOKUP($A115,'Medical examination'!A115:N2449,9,FALSE)</f>
        <v>OBESITY</v>
      </c>
      <c r="K115" s="10" t="str">
        <f>VLOOKUP($A115,'Medical examination'!A115:O2449,10,FALSE)</f>
        <v>NORMAL</v>
      </c>
      <c r="L115" s="16">
        <v>39963.120000000003</v>
      </c>
      <c r="M115" s="1" t="str">
        <f>VLOOKUP($L115,'Hospitalization details'!$F115:L2447,2,FALSE)</f>
        <v>TIER - 2</v>
      </c>
      <c r="N115" s="17" t="str">
        <f>VLOOKUP($L115,'Hospitalization details'!$F115:M2452,3,FALSE)</f>
        <v>TIER - 2</v>
      </c>
      <c r="O115" s="1" t="str">
        <f>VLOOKUP($L115,'Hospitalization details'!$F115:N2452,4,FALSE)</f>
        <v>R1011</v>
      </c>
      <c r="P115" s="14">
        <f>VLOOKUP($L115,'Hospitalization details'!$F115:O2452,6,FALSE)</f>
        <v>27730</v>
      </c>
      <c r="Q115" s="18">
        <f t="shared" si="1"/>
        <v>47</v>
      </c>
    </row>
    <row r="116" spans="1:17" x14ac:dyDescent="0.25">
      <c r="A116" s="2" t="s">
        <v>122</v>
      </c>
      <c r="B116" t="str">
        <f>VLOOKUP(A116,'customer names'!A116:D2450,3,FALSE)</f>
        <v>Cardinal</v>
      </c>
      <c r="C116" s="1">
        <f>VLOOKUP(A116,'Medical examination'!A116:G2450,2,FALSE)</f>
        <v>30.9</v>
      </c>
      <c r="D116" s="1">
        <f>VLOOKUP(A116,'Medical examination'!A116:H2450,3,FALSE)</f>
        <v>9.4</v>
      </c>
      <c r="E116" s="1" t="str">
        <f>VLOOKUP($A116,'Medical examination'!A116:I2450,4,FALSE)</f>
        <v>NO</v>
      </c>
      <c r="F116" s="1" t="str">
        <f>VLOOKUP($A116,'Medical examination'!A116:J2450,5,FALSE)</f>
        <v>NO</v>
      </c>
      <c r="G116" s="1" t="str">
        <f>VLOOKUP($A116,'Medical examination'!A116:K2450,6,FALSE)</f>
        <v>NO</v>
      </c>
      <c r="H116" s="1">
        <f>VLOOKUP($A116,'Medical examination'!A116:L2450,7,FALSE)</f>
        <v>2</v>
      </c>
      <c r="I116" s="1" t="str">
        <f>VLOOKUP($A116,'Medical examination'!A116:M2450,8,FALSE)</f>
        <v>YES</v>
      </c>
      <c r="J116" s="19" t="str">
        <f>VLOOKUP($A116,'Medical examination'!A116:N2450,9,FALSE)</f>
        <v>OBESITY</v>
      </c>
      <c r="K116" s="10" t="str">
        <f>VLOOKUP($A116,'Medical examination'!A116:O2450,10,FALSE)</f>
        <v>DIABETES</v>
      </c>
      <c r="L116" s="16">
        <v>10276.99</v>
      </c>
      <c r="M116" s="1" t="str">
        <f>VLOOKUP($L116,'Hospitalization details'!$F116:L2448,2,FALSE)</f>
        <v>TIER - 3</v>
      </c>
      <c r="N116" s="17" t="str">
        <f>VLOOKUP($L116,'Hospitalization details'!$F116:M2453,3,FALSE)</f>
        <v>TIER - 1</v>
      </c>
      <c r="O116" s="1" t="str">
        <f>VLOOKUP($L116,'Hospitalization details'!$F116:N2453,4,FALSE)</f>
        <v>R1021</v>
      </c>
      <c r="P116" s="14">
        <f>VLOOKUP($L116,'Hospitalization details'!$F116:O2453,6,FALSE)</f>
        <v>32400</v>
      </c>
      <c r="Q116" s="18">
        <f t="shared" si="1"/>
        <v>34</v>
      </c>
    </row>
    <row r="117" spans="1:17" x14ac:dyDescent="0.25">
      <c r="A117" s="2" t="s">
        <v>123</v>
      </c>
      <c r="B117" t="str">
        <f>VLOOKUP(A117,'customer names'!A117:D2451,3,FALSE)</f>
        <v>Alleman</v>
      </c>
      <c r="C117" s="1">
        <f>VLOOKUP(A117,'Medical examination'!A117:G2451,2,FALSE)</f>
        <v>30.495000000000001</v>
      </c>
      <c r="D117" s="1">
        <f>VLOOKUP(A117,'Medical examination'!A117:H2451,3,FALSE)</f>
        <v>6.29</v>
      </c>
      <c r="E117" s="1" t="str">
        <f>VLOOKUP($A117,'Medical examination'!A117:I2451,4,FALSE)</f>
        <v>NO</v>
      </c>
      <c r="F117" s="1" t="str">
        <f>VLOOKUP($A117,'Medical examination'!A117:J2451,5,FALSE)</f>
        <v>NO</v>
      </c>
      <c r="G117" s="1" t="str">
        <f>VLOOKUP($A117,'Medical examination'!A117:K2451,6,FALSE)</f>
        <v>NO</v>
      </c>
      <c r="H117" s="1">
        <f>VLOOKUP($A117,'Medical examination'!A117:L2451,7,FALSE)</f>
        <v>0</v>
      </c>
      <c r="I117" s="1" t="str">
        <f>VLOOKUP($A117,'Medical examination'!A117:M2451,8,FALSE)</f>
        <v>YES</v>
      </c>
      <c r="J117" s="19" t="str">
        <f>VLOOKUP($A117,'Medical examination'!A117:N2451,9,FALSE)</f>
        <v>OBESITY</v>
      </c>
      <c r="K117" s="10" t="str">
        <f>VLOOKUP($A117,'Medical examination'!A117:O2451,10,FALSE)</f>
        <v>PRE DIABETES</v>
      </c>
      <c r="L117" s="16">
        <v>10274.33</v>
      </c>
      <c r="M117" s="1" t="str">
        <f>VLOOKUP($L117,'Hospitalization details'!$F117:L2449,2,FALSE)</f>
        <v>TIER - 3</v>
      </c>
      <c r="N117" s="17" t="str">
        <f>VLOOKUP($L117,'Hospitalization details'!$F117:M2454,3,FALSE)</f>
        <v>TIER - 1</v>
      </c>
      <c r="O117" s="1" t="str">
        <f>VLOOKUP($L117,'Hospitalization details'!$F117:N2454,4,FALSE)</f>
        <v>R1024</v>
      </c>
      <c r="P117" s="14">
        <f>VLOOKUP($L117,'Hospitalization details'!$F117:O2454,6,FALSE)</f>
        <v>25740</v>
      </c>
      <c r="Q117" s="18">
        <f t="shared" si="1"/>
        <v>52</v>
      </c>
    </row>
    <row r="118" spans="1:17" x14ac:dyDescent="0.25">
      <c r="A118" s="2" t="s">
        <v>124</v>
      </c>
      <c r="B118" t="str">
        <f>VLOOKUP(A118,'customer names'!A118:D2452,3,FALSE)</f>
        <v>Stroffolino</v>
      </c>
      <c r="C118" s="1">
        <f>VLOOKUP(A118,'Medical examination'!A118:G2452,2,FALSE)</f>
        <v>44.88</v>
      </c>
      <c r="D118" s="1">
        <f>VLOOKUP(A118,'Medical examination'!A118:H2452,3,FALSE)</f>
        <v>6.04</v>
      </c>
      <c r="E118" s="1" t="str">
        <f>VLOOKUP($A118,'Medical examination'!A118:I2452,4,FALSE)</f>
        <v>NO</v>
      </c>
      <c r="F118" s="1" t="str">
        <f>VLOOKUP($A118,'Medical examination'!A118:J2452,5,FALSE)</f>
        <v>NO</v>
      </c>
      <c r="G118" s="1" t="str">
        <f>VLOOKUP($A118,'Medical examination'!A118:K2452,6,FALSE)</f>
        <v>YES</v>
      </c>
      <c r="H118" s="1">
        <f>VLOOKUP($A118,'Medical examination'!A118:L2452,7,FALSE)</f>
        <v>1</v>
      </c>
      <c r="I118" s="1" t="str">
        <f>VLOOKUP($A118,'Medical examination'!A118:M2452,8,FALSE)</f>
        <v>YES</v>
      </c>
      <c r="J118" s="19" t="str">
        <f>VLOOKUP($A118,'Medical examination'!A118:N2452,9,FALSE)</f>
        <v>OBESITY</v>
      </c>
      <c r="K118" s="10" t="str">
        <f>VLOOKUP($A118,'Medical examination'!A118:O2452,10,FALSE)</f>
        <v>PRE DIABETES</v>
      </c>
      <c r="L118" s="16">
        <v>10269.459999999999</v>
      </c>
      <c r="M118" s="1" t="str">
        <f>VLOOKUP($L118,'Hospitalization details'!$F118:L2450,2,FALSE)</f>
        <v>TIER - 3</v>
      </c>
      <c r="N118" s="17" t="str">
        <f>VLOOKUP($L118,'Hospitalization details'!$F118:M2455,3,FALSE)</f>
        <v>TIER - 3</v>
      </c>
      <c r="O118" s="1" t="str">
        <f>VLOOKUP($L118,'Hospitalization details'!$F118:N2455,4,FALSE)</f>
        <v>R1012</v>
      </c>
      <c r="P118" s="14">
        <f>VLOOKUP($L118,'Hospitalization details'!$F118:O2455,6,FALSE)</f>
        <v>26995</v>
      </c>
      <c r="Q118" s="18">
        <f t="shared" si="1"/>
        <v>49</v>
      </c>
    </row>
    <row r="119" spans="1:17" x14ac:dyDescent="0.25">
      <c r="A119" s="2" t="s">
        <v>125</v>
      </c>
      <c r="B119" t="str">
        <f>VLOOKUP(A119,'customer names'!A119:D2453,3,FALSE)</f>
        <v>Clubb</v>
      </c>
      <c r="C119" s="1">
        <f>VLOOKUP(A119,'Medical examination'!A119:G2453,2,FALSE)</f>
        <v>44.32</v>
      </c>
      <c r="D119" s="1">
        <f>VLOOKUP(A119,'Medical examination'!A119:H2453,3,FALSE)</f>
        <v>10.55</v>
      </c>
      <c r="E119" s="1" t="str">
        <f>VLOOKUP($A119,'Medical examination'!A119:I2453,4,FALSE)</f>
        <v>NO</v>
      </c>
      <c r="F119" s="1" t="str">
        <f>VLOOKUP($A119,'Medical examination'!A119:J2453,5,FALSE)</f>
        <v>NO</v>
      </c>
      <c r="G119" s="1" t="str">
        <f>VLOOKUP($A119,'Medical examination'!A119:K2453,6,FALSE)</f>
        <v>NO</v>
      </c>
      <c r="H119" s="1">
        <f>VLOOKUP($A119,'Medical examination'!A119:L2453,7,FALSE)</f>
        <v>0</v>
      </c>
      <c r="I119" s="1" t="str">
        <f>VLOOKUP($A119,'Medical examination'!A119:M2453,8,FALSE)</f>
        <v>YES</v>
      </c>
      <c r="J119" s="19" t="str">
        <f>VLOOKUP($A119,'Medical examination'!A119:N2453,9,FALSE)</f>
        <v>OBESITY</v>
      </c>
      <c r="K119" s="10" t="str">
        <f>VLOOKUP($A119,'Medical examination'!A119:O2453,10,FALSE)</f>
        <v>DIABETES</v>
      </c>
      <c r="L119" s="16">
        <v>10264.44</v>
      </c>
      <c r="M119" s="1" t="str">
        <f>VLOOKUP($L119,'Hospitalization details'!$F119:L2451,2,FALSE)</f>
        <v>TIER - 3</v>
      </c>
      <c r="N119" s="17" t="str">
        <f>VLOOKUP($L119,'Hospitalization details'!$F119:M2456,3,FALSE)</f>
        <v>TIER - 2</v>
      </c>
      <c r="O119" s="1" t="str">
        <f>VLOOKUP($L119,'Hospitalization details'!$F119:N2456,4,FALSE)</f>
        <v>R1012</v>
      </c>
      <c r="P119" s="14">
        <f>VLOOKUP($L119,'Hospitalization details'!$F119:O2456,6,FALSE)</f>
        <v>26912</v>
      </c>
      <c r="Q119" s="18">
        <f t="shared" si="1"/>
        <v>49</v>
      </c>
    </row>
    <row r="120" spans="1:17" x14ac:dyDescent="0.25">
      <c r="A120" s="2" t="s">
        <v>126</v>
      </c>
      <c r="B120" t="str">
        <f>VLOOKUP(A120,'customer names'!A120:D2454,3,FALSE)</f>
        <v>McGoogan</v>
      </c>
      <c r="C120" s="1">
        <f>VLOOKUP(A120,'Medical examination'!A120:G2454,2,FALSE)</f>
        <v>46.39</v>
      </c>
      <c r="D120" s="1">
        <f>VLOOKUP(A120,'Medical examination'!A120:H2454,3,FALSE)</f>
        <v>5.09</v>
      </c>
      <c r="E120" s="1" t="str">
        <f>VLOOKUP($A120,'Medical examination'!A120:I2454,4,FALSE)</f>
        <v>NO</v>
      </c>
      <c r="F120" s="1" t="str">
        <f>VLOOKUP($A120,'Medical examination'!A120:J2454,5,FALSE)</f>
        <v>NO</v>
      </c>
      <c r="G120" s="1" t="str">
        <f>VLOOKUP($A120,'Medical examination'!A120:K2454,6,FALSE)</f>
        <v>NO</v>
      </c>
      <c r="H120" s="1">
        <f>VLOOKUP($A120,'Medical examination'!A120:L2454,7,FALSE)</f>
        <v>0</v>
      </c>
      <c r="I120" s="1" t="str">
        <f>VLOOKUP($A120,'Medical examination'!A120:M2454,8,FALSE)</f>
        <v>YES</v>
      </c>
      <c r="J120" s="19" t="str">
        <f>VLOOKUP($A120,'Medical examination'!A120:N2454,9,FALSE)</f>
        <v>OBESITY</v>
      </c>
      <c r="K120" s="10" t="str">
        <f>VLOOKUP($A120,'Medical examination'!A120:O2454,10,FALSE)</f>
        <v>NORMAL</v>
      </c>
      <c r="L120" s="16">
        <v>10259.129999999999</v>
      </c>
      <c r="M120" s="1" t="str">
        <f>VLOOKUP($L120,'Hospitalization details'!$F120:L2452,2,FALSE)</f>
        <v>TIER - 3</v>
      </c>
      <c r="N120" s="17" t="str">
        <f>VLOOKUP($L120,'Hospitalization details'!$F120:M2457,3,FALSE)</f>
        <v>TIER - 2</v>
      </c>
      <c r="O120" s="1" t="str">
        <f>VLOOKUP($L120,'Hospitalization details'!$F120:N2457,4,FALSE)</f>
        <v>R1011</v>
      </c>
      <c r="P120" s="14">
        <f>VLOOKUP($L120,'Hospitalization details'!$F120:O2457,6,FALSE)</f>
        <v>27621</v>
      </c>
      <c r="Q120" s="18">
        <f t="shared" si="1"/>
        <v>47</v>
      </c>
    </row>
    <row r="121" spans="1:17" x14ac:dyDescent="0.25">
      <c r="A121" s="2" t="s">
        <v>127</v>
      </c>
      <c r="B121" t="str">
        <f>VLOOKUP(A121,'customer names'!A121:D2455,3,FALSE)</f>
        <v>Keflezighi</v>
      </c>
      <c r="C121" s="1">
        <f>VLOOKUP(A121,'Medical examination'!A121:G2455,2,FALSE)</f>
        <v>42.13</v>
      </c>
      <c r="D121" s="1">
        <f>VLOOKUP(A121,'Medical examination'!A121:H2455,3,FALSE)</f>
        <v>5.2</v>
      </c>
      <c r="E121" s="1" t="str">
        <f>VLOOKUP($A121,'Medical examination'!A121:I2455,4,FALSE)</f>
        <v>YES</v>
      </c>
      <c r="F121" s="1" t="str">
        <f>VLOOKUP($A121,'Medical examination'!A121:J2455,5,FALSE)</f>
        <v>NO</v>
      </c>
      <c r="G121" s="1" t="str">
        <f>VLOOKUP($A121,'Medical examination'!A121:K2455,6,FALSE)</f>
        <v>NO</v>
      </c>
      <c r="H121" s="1">
        <f>VLOOKUP($A121,'Medical examination'!A121:L2455,7,FALSE)</f>
        <v>1</v>
      </c>
      <c r="I121" s="1" t="str">
        <f>VLOOKUP($A121,'Medical examination'!A121:M2455,8,FALSE)</f>
        <v>YES</v>
      </c>
      <c r="J121" s="19" t="str">
        <f>VLOOKUP($A121,'Medical examination'!A121:N2455,9,FALSE)</f>
        <v>OBESITY</v>
      </c>
      <c r="K121" s="10" t="str">
        <f>VLOOKUP($A121,'Medical examination'!A121:O2455,10,FALSE)</f>
        <v>NORMAL</v>
      </c>
      <c r="L121" s="16">
        <v>10231.5</v>
      </c>
      <c r="M121" s="1" t="str">
        <f>VLOOKUP($L121,'Hospitalization details'!$F121:L2453,2,FALSE)</f>
        <v>TIER - 3</v>
      </c>
      <c r="N121" s="17" t="str">
        <f>VLOOKUP($L121,'Hospitalization details'!$F121:M2458,3,FALSE)</f>
        <v>TIER - 1</v>
      </c>
      <c r="O121" s="1" t="str">
        <f>VLOOKUP($L121,'Hospitalization details'!$F121:N2458,4,FALSE)</f>
        <v>R1012</v>
      </c>
      <c r="P121" s="14">
        <f>VLOOKUP($L121,'Hospitalization details'!$F121:O2458,6,FALSE)</f>
        <v>25104</v>
      </c>
      <c r="Q121" s="18">
        <f t="shared" si="1"/>
        <v>54</v>
      </c>
    </row>
    <row r="122" spans="1:17" x14ac:dyDescent="0.25">
      <c r="A122" s="2" t="s">
        <v>128</v>
      </c>
      <c r="B122" t="str">
        <f>VLOOKUP(A122,'customer names'!A122:D2456,3,FALSE)</f>
        <v>Syed</v>
      </c>
      <c r="C122" s="1">
        <f>VLOOKUP(A122,'Medical examination'!A122:G2456,2,FALSE)</f>
        <v>30.78</v>
      </c>
      <c r="D122" s="1">
        <f>VLOOKUP(A122,'Medical examination'!A122:H2456,3,FALSE)</f>
        <v>8.4499999999999993</v>
      </c>
      <c r="E122" s="1" t="str">
        <f>VLOOKUP($A122,'Medical examination'!A122:I2456,4,FALSE)</f>
        <v>YES</v>
      </c>
      <c r="F122" s="1" t="str">
        <f>VLOOKUP($A122,'Medical examination'!A122:J2456,5,FALSE)</f>
        <v>NO</v>
      </c>
      <c r="G122" s="1" t="str">
        <f>VLOOKUP($A122,'Medical examination'!A122:K2456,6,FALSE)</f>
        <v>NO</v>
      </c>
      <c r="H122" s="1">
        <f>VLOOKUP($A122,'Medical examination'!A122:L2456,7,FALSE)</f>
        <v>0</v>
      </c>
      <c r="I122" s="1" t="str">
        <f>VLOOKUP($A122,'Medical examination'!A122:M2456,8,FALSE)</f>
        <v>YES</v>
      </c>
      <c r="J122" s="19" t="str">
        <f>VLOOKUP($A122,'Medical examination'!A122:N2456,9,FALSE)</f>
        <v>OBESITY</v>
      </c>
      <c r="K122" s="10" t="str">
        <f>VLOOKUP($A122,'Medical examination'!A122:O2456,10,FALSE)</f>
        <v>DIABETES</v>
      </c>
      <c r="L122" s="16">
        <v>10226.280000000001</v>
      </c>
      <c r="M122" s="1" t="str">
        <f>VLOOKUP($L122,'Hospitalization details'!$F122:L2454,2,FALSE)</f>
        <v>TIER - 3</v>
      </c>
      <c r="N122" s="17" t="str">
        <f>VLOOKUP($L122,'Hospitalization details'!$F122:M2459,3,FALSE)</f>
        <v>TIER - 3</v>
      </c>
      <c r="O122" s="1" t="str">
        <f>VLOOKUP($L122,'Hospitalization details'!$F122:N2459,4,FALSE)</f>
        <v>R1013</v>
      </c>
      <c r="P122" s="14">
        <f>VLOOKUP($L122,'Hospitalization details'!$F122:O2459,6,FALSE)</f>
        <v>24651</v>
      </c>
      <c r="Q122" s="18">
        <f t="shared" si="1"/>
        <v>55</v>
      </c>
    </row>
    <row r="123" spans="1:17" x14ac:dyDescent="0.25">
      <c r="A123" s="2" t="s">
        <v>129</v>
      </c>
      <c r="B123" t="str">
        <f>VLOOKUP(A123,'customer names'!A123:D2457,3,FALSE)</f>
        <v>Segal</v>
      </c>
      <c r="C123" s="1">
        <f>VLOOKUP(A123,'Medical examination'!A123:G2457,2,FALSE)</f>
        <v>31.35</v>
      </c>
      <c r="D123" s="1">
        <f>VLOOKUP(A123,'Medical examination'!A123:H2457,3,FALSE)</f>
        <v>9.5399999999999991</v>
      </c>
      <c r="E123" s="1" t="str">
        <f>VLOOKUP($A123,'Medical examination'!A123:I2457,4,FALSE)</f>
        <v>NO</v>
      </c>
      <c r="F123" s="1" t="str">
        <f>VLOOKUP($A123,'Medical examination'!A123:J2457,5,FALSE)</f>
        <v>NO</v>
      </c>
      <c r="G123" s="1" t="str">
        <f>VLOOKUP($A123,'Medical examination'!A123:K2457,6,FALSE)</f>
        <v>NO</v>
      </c>
      <c r="H123" s="1">
        <f>VLOOKUP($A123,'Medical examination'!A123:L2457,7,FALSE)</f>
        <v>0</v>
      </c>
      <c r="I123" s="1" t="str">
        <f>VLOOKUP($A123,'Medical examination'!A123:M2457,8,FALSE)</f>
        <v>YES</v>
      </c>
      <c r="J123" s="19" t="str">
        <f>VLOOKUP($A123,'Medical examination'!A123:N2457,9,FALSE)</f>
        <v>OBESITY</v>
      </c>
      <c r="K123" s="10" t="str">
        <f>VLOOKUP($A123,'Medical examination'!A123:O2457,10,FALSE)</f>
        <v>DIABETES</v>
      </c>
      <c r="L123" s="16">
        <v>10214.64</v>
      </c>
      <c r="M123" s="1" t="str">
        <f>VLOOKUP($L123,'Hospitalization details'!$F123:L2455,2,FALSE)</f>
        <v>TIER - 3</v>
      </c>
      <c r="N123" s="17" t="str">
        <f>VLOOKUP($L123,'Hospitalization details'!$F123:M2460,3,FALSE)</f>
        <v>TIER - 2</v>
      </c>
      <c r="O123" s="1" t="str">
        <f>VLOOKUP($L123,'Hospitalization details'!$F123:N2460,4,FALSE)</f>
        <v>R1011</v>
      </c>
      <c r="P123" s="14">
        <f>VLOOKUP($L123,'Hospitalization details'!$F123:O2460,6,FALSE)</f>
        <v>24741</v>
      </c>
      <c r="Q123" s="18">
        <f t="shared" si="1"/>
        <v>55</v>
      </c>
    </row>
    <row r="124" spans="1:17" x14ac:dyDescent="0.25">
      <c r="A124" s="2" t="s">
        <v>130</v>
      </c>
      <c r="B124" t="str">
        <f>VLOOKUP(A124,'customer names'!A124:D2458,3,FALSE)</f>
        <v>Defranco</v>
      </c>
      <c r="C124" s="1">
        <f>VLOOKUP(A124,'Medical examination'!A124:G2458,2,FALSE)</f>
        <v>41.46</v>
      </c>
      <c r="D124" s="1">
        <f>VLOOKUP(A124,'Medical examination'!A124:H2458,3,FALSE)</f>
        <v>4.99</v>
      </c>
      <c r="E124" s="1" t="str">
        <f>VLOOKUP($A124,'Medical examination'!A124:I2458,4,FALSE)</f>
        <v>YES</v>
      </c>
      <c r="F124" s="1" t="str">
        <f>VLOOKUP($A124,'Medical examination'!A124:J2458,5,FALSE)</f>
        <v>NO</v>
      </c>
      <c r="G124" s="1" t="str">
        <f>VLOOKUP($A124,'Medical examination'!A124:K2458,6,FALSE)</f>
        <v>NO</v>
      </c>
      <c r="H124" s="1">
        <f>VLOOKUP($A124,'Medical examination'!A124:L2458,7,FALSE)</f>
        <v>2</v>
      </c>
      <c r="I124" s="1" t="str">
        <f>VLOOKUP($A124,'Medical examination'!A124:M2458,8,FALSE)</f>
        <v>YES</v>
      </c>
      <c r="J124" s="19" t="str">
        <f>VLOOKUP($A124,'Medical examination'!A124:N2458,9,FALSE)</f>
        <v>OBESITY</v>
      </c>
      <c r="K124" s="10" t="str">
        <f>VLOOKUP($A124,'Medical examination'!A124:O2458,10,FALSE)</f>
        <v>NORMAL</v>
      </c>
      <c r="L124" s="16">
        <v>10197.77</v>
      </c>
      <c r="M124" s="1" t="str">
        <f>VLOOKUP($L124,'Hospitalization details'!$F124:L2456,2,FALSE)</f>
        <v>TIER - 3</v>
      </c>
      <c r="N124" s="17" t="str">
        <f>VLOOKUP($L124,'Hospitalization details'!$F124:M2461,3,FALSE)</f>
        <v>TIER - 1</v>
      </c>
      <c r="O124" s="1" t="str">
        <f>VLOOKUP($L124,'Hospitalization details'!$F124:N2461,4,FALSE)</f>
        <v>R1024</v>
      </c>
      <c r="P124" s="14">
        <f>VLOOKUP($L124,'Hospitalization details'!$F124:O2461,6,FALSE)</f>
        <v>25926</v>
      </c>
      <c r="Q124" s="18">
        <f t="shared" si="1"/>
        <v>52</v>
      </c>
    </row>
    <row r="125" spans="1:17" x14ac:dyDescent="0.25">
      <c r="A125" s="2" t="s">
        <v>131</v>
      </c>
      <c r="B125" t="str">
        <f>VLOOKUP(A125,'customer names'!A125:D2459,3,FALSE)</f>
        <v>Kells</v>
      </c>
      <c r="C125" s="1">
        <f>VLOOKUP(A125,'Medical examination'!A125:G2459,2,FALSE)</f>
        <v>48</v>
      </c>
      <c r="D125" s="1">
        <f>VLOOKUP(A125,'Medical examination'!A125:H2459,3,FALSE)</f>
        <v>10.54</v>
      </c>
      <c r="E125" s="1" t="str">
        <f>VLOOKUP($A125,'Medical examination'!A125:I2459,4,FALSE)</f>
        <v>NO</v>
      </c>
      <c r="F125" s="1" t="str">
        <f>VLOOKUP($A125,'Medical examination'!A125:J2459,5,FALSE)</f>
        <v>NO</v>
      </c>
      <c r="G125" s="1" t="str">
        <f>VLOOKUP($A125,'Medical examination'!A125:K2459,6,FALSE)</f>
        <v>NO</v>
      </c>
      <c r="H125" s="1">
        <f>VLOOKUP($A125,'Medical examination'!A125:L2459,7,FALSE)</f>
        <v>0</v>
      </c>
      <c r="I125" s="1" t="str">
        <f>VLOOKUP($A125,'Medical examination'!A125:M2459,8,FALSE)</f>
        <v>YES</v>
      </c>
      <c r="J125" s="19" t="str">
        <f>VLOOKUP($A125,'Medical examination'!A125:N2459,9,FALSE)</f>
        <v>OBESITY</v>
      </c>
      <c r="K125" s="10" t="str">
        <f>VLOOKUP($A125,'Medical examination'!A125:O2459,10,FALSE)</f>
        <v>DIABETES</v>
      </c>
      <c r="L125" s="16">
        <v>10191.82</v>
      </c>
      <c r="M125" s="1" t="str">
        <f>VLOOKUP($L125,'Hospitalization details'!$F125:L2457,2,FALSE)</f>
        <v>TIER - 3</v>
      </c>
      <c r="N125" s="17" t="str">
        <f>VLOOKUP($L125,'Hospitalization details'!$F125:M2462,3,FALSE)</f>
        <v>TIER - 2</v>
      </c>
      <c r="O125" s="1" t="str">
        <f>VLOOKUP($L125,'Hospitalization details'!$F125:N2462,4,FALSE)</f>
        <v>R1026</v>
      </c>
      <c r="P125" s="14">
        <f>VLOOKUP($L125,'Hospitalization details'!$F125:O2462,6,FALSE)</f>
        <v>31336</v>
      </c>
      <c r="Q125" s="18">
        <f t="shared" si="1"/>
        <v>37</v>
      </c>
    </row>
    <row r="126" spans="1:17" x14ac:dyDescent="0.25">
      <c r="A126" s="2" t="s">
        <v>132</v>
      </c>
      <c r="B126" t="str">
        <f>VLOOKUP(A126,'customer names'!A126:D2460,3,FALSE)</f>
        <v>Lawton</v>
      </c>
      <c r="C126" s="1">
        <f>VLOOKUP(A126,'Medical examination'!A126:G2460,2,FALSE)</f>
        <v>49.13</v>
      </c>
      <c r="D126" s="1">
        <f>VLOOKUP(A126,'Medical examination'!A126:H2460,3,FALSE)</f>
        <v>4.54</v>
      </c>
      <c r="E126" s="1" t="str">
        <f>VLOOKUP($A126,'Medical examination'!A126:I2460,4,FALSE)</f>
        <v>NO</v>
      </c>
      <c r="F126" s="1" t="str">
        <f>VLOOKUP($A126,'Medical examination'!A126:J2460,5,FALSE)</f>
        <v>NO</v>
      </c>
      <c r="G126" s="1" t="str">
        <f>VLOOKUP($A126,'Medical examination'!A126:K2460,6,FALSE)</f>
        <v>NO</v>
      </c>
      <c r="H126" s="1">
        <f>VLOOKUP($A126,'Medical examination'!A126:L2460,7,FALSE)</f>
        <v>0</v>
      </c>
      <c r="I126" s="1" t="str">
        <f>VLOOKUP($A126,'Medical examination'!A126:M2460,8,FALSE)</f>
        <v>YES</v>
      </c>
      <c r="J126" s="19" t="str">
        <f>VLOOKUP($A126,'Medical examination'!A126:N2460,9,FALSE)</f>
        <v>OBESITY</v>
      </c>
      <c r="K126" s="10" t="str">
        <f>VLOOKUP($A126,'Medical examination'!A126:O2460,10,FALSE)</f>
        <v>NORMAL</v>
      </c>
      <c r="L126" s="16">
        <v>39871.699999999997</v>
      </c>
      <c r="M126" s="1" t="str">
        <f>VLOOKUP($L126,'Hospitalization details'!$F126:L2458,2,FALSE)</f>
        <v>TIER - 1</v>
      </c>
      <c r="N126" s="17" t="str">
        <f>VLOOKUP($L126,'Hospitalization details'!$F126:M2463,3,FALSE)</f>
        <v>TIER - 2</v>
      </c>
      <c r="O126" s="1" t="str">
        <f>VLOOKUP($L126,'Hospitalization details'!$F126:N2463,4,FALSE)</f>
        <v>R1013</v>
      </c>
      <c r="P126" s="14">
        <f>VLOOKUP($L126,'Hospitalization details'!$F126:O2463,6,FALSE)</f>
        <v>31281</v>
      </c>
      <c r="Q126" s="18">
        <f t="shared" si="1"/>
        <v>37</v>
      </c>
    </row>
    <row r="127" spans="1:17" x14ac:dyDescent="0.25">
      <c r="A127" s="2" t="s">
        <v>133</v>
      </c>
      <c r="B127" t="str">
        <f>VLOOKUP(A127,'customer names'!A127:D2461,3,FALSE)</f>
        <v>Bejar</v>
      </c>
      <c r="C127" s="1">
        <f>VLOOKUP(A127,'Medical examination'!A127:G2461,2,FALSE)</f>
        <v>37.799999999999997</v>
      </c>
      <c r="D127" s="1">
        <f>VLOOKUP(A127,'Medical examination'!A127:H2461,3,FALSE)</f>
        <v>6.29</v>
      </c>
      <c r="E127" s="1" t="str">
        <f>VLOOKUP($A127,'Medical examination'!A127:I2461,4,FALSE)</f>
        <v>NO</v>
      </c>
      <c r="F127" s="1" t="str">
        <f>VLOOKUP($A127,'Medical examination'!A127:J2461,5,FALSE)</f>
        <v>NO</v>
      </c>
      <c r="G127" s="1" t="str">
        <f>VLOOKUP($A127,'Medical examination'!A127:K2461,6,FALSE)</f>
        <v>NO</v>
      </c>
      <c r="H127" s="1">
        <f>VLOOKUP($A127,'Medical examination'!A127:L2461,7,FALSE)</f>
        <v>1</v>
      </c>
      <c r="I127" s="1" t="str">
        <f>VLOOKUP($A127,'Medical examination'!A127:M2461,8,FALSE)</f>
        <v>YES</v>
      </c>
      <c r="J127" s="19" t="str">
        <f>VLOOKUP($A127,'Medical examination'!A127:N2461,9,FALSE)</f>
        <v>OBESITY</v>
      </c>
      <c r="K127" s="10" t="str">
        <f>VLOOKUP($A127,'Medical examination'!A127:O2461,10,FALSE)</f>
        <v>PRE DIABETES</v>
      </c>
      <c r="L127" s="16">
        <v>10160.870000000001</v>
      </c>
      <c r="M127" s="1" t="str">
        <f>VLOOKUP($L127,'Hospitalization details'!$F127:L2459,2,FALSE)</f>
        <v>TIER - 3</v>
      </c>
      <c r="N127" s="17" t="str">
        <f>VLOOKUP($L127,'Hospitalization details'!$F127:M2464,3,FALSE)</f>
        <v>TIER - 3</v>
      </c>
      <c r="O127" s="1" t="str">
        <f>VLOOKUP($L127,'Hospitalization details'!$F127:N2464,4,FALSE)</f>
        <v>R1025</v>
      </c>
      <c r="P127" s="14">
        <f>VLOOKUP($L127,'Hospitalization details'!$F127:O2464,6,FALSE)</f>
        <v>26490</v>
      </c>
      <c r="Q127" s="18">
        <f t="shared" si="1"/>
        <v>50</v>
      </c>
    </row>
    <row r="128" spans="1:17" x14ac:dyDescent="0.25">
      <c r="A128" s="2" t="s">
        <v>134</v>
      </c>
      <c r="B128" t="str">
        <f>VLOOKUP(A128,'customer names'!A128:D2462,3,FALSE)</f>
        <v>Navarro Castro</v>
      </c>
      <c r="C128" s="1">
        <f>VLOOKUP(A128,'Medical examination'!A128:G2462,2,FALSE)</f>
        <v>38.299999999999997</v>
      </c>
      <c r="D128" s="1">
        <f>VLOOKUP(A128,'Medical examination'!A128:H2462,3,FALSE)</f>
        <v>9.51</v>
      </c>
      <c r="E128" s="1" t="str">
        <f>VLOOKUP($A128,'Medical examination'!A128:I2462,4,FALSE)</f>
        <v>NO</v>
      </c>
      <c r="F128" s="1" t="str">
        <f>VLOOKUP($A128,'Medical examination'!A128:J2462,5,FALSE)</f>
        <v>NO</v>
      </c>
      <c r="G128" s="1" t="str">
        <f>VLOOKUP($A128,'Medical examination'!A128:K2462,6,FALSE)</f>
        <v>NO</v>
      </c>
      <c r="H128" s="1">
        <f>VLOOKUP($A128,'Medical examination'!A128:L2462,7,FALSE)</f>
        <v>0</v>
      </c>
      <c r="I128" s="1" t="str">
        <f>VLOOKUP($A128,'Medical examination'!A128:M2462,8,FALSE)</f>
        <v>YES</v>
      </c>
      <c r="J128" s="19" t="str">
        <f>VLOOKUP($A128,'Medical examination'!A128:N2462,9,FALSE)</f>
        <v>OBESITY</v>
      </c>
      <c r="K128" s="10" t="str">
        <f>VLOOKUP($A128,'Medical examination'!A128:O2462,10,FALSE)</f>
        <v>DIABETES</v>
      </c>
      <c r="L128" s="16">
        <v>10156.780000000001</v>
      </c>
      <c r="M128" s="1" t="str">
        <f>VLOOKUP($L128,'Hospitalization details'!$F128:L2460,2,FALSE)</f>
        <v>TIER - 3</v>
      </c>
      <c r="N128" s="17" t="str">
        <f>VLOOKUP($L128,'Hospitalization details'!$F128:M2465,3,FALSE)</f>
        <v>TIER - 2</v>
      </c>
      <c r="O128" s="1" t="str">
        <f>VLOOKUP($L128,'Hospitalization details'!$F128:N2465,4,FALSE)</f>
        <v>R1012</v>
      </c>
      <c r="P128" s="14">
        <f>VLOOKUP($L128,'Hospitalization details'!$F128:O2465,6,FALSE)</f>
        <v>26950</v>
      </c>
      <c r="Q128" s="18">
        <f t="shared" si="1"/>
        <v>49</v>
      </c>
    </row>
    <row r="129" spans="1:17" x14ac:dyDescent="0.25">
      <c r="A129" s="2" t="s">
        <v>135</v>
      </c>
      <c r="B129" t="str">
        <f>VLOOKUP(A129,'customer names'!A129:D2463,3,FALSE)</f>
        <v>Tice</v>
      </c>
      <c r="C129" s="1">
        <f>VLOOKUP(A129,'Medical examination'!A129:G2463,2,FALSE)</f>
        <v>32.774999999999999</v>
      </c>
      <c r="D129" s="1">
        <f>VLOOKUP(A129,'Medical examination'!A129:H2463,3,FALSE)</f>
        <v>4.72</v>
      </c>
      <c r="E129" s="1" t="str">
        <f>VLOOKUP($A129,'Medical examination'!A129:I2463,4,FALSE)</f>
        <v>NO</v>
      </c>
      <c r="F129" s="1" t="str">
        <f>VLOOKUP($A129,'Medical examination'!A129:J2463,5,FALSE)</f>
        <v>NO</v>
      </c>
      <c r="G129" s="1" t="str">
        <f>VLOOKUP($A129,'Medical examination'!A129:K2463,6,FALSE)</f>
        <v>NO</v>
      </c>
      <c r="H129" s="1">
        <f>VLOOKUP($A129,'Medical examination'!A129:L2463,7,FALSE)</f>
        <v>0</v>
      </c>
      <c r="I129" s="1" t="str">
        <f>VLOOKUP($A129,'Medical examination'!A129:M2463,8,FALSE)</f>
        <v>YES</v>
      </c>
      <c r="J129" s="19" t="str">
        <f>VLOOKUP($A129,'Medical examination'!A129:N2463,9,FALSE)</f>
        <v>OBESITY</v>
      </c>
      <c r="K129" s="10" t="str">
        <f>VLOOKUP($A129,'Medical examination'!A129:O2463,10,FALSE)</f>
        <v>NORMAL</v>
      </c>
      <c r="L129" s="16">
        <v>10146.129999999999</v>
      </c>
      <c r="M129" s="1" t="str">
        <f>VLOOKUP($L129,'Hospitalization details'!$F129:L2461,2,FALSE)</f>
        <v>TIER - 3</v>
      </c>
      <c r="N129" s="17" t="str">
        <f>VLOOKUP($L129,'Hospitalization details'!$F129:M2466,3,FALSE)</f>
        <v>TIER - 1</v>
      </c>
      <c r="O129" s="1" t="str">
        <f>VLOOKUP($L129,'Hospitalization details'!$F129:N2466,4,FALSE)</f>
        <v>R1025</v>
      </c>
      <c r="P129" s="14">
        <f>VLOOKUP($L129,'Hospitalization details'!$F129:O2466,6,FALSE)</f>
        <v>29749</v>
      </c>
      <c r="Q129" s="18">
        <f t="shared" si="1"/>
        <v>41</v>
      </c>
    </row>
    <row r="130" spans="1:17" x14ac:dyDescent="0.25">
      <c r="A130" s="2" t="s">
        <v>136</v>
      </c>
      <c r="B130" t="str">
        <f>VLOOKUP(A130,'customer names'!A130:D2464,3,FALSE)</f>
        <v>Wolf</v>
      </c>
      <c r="C130" s="1">
        <f>VLOOKUP(A130,'Medical examination'!A130:G2464,2,FALSE)</f>
        <v>34.200000000000003</v>
      </c>
      <c r="D130" s="1">
        <f>VLOOKUP(A130,'Medical examination'!A130:H2464,3,FALSE)</f>
        <v>5.91</v>
      </c>
      <c r="E130" s="1" t="str">
        <f>VLOOKUP($A130,'Medical examination'!A130:I2464,4,FALSE)</f>
        <v>YES</v>
      </c>
      <c r="F130" s="1" t="str">
        <f>VLOOKUP($A130,'Medical examination'!A130:J2464,5,FALSE)</f>
        <v>NO</v>
      </c>
      <c r="G130" s="1" t="str">
        <f>VLOOKUP($A130,'Medical examination'!A130:K2464,6,FALSE)</f>
        <v>NO</v>
      </c>
      <c r="H130" s="1">
        <f>VLOOKUP($A130,'Medical examination'!A130:L2464,7,FALSE)</f>
        <v>0</v>
      </c>
      <c r="I130" s="1" t="str">
        <f>VLOOKUP($A130,'Medical examination'!A130:M2464,8,FALSE)</f>
        <v>YES</v>
      </c>
      <c r="J130" s="19" t="str">
        <f>VLOOKUP($A130,'Medical examination'!A130:N2464,9,FALSE)</f>
        <v>OBESITY</v>
      </c>
      <c r="K130" s="10" t="str">
        <f>VLOOKUP($A130,'Medical examination'!A130:O2464,10,FALSE)</f>
        <v>PRE DIABETES</v>
      </c>
      <c r="L130" s="16">
        <v>10141.14</v>
      </c>
      <c r="M130" s="1" t="str">
        <f>VLOOKUP($L130,'Hospitalization details'!$F130:L2462,2,FALSE)</f>
        <v>TIER - 3</v>
      </c>
      <c r="N130" s="17" t="str">
        <f>VLOOKUP($L130,'Hospitalization details'!$F130:M2467,3,FALSE)</f>
        <v>TIER - 1</v>
      </c>
      <c r="O130" s="1" t="str">
        <f>VLOOKUP($L130,'Hospitalization details'!$F130:N2467,4,FALSE)</f>
        <v>R1016</v>
      </c>
      <c r="P130" s="14">
        <f>VLOOKUP($L130,'Hospitalization details'!$F130:O2467,6,FALSE)</f>
        <v>27393</v>
      </c>
      <c r="Q130" s="18">
        <f t="shared" si="1"/>
        <v>48</v>
      </c>
    </row>
    <row r="131" spans="1:17" x14ac:dyDescent="0.25">
      <c r="A131" s="2" t="s">
        <v>137</v>
      </c>
      <c r="B131" t="str">
        <f>VLOOKUP(A131,'customer names'!A131:D2465,3,FALSE)</f>
        <v>Oppedal</v>
      </c>
      <c r="C131" s="1">
        <f>VLOOKUP(A131,'Medical examination'!A131:G2465,2,FALSE)</f>
        <v>30.2</v>
      </c>
      <c r="D131" s="1">
        <f>VLOOKUP(A131,'Medical examination'!A131:H2465,3,FALSE)</f>
        <v>9.58</v>
      </c>
      <c r="E131" s="1" t="str">
        <f>VLOOKUP($A131,'Medical examination'!A131:I2465,4,FALSE)</f>
        <v>NO</v>
      </c>
      <c r="F131" s="1" t="str">
        <f>VLOOKUP($A131,'Medical examination'!A131:J2465,5,FALSE)</f>
        <v>NO</v>
      </c>
      <c r="G131" s="1" t="str">
        <f>VLOOKUP($A131,'Medical examination'!A131:K2465,6,FALSE)</f>
        <v>NO</v>
      </c>
      <c r="H131" s="1">
        <f>VLOOKUP($A131,'Medical examination'!A131:L2465,7,FALSE)</f>
        <v>0</v>
      </c>
      <c r="I131" s="1" t="str">
        <f>VLOOKUP($A131,'Medical examination'!A131:M2465,8,FALSE)</f>
        <v>YES</v>
      </c>
      <c r="J131" s="19" t="str">
        <f>VLOOKUP($A131,'Medical examination'!A131:N2465,9,FALSE)</f>
        <v>OBESITY</v>
      </c>
      <c r="K131" s="10" t="str">
        <f>VLOOKUP($A131,'Medical examination'!A131:O2465,10,FALSE)</f>
        <v>DIABETES</v>
      </c>
      <c r="L131" s="16">
        <v>10139.84</v>
      </c>
      <c r="M131" s="1" t="str">
        <f>VLOOKUP($L131,'Hospitalization details'!$F131:L2463,2,FALSE)</f>
        <v>TIER - 3</v>
      </c>
      <c r="N131" s="17" t="str">
        <f>VLOOKUP($L131,'Hospitalization details'!$F131:M2468,3,FALSE)</f>
        <v>TIER - 2</v>
      </c>
      <c r="O131" s="1" t="str">
        <f>VLOOKUP($L131,'Hospitalization details'!$F131:N2468,4,FALSE)</f>
        <v>R1012</v>
      </c>
      <c r="P131" s="14">
        <f>VLOOKUP($L131,'Hospitalization details'!$F131:O2468,6,FALSE)</f>
        <v>35678</v>
      </c>
      <c r="Q131" s="18">
        <f t="shared" ref="Q131:Q194" si="2">DATEDIF(P131:P2465, DATE(2023,6,8), "Y")</f>
        <v>25</v>
      </c>
    </row>
    <row r="132" spans="1:17" x14ac:dyDescent="0.25">
      <c r="A132" s="2" t="s">
        <v>138</v>
      </c>
      <c r="B132" t="str">
        <f>VLOOKUP(A132,'customer names'!A132:D2466,3,FALSE)</f>
        <v>Wright</v>
      </c>
      <c r="C132" s="1">
        <f>VLOOKUP(A132,'Medical examination'!A132:G2466,2,FALSE)</f>
        <v>48.32</v>
      </c>
      <c r="D132" s="1">
        <f>VLOOKUP(A132,'Medical examination'!A132:H2466,3,FALSE)</f>
        <v>5.77</v>
      </c>
      <c r="E132" s="1" t="str">
        <f>VLOOKUP($A132,'Medical examination'!A132:I2466,4,FALSE)</f>
        <v>NO</v>
      </c>
      <c r="F132" s="1" t="str">
        <f>VLOOKUP($A132,'Medical examination'!A132:J2466,5,FALSE)</f>
        <v>NO</v>
      </c>
      <c r="G132" s="1" t="str">
        <f>VLOOKUP($A132,'Medical examination'!A132:K2466,6,FALSE)</f>
        <v>NO</v>
      </c>
      <c r="H132" s="1">
        <f>VLOOKUP($A132,'Medical examination'!A132:L2466,7,FALSE)</f>
        <v>0</v>
      </c>
      <c r="I132" s="1" t="str">
        <f>VLOOKUP($A132,'Medical examination'!A132:M2466,8,FALSE)</f>
        <v>YES</v>
      </c>
      <c r="J132" s="19" t="str">
        <f>VLOOKUP($A132,'Medical examination'!A132:N2466,9,FALSE)</f>
        <v>OBESITY</v>
      </c>
      <c r="K132" s="10" t="str">
        <f>VLOOKUP($A132,'Medical examination'!A132:O2466,10,FALSE)</f>
        <v>PRE DIABETES</v>
      </c>
      <c r="L132" s="16">
        <v>10118.42</v>
      </c>
      <c r="M132" s="1" t="str">
        <f>VLOOKUP($L132,'Hospitalization details'!$F132:L2464,2,FALSE)</f>
        <v>TIER - 3</v>
      </c>
      <c r="N132" s="17" t="str">
        <f>VLOOKUP($L132,'Hospitalization details'!$F132:M2469,3,FALSE)</f>
        <v>TIER - 3</v>
      </c>
      <c r="O132" s="1" t="str">
        <f>VLOOKUP($L132,'Hospitalization details'!$F132:N2469,4,FALSE)</f>
        <v>R1011</v>
      </c>
      <c r="P132" s="14">
        <f>VLOOKUP($L132,'Hospitalization details'!$F132:O2469,6,FALSE)</f>
        <v>26619</v>
      </c>
      <c r="Q132" s="18">
        <f t="shared" si="2"/>
        <v>50</v>
      </c>
    </row>
    <row r="133" spans="1:17" x14ac:dyDescent="0.25">
      <c r="A133" s="2" t="s">
        <v>139</v>
      </c>
      <c r="B133" t="str">
        <f>VLOOKUP(A133,'customer names'!A133:D2467,3,FALSE)</f>
        <v>Ellis</v>
      </c>
      <c r="C133" s="1">
        <f>VLOOKUP(A133,'Medical examination'!A133:G2467,2,FALSE)</f>
        <v>44.86</v>
      </c>
      <c r="D133" s="1">
        <f>VLOOKUP(A133,'Medical examination'!A133:H2467,3,FALSE)</f>
        <v>4.38</v>
      </c>
      <c r="E133" s="1" t="str">
        <f>VLOOKUP($A133,'Medical examination'!A133:I2467,4,FALSE)</f>
        <v>YES</v>
      </c>
      <c r="F133" s="1" t="str">
        <f>VLOOKUP($A133,'Medical examination'!A133:J2467,5,FALSE)</f>
        <v>NO</v>
      </c>
      <c r="G133" s="1" t="str">
        <f>VLOOKUP($A133,'Medical examination'!A133:K2467,6,FALSE)</f>
        <v>NO</v>
      </c>
      <c r="H133" s="1">
        <f>VLOOKUP($A133,'Medical examination'!A133:L2467,7,FALSE)</f>
        <v>0</v>
      </c>
      <c r="I133" s="1" t="str">
        <f>VLOOKUP($A133,'Medical examination'!A133:M2467,8,FALSE)</f>
        <v>YES</v>
      </c>
      <c r="J133" s="19" t="str">
        <f>VLOOKUP($A133,'Medical examination'!A133:N2467,9,FALSE)</f>
        <v>OBESITY</v>
      </c>
      <c r="K133" s="10" t="str">
        <f>VLOOKUP($A133,'Medical examination'!A133:O2467,10,FALSE)</f>
        <v>NORMAL</v>
      </c>
      <c r="L133" s="16">
        <v>10115.01</v>
      </c>
      <c r="M133" s="1" t="str">
        <f>VLOOKUP($L133,'Hospitalization details'!$F133:L2465,2,FALSE)</f>
        <v>TIER - 3</v>
      </c>
      <c r="N133" s="17" t="str">
        <f>VLOOKUP($L133,'Hospitalization details'!$F133:M2470,3,FALSE)</f>
        <v>TIER - 3</v>
      </c>
      <c r="O133" s="1" t="str">
        <f>VLOOKUP($L133,'Hospitalization details'!$F133:N2470,4,FALSE)</f>
        <v>R1012</v>
      </c>
      <c r="P133" s="14">
        <f>VLOOKUP($L133,'Hospitalization details'!$F133:O2470,6,FALSE)</f>
        <v>27577</v>
      </c>
      <c r="Q133" s="18">
        <f t="shared" si="2"/>
        <v>47</v>
      </c>
    </row>
    <row r="134" spans="1:17" x14ac:dyDescent="0.25">
      <c r="A134" s="2" t="s">
        <v>140</v>
      </c>
      <c r="B134" t="str">
        <f>VLOOKUP(A134,'customer names'!A134:D2468,3,FALSE)</f>
        <v>Taormina</v>
      </c>
      <c r="C134" s="1">
        <f>VLOOKUP(A134,'Medical examination'!A134:G2468,2,FALSE)</f>
        <v>52.15</v>
      </c>
      <c r="D134" s="1">
        <f>VLOOKUP(A134,'Medical examination'!A134:H2468,3,FALSE)</f>
        <v>5.65</v>
      </c>
      <c r="E134" s="1" t="str">
        <f>VLOOKUP($A134,'Medical examination'!A134:I2468,4,FALSE)</f>
        <v>NO</v>
      </c>
      <c r="F134" s="1" t="str">
        <f>VLOOKUP($A134,'Medical examination'!A134:J2468,5,FALSE)</f>
        <v>NO</v>
      </c>
      <c r="G134" s="1" t="str">
        <f>VLOOKUP($A134,'Medical examination'!A134:K2468,6,FALSE)</f>
        <v>NO</v>
      </c>
      <c r="H134" s="1">
        <f>VLOOKUP($A134,'Medical examination'!A134:L2468,7,FALSE)</f>
        <v>1</v>
      </c>
      <c r="I134" s="1" t="str">
        <f>VLOOKUP($A134,'Medical examination'!A134:M2468,8,FALSE)</f>
        <v>YES</v>
      </c>
      <c r="J134" s="19" t="str">
        <f>VLOOKUP($A134,'Medical examination'!A134:N2468,9,FALSE)</f>
        <v>OBESITY</v>
      </c>
      <c r="K134" s="10" t="str">
        <f>VLOOKUP($A134,'Medical examination'!A134:O2468,10,FALSE)</f>
        <v>NORMAL</v>
      </c>
      <c r="L134" s="16">
        <v>10107.219999999999</v>
      </c>
      <c r="M134" s="1" t="str">
        <f>VLOOKUP($L134,'Hospitalization details'!$F134:L2466,2,FALSE)</f>
        <v>TIER - 3</v>
      </c>
      <c r="N134" s="17" t="str">
        <f>VLOOKUP($L134,'Hospitalization details'!$F134:M2471,3,FALSE)</f>
        <v>TIER - 1</v>
      </c>
      <c r="O134" s="1" t="str">
        <f>VLOOKUP($L134,'Hospitalization details'!$F134:N2471,4,FALSE)</f>
        <v>R1013</v>
      </c>
      <c r="P134" s="14">
        <f>VLOOKUP($L134,'Hospitalization details'!$F134:O2471,6,FALSE)</f>
        <v>26519</v>
      </c>
      <c r="Q134" s="18">
        <f t="shared" si="2"/>
        <v>50</v>
      </c>
    </row>
    <row r="135" spans="1:17" x14ac:dyDescent="0.25">
      <c r="A135" s="2" t="s">
        <v>141</v>
      </c>
      <c r="B135" t="str">
        <f>VLOOKUP(A135,'customer names'!A135:D2469,3,FALSE)</f>
        <v>Lynch</v>
      </c>
      <c r="C135" s="1">
        <f>VLOOKUP(A135,'Medical examination'!A135:G2469,2,FALSE)</f>
        <v>41.12</v>
      </c>
      <c r="D135" s="1">
        <f>VLOOKUP(A135,'Medical examination'!A135:H2469,3,FALSE)</f>
        <v>7.54</v>
      </c>
      <c r="E135" s="1" t="str">
        <f>VLOOKUP($A135,'Medical examination'!A135:I2469,4,FALSE)</f>
        <v>YES</v>
      </c>
      <c r="F135" s="1" t="str">
        <f>VLOOKUP($A135,'Medical examination'!A135:J2469,5,FALSE)</f>
        <v>NO</v>
      </c>
      <c r="G135" s="1" t="str">
        <f>VLOOKUP($A135,'Medical examination'!A135:K2469,6,FALSE)</f>
        <v>NO</v>
      </c>
      <c r="H135" s="1">
        <f>VLOOKUP($A135,'Medical examination'!A135:L2469,7,FALSE)</f>
        <v>0</v>
      </c>
      <c r="I135" s="1" t="str">
        <f>VLOOKUP($A135,'Medical examination'!A135:M2469,8,FALSE)</f>
        <v>YES</v>
      </c>
      <c r="J135" s="19" t="str">
        <f>VLOOKUP($A135,'Medical examination'!A135:N2469,9,FALSE)</f>
        <v>OBESITY</v>
      </c>
      <c r="K135" s="10" t="str">
        <f>VLOOKUP($A135,'Medical examination'!A135:O2469,10,FALSE)</f>
        <v>DIABETES</v>
      </c>
      <c r="L135" s="16">
        <v>10106.129999999999</v>
      </c>
      <c r="M135" s="1" t="str">
        <f>VLOOKUP($L135,'Hospitalization details'!$F135:L2467,2,FALSE)</f>
        <v>TIER - 3</v>
      </c>
      <c r="N135" s="17" t="str">
        <f>VLOOKUP($L135,'Hospitalization details'!$F135:M2472,3,FALSE)</f>
        <v>TIER - 1</v>
      </c>
      <c r="O135" s="1" t="str">
        <f>VLOOKUP($L135,'Hospitalization details'!$F135:N2472,4,FALSE)</f>
        <v>R1024</v>
      </c>
      <c r="P135" s="14">
        <f>VLOOKUP($L135,'Hospitalization details'!$F135:O2472,6,FALSE)</f>
        <v>26591</v>
      </c>
      <c r="Q135" s="18">
        <f t="shared" si="2"/>
        <v>50</v>
      </c>
    </row>
    <row r="136" spans="1:17" x14ac:dyDescent="0.25">
      <c r="A136" s="2" t="s">
        <v>142</v>
      </c>
      <c r="B136" t="str">
        <f>VLOOKUP(A136,'customer names'!A136:D2470,3,FALSE)</f>
        <v>Tavella</v>
      </c>
      <c r="C136" s="1">
        <f>VLOOKUP(A136,'Medical examination'!A136:G2470,2,FALSE)</f>
        <v>38.39</v>
      </c>
      <c r="D136" s="1">
        <f>VLOOKUP(A136,'Medical examination'!A136:H2470,3,FALSE)</f>
        <v>5.1100000000000003</v>
      </c>
      <c r="E136" s="1" t="str">
        <f>VLOOKUP($A136,'Medical examination'!A136:I2470,4,FALSE)</f>
        <v>YES</v>
      </c>
      <c r="F136" s="1" t="str">
        <f>VLOOKUP($A136,'Medical examination'!A136:J2470,5,FALSE)</f>
        <v>NO</v>
      </c>
      <c r="G136" s="1" t="str">
        <f>VLOOKUP($A136,'Medical examination'!A136:K2470,6,FALSE)</f>
        <v>NO</v>
      </c>
      <c r="H136" s="1">
        <f>VLOOKUP($A136,'Medical examination'!A136:L2470,7,FALSE)</f>
        <v>1</v>
      </c>
      <c r="I136" s="1" t="str">
        <f>VLOOKUP($A136,'Medical examination'!A136:M2470,8,FALSE)</f>
        <v>YES</v>
      </c>
      <c r="J136" s="19" t="str">
        <f>VLOOKUP($A136,'Medical examination'!A136:N2470,9,FALSE)</f>
        <v>OBESITY</v>
      </c>
      <c r="K136" s="10" t="str">
        <f>VLOOKUP($A136,'Medical examination'!A136:O2470,10,FALSE)</f>
        <v>NORMAL</v>
      </c>
      <c r="L136" s="16">
        <v>10096.969999999999</v>
      </c>
      <c r="M136" s="1" t="str">
        <f>VLOOKUP($L136,'Hospitalization details'!$F136:L2468,2,FALSE)</f>
        <v>TIER - 3</v>
      </c>
      <c r="N136" s="17" t="str">
        <f>VLOOKUP($L136,'Hospitalization details'!$F136:M2473,3,FALSE)</f>
        <v>TIER - 2</v>
      </c>
      <c r="O136" s="1" t="str">
        <f>VLOOKUP($L136,'Hospitalization details'!$F136:N2473,4,FALSE)</f>
        <v>R1011</v>
      </c>
      <c r="P136" s="14">
        <f>VLOOKUP($L136,'Hospitalization details'!$F136:O2473,6,FALSE)</f>
        <v>28113</v>
      </c>
      <c r="Q136" s="18">
        <f t="shared" si="2"/>
        <v>46</v>
      </c>
    </row>
    <row r="137" spans="1:17" x14ac:dyDescent="0.25">
      <c r="A137" s="2" t="s">
        <v>143</v>
      </c>
      <c r="B137" t="str">
        <f>VLOOKUP(A137,'customer names'!A137:D2471,3,FALSE)</f>
        <v>Neufeld</v>
      </c>
      <c r="C137" s="1">
        <f>VLOOKUP(A137,'Medical examination'!A137:G2471,2,FALSE)</f>
        <v>46.85</v>
      </c>
      <c r="D137" s="1">
        <f>VLOOKUP(A137,'Medical examination'!A137:H2471,3,FALSE)</f>
        <v>4.25</v>
      </c>
      <c r="E137" s="1" t="str">
        <f>VLOOKUP($A137,'Medical examination'!A137:I2471,4,FALSE)</f>
        <v>NO</v>
      </c>
      <c r="F137" s="1" t="str">
        <f>VLOOKUP($A137,'Medical examination'!A137:J2471,5,FALSE)</f>
        <v>NO</v>
      </c>
      <c r="G137" s="1" t="str">
        <f>VLOOKUP($A137,'Medical examination'!A137:K2471,6,FALSE)</f>
        <v>YES</v>
      </c>
      <c r="H137" s="1">
        <f>VLOOKUP($A137,'Medical examination'!A137:L2471,7,FALSE)</f>
        <v>1</v>
      </c>
      <c r="I137" s="1" t="str">
        <f>VLOOKUP($A137,'Medical examination'!A137:M2471,8,FALSE)</f>
        <v>YES</v>
      </c>
      <c r="J137" s="19" t="str">
        <f>VLOOKUP($A137,'Medical examination'!A137:N2471,9,FALSE)</f>
        <v>OBESITY</v>
      </c>
      <c r="K137" s="10" t="str">
        <f>VLOOKUP($A137,'Medical examination'!A137:O2471,10,FALSE)</f>
        <v>NORMAL</v>
      </c>
      <c r="L137" s="16">
        <v>39865.699999999997</v>
      </c>
      <c r="M137" s="1" t="str">
        <f>VLOOKUP($L137,'Hospitalization details'!$F137:L2469,2,FALSE)</f>
        <v>TIER - 2</v>
      </c>
      <c r="N137" s="17" t="str">
        <f>VLOOKUP($L137,'Hospitalization details'!$F137:M2474,3,FALSE)</f>
        <v>TIER - 2</v>
      </c>
      <c r="O137" s="1" t="str">
        <f>VLOOKUP($L137,'Hospitalization details'!$F137:N2474,4,FALSE)</f>
        <v>R1011</v>
      </c>
      <c r="P137" s="14">
        <f>VLOOKUP($L137,'Hospitalization details'!$F137:O2474,6,FALSE)</f>
        <v>30468</v>
      </c>
      <c r="Q137" s="18">
        <f t="shared" si="2"/>
        <v>40</v>
      </c>
    </row>
    <row r="138" spans="1:17" x14ac:dyDescent="0.25">
      <c r="A138" s="2" t="s">
        <v>144</v>
      </c>
      <c r="B138" t="str">
        <f>VLOOKUP(A138,'customer names'!A138:D2472,3,FALSE)</f>
        <v>Walhovd</v>
      </c>
      <c r="C138" s="1">
        <f>VLOOKUP(A138,'Medical examination'!A138:G2472,2,FALSE)</f>
        <v>42.24</v>
      </c>
      <c r="D138" s="1">
        <f>VLOOKUP(A138,'Medical examination'!A138:H2472,3,FALSE)</f>
        <v>5.55</v>
      </c>
      <c r="E138" s="1" t="str">
        <f>VLOOKUP($A138,'Medical examination'!A138:I2472,4,FALSE)</f>
        <v>NO</v>
      </c>
      <c r="F138" s="1" t="str">
        <f>VLOOKUP($A138,'Medical examination'!A138:J2472,5,FALSE)</f>
        <v>YES</v>
      </c>
      <c r="G138" s="1" t="str">
        <f>VLOOKUP($A138,'Medical examination'!A138:K2472,6,FALSE)</f>
        <v>NO</v>
      </c>
      <c r="H138" s="1">
        <f>VLOOKUP($A138,'Medical examination'!A138:L2472,7,FALSE)</f>
        <v>1</v>
      </c>
      <c r="I138" s="1" t="str">
        <f>VLOOKUP($A138,'Medical examination'!A138:M2472,8,FALSE)</f>
        <v>YES</v>
      </c>
      <c r="J138" s="19" t="str">
        <f>VLOOKUP($A138,'Medical examination'!A138:N2472,9,FALSE)</f>
        <v>OBESITY</v>
      </c>
      <c r="K138" s="10" t="str">
        <f>VLOOKUP($A138,'Medical examination'!A138:O2472,10,FALSE)</f>
        <v>NORMAL</v>
      </c>
      <c r="L138" s="16">
        <v>10085.85</v>
      </c>
      <c r="M138" s="1" t="str">
        <f>VLOOKUP($L138,'Hospitalization details'!$F138:L2470,2,FALSE)</f>
        <v>TIER - 3</v>
      </c>
      <c r="N138" s="17" t="str">
        <f>VLOOKUP($L138,'Hospitalization details'!$F138:M2475,3,FALSE)</f>
        <v>TIER - 3</v>
      </c>
      <c r="O138" s="1" t="str">
        <f>VLOOKUP($L138,'Hospitalization details'!$F138:N2475,4,FALSE)</f>
        <v>R1011</v>
      </c>
      <c r="P138" s="14">
        <f>VLOOKUP($L138,'Hospitalization details'!$F138:O2475,6,FALSE)</f>
        <v>25387</v>
      </c>
      <c r="Q138" s="18">
        <f t="shared" si="2"/>
        <v>53</v>
      </c>
    </row>
    <row r="139" spans="1:17" x14ac:dyDescent="0.25">
      <c r="A139" s="2" t="s">
        <v>145</v>
      </c>
      <c r="B139" t="str">
        <f>VLOOKUP(A139,'customer names'!A139:D2473,3,FALSE)</f>
        <v>Washburn</v>
      </c>
      <c r="C139" s="1">
        <f>VLOOKUP(A139,'Medical examination'!A139:G2473,2,FALSE)</f>
        <v>34.39</v>
      </c>
      <c r="D139" s="1">
        <f>VLOOKUP(A139,'Medical examination'!A139:H2473,3,FALSE)</f>
        <v>5.78</v>
      </c>
      <c r="E139" s="1" t="str">
        <f>VLOOKUP($A139,'Medical examination'!A139:I2473,4,FALSE)</f>
        <v>NO</v>
      </c>
      <c r="F139" s="1" t="str">
        <f>VLOOKUP($A139,'Medical examination'!A139:J2473,5,FALSE)</f>
        <v>NO</v>
      </c>
      <c r="G139" s="1" t="str">
        <f>VLOOKUP($A139,'Medical examination'!A139:K2473,6,FALSE)</f>
        <v>NO</v>
      </c>
      <c r="H139" s="1">
        <f>VLOOKUP($A139,'Medical examination'!A139:L2473,7,FALSE)</f>
        <v>0</v>
      </c>
      <c r="I139" s="1" t="str">
        <f>VLOOKUP($A139,'Medical examination'!A139:M2473,8,FALSE)</f>
        <v>YES</v>
      </c>
      <c r="J139" s="19" t="str">
        <f>VLOOKUP($A139,'Medical examination'!A139:N2473,9,FALSE)</f>
        <v>OBESITY</v>
      </c>
      <c r="K139" s="10" t="str">
        <f>VLOOKUP($A139,'Medical examination'!A139:O2473,10,FALSE)</f>
        <v>PRE DIABETES</v>
      </c>
      <c r="L139" s="16">
        <v>10072.06</v>
      </c>
      <c r="M139" s="1" t="str">
        <f>VLOOKUP($L139,'Hospitalization details'!$F139:L2471,2,FALSE)</f>
        <v>TIER - 3</v>
      </c>
      <c r="N139" s="17" t="str">
        <f>VLOOKUP($L139,'Hospitalization details'!$F139:M2476,3,FALSE)</f>
        <v>TIER - 1</v>
      </c>
      <c r="O139" s="1" t="str">
        <f>VLOOKUP($L139,'Hospitalization details'!$F139:N2476,4,FALSE)</f>
        <v>R1017</v>
      </c>
      <c r="P139" s="14">
        <f>VLOOKUP($L139,'Hospitalization details'!$F139:O2476,6,FALSE)</f>
        <v>25503</v>
      </c>
      <c r="Q139" s="18">
        <f t="shared" si="2"/>
        <v>53</v>
      </c>
    </row>
    <row r="140" spans="1:17" x14ac:dyDescent="0.25">
      <c r="A140" s="2" t="s">
        <v>146</v>
      </c>
      <c r="B140" t="str">
        <f>VLOOKUP(A140,'customer names'!A140:D2474,3,FALSE)</f>
        <v>Mroz</v>
      </c>
      <c r="C140" s="1">
        <f>VLOOKUP(A140,'Medical examination'!A140:G2474,2,FALSE)</f>
        <v>42.89</v>
      </c>
      <c r="D140" s="1">
        <f>VLOOKUP(A140,'Medical examination'!A140:H2474,3,FALSE)</f>
        <v>5.28</v>
      </c>
      <c r="E140" s="1" t="str">
        <f>VLOOKUP($A140,'Medical examination'!A140:I2474,4,FALSE)</f>
        <v>YES</v>
      </c>
      <c r="F140" s="1" t="str">
        <f>VLOOKUP($A140,'Medical examination'!A140:J2474,5,FALSE)</f>
        <v>NO</v>
      </c>
      <c r="G140" s="1" t="str">
        <f>VLOOKUP($A140,'Medical examination'!A140:K2474,6,FALSE)</f>
        <v>NO</v>
      </c>
      <c r="H140" s="1">
        <f>VLOOKUP($A140,'Medical examination'!A140:L2474,7,FALSE)</f>
        <v>0</v>
      </c>
      <c r="I140" s="1" t="str">
        <f>VLOOKUP($A140,'Medical examination'!A140:M2474,8,FALSE)</f>
        <v>YES</v>
      </c>
      <c r="J140" s="19" t="str">
        <f>VLOOKUP($A140,'Medical examination'!A140:N2474,9,FALSE)</f>
        <v>OBESITY</v>
      </c>
      <c r="K140" s="10" t="str">
        <f>VLOOKUP($A140,'Medical examination'!A140:O2474,10,FALSE)</f>
        <v>NORMAL</v>
      </c>
      <c r="L140" s="16">
        <v>10065.41</v>
      </c>
      <c r="M140" s="1" t="str">
        <f>VLOOKUP($L140,'Hospitalization details'!$F140:L2472,2,FALSE)</f>
        <v>TIER - 3</v>
      </c>
      <c r="N140" s="17" t="str">
        <f>VLOOKUP($L140,'Hospitalization details'!$F140:M2477,3,FALSE)</f>
        <v>TIER - 2</v>
      </c>
      <c r="O140" s="1" t="str">
        <f>VLOOKUP($L140,'Hospitalization details'!$F140:N2477,4,FALSE)</f>
        <v>R1011</v>
      </c>
      <c r="P140" s="14">
        <f>VLOOKUP($L140,'Hospitalization details'!$F140:O2477,6,FALSE)</f>
        <v>25437</v>
      </c>
      <c r="Q140" s="18">
        <f t="shared" si="2"/>
        <v>53</v>
      </c>
    </row>
    <row r="141" spans="1:17" x14ac:dyDescent="0.25">
      <c r="A141" s="2" t="s">
        <v>147</v>
      </c>
      <c r="B141" t="str">
        <f>VLOOKUP(A141,'customer names'!A141:D2475,3,FALSE)</f>
        <v>Canaday</v>
      </c>
      <c r="C141" s="1">
        <f>VLOOKUP(A141,'Medical examination'!A141:G2475,2,FALSE)</f>
        <v>36.299999999999997</v>
      </c>
      <c r="D141" s="1">
        <f>VLOOKUP(A141,'Medical examination'!A141:H2475,3,FALSE)</f>
        <v>5.39</v>
      </c>
      <c r="E141" s="1" t="str">
        <f>VLOOKUP($A141,'Medical examination'!A141:I2475,4,FALSE)</f>
        <v>NO</v>
      </c>
      <c r="F141" s="1" t="str">
        <f>VLOOKUP($A141,'Medical examination'!A141:J2475,5,FALSE)</f>
        <v>NO</v>
      </c>
      <c r="G141" s="1" t="str">
        <f>VLOOKUP($A141,'Medical examination'!A141:K2475,6,FALSE)</f>
        <v>NO</v>
      </c>
      <c r="H141" s="1">
        <f>VLOOKUP($A141,'Medical examination'!A141:L2475,7,FALSE)</f>
        <v>0</v>
      </c>
      <c r="I141" s="1" t="str">
        <f>VLOOKUP($A141,'Medical examination'!A141:M2475,8,FALSE)</f>
        <v>YES</v>
      </c>
      <c r="J141" s="19" t="str">
        <f>VLOOKUP($A141,'Medical examination'!A141:N2475,9,FALSE)</f>
        <v>OBESITY</v>
      </c>
      <c r="K141" s="10" t="str">
        <f>VLOOKUP($A141,'Medical examination'!A141:O2475,10,FALSE)</f>
        <v>NORMAL</v>
      </c>
      <c r="L141" s="16">
        <v>10043.25</v>
      </c>
      <c r="M141" s="1" t="str">
        <f>VLOOKUP($L141,'Hospitalization details'!$F141:L2473,2,FALSE)</f>
        <v>TIER - 3</v>
      </c>
      <c r="N141" s="17" t="str">
        <f>VLOOKUP($L141,'Hospitalization details'!$F141:M2478,3,FALSE)</f>
        <v>TIER - 2</v>
      </c>
      <c r="O141" s="1" t="str">
        <f>VLOOKUP($L141,'Hospitalization details'!$F141:N2478,4,FALSE)</f>
        <v>R1024</v>
      </c>
      <c r="P141" s="14">
        <f>VLOOKUP($L141,'Hospitalization details'!$F141:O2478,6,FALSE)</f>
        <v>27271</v>
      </c>
      <c r="Q141" s="18">
        <f t="shared" si="2"/>
        <v>48</v>
      </c>
    </row>
    <row r="142" spans="1:17" x14ac:dyDescent="0.25">
      <c r="A142" s="2" t="s">
        <v>148</v>
      </c>
      <c r="B142" t="str">
        <f>VLOOKUP(A142,'customer names'!A142:D2476,3,FALSE)</f>
        <v>Atkins</v>
      </c>
      <c r="C142" s="1">
        <f>VLOOKUP(A142,'Medical examination'!A142:G2476,2,FALSE)</f>
        <v>35.200000000000003</v>
      </c>
      <c r="D142" s="1">
        <f>VLOOKUP(A142,'Medical examination'!A142:H2476,3,FALSE)</f>
        <v>8.01</v>
      </c>
      <c r="E142" s="1" t="str">
        <f>VLOOKUP($A142,'Medical examination'!A142:I2476,4,FALSE)</f>
        <v>YES</v>
      </c>
      <c r="F142" s="1" t="str">
        <f>VLOOKUP($A142,'Medical examination'!A142:J2476,5,FALSE)</f>
        <v>NO</v>
      </c>
      <c r="G142" s="1" t="str">
        <f>VLOOKUP($A142,'Medical examination'!A142:K2476,6,FALSE)</f>
        <v>NO</v>
      </c>
      <c r="H142" s="1">
        <f>VLOOKUP($A142,'Medical examination'!A142:L2476,7,FALSE)</f>
        <v>1</v>
      </c>
      <c r="I142" s="1" t="str">
        <f>VLOOKUP($A142,'Medical examination'!A142:M2476,8,FALSE)</f>
        <v>YES</v>
      </c>
      <c r="J142" s="19" t="str">
        <f>VLOOKUP($A142,'Medical examination'!A142:N2476,9,FALSE)</f>
        <v>OBESITY</v>
      </c>
      <c r="K142" s="10" t="str">
        <f>VLOOKUP($A142,'Medical examination'!A142:O2476,10,FALSE)</f>
        <v>DIABETES</v>
      </c>
      <c r="L142" s="16">
        <v>10027.15</v>
      </c>
      <c r="M142" s="1" t="str">
        <f>VLOOKUP($L142,'Hospitalization details'!$F142:L2474,2,FALSE)</f>
        <v>TIER - 3</v>
      </c>
      <c r="N142" s="17" t="str">
        <f>VLOOKUP($L142,'Hospitalization details'!$F142:M2479,3,FALSE)</f>
        <v>TIER - 1</v>
      </c>
      <c r="O142" s="1" t="str">
        <f>VLOOKUP($L142,'Hospitalization details'!$F142:N2479,4,FALSE)</f>
        <v>R1021</v>
      </c>
      <c r="P142" s="14">
        <f>VLOOKUP($L142,'Hospitalization details'!$F142:O2479,6,FALSE)</f>
        <v>29217</v>
      </c>
      <c r="Q142" s="18">
        <f t="shared" si="2"/>
        <v>43</v>
      </c>
    </row>
    <row r="143" spans="1:17" x14ac:dyDescent="0.25">
      <c r="A143" s="2" t="s">
        <v>149</v>
      </c>
      <c r="B143" t="str">
        <f>VLOOKUP(A143,'customer names'!A143:D2477,3,FALSE)</f>
        <v>Kropelnicki</v>
      </c>
      <c r="C143" s="1">
        <f>VLOOKUP(A143,'Medical examination'!A143:G2477,2,FALSE)</f>
        <v>53.62</v>
      </c>
      <c r="D143" s="1">
        <f>VLOOKUP(A143,'Medical examination'!A143:H2477,3,FALSE)</f>
        <v>5.21</v>
      </c>
      <c r="E143" s="1" t="str">
        <f>VLOOKUP($A143,'Medical examination'!A143:I2477,4,FALSE)</f>
        <v>NO</v>
      </c>
      <c r="F143" s="1" t="str">
        <f>VLOOKUP($A143,'Medical examination'!A143:J2477,5,FALSE)</f>
        <v>NO</v>
      </c>
      <c r="G143" s="1" t="str">
        <f>VLOOKUP($A143,'Medical examination'!A143:K2477,6,FALSE)</f>
        <v>NO</v>
      </c>
      <c r="H143" s="1">
        <f>VLOOKUP($A143,'Medical examination'!A143:L2477,7,FALSE)</f>
        <v>0</v>
      </c>
      <c r="I143" s="1" t="str">
        <f>VLOOKUP($A143,'Medical examination'!A143:M2477,8,FALSE)</f>
        <v>YES</v>
      </c>
      <c r="J143" s="19" t="str">
        <f>VLOOKUP($A143,'Medical examination'!A143:N2477,9,FALSE)</f>
        <v>OBESITY</v>
      </c>
      <c r="K143" s="10" t="str">
        <f>VLOOKUP($A143,'Medical examination'!A143:O2477,10,FALSE)</f>
        <v>NORMAL</v>
      </c>
      <c r="L143" s="16">
        <v>10011.44</v>
      </c>
      <c r="M143" s="1" t="str">
        <f>VLOOKUP($L143,'Hospitalization details'!$F143:L2475,2,FALSE)</f>
        <v>TIER - 3</v>
      </c>
      <c r="N143" s="17" t="str">
        <f>VLOOKUP($L143,'Hospitalization details'!$F143:M2480,3,FALSE)</f>
        <v>TIER - 3</v>
      </c>
      <c r="O143" s="1" t="str">
        <f>VLOOKUP($L143,'Hospitalization details'!$F143:N2480,4,FALSE)</f>
        <v>R1026</v>
      </c>
      <c r="P143" s="14">
        <f>VLOOKUP($L143,'Hospitalization details'!$F143:O2480,6,FALSE)</f>
        <v>32327</v>
      </c>
      <c r="Q143" s="18">
        <f t="shared" si="2"/>
        <v>34</v>
      </c>
    </row>
    <row r="144" spans="1:17" x14ac:dyDescent="0.25">
      <c r="A144" s="2" t="s">
        <v>150</v>
      </c>
      <c r="B144" t="str">
        <f>VLOOKUP(A144,'customer names'!A144:D2478,3,FALSE)</f>
        <v>Braund</v>
      </c>
      <c r="C144" s="1">
        <f>VLOOKUP(A144,'Medical examination'!A144:G2478,2,FALSE)</f>
        <v>36.67</v>
      </c>
      <c r="D144" s="1">
        <f>VLOOKUP(A144,'Medical examination'!A144:H2478,3,FALSE)</f>
        <v>6.27</v>
      </c>
      <c r="E144" s="1" t="str">
        <f>VLOOKUP($A144,'Medical examination'!A144:I2478,4,FALSE)</f>
        <v>NO</v>
      </c>
      <c r="F144" s="1" t="str">
        <f>VLOOKUP($A144,'Medical examination'!A144:J2478,5,FALSE)</f>
        <v>NO</v>
      </c>
      <c r="G144" s="1" t="str">
        <f>VLOOKUP($A144,'Medical examination'!A144:K2478,6,FALSE)</f>
        <v>NO</v>
      </c>
      <c r="H144" s="1">
        <f>VLOOKUP($A144,'Medical examination'!A144:L2478,7,FALSE)</f>
        <v>0</v>
      </c>
      <c r="I144" s="1" t="str">
        <f>VLOOKUP($A144,'Medical examination'!A144:M2478,8,FALSE)</f>
        <v>YES</v>
      </c>
      <c r="J144" s="19" t="str">
        <f>VLOOKUP($A144,'Medical examination'!A144:N2478,9,FALSE)</f>
        <v>OBESITY</v>
      </c>
      <c r="K144" s="10" t="str">
        <f>VLOOKUP($A144,'Medical examination'!A144:O2478,10,FALSE)</f>
        <v>PRE DIABETES</v>
      </c>
      <c r="L144" s="16">
        <v>9991.0400000000009</v>
      </c>
      <c r="M144" s="1" t="str">
        <f>VLOOKUP($L144,'Hospitalization details'!$F144:L2476,2,FALSE)</f>
        <v>TIER - 2</v>
      </c>
      <c r="N144" s="17" t="str">
        <f>VLOOKUP($L144,'Hospitalization details'!$F144:M2481,3,FALSE)</f>
        <v>TIER - 3</v>
      </c>
      <c r="O144" s="1" t="str">
        <f>VLOOKUP($L144,'Hospitalization details'!$F144:N2481,4,FALSE)</f>
        <v>R1012</v>
      </c>
      <c r="P144" s="14">
        <f>VLOOKUP($L144,'Hospitalization details'!$F144:O2481,6,FALSE)</f>
        <v>25791</v>
      </c>
      <c r="Q144" s="18">
        <f t="shared" si="2"/>
        <v>52</v>
      </c>
    </row>
    <row r="145" spans="1:17" x14ac:dyDescent="0.25">
      <c r="A145" s="2" t="s">
        <v>151</v>
      </c>
      <c r="B145" t="str">
        <f>VLOOKUP(A145,'customer names'!A145:D2479,3,FALSE)</f>
        <v>Anderson</v>
      </c>
      <c r="C145" s="1">
        <f>VLOOKUP(A145,'Medical examination'!A145:G2479,2,FALSE)</f>
        <v>33.4</v>
      </c>
      <c r="D145" s="1">
        <f>VLOOKUP(A145,'Medical examination'!A145:H2479,3,FALSE)</f>
        <v>10.73</v>
      </c>
      <c r="E145" s="1" t="str">
        <f>VLOOKUP($A145,'Medical examination'!A145:I2479,4,FALSE)</f>
        <v>YES</v>
      </c>
      <c r="F145" s="1" t="str">
        <f>VLOOKUP($A145,'Medical examination'!A145:J2479,5,FALSE)</f>
        <v>NO</v>
      </c>
      <c r="G145" s="1" t="str">
        <f>VLOOKUP($A145,'Medical examination'!A145:K2479,6,FALSE)</f>
        <v>NO</v>
      </c>
      <c r="H145" s="1">
        <f>VLOOKUP($A145,'Medical examination'!A145:L2479,7,FALSE)</f>
        <v>1</v>
      </c>
      <c r="I145" s="1" t="str">
        <f>VLOOKUP($A145,'Medical examination'!A145:M2479,8,FALSE)</f>
        <v>YES</v>
      </c>
      <c r="J145" s="19" t="str">
        <f>VLOOKUP($A145,'Medical examination'!A145:N2479,9,FALSE)</f>
        <v>OBESITY</v>
      </c>
      <c r="K145" s="10" t="str">
        <f>VLOOKUP($A145,'Medical examination'!A145:O2479,10,FALSE)</f>
        <v>DIABETES</v>
      </c>
      <c r="L145" s="16">
        <v>9964.06</v>
      </c>
      <c r="M145" s="1" t="str">
        <f>VLOOKUP($L145,'Hospitalization details'!$F145:L2477,2,FALSE)</f>
        <v>TIER - 2</v>
      </c>
      <c r="N145" s="17" t="str">
        <f>VLOOKUP($L145,'Hospitalization details'!$F145:M2482,3,FALSE)</f>
        <v>TIER - 2</v>
      </c>
      <c r="O145" s="1" t="str">
        <f>VLOOKUP($L145,'Hospitalization details'!$F145:N2482,4,FALSE)</f>
        <v>R1019</v>
      </c>
      <c r="P145" s="14">
        <f>VLOOKUP($L145,'Hospitalization details'!$F145:O2482,6,FALSE)</f>
        <v>26212</v>
      </c>
      <c r="Q145" s="18">
        <f t="shared" si="2"/>
        <v>51</v>
      </c>
    </row>
    <row r="146" spans="1:17" x14ac:dyDescent="0.25">
      <c r="A146" s="2" t="s">
        <v>152</v>
      </c>
      <c r="B146" t="str">
        <f>VLOOKUP(A146,'customer names'!A146:D2480,3,FALSE)</f>
        <v>Bilbrey</v>
      </c>
      <c r="C146" s="1">
        <f>VLOOKUP(A146,'Medical examination'!A146:G2480,2,FALSE)</f>
        <v>42.71</v>
      </c>
      <c r="D146" s="1">
        <f>VLOOKUP(A146,'Medical examination'!A146:H2480,3,FALSE)</f>
        <v>10.52</v>
      </c>
      <c r="E146" s="1" t="str">
        <f>VLOOKUP($A146,'Medical examination'!A146:I2480,4,FALSE)</f>
        <v>NO</v>
      </c>
      <c r="F146" s="1" t="str">
        <f>VLOOKUP($A146,'Medical examination'!A146:J2480,5,FALSE)</f>
        <v>NO</v>
      </c>
      <c r="G146" s="1" t="str">
        <f>VLOOKUP($A146,'Medical examination'!A146:K2480,6,FALSE)</f>
        <v>NO</v>
      </c>
      <c r="H146" s="1">
        <f>VLOOKUP($A146,'Medical examination'!A146:L2480,7,FALSE)</f>
        <v>0</v>
      </c>
      <c r="I146" s="1" t="str">
        <f>VLOOKUP($A146,'Medical examination'!A146:M2480,8,FALSE)</f>
        <v>YES</v>
      </c>
      <c r="J146" s="19" t="str">
        <f>VLOOKUP($A146,'Medical examination'!A146:N2480,9,FALSE)</f>
        <v>OBESITY</v>
      </c>
      <c r="K146" s="10" t="str">
        <f>VLOOKUP($A146,'Medical examination'!A146:O2480,10,FALSE)</f>
        <v>DIABETES</v>
      </c>
      <c r="L146" s="16">
        <v>9957.7199999999993</v>
      </c>
      <c r="M146" s="1" t="str">
        <f>VLOOKUP($L146,'Hospitalization details'!$F146:L2478,2,FALSE)</f>
        <v>TIER - 2</v>
      </c>
      <c r="N146" s="17" t="str">
        <f>VLOOKUP($L146,'Hospitalization details'!$F146:M2483,3,FALSE)</f>
        <v>TIER - 3</v>
      </c>
      <c r="O146" s="1" t="str">
        <f>VLOOKUP($L146,'Hospitalization details'!$F146:N2483,4,FALSE)</f>
        <v>R1018</v>
      </c>
      <c r="P146" s="14">
        <f>VLOOKUP($L146,'Hospitalization details'!$F146:O2483,6,FALSE)</f>
        <v>26293</v>
      </c>
      <c r="Q146" s="18">
        <f t="shared" si="2"/>
        <v>51</v>
      </c>
    </row>
    <row r="147" spans="1:17" x14ac:dyDescent="0.25">
      <c r="A147" s="2" t="s">
        <v>153</v>
      </c>
      <c r="B147" t="str">
        <f>VLOOKUP(A147,'customer names'!A147:D2481,3,FALSE)</f>
        <v>Curtis</v>
      </c>
      <c r="C147" s="1">
        <f>VLOOKUP(A147,'Medical examination'!A147:G2481,2,FALSE)</f>
        <v>41.52</v>
      </c>
      <c r="D147" s="1">
        <f>VLOOKUP(A147,'Medical examination'!A147:H2481,3,FALSE)</f>
        <v>11.82</v>
      </c>
      <c r="E147" s="1" t="str">
        <f>VLOOKUP($A147,'Medical examination'!A147:I2481,4,FALSE)</f>
        <v>YES</v>
      </c>
      <c r="F147" s="1" t="str">
        <f>VLOOKUP($A147,'Medical examination'!A147:J2481,5,FALSE)</f>
        <v>NO</v>
      </c>
      <c r="G147" s="1" t="str">
        <f>VLOOKUP($A147,'Medical examination'!A147:K2481,6,FALSE)</f>
        <v>NO</v>
      </c>
      <c r="H147" s="1">
        <f>VLOOKUP($A147,'Medical examination'!A147:L2481,7,FALSE)</f>
        <v>2</v>
      </c>
      <c r="I147" s="1" t="str">
        <f>VLOOKUP($A147,'Medical examination'!A147:M2481,8,FALSE)</f>
        <v>YES</v>
      </c>
      <c r="J147" s="19" t="str">
        <f>VLOOKUP($A147,'Medical examination'!A147:N2481,9,FALSE)</f>
        <v>OBESITY</v>
      </c>
      <c r="K147" s="10" t="str">
        <f>VLOOKUP($A147,'Medical examination'!A147:O2481,10,FALSE)</f>
        <v>DIABETES</v>
      </c>
      <c r="L147" s="16">
        <v>9933.44</v>
      </c>
      <c r="M147" s="1" t="str">
        <f>VLOOKUP($L147,'Hospitalization details'!$F147:L2479,2,FALSE)</f>
        <v>TIER - 3</v>
      </c>
      <c r="N147" s="17" t="str">
        <f>VLOOKUP($L147,'Hospitalization details'!$F147:M2484,3,FALSE)</f>
        <v>TIER - 3</v>
      </c>
      <c r="O147" s="1" t="str">
        <f>VLOOKUP($L147,'Hospitalization details'!$F147:N2484,4,FALSE)</f>
        <v>R1013</v>
      </c>
      <c r="P147" s="14">
        <f>VLOOKUP($L147,'Hospitalization details'!$F147:O2484,6,FALSE)</f>
        <v>23631</v>
      </c>
      <c r="Q147" s="18">
        <f t="shared" si="2"/>
        <v>58</v>
      </c>
    </row>
    <row r="148" spans="1:17" x14ac:dyDescent="0.25">
      <c r="A148" s="2" t="s">
        <v>154</v>
      </c>
      <c r="B148" t="str">
        <f>VLOOKUP(A148,'customer names'!A148:D2482,3,FALSE)</f>
        <v>Meyer</v>
      </c>
      <c r="C148" s="1">
        <f>VLOOKUP(A148,'Medical examination'!A148:G2482,2,FALSE)</f>
        <v>39.4</v>
      </c>
      <c r="D148" s="1">
        <f>VLOOKUP(A148,'Medical examination'!A148:H2482,3,FALSE)</f>
        <v>6.76</v>
      </c>
      <c r="E148" s="1" t="str">
        <f>VLOOKUP($A148,'Medical examination'!A148:I2482,4,FALSE)</f>
        <v>NO</v>
      </c>
      <c r="F148" s="1" t="str">
        <f>VLOOKUP($A148,'Medical examination'!A148:J2482,5,FALSE)</f>
        <v>NO</v>
      </c>
      <c r="G148" s="1" t="str">
        <f>VLOOKUP($A148,'Medical examination'!A148:K2482,6,FALSE)</f>
        <v>NO</v>
      </c>
      <c r="H148" s="1">
        <f>VLOOKUP($A148,'Medical examination'!A148:L2482,7,FALSE)</f>
        <v>0</v>
      </c>
      <c r="I148" s="1" t="str">
        <f>VLOOKUP($A148,'Medical examination'!A148:M2482,8,FALSE)</f>
        <v>YES</v>
      </c>
      <c r="J148" s="19" t="str">
        <f>VLOOKUP($A148,'Medical examination'!A148:N2482,9,FALSE)</f>
        <v>OBESITY</v>
      </c>
      <c r="K148" s="10" t="str">
        <f>VLOOKUP($A148,'Medical examination'!A148:O2482,10,FALSE)</f>
        <v>DIABETES</v>
      </c>
      <c r="L148" s="16">
        <v>39836.519999999997</v>
      </c>
      <c r="M148" s="1" t="str">
        <f>VLOOKUP($L148,'Hospitalization details'!$F148:L2480,2,FALSE)</f>
        <v>TIER - 2</v>
      </c>
      <c r="N148" s="17" t="str">
        <f>VLOOKUP($L148,'Hospitalization details'!$F148:M2485,3,FALSE)</f>
        <v>TIER - 1</v>
      </c>
      <c r="O148" s="1" t="str">
        <f>VLOOKUP($L148,'Hospitalization details'!$F148:N2485,4,FALSE)</f>
        <v>R1011</v>
      </c>
      <c r="P148" s="14">
        <f>VLOOKUP($L148,'Hospitalization details'!$F148:O2485,6,FALSE)</f>
        <v>31245</v>
      </c>
      <c r="Q148" s="18">
        <f t="shared" si="2"/>
        <v>37</v>
      </c>
    </row>
    <row r="149" spans="1:17" x14ac:dyDescent="0.25">
      <c r="A149" s="2" t="s">
        <v>155</v>
      </c>
      <c r="B149" t="str">
        <f>VLOOKUP(A149,'customer names'!A149:D2483,3,FALSE)</f>
        <v>Bardeesy</v>
      </c>
      <c r="C149" s="1">
        <f>VLOOKUP(A149,'Medical examination'!A149:G2483,2,FALSE)</f>
        <v>46.45</v>
      </c>
      <c r="D149" s="1">
        <f>VLOOKUP(A149,'Medical examination'!A149:H2483,3,FALSE)</f>
        <v>5.62</v>
      </c>
      <c r="E149" s="1" t="str">
        <f>VLOOKUP($A149,'Medical examination'!A149:I2483,4,FALSE)</f>
        <v>NO</v>
      </c>
      <c r="F149" s="1" t="str">
        <f>VLOOKUP($A149,'Medical examination'!A149:J2483,5,FALSE)</f>
        <v>NO</v>
      </c>
      <c r="G149" s="1" t="str">
        <f>VLOOKUP($A149,'Medical examination'!A149:K2483,6,FALSE)</f>
        <v>NO</v>
      </c>
      <c r="H149" s="1">
        <f>VLOOKUP($A149,'Medical examination'!A149:L2483,7,FALSE)</f>
        <v>0</v>
      </c>
      <c r="I149" s="1" t="str">
        <f>VLOOKUP($A149,'Medical examination'!A149:M2483,8,FALSE)</f>
        <v>YES</v>
      </c>
      <c r="J149" s="19" t="str">
        <f>VLOOKUP($A149,'Medical examination'!A149:N2483,9,FALSE)</f>
        <v>OBESITY</v>
      </c>
      <c r="K149" s="10" t="str">
        <f>VLOOKUP($A149,'Medical examination'!A149:O2483,10,FALSE)</f>
        <v>NORMAL</v>
      </c>
      <c r="L149" s="16">
        <v>9931.9599999999991</v>
      </c>
      <c r="M149" s="1" t="str">
        <f>VLOOKUP($L149,'Hospitalization details'!$F149:L2481,2,FALSE)</f>
        <v>TIER - 2</v>
      </c>
      <c r="N149" s="17" t="str">
        <f>VLOOKUP($L149,'Hospitalization details'!$F149:M2486,3,FALSE)</f>
        <v>TIER - 2</v>
      </c>
      <c r="O149" s="1" t="str">
        <f>VLOOKUP($L149,'Hospitalization details'!$F149:N2486,4,FALSE)</f>
        <v>R1012</v>
      </c>
      <c r="P149" s="14">
        <f>VLOOKUP($L149,'Hospitalization details'!$F149:O2486,6,FALSE)</f>
        <v>30653</v>
      </c>
      <c r="Q149" s="18">
        <f t="shared" si="2"/>
        <v>39</v>
      </c>
    </row>
    <row r="150" spans="1:17" x14ac:dyDescent="0.25">
      <c r="A150" s="2" t="s">
        <v>156</v>
      </c>
      <c r="B150" t="str">
        <f>VLOOKUP(A150,'customer names'!A150:D2484,3,FALSE)</f>
        <v>Shanahan</v>
      </c>
      <c r="C150" s="1">
        <f>VLOOKUP(A150,'Medical examination'!A150:G2484,2,FALSE)</f>
        <v>35.75</v>
      </c>
      <c r="D150" s="1">
        <f>VLOOKUP(A150,'Medical examination'!A150:H2484,3,FALSE)</f>
        <v>4.1900000000000004</v>
      </c>
      <c r="E150" s="1" t="str">
        <f>VLOOKUP($A150,'Medical examination'!A150:I2484,4,FALSE)</f>
        <v>NO</v>
      </c>
      <c r="F150" s="1" t="str">
        <f>VLOOKUP($A150,'Medical examination'!A150:J2484,5,FALSE)</f>
        <v>NO</v>
      </c>
      <c r="G150" s="1" t="str">
        <f>VLOOKUP($A150,'Medical examination'!A150:K2484,6,FALSE)</f>
        <v>NO</v>
      </c>
      <c r="H150" s="1">
        <f>VLOOKUP($A150,'Medical examination'!A150:L2484,7,FALSE)</f>
        <v>0</v>
      </c>
      <c r="I150" s="1" t="str">
        <f>VLOOKUP($A150,'Medical examination'!A150:M2484,8,FALSE)</f>
        <v>YES</v>
      </c>
      <c r="J150" s="19" t="str">
        <f>VLOOKUP($A150,'Medical examination'!A150:N2484,9,FALSE)</f>
        <v>OBESITY</v>
      </c>
      <c r="K150" s="10" t="str">
        <f>VLOOKUP($A150,'Medical examination'!A150:O2484,10,FALSE)</f>
        <v>NORMAL</v>
      </c>
      <c r="L150" s="16">
        <v>9930.64</v>
      </c>
      <c r="M150" s="1" t="str">
        <f>VLOOKUP($L150,'Hospitalization details'!$F150:L2482,2,FALSE)</f>
        <v>TIER - 2</v>
      </c>
      <c r="N150" s="17" t="str">
        <f>VLOOKUP($L150,'Hospitalization details'!$F150:M2487,3,FALSE)</f>
        <v>TIER - 3</v>
      </c>
      <c r="O150" s="1" t="str">
        <f>VLOOKUP($L150,'Hospitalization details'!$F150:N2487,4,FALSE)</f>
        <v>R1025</v>
      </c>
      <c r="P150" s="14">
        <f>VLOOKUP($L150,'Hospitalization details'!$F150:O2487,6,FALSE)</f>
        <v>31278</v>
      </c>
      <c r="Q150" s="18">
        <f t="shared" si="2"/>
        <v>37</v>
      </c>
    </row>
    <row r="151" spans="1:17" x14ac:dyDescent="0.25">
      <c r="A151" s="2" t="s">
        <v>157</v>
      </c>
      <c r="B151" t="str">
        <f>VLOOKUP(A151,'customer names'!A151:D2485,3,FALSE)</f>
        <v>Sutter</v>
      </c>
      <c r="C151" s="1">
        <f>VLOOKUP(A151,'Medical examination'!A151:G2485,2,FALSE)</f>
        <v>26.07</v>
      </c>
      <c r="D151" s="1">
        <f>VLOOKUP(A151,'Medical examination'!A151:H2485,3,FALSE)</f>
        <v>5.32</v>
      </c>
      <c r="E151" s="1" t="str">
        <f>VLOOKUP($A151,'Medical examination'!A151:I2485,4,FALSE)</f>
        <v>NO</v>
      </c>
      <c r="F151" s="1" t="str">
        <f>VLOOKUP($A151,'Medical examination'!A151:J2485,5,FALSE)</f>
        <v>NO</v>
      </c>
      <c r="G151" s="1" t="str">
        <f>VLOOKUP($A151,'Medical examination'!A151:K2485,6,FALSE)</f>
        <v>NO</v>
      </c>
      <c r="H151" s="1">
        <f>VLOOKUP($A151,'Medical examination'!A151:L2485,7,FALSE)</f>
        <v>0</v>
      </c>
      <c r="I151" s="1" t="str">
        <f>VLOOKUP($A151,'Medical examination'!A151:M2485,8,FALSE)</f>
        <v>YES</v>
      </c>
      <c r="J151" s="19" t="str">
        <f>VLOOKUP($A151,'Medical examination'!A151:N2485,9,FALSE)</f>
        <v>OVERWEIGHT</v>
      </c>
      <c r="K151" s="10" t="str">
        <f>VLOOKUP($A151,'Medical examination'!A151:O2485,10,FALSE)</f>
        <v>NORMAL</v>
      </c>
      <c r="L151" s="16">
        <v>9910.36</v>
      </c>
      <c r="M151" s="1" t="str">
        <f>VLOOKUP($L151,'Hospitalization details'!$F151:L2483,2,FALSE)</f>
        <v>TIER - 2</v>
      </c>
      <c r="N151" s="17" t="str">
        <f>VLOOKUP($L151,'Hospitalization details'!$F151:M2488,3,FALSE)</f>
        <v>TIER - 3</v>
      </c>
      <c r="O151" s="1" t="str">
        <f>VLOOKUP($L151,'Hospitalization details'!$F151:N2488,4,FALSE)</f>
        <v>R1012</v>
      </c>
      <c r="P151" s="14">
        <f>VLOOKUP($L151,'Hospitalization details'!$F151:O2488,6,FALSE)</f>
        <v>26556</v>
      </c>
      <c r="Q151" s="18">
        <f t="shared" si="2"/>
        <v>50</v>
      </c>
    </row>
    <row r="152" spans="1:17" x14ac:dyDescent="0.25">
      <c r="A152" s="2" t="s">
        <v>158</v>
      </c>
      <c r="B152" t="str">
        <f>VLOOKUP(A152,'customer names'!A152:D2486,3,FALSE)</f>
        <v>Yesian</v>
      </c>
      <c r="C152" s="1">
        <f>VLOOKUP(A152,'Medical examination'!A152:G2486,2,FALSE)</f>
        <v>36.54</v>
      </c>
      <c r="D152" s="1">
        <f>VLOOKUP(A152,'Medical examination'!A152:H2486,3,FALSE)</f>
        <v>4.46</v>
      </c>
      <c r="E152" s="1" t="str">
        <f>VLOOKUP($A152,'Medical examination'!A152:I2486,4,FALSE)</f>
        <v>YES</v>
      </c>
      <c r="F152" s="1" t="str">
        <f>VLOOKUP($A152,'Medical examination'!A152:J2486,5,FALSE)</f>
        <v>NO</v>
      </c>
      <c r="G152" s="1" t="str">
        <f>VLOOKUP($A152,'Medical examination'!A152:K2486,6,FALSE)</f>
        <v>NO</v>
      </c>
      <c r="H152" s="1">
        <f>VLOOKUP($A152,'Medical examination'!A152:L2486,7,FALSE)</f>
        <v>1</v>
      </c>
      <c r="I152" s="1" t="str">
        <f>VLOOKUP($A152,'Medical examination'!A152:M2486,8,FALSE)</f>
        <v>YES</v>
      </c>
      <c r="J152" s="19" t="str">
        <f>VLOOKUP($A152,'Medical examination'!A152:N2486,9,FALSE)</f>
        <v>OBESITY</v>
      </c>
      <c r="K152" s="10" t="str">
        <f>VLOOKUP($A152,'Medical examination'!A152:O2486,10,FALSE)</f>
        <v>NORMAL</v>
      </c>
      <c r="L152" s="16">
        <v>9907.83</v>
      </c>
      <c r="M152" s="1" t="str">
        <f>VLOOKUP($L152,'Hospitalization details'!$F152:L2484,2,FALSE)</f>
        <v>TIER - 3</v>
      </c>
      <c r="N152" s="17" t="str">
        <f>VLOOKUP($L152,'Hospitalization details'!$F152:M2489,3,FALSE)</f>
        <v>TIER - 2</v>
      </c>
      <c r="O152" s="1" t="str">
        <f>VLOOKUP($L152,'Hospitalization details'!$F152:N2489,4,FALSE)</f>
        <v>R1013</v>
      </c>
      <c r="P152" s="14">
        <f>VLOOKUP($L152,'Hospitalization details'!$F152:O2489,6,FALSE)</f>
        <v>22875</v>
      </c>
      <c r="Q152" s="18">
        <f t="shared" si="2"/>
        <v>60</v>
      </c>
    </row>
    <row r="153" spans="1:17" x14ac:dyDescent="0.25">
      <c r="A153" s="2" t="s">
        <v>159</v>
      </c>
      <c r="B153" t="str">
        <f>VLOOKUP(A153,'customer names'!A153:D2487,3,FALSE)</f>
        <v>Meers</v>
      </c>
      <c r="C153" s="1">
        <f>VLOOKUP(A153,'Medical examination'!A153:G2487,2,FALSE)</f>
        <v>51.64</v>
      </c>
      <c r="D153" s="1">
        <f>VLOOKUP(A153,'Medical examination'!A153:H2487,3,FALSE)</f>
        <v>5.65</v>
      </c>
      <c r="E153" s="1" t="str">
        <f>VLOOKUP($A153,'Medical examination'!A153:I2487,4,FALSE)</f>
        <v>NO</v>
      </c>
      <c r="F153" s="1" t="str">
        <f>VLOOKUP($A153,'Medical examination'!A153:J2487,5,FALSE)</f>
        <v>NO</v>
      </c>
      <c r="G153" s="1" t="str">
        <f>VLOOKUP($A153,'Medical examination'!A153:K2487,6,FALSE)</f>
        <v>NO</v>
      </c>
      <c r="H153" s="1">
        <f>VLOOKUP($A153,'Medical examination'!A153:L2487,7,FALSE)</f>
        <v>0</v>
      </c>
      <c r="I153" s="1" t="str">
        <f>VLOOKUP($A153,'Medical examination'!A153:M2487,8,FALSE)</f>
        <v>YES</v>
      </c>
      <c r="J153" s="19" t="str">
        <f>VLOOKUP($A153,'Medical examination'!A153:N2487,9,FALSE)</f>
        <v>OBESITY</v>
      </c>
      <c r="K153" s="10" t="str">
        <f>VLOOKUP($A153,'Medical examination'!A153:O2487,10,FALSE)</f>
        <v>NORMAL</v>
      </c>
      <c r="L153" s="16">
        <v>9894.69</v>
      </c>
      <c r="M153" s="1" t="str">
        <f>VLOOKUP($L153,'Hospitalization details'!$F153:L2485,2,FALSE)</f>
        <v>TIER - 2</v>
      </c>
      <c r="N153" s="17" t="str">
        <f>VLOOKUP($L153,'Hospitalization details'!$F153:M2490,3,FALSE)</f>
        <v>TIER - 3</v>
      </c>
      <c r="O153" s="1" t="str">
        <f>VLOOKUP($L153,'Hospitalization details'!$F153:N2490,4,FALSE)</f>
        <v>R1012</v>
      </c>
      <c r="P153" s="14">
        <f>VLOOKUP($L153,'Hospitalization details'!$F153:O2490,6,FALSE)</f>
        <v>35254</v>
      </c>
      <c r="Q153" s="18">
        <f t="shared" si="2"/>
        <v>26</v>
      </c>
    </row>
    <row r="154" spans="1:17" x14ac:dyDescent="0.25">
      <c r="A154" s="2" t="s">
        <v>160</v>
      </c>
      <c r="B154" t="str">
        <f>VLOOKUP(A154,'customer names'!A154:D2488,3,FALSE)</f>
        <v>Conlon</v>
      </c>
      <c r="C154" s="1">
        <f>VLOOKUP(A154,'Medical examination'!A154:G2488,2,FALSE)</f>
        <v>42.83</v>
      </c>
      <c r="D154" s="1">
        <f>VLOOKUP(A154,'Medical examination'!A154:H2488,3,FALSE)</f>
        <v>6.04</v>
      </c>
      <c r="E154" s="1" t="str">
        <f>VLOOKUP($A154,'Medical examination'!A154:I2488,4,FALSE)</f>
        <v>NO</v>
      </c>
      <c r="F154" s="1" t="str">
        <f>VLOOKUP($A154,'Medical examination'!A154:J2488,5,FALSE)</f>
        <v>NO</v>
      </c>
      <c r="G154" s="1" t="str">
        <f>VLOOKUP($A154,'Medical examination'!A154:K2488,6,FALSE)</f>
        <v>NO</v>
      </c>
      <c r="H154" s="1">
        <f>VLOOKUP($A154,'Medical examination'!A154:L2488,7,FALSE)</f>
        <v>2</v>
      </c>
      <c r="I154" s="1" t="str">
        <f>VLOOKUP($A154,'Medical examination'!A154:M2488,8,FALSE)</f>
        <v>YES</v>
      </c>
      <c r="J154" s="19" t="str">
        <f>VLOOKUP($A154,'Medical examination'!A154:N2488,9,FALSE)</f>
        <v>OBESITY</v>
      </c>
      <c r="K154" s="10" t="str">
        <f>VLOOKUP($A154,'Medical examination'!A154:O2488,10,FALSE)</f>
        <v>PRE DIABETES</v>
      </c>
      <c r="L154" s="16">
        <v>9890.23</v>
      </c>
      <c r="M154" s="1" t="str">
        <f>VLOOKUP($L154,'Hospitalization details'!$F154:L2486,2,FALSE)</f>
        <v>TIER - 3</v>
      </c>
      <c r="N154" s="17" t="str">
        <f>VLOOKUP($L154,'Hospitalization details'!$F154:M2491,3,FALSE)</f>
        <v>TIER - 3</v>
      </c>
      <c r="O154" s="1" t="str">
        <f>VLOOKUP($L154,'Hospitalization details'!$F154:N2491,4,FALSE)</f>
        <v>R1013</v>
      </c>
      <c r="P154" s="14">
        <f>VLOOKUP($L154,'Hospitalization details'!$F154:O2491,6,FALSE)</f>
        <v>24416</v>
      </c>
      <c r="Q154" s="18">
        <f t="shared" si="2"/>
        <v>56</v>
      </c>
    </row>
    <row r="155" spans="1:17" x14ac:dyDescent="0.25">
      <c r="A155" s="2" t="s">
        <v>161</v>
      </c>
      <c r="B155" t="str">
        <f>VLOOKUP(A155,'customer names'!A155:D2489,3,FALSE)</f>
        <v>Arnstein</v>
      </c>
      <c r="C155" s="1">
        <f>VLOOKUP(A155,'Medical examination'!A155:G2489,2,FALSE)</f>
        <v>40.15</v>
      </c>
      <c r="D155" s="1">
        <f>VLOOKUP(A155,'Medical examination'!A155:H2489,3,FALSE)</f>
        <v>5.76</v>
      </c>
      <c r="E155" s="1" t="str">
        <f>VLOOKUP($A155,'Medical examination'!A155:I2489,4,FALSE)</f>
        <v>NO</v>
      </c>
      <c r="F155" s="1" t="str">
        <f>VLOOKUP($A155,'Medical examination'!A155:J2489,5,FALSE)</f>
        <v>NO</v>
      </c>
      <c r="G155" s="1" t="str">
        <f>VLOOKUP($A155,'Medical examination'!A155:K2489,6,FALSE)</f>
        <v>NO</v>
      </c>
      <c r="H155" s="1">
        <f>VLOOKUP($A155,'Medical examination'!A155:L2489,7,FALSE)</f>
        <v>1</v>
      </c>
      <c r="I155" s="1" t="str">
        <f>VLOOKUP($A155,'Medical examination'!A155:M2489,8,FALSE)</f>
        <v>YES</v>
      </c>
      <c r="J155" s="19" t="str">
        <f>VLOOKUP($A155,'Medical examination'!A155:N2489,9,FALSE)</f>
        <v>OBESITY</v>
      </c>
      <c r="K155" s="10" t="str">
        <f>VLOOKUP($A155,'Medical examination'!A155:O2489,10,FALSE)</f>
        <v>PRE DIABETES</v>
      </c>
      <c r="L155" s="16">
        <v>9880.07</v>
      </c>
      <c r="M155" s="1" t="str">
        <f>VLOOKUP($L155,'Hospitalization details'!$F155:L2487,2,FALSE)</f>
        <v>TIER - 2</v>
      </c>
      <c r="N155" s="17" t="str">
        <f>VLOOKUP($L155,'Hospitalization details'!$F155:M2492,3,FALSE)</f>
        <v>TIER - 3</v>
      </c>
      <c r="O155" s="1" t="str">
        <f>VLOOKUP($L155,'Hospitalization details'!$F155:N2492,4,FALSE)</f>
        <v>R1011</v>
      </c>
      <c r="P155" s="14">
        <f>VLOOKUP($L155,'Hospitalization details'!$F155:O2492,6,FALSE)</f>
        <v>26245</v>
      </c>
      <c r="Q155" s="18">
        <f t="shared" si="2"/>
        <v>51</v>
      </c>
    </row>
    <row r="156" spans="1:17" x14ac:dyDescent="0.25">
      <c r="A156" s="2" t="s">
        <v>162</v>
      </c>
      <c r="B156" t="str">
        <f>VLOOKUP(A156,'customer names'!A156:D2490,3,FALSE)</f>
        <v>Jurek</v>
      </c>
      <c r="C156" s="1">
        <f>VLOOKUP(A156,'Medical examination'!A156:G2490,2,FALSE)</f>
        <v>27.8</v>
      </c>
      <c r="D156" s="1">
        <f>VLOOKUP(A156,'Medical examination'!A156:H2490,3,FALSE)</f>
        <v>4.3600000000000003</v>
      </c>
      <c r="E156" s="1" t="str">
        <f>VLOOKUP($A156,'Medical examination'!A156:I2490,4,FALSE)</f>
        <v>NO</v>
      </c>
      <c r="F156" s="1" t="str">
        <f>VLOOKUP($A156,'Medical examination'!A156:J2490,5,FALSE)</f>
        <v>NO</v>
      </c>
      <c r="G156" s="1" t="str">
        <f>VLOOKUP($A156,'Medical examination'!A156:K2490,6,FALSE)</f>
        <v>YES</v>
      </c>
      <c r="H156" s="1">
        <f>VLOOKUP($A156,'Medical examination'!A156:L2490,7,FALSE)</f>
        <v>1</v>
      </c>
      <c r="I156" s="1" t="str">
        <f>VLOOKUP($A156,'Medical examination'!A156:M2490,8,FALSE)</f>
        <v>YES</v>
      </c>
      <c r="J156" s="19" t="str">
        <f>VLOOKUP($A156,'Medical examination'!A156:N2490,9,FALSE)</f>
        <v>OVERWEIGHT</v>
      </c>
      <c r="K156" s="10" t="str">
        <f>VLOOKUP($A156,'Medical examination'!A156:O2490,10,FALSE)</f>
        <v>NORMAL</v>
      </c>
      <c r="L156" s="16">
        <v>9877.61</v>
      </c>
      <c r="M156" s="1" t="str">
        <f>VLOOKUP($L156,'Hospitalization details'!$F156:L2488,2,FALSE)</f>
        <v>TIER - 2</v>
      </c>
      <c r="N156" s="17" t="str">
        <f>VLOOKUP($L156,'Hospitalization details'!$F156:M2493,3,FALSE)</f>
        <v>TIER - 1</v>
      </c>
      <c r="O156" s="1" t="str">
        <f>VLOOKUP($L156,'Hospitalization details'!$F156:N2493,4,FALSE)</f>
        <v>R1013</v>
      </c>
      <c r="P156" s="14">
        <f>VLOOKUP($L156,'Hospitalization details'!$F156:O2493,6,FALSE)</f>
        <v>26209</v>
      </c>
      <c r="Q156" s="18">
        <f t="shared" si="2"/>
        <v>51</v>
      </c>
    </row>
    <row r="157" spans="1:17" x14ac:dyDescent="0.25">
      <c r="A157" s="2" t="s">
        <v>163</v>
      </c>
      <c r="B157" t="str">
        <f>VLOOKUP(A157,'customer names'!A157:D2491,3,FALSE)</f>
        <v>Thill</v>
      </c>
      <c r="C157" s="1">
        <f>VLOOKUP(A157,'Medical examination'!A157:G2491,2,FALSE)</f>
        <v>45.81</v>
      </c>
      <c r="D157" s="1">
        <f>VLOOKUP(A157,'Medical examination'!A157:H2491,3,FALSE)</f>
        <v>4.76</v>
      </c>
      <c r="E157" s="1" t="str">
        <f>VLOOKUP($A157,'Medical examination'!A157:I2491,4,FALSE)</f>
        <v>YES</v>
      </c>
      <c r="F157" s="1" t="str">
        <f>VLOOKUP($A157,'Medical examination'!A157:J2491,5,FALSE)</f>
        <v>NO</v>
      </c>
      <c r="G157" s="1" t="str">
        <f>VLOOKUP($A157,'Medical examination'!A157:K2491,6,FALSE)</f>
        <v>YES</v>
      </c>
      <c r="H157" s="1">
        <f>VLOOKUP($A157,'Medical examination'!A157:L2491,7,FALSE)</f>
        <v>1</v>
      </c>
      <c r="I157" s="1" t="str">
        <f>VLOOKUP($A157,'Medical examination'!A157:M2491,8,FALSE)</f>
        <v>YES</v>
      </c>
      <c r="J157" s="19" t="str">
        <f>VLOOKUP($A157,'Medical examination'!A157:N2491,9,FALSE)</f>
        <v>OBESITY</v>
      </c>
      <c r="K157" s="10" t="str">
        <f>VLOOKUP($A157,'Medical examination'!A157:O2491,10,FALSE)</f>
        <v>NORMAL</v>
      </c>
      <c r="L157" s="16">
        <v>9875.68</v>
      </c>
      <c r="M157" s="1" t="str">
        <f>VLOOKUP($L157,'Hospitalization details'!$F157:L2489,2,FALSE)</f>
        <v>TIER - 2</v>
      </c>
      <c r="N157" s="17" t="str">
        <f>VLOOKUP($L157,'Hospitalization details'!$F157:M2494,3,FALSE)</f>
        <v>TIER - 3</v>
      </c>
      <c r="O157" s="1" t="str">
        <f>VLOOKUP($L157,'Hospitalization details'!$F157:N2494,4,FALSE)</f>
        <v>R1024</v>
      </c>
      <c r="P157" s="14">
        <f>VLOOKUP($L157,'Hospitalization details'!$F157:O2494,6,FALSE)</f>
        <v>26117</v>
      </c>
      <c r="Q157" s="18">
        <f t="shared" si="2"/>
        <v>51</v>
      </c>
    </row>
    <row r="158" spans="1:17" x14ac:dyDescent="0.25">
      <c r="A158" s="2" t="s">
        <v>164</v>
      </c>
      <c r="B158" t="str">
        <f>VLOOKUP(A158,'customer names'!A158:D2492,3,FALSE)</f>
        <v>Glaz</v>
      </c>
      <c r="C158" s="1">
        <f>VLOOKUP(A158,'Medical examination'!A158:G2492,2,FALSE)</f>
        <v>34.43</v>
      </c>
      <c r="D158" s="1">
        <f>VLOOKUP(A158,'Medical examination'!A158:H2492,3,FALSE)</f>
        <v>10.82</v>
      </c>
      <c r="E158" s="1" t="str">
        <f>VLOOKUP($A158,'Medical examination'!A158:I2492,4,FALSE)</f>
        <v>YES</v>
      </c>
      <c r="F158" s="1" t="str">
        <f>VLOOKUP($A158,'Medical examination'!A158:J2492,5,FALSE)</f>
        <v>NO</v>
      </c>
      <c r="G158" s="1" t="str">
        <f>VLOOKUP($A158,'Medical examination'!A158:K2492,6,FALSE)</f>
        <v>NO</v>
      </c>
      <c r="H158" s="1">
        <f>VLOOKUP($A158,'Medical examination'!A158:L2492,7,FALSE)</f>
        <v>1</v>
      </c>
      <c r="I158" s="1" t="str">
        <f>VLOOKUP($A158,'Medical examination'!A158:M2492,8,FALSE)</f>
        <v>YES</v>
      </c>
      <c r="J158" s="19" t="str">
        <f>VLOOKUP($A158,'Medical examination'!A158:N2492,9,FALSE)</f>
        <v>OBESITY</v>
      </c>
      <c r="K158" s="10" t="str">
        <f>VLOOKUP($A158,'Medical examination'!A158:O2492,10,FALSE)</f>
        <v>DIABETES</v>
      </c>
      <c r="L158" s="16">
        <v>9872.7000000000007</v>
      </c>
      <c r="M158" s="1" t="str">
        <f>VLOOKUP($L158,'Hospitalization details'!$F158:L2490,2,FALSE)</f>
        <v>TIER - 2</v>
      </c>
      <c r="N158" s="17" t="str">
        <f>VLOOKUP($L158,'Hospitalization details'!$F158:M2495,3,FALSE)</f>
        <v>TIER - 2</v>
      </c>
      <c r="O158" s="1" t="str">
        <f>VLOOKUP($L158,'Hospitalization details'!$F158:N2495,4,FALSE)</f>
        <v>R1011</v>
      </c>
      <c r="P158" s="14">
        <f>VLOOKUP($L158,'Hospitalization details'!$F158:O2495,6,FALSE)</f>
        <v>26289</v>
      </c>
      <c r="Q158" s="18">
        <f t="shared" si="2"/>
        <v>51</v>
      </c>
    </row>
    <row r="159" spans="1:17" x14ac:dyDescent="0.25">
      <c r="A159" s="2" t="s">
        <v>165</v>
      </c>
      <c r="B159" t="str">
        <f>VLOOKUP(A159,'customer names'!A159:D2493,3,FALSE)</f>
        <v>Sampson</v>
      </c>
      <c r="C159" s="1">
        <f>VLOOKUP(A159,'Medical examination'!A159:G2493,2,FALSE)</f>
        <v>41.33</v>
      </c>
      <c r="D159" s="1">
        <f>VLOOKUP(A159,'Medical examination'!A159:H2493,3,FALSE)</f>
        <v>4.01</v>
      </c>
      <c r="E159" s="1" t="str">
        <f>VLOOKUP($A159,'Medical examination'!A159:I2493,4,FALSE)</f>
        <v>YES</v>
      </c>
      <c r="F159" s="1" t="str">
        <f>VLOOKUP($A159,'Medical examination'!A159:J2493,5,FALSE)</f>
        <v>NO</v>
      </c>
      <c r="G159" s="1" t="str">
        <f>VLOOKUP($A159,'Medical examination'!A159:K2493,6,FALSE)</f>
        <v>NO</v>
      </c>
      <c r="H159" s="1">
        <f>VLOOKUP($A159,'Medical examination'!A159:L2493,7,FALSE)</f>
        <v>0</v>
      </c>
      <c r="I159" s="1" t="str">
        <f>VLOOKUP($A159,'Medical examination'!A159:M2493,8,FALSE)</f>
        <v>YES</v>
      </c>
      <c r="J159" s="19" t="str">
        <f>VLOOKUP($A159,'Medical examination'!A159:N2493,9,FALSE)</f>
        <v>OBESITY</v>
      </c>
      <c r="K159" s="10" t="str">
        <f>VLOOKUP($A159,'Medical examination'!A159:O2493,10,FALSE)</f>
        <v>NORMAL</v>
      </c>
      <c r="L159" s="16">
        <v>39774.28</v>
      </c>
      <c r="M159" s="1" t="str">
        <f>VLOOKUP($L159,'Hospitalization details'!$F159:L2491,2,FALSE)</f>
        <v>TIER - 1</v>
      </c>
      <c r="N159" s="17" t="str">
        <f>VLOOKUP($L159,'Hospitalization details'!$F159:M2496,3,FALSE)</f>
        <v>TIER - 1</v>
      </c>
      <c r="O159" s="1" t="str">
        <f>VLOOKUP($L159,'Hospitalization details'!$F159:N2496,4,FALSE)</f>
        <v>R1014</v>
      </c>
      <c r="P159" s="14">
        <f>VLOOKUP($L159,'Hospitalization details'!$F159:O2496,6,FALSE)</f>
        <v>31982</v>
      </c>
      <c r="Q159" s="18">
        <f t="shared" si="2"/>
        <v>35</v>
      </c>
    </row>
    <row r="160" spans="1:17" x14ac:dyDescent="0.25">
      <c r="A160" s="2" t="s">
        <v>166</v>
      </c>
      <c r="B160" t="str">
        <f>VLOOKUP(A160,'customer names'!A160:D2494,3,FALSE)</f>
        <v>Duliba</v>
      </c>
      <c r="C160" s="1">
        <f>VLOOKUP(A160,'Medical examination'!A160:G2494,2,FALSE)</f>
        <v>31.92</v>
      </c>
      <c r="D160" s="1">
        <f>VLOOKUP(A160,'Medical examination'!A160:H2494,3,FALSE)</f>
        <v>5.12</v>
      </c>
      <c r="E160" s="1" t="str">
        <f>VLOOKUP($A160,'Medical examination'!A160:I2494,4,FALSE)</f>
        <v>YES</v>
      </c>
      <c r="F160" s="1" t="str">
        <f>VLOOKUP($A160,'Medical examination'!A160:J2494,5,FALSE)</f>
        <v>NO</v>
      </c>
      <c r="G160" s="1" t="str">
        <f>VLOOKUP($A160,'Medical examination'!A160:K2494,6,FALSE)</f>
        <v>NO</v>
      </c>
      <c r="H160" s="1">
        <f>VLOOKUP($A160,'Medical examination'!A160:L2494,7,FALSE)</f>
        <v>1</v>
      </c>
      <c r="I160" s="1" t="str">
        <f>VLOOKUP($A160,'Medical examination'!A160:M2494,8,FALSE)</f>
        <v>YES</v>
      </c>
      <c r="J160" s="19" t="str">
        <f>VLOOKUP($A160,'Medical examination'!A160:N2494,9,FALSE)</f>
        <v>OBESITY</v>
      </c>
      <c r="K160" s="10" t="str">
        <f>VLOOKUP($A160,'Medical examination'!A160:O2494,10,FALSE)</f>
        <v>NORMAL</v>
      </c>
      <c r="L160" s="16">
        <v>9870.59</v>
      </c>
      <c r="M160" s="1" t="str">
        <f>VLOOKUP($L160,'Hospitalization details'!$F160:L2492,2,FALSE)</f>
        <v>TIER - 2</v>
      </c>
      <c r="N160" s="17" t="str">
        <f>VLOOKUP($L160,'Hospitalization details'!$F160:M2497,3,FALSE)</f>
        <v>TIER - 2</v>
      </c>
      <c r="O160" s="1" t="str">
        <f>VLOOKUP($L160,'Hospitalization details'!$F160:N2497,4,FALSE)</f>
        <v>R1023</v>
      </c>
      <c r="P160" s="14">
        <f>VLOOKUP($L160,'Hospitalization details'!$F160:O2497,6,FALSE)</f>
        <v>35982</v>
      </c>
      <c r="Q160" s="18">
        <f t="shared" si="2"/>
        <v>24</v>
      </c>
    </row>
    <row r="161" spans="1:17" x14ac:dyDescent="0.25">
      <c r="A161" s="2" t="s">
        <v>167</v>
      </c>
      <c r="B161" t="str">
        <f>VLOOKUP(A161,'customer names'!A161:D2495,3,FALSE)</f>
        <v>Tanguay</v>
      </c>
      <c r="C161" s="1">
        <f>VLOOKUP(A161,'Medical examination'!A161:G2495,2,FALSE)</f>
        <v>39.799999999999997</v>
      </c>
      <c r="D161" s="1">
        <f>VLOOKUP(A161,'Medical examination'!A161:H2495,3,FALSE)</f>
        <v>10.54</v>
      </c>
      <c r="E161" s="1" t="str">
        <f>VLOOKUP($A161,'Medical examination'!A161:I2495,4,FALSE)</f>
        <v>YES</v>
      </c>
      <c r="F161" s="1" t="str">
        <f>VLOOKUP($A161,'Medical examination'!A161:J2495,5,FALSE)</f>
        <v>NO</v>
      </c>
      <c r="G161" s="1" t="str">
        <f>VLOOKUP($A161,'Medical examination'!A161:K2495,6,FALSE)</f>
        <v>NO</v>
      </c>
      <c r="H161" s="1">
        <f>VLOOKUP($A161,'Medical examination'!A161:L2495,7,FALSE)</f>
        <v>2</v>
      </c>
      <c r="I161" s="1" t="str">
        <f>VLOOKUP($A161,'Medical examination'!A161:M2495,8,FALSE)</f>
        <v>YES</v>
      </c>
      <c r="J161" s="19" t="str">
        <f>VLOOKUP($A161,'Medical examination'!A161:N2495,9,FALSE)</f>
        <v>OBESITY</v>
      </c>
      <c r="K161" s="10" t="str">
        <f>VLOOKUP($A161,'Medical examination'!A161:O2495,10,FALSE)</f>
        <v>DIABETES</v>
      </c>
      <c r="L161" s="16">
        <v>9869.81</v>
      </c>
      <c r="M161" s="1" t="str">
        <f>VLOOKUP($L161,'Hospitalization details'!$F161:L2493,2,FALSE)</f>
        <v>TIER - 3</v>
      </c>
      <c r="N161" s="17" t="str">
        <f>VLOOKUP($L161,'Hospitalization details'!$F161:M2498,3,FALSE)</f>
        <v>TIER - 3</v>
      </c>
      <c r="O161" s="1" t="str">
        <f>VLOOKUP($L161,'Hospitalization details'!$F161:N2498,4,FALSE)</f>
        <v>R1012</v>
      </c>
      <c r="P161" s="14">
        <f>VLOOKUP($L161,'Hospitalization details'!$F161:O2498,6,FALSE)</f>
        <v>25428</v>
      </c>
      <c r="Q161" s="18">
        <f t="shared" si="2"/>
        <v>53</v>
      </c>
    </row>
    <row r="162" spans="1:17" x14ac:dyDescent="0.25">
      <c r="A162" s="2" t="s">
        <v>168</v>
      </c>
      <c r="B162" t="str">
        <f>VLOOKUP(A162,'customer names'!A162:D2496,3,FALSE)</f>
        <v>McClelland</v>
      </c>
      <c r="C162" s="1">
        <f>VLOOKUP(A162,'Medical examination'!A162:G2496,2,FALSE)</f>
        <v>42.82</v>
      </c>
      <c r="D162" s="1">
        <f>VLOOKUP(A162,'Medical examination'!A162:H2496,3,FALSE)</f>
        <v>4.21</v>
      </c>
      <c r="E162" s="1" t="str">
        <f>VLOOKUP($A162,'Medical examination'!A162:I2496,4,FALSE)</f>
        <v>NO</v>
      </c>
      <c r="F162" s="1" t="str">
        <f>VLOOKUP($A162,'Medical examination'!A162:J2496,5,FALSE)</f>
        <v>NO</v>
      </c>
      <c r="G162" s="1" t="str">
        <f>VLOOKUP($A162,'Medical examination'!A162:K2496,6,FALSE)</f>
        <v>NO</v>
      </c>
      <c r="H162" s="1">
        <f>VLOOKUP($A162,'Medical examination'!A162:L2496,7,FALSE)</f>
        <v>0</v>
      </c>
      <c r="I162" s="1" t="str">
        <f>VLOOKUP($A162,'Medical examination'!A162:M2496,8,FALSE)</f>
        <v>YES</v>
      </c>
      <c r="J162" s="19" t="str">
        <f>VLOOKUP($A162,'Medical examination'!A162:N2496,9,FALSE)</f>
        <v>OBESITY</v>
      </c>
      <c r="K162" s="10" t="str">
        <f>VLOOKUP($A162,'Medical examination'!A162:O2496,10,FALSE)</f>
        <v>NORMAL</v>
      </c>
      <c r="L162" s="16">
        <v>9866.2999999999993</v>
      </c>
      <c r="M162" s="1" t="str">
        <f>VLOOKUP($L162,'Hospitalization details'!$F162:L2494,2,FALSE)</f>
        <v>TIER - 2</v>
      </c>
      <c r="N162" s="17" t="str">
        <f>VLOOKUP($L162,'Hospitalization details'!$F162:M2499,3,FALSE)</f>
        <v>TIER - 3</v>
      </c>
      <c r="O162" s="1" t="str">
        <f>VLOOKUP($L162,'Hospitalization details'!$F162:N2499,4,FALSE)</f>
        <v>R1024</v>
      </c>
      <c r="P162" s="14">
        <f>VLOOKUP($L162,'Hospitalization details'!$F162:O2499,6,FALSE)</f>
        <v>26246</v>
      </c>
      <c r="Q162" s="18">
        <f t="shared" si="2"/>
        <v>51</v>
      </c>
    </row>
    <row r="163" spans="1:17" x14ac:dyDescent="0.25">
      <c r="A163" s="2" t="s">
        <v>169</v>
      </c>
      <c r="B163" t="str">
        <f>VLOOKUP(A163,'customer names'!A163:D2497,3,FALSE)</f>
        <v>Gorman</v>
      </c>
      <c r="C163" s="1">
        <f>VLOOKUP(A163,'Medical examination'!A163:G2497,2,FALSE)</f>
        <v>33.630000000000003</v>
      </c>
      <c r="D163" s="1">
        <f>VLOOKUP(A163,'Medical examination'!A163:H2497,3,FALSE)</f>
        <v>5.42</v>
      </c>
      <c r="E163" s="1" t="str">
        <f>VLOOKUP($A163,'Medical examination'!A163:I2497,4,FALSE)</f>
        <v>NO</v>
      </c>
      <c r="F163" s="1" t="str">
        <f>VLOOKUP($A163,'Medical examination'!A163:J2497,5,FALSE)</f>
        <v>NO</v>
      </c>
      <c r="G163" s="1" t="str">
        <f>VLOOKUP($A163,'Medical examination'!A163:K2497,6,FALSE)</f>
        <v>NO</v>
      </c>
      <c r="H163" s="1">
        <f>VLOOKUP($A163,'Medical examination'!A163:L2497,7,FALSE)</f>
        <v>0</v>
      </c>
      <c r="I163" s="1" t="str">
        <f>VLOOKUP($A163,'Medical examination'!A163:M2497,8,FALSE)</f>
        <v>YES</v>
      </c>
      <c r="J163" s="19" t="str">
        <f>VLOOKUP($A163,'Medical examination'!A163:N2497,9,FALSE)</f>
        <v>OBESITY</v>
      </c>
      <c r="K163" s="10" t="str">
        <f>VLOOKUP($A163,'Medical examination'!A163:O2497,10,FALSE)</f>
        <v>NORMAL</v>
      </c>
      <c r="L163" s="16">
        <v>9863.4699999999993</v>
      </c>
      <c r="M163" s="1" t="str">
        <f>VLOOKUP($L163,'Hospitalization details'!$F163:L2495,2,FALSE)</f>
        <v>TIER - 3</v>
      </c>
      <c r="N163" s="17" t="str">
        <f>VLOOKUP($L163,'Hospitalization details'!$F163:M2500,3,FALSE)</f>
        <v>TIER - 3</v>
      </c>
      <c r="O163" s="1" t="str">
        <f>VLOOKUP($L163,'Hospitalization details'!$F163:N2500,4,FALSE)</f>
        <v>R1012</v>
      </c>
      <c r="P163" s="14">
        <f>VLOOKUP($L163,'Hospitalization details'!$F163:O2500,6,FALSE)</f>
        <v>25496</v>
      </c>
      <c r="Q163" s="18">
        <f t="shared" si="2"/>
        <v>53</v>
      </c>
    </row>
    <row r="164" spans="1:17" x14ac:dyDescent="0.25">
      <c r="A164" s="2" t="s">
        <v>170</v>
      </c>
      <c r="B164" t="str">
        <f>VLOOKUP(A164,'customer names'!A164:D2498,3,FALSE)</f>
        <v>Nishimura</v>
      </c>
      <c r="C164" s="1">
        <f>VLOOKUP(A164,'Medical examination'!A164:G2498,2,FALSE)</f>
        <v>37.07</v>
      </c>
      <c r="D164" s="1">
        <f>VLOOKUP(A164,'Medical examination'!A164:H2498,3,FALSE)</f>
        <v>4.28</v>
      </c>
      <c r="E164" s="1" t="str">
        <f>VLOOKUP($A164,'Medical examination'!A164:I2498,4,FALSE)</f>
        <v>NO</v>
      </c>
      <c r="F164" s="1" t="str">
        <f>VLOOKUP($A164,'Medical examination'!A164:J2498,5,FALSE)</f>
        <v>YES</v>
      </c>
      <c r="G164" s="1" t="str">
        <f>VLOOKUP($A164,'Medical examination'!A164:K2498,6,FALSE)</f>
        <v>NO</v>
      </c>
      <c r="H164" s="1">
        <f>VLOOKUP($A164,'Medical examination'!A164:L2498,7,FALSE)</f>
        <v>1</v>
      </c>
      <c r="I164" s="1" t="str">
        <f>VLOOKUP($A164,'Medical examination'!A164:M2498,8,FALSE)</f>
        <v>YES</v>
      </c>
      <c r="J164" s="19" t="str">
        <f>VLOOKUP($A164,'Medical examination'!A164:N2498,9,FALSE)</f>
        <v>OBESITY</v>
      </c>
      <c r="K164" s="10" t="str">
        <f>VLOOKUP($A164,'Medical examination'!A164:O2498,10,FALSE)</f>
        <v>NORMAL</v>
      </c>
      <c r="L164" s="16">
        <v>9861.0300000000007</v>
      </c>
      <c r="M164" s="1" t="str">
        <f>VLOOKUP($L164,'Hospitalization details'!$F164:L2496,2,FALSE)</f>
        <v>TIER - 2</v>
      </c>
      <c r="N164" s="17" t="str">
        <f>VLOOKUP($L164,'Hospitalization details'!$F164:M2501,3,FALSE)</f>
        <v>TIER - 2</v>
      </c>
      <c r="O164" s="1" t="str">
        <f>VLOOKUP($L164,'Hospitalization details'!$F164:N2501,4,FALSE)</f>
        <v>R1011</v>
      </c>
      <c r="P164" s="14">
        <f>VLOOKUP($L164,'Hospitalization details'!$F164:O2501,6,FALSE)</f>
        <v>26131</v>
      </c>
      <c r="Q164" s="18">
        <f t="shared" si="2"/>
        <v>51</v>
      </c>
    </row>
    <row r="165" spans="1:17" x14ac:dyDescent="0.25">
      <c r="A165" s="2" t="s">
        <v>171</v>
      </c>
      <c r="B165" t="str">
        <f>VLOOKUP(A165,'customer names'!A165:D2499,3,FALSE)</f>
        <v>Brimble</v>
      </c>
      <c r="C165" s="1">
        <f>VLOOKUP(A165,'Medical examination'!A165:G2499,2,FALSE)</f>
        <v>35.625</v>
      </c>
      <c r="D165" s="1">
        <f>VLOOKUP(A165,'Medical examination'!A165:H2499,3,FALSE)</f>
        <v>8.9</v>
      </c>
      <c r="E165" s="1" t="str">
        <f>VLOOKUP($A165,'Medical examination'!A165:I2499,4,FALSE)</f>
        <v>NO</v>
      </c>
      <c r="F165" s="1" t="str">
        <f>VLOOKUP($A165,'Medical examination'!A165:J2499,5,FALSE)</f>
        <v>NO</v>
      </c>
      <c r="G165" s="1" t="str">
        <f>VLOOKUP($A165,'Medical examination'!A165:K2499,6,FALSE)</f>
        <v>NO</v>
      </c>
      <c r="H165" s="1">
        <f>VLOOKUP($A165,'Medical examination'!A165:L2499,7,FALSE)</f>
        <v>0</v>
      </c>
      <c r="I165" s="1" t="str">
        <f>VLOOKUP($A165,'Medical examination'!A165:M2499,8,FALSE)</f>
        <v>YES</v>
      </c>
      <c r="J165" s="19" t="str">
        <f>VLOOKUP($A165,'Medical examination'!A165:N2499,9,FALSE)</f>
        <v>OBESITY</v>
      </c>
      <c r="K165" s="10" t="str">
        <f>VLOOKUP($A165,'Medical examination'!A165:O2499,10,FALSE)</f>
        <v>DIABETES</v>
      </c>
      <c r="L165" s="16">
        <v>9855.1299999999992</v>
      </c>
      <c r="M165" s="1" t="str">
        <f>VLOOKUP($L165,'Hospitalization details'!$F165:L2497,2,FALSE)</f>
        <v>TIER - 2</v>
      </c>
      <c r="N165" s="17" t="str">
        <f>VLOOKUP($L165,'Hospitalization details'!$F165:M2502,3,FALSE)</f>
        <v>TIER - 3</v>
      </c>
      <c r="O165" s="1" t="str">
        <f>VLOOKUP($L165,'Hospitalization details'!$F165:N2502,4,FALSE)</f>
        <v>R1013</v>
      </c>
      <c r="P165" s="14">
        <f>VLOOKUP($L165,'Hospitalization details'!$F165:O2502,6,FALSE)</f>
        <v>26229</v>
      </c>
      <c r="Q165" s="18">
        <f t="shared" si="2"/>
        <v>51</v>
      </c>
    </row>
    <row r="166" spans="1:17" x14ac:dyDescent="0.25">
      <c r="A166" s="2" t="s">
        <v>172</v>
      </c>
      <c r="B166" t="str">
        <f>VLOOKUP(A166,'customer names'!A166:D2500,3,FALSE)</f>
        <v>Trenk</v>
      </c>
      <c r="C166" s="1">
        <f>VLOOKUP(A166,'Medical examination'!A166:G2500,2,FALSE)</f>
        <v>42.69</v>
      </c>
      <c r="D166" s="1">
        <f>VLOOKUP(A166,'Medical examination'!A166:H2500,3,FALSE)</f>
        <v>4.8899999999999997</v>
      </c>
      <c r="E166" s="1" t="str">
        <f>VLOOKUP($A166,'Medical examination'!A166:I2500,4,FALSE)</f>
        <v>NO</v>
      </c>
      <c r="F166" s="1" t="str">
        <f>VLOOKUP($A166,'Medical examination'!A166:J2500,5,FALSE)</f>
        <v>NO</v>
      </c>
      <c r="G166" s="1" t="str">
        <f>VLOOKUP($A166,'Medical examination'!A166:K2500,6,FALSE)</f>
        <v>YES</v>
      </c>
      <c r="H166" s="1">
        <f>VLOOKUP($A166,'Medical examination'!A166:L2500,7,FALSE)</f>
        <v>1</v>
      </c>
      <c r="I166" s="1" t="str">
        <f>VLOOKUP($A166,'Medical examination'!A166:M2500,8,FALSE)</f>
        <v>YES</v>
      </c>
      <c r="J166" s="19" t="str">
        <f>VLOOKUP($A166,'Medical examination'!A166:N2500,9,FALSE)</f>
        <v>OBESITY</v>
      </c>
      <c r="K166" s="10" t="str">
        <f>VLOOKUP($A166,'Medical examination'!A166:O2500,10,FALSE)</f>
        <v>NORMAL</v>
      </c>
      <c r="L166" s="16">
        <v>9850.43</v>
      </c>
      <c r="M166" s="1" t="str">
        <f>VLOOKUP($L166,'Hospitalization details'!$F166:L2498,2,FALSE)</f>
        <v>TIER - 3</v>
      </c>
      <c r="N166" s="17" t="str">
        <f>VLOOKUP($L166,'Hospitalization details'!$F166:M2503,3,FALSE)</f>
        <v>TIER - 3</v>
      </c>
      <c r="O166" s="1" t="str">
        <f>VLOOKUP($L166,'Hospitalization details'!$F166:N2503,4,FALSE)</f>
        <v>R1011</v>
      </c>
      <c r="P166" s="14">
        <f>VLOOKUP($L166,'Hospitalization details'!$F166:O2503,6,FALSE)</f>
        <v>25146</v>
      </c>
      <c r="Q166" s="18">
        <f t="shared" si="2"/>
        <v>54</v>
      </c>
    </row>
    <row r="167" spans="1:17" x14ac:dyDescent="0.25">
      <c r="A167" s="2" t="s">
        <v>173</v>
      </c>
      <c r="B167" t="str">
        <f>VLOOKUP(A167,'customer names'!A167:D2501,3,FALSE)</f>
        <v>Wittmann</v>
      </c>
      <c r="C167" s="1">
        <f>VLOOKUP(A167,'Medical examination'!A167:G2501,2,FALSE)</f>
        <v>37.869999999999997</v>
      </c>
      <c r="D167" s="1">
        <f>VLOOKUP(A167,'Medical examination'!A167:H2501,3,FALSE)</f>
        <v>4.29</v>
      </c>
      <c r="E167" s="1" t="str">
        <f>VLOOKUP($A167,'Medical examination'!A167:I2501,4,FALSE)</f>
        <v>YES</v>
      </c>
      <c r="F167" s="1" t="str">
        <f>VLOOKUP($A167,'Medical examination'!A167:J2501,5,FALSE)</f>
        <v>NO</v>
      </c>
      <c r="G167" s="1" t="str">
        <f>VLOOKUP($A167,'Medical examination'!A167:K2501,6,FALSE)</f>
        <v>YES</v>
      </c>
      <c r="H167" s="1">
        <f>VLOOKUP($A167,'Medical examination'!A167:L2501,7,FALSE)</f>
        <v>1</v>
      </c>
      <c r="I167" s="1" t="str">
        <f>VLOOKUP($A167,'Medical examination'!A167:M2501,8,FALSE)</f>
        <v>YES</v>
      </c>
      <c r="J167" s="19" t="str">
        <f>VLOOKUP($A167,'Medical examination'!A167:N2501,9,FALSE)</f>
        <v>OBESITY</v>
      </c>
      <c r="K167" s="10" t="str">
        <f>VLOOKUP($A167,'Medical examination'!A167:O2501,10,FALSE)</f>
        <v>NORMAL</v>
      </c>
      <c r="L167" s="16">
        <v>9844.4500000000007</v>
      </c>
      <c r="M167" s="1" t="str">
        <f>VLOOKUP($L167,'Hospitalization details'!$F167:L2499,2,FALSE)</f>
        <v>TIER - 2</v>
      </c>
      <c r="N167" s="17" t="str">
        <f>VLOOKUP($L167,'Hospitalization details'!$F167:M2504,3,FALSE)</f>
        <v>TIER - 1</v>
      </c>
      <c r="O167" s="1" t="str">
        <f>VLOOKUP($L167,'Hospitalization details'!$F167:N2504,4,FALSE)</f>
        <v>R1012</v>
      </c>
      <c r="P167" s="14">
        <f>VLOOKUP($L167,'Hospitalization details'!$F167:O2504,6,FALSE)</f>
        <v>33829</v>
      </c>
      <c r="Q167" s="18">
        <f t="shared" si="2"/>
        <v>30</v>
      </c>
    </row>
    <row r="168" spans="1:17" x14ac:dyDescent="0.25">
      <c r="A168" s="2" t="s">
        <v>174</v>
      </c>
      <c r="B168" t="str">
        <f>VLOOKUP(A168,'customer names'!A168:D2502,3,FALSE)</f>
        <v>Tremblay</v>
      </c>
      <c r="C168" s="1">
        <f>VLOOKUP(A168,'Medical examination'!A168:G2502,2,FALSE)</f>
        <v>40.61</v>
      </c>
      <c r="D168" s="1">
        <f>VLOOKUP(A168,'Medical examination'!A168:H2502,3,FALSE)</f>
        <v>8</v>
      </c>
      <c r="E168" s="1" t="str">
        <f>VLOOKUP($A168,'Medical examination'!A168:I2502,4,FALSE)</f>
        <v>YES</v>
      </c>
      <c r="F168" s="1" t="str">
        <f>VLOOKUP($A168,'Medical examination'!A168:J2502,5,FALSE)</f>
        <v>NO</v>
      </c>
      <c r="G168" s="1" t="str">
        <f>VLOOKUP($A168,'Medical examination'!A168:K2502,6,FALSE)</f>
        <v>NO</v>
      </c>
      <c r="H168" s="1">
        <f>VLOOKUP($A168,'Medical examination'!A168:L2502,7,FALSE)</f>
        <v>1</v>
      </c>
      <c r="I168" s="1" t="str">
        <f>VLOOKUP($A168,'Medical examination'!A168:M2502,8,FALSE)</f>
        <v>YES</v>
      </c>
      <c r="J168" s="19" t="str">
        <f>VLOOKUP($A168,'Medical examination'!A168:N2502,9,FALSE)</f>
        <v>OBESITY</v>
      </c>
      <c r="K168" s="10" t="str">
        <f>VLOOKUP($A168,'Medical examination'!A168:O2502,10,FALSE)</f>
        <v>DIABETES</v>
      </c>
      <c r="L168" s="16">
        <v>9836.2099999999991</v>
      </c>
      <c r="M168" s="1" t="str">
        <f>VLOOKUP($L168,'Hospitalization details'!$F168:L2500,2,FALSE)</f>
        <v>TIER - 2</v>
      </c>
      <c r="N168" s="17" t="str">
        <f>VLOOKUP($L168,'Hospitalization details'!$F168:M2505,3,FALSE)</f>
        <v>TIER - 3</v>
      </c>
      <c r="O168" s="1" t="str">
        <f>VLOOKUP($L168,'Hospitalization details'!$F168:N2505,4,FALSE)</f>
        <v>R1021</v>
      </c>
      <c r="P168" s="14">
        <f>VLOOKUP($L168,'Hospitalization details'!$F168:O2505,6,FALSE)</f>
        <v>26568</v>
      </c>
      <c r="Q168" s="18">
        <f t="shared" si="2"/>
        <v>50</v>
      </c>
    </row>
    <row r="169" spans="1:17" x14ac:dyDescent="0.25">
      <c r="A169" s="2" t="s">
        <v>175</v>
      </c>
      <c r="B169" t="str">
        <f>VLOOKUP(A169,'customer names'!A169:D2503,3,FALSE)</f>
        <v>Scofield</v>
      </c>
      <c r="C169" s="1">
        <f>VLOOKUP(A169,'Medical examination'!A169:G2503,2,FALSE)</f>
        <v>30.78</v>
      </c>
      <c r="D169" s="1">
        <f>VLOOKUP(A169,'Medical examination'!A169:H2503,3,FALSE)</f>
        <v>4.67</v>
      </c>
      <c r="E169" s="1" t="str">
        <f>VLOOKUP($A169,'Medical examination'!A169:I2503,4,FALSE)</f>
        <v>YES</v>
      </c>
      <c r="F169" s="1" t="str">
        <f>VLOOKUP($A169,'Medical examination'!A169:J2503,5,FALSE)</f>
        <v>NO</v>
      </c>
      <c r="G169" s="1" t="str">
        <f>VLOOKUP($A169,'Medical examination'!A169:K2503,6,FALSE)</f>
        <v>NO</v>
      </c>
      <c r="H169" s="1">
        <f>VLOOKUP($A169,'Medical examination'!A169:L2503,7,FALSE)</f>
        <v>0</v>
      </c>
      <c r="I169" s="1" t="str">
        <f>VLOOKUP($A169,'Medical examination'!A169:M2503,8,FALSE)</f>
        <v>YES</v>
      </c>
      <c r="J169" s="19" t="str">
        <f>VLOOKUP($A169,'Medical examination'!A169:N2503,9,FALSE)</f>
        <v>OBESITY</v>
      </c>
      <c r="K169" s="10" t="str">
        <f>VLOOKUP($A169,'Medical examination'!A169:O2503,10,FALSE)</f>
        <v>NORMAL</v>
      </c>
      <c r="L169" s="16">
        <v>9819.25</v>
      </c>
      <c r="M169" s="1" t="str">
        <f>VLOOKUP($L169,'Hospitalization details'!$F169:L2501,2,FALSE)</f>
        <v>TIER - 2</v>
      </c>
      <c r="N169" s="17" t="str">
        <f>VLOOKUP($L169,'Hospitalization details'!$F169:M2506,3,FALSE)</f>
        <v>TIER - 2</v>
      </c>
      <c r="O169" s="1" t="str">
        <f>VLOOKUP($L169,'Hospitalization details'!$F169:N2506,4,FALSE)</f>
        <v>R1021</v>
      </c>
      <c r="P169" s="14">
        <f>VLOOKUP($L169,'Hospitalization details'!$F169:O2506,6,FALSE)</f>
        <v>26478</v>
      </c>
      <c r="Q169" s="18">
        <f t="shared" si="2"/>
        <v>50</v>
      </c>
    </row>
    <row r="170" spans="1:17" x14ac:dyDescent="0.25">
      <c r="A170" s="2" t="s">
        <v>176</v>
      </c>
      <c r="B170" t="str">
        <f>VLOOKUP(A170,'customer names'!A170:D2504,3,FALSE)</f>
        <v>Yost</v>
      </c>
      <c r="C170" s="1">
        <f>VLOOKUP(A170,'Medical examination'!A170:G2504,2,FALSE)</f>
        <v>49.49</v>
      </c>
      <c r="D170" s="1">
        <f>VLOOKUP(A170,'Medical examination'!A170:H2504,3,FALSE)</f>
        <v>4.5</v>
      </c>
      <c r="E170" s="1" t="str">
        <f>VLOOKUP($A170,'Medical examination'!A170:I2504,4,FALSE)</f>
        <v>NO</v>
      </c>
      <c r="F170" s="1" t="str">
        <f>VLOOKUP($A170,'Medical examination'!A170:J2504,5,FALSE)</f>
        <v>NO</v>
      </c>
      <c r="G170" s="1" t="str">
        <f>VLOOKUP($A170,'Medical examination'!A170:K2504,6,FALSE)</f>
        <v>NO</v>
      </c>
      <c r="H170" s="1">
        <f>VLOOKUP($A170,'Medical examination'!A170:L2504,7,FALSE)</f>
        <v>0</v>
      </c>
      <c r="I170" s="1" t="str">
        <f>VLOOKUP($A170,'Medical examination'!A170:M2504,8,FALSE)</f>
        <v>YES</v>
      </c>
      <c r="J170" s="19" t="str">
        <f>VLOOKUP($A170,'Medical examination'!A170:N2504,9,FALSE)</f>
        <v>OBESITY</v>
      </c>
      <c r="K170" s="10" t="str">
        <f>VLOOKUP($A170,'Medical examination'!A170:O2504,10,FALSE)</f>
        <v>NORMAL</v>
      </c>
      <c r="L170" s="16">
        <v>39727.61</v>
      </c>
      <c r="M170" s="1" t="str">
        <f>VLOOKUP($L170,'Hospitalization details'!$F170:L2502,2,FALSE)</f>
        <v>TIER - 1</v>
      </c>
      <c r="N170" s="17" t="str">
        <f>VLOOKUP($L170,'Hospitalization details'!$F170:M2507,3,FALSE)</f>
        <v>TIER - 2</v>
      </c>
      <c r="O170" s="1" t="str">
        <f>VLOOKUP($L170,'Hospitalization details'!$F170:N2507,4,FALSE)</f>
        <v>R1011</v>
      </c>
      <c r="P170" s="14">
        <f>VLOOKUP($L170,'Hospitalization details'!$F170:O2507,6,FALSE)</f>
        <v>27015</v>
      </c>
      <c r="Q170" s="18">
        <f t="shared" si="2"/>
        <v>49</v>
      </c>
    </row>
    <row r="171" spans="1:17" x14ac:dyDescent="0.25">
      <c r="A171" s="2" t="s">
        <v>177</v>
      </c>
      <c r="B171" t="str">
        <f>VLOOKUP(A171,'customer names'!A171:D2505,3,FALSE)</f>
        <v>Torphy</v>
      </c>
      <c r="C171" s="1">
        <f>VLOOKUP(A171,'Medical examination'!A171:G2505,2,FALSE)</f>
        <v>37.619999999999997</v>
      </c>
      <c r="D171" s="1">
        <f>VLOOKUP(A171,'Medical examination'!A171:H2505,3,FALSE)</f>
        <v>6.32</v>
      </c>
      <c r="E171" s="1" t="str">
        <f>VLOOKUP($A171,'Medical examination'!A171:I2505,4,FALSE)</f>
        <v>YES</v>
      </c>
      <c r="F171" s="1" t="str">
        <f>VLOOKUP($A171,'Medical examination'!A171:J2505,5,FALSE)</f>
        <v>YES</v>
      </c>
      <c r="G171" s="1" t="str">
        <f>VLOOKUP($A171,'Medical examination'!A171:K2505,6,FALSE)</f>
        <v>NO</v>
      </c>
      <c r="H171" s="1">
        <f>VLOOKUP($A171,'Medical examination'!A171:L2505,7,FALSE)</f>
        <v>2</v>
      </c>
      <c r="I171" s="1" t="str">
        <f>VLOOKUP($A171,'Medical examination'!A171:M2505,8,FALSE)</f>
        <v>YES</v>
      </c>
      <c r="J171" s="19" t="str">
        <f>VLOOKUP($A171,'Medical examination'!A171:N2505,9,FALSE)</f>
        <v>OBESITY</v>
      </c>
      <c r="K171" s="10" t="str">
        <f>VLOOKUP($A171,'Medical examination'!A171:O2505,10,FALSE)</f>
        <v>PRE DIABETES</v>
      </c>
      <c r="L171" s="16">
        <v>9800.89</v>
      </c>
      <c r="M171" s="1" t="str">
        <f>VLOOKUP($L171,'Hospitalization details'!$F171:L2503,2,FALSE)</f>
        <v>TIER - 2</v>
      </c>
      <c r="N171" s="17" t="str">
        <f>VLOOKUP($L171,'Hospitalization details'!$F171:M2508,3,FALSE)</f>
        <v>TIER - 1</v>
      </c>
      <c r="O171" s="1" t="str">
        <f>VLOOKUP($L171,'Hospitalization details'!$F171:N2508,4,FALSE)</f>
        <v>R1013</v>
      </c>
      <c r="P171" s="14">
        <f>VLOOKUP($L171,'Hospitalization details'!$F171:O2508,6,FALSE)</f>
        <v>26924</v>
      </c>
      <c r="Q171" s="18">
        <f t="shared" si="2"/>
        <v>49</v>
      </c>
    </row>
    <row r="172" spans="1:17" x14ac:dyDescent="0.25">
      <c r="A172" s="2" t="s">
        <v>178</v>
      </c>
      <c r="B172" t="str">
        <f>VLOOKUP(A172,'customer names'!A172:D2506,3,FALSE)</f>
        <v>Busby</v>
      </c>
      <c r="C172" s="1">
        <f>VLOOKUP(A172,'Medical examination'!A172:G2506,2,FALSE)</f>
        <v>36.08</v>
      </c>
      <c r="D172" s="1">
        <f>VLOOKUP(A172,'Medical examination'!A172:H2506,3,FALSE)</f>
        <v>6.1</v>
      </c>
      <c r="E172" s="1" t="str">
        <f>VLOOKUP($A172,'Medical examination'!A172:I2506,4,FALSE)</f>
        <v>YES</v>
      </c>
      <c r="F172" s="1" t="str">
        <f>VLOOKUP($A172,'Medical examination'!A172:J2506,5,FALSE)</f>
        <v>NO</v>
      </c>
      <c r="G172" s="1" t="str">
        <f>VLOOKUP($A172,'Medical examination'!A172:K2506,6,FALSE)</f>
        <v>NO</v>
      </c>
      <c r="H172" s="1">
        <f>VLOOKUP($A172,'Medical examination'!A172:L2506,7,FALSE)</f>
        <v>1</v>
      </c>
      <c r="I172" s="1" t="str">
        <f>VLOOKUP($A172,'Medical examination'!A172:M2506,8,FALSE)</f>
        <v>YES</v>
      </c>
      <c r="J172" s="19" t="str">
        <f>VLOOKUP($A172,'Medical examination'!A172:N2506,9,FALSE)</f>
        <v>OBESITY</v>
      </c>
      <c r="K172" s="10" t="str">
        <f>VLOOKUP($A172,'Medical examination'!A172:O2506,10,FALSE)</f>
        <v>PRE DIABETES</v>
      </c>
      <c r="L172" s="16">
        <v>9788.8700000000008</v>
      </c>
      <c r="M172" s="1" t="str">
        <f>VLOOKUP($L172,'Hospitalization details'!$F172:L2504,2,FALSE)</f>
        <v>TIER - 3</v>
      </c>
      <c r="N172" s="17" t="str">
        <f>VLOOKUP($L172,'Hospitalization details'!$F172:M2509,3,FALSE)</f>
        <v>TIER - 2</v>
      </c>
      <c r="O172" s="1" t="str">
        <f>VLOOKUP($L172,'Hospitalization details'!$F172:N2509,4,FALSE)</f>
        <v>R1013</v>
      </c>
      <c r="P172" s="14">
        <f>VLOOKUP($L172,'Hospitalization details'!$F172:O2509,6,FALSE)</f>
        <v>28283</v>
      </c>
      <c r="Q172" s="18">
        <f t="shared" si="2"/>
        <v>46</v>
      </c>
    </row>
    <row r="173" spans="1:17" x14ac:dyDescent="0.25">
      <c r="A173" s="2" t="s">
        <v>179</v>
      </c>
      <c r="B173" t="str">
        <f>VLOOKUP(A173,'customer names'!A173:D2507,3,FALSE)</f>
        <v>Nguyen</v>
      </c>
      <c r="C173" s="1">
        <f>VLOOKUP(A173,'Medical examination'!A173:G2507,2,FALSE)</f>
        <v>33.5</v>
      </c>
      <c r="D173" s="1">
        <f>VLOOKUP(A173,'Medical examination'!A173:H2507,3,FALSE)</f>
        <v>5.4</v>
      </c>
      <c r="E173" s="1" t="str">
        <f>VLOOKUP($A173,'Medical examination'!A173:I2507,4,FALSE)</f>
        <v>NO</v>
      </c>
      <c r="F173" s="1" t="str">
        <f>VLOOKUP($A173,'Medical examination'!A173:J2507,5,FALSE)</f>
        <v>NO</v>
      </c>
      <c r="G173" s="1" t="str">
        <f>VLOOKUP($A173,'Medical examination'!A173:K2507,6,FALSE)</f>
        <v>NO</v>
      </c>
      <c r="H173" s="1">
        <f>VLOOKUP($A173,'Medical examination'!A173:L2507,7,FALSE)</f>
        <v>0</v>
      </c>
      <c r="I173" s="1" t="str">
        <f>VLOOKUP($A173,'Medical examination'!A173:M2507,8,FALSE)</f>
        <v>YES</v>
      </c>
      <c r="J173" s="19" t="str">
        <f>VLOOKUP($A173,'Medical examination'!A173:N2507,9,FALSE)</f>
        <v>OBESITY</v>
      </c>
      <c r="K173" s="10" t="str">
        <f>VLOOKUP($A173,'Medical examination'!A173:O2507,10,FALSE)</f>
        <v>NORMAL</v>
      </c>
      <c r="L173" s="16">
        <v>9787.32</v>
      </c>
      <c r="M173" s="1" t="str">
        <f>VLOOKUP($L173,'Hospitalization details'!$F173:L2505,2,FALSE)</f>
        <v>TIER - 2</v>
      </c>
      <c r="N173" s="17" t="str">
        <f>VLOOKUP($L173,'Hospitalization details'!$F173:M2510,3,FALSE)</f>
        <v>TIER - 3</v>
      </c>
      <c r="O173" s="1" t="str">
        <f>VLOOKUP($L173,'Hospitalization details'!$F173:N2510,4,FALSE)</f>
        <v>R1023</v>
      </c>
      <c r="P173" s="14">
        <f>VLOOKUP($L173,'Hospitalization details'!$F173:O2510,6,FALSE)</f>
        <v>35285</v>
      </c>
      <c r="Q173" s="18">
        <f t="shared" si="2"/>
        <v>26</v>
      </c>
    </row>
    <row r="174" spans="1:17" x14ac:dyDescent="0.25">
      <c r="A174" s="2" t="s">
        <v>180</v>
      </c>
      <c r="B174" t="str">
        <f>VLOOKUP(A174,'customer names'!A174:D2508,3,FALSE)</f>
        <v>Hanley</v>
      </c>
      <c r="C174" s="1">
        <f>VLOOKUP(A174,'Medical examination'!A174:G2508,2,FALSE)</f>
        <v>47.46</v>
      </c>
      <c r="D174" s="1">
        <f>VLOOKUP(A174,'Medical examination'!A174:H2508,3,FALSE)</f>
        <v>6.24</v>
      </c>
      <c r="E174" s="1" t="str">
        <f>VLOOKUP($A174,'Medical examination'!A174:I2508,4,FALSE)</f>
        <v>YES</v>
      </c>
      <c r="F174" s="1" t="str">
        <f>VLOOKUP($A174,'Medical examination'!A174:J2508,5,FALSE)</f>
        <v>NO</v>
      </c>
      <c r="G174" s="1" t="str">
        <f>VLOOKUP($A174,'Medical examination'!A174:K2508,6,FALSE)</f>
        <v>NO</v>
      </c>
      <c r="H174" s="1">
        <f>VLOOKUP($A174,'Medical examination'!A174:L2508,7,FALSE)</f>
        <v>1</v>
      </c>
      <c r="I174" s="1" t="str">
        <f>VLOOKUP($A174,'Medical examination'!A174:M2508,8,FALSE)</f>
        <v>YES</v>
      </c>
      <c r="J174" s="19" t="str">
        <f>VLOOKUP($A174,'Medical examination'!A174:N2508,9,FALSE)</f>
        <v>OBESITY</v>
      </c>
      <c r="K174" s="10" t="str">
        <f>VLOOKUP($A174,'Medical examination'!A174:O2508,10,FALSE)</f>
        <v>PRE DIABETES</v>
      </c>
      <c r="L174" s="16">
        <v>9778.35</v>
      </c>
      <c r="M174" s="1" t="str">
        <f>VLOOKUP($L174,'Hospitalization details'!$F174:L2506,2,FALSE)</f>
        <v>TIER - 2</v>
      </c>
      <c r="N174" s="17" t="str">
        <f>VLOOKUP($L174,'Hospitalization details'!$F174:M2511,3,FALSE)</f>
        <v>TIER - 2</v>
      </c>
      <c r="O174" s="1" t="str">
        <f>VLOOKUP($L174,'Hospitalization details'!$F174:N2511,4,FALSE)</f>
        <v>R1024</v>
      </c>
      <c r="P174" s="14">
        <f>VLOOKUP($L174,'Hospitalization details'!$F174:O2511,6,FALSE)</f>
        <v>26852</v>
      </c>
      <c r="Q174" s="18">
        <f t="shared" si="2"/>
        <v>49</v>
      </c>
    </row>
    <row r="175" spans="1:17" x14ac:dyDescent="0.25">
      <c r="A175" s="2" t="s">
        <v>181</v>
      </c>
      <c r="B175" t="str">
        <f>VLOOKUP(A175,'customer names'!A175:D2509,3,FALSE)</f>
        <v>Scheer</v>
      </c>
      <c r="C175" s="1">
        <f>VLOOKUP(A175,'Medical examination'!A175:G2509,2,FALSE)</f>
        <v>49.24</v>
      </c>
      <c r="D175" s="1">
        <f>VLOOKUP(A175,'Medical examination'!A175:H2509,3,FALSE)</f>
        <v>4.45</v>
      </c>
      <c r="E175" s="1" t="str">
        <f>VLOOKUP($A175,'Medical examination'!A175:I2509,4,FALSE)</f>
        <v>NO</v>
      </c>
      <c r="F175" s="1" t="str">
        <f>VLOOKUP($A175,'Medical examination'!A175:J2509,5,FALSE)</f>
        <v>NO</v>
      </c>
      <c r="G175" s="1" t="str">
        <f>VLOOKUP($A175,'Medical examination'!A175:K2509,6,FALSE)</f>
        <v>NO</v>
      </c>
      <c r="H175" s="1">
        <f>VLOOKUP($A175,'Medical examination'!A175:L2509,7,FALSE)</f>
        <v>0</v>
      </c>
      <c r="I175" s="1" t="str">
        <f>VLOOKUP($A175,'Medical examination'!A175:M2509,8,FALSE)</f>
        <v>YES</v>
      </c>
      <c r="J175" s="19" t="str">
        <f>VLOOKUP($A175,'Medical examination'!A175:N2509,9,FALSE)</f>
        <v>OBESITY</v>
      </c>
      <c r="K175" s="10" t="str">
        <f>VLOOKUP($A175,'Medical examination'!A175:O2509,10,FALSE)</f>
        <v>NORMAL</v>
      </c>
      <c r="L175" s="16">
        <v>9764.08</v>
      </c>
      <c r="M175" s="1" t="str">
        <f>VLOOKUP($L175,'Hospitalization details'!$F175:L2507,2,FALSE)</f>
        <v>TIER - 3</v>
      </c>
      <c r="N175" s="17" t="str">
        <f>VLOOKUP($L175,'Hospitalization details'!$F175:M2512,3,FALSE)</f>
        <v>TIER - 1</v>
      </c>
      <c r="O175" s="1" t="str">
        <f>VLOOKUP($L175,'Hospitalization details'!$F175:N2512,4,FALSE)</f>
        <v>R1012</v>
      </c>
      <c r="P175" s="14">
        <f>VLOOKUP($L175,'Hospitalization details'!$F175:O2512,6,FALSE)</f>
        <v>23990</v>
      </c>
      <c r="Q175" s="18">
        <f t="shared" si="2"/>
        <v>57</v>
      </c>
    </row>
    <row r="176" spans="1:17" x14ac:dyDescent="0.25">
      <c r="A176" s="2" t="s">
        <v>182</v>
      </c>
      <c r="B176" t="str">
        <f>VLOOKUP(A176,'customer names'!A176:D2510,3,FALSE)</f>
        <v>Rankin</v>
      </c>
      <c r="C176" s="1">
        <f>VLOOKUP(A176,'Medical examination'!A176:G2510,2,FALSE)</f>
        <v>54.4</v>
      </c>
      <c r="D176" s="1">
        <f>VLOOKUP(A176,'Medical examination'!A176:H2510,3,FALSE)</f>
        <v>5.22</v>
      </c>
      <c r="E176" s="1" t="str">
        <f>VLOOKUP($A176,'Medical examination'!A176:I2510,4,FALSE)</f>
        <v>NO</v>
      </c>
      <c r="F176" s="1" t="str">
        <f>VLOOKUP($A176,'Medical examination'!A176:J2510,5,FALSE)</f>
        <v>NO</v>
      </c>
      <c r="G176" s="1" t="str">
        <f>VLOOKUP($A176,'Medical examination'!A176:K2510,6,FALSE)</f>
        <v>NO</v>
      </c>
      <c r="H176" s="1">
        <f>VLOOKUP($A176,'Medical examination'!A176:L2510,7,FALSE)</f>
        <v>1</v>
      </c>
      <c r="I176" s="1" t="str">
        <f>VLOOKUP($A176,'Medical examination'!A176:M2510,8,FALSE)</f>
        <v>YES</v>
      </c>
      <c r="J176" s="19" t="str">
        <f>VLOOKUP($A176,'Medical examination'!A176:N2510,9,FALSE)</f>
        <v>OBESITY</v>
      </c>
      <c r="K176" s="10" t="str">
        <f>VLOOKUP($A176,'Medical examination'!A176:O2510,10,FALSE)</f>
        <v>NORMAL</v>
      </c>
      <c r="L176" s="16">
        <v>9753.49</v>
      </c>
      <c r="M176" s="1" t="str">
        <f>VLOOKUP($L176,'Hospitalization details'!$F176:L2508,2,FALSE)</f>
        <v>TIER - 2</v>
      </c>
      <c r="N176" s="17" t="str">
        <f>VLOOKUP($L176,'Hospitalization details'!$F176:M2513,3,FALSE)</f>
        <v>TIER - 2</v>
      </c>
      <c r="O176" s="1" t="str">
        <f>VLOOKUP($L176,'Hospitalization details'!$F176:N2513,4,FALSE)</f>
        <v>R1012</v>
      </c>
      <c r="P176" s="14">
        <f>VLOOKUP($L176,'Hospitalization details'!$F176:O2513,6,FALSE)</f>
        <v>37086</v>
      </c>
      <c r="Q176" s="18">
        <f t="shared" si="2"/>
        <v>21</v>
      </c>
    </row>
    <row r="177" spans="1:17" x14ac:dyDescent="0.25">
      <c r="A177" s="2" t="s">
        <v>183</v>
      </c>
      <c r="B177" t="str">
        <f>VLOOKUP(A177,'customer names'!A177:D2511,3,FALSE)</f>
        <v>Ricardi</v>
      </c>
      <c r="C177" s="1">
        <f>VLOOKUP(A177,'Medical examination'!A177:G2511,2,FALSE)</f>
        <v>35.53</v>
      </c>
      <c r="D177" s="1">
        <f>VLOOKUP(A177,'Medical examination'!A177:H2511,3,FALSE)</f>
        <v>4.6100000000000003</v>
      </c>
      <c r="E177" s="1" t="str">
        <f>VLOOKUP($A177,'Medical examination'!A177:I2511,4,FALSE)</f>
        <v>NO</v>
      </c>
      <c r="F177" s="1" t="str">
        <f>VLOOKUP($A177,'Medical examination'!A177:J2511,5,FALSE)</f>
        <v>NO</v>
      </c>
      <c r="G177" s="1" t="str">
        <f>VLOOKUP($A177,'Medical examination'!A177:K2511,6,FALSE)</f>
        <v>NO</v>
      </c>
      <c r="H177" s="1">
        <f>VLOOKUP($A177,'Medical examination'!A177:L2511,7,FALSE)</f>
        <v>1</v>
      </c>
      <c r="I177" s="1" t="str">
        <f>VLOOKUP($A177,'Medical examination'!A177:M2511,8,FALSE)</f>
        <v>YES</v>
      </c>
      <c r="J177" s="19" t="str">
        <f>VLOOKUP($A177,'Medical examination'!A177:N2511,9,FALSE)</f>
        <v>OBESITY</v>
      </c>
      <c r="K177" s="10" t="str">
        <f>VLOOKUP($A177,'Medical examination'!A177:O2511,10,FALSE)</f>
        <v>NORMAL</v>
      </c>
      <c r="L177" s="16">
        <v>9748.91</v>
      </c>
      <c r="M177" s="1" t="str">
        <f>VLOOKUP($L177,'Hospitalization details'!$F177:L2509,2,FALSE)</f>
        <v>TIER - 2</v>
      </c>
      <c r="N177" s="17" t="str">
        <f>VLOOKUP($L177,'Hospitalization details'!$F177:M2514,3,FALSE)</f>
        <v>TIER - 1</v>
      </c>
      <c r="O177" s="1" t="str">
        <f>VLOOKUP($L177,'Hospitalization details'!$F177:N2514,4,FALSE)</f>
        <v>R1013</v>
      </c>
      <c r="P177" s="14">
        <f>VLOOKUP($L177,'Hospitalization details'!$F177:O2514,6,FALSE)</f>
        <v>25753</v>
      </c>
      <c r="Q177" s="18">
        <f t="shared" si="2"/>
        <v>52</v>
      </c>
    </row>
    <row r="178" spans="1:17" x14ac:dyDescent="0.25">
      <c r="A178" s="2" t="s">
        <v>184</v>
      </c>
      <c r="B178" t="str">
        <f>VLOOKUP(A178,'customer names'!A178:D2512,3,FALSE)</f>
        <v>Karkos</v>
      </c>
      <c r="C178" s="1">
        <f>VLOOKUP(A178,'Medical examination'!A178:G2512,2,FALSE)</f>
        <v>39.729999999999997</v>
      </c>
      <c r="D178" s="1">
        <f>VLOOKUP(A178,'Medical examination'!A178:H2512,3,FALSE)</f>
        <v>6.24</v>
      </c>
      <c r="E178" s="1" t="str">
        <f>VLOOKUP($A178,'Medical examination'!A178:I2512,4,FALSE)</f>
        <v>NO</v>
      </c>
      <c r="F178" s="1" t="str">
        <f>VLOOKUP($A178,'Medical examination'!A178:J2512,5,FALSE)</f>
        <v>NO</v>
      </c>
      <c r="G178" s="1" t="str">
        <f>VLOOKUP($A178,'Medical examination'!A178:K2512,6,FALSE)</f>
        <v>NO</v>
      </c>
      <c r="H178" s="1">
        <f>VLOOKUP($A178,'Medical examination'!A178:L2512,7,FALSE)</f>
        <v>0</v>
      </c>
      <c r="I178" s="1" t="str">
        <f>VLOOKUP($A178,'Medical examination'!A178:M2512,8,FALSE)</f>
        <v>YES</v>
      </c>
      <c r="J178" s="19" t="str">
        <f>VLOOKUP($A178,'Medical examination'!A178:N2512,9,FALSE)</f>
        <v>OBESITY</v>
      </c>
      <c r="K178" s="10" t="str">
        <f>VLOOKUP($A178,'Medical examination'!A178:O2512,10,FALSE)</f>
        <v>PRE DIABETES</v>
      </c>
      <c r="L178" s="16">
        <v>9724.5300000000007</v>
      </c>
      <c r="M178" s="1" t="str">
        <f>VLOOKUP($L178,'Hospitalization details'!$F178:L2510,2,FALSE)</f>
        <v>TIER - 3</v>
      </c>
      <c r="N178" s="17" t="str">
        <f>VLOOKUP($L178,'Hospitalization details'!$F178:M2515,3,FALSE)</f>
        <v>TIER - 1</v>
      </c>
      <c r="O178" s="1" t="str">
        <f>VLOOKUP($L178,'Hospitalization details'!$F178:N2515,4,FALSE)</f>
        <v>R1011</v>
      </c>
      <c r="P178" s="14">
        <f>VLOOKUP($L178,'Hospitalization details'!$F178:O2515,6,FALSE)</f>
        <v>25798</v>
      </c>
      <c r="Q178" s="18">
        <f t="shared" si="2"/>
        <v>52</v>
      </c>
    </row>
    <row r="179" spans="1:17" x14ac:dyDescent="0.25">
      <c r="A179" s="2" t="s">
        <v>185</v>
      </c>
      <c r="B179" t="str">
        <f>VLOOKUP(A179,'customer names'!A179:D2513,3,FALSE)</f>
        <v>Price-Dierksen</v>
      </c>
      <c r="C179" s="1">
        <f>VLOOKUP(A179,'Medical examination'!A179:G2513,2,FALSE)</f>
        <v>35.68</v>
      </c>
      <c r="D179" s="1">
        <f>VLOOKUP(A179,'Medical examination'!A179:H2513,3,FALSE)</f>
        <v>10.039999999999999</v>
      </c>
      <c r="E179" s="1" t="str">
        <f>VLOOKUP($A179,'Medical examination'!A179:I2513,4,FALSE)</f>
        <v>NO</v>
      </c>
      <c r="F179" s="1" t="str">
        <f>VLOOKUP($A179,'Medical examination'!A179:J2513,5,FALSE)</f>
        <v>NO</v>
      </c>
      <c r="G179" s="1" t="str">
        <f>VLOOKUP($A179,'Medical examination'!A179:K2513,6,FALSE)</f>
        <v>NO</v>
      </c>
      <c r="H179" s="1">
        <f>VLOOKUP($A179,'Medical examination'!A179:L2513,7,FALSE)</f>
        <v>0</v>
      </c>
      <c r="I179" s="1" t="str">
        <f>VLOOKUP($A179,'Medical examination'!A179:M2513,8,FALSE)</f>
        <v>YES</v>
      </c>
      <c r="J179" s="19" t="str">
        <f>VLOOKUP($A179,'Medical examination'!A179:N2513,9,FALSE)</f>
        <v>OBESITY</v>
      </c>
      <c r="K179" s="10" t="str">
        <f>VLOOKUP($A179,'Medical examination'!A179:O2513,10,FALSE)</f>
        <v>DIABETES</v>
      </c>
      <c r="L179" s="16">
        <v>9722.77</v>
      </c>
      <c r="M179" s="1" t="str">
        <f>VLOOKUP($L179,'Hospitalization details'!$F179:L2511,2,FALSE)</f>
        <v>TIER - 3</v>
      </c>
      <c r="N179" s="17" t="str">
        <f>VLOOKUP($L179,'Hospitalization details'!$F179:M2516,3,FALSE)</f>
        <v>TIER - 1</v>
      </c>
      <c r="O179" s="1" t="str">
        <f>VLOOKUP($L179,'Hospitalization details'!$F179:N2516,4,FALSE)</f>
        <v>R1016</v>
      </c>
      <c r="P179" s="14">
        <f>VLOOKUP($L179,'Hospitalization details'!$F179:O2516,6,FALSE)</f>
        <v>25823</v>
      </c>
      <c r="Q179" s="18">
        <f t="shared" si="2"/>
        <v>52</v>
      </c>
    </row>
    <row r="180" spans="1:17" x14ac:dyDescent="0.25">
      <c r="A180" s="2" t="s">
        <v>186</v>
      </c>
      <c r="B180" t="str">
        <f>VLOOKUP(A180,'customer names'!A180:D2514,3,FALSE)</f>
        <v>Knispel</v>
      </c>
      <c r="C180" s="1">
        <f>VLOOKUP(A180,'Medical examination'!A180:G2514,2,FALSE)</f>
        <v>48.86</v>
      </c>
      <c r="D180" s="1">
        <f>VLOOKUP(A180,'Medical examination'!A180:H2514,3,FALSE)</f>
        <v>6.09</v>
      </c>
      <c r="E180" s="1" t="str">
        <f>VLOOKUP($A180,'Medical examination'!A180:I2514,4,FALSE)</f>
        <v>NO</v>
      </c>
      <c r="F180" s="1" t="str">
        <f>VLOOKUP($A180,'Medical examination'!A180:J2514,5,FALSE)</f>
        <v>NO</v>
      </c>
      <c r="G180" s="1" t="str">
        <f>VLOOKUP($A180,'Medical examination'!A180:K2514,6,FALSE)</f>
        <v>NO</v>
      </c>
      <c r="H180" s="1">
        <f>VLOOKUP($A180,'Medical examination'!A180:L2514,7,FALSE)</f>
        <v>0</v>
      </c>
      <c r="I180" s="1" t="str">
        <f>VLOOKUP($A180,'Medical examination'!A180:M2514,8,FALSE)</f>
        <v>YES</v>
      </c>
      <c r="J180" s="19" t="str">
        <f>VLOOKUP($A180,'Medical examination'!A180:N2514,9,FALSE)</f>
        <v>OBESITY</v>
      </c>
      <c r="K180" s="10" t="str">
        <f>VLOOKUP($A180,'Medical examination'!A180:O2514,10,FALSE)</f>
        <v>PRE DIABETES</v>
      </c>
      <c r="L180" s="16">
        <v>9715.84</v>
      </c>
      <c r="M180" s="1" t="str">
        <f>VLOOKUP($L180,'Hospitalization details'!$F180:L2512,2,FALSE)</f>
        <v>TIER - 2</v>
      </c>
      <c r="N180" s="17" t="str">
        <f>VLOOKUP($L180,'Hospitalization details'!$F180:M2517,3,FALSE)</f>
        <v>TIER - 1</v>
      </c>
      <c r="O180" s="1" t="str">
        <f>VLOOKUP($L180,'Hospitalization details'!$F180:N2517,4,FALSE)</f>
        <v>R1024</v>
      </c>
      <c r="P180" s="14">
        <f>VLOOKUP($L180,'Hospitalization details'!$F180:O2517,6,FALSE)</f>
        <v>27572</v>
      </c>
      <c r="Q180" s="18">
        <f t="shared" si="2"/>
        <v>47</v>
      </c>
    </row>
    <row r="181" spans="1:17" x14ac:dyDescent="0.25">
      <c r="A181" s="2" t="s">
        <v>187</v>
      </c>
      <c r="B181" t="str">
        <f>VLOOKUP(A181,'customer names'!A181:D2515,3,FALSE)</f>
        <v>King</v>
      </c>
      <c r="C181" s="1">
        <f>VLOOKUP(A181,'Medical examination'!A181:G2515,2,FALSE)</f>
        <v>34.799999999999997</v>
      </c>
      <c r="D181" s="1">
        <f>VLOOKUP(A181,'Medical examination'!A181:H2515,3,FALSE)</f>
        <v>11.4</v>
      </c>
      <c r="E181" s="1" t="str">
        <f>VLOOKUP($A181,'Medical examination'!A181:I2515,4,FALSE)</f>
        <v>YES</v>
      </c>
      <c r="F181" s="1" t="str">
        <f>VLOOKUP($A181,'Medical examination'!A181:J2515,5,FALSE)</f>
        <v>NO</v>
      </c>
      <c r="G181" s="1" t="str">
        <f>VLOOKUP($A181,'Medical examination'!A181:K2515,6,FALSE)</f>
        <v>YES</v>
      </c>
      <c r="H181" s="1">
        <f>VLOOKUP($A181,'Medical examination'!A181:L2515,7,FALSE)</f>
        <v>1</v>
      </c>
      <c r="I181" s="1" t="str">
        <f>VLOOKUP($A181,'Medical examination'!A181:M2515,8,FALSE)</f>
        <v>NO</v>
      </c>
      <c r="J181" s="19" t="str">
        <f>VLOOKUP($A181,'Medical examination'!A181:N2515,9,FALSE)</f>
        <v>OBESITY</v>
      </c>
      <c r="K181" s="10" t="str">
        <f>VLOOKUP($A181,'Medical examination'!A181:O2515,10,FALSE)</f>
        <v>DIABETES</v>
      </c>
      <c r="L181" s="16">
        <v>39725.519999999997</v>
      </c>
      <c r="M181" s="1" t="str">
        <f>VLOOKUP($L181,'Hospitalization details'!$F181:L2513,2,FALSE)</f>
        <v>TIER - 2</v>
      </c>
      <c r="N181" s="17" t="str">
        <f>VLOOKUP($L181,'Hospitalization details'!$F181:M2518,3,FALSE)</f>
        <v>TIER - 1</v>
      </c>
      <c r="O181" s="1" t="str">
        <f>VLOOKUP($L181,'Hospitalization details'!$F181:N2518,4,FALSE)</f>
        <v>R1012</v>
      </c>
      <c r="P181" s="14">
        <f>VLOOKUP($L181,'Hospitalization details'!$F181:O2518,6,FALSE)</f>
        <v>28349</v>
      </c>
      <c r="Q181" s="18">
        <f t="shared" si="2"/>
        <v>45</v>
      </c>
    </row>
    <row r="182" spans="1:17" x14ac:dyDescent="0.25">
      <c r="A182" s="2" t="s">
        <v>188</v>
      </c>
      <c r="B182" t="str">
        <f>VLOOKUP(A182,'customer names'!A182:D2516,3,FALSE)</f>
        <v>Samuelson</v>
      </c>
      <c r="C182" s="1">
        <f>VLOOKUP(A182,'Medical examination'!A182:G2516,2,FALSE)</f>
        <v>32.49</v>
      </c>
      <c r="D182" s="1">
        <f>VLOOKUP(A182,'Medical examination'!A182:H2516,3,FALSE)</f>
        <v>4.29</v>
      </c>
      <c r="E182" s="1" t="str">
        <f>VLOOKUP($A182,'Medical examination'!A182:I2516,4,FALSE)</f>
        <v>NO</v>
      </c>
      <c r="F182" s="1" t="str">
        <f>VLOOKUP($A182,'Medical examination'!A182:J2516,5,FALSE)</f>
        <v>NO</v>
      </c>
      <c r="G182" s="1" t="str">
        <f>VLOOKUP($A182,'Medical examination'!A182:K2516,6,FALSE)</f>
        <v>YES</v>
      </c>
      <c r="H182" s="1">
        <f>VLOOKUP($A182,'Medical examination'!A182:L2516,7,FALSE)</f>
        <v>1</v>
      </c>
      <c r="I182" s="1" t="str">
        <f>VLOOKUP($A182,'Medical examination'!A182:M2516,8,FALSE)</f>
        <v>YES</v>
      </c>
      <c r="J182" s="19" t="str">
        <f>VLOOKUP($A182,'Medical examination'!A182:N2516,9,FALSE)</f>
        <v>OBESITY</v>
      </c>
      <c r="K182" s="10" t="str">
        <f>VLOOKUP($A182,'Medical examination'!A182:O2516,10,FALSE)</f>
        <v>NORMAL</v>
      </c>
      <c r="L182" s="16">
        <v>9710.7099999999991</v>
      </c>
      <c r="M182" s="1" t="str">
        <f>VLOOKUP($L182,'Hospitalization details'!$F182:L2514,2,FALSE)</f>
        <v>TIER - 2</v>
      </c>
      <c r="N182" s="17" t="str">
        <f>VLOOKUP($L182,'Hospitalization details'!$F182:M2519,3,FALSE)</f>
        <v>TIER - 1</v>
      </c>
      <c r="O182" s="1" t="str">
        <f>VLOOKUP($L182,'Hospitalization details'!$F182:N2519,4,FALSE)</f>
        <v>R1021</v>
      </c>
      <c r="P182" s="14">
        <f>VLOOKUP($L182,'Hospitalization details'!$F182:O2519,6,FALSE)</f>
        <v>26490</v>
      </c>
      <c r="Q182" s="18">
        <f t="shared" si="2"/>
        <v>50</v>
      </c>
    </row>
    <row r="183" spans="1:17" x14ac:dyDescent="0.25">
      <c r="A183" s="2" t="s">
        <v>189</v>
      </c>
      <c r="B183" t="str">
        <f>VLOOKUP(A183,'customer names'!A183:D2517,3,FALSE)</f>
        <v>Fredsall</v>
      </c>
      <c r="C183" s="1">
        <f>VLOOKUP(A183,'Medical examination'!A183:G2517,2,FALSE)</f>
        <v>39</v>
      </c>
      <c r="D183" s="1">
        <f>VLOOKUP(A183,'Medical examination'!A183:H2517,3,FALSE)</f>
        <v>5.7</v>
      </c>
      <c r="E183" s="1" t="str">
        <f>VLOOKUP($A183,'Medical examination'!A183:I2517,4,FALSE)</f>
        <v>NO</v>
      </c>
      <c r="F183" s="1" t="str">
        <f>VLOOKUP($A183,'Medical examination'!A183:J2517,5,FALSE)</f>
        <v>NO</v>
      </c>
      <c r="G183" s="1" t="str">
        <f>VLOOKUP($A183,'Medical examination'!A183:K2517,6,FALSE)</f>
        <v>NO</v>
      </c>
      <c r="H183" s="1">
        <f>VLOOKUP($A183,'Medical examination'!A183:L2517,7,FALSE)</f>
        <v>2</v>
      </c>
      <c r="I183" s="1" t="str">
        <f>VLOOKUP($A183,'Medical examination'!A183:M2517,8,FALSE)</f>
        <v>YES</v>
      </c>
      <c r="J183" s="19" t="str">
        <f>VLOOKUP($A183,'Medical examination'!A183:N2517,9,FALSE)</f>
        <v>OBESITY</v>
      </c>
      <c r="K183" s="10" t="str">
        <f>VLOOKUP($A183,'Medical examination'!A183:O2517,10,FALSE)</f>
        <v>PRE DIABETES</v>
      </c>
      <c r="L183" s="16">
        <v>9704.67</v>
      </c>
      <c r="M183" s="1" t="str">
        <f>VLOOKUP($L183,'Hospitalization details'!$F183:L2515,2,FALSE)</f>
        <v>TIER - 2</v>
      </c>
      <c r="N183" s="17" t="str">
        <f>VLOOKUP($L183,'Hospitalization details'!$F183:M2520,3,FALSE)</f>
        <v>TIER - 3</v>
      </c>
      <c r="O183" s="1" t="str">
        <f>VLOOKUP($L183,'Hospitalization details'!$F183:N2520,4,FALSE)</f>
        <v>R1024</v>
      </c>
      <c r="P183" s="14">
        <f>VLOOKUP($L183,'Hospitalization details'!$F183:O2520,6,FALSE)</f>
        <v>28387</v>
      </c>
      <c r="Q183" s="18">
        <f t="shared" si="2"/>
        <v>45</v>
      </c>
    </row>
    <row r="184" spans="1:17" x14ac:dyDescent="0.25">
      <c r="A184" s="2" t="s">
        <v>190</v>
      </c>
      <c r="B184" t="str">
        <f>VLOOKUP(A184,'customer names'!A184:D2518,3,FALSE)</f>
        <v>Eggleston</v>
      </c>
      <c r="C184" s="1">
        <f>VLOOKUP(A184,'Medical examination'!A184:G2518,2,FALSE)</f>
        <v>35.299999999999997</v>
      </c>
      <c r="D184" s="1">
        <f>VLOOKUP(A184,'Medical examination'!A184:H2518,3,FALSE)</f>
        <v>6.09</v>
      </c>
      <c r="E184" s="1" t="str">
        <f>VLOOKUP($A184,'Medical examination'!A184:I2518,4,FALSE)</f>
        <v>NO</v>
      </c>
      <c r="F184" s="1" t="str">
        <f>VLOOKUP($A184,'Medical examination'!A184:J2518,5,FALSE)</f>
        <v>NO</v>
      </c>
      <c r="G184" s="1" t="str">
        <f>VLOOKUP($A184,'Medical examination'!A184:K2518,6,FALSE)</f>
        <v>NO</v>
      </c>
      <c r="H184" s="1">
        <f>VLOOKUP($A184,'Medical examination'!A184:L2518,7,FALSE)</f>
        <v>1</v>
      </c>
      <c r="I184" s="1" t="str">
        <f>VLOOKUP($A184,'Medical examination'!A184:M2518,8,FALSE)</f>
        <v>YES</v>
      </c>
      <c r="J184" s="19" t="str">
        <f>VLOOKUP($A184,'Medical examination'!A184:N2518,9,FALSE)</f>
        <v>OBESITY</v>
      </c>
      <c r="K184" s="10" t="str">
        <f>VLOOKUP($A184,'Medical examination'!A184:O2518,10,FALSE)</f>
        <v>PRE DIABETES</v>
      </c>
      <c r="L184" s="16">
        <v>9698.42</v>
      </c>
      <c r="M184" s="1" t="str">
        <f>VLOOKUP($L184,'Hospitalization details'!$F184:L2516,2,FALSE)</f>
        <v>TIER - 3</v>
      </c>
      <c r="N184" s="17" t="str">
        <f>VLOOKUP($L184,'Hospitalization details'!$F184:M2521,3,FALSE)</f>
        <v>TIER - 3</v>
      </c>
      <c r="O184" s="1" t="str">
        <f>VLOOKUP($L184,'Hospitalization details'!$F184:N2521,4,FALSE)</f>
        <v>R1013</v>
      </c>
      <c r="P184" s="14">
        <f>VLOOKUP($L184,'Hospitalization details'!$F184:O2521,6,FALSE)</f>
        <v>23688</v>
      </c>
      <c r="Q184" s="18">
        <f t="shared" si="2"/>
        <v>58</v>
      </c>
    </row>
    <row r="185" spans="1:17" x14ac:dyDescent="0.25">
      <c r="A185" s="2" t="s">
        <v>191</v>
      </c>
      <c r="B185" t="str">
        <f>VLOOKUP(A185,'customer names'!A185:D2519,3,FALSE)</f>
        <v>Palombaro</v>
      </c>
      <c r="C185" s="1">
        <f>VLOOKUP(A185,'Medical examination'!A185:G2519,2,FALSE)</f>
        <v>33.42</v>
      </c>
      <c r="D185" s="1">
        <f>VLOOKUP(A185,'Medical examination'!A185:H2519,3,FALSE)</f>
        <v>10.67</v>
      </c>
      <c r="E185" s="1" t="str">
        <f>VLOOKUP($A185,'Medical examination'!A185:I2519,4,FALSE)</f>
        <v>NO</v>
      </c>
      <c r="F185" s="1" t="str">
        <f>VLOOKUP($A185,'Medical examination'!A185:J2519,5,FALSE)</f>
        <v>NO</v>
      </c>
      <c r="G185" s="1" t="str">
        <f>VLOOKUP($A185,'Medical examination'!A185:K2519,6,FALSE)</f>
        <v>NO</v>
      </c>
      <c r="H185" s="1">
        <f>VLOOKUP($A185,'Medical examination'!A185:L2519,7,FALSE)</f>
        <v>0</v>
      </c>
      <c r="I185" s="1" t="str">
        <f>VLOOKUP($A185,'Medical examination'!A185:M2519,8,FALSE)</f>
        <v>YES</v>
      </c>
      <c r="J185" s="19" t="str">
        <f>VLOOKUP($A185,'Medical examination'!A185:N2519,9,FALSE)</f>
        <v>OBESITY</v>
      </c>
      <c r="K185" s="10" t="str">
        <f>VLOOKUP($A185,'Medical examination'!A185:O2519,10,FALSE)</f>
        <v>DIABETES</v>
      </c>
      <c r="L185" s="16">
        <v>9684.2900000000009</v>
      </c>
      <c r="M185" s="1" t="str">
        <f>VLOOKUP($L185,'Hospitalization details'!$F185:L2517,2,FALSE)</f>
        <v>TIER - 3</v>
      </c>
      <c r="N185" s="17" t="str">
        <f>VLOOKUP($L185,'Hospitalization details'!$F185:M2522,3,FALSE)</f>
        <v>TIER - 2</v>
      </c>
      <c r="O185" s="1" t="str">
        <f>VLOOKUP($L185,'Hospitalization details'!$F185:N2522,4,FALSE)</f>
        <v>R1013</v>
      </c>
      <c r="P185" s="14">
        <f>VLOOKUP($L185,'Hospitalization details'!$F185:O2522,6,FALSE)</f>
        <v>24366</v>
      </c>
      <c r="Q185" s="18">
        <f t="shared" si="2"/>
        <v>56</v>
      </c>
    </row>
    <row r="186" spans="1:17" x14ac:dyDescent="0.25">
      <c r="A186" s="2" t="s">
        <v>192</v>
      </c>
      <c r="B186" t="str">
        <f>VLOOKUP(A186,'customer names'!A186:D2520,3,FALSE)</f>
        <v>Silva</v>
      </c>
      <c r="C186" s="1">
        <f>VLOOKUP(A186,'Medical examination'!A186:G2520,2,FALSE)</f>
        <v>37.18</v>
      </c>
      <c r="D186" s="1">
        <f>VLOOKUP(A186,'Medical examination'!A186:H2520,3,FALSE)</f>
        <v>6.75</v>
      </c>
      <c r="E186" s="1" t="str">
        <f>VLOOKUP($A186,'Medical examination'!A186:I2520,4,FALSE)</f>
        <v>YES</v>
      </c>
      <c r="F186" s="1" t="str">
        <f>VLOOKUP($A186,'Medical examination'!A186:J2520,5,FALSE)</f>
        <v>NO</v>
      </c>
      <c r="G186" s="1" t="str">
        <f>VLOOKUP($A186,'Medical examination'!A186:K2520,6,FALSE)</f>
        <v>NO</v>
      </c>
      <c r="H186" s="1">
        <f>VLOOKUP($A186,'Medical examination'!A186:L2520,7,FALSE)</f>
        <v>2</v>
      </c>
      <c r="I186" s="1" t="str">
        <f>VLOOKUP($A186,'Medical examination'!A186:M2520,8,FALSE)</f>
        <v>YES</v>
      </c>
      <c r="J186" s="19" t="str">
        <f>VLOOKUP($A186,'Medical examination'!A186:N2520,9,FALSE)</f>
        <v>OBESITY</v>
      </c>
      <c r="K186" s="10" t="str">
        <f>VLOOKUP($A186,'Medical examination'!A186:O2520,10,FALSE)</f>
        <v>DIABETES</v>
      </c>
      <c r="L186" s="16">
        <v>9664.34</v>
      </c>
      <c r="M186" s="1" t="str">
        <f>VLOOKUP($L186,'Hospitalization details'!$F186:L2518,2,FALSE)</f>
        <v>TIER - 2</v>
      </c>
      <c r="N186" s="17" t="str">
        <f>VLOOKUP($L186,'Hospitalization details'!$F186:M2523,3,FALSE)</f>
        <v>TIER - 3</v>
      </c>
      <c r="O186" s="1" t="str">
        <f>VLOOKUP($L186,'Hospitalization details'!$F186:N2523,4,FALSE)</f>
        <v>R1011</v>
      </c>
      <c r="P186" s="14">
        <f>VLOOKUP($L186,'Hospitalization details'!$F186:O2523,6,FALSE)</f>
        <v>29806</v>
      </c>
      <c r="Q186" s="18">
        <f t="shared" si="2"/>
        <v>41</v>
      </c>
    </row>
    <row r="187" spans="1:17" x14ac:dyDescent="0.25">
      <c r="A187" s="2" t="s">
        <v>193</v>
      </c>
      <c r="B187" t="str">
        <f>VLOOKUP(A187,'customer names'!A187:D2521,3,FALSE)</f>
        <v>Bugala</v>
      </c>
      <c r="C187" s="1">
        <f>VLOOKUP(A187,'Medical examination'!A187:G2521,2,FALSE)</f>
        <v>33.33</v>
      </c>
      <c r="D187" s="1">
        <f>VLOOKUP(A187,'Medical examination'!A187:H2521,3,FALSE)</f>
        <v>9.26</v>
      </c>
      <c r="E187" s="1" t="str">
        <f>VLOOKUP($A187,'Medical examination'!A187:I2521,4,FALSE)</f>
        <v>YES</v>
      </c>
      <c r="F187" s="1" t="str">
        <f>VLOOKUP($A187,'Medical examination'!A187:J2521,5,FALSE)</f>
        <v>NO</v>
      </c>
      <c r="G187" s="1" t="str">
        <f>VLOOKUP($A187,'Medical examination'!A187:K2521,6,FALSE)</f>
        <v>NO</v>
      </c>
      <c r="H187" s="1">
        <f>VLOOKUP($A187,'Medical examination'!A187:L2521,7,FALSE)</f>
        <v>2</v>
      </c>
      <c r="I187" s="1" t="str">
        <f>VLOOKUP($A187,'Medical examination'!A187:M2521,8,FALSE)</f>
        <v>NO</v>
      </c>
      <c r="J187" s="19" t="str">
        <f>VLOOKUP($A187,'Medical examination'!A187:N2521,9,FALSE)</f>
        <v>OBESITY</v>
      </c>
      <c r="K187" s="10" t="str">
        <f>VLOOKUP($A187,'Medical examination'!A187:O2521,10,FALSE)</f>
        <v>DIABETES</v>
      </c>
      <c r="L187" s="16">
        <v>9653.81</v>
      </c>
      <c r="M187" s="1" t="str">
        <f>VLOOKUP($L187,'Hospitalization details'!$F187:L2519,2,FALSE)</f>
        <v>TIER - 2</v>
      </c>
      <c r="N187" s="17" t="str">
        <f>VLOOKUP($L187,'Hospitalization details'!$F187:M2524,3,FALSE)</f>
        <v>TIER - 2</v>
      </c>
      <c r="O187" s="1" t="str">
        <f>VLOOKUP($L187,'Hospitalization details'!$F187:N2524,4,FALSE)</f>
        <v>R1011</v>
      </c>
      <c r="P187" s="14">
        <f>VLOOKUP($L187,'Hospitalization details'!$F187:O2524,6,FALSE)</f>
        <v>27218</v>
      </c>
      <c r="Q187" s="18">
        <f t="shared" si="2"/>
        <v>48</v>
      </c>
    </row>
    <row r="188" spans="1:17" x14ac:dyDescent="0.25">
      <c r="A188" s="2" t="s">
        <v>194</v>
      </c>
      <c r="B188" t="str">
        <f>VLOOKUP(A188,'customer names'!A188:D2522,3,FALSE)</f>
        <v>Dublin</v>
      </c>
      <c r="C188" s="1">
        <f>VLOOKUP(A188,'Medical examination'!A188:G2522,2,FALSE)</f>
        <v>53.21</v>
      </c>
      <c r="D188" s="1">
        <f>VLOOKUP(A188,'Medical examination'!A188:H2522,3,FALSE)</f>
        <v>4.2699999999999996</v>
      </c>
      <c r="E188" s="1" t="str">
        <f>VLOOKUP($A188,'Medical examination'!A188:I2522,4,FALSE)</f>
        <v>NO</v>
      </c>
      <c r="F188" s="1" t="str">
        <f>VLOOKUP($A188,'Medical examination'!A188:J2522,5,FALSE)</f>
        <v>NO</v>
      </c>
      <c r="G188" s="1" t="str">
        <f>VLOOKUP($A188,'Medical examination'!A188:K2522,6,FALSE)</f>
        <v>NO</v>
      </c>
      <c r="H188" s="1">
        <f>VLOOKUP($A188,'Medical examination'!A188:L2522,7,FALSE)</f>
        <v>1</v>
      </c>
      <c r="I188" s="1" t="str">
        <f>VLOOKUP($A188,'Medical examination'!A188:M2522,8,FALSE)</f>
        <v>YES</v>
      </c>
      <c r="J188" s="19" t="str">
        <f>VLOOKUP($A188,'Medical examination'!A188:N2522,9,FALSE)</f>
        <v>OBESITY</v>
      </c>
      <c r="K188" s="10" t="str">
        <f>VLOOKUP($A188,'Medical examination'!A188:O2522,10,FALSE)</f>
        <v>NORMAL</v>
      </c>
      <c r="L188" s="16">
        <v>9644.25</v>
      </c>
      <c r="M188" s="1" t="str">
        <f>VLOOKUP($L188,'Hospitalization details'!$F188:L2520,2,FALSE)</f>
        <v>TIER - 2</v>
      </c>
      <c r="N188" s="17" t="str">
        <f>VLOOKUP($L188,'Hospitalization details'!$F188:M2525,3,FALSE)</f>
        <v>TIER - 1</v>
      </c>
      <c r="O188" s="1" t="str">
        <f>VLOOKUP($L188,'Hospitalization details'!$F188:N2525,4,FALSE)</f>
        <v>R1012</v>
      </c>
      <c r="P188" s="14">
        <f>VLOOKUP($L188,'Hospitalization details'!$F188:O2525,6,FALSE)</f>
        <v>26133</v>
      </c>
      <c r="Q188" s="18">
        <f t="shared" si="2"/>
        <v>51</v>
      </c>
    </row>
    <row r="189" spans="1:17" x14ac:dyDescent="0.25">
      <c r="A189" s="2" t="s">
        <v>195</v>
      </c>
      <c r="B189" t="str">
        <f>VLOOKUP(A189,'customer names'!A189:D2523,3,FALSE)</f>
        <v>Cleland</v>
      </c>
      <c r="C189" s="1">
        <f>VLOOKUP(A189,'Medical examination'!A189:G2523,2,FALSE)</f>
        <v>38.729999999999997</v>
      </c>
      <c r="D189" s="1">
        <f>VLOOKUP(A189,'Medical examination'!A189:H2523,3,FALSE)</f>
        <v>11.51</v>
      </c>
      <c r="E189" s="1" t="str">
        <f>VLOOKUP($A189,'Medical examination'!A189:I2523,4,FALSE)</f>
        <v>NO</v>
      </c>
      <c r="F189" s="1" t="str">
        <f>VLOOKUP($A189,'Medical examination'!A189:J2523,5,FALSE)</f>
        <v>NO</v>
      </c>
      <c r="G189" s="1" t="str">
        <f>VLOOKUP($A189,'Medical examination'!A189:K2523,6,FALSE)</f>
        <v>NO</v>
      </c>
      <c r="H189" s="1">
        <f>VLOOKUP($A189,'Medical examination'!A189:L2523,7,FALSE)</f>
        <v>2</v>
      </c>
      <c r="I189" s="1" t="str">
        <f>VLOOKUP($A189,'Medical examination'!A189:M2523,8,FALSE)</f>
        <v>YES</v>
      </c>
      <c r="J189" s="19" t="str">
        <f>VLOOKUP($A189,'Medical examination'!A189:N2523,9,FALSE)</f>
        <v>OBESITY</v>
      </c>
      <c r="K189" s="10" t="str">
        <f>VLOOKUP($A189,'Medical examination'!A189:O2523,10,FALSE)</f>
        <v>DIABETES</v>
      </c>
      <c r="L189" s="16">
        <v>9634.5400000000009</v>
      </c>
      <c r="M189" s="1" t="str">
        <f>VLOOKUP($L189,'Hospitalization details'!$F189:L2521,2,FALSE)</f>
        <v>TIER - 2</v>
      </c>
      <c r="N189" s="17" t="str">
        <f>VLOOKUP($L189,'Hospitalization details'!$F189:M2526,3,FALSE)</f>
        <v>TIER - 2</v>
      </c>
      <c r="O189" s="1" t="str">
        <f>VLOOKUP($L189,'Hospitalization details'!$F189:N2526,4,FALSE)</f>
        <v>R1011</v>
      </c>
      <c r="P189" s="14">
        <f>VLOOKUP($L189,'Hospitalization details'!$F189:O2526,6,FALSE)</f>
        <v>25841</v>
      </c>
      <c r="Q189" s="18">
        <f t="shared" si="2"/>
        <v>52</v>
      </c>
    </row>
    <row r="190" spans="1:17" x14ac:dyDescent="0.25">
      <c r="A190" s="2" t="s">
        <v>196</v>
      </c>
      <c r="B190" t="str">
        <f>VLOOKUP(A190,'customer names'!A190:D2524,3,FALSE)</f>
        <v>Evans</v>
      </c>
      <c r="C190" s="1">
        <f>VLOOKUP(A190,'Medical examination'!A190:G2524,2,FALSE)</f>
        <v>29.73</v>
      </c>
      <c r="D190" s="1">
        <f>VLOOKUP(A190,'Medical examination'!A190:H2524,3,FALSE)</f>
        <v>7.22</v>
      </c>
      <c r="E190" s="1" t="str">
        <f>VLOOKUP($A190,'Medical examination'!A190:I2524,4,FALSE)</f>
        <v>NO</v>
      </c>
      <c r="F190" s="1" t="str">
        <f>VLOOKUP($A190,'Medical examination'!A190:J2524,5,FALSE)</f>
        <v>NO</v>
      </c>
      <c r="G190" s="1" t="str">
        <f>VLOOKUP($A190,'Medical examination'!A190:K2524,6,FALSE)</f>
        <v>NO</v>
      </c>
      <c r="H190" s="1">
        <f>VLOOKUP($A190,'Medical examination'!A190:L2524,7,FALSE)</f>
        <v>0</v>
      </c>
      <c r="I190" s="1" t="str">
        <f>VLOOKUP($A190,'Medical examination'!A190:M2524,8,FALSE)</f>
        <v>YES</v>
      </c>
      <c r="J190" s="19" t="str">
        <f>VLOOKUP($A190,'Medical examination'!A190:N2524,9,FALSE)</f>
        <v>OVERWEIGHT</v>
      </c>
      <c r="K190" s="10" t="str">
        <f>VLOOKUP($A190,'Medical examination'!A190:O2524,10,FALSE)</f>
        <v>DIABETES</v>
      </c>
      <c r="L190" s="16">
        <v>9630.91</v>
      </c>
      <c r="M190" s="1" t="str">
        <f>VLOOKUP($L190,'Hospitalization details'!$F190:L2522,2,FALSE)</f>
        <v>TIER - 3</v>
      </c>
      <c r="N190" s="17" t="str">
        <f>VLOOKUP($L190,'Hospitalization details'!$F190:M2527,3,FALSE)</f>
        <v>TIER - 2</v>
      </c>
      <c r="O190" s="1" t="str">
        <f>VLOOKUP($L190,'Hospitalization details'!$F190:N2527,4,FALSE)</f>
        <v>R1013</v>
      </c>
      <c r="P190" s="14">
        <f>VLOOKUP($L190,'Hospitalization details'!$F190:O2527,6,FALSE)</f>
        <v>25011</v>
      </c>
      <c r="Q190" s="18">
        <f t="shared" si="2"/>
        <v>54</v>
      </c>
    </row>
    <row r="191" spans="1:17" x14ac:dyDescent="0.25">
      <c r="A191" s="2" t="s">
        <v>197</v>
      </c>
      <c r="B191" t="str">
        <f>VLOOKUP(A191,'customer names'!A191:D2525,3,FALSE)</f>
        <v>Boyd</v>
      </c>
      <c r="C191" s="1">
        <f>VLOOKUP(A191,'Medical examination'!A191:G2525,2,FALSE)</f>
        <v>34.700000000000003</v>
      </c>
      <c r="D191" s="1">
        <f>VLOOKUP(A191,'Medical examination'!A191:H2525,3,FALSE)</f>
        <v>4.37</v>
      </c>
      <c r="E191" s="1" t="str">
        <f>VLOOKUP($A191,'Medical examination'!A191:I2525,4,FALSE)</f>
        <v>NO</v>
      </c>
      <c r="F191" s="1" t="str">
        <f>VLOOKUP($A191,'Medical examination'!A191:J2525,5,FALSE)</f>
        <v>NO</v>
      </c>
      <c r="G191" s="1" t="str">
        <f>VLOOKUP($A191,'Medical examination'!A191:K2525,6,FALSE)</f>
        <v>YES</v>
      </c>
      <c r="H191" s="1">
        <f>VLOOKUP($A191,'Medical examination'!A191:L2525,7,FALSE)</f>
        <v>1</v>
      </c>
      <c r="I191" s="1" t="str">
        <f>VLOOKUP($A191,'Medical examination'!A191:M2525,8,FALSE)</f>
        <v>YES</v>
      </c>
      <c r="J191" s="19" t="str">
        <f>VLOOKUP($A191,'Medical examination'!A191:N2525,9,FALSE)</f>
        <v>OBESITY</v>
      </c>
      <c r="K191" s="10" t="str">
        <f>VLOOKUP($A191,'Medical examination'!A191:O2525,10,FALSE)</f>
        <v>NORMAL</v>
      </c>
      <c r="L191" s="16">
        <v>9630.4</v>
      </c>
      <c r="M191" s="1" t="str">
        <f>VLOOKUP($L191,'Hospitalization details'!$F191:L2523,2,FALSE)</f>
        <v>TIER - 2</v>
      </c>
      <c r="N191" s="17" t="str">
        <f>VLOOKUP($L191,'Hospitalization details'!$F191:M2528,3,FALSE)</f>
        <v>TIER - 2</v>
      </c>
      <c r="O191" s="1" t="str">
        <f>VLOOKUP($L191,'Hospitalization details'!$F191:N2528,4,FALSE)</f>
        <v>R1011</v>
      </c>
      <c r="P191" s="14">
        <f>VLOOKUP($L191,'Hospitalization details'!$F191:O2528,6,FALSE)</f>
        <v>26595</v>
      </c>
      <c r="Q191" s="18">
        <f t="shared" si="2"/>
        <v>50</v>
      </c>
    </row>
    <row r="192" spans="1:17" x14ac:dyDescent="0.25">
      <c r="A192" s="2" t="s">
        <v>198</v>
      </c>
      <c r="B192" t="str">
        <f>VLOOKUP(A192,'customer names'!A192:D2526,3,FALSE)</f>
        <v>Roulier</v>
      </c>
      <c r="C192" s="1">
        <f>VLOOKUP(A192,'Medical examination'!A192:G2526,2,FALSE)</f>
        <v>38.28</v>
      </c>
      <c r="D192" s="1">
        <f>VLOOKUP(A192,'Medical examination'!A192:H2526,3,FALSE)</f>
        <v>11.56</v>
      </c>
      <c r="E192" s="1" t="str">
        <f>VLOOKUP($A192,'Medical examination'!A192:I2526,4,FALSE)</f>
        <v>YES</v>
      </c>
      <c r="F192" s="1" t="str">
        <f>VLOOKUP($A192,'Medical examination'!A192:J2526,5,FALSE)</f>
        <v>NO</v>
      </c>
      <c r="G192" s="1" t="str">
        <f>VLOOKUP($A192,'Medical examination'!A192:K2526,6,FALSE)</f>
        <v>NO</v>
      </c>
      <c r="H192" s="1">
        <f>VLOOKUP($A192,'Medical examination'!A192:L2526,7,FALSE)</f>
        <v>1</v>
      </c>
      <c r="I192" s="1" t="str">
        <f>VLOOKUP($A192,'Medical examination'!A192:M2526,8,FALSE)</f>
        <v>YES</v>
      </c>
      <c r="J192" s="19" t="str">
        <f>VLOOKUP($A192,'Medical examination'!A192:N2526,9,FALSE)</f>
        <v>OBESITY</v>
      </c>
      <c r="K192" s="10" t="str">
        <f>VLOOKUP($A192,'Medical examination'!A192:O2526,10,FALSE)</f>
        <v>DIABETES</v>
      </c>
      <c r="L192" s="16">
        <v>39722.75</v>
      </c>
      <c r="M192" s="1" t="str">
        <f>VLOOKUP($L192,'Hospitalization details'!$F192:L2524,2,FALSE)</f>
        <v>TIER - 1</v>
      </c>
      <c r="N192" s="17" t="str">
        <f>VLOOKUP($L192,'Hospitalization details'!$F192:M2529,3,FALSE)</f>
        <v>TIER - 1</v>
      </c>
      <c r="O192" s="1" t="str">
        <f>VLOOKUP($L192,'Hospitalization details'!$F192:N2529,4,FALSE)</f>
        <v>R1013</v>
      </c>
      <c r="P192" s="14">
        <f>VLOOKUP($L192,'Hospitalization details'!$F192:O2529,6,FALSE)</f>
        <v>37818</v>
      </c>
      <c r="Q192" s="18">
        <f t="shared" si="2"/>
        <v>19</v>
      </c>
    </row>
    <row r="193" spans="1:17" x14ac:dyDescent="0.25">
      <c r="A193" s="2" t="s">
        <v>199</v>
      </c>
      <c r="B193" t="str">
        <f>VLOOKUP(A193,'customer names'!A193:D2527,3,FALSE)</f>
        <v>Mullins</v>
      </c>
      <c r="C193" s="1">
        <f>VLOOKUP(A193,'Medical examination'!A193:G2527,2,FALSE)</f>
        <v>33.57</v>
      </c>
      <c r="D193" s="1">
        <f>VLOOKUP(A193,'Medical examination'!A193:H2527,3,FALSE)</f>
        <v>8.82</v>
      </c>
      <c r="E193" s="1" t="str">
        <f>VLOOKUP($A193,'Medical examination'!A193:I2527,4,FALSE)</f>
        <v>YES</v>
      </c>
      <c r="F193" s="1" t="str">
        <f>VLOOKUP($A193,'Medical examination'!A193:J2527,5,FALSE)</f>
        <v>NO</v>
      </c>
      <c r="G193" s="1" t="str">
        <f>VLOOKUP($A193,'Medical examination'!A193:K2527,6,FALSE)</f>
        <v>NO</v>
      </c>
      <c r="H193" s="1">
        <f>VLOOKUP($A193,'Medical examination'!A193:L2527,7,FALSE)</f>
        <v>0</v>
      </c>
      <c r="I193" s="1" t="str">
        <f>VLOOKUP($A193,'Medical examination'!A193:M2527,8,FALSE)</f>
        <v>YES</v>
      </c>
      <c r="J193" s="19" t="str">
        <f>VLOOKUP($A193,'Medical examination'!A193:N2527,9,FALSE)</f>
        <v>OBESITY</v>
      </c>
      <c r="K193" s="10" t="str">
        <f>VLOOKUP($A193,'Medical examination'!A193:O2527,10,FALSE)</f>
        <v>DIABETES</v>
      </c>
      <c r="L193" s="16">
        <v>9630.2999999999993</v>
      </c>
      <c r="M193" s="1" t="str">
        <f>VLOOKUP($L193,'Hospitalization details'!$F193:L2525,2,FALSE)</f>
        <v>TIER - 2</v>
      </c>
      <c r="N193" s="17" t="str">
        <f>VLOOKUP($L193,'Hospitalization details'!$F193:M2530,3,FALSE)</f>
        <v>TIER - 2</v>
      </c>
      <c r="O193" s="1" t="str">
        <f>VLOOKUP($L193,'Hospitalization details'!$F193:N2530,4,FALSE)</f>
        <v>R1021</v>
      </c>
      <c r="P193" s="14">
        <f>VLOOKUP($L193,'Hospitalization details'!$F193:O2530,6,FALSE)</f>
        <v>29208</v>
      </c>
      <c r="Q193" s="18">
        <f t="shared" si="2"/>
        <v>43</v>
      </c>
    </row>
    <row r="194" spans="1:17" x14ac:dyDescent="0.25">
      <c r="A194" s="2" t="s">
        <v>200</v>
      </c>
      <c r="B194" t="str">
        <f>VLOOKUP(A194,'customer names'!A194:D2528,3,FALSE)</f>
        <v>Hofmann</v>
      </c>
      <c r="C194" s="1">
        <f>VLOOKUP(A194,'Medical examination'!A194:G2528,2,FALSE)</f>
        <v>52.06</v>
      </c>
      <c r="D194" s="1">
        <f>VLOOKUP(A194,'Medical examination'!A194:H2528,3,FALSE)</f>
        <v>4.6900000000000004</v>
      </c>
      <c r="E194" s="1" t="str">
        <f>VLOOKUP($A194,'Medical examination'!A194:I2528,4,FALSE)</f>
        <v>NO</v>
      </c>
      <c r="F194" s="1" t="str">
        <f>VLOOKUP($A194,'Medical examination'!A194:J2528,5,FALSE)</f>
        <v>NO</v>
      </c>
      <c r="G194" s="1" t="str">
        <f>VLOOKUP($A194,'Medical examination'!A194:K2528,6,FALSE)</f>
        <v>NO</v>
      </c>
      <c r="H194" s="1">
        <f>VLOOKUP($A194,'Medical examination'!A194:L2528,7,FALSE)</f>
        <v>1</v>
      </c>
      <c r="I194" s="1" t="str">
        <f>VLOOKUP($A194,'Medical examination'!A194:M2528,8,FALSE)</f>
        <v>YES</v>
      </c>
      <c r="J194" s="19" t="str">
        <f>VLOOKUP($A194,'Medical examination'!A194:N2528,9,FALSE)</f>
        <v>OBESITY</v>
      </c>
      <c r="K194" s="10" t="str">
        <f>VLOOKUP($A194,'Medical examination'!A194:O2528,10,FALSE)</f>
        <v>NORMAL</v>
      </c>
      <c r="L194" s="16">
        <v>9628.7900000000009</v>
      </c>
      <c r="M194" s="1" t="str">
        <f>VLOOKUP($L194,'Hospitalization details'!$F194:L2526,2,FALSE)</f>
        <v>TIER - 2</v>
      </c>
      <c r="N194" s="17" t="str">
        <f>VLOOKUP($L194,'Hospitalization details'!$F194:M2531,3,FALSE)</f>
        <v>TIER - 2</v>
      </c>
      <c r="O194" s="1" t="str">
        <f>VLOOKUP($L194,'Hospitalization details'!$F194:N2531,4,FALSE)</f>
        <v>R1026</v>
      </c>
      <c r="P194" s="14">
        <f>VLOOKUP($L194,'Hospitalization details'!$F194:O2531,6,FALSE)</f>
        <v>35969</v>
      </c>
      <c r="Q194" s="18">
        <f t="shared" si="2"/>
        <v>24</v>
      </c>
    </row>
    <row r="195" spans="1:17" x14ac:dyDescent="0.25">
      <c r="A195" s="2" t="s">
        <v>201</v>
      </c>
      <c r="B195" t="str">
        <f>VLOOKUP(A195,'customer names'!A195:D2529,3,FALSE)</f>
        <v>Garcia Garcia</v>
      </c>
      <c r="C195" s="1">
        <f>VLOOKUP(A195,'Medical examination'!A195:G2529,2,FALSE)</f>
        <v>38.17</v>
      </c>
      <c r="D195" s="1">
        <f>VLOOKUP(A195,'Medical examination'!A195:H2529,3,FALSE)</f>
        <v>4.53</v>
      </c>
      <c r="E195" s="1" t="str">
        <f>VLOOKUP($A195,'Medical examination'!A195:I2529,4,FALSE)</f>
        <v>NO</v>
      </c>
      <c r="F195" s="1" t="str">
        <f>VLOOKUP($A195,'Medical examination'!A195:J2529,5,FALSE)</f>
        <v>YES</v>
      </c>
      <c r="G195" s="1" t="str">
        <f>VLOOKUP($A195,'Medical examination'!A195:K2529,6,FALSE)</f>
        <v>NO</v>
      </c>
      <c r="H195" s="1">
        <f>VLOOKUP($A195,'Medical examination'!A195:L2529,7,FALSE)</f>
        <v>1</v>
      </c>
      <c r="I195" s="1" t="str">
        <f>VLOOKUP($A195,'Medical examination'!A195:M2529,8,FALSE)</f>
        <v>YES</v>
      </c>
      <c r="J195" s="19" t="str">
        <f>VLOOKUP($A195,'Medical examination'!A195:N2529,9,FALSE)</f>
        <v>OBESITY</v>
      </c>
      <c r="K195" s="10" t="str">
        <f>VLOOKUP($A195,'Medical examination'!A195:O2529,10,FALSE)</f>
        <v>NORMAL</v>
      </c>
      <c r="L195" s="16">
        <v>9625.92</v>
      </c>
      <c r="M195" s="1" t="str">
        <f>VLOOKUP($L195,'Hospitalization details'!$F195:L2527,2,FALSE)</f>
        <v>TIER - 2</v>
      </c>
      <c r="N195" s="17" t="str">
        <f>VLOOKUP($L195,'Hospitalization details'!$F195:M2532,3,FALSE)</f>
        <v>TIER - 3</v>
      </c>
      <c r="O195" s="1" t="str">
        <f>VLOOKUP($L195,'Hospitalization details'!$F195:N2532,4,FALSE)</f>
        <v>R1011</v>
      </c>
      <c r="P195" s="14">
        <f>VLOOKUP($L195,'Hospitalization details'!$F195:O2532,6,FALSE)</f>
        <v>25918</v>
      </c>
      <c r="Q195" s="18">
        <f t="shared" ref="Q195:Q258" si="3">DATEDIF(P195:P2529, DATE(2023,6,8), "Y")</f>
        <v>52</v>
      </c>
    </row>
    <row r="196" spans="1:17" x14ac:dyDescent="0.25">
      <c r="A196" s="2" t="s">
        <v>202</v>
      </c>
      <c r="B196" t="str">
        <f>VLOOKUP(A196,'customer names'!A196:D2530,3,FALSE)</f>
        <v>Klecker</v>
      </c>
      <c r="C196" s="1">
        <f>VLOOKUP(A196,'Medical examination'!A196:G2530,2,FALSE)</f>
        <v>36.954999999999998</v>
      </c>
      <c r="D196" s="1">
        <f>VLOOKUP(A196,'Medical examination'!A196:H2530,3,FALSE)</f>
        <v>5.84</v>
      </c>
      <c r="E196" s="1" t="str">
        <f>VLOOKUP($A196,'Medical examination'!A196:I2530,4,FALSE)</f>
        <v>NO</v>
      </c>
      <c r="F196" s="1" t="str">
        <f>VLOOKUP($A196,'Medical examination'!A196:J2530,5,FALSE)</f>
        <v>NO</v>
      </c>
      <c r="G196" s="1" t="str">
        <f>VLOOKUP($A196,'Medical examination'!A196:K2530,6,FALSE)</f>
        <v>YES</v>
      </c>
      <c r="H196" s="1">
        <f>VLOOKUP($A196,'Medical examination'!A196:L2530,7,FALSE)</f>
        <v>1</v>
      </c>
      <c r="I196" s="1" t="str">
        <f>VLOOKUP($A196,'Medical examination'!A196:M2530,8,FALSE)</f>
        <v>YES</v>
      </c>
      <c r="J196" s="19" t="str">
        <f>VLOOKUP($A196,'Medical examination'!A196:N2530,9,FALSE)</f>
        <v>OBESITY</v>
      </c>
      <c r="K196" s="10" t="str">
        <f>VLOOKUP($A196,'Medical examination'!A196:O2530,10,FALSE)</f>
        <v>PRE DIABETES</v>
      </c>
      <c r="L196" s="16">
        <v>9620.33</v>
      </c>
      <c r="M196" s="1" t="str">
        <f>VLOOKUP($L196,'Hospitalization details'!$F196:L2528,2,FALSE)</f>
        <v>TIER - 3</v>
      </c>
      <c r="N196" s="17" t="str">
        <f>VLOOKUP($L196,'Hospitalization details'!$F196:M2533,3,FALSE)</f>
        <v>TIER - 3</v>
      </c>
      <c r="O196" s="1" t="str">
        <f>VLOOKUP($L196,'Hospitalization details'!$F196:N2533,4,FALSE)</f>
        <v>R1012</v>
      </c>
      <c r="P196" s="14">
        <f>VLOOKUP($L196,'Hospitalization details'!$F196:O2533,6,FALSE)</f>
        <v>27696</v>
      </c>
      <c r="Q196" s="18">
        <f t="shared" si="3"/>
        <v>47</v>
      </c>
    </row>
    <row r="197" spans="1:17" x14ac:dyDescent="0.25">
      <c r="A197" s="2" t="s">
        <v>203</v>
      </c>
      <c r="B197" t="str">
        <f>VLOOKUP(A197,'customer names'!A197:D2531,3,FALSE)</f>
        <v>Cancre</v>
      </c>
      <c r="C197" s="1">
        <f>VLOOKUP(A197,'Medical examination'!A197:G2531,2,FALSE)</f>
        <v>34.4</v>
      </c>
      <c r="D197" s="1">
        <f>VLOOKUP(A197,'Medical examination'!A197:H2531,3,FALSE)</f>
        <v>4.9000000000000004</v>
      </c>
      <c r="E197" s="1" t="str">
        <f>VLOOKUP($A197,'Medical examination'!A197:I2531,4,FALSE)</f>
        <v>NO</v>
      </c>
      <c r="F197" s="1" t="str">
        <f>VLOOKUP($A197,'Medical examination'!A197:J2531,5,FALSE)</f>
        <v>NO</v>
      </c>
      <c r="G197" s="1" t="str">
        <f>VLOOKUP($A197,'Medical examination'!A197:K2531,6,FALSE)</f>
        <v>YES</v>
      </c>
      <c r="H197" s="1">
        <f>VLOOKUP($A197,'Medical examination'!A197:L2531,7,FALSE)</f>
        <v>1</v>
      </c>
      <c r="I197" s="1" t="str">
        <f>VLOOKUP($A197,'Medical examination'!A197:M2531,8,FALSE)</f>
        <v>YES</v>
      </c>
      <c r="J197" s="19" t="str">
        <f>VLOOKUP($A197,'Medical examination'!A197:N2531,9,FALSE)</f>
        <v>OBESITY</v>
      </c>
      <c r="K197" s="10" t="str">
        <f>VLOOKUP($A197,'Medical examination'!A197:O2531,10,FALSE)</f>
        <v>NORMAL</v>
      </c>
      <c r="L197" s="16">
        <v>9619.18</v>
      </c>
      <c r="M197" s="1" t="str">
        <f>VLOOKUP($L197,'Hospitalization details'!$F197:L2529,2,FALSE)</f>
        <v>TIER - 2</v>
      </c>
      <c r="N197" s="17" t="str">
        <f>VLOOKUP($L197,'Hospitalization details'!$F197:M2534,3,FALSE)</f>
        <v>TIER - 1</v>
      </c>
      <c r="O197" s="1" t="str">
        <f>VLOOKUP($L197,'Hospitalization details'!$F197:N2534,4,FALSE)</f>
        <v>R1025</v>
      </c>
      <c r="P197" s="14">
        <f>VLOOKUP($L197,'Hospitalization details'!$F197:O2534,6,FALSE)</f>
        <v>30192</v>
      </c>
      <c r="Q197" s="18">
        <f t="shared" si="3"/>
        <v>40</v>
      </c>
    </row>
    <row r="198" spans="1:17" x14ac:dyDescent="0.25">
      <c r="A198" s="2" t="s">
        <v>204</v>
      </c>
      <c r="B198" t="str">
        <f>VLOOKUP(A198,'customer names'!A198:D2532,3,FALSE)</f>
        <v>Denucci</v>
      </c>
      <c r="C198" s="1">
        <f>VLOOKUP(A198,'Medical examination'!A198:G2532,2,FALSE)</f>
        <v>31.73</v>
      </c>
      <c r="D198" s="1">
        <f>VLOOKUP(A198,'Medical examination'!A198:H2532,3,FALSE)</f>
        <v>4.3</v>
      </c>
      <c r="E198" s="1" t="str">
        <f>VLOOKUP($A198,'Medical examination'!A198:I2532,4,FALSE)</f>
        <v>NO</v>
      </c>
      <c r="F198" s="1" t="str">
        <f>VLOOKUP($A198,'Medical examination'!A198:J2532,5,FALSE)</f>
        <v>NO</v>
      </c>
      <c r="G198" s="1" t="str">
        <f>VLOOKUP($A198,'Medical examination'!A198:K2532,6,FALSE)</f>
        <v>NO</v>
      </c>
      <c r="H198" s="1">
        <f>VLOOKUP($A198,'Medical examination'!A198:L2532,7,FALSE)</f>
        <v>0</v>
      </c>
      <c r="I198" s="1" t="str">
        <f>VLOOKUP($A198,'Medical examination'!A198:M2532,8,FALSE)</f>
        <v>YES</v>
      </c>
      <c r="J198" s="19" t="str">
        <f>VLOOKUP($A198,'Medical examination'!A198:N2532,9,FALSE)</f>
        <v>OBESITY</v>
      </c>
      <c r="K198" s="10" t="str">
        <f>VLOOKUP($A198,'Medical examination'!A198:O2532,10,FALSE)</f>
        <v>NORMAL</v>
      </c>
      <c r="L198" s="16">
        <v>9617.66</v>
      </c>
      <c r="M198" s="1" t="str">
        <f>VLOOKUP($L198,'Hospitalization details'!$F198:L2530,2,FALSE)</f>
        <v>TIER - 3</v>
      </c>
      <c r="N198" s="17" t="str">
        <f>VLOOKUP($L198,'Hospitalization details'!$F198:M2535,3,FALSE)</f>
        <v>TIER - 3</v>
      </c>
      <c r="O198" s="1" t="str">
        <f>VLOOKUP($L198,'Hospitalization details'!$F198:N2535,4,FALSE)</f>
        <v>R1016</v>
      </c>
      <c r="P198" s="14">
        <f>VLOOKUP($L198,'Hospitalization details'!$F198:O2535,6,FALSE)</f>
        <v>26660</v>
      </c>
      <c r="Q198" s="18">
        <f t="shared" si="3"/>
        <v>50</v>
      </c>
    </row>
    <row r="199" spans="1:17" x14ac:dyDescent="0.25">
      <c r="A199" s="2" t="s">
        <v>205</v>
      </c>
      <c r="B199" t="str">
        <f>VLOOKUP(A199,'customer names'!A199:D2533,3,FALSE)</f>
        <v>Saldana</v>
      </c>
      <c r="C199" s="1">
        <f>VLOOKUP(A199,'Medical examination'!A199:G2533,2,FALSE)</f>
        <v>36.64</v>
      </c>
      <c r="D199" s="1">
        <f>VLOOKUP(A199,'Medical examination'!A199:H2533,3,FALSE)</f>
        <v>11.34</v>
      </c>
      <c r="E199" s="1" t="str">
        <f>VLOOKUP($A199,'Medical examination'!A199:I2533,4,FALSE)</f>
        <v>NO</v>
      </c>
      <c r="F199" s="1" t="str">
        <f>VLOOKUP($A199,'Medical examination'!A199:J2533,5,FALSE)</f>
        <v>NO</v>
      </c>
      <c r="G199" s="1" t="str">
        <f>VLOOKUP($A199,'Medical examination'!A199:K2533,6,FALSE)</f>
        <v>NO</v>
      </c>
      <c r="H199" s="1">
        <f>VLOOKUP($A199,'Medical examination'!A199:L2533,7,FALSE)</f>
        <v>0</v>
      </c>
      <c r="I199" s="1" t="str">
        <f>VLOOKUP($A199,'Medical examination'!A199:M2533,8,FALSE)</f>
        <v>YES</v>
      </c>
      <c r="J199" s="19" t="str">
        <f>VLOOKUP($A199,'Medical examination'!A199:N2533,9,FALSE)</f>
        <v>OBESITY</v>
      </c>
      <c r="K199" s="10" t="str">
        <f>VLOOKUP($A199,'Medical examination'!A199:O2533,10,FALSE)</f>
        <v>DIABETES</v>
      </c>
      <c r="L199" s="16">
        <v>9597.6299999999992</v>
      </c>
      <c r="M199" s="1" t="str">
        <f>VLOOKUP($L199,'Hospitalization details'!$F199:L2531,2,FALSE)</f>
        <v>TIER - 3</v>
      </c>
      <c r="N199" s="17" t="str">
        <f>VLOOKUP($L199,'Hospitalization details'!$F199:M2536,3,FALSE)</f>
        <v>TIER - 3</v>
      </c>
      <c r="O199" s="1" t="str">
        <f>VLOOKUP($L199,'Hospitalization details'!$F199:N2536,4,FALSE)</f>
        <v>R1013</v>
      </c>
      <c r="P199" s="14">
        <f>VLOOKUP($L199,'Hospitalization details'!$F199:O2536,6,FALSE)</f>
        <v>23726</v>
      </c>
      <c r="Q199" s="18">
        <f t="shared" si="3"/>
        <v>58</v>
      </c>
    </row>
    <row r="200" spans="1:17" x14ac:dyDescent="0.25">
      <c r="A200" s="2" t="s">
        <v>206</v>
      </c>
      <c r="B200" t="str">
        <f>VLOOKUP(A200,'customer names'!A200:D2534,3,FALSE)</f>
        <v>Weinberg</v>
      </c>
      <c r="C200" s="1">
        <f>VLOOKUP(A200,'Medical examination'!A200:G2534,2,FALSE)</f>
        <v>36.85</v>
      </c>
      <c r="D200" s="1">
        <f>VLOOKUP(A200,'Medical examination'!A200:H2534,3,FALSE)</f>
        <v>5.88</v>
      </c>
      <c r="E200" s="1" t="str">
        <f>VLOOKUP($A200,'Medical examination'!A200:I2534,4,FALSE)</f>
        <v>NO</v>
      </c>
      <c r="F200" s="1" t="str">
        <f>VLOOKUP($A200,'Medical examination'!A200:J2534,5,FALSE)</f>
        <v>YES</v>
      </c>
      <c r="G200" s="1" t="str">
        <f>VLOOKUP($A200,'Medical examination'!A200:K2534,6,FALSE)</f>
        <v>NO</v>
      </c>
      <c r="H200" s="1">
        <f>VLOOKUP($A200,'Medical examination'!A200:L2534,7,FALSE)</f>
        <v>1</v>
      </c>
      <c r="I200" s="1" t="str">
        <f>VLOOKUP($A200,'Medical examination'!A200:M2534,8,FALSE)</f>
        <v>YES</v>
      </c>
      <c r="J200" s="19" t="str">
        <f>VLOOKUP($A200,'Medical examination'!A200:N2534,9,FALSE)</f>
        <v>OBESITY</v>
      </c>
      <c r="K200" s="10" t="str">
        <f>VLOOKUP($A200,'Medical examination'!A200:O2534,10,FALSE)</f>
        <v>PRE DIABETES</v>
      </c>
      <c r="L200" s="16">
        <v>9584.0400000000009</v>
      </c>
      <c r="M200" s="1" t="str">
        <f>VLOOKUP($L200,'Hospitalization details'!$F200:L2532,2,FALSE)</f>
        <v>TIER - 2</v>
      </c>
      <c r="N200" s="17" t="str">
        <f>VLOOKUP($L200,'Hospitalization details'!$F200:M2537,3,FALSE)</f>
        <v>TIER - 1</v>
      </c>
      <c r="O200" s="1" t="str">
        <f>VLOOKUP($L200,'Hospitalization details'!$F200:N2537,4,FALSE)</f>
        <v>R1021</v>
      </c>
      <c r="P200" s="14">
        <f>VLOOKUP($L200,'Hospitalization details'!$F200:O2537,6,FALSE)</f>
        <v>29877</v>
      </c>
      <c r="Q200" s="18">
        <f t="shared" si="3"/>
        <v>41</v>
      </c>
    </row>
    <row r="201" spans="1:17" x14ac:dyDescent="0.25">
      <c r="A201" s="2" t="s">
        <v>207</v>
      </c>
      <c r="B201" t="str">
        <f>VLOOKUP(A201,'customer names'!A201:D2535,3,FALSE)</f>
        <v>Walsh</v>
      </c>
      <c r="C201" s="1">
        <f>VLOOKUP(A201,'Medical examination'!A201:G2535,2,FALSE)</f>
        <v>33.33</v>
      </c>
      <c r="D201" s="1">
        <f>VLOOKUP(A201,'Medical examination'!A201:H2535,3,FALSE)</f>
        <v>5.01</v>
      </c>
      <c r="E201" s="1" t="str">
        <f>VLOOKUP($A201,'Medical examination'!A201:I2535,4,FALSE)</f>
        <v>YES</v>
      </c>
      <c r="F201" s="1" t="str">
        <f>VLOOKUP($A201,'Medical examination'!A201:J2535,5,FALSE)</f>
        <v>NO</v>
      </c>
      <c r="G201" s="1" t="str">
        <f>VLOOKUP($A201,'Medical examination'!A201:K2535,6,FALSE)</f>
        <v>YES</v>
      </c>
      <c r="H201" s="1">
        <f>VLOOKUP($A201,'Medical examination'!A201:L2535,7,FALSE)</f>
        <v>1</v>
      </c>
      <c r="I201" s="1" t="str">
        <f>VLOOKUP($A201,'Medical examination'!A201:M2535,8,FALSE)</f>
        <v>YES</v>
      </c>
      <c r="J201" s="19" t="str">
        <f>VLOOKUP($A201,'Medical examination'!A201:N2535,9,FALSE)</f>
        <v>OBESITY</v>
      </c>
      <c r="K201" s="10" t="str">
        <f>VLOOKUP($A201,'Medical examination'!A201:O2535,10,FALSE)</f>
        <v>NORMAL</v>
      </c>
      <c r="L201" s="16">
        <v>9583.89</v>
      </c>
      <c r="M201" s="1" t="str">
        <f>VLOOKUP($L201,'Hospitalization details'!$F201:L2533,2,FALSE)</f>
        <v>TIER - 2</v>
      </c>
      <c r="N201" s="17" t="str">
        <f>VLOOKUP($L201,'Hospitalization details'!$F201:M2538,3,FALSE)</f>
        <v>TIER - 3</v>
      </c>
      <c r="O201" s="1" t="str">
        <f>VLOOKUP($L201,'Hospitalization details'!$F201:N2538,4,FALSE)</f>
        <v>R1012</v>
      </c>
      <c r="P201" s="14">
        <f>VLOOKUP($L201,'Hospitalization details'!$F201:O2538,6,FALSE)</f>
        <v>26996</v>
      </c>
      <c r="Q201" s="18">
        <f t="shared" si="3"/>
        <v>49</v>
      </c>
    </row>
    <row r="202" spans="1:17" x14ac:dyDescent="0.25">
      <c r="A202" s="2" t="s">
        <v>208</v>
      </c>
      <c r="B202" t="str">
        <f>VLOOKUP(A202,'customer names'!A202:D2536,3,FALSE)</f>
        <v>Pasten</v>
      </c>
      <c r="C202" s="1">
        <f>VLOOKUP(A202,'Medical examination'!A202:G2536,2,FALSE)</f>
        <v>39.14</v>
      </c>
      <c r="D202" s="1">
        <f>VLOOKUP(A202,'Medical examination'!A202:H2536,3,FALSE)</f>
        <v>4.4000000000000004</v>
      </c>
      <c r="E202" s="1" t="str">
        <f>VLOOKUP($A202,'Medical examination'!A202:I2536,4,FALSE)</f>
        <v>NO</v>
      </c>
      <c r="F202" s="1" t="str">
        <f>VLOOKUP($A202,'Medical examination'!A202:J2536,5,FALSE)</f>
        <v>NO</v>
      </c>
      <c r="G202" s="1" t="str">
        <f>VLOOKUP($A202,'Medical examination'!A202:K2536,6,FALSE)</f>
        <v>YES</v>
      </c>
      <c r="H202" s="1">
        <f>VLOOKUP($A202,'Medical examination'!A202:L2536,7,FALSE)</f>
        <v>1</v>
      </c>
      <c r="I202" s="1" t="str">
        <f>VLOOKUP($A202,'Medical examination'!A202:M2536,8,FALSE)</f>
        <v>YES</v>
      </c>
      <c r="J202" s="19" t="str">
        <f>VLOOKUP($A202,'Medical examination'!A202:N2536,9,FALSE)</f>
        <v>OBESITY</v>
      </c>
      <c r="K202" s="10" t="str">
        <f>VLOOKUP($A202,'Medical examination'!A202:O2536,10,FALSE)</f>
        <v>NORMAL</v>
      </c>
      <c r="L202" s="16">
        <v>9582.5400000000009</v>
      </c>
      <c r="M202" s="1" t="str">
        <f>VLOOKUP($L202,'Hospitalization details'!$F202:L2534,2,FALSE)</f>
        <v>TIER - 3</v>
      </c>
      <c r="N202" s="17" t="str">
        <f>VLOOKUP($L202,'Hospitalization details'!$F202:M2539,3,FALSE)</f>
        <v>TIER - 2</v>
      </c>
      <c r="O202" s="1" t="str">
        <f>VLOOKUP($L202,'Hospitalization details'!$F202:N2539,4,FALSE)</f>
        <v>R1013</v>
      </c>
      <c r="P202" s="14">
        <f>VLOOKUP($L202,'Hospitalization details'!$F202:O2539,6,FALSE)</f>
        <v>24445</v>
      </c>
      <c r="Q202" s="18">
        <f t="shared" si="3"/>
        <v>56</v>
      </c>
    </row>
    <row r="203" spans="1:17" x14ac:dyDescent="0.25">
      <c r="A203" s="2" t="s">
        <v>209</v>
      </c>
      <c r="B203" t="str">
        <f>VLOOKUP(A203,'customer names'!A203:D2537,3,FALSE)</f>
        <v>LaBelle</v>
      </c>
      <c r="C203" s="1">
        <f>VLOOKUP(A203,'Medical examination'!A203:G2537,2,FALSE)</f>
        <v>32.9</v>
      </c>
      <c r="D203" s="1">
        <f>VLOOKUP(A203,'Medical examination'!A203:H2537,3,FALSE)</f>
        <v>6.26</v>
      </c>
      <c r="E203" s="1" t="str">
        <f>VLOOKUP($A203,'Medical examination'!A203:I2537,4,FALSE)</f>
        <v>YES</v>
      </c>
      <c r="F203" s="1" t="str">
        <f>VLOOKUP($A203,'Medical examination'!A203:J2537,5,FALSE)</f>
        <v>NO</v>
      </c>
      <c r="G203" s="1" t="str">
        <f>VLOOKUP($A203,'Medical examination'!A203:K2537,6,FALSE)</f>
        <v>NO</v>
      </c>
      <c r="H203" s="1">
        <f>VLOOKUP($A203,'Medical examination'!A203:L2537,7,FALSE)</f>
        <v>0</v>
      </c>
      <c r="I203" s="1" t="str">
        <f>VLOOKUP($A203,'Medical examination'!A203:M2537,8,FALSE)</f>
        <v>YES</v>
      </c>
      <c r="J203" s="19" t="str">
        <f>VLOOKUP($A203,'Medical examination'!A203:N2537,9,FALSE)</f>
        <v>OBESITY</v>
      </c>
      <c r="K203" s="10" t="str">
        <f>VLOOKUP($A203,'Medical examination'!A203:O2537,10,FALSE)</f>
        <v>PRE DIABETES</v>
      </c>
      <c r="L203" s="16">
        <v>39721.93</v>
      </c>
      <c r="M203" s="1" t="str">
        <f>VLOOKUP($L203,'Hospitalization details'!$F203:L2535,2,FALSE)</f>
        <v>TIER - 2</v>
      </c>
      <c r="N203" s="17" t="str">
        <f>VLOOKUP($L203,'Hospitalization details'!$F203:M2540,3,FALSE)</f>
        <v>TIER - 2</v>
      </c>
      <c r="O203" s="1" t="str">
        <f>VLOOKUP($L203,'Hospitalization details'!$F203:N2540,4,FALSE)</f>
        <v>R1011</v>
      </c>
      <c r="P203" s="14">
        <f>VLOOKUP($L203,'Hospitalization details'!$F203:O2540,6,FALSE)</f>
        <v>25110</v>
      </c>
      <c r="Q203" s="18">
        <f t="shared" si="3"/>
        <v>54</v>
      </c>
    </row>
    <row r="204" spans="1:17" x14ac:dyDescent="0.25">
      <c r="A204" s="2" t="s">
        <v>210</v>
      </c>
      <c r="B204" t="str">
        <f>VLOOKUP(A204,'customer names'!A204:D2538,3,FALSE)</f>
        <v>Guzman</v>
      </c>
      <c r="C204" s="1">
        <f>VLOOKUP(A204,'Medical examination'!A204:G2538,2,FALSE)</f>
        <v>29.78</v>
      </c>
      <c r="D204" s="1">
        <f>VLOOKUP(A204,'Medical examination'!A204:H2538,3,FALSE)</f>
        <v>10.27</v>
      </c>
      <c r="E204" s="1" t="str">
        <f>VLOOKUP($A204,'Medical examination'!A204:I2538,4,FALSE)</f>
        <v>YES</v>
      </c>
      <c r="F204" s="1" t="str">
        <f>VLOOKUP($A204,'Medical examination'!A204:J2538,5,FALSE)</f>
        <v>NO</v>
      </c>
      <c r="G204" s="1" t="str">
        <f>VLOOKUP($A204,'Medical examination'!A204:K2538,6,FALSE)</f>
        <v>YES</v>
      </c>
      <c r="H204" s="1">
        <f>VLOOKUP($A204,'Medical examination'!A204:L2538,7,FALSE)</f>
        <v>1</v>
      </c>
      <c r="I204" s="1" t="str">
        <f>VLOOKUP($A204,'Medical examination'!A204:M2538,8,FALSE)</f>
        <v>YES</v>
      </c>
      <c r="J204" s="19" t="str">
        <f>VLOOKUP($A204,'Medical examination'!A204:N2538,9,FALSE)</f>
        <v>OVERWEIGHT</v>
      </c>
      <c r="K204" s="10" t="str">
        <f>VLOOKUP($A204,'Medical examination'!A204:O2538,10,FALSE)</f>
        <v>DIABETES</v>
      </c>
      <c r="L204" s="16">
        <v>9566.99</v>
      </c>
      <c r="M204" s="1" t="str">
        <f>VLOOKUP($L204,'Hospitalization details'!$F204:L2536,2,FALSE)</f>
        <v>TIER - 2</v>
      </c>
      <c r="N204" s="17" t="str">
        <f>VLOOKUP($L204,'Hospitalization details'!$F204:M2541,3,FALSE)</f>
        <v>TIER - 1</v>
      </c>
      <c r="O204" s="1" t="str">
        <f>VLOOKUP($L204,'Hospitalization details'!$F204:N2541,4,FALSE)</f>
        <v>R1012</v>
      </c>
      <c r="P204" s="14">
        <f>VLOOKUP($L204,'Hospitalization details'!$F204:O2541,6,FALSE)</f>
        <v>26999</v>
      </c>
      <c r="Q204" s="18">
        <f t="shared" si="3"/>
        <v>49</v>
      </c>
    </row>
    <row r="205" spans="1:17" x14ac:dyDescent="0.25">
      <c r="A205" s="2" t="s">
        <v>211</v>
      </c>
      <c r="B205" t="str">
        <f>VLOOKUP(A205,'customer names'!A205:D2539,3,FALSE)</f>
        <v>Turnbull</v>
      </c>
      <c r="C205" s="1">
        <f>VLOOKUP(A205,'Medical examination'!A205:G2539,2,FALSE)</f>
        <v>32.78</v>
      </c>
      <c r="D205" s="1">
        <f>VLOOKUP(A205,'Medical examination'!A205:H2539,3,FALSE)</f>
        <v>5.27</v>
      </c>
      <c r="E205" s="1" t="str">
        <f>VLOOKUP($A205,'Medical examination'!A205:I2539,4,FALSE)</f>
        <v>NO</v>
      </c>
      <c r="F205" s="1" t="str">
        <f>VLOOKUP($A205,'Medical examination'!A205:J2539,5,FALSE)</f>
        <v>NO</v>
      </c>
      <c r="G205" s="1" t="str">
        <f>VLOOKUP($A205,'Medical examination'!A205:K2539,6,FALSE)</f>
        <v>NO</v>
      </c>
      <c r="H205" s="1">
        <f>VLOOKUP($A205,'Medical examination'!A205:L2539,7,FALSE)</f>
        <v>0</v>
      </c>
      <c r="I205" s="1" t="str">
        <f>VLOOKUP($A205,'Medical examination'!A205:M2539,8,FALSE)</f>
        <v>YES</v>
      </c>
      <c r="J205" s="19" t="str">
        <f>VLOOKUP($A205,'Medical examination'!A205:N2539,9,FALSE)</f>
        <v>OBESITY</v>
      </c>
      <c r="K205" s="10" t="str">
        <f>VLOOKUP($A205,'Medical examination'!A205:O2539,10,FALSE)</f>
        <v>NORMAL</v>
      </c>
      <c r="L205" s="16">
        <v>9563.0300000000007</v>
      </c>
      <c r="M205" s="1" t="str">
        <f>VLOOKUP($L205,'Hospitalization details'!$F205:L2537,2,FALSE)</f>
        <v>TIER - 3</v>
      </c>
      <c r="N205" s="17" t="str">
        <f>VLOOKUP($L205,'Hospitalization details'!$F205:M2542,3,FALSE)</f>
        <v>TIER - 1</v>
      </c>
      <c r="O205" s="1" t="str">
        <f>VLOOKUP($L205,'Hospitalization details'!$F205:N2542,4,FALSE)</f>
        <v>R1011</v>
      </c>
      <c r="P205" s="14">
        <f>VLOOKUP($L205,'Hospitalization details'!$F205:O2542,6,FALSE)</f>
        <v>27255</v>
      </c>
      <c r="Q205" s="18">
        <f t="shared" si="3"/>
        <v>48</v>
      </c>
    </row>
    <row r="206" spans="1:17" x14ac:dyDescent="0.25">
      <c r="A206" s="2" t="s">
        <v>212</v>
      </c>
      <c r="B206" t="str">
        <f>VLOOKUP(A206,'customer names'!A206:D2540,3,FALSE)</f>
        <v>Aguero</v>
      </c>
      <c r="C206" s="1">
        <f>VLOOKUP(A206,'Medical examination'!A206:G2540,2,FALSE)</f>
        <v>41.65</v>
      </c>
      <c r="D206" s="1">
        <f>VLOOKUP(A206,'Medical examination'!A206:H2540,3,FALSE)</f>
        <v>10.73</v>
      </c>
      <c r="E206" s="1" t="str">
        <f>VLOOKUP($A206,'Medical examination'!A206:I2540,4,FALSE)</f>
        <v>YES</v>
      </c>
      <c r="F206" s="1" t="str">
        <f>VLOOKUP($A206,'Medical examination'!A206:J2540,5,FALSE)</f>
        <v>NO</v>
      </c>
      <c r="G206" s="1" t="str">
        <f>VLOOKUP($A206,'Medical examination'!A206:K2540,6,FALSE)</f>
        <v>NO</v>
      </c>
      <c r="H206" s="1">
        <f>VLOOKUP($A206,'Medical examination'!A206:L2540,7,FALSE)</f>
        <v>0</v>
      </c>
      <c r="I206" s="1" t="str">
        <f>VLOOKUP($A206,'Medical examination'!A206:M2540,8,FALSE)</f>
        <v>YES</v>
      </c>
      <c r="J206" s="19" t="str">
        <f>VLOOKUP($A206,'Medical examination'!A206:N2540,9,FALSE)</f>
        <v>OBESITY</v>
      </c>
      <c r="K206" s="10" t="str">
        <f>VLOOKUP($A206,'Medical examination'!A206:O2540,10,FALSE)</f>
        <v>DIABETES</v>
      </c>
      <c r="L206" s="16">
        <v>9549.57</v>
      </c>
      <c r="M206" s="1" t="str">
        <f>VLOOKUP($L206,'Hospitalization details'!$F206:L2538,2,FALSE)</f>
        <v>TIER - 2</v>
      </c>
      <c r="N206" s="17" t="str">
        <f>VLOOKUP($L206,'Hospitalization details'!$F206:M2543,3,FALSE)</f>
        <v>TIER - 1</v>
      </c>
      <c r="O206" s="1" t="str">
        <f>VLOOKUP($L206,'Hospitalization details'!$F206:N2543,4,FALSE)</f>
        <v>R1013</v>
      </c>
      <c r="P206" s="14">
        <f>VLOOKUP($L206,'Hospitalization details'!$F206:O2543,6,FALSE)</f>
        <v>26564</v>
      </c>
      <c r="Q206" s="18">
        <f t="shared" si="3"/>
        <v>50</v>
      </c>
    </row>
    <row r="207" spans="1:17" x14ac:dyDescent="0.25">
      <c r="A207" s="2" t="s">
        <v>213</v>
      </c>
      <c r="B207" t="str">
        <f>VLOOKUP(A207,'customer names'!A207:D2541,3,FALSE)</f>
        <v>Woodward</v>
      </c>
      <c r="C207" s="1">
        <f>VLOOKUP(A207,'Medical examination'!A207:G2541,2,FALSE)</f>
        <v>50.79</v>
      </c>
      <c r="D207" s="1">
        <f>VLOOKUP(A207,'Medical examination'!A207:H2541,3,FALSE)</f>
        <v>4.45</v>
      </c>
      <c r="E207" s="1" t="str">
        <f>VLOOKUP($A207,'Medical examination'!A207:I2541,4,FALSE)</f>
        <v>NO</v>
      </c>
      <c r="F207" s="1" t="str">
        <f>VLOOKUP($A207,'Medical examination'!A207:J2541,5,FALSE)</f>
        <v>NO</v>
      </c>
      <c r="G207" s="1" t="str">
        <f>VLOOKUP($A207,'Medical examination'!A207:K2541,6,FALSE)</f>
        <v>NO</v>
      </c>
      <c r="H207" s="1">
        <f>VLOOKUP($A207,'Medical examination'!A207:L2541,7,FALSE)</f>
        <v>1</v>
      </c>
      <c r="I207" s="1" t="str">
        <f>VLOOKUP($A207,'Medical examination'!A207:M2541,8,FALSE)</f>
        <v>YES</v>
      </c>
      <c r="J207" s="19" t="str">
        <f>VLOOKUP($A207,'Medical examination'!A207:N2541,9,FALSE)</f>
        <v>OBESITY</v>
      </c>
      <c r="K207" s="10" t="str">
        <f>VLOOKUP($A207,'Medical examination'!A207:O2541,10,FALSE)</f>
        <v>NORMAL</v>
      </c>
      <c r="L207" s="16">
        <v>9541.7000000000007</v>
      </c>
      <c r="M207" s="1" t="str">
        <f>VLOOKUP($L207,'Hospitalization details'!$F207:L2539,2,FALSE)</f>
        <v>TIER - 2</v>
      </c>
      <c r="N207" s="17" t="str">
        <f>VLOOKUP($L207,'Hospitalization details'!$F207:M2544,3,FALSE)</f>
        <v>TIER - 1</v>
      </c>
      <c r="O207" s="1" t="str">
        <f>VLOOKUP($L207,'Hospitalization details'!$F207:N2544,4,FALSE)</f>
        <v>R1024</v>
      </c>
      <c r="P207" s="14">
        <f>VLOOKUP($L207,'Hospitalization details'!$F207:O2544,6,FALSE)</f>
        <v>26564</v>
      </c>
      <c r="Q207" s="18">
        <f t="shared" si="3"/>
        <v>50</v>
      </c>
    </row>
    <row r="208" spans="1:17" x14ac:dyDescent="0.25">
      <c r="A208" s="2" t="s">
        <v>214</v>
      </c>
      <c r="B208" t="str">
        <f>VLOOKUP(A208,'customer names'!A208:D2542,3,FALSE)</f>
        <v>McElroy</v>
      </c>
      <c r="C208" s="1">
        <f>VLOOKUP(A208,'Medical examination'!A208:G2542,2,FALSE)</f>
        <v>35.43</v>
      </c>
      <c r="D208" s="1">
        <f>VLOOKUP(A208,'Medical examination'!A208:H2542,3,FALSE)</f>
        <v>5.25</v>
      </c>
      <c r="E208" s="1" t="str">
        <f>VLOOKUP($A208,'Medical examination'!A208:I2542,4,FALSE)</f>
        <v>YES</v>
      </c>
      <c r="F208" s="1" t="str">
        <f>VLOOKUP($A208,'Medical examination'!A208:J2542,5,FALSE)</f>
        <v>NO</v>
      </c>
      <c r="G208" s="1" t="str">
        <f>VLOOKUP($A208,'Medical examination'!A208:K2542,6,FALSE)</f>
        <v>NO</v>
      </c>
      <c r="H208" s="1">
        <f>VLOOKUP($A208,'Medical examination'!A208:L2542,7,FALSE)</f>
        <v>0</v>
      </c>
      <c r="I208" s="1" t="str">
        <f>VLOOKUP($A208,'Medical examination'!A208:M2542,8,FALSE)</f>
        <v>YES</v>
      </c>
      <c r="J208" s="19" t="str">
        <f>VLOOKUP($A208,'Medical examination'!A208:N2542,9,FALSE)</f>
        <v>OBESITY</v>
      </c>
      <c r="K208" s="10" t="str">
        <f>VLOOKUP($A208,'Medical examination'!A208:O2542,10,FALSE)</f>
        <v>NORMAL</v>
      </c>
      <c r="L208" s="16">
        <v>9540.17</v>
      </c>
      <c r="M208" s="1" t="str">
        <f>VLOOKUP($L208,'Hospitalization details'!$F208:L2540,2,FALSE)</f>
        <v>TIER - 2</v>
      </c>
      <c r="N208" s="17" t="str">
        <f>VLOOKUP($L208,'Hospitalization details'!$F208:M2545,3,FALSE)</f>
        <v>TIER - 2</v>
      </c>
      <c r="O208" s="1" t="str">
        <f>VLOOKUP($L208,'Hospitalization details'!$F208:N2545,4,FALSE)</f>
        <v>R1024</v>
      </c>
      <c r="P208" s="14">
        <f>VLOOKUP($L208,'Hospitalization details'!$F208:O2545,6,FALSE)</f>
        <v>27603</v>
      </c>
      <c r="Q208" s="18">
        <f t="shared" si="3"/>
        <v>47</v>
      </c>
    </row>
    <row r="209" spans="1:17" x14ac:dyDescent="0.25">
      <c r="A209" s="2" t="s">
        <v>215</v>
      </c>
      <c r="B209" t="str">
        <f>VLOOKUP(A209,'customer names'!A209:D2543,3,FALSE)</f>
        <v>Lopez</v>
      </c>
      <c r="C209" s="1">
        <f>VLOOKUP(A209,'Medical examination'!A209:G2543,2,FALSE)</f>
        <v>35.25</v>
      </c>
      <c r="D209" s="1">
        <f>VLOOKUP(A209,'Medical examination'!A209:H2543,3,FALSE)</f>
        <v>9.51</v>
      </c>
      <c r="E209" s="1" t="str">
        <f>VLOOKUP($A209,'Medical examination'!A209:I2543,4,FALSE)</f>
        <v>NO</v>
      </c>
      <c r="F209" s="1" t="str">
        <f>VLOOKUP($A209,'Medical examination'!A209:J2543,5,FALSE)</f>
        <v>NO</v>
      </c>
      <c r="G209" s="1" t="str">
        <f>VLOOKUP($A209,'Medical examination'!A209:K2543,6,FALSE)</f>
        <v>NO</v>
      </c>
      <c r="H209" s="1">
        <f>VLOOKUP($A209,'Medical examination'!A209:L2543,7,FALSE)</f>
        <v>0</v>
      </c>
      <c r="I209" s="1" t="str">
        <f>VLOOKUP($A209,'Medical examination'!A209:M2543,8,FALSE)</f>
        <v>YES</v>
      </c>
      <c r="J209" s="19" t="str">
        <f>VLOOKUP($A209,'Medical examination'!A209:N2543,9,FALSE)</f>
        <v>OBESITY</v>
      </c>
      <c r="K209" s="10" t="str">
        <f>VLOOKUP($A209,'Medical examination'!A209:O2543,10,FALSE)</f>
        <v>DIABETES</v>
      </c>
      <c r="L209" s="16">
        <v>9538.65</v>
      </c>
      <c r="M209" s="1" t="str">
        <f>VLOOKUP($L209,'Hospitalization details'!$F209:L2541,2,FALSE)</f>
        <v>TIER - 2</v>
      </c>
      <c r="N209" s="17" t="str">
        <f>VLOOKUP($L209,'Hospitalization details'!$F209:M2546,3,FALSE)</f>
        <v>TIER - 3</v>
      </c>
      <c r="O209" s="1" t="str">
        <f>VLOOKUP($L209,'Hospitalization details'!$F209:N2546,4,FALSE)</f>
        <v>R1021</v>
      </c>
      <c r="P209" s="14">
        <f>VLOOKUP($L209,'Hospitalization details'!$F209:O2546,6,FALSE)</f>
        <v>27019</v>
      </c>
      <c r="Q209" s="18">
        <f t="shared" si="3"/>
        <v>49</v>
      </c>
    </row>
    <row r="210" spans="1:17" x14ac:dyDescent="0.25">
      <c r="A210" s="2" t="s">
        <v>216</v>
      </c>
      <c r="B210" t="str">
        <f>VLOOKUP(A210,'customer names'!A210:D2544,3,FALSE)</f>
        <v>Cardosi</v>
      </c>
      <c r="C210" s="1">
        <f>VLOOKUP(A210,'Medical examination'!A210:G2544,2,FALSE)</f>
        <v>36.85</v>
      </c>
      <c r="D210" s="1">
        <f>VLOOKUP(A210,'Medical examination'!A210:H2544,3,FALSE)</f>
        <v>11.12</v>
      </c>
      <c r="E210" s="1" t="str">
        <f>VLOOKUP($A210,'Medical examination'!A210:I2544,4,FALSE)</f>
        <v>NO</v>
      </c>
      <c r="F210" s="1" t="str">
        <f>VLOOKUP($A210,'Medical examination'!A210:J2544,5,FALSE)</f>
        <v>NO</v>
      </c>
      <c r="G210" s="1" t="str">
        <f>VLOOKUP($A210,'Medical examination'!A210:K2544,6,FALSE)</f>
        <v>NO</v>
      </c>
      <c r="H210" s="1">
        <f>VLOOKUP($A210,'Medical examination'!A210:L2544,7,FALSE)</f>
        <v>0</v>
      </c>
      <c r="I210" s="1" t="str">
        <f>VLOOKUP($A210,'Medical examination'!A210:M2544,8,FALSE)</f>
        <v>YES</v>
      </c>
      <c r="J210" s="19" t="str">
        <f>VLOOKUP($A210,'Medical examination'!A210:N2544,9,FALSE)</f>
        <v>OBESITY</v>
      </c>
      <c r="K210" s="10" t="str">
        <f>VLOOKUP($A210,'Medical examination'!A210:O2544,10,FALSE)</f>
        <v>DIABETES</v>
      </c>
      <c r="L210" s="16">
        <v>9528.9</v>
      </c>
      <c r="M210" s="1" t="str">
        <f>VLOOKUP($L210,'Hospitalization details'!$F210:L2542,2,FALSE)</f>
        <v>TIER - 2</v>
      </c>
      <c r="N210" s="17" t="str">
        <f>VLOOKUP($L210,'Hospitalization details'!$F210:M2547,3,FALSE)</f>
        <v>TIER - 2</v>
      </c>
      <c r="O210" s="1" t="str">
        <f>VLOOKUP($L210,'Hospitalization details'!$F210:N2547,4,FALSE)</f>
        <v>R1011</v>
      </c>
      <c r="P210" s="14">
        <f>VLOOKUP($L210,'Hospitalization details'!$F210:O2547,6,FALSE)</f>
        <v>26266</v>
      </c>
      <c r="Q210" s="18">
        <f t="shared" si="3"/>
        <v>51</v>
      </c>
    </row>
    <row r="211" spans="1:17" x14ac:dyDescent="0.25">
      <c r="A211" s="2" t="s">
        <v>217</v>
      </c>
      <c r="B211" t="str">
        <f>VLOOKUP(A211,'customer names'!A211:D2545,3,FALSE)</f>
        <v>Looney</v>
      </c>
      <c r="C211" s="1">
        <f>VLOOKUP(A211,'Medical examination'!A211:G2545,2,FALSE)</f>
        <v>31.02</v>
      </c>
      <c r="D211" s="1">
        <f>VLOOKUP(A211,'Medical examination'!A211:H2545,3,FALSE)</f>
        <v>4.5599999999999996</v>
      </c>
      <c r="E211" s="1" t="str">
        <f>VLOOKUP($A211,'Medical examination'!A211:I2545,4,FALSE)</f>
        <v>NO</v>
      </c>
      <c r="F211" s="1" t="str">
        <f>VLOOKUP($A211,'Medical examination'!A211:J2545,5,FALSE)</f>
        <v>YES</v>
      </c>
      <c r="G211" s="1" t="str">
        <f>VLOOKUP($A211,'Medical examination'!A211:K2545,6,FALSE)</f>
        <v>NO</v>
      </c>
      <c r="H211" s="1">
        <f>VLOOKUP($A211,'Medical examination'!A211:L2545,7,FALSE)</f>
        <v>1</v>
      </c>
      <c r="I211" s="1" t="str">
        <f>VLOOKUP($A211,'Medical examination'!A211:M2545,8,FALSE)</f>
        <v>YES</v>
      </c>
      <c r="J211" s="19" t="str">
        <f>VLOOKUP($A211,'Medical examination'!A211:N2545,9,FALSE)</f>
        <v>OBESITY</v>
      </c>
      <c r="K211" s="10" t="str">
        <f>VLOOKUP($A211,'Medical examination'!A211:O2545,10,FALSE)</f>
        <v>NORMAL</v>
      </c>
      <c r="L211" s="16">
        <v>9507.68</v>
      </c>
      <c r="M211" s="1" t="str">
        <f>VLOOKUP($L211,'Hospitalization details'!$F211:L2543,2,FALSE)</f>
        <v>TIER - 2</v>
      </c>
      <c r="N211" s="17" t="str">
        <f>VLOOKUP($L211,'Hospitalization details'!$F211:M2548,3,FALSE)</f>
        <v>TIER - 1</v>
      </c>
      <c r="O211" s="1" t="str">
        <f>VLOOKUP($L211,'Hospitalization details'!$F211:N2548,4,FALSE)</f>
        <v>R1012</v>
      </c>
      <c r="P211" s="14">
        <f>VLOOKUP($L211,'Hospitalization details'!$F211:O2548,6,FALSE)</f>
        <v>33838</v>
      </c>
      <c r="Q211" s="18">
        <f t="shared" si="3"/>
        <v>30</v>
      </c>
    </row>
    <row r="212" spans="1:17" x14ac:dyDescent="0.25">
      <c r="A212" s="2" t="s">
        <v>218</v>
      </c>
      <c r="B212" t="str">
        <f>VLOOKUP(A212,'customer names'!A212:D2546,3,FALSE)</f>
        <v>Zyryanov</v>
      </c>
      <c r="C212" s="1">
        <f>VLOOKUP(A212,'Medical examination'!A212:G2546,2,FALSE)</f>
        <v>35.6</v>
      </c>
      <c r="D212" s="1">
        <f>VLOOKUP(A212,'Medical examination'!A212:H2546,3,FALSE)</f>
        <v>4.0199999999999996</v>
      </c>
      <c r="E212" s="1" t="str">
        <f>VLOOKUP($A212,'Medical examination'!A212:I2546,4,FALSE)</f>
        <v>YES</v>
      </c>
      <c r="F212" s="1" t="str">
        <f>VLOOKUP($A212,'Medical examination'!A212:J2546,5,FALSE)</f>
        <v>YES</v>
      </c>
      <c r="G212" s="1" t="str">
        <f>VLOOKUP($A212,'Medical examination'!A212:K2546,6,FALSE)</f>
        <v>NO</v>
      </c>
      <c r="H212" s="1">
        <f>VLOOKUP($A212,'Medical examination'!A212:L2546,7,FALSE)</f>
        <v>2</v>
      </c>
      <c r="I212" s="1" t="str">
        <f>VLOOKUP($A212,'Medical examination'!A212:M2546,8,FALSE)</f>
        <v>YES</v>
      </c>
      <c r="J212" s="19" t="str">
        <f>VLOOKUP($A212,'Medical examination'!A212:N2546,9,FALSE)</f>
        <v>OBESITY</v>
      </c>
      <c r="K212" s="10" t="str">
        <f>VLOOKUP($A212,'Medical examination'!A212:O2546,10,FALSE)</f>
        <v>NORMAL</v>
      </c>
      <c r="L212" s="16">
        <v>9504.31</v>
      </c>
      <c r="M212" s="1" t="str">
        <f>VLOOKUP($L212,'Hospitalization details'!$F212:L2544,2,FALSE)</f>
        <v>TIER - 3</v>
      </c>
      <c r="N212" s="17" t="str">
        <f>VLOOKUP($L212,'Hospitalization details'!$F212:M2549,3,FALSE)</f>
        <v>TIER - 2</v>
      </c>
      <c r="O212" s="1" t="str">
        <f>VLOOKUP($L212,'Hospitalization details'!$F212:N2549,4,FALSE)</f>
        <v>R1013</v>
      </c>
      <c r="P212" s="14">
        <f>VLOOKUP($L212,'Hospitalization details'!$F212:O2549,6,FALSE)</f>
        <v>25439</v>
      </c>
      <c r="Q212" s="18">
        <f t="shared" si="3"/>
        <v>53</v>
      </c>
    </row>
    <row r="213" spans="1:17" x14ac:dyDescent="0.25">
      <c r="A213" s="2" t="s">
        <v>219</v>
      </c>
      <c r="B213" t="str">
        <f>VLOOKUP(A213,'customer names'!A213:D2547,3,FALSE)</f>
        <v>Gavin</v>
      </c>
      <c r="C213" s="1">
        <f>VLOOKUP(A213,'Medical examination'!A213:G2547,2,FALSE)</f>
        <v>34.39</v>
      </c>
      <c r="D213" s="1">
        <f>VLOOKUP(A213,'Medical examination'!A213:H2547,3,FALSE)</f>
        <v>8.7200000000000006</v>
      </c>
      <c r="E213" s="1" t="str">
        <f>VLOOKUP($A213,'Medical examination'!A213:I2547,4,FALSE)</f>
        <v>NO</v>
      </c>
      <c r="F213" s="1" t="str">
        <f>VLOOKUP($A213,'Medical examination'!A213:J2547,5,FALSE)</f>
        <v>NO</v>
      </c>
      <c r="G213" s="1" t="str">
        <f>VLOOKUP($A213,'Medical examination'!A213:K2547,6,FALSE)</f>
        <v>NO</v>
      </c>
      <c r="H213" s="1">
        <f>VLOOKUP($A213,'Medical examination'!A213:L2547,7,FALSE)</f>
        <v>0</v>
      </c>
      <c r="I213" s="1" t="str">
        <f>VLOOKUP($A213,'Medical examination'!A213:M2547,8,FALSE)</f>
        <v>YES</v>
      </c>
      <c r="J213" s="19" t="str">
        <f>VLOOKUP($A213,'Medical examination'!A213:N2547,9,FALSE)</f>
        <v>OBESITY</v>
      </c>
      <c r="K213" s="10" t="str">
        <f>VLOOKUP($A213,'Medical examination'!A213:O2547,10,FALSE)</f>
        <v>DIABETES</v>
      </c>
      <c r="L213" s="16">
        <v>9500.57</v>
      </c>
      <c r="M213" s="1" t="str">
        <f>VLOOKUP($L213,'Hospitalization details'!$F213:L2545,2,FALSE)</f>
        <v>TIER - 2</v>
      </c>
      <c r="N213" s="17" t="str">
        <f>VLOOKUP($L213,'Hospitalization details'!$F213:M2550,3,FALSE)</f>
        <v>TIER - 3</v>
      </c>
      <c r="O213" s="1" t="str">
        <f>VLOOKUP($L213,'Hospitalization details'!$F213:N2550,4,FALSE)</f>
        <v>R1017</v>
      </c>
      <c r="P213" s="14">
        <f>VLOOKUP($L213,'Hospitalization details'!$F213:O2550,6,FALSE)</f>
        <v>28092</v>
      </c>
      <c r="Q213" s="18">
        <f t="shared" si="3"/>
        <v>46</v>
      </c>
    </row>
    <row r="214" spans="1:17" x14ac:dyDescent="0.25">
      <c r="A214" s="2" t="s">
        <v>220</v>
      </c>
      <c r="B214" t="str">
        <f>VLOOKUP(A214,'customer names'!A214:D2548,3,FALSE)</f>
        <v>Littlefield</v>
      </c>
      <c r="C214" s="1">
        <f>VLOOKUP(A214,'Medical examination'!A214:G2548,2,FALSE)</f>
        <v>29.06</v>
      </c>
      <c r="D214" s="1">
        <f>VLOOKUP(A214,'Medical examination'!A214:H2548,3,FALSE)</f>
        <v>6.25</v>
      </c>
      <c r="E214" s="1" t="str">
        <f>VLOOKUP($A214,'Medical examination'!A214:I2548,4,FALSE)</f>
        <v>YES</v>
      </c>
      <c r="F214" s="1" t="str">
        <f>VLOOKUP($A214,'Medical examination'!A214:J2548,5,FALSE)</f>
        <v>NO</v>
      </c>
      <c r="G214" s="1" t="str">
        <f>VLOOKUP($A214,'Medical examination'!A214:K2548,6,FALSE)</f>
        <v>NO</v>
      </c>
      <c r="H214" s="1">
        <f>VLOOKUP($A214,'Medical examination'!A214:L2548,7,FALSE)</f>
        <v>1</v>
      </c>
      <c r="I214" s="1" t="str">
        <f>VLOOKUP($A214,'Medical examination'!A214:M2548,8,FALSE)</f>
        <v>YES</v>
      </c>
      <c r="J214" s="19" t="str">
        <f>VLOOKUP($A214,'Medical examination'!A214:N2548,9,FALSE)</f>
        <v>OVERWEIGHT</v>
      </c>
      <c r="K214" s="10" t="str">
        <f>VLOOKUP($A214,'Medical examination'!A214:O2548,10,FALSE)</f>
        <v>PRE DIABETES</v>
      </c>
      <c r="L214" s="16">
        <v>39670.44</v>
      </c>
      <c r="M214" s="1" t="str">
        <f>VLOOKUP($L214,'Hospitalization details'!$F214:L2546,2,FALSE)</f>
        <v>TIER - 2</v>
      </c>
      <c r="N214" s="17" t="str">
        <f>VLOOKUP($L214,'Hospitalization details'!$F214:M2551,3,FALSE)</f>
        <v>TIER - 1</v>
      </c>
      <c r="O214" s="1" t="str">
        <f>VLOOKUP($L214,'Hospitalization details'!$F214:N2551,4,FALSE)</f>
        <v>R1012</v>
      </c>
      <c r="P214" s="14">
        <f>VLOOKUP($L214,'Hospitalization details'!$F214:O2551,6,FALSE)</f>
        <v>28476</v>
      </c>
      <c r="Q214" s="18">
        <f t="shared" si="3"/>
        <v>45</v>
      </c>
    </row>
    <row r="215" spans="1:17" x14ac:dyDescent="0.25">
      <c r="A215" s="2" t="s">
        <v>221</v>
      </c>
      <c r="B215" t="str">
        <f>VLOOKUP(A215,'customer names'!A215:D2549,3,FALSE)</f>
        <v>Shearer</v>
      </c>
      <c r="C215" s="1">
        <f>VLOOKUP(A215,'Medical examination'!A215:G2549,2,FALSE)</f>
        <v>35.799999999999997</v>
      </c>
      <c r="D215" s="1">
        <f>VLOOKUP(A215,'Medical examination'!A215:H2549,3,FALSE)</f>
        <v>7.32</v>
      </c>
      <c r="E215" s="1" t="str">
        <f>VLOOKUP($A215,'Medical examination'!A215:I2549,4,FALSE)</f>
        <v>NO</v>
      </c>
      <c r="F215" s="1" t="str">
        <f>VLOOKUP($A215,'Medical examination'!A215:J2549,5,FALSE)</f>
        <v>NO</v>
      </c>
      <c r="G215" s="1" t="str">
        <f>VLOOKUP($A215,'Medical examination'!A215:K2549,6,FALSE)</f>
        <v>NO</v>
      </c>
      <c r="H215" s="1">
        <f>VLOOKUP($A215,'Medical examination'!A215:L2549,7,FALSE)</f>
        <v>2</v>
      </c>
      <c r="I215" s="1" t="str">
        <f>VLOOKUP($A215,'Medical examination'!A215:M2549,8,FALSE)</f>
        <v>YES</v>
      </c>
      <c r="J215" s="19" t="str">
        <f>VLOOKUP($A215,'Medical examination'!A215:N2549,9,FALSE)</f>
        <v>OBESITY</v>
      </c>
      <c r="K215" s="10" t="str">
        <f>VLOOKUP($A215,'Medical examination'!A215:O2549,10,FALSE)</f>
        <v>DIABETES</v>
      </c>
      <c r="L215" s="16">
        <v>9487.64</v>
      </c>
      <c r="M215" s="1" t="str">
        <f>VLOOKUP($L215,'Hospitalization details'!$F215:L2547,2,FALSE)</f>
        <v>TIER - 2</v>
      </c>
      <c r="N215" s="17" t="str">
        <f>VLOOKUP($L215,'Hospitalization details'!$F215:M2552,3,FALSE)</f>
        <v>TIER - 2</v>
      </c>
      <c r="O215" s="1" t="str">
        <f>VLOOKUP($L215,'Hospitalization details'!$F215:N2552,4,FALSE)</f>
        <v>R1013</v>
      </c>
      <c r="P215" s="14">
        <f>VLOOKUP($L215,'Hospitalization details'!$F215:O2552,6,FALSE)</f>
        <v>25358</v>
      </c>
      <c r="Q215" s="18">
        <f t="shared" si="3"/>
        <v>54</v>
      </c>
    </row>
    <row r="216" spans="1:17" x14ac:dyDescent="0.25">
      <c r="A216" s="2" t="s">
        <v>222</v>
      </c>
      <c r="B216" t="str">
        <f>VLOOKUP(A216,'customer names'!A216:D2550,3,FALSE)</f>
        <v>Armstrong</v>
      </c>
      <c r="C216" s="1">
        <f>VLOOKUP(A216,'Medical examination'!A216:G2550,2,FALSE)</f>
        <v>49.8</v>
      </c>
      <c r="D216" s="1">
        <f>VLOOKUP(A216,'Medical examination'!A216:H2550,3,FALSE)</f>
        <v>4.24</v>
      </c>
      <c r="E216" s="1" t="str">
        <f>VLOOKUP($A216,'Medical examination'!A216:I2550,4,FALSE)</f>
        <v>NO</v>
      </c>
      <c r="F216" s="1" t="str">
        <f>VLOOKUP($A216,'Medical examination'!A216:J2550,5,FALSE)</f>
        <v>NO</v>
      </c>
      <c r="G216" s="1" t="str">
        <f>VLOOKUP($A216,'Medical examination'!A216:K2550,6,FALSE)</f>
        <v>NO</v>
      </c>
      <c r="H216" s="1">
        <f>VLOOKUP($A216,'Medical examination'!A216:L2550,7,FALSE)</f>
        <v>1</v>
      </c>
      <c r="I216" s="1" t="str">
        <f>VLOOKUP($A216,'Medical examination'!A216:M2550,8,FALSE)</f>
        <v>YES</v>
      </c>
      <c r="J216" s="19" t="str">
        <f>VLOOKUP($A216,'Medical examination'!A216:N2550,9,FALSE)</f>
        <v>OBESITY</v>
      </c>
      <c r="K216" s="10" t="str">
        <f>VLOOKUP($A216,'Medical examination'!A216:O2550,10,FALSE)</f>
        <v>NORMAL</v>
      </c>
      <c r="L216" s="16">
        <v>9453.92</v>
      </c>
      <c r="M216" s="1" t="str">
        <f>VLOOKUP($L216,'Hospitalization details'!$F216:L2548,2,FALSE)</f>
        <v>TIER - 2</v>
      </c>
      <c r="N216" s="17" t="str">
        <f>VLOOKUP($L216,'Hospitalization details'!$F216:M2553,3,FALSE)</f>
        <v>TIER - 2</v>
      </c>
      <c r="O216" s="1" t="str">
        <f>VLOOKUP($L216,'Hospitalization details'!$F216:N2553,4,FALSE)</f>
        <v>R1021</v>
      </c>
      <c r="P216" s="14">
        <f>VLOOKUP($L216,'Hospitalization details'!$F216:O2553,6,FALSE)</f>
        <v>29053</v>
      </c>
      <c r="Q216" s="18">
        <f t="shared" si="3"/>
        <v>43</v>
      </c>
    </row>
    <row r="217" spans="1:17" x14ac:dyDescent="0.25">
      <c r="A217" s="2" t="s">
        <v>223</v>
      </c>
      <c r="B217" t="str">
        <f>VLOOKUP(A217,'customer names'!A217:D2551,3,FALSE)</f>
        <v>Warriner</v>
      </c>
      <c r="C217" s="1">
        <f>VLOOKUP(A217,'Medical examination'!A217:G2551,2,FALSE)</f>
        <v>35.71</v>
      </c>
      <c r="D217" s="1">
        <f>VLOOKUP(A217,'Medical examination'!A217:H2551,3,FALSE)</f>
        <v>6.84</v>
      </c>
      <c r="E217" s="1" t="str">
        <f>VLOOKUP($A217,'Medical examination'!A217:I2551,4,FALSE)</f>
        <v>NO</v>
      </c>
      <c r="F217" s="1" t="str">
        <f>VLOOKUP($A217,'Medical examination'!A217:J2551,5,FALSE)</f>
        <v>NO</v>
      </c>
      <c r="G217" s="1" t="str">
        <f>VLOOKUP($A217,'Medical examination'!A217:K2551,6,FALSE)</f>
        <v>NO</v>
      </c>
      <c r="H217" s="1">
        <f>VLOOKUP($A217,'Medical examination'!A217:L2551,7,FALSE)</f>
        <v>2</v>
      </c>
      <c r="I217" s="1" t="str">
        <f>VLOOKUP($A217,'Medical examination'!A217:M2551,8,FALSE)</f>
        <v>YES</v>
      </c>
      <c r="J217" s="19" t="str">
        <f>VLOOKUP($A217,'Medical examination'!A217:N2551,9,FALSE)</f>
        <v>OBESITY</v>
      </c>
      <c r="K217" s="10" t="str">
        <f>VLOOKUP($A217,'Medical examination'!A217:O2551,10,FALSE)</f>
        <v>DIABETES</v>
      </c>
      <c r="L217" s="16">
        <v>9448.42</v>
      </c>
      <c r="M217" s="1" t="str">
        <f>VLOOKUP($L217,'Hospitalization details'!$F217:L2549,2,FALSE)</f>
        <v>TIER - 2</v>
      </c>
      <c r="N217" s="17" t="str">
        <f>VLOOKUP($L217,'Hospitalization details'!$F217:M2554,3,FALSE)</f>
        <v>TIER - 3</v>
      </c>
      <c r="O217" s="1" t="str">
        <f>VLOOKUP($L217,'Hospitalization details'!$F217:N2554,4,FALSE)</f>
        <v>R1021</v>
      </c>
      <c r="P217" s="14">
        <f>VLOOKUP($L217,'Hospitalization details'!$F217:O2554,6,FALSE)</f>
        <v>32095</v>
      </c>
      <c r="Q217" s="18">
        <f t="shared" si="3"/>
        <v>35</v>
      </c>
    </row>
    <row r="218" spans="1:17" x14ac:dyDescent="0.25">
      <c r="A218" s="2" t="s">
        <v>224</v>
      </c>
      <c r="B218" t="str">
        <f>VLOOKUP(A218,'customer names'!A218:D2552,3,FALSE)</f>
        <v>White</v>
      </c>
      <c r="C218" s="1">
        <f>VLOOKUP(A218,'Medical examination'!A218:G2552,2,FALSE)</f>
        <v>30.8</v>
      </c>
      <c r="D218" s="1">
        <f>VLOOKUP(A218,'Medical examination'!A218:H2552,3,FALSE)</f>
        <v>5.23</v>
      </c>
      <c r="E218" s="1" t="str">
        <f>VLOOKUP($A218,'Medical examination'!A218:I2552,4,FALSE)</f>
        <v>YES</v>
      </c>
      <c r="F218" s="1" t="str">
        <f>VLOOKUP($A218,'Medical examination'!A218:J2552,5,FALSE)</f>
        <v>NO</v>
      </c>
      <c r="G218" s="1" t="str">
        <f>VLOOKUP($A218,'Medical examination'!A218:K2552,6,FALSE)</f>
        <v>NO</v>
      </c>
      <c r="H218" s="1">
        <f>VLOOKUP($A218,'Medical examination'!A218:L2552,7,FALSE)</f>
        <v>1</v>
      </c>
      <c r="I218" s="1" t="str">
        <f>VLOOKUP($A218,'Medical examination'!A218:M2552,8,FALSE)</f>
        <v>YES</v>
      </c>
      <c r="J218" s="19" t="str">
        <f>VLOOKUP($A218,'Medical examination'!A218:N2552,9,FALSE)</f>
        <v>OBESITY</v>
      </c>
      <c r="K218" s="10" t="str">
        <f>VLOOKUP($A218,'Medical examination'!A218:O2552,10,FALSE)</f>
        <v>NORMAL</v>
      </c>
      <c r="L218" s="16">
        <v>9447.3799999999992</v>
      </c>
      <c r="M218" s="1" t="str">
        <f>VLOOKUP($L218,'Hospitalization details'!$F218:L2550,2,FALSE)</f>
        <v>TIER - 2</v>
      </c>
      <c r="N218" s="17" t="str">
        <f>VLOOKUP($L218,'Hospitalization details'!$F218:M2555,3,FALSE)</f>
        <v>TIER - 3</v>
      </c>
      <c r="O218" s="1" t="str">
        <f>VLOOKUP($L218,'Hospitalization details'!$F218:N2555,4,FALSE)</f>
        <v>R1024</v>
      </c>
      <c r="P218" s="14">
        <f>VLOOKUP($L218,'Hospitalization details'!$F218:O2555,6,FALSE)</f>
        <v>27188</v>
      </c>
      <c r="Q218" s="18">
        <f t="shared" si="3"/>
        <v>49</v>
      </c>
    </row>
    <row r="219" spans="1:17" x14ac:dyDescent="0.25">
      <c r="A219" s="2" t="s">
        <v>225</v>
      </c>
      <c r="B219" t="str">
        <f>VLOOKUP(A219,'customer names'!A219:D2553,3,FALSE)</f>
        <v>Cordaro</v>
      </c>
      <c r="C219" s="1">
        <f>VLOOKUP(A219,'Medical examination'!A219:G2553,2,FALSE)</f>
        <v>33.69</v>
      </c>
      <c r="D219" s="1">
        <f>VLOOKUP(A219,'Medical examination'!A219:H2553,3,FALSE)</f>
        <v>9.68</v>
      </c>
      <c r="E219" s="1" t="str">
        <f>VLOOKUP($A219,'Medical examination'!A219:I2553,4,FALSE)</f>
        <v>NO</v>
      </c>
      <c r="F219" s="1" t="str">
        <f>VLOOKUP($A219,'Medical examination'!A219:J2553,5,FALSE)</f>
        <v>NO</v>
      </c>
      <c r="G219" s="1" t="str">
        <f>VLOOKUP($A219,'Medical examination'!A219:K2553,6,FALSE)</f>
        <v>NO</v>
      </c>
      <c r="H219" s="1">
        <f>VLOOKUP($A219,'Medical examination'!A219:L2553,7,FALSE)</f>
        <v>0</v>
      </c>
      <c r="I219" s="1" t="str">
        <f>VLOOKUP($A219,'Medical examination'!A219:M2553,8,FALSE)</f>
        <v>YES</v>
      </c>
      <c r="J219" s="19" t="str">
        <f>VLOOKUP($A219,'Medical examination'!A219:N2553,9,FALSE)</f>
        <v>OBESITY</v>
      </c>
      <c r="K219" s="10" t="str">
        <f>VLOOKUP($A219,'Medical examination'!A219:O2553,10,FALSE)</f>
        <v>DIABETES</v>
      </c>
      <c r="L219" s="16">
        <v>9447.25</v>
      </c>
      <c r="M219" s="1" t="str">
        <f>VLOOKUP($L219,'Hospitalization details'!$F219:L2551,2,FALSE)</f>
        <v>TIER - 2</v>
      </c>
      <c r="N219" s="17" t="str">
        <f>VLOOKUP($L219,'Hospitalization details'!$F219:M2556,3,FALSE)</f>
        <v>TIER - 1</v>
      </c>
      <c r="O219" s="1" t="str">
        <f>VLOOKUP($L219,'Hospitalization details'!$F219:N2556,4,FALSE)</f>
        <v>R1024</v>
      </c>
      <c r="P219" s="14">
        <f>VLOOKUP($L219,'Hospitalization details'!$F219:O2556,6,FALSE)</f>
        <v>27360</v>
      </c>
      <c r="Q219" s="18">
        <f t="shared" si="3"/>
        <v>48</v>
      </c>
    </row>
    <row r="220" spans="1:17" x14ac:dyDescent="0.25">
      <c r="A220" s="2" t="s">
        <v>226</v>
      </c>
      <c r="B220" t="str">
        <f>VLOOKUP(A220,'customer names'!A220:D2554,3,FALSE)</f>
        <v>Hamilton</v>
      </c>
      <c r="C220" s="1">
        <f>VLOOKUP(A220,'Medical examination'!A220:G2554,2,FALSE)</f>
        <v>42.27</v>
      </c>
      <c r="D220" s="1">
        <f>VLOOKUP(A220,'Medical examination'!A220:H2554,3,FALSE)</f>
        <v>6.05</v>
      </c>
      <c r="E220" s="1" t="str">
        <f>VLOOKUP($A220,'Medical examination'!A220:I2554,4,FALSE)</f>
        <v>YES</v>
      </c>
      <c r="F220" s="1" t="str">
        <f>VLOOKUP($A220,'Medical examination'!A220:J2554,5,FALSE)</f>
        <v>NO</v>
      </c>
      <c r="G220" s="1" t="str">
        <f>VLOOKUP($A220,'Medical examination'!A220:K2554,6,FALSE)</f>
        <v>NO</v>
      </c>
      <c r="H220" s="1">
        <f>VLOOKUP($A220,'Medical examination'!A220:L2554,7,FALSE)</f>
        <v>1</v>
      </c>
      <c r="I220" s="1" t="str">
        <f>VLOOKUP($A220,'Medical examination'!A220:M2554,8,FALSE)</f>
        <v>YES</v>
      </c>
      <c r="J220" s="19" t="str">
        <f>VLOOKUP($A220,'Medical examination'!A220:N2554,9,FALSE)</f>
        <v>OBESITY</v>
      </c>
      <c r="K220" s="10" t="str">
        <f>VLOOKUP($A220,'Medical examination'!A220:O2554,10,FALSE)</f>
        <v>PRE DIABETES</v>
      </c>
      <c r="L220" s="16">
        <v>9432.93</v>
      </c>
      <c r="M220" s="1" t="str">
        <f>VLOOKUP($L220,'Hospitalization details'!$F220:L2552,2,FALSE)</f>
        <v>TIER - 2</v>
      </c>
      <c r="N220" s="17" t="str">
        <f>VLOOKUP($L220,'Hospitalization details'!$F220:M2557,3,FALSE)</f>
        <v>TIER - 1</v>
      </c>
      <c r="O220" s="1" t="str">
        <f>VLOOKUP($L220,'Hospitalization details'!$F220:N2557,4,FALSE)</f>
        <v>R1024</v>
      </c>
      <c r="P220" s="14">
        <f>VLOOKUP($L220,'Hospitalization details'!$F220:O2557,6,FALSE)</f>
        <v>28067</v>
      </c>
      <c r="Q220" s="18">
        <f t="shared" si="3"/>
        <v>46</v>
      </c>
    </row>
    <row r="221" spans="1:17" x14ac:dyDescent="0.25">
      <c r="A221" s="2" t="s">
        <v>227</v>
      </c>
      <c r="B221" t="str">
        <f>VLOOKUP(A221,'customer names'!A221:D2555,3,FALSE)</f>
        <v>Meyer</v>
      </c>
      <c r="C221" s="1">
        <f>VLOOKUP(A221,'Medical examination'!A221:G2555,2,FALSE)</f>
        <v>53.25</v>
      </c>
      <c r="D221" s="1">
        <f>VLOOKUP(A221,'Medical examination'!A221:H2555,3,FALSE)</f>
        <v>6.11</v>
      </c>
      <c r="E221" s="1" t="str">
        <f>VLOOKUP($A221,'Medical examination'!A221:I2555,4,FALSE)</f>
        <v>YES</v>
      </c>
      <c r="F221" s="1" t="str">
        <f>VLOOKUP($A221,'Medical examination'!A221:J2555,5,FALSE)</f>
        <v>NO</v>
      </c>
      <c r="G221" s="1" t="str">
        <f>VLOOKUP($A221,'Medical examination'!A221:K2555,6,FALSE)</f>
        <v>YES</v>
      </c>
      <c r="H221" s="1">
        <f>VLOOKUP($A221,'Medical examination'!A221:L2555,7,FALSE)</f>
        <v>1</v>
      </c>
      <c r="I221" s="1" t="str">
        <f>VLOOKUP($A221,'Medical examination'!A221:M2555,8,FALSE)</f>
        <v>YES</v>
      </c>
      <c r="J221" s="19" t="str">
        <f>VLOOKUP($A221,'Medical examination'!A221:N2555,9,FALSE)</f>
        <v>OBESITY</v>
      </c>
      <c r="K221" s="10" t="str">
        <f>VLOOKUP($A221,'Medical examination'!A221:O2555,10,FALSE)</f>
        <v>PRE DIABETES</v>
      </c>
      <c r="L221" s="16">
        <v>9414.92</v>
      </c>
      <c r="M221" s="1" t="str">
        <f>VLOOKUP($L221,'Hospitalization details'!$F221:L2553,2,FALSE)</f>
        <v>TIER - 2</v>
      </c>
      <c r="N221" s="17" t="str">
        <f>VLOOKUP($L221,'Hospitalization details'!$F221:M2558,3,FALSE)</f>
        <v>TIER - 2</v>
      </c>
      <c r="O221" s="1" t="str">
        <f>VLOOKUP($L221,'Hospitalization details'!$F221:N2558,4,FALSE)</f>
        <v>R1011</v>
      </c>
      <c r="P221" s="14">
        <f>VLOOKUP($L221,'Hospitalization details'!$F221:O2558,6,FALSE)</f>
        <v>28063</v>
      </c>
      <c r="Q221" s="18">
        <f t="shared" si="3"/>
        <v>46</v>
      </c>
    </row>
    <row r="222" spans="1:17" x14ac:dyDescent="0.25">
      <c r="A222" s="2" t="s">
        <v>228</v>
      </c>
      <c r="B222" t="str">
        <f>VLOOKUP(A222,'customer names'!A222:D2556,3,FALSE)</f>
        <v>Duke</v>
      </c>
      <c r="C222" s="1">
        <f>VLOOKUP(A222,'Medical examination'!A222:G2556,2,FALSE)</f>
        <v>26.8</v>
      </c>
      <c r="D222" s="1">
        <f>VLOOKUP(A222,'Medical examination'!A222:H2556,3,FALSE)</f>
        <v>10.93</v>
      </c>
      <c r="E222" s="1" t="str">
        <f>VLOOKUP($A222,'Medical examination'!A222:I2556,4,FALSE)</f>
        <v>YES</v>
      </c>
      <c r="F222" s="1" t="str">
        <f>VLOOKUP($A222,'Medical examination'!A222:J2556,5,FALSE)</f>
        <v>NO</v>
      </c>
      <c r="G222" s="1" t="str">
        <f>VLOOKUP($A222,'Medical examination'!A222:K2556,6,FALSE)</f>
        <v>NO</v>
      </c>
      <c r="H222" s="1">
        <f>VLOOKUP($A222,'Medical examination'!A222:L2556,7,FALSE)</f>
        <v>0</v>
      </c>
      <c r="I222" s="1" t="str">
        <f>VLOOKUP($A222,'Medical examination'!A222:M2556,8,FALSE)</f>
        <v>NO</v>
      </c>
      <c r="J222" s="19" t="str">
        <f>VLOOKUP($A222,'Medical examination'!A222:N2556,9,FALSE)</f>
        <v>OVERWEIGHT</v>
      </c>
      <c r="K222" s="10" t="str">
        <f>VLOOKUP($A222,'Medical examination'!A222:O2556,10,FALSE)</f>
        <v>DIABETES</v>
      </c>
      <c r="L222" s="16">
        <v>9411.01</v>
      </c>
      <c r="M222" s="1" t="str">
        <f>VLOOKUP($L222,'Hospitalization details'!$F222:L2554,2,FALSE)</f>
        <v>TIER - 2</v>
      </c>
      <c r="N222" s="17" t="str">
        <f>VLOOKUP($L222,'Hospitalization details'!$F222:M2559,3,FALSE)</f>
        <v>TIER - 3</v>
      </c>
      <c r="O222" s="1" t="str">
        <f>VLOOKUP($L222,'Hospitalization details'!$F222:N2559,4,FALSE)</f>
        <v>R1024</v>
      </c>
      <c r="P222" s="14">
        <f>VLOOKUP($L222,'Hospitalization details'!$F222:O2559,6,FALSE)</f>
        <v>28050</v>
      </c>
      <c r="Q222" s="18">
        <f t="shared" si="3"/>
        <v>46</v>
      </c>
    </row>
    <row r="223" spans="1:17" x14ac:dyDescent="0.25">
      <c r="A223" s="2" t="s">
        <v>229</v>
      </c>
      <c r="B223" t="str">
        <f>VLOOKUP(A223,'customer names'!A223:D2557,3,FALSE)</f>
        <v>Malatesta</v>
      </c>
      <c r="C223" s="1">
        <f>VLOOKUP(A223,'Medical examination'!A223:G2557,2,FALSE)</f>
        <v>28.5</v>
      </c>
      <c r="D223" s="1">
        <f>VLOOKUP(A223,'Medical examination'!A223:H2557,3,FALSE)</f>
        <v>5.12</v>
      </c>
      <c r="E223" s="1" t="str">
        <f>VLOOKUP($A223,'Medical examination'!A223:I2557,4,FALSE)</f>
        <v>NO</v>
      </c>
      <c r="F223" s="1" t="str">
        <f>VLOOKUP($A223,'Medical examination'!A223:J2557,5,FALSE)</f>
        <v>NO</v>
      </c>
      <c r="G223" s="1" t="str">
        <f>VLOOKUP($A223,'Medical examination'!A223:K2557,6,FALSE)</f>
        <v>NO</v>
      </c>
      <c r="H223" s="1">
        <f>VLOOKUP($A223,'Medical examination'!A223:L2557,7,FALSE)</f>
        <v>1</v>
      </c>
      <c r="I223" s="1" t="str">
        <f>VLOOKUP($A223,'Medical examination'!A223:M2557,8,FALSE)</f>
        <v>YES</v>
      </c>
      <c r="J223" s="19" t="str">
        <f>VLOOKUP($A223,'Medical examination'!A223:N2557,9,FALSE)</f>
        <v>OVERWEIGHT</v>
      </c>
      <c r="K223" s="10" t="str">
        <f>VLOOKUP($A223,'Medical examination'!A223:O2557,10,FALSE)</f>
        <v>NORMAL</v>
      </c>
      <c r="L223" s="16">
        <v>9391.35</v>
      </c>
      <c r="M223" s="1" t="str">
        <f>VLOOKUP($L223,'Hospitalization details'!$F223:L2555,2,FALSE)</f>
        <v>TIER - 3</v>
      </c>
      <c r="N223" s="17" t="str">
        <f>VLOOKUP($L223,'Hospitalization details'!$F223:M2560,3,FALSE)</f>
        <v>TIER - 3</v>
      </c>
      <c r="O223" s="1" t="str">
        <f>VLOOKUP($L223,'Hospitalization details'!$F223:N2560,4,FALSE)</f>
        <v>R1011</v>
      </c>
      <c r="P223" s="14">
        <f>VLOOKUP($L223,'Hospitalization details'!$F223:O2560,6,FALSE)</f>
        <v>26226</v>
      </c>
      <c r="Q223" s="18">
        <f t="shared" si="3"/>
        <v>51</v>
      </c>
    </row>
    <row r="224" spans="1:17" x14ac:dyDescent="0.25">
      <c r="A224" s="2" t="s">
        <v>230</v>
      </c>
      <c r="B224" t="str">
        <f>VLOOKUP(A224,'customer names'!A224:D2558,3,FALSE)</f>
        <v>Hinrichsen</v>
      </c>
      <c r="C224" s="1">
        <f>VLOOKUP(A224,'Medical examination'!A224:G2558,2,FALSE)</f>
        <v>22.895</v>
      </c>
      <c r="D224" s="1">
        <f>VLOOKUP(A224,'Medical examination'!A224:H2558,3,FALSE)</f>
        <v>5.72</v>
      </c>
      <c r="E224" s="1" t="str">
        <f>VLOOKUP($A224,'Medical examination'!A224:I2558,4,FALSE)</f>
        <v>NO</v>
      </c>
      <c r="F224" s="1" t="str">
        <f>VLOOKUP($A224,'Medical examination'!A224:J2558,5,FALSE)</f>
        <v>NO</v>
      </c>
      <c r="G224" s="1" t="str">
        <f>VLOOKUP($A224,'Medical examination'!A224:K2558,6,FALSE)</f>
        <v>NO</v>
      </c>
      <c r="H224" s="1">
        <f>VLOOKUP($A224,'Medical examination'!A224:L2558,7,FALSE)</f>
        <v>0</v>
      </c>
      <c r="I224" s="1" t="str">
        <f>VLOOKUP($A224,'Medical examination'!A224:M2558,8,FALSE)</f>
        <v>YES</v>
      </c>
      <c r="J224" s="19" t="str">
        <f>VLOOKUP($A224,'Medical examination'!A224:N2558,9,FALSE)</f>
        <v>NORMAL WEIGHT</v>
      </c>
      <c r="K224" s="10" t="str">
        <f>VLOOKUP($A224,'Medical examination'!A224:O2558,10,FALSE)</f>
        <v>PRE DIABETES</v>
      </c>
      <c r="L224" s="16">
        <v>9386.16</v>
      </c>
      <c r="M224" s="1" t="str">
        <f>VLOOKUP($L224,'Hospitalization details'!$F224:L2556,2,FALSE)</f>
        <v>TIER - 3</v>
      </c>
      <c r="N224" s="17" t="str">
        <f>VLOOKUP($L224,'Hospitalization details'!$F224:M2561,3,FALSE)</f>
        <v>TIER - 2</v>
      </c>
      <c r="O224" s="1" t="str">
        <f>VLOOKUP($L224,'Hospitalization details'!$F224:N2561,4,FALSE)</f>
        <v>R1013</v>
      </c>
      <c r="P224" s="14">
        <f>VLOOKUP($L224,'Hospitalization details'!$F224:O2561,6,FALSE)</f>
        <v>26296</v>
      </c>
      <c r="Q224" s="18">
        <f t="shared" si="3"/>
        <v>51</v>
      </c>
    </row>
    <row r="225" spans="1:17" x14ac:dyDescent="0.25">
      <c r="A225" s="2" t="s">
        <v>231</v>
      </c>
      <c r="B225" t="str">
        <f>VLOOKUP(A225,'customer names'!A225:D2559,3,FALSE)</f>
        <v>Lucan</v>
      </c>
      <c r="C225" s="1">
        <f>VLOOKUP(A225,'Medical examination'!A225:G2559,2,FALSE)</f>
        <v>34.06</v>
      </c>
      <c r="D225" s="1">
        <f>VLOOKUP(A225,'Medical examination'!A225:H2559,3,FALSE)</f>
        <v>11.83</v>
      </c>
      <c r="E225" s="1" t="str">
        <f>VLOOKUP($A225,'Medical examination'!A225:I2559,4,FALSE)</f>
        <v>YES</v>
      </c>
      <c r="F225" s="1" t="str">
        <f>VLOOKUP($A225,'Medical examination'!A225:J2559,5,FALSE)</f>
        <v>NO</v>
      </c>
      <c r="G225" s="1" t="str">
        <f>VLOOKUP($A225,'Medical examination'!A225:K2559,6,FALSE)</f>
        <v>NO</v>
      </c>
      <c r="H225" s="1">
        <f>VLOOKUP($A225,'Medical examination'!A225:L2559,7,FALSE)</f>
        <v>1</v>
      </c>
      <c r="I225" s="1" t="str">
        <f>VLOOKUP($A225,'Medical examination'!A225:M2559,8,FALSE)</f>
        <v>YES</v>
      </c>
      <c r="J225" s="19" t="str">
        <f>VLOOKUP($A225,'Medical examination'!A225:N2559,9,FALSE)</f>
        <v>OBESITY</v>
      </c>
      <c r="K225" s="10" t="str">
        <f>VLOOKUP($A225,'Medical examination'!A225:O2559,10,FALSE)</f>
        <v>DIABETES</v>
      </c>
      <c r="L225" s="16">
        <v>48675.519999999997</v>
      </c>
      <c r="M225" s="1" t="str">
        <f>VLOOKUP($L225,'Hospitalization details'!$F225:L2557,2,FALSE)</f>
        <v>TIER - 1</v>
      </c>
      <c r="N225" s="17" t="str">
        <f>VLOOKUP($L225,'Hospitalization details'!$F225:M2562,3,FALSE)</f>
        <v>TIER - 2</v>
      </c>
      <c r="O225" s="1" t="str">
        <f>VLOOKUP($L225,'Hospitalization details'!$F225:N2562,4,FALSE)</f>
        <v>R1013</v>
      </c>
      <c r="P225" s="14">
        <f>VLOOKUP($L225,'Hospitalization details'!$F225:O2562,6,FALSE)</f>
        <v>24042</v>
      </c>
      <c r="Q225" s="18">
        <f t="shared" si="3"/>
        <v>57</v>
      </c>
    </row>
    <row r="226" spans="1:17" x14ac:dyDescent="0.25">
      <c r="A226" s="2" t="s">
        <v>232</v>
      </c>
      <c r="B226" t="str">
        <f>VLOOKUP(A226,'customer names'!A226:D2560,3,FALSE)</f>
        <v>Koch</v>
      </c>
      <c r="C226" s="1">
        <f>VLOOKUP(A226,'Medical examination'!A226:G2560,2,FALSE)</f>
        <v>36.409999999999997</v>
      </c>
      <c r="D226" s="1">
        <f>VLOOKUP(A226,'Medical examination'!A226:H2560,3,FALSE)</f>
        <v>4.55</v>
      </c>
      <c r="E226" s="1" t="str">
        <f>VLOOKUP($A226,'Medical examination'!A226:I2560,4,FALSE)</f>
        <v>NO</v>
      </c>
      <c r="F226" s="1" t="str">
        <f>VLOOKUP($A226,'Medical examination'!A226:J2560,5,FALSE)</f>
        <v>NO</v>
      </c>
      <c r="G226" s="1" t="str">
        <f>VLOOKUP($A226,'Medical examination'!A226:K2560,6,FALSE)</f>
        <v>NO</v>
      </c>
      <c r="H226" s="1">
        <f>VLOOKUP($A226,'Medical examination'!A226:L2560,7,FALSE)</f>
        <v>0</v>
      </c>
      <c r="I226" s="1" t="str">
        <f>VLOOKUP($A226,'Medical examination'!A226:M2560,8,FALSE)</f>
        <v>YES</v>
      </c>
      <c r="J226" s="19" t="str">
        <f>VLOOKUP($A226,'Medical examination'!A226:N2560,9,FALSE)</f>
        <v>OBESITY</v>
      </c>
      <c r="K226" s="10" t="str">
        <f>VLOOKUP($A226,'Medical examination'!A226:O2560,10,FALSE)</f>
        <v>NORMAL</v>
      </c>
      <c r="L226" s="16">
        <v>39611.760000000002</v>
      </c>
      <c r="M226" s="1" t="str">
        <f>VLOOKUP($L226,'Hospitalization details'!$F226:L2558,2,FALSE)</f>
        <v>TIER - 1</v>
      </c>
      <c r="N226" s="17" t="str">
        <f>VLOOKUP($L226,'Hospitalization details'!$F226:M2563,3,FALSE)</f>
        <v>TIER - 3</v>
      </c>
      <c r="O226" s="1" t="str">
        <f>VLOOKUP($L226,'Hospitalization details'!$F226:N2563,4,FALSE)</f>
        <v>R1013</v>
      </c>
      <c r="P226" s="14">
        <f>VLOOKUP($L226,'Hospitalization details'!$F226:O2563,6,FALSE)</f>
        <v>34918</v>
      </c>
      <c r="Q226" s="18">
        <f t="shared" si="3"/>
        <v>27</v>
      </c>
    </row>
    <row r="227" spans="1:17" x14ac:dyDescent="0.25">
      <c r="A227" s="2" t="s">
        <v>233</v>
      </c>
      <c r="B227" t="str">
        <f>VLOOKUP(A227,'customer names'!A227:D2561,3,FALSE)</f>
        <v>Smith</v>
      </c>
      <c r="C227" s="1">
        <f>VLOOKUP(A227,'Medical examination'!A227:G2561,2,FALSE)</f>
        <v>52.3</v>
      </c>
      <c r="D227" s="1">
        <f>VLOOKUP(A227,'Medical examination'!A227:H2561,3,FALSE)</f>
        <v>4.87</v>
      </c>
      <c r="E227" s="1" t="str">
        <f>VLOOKUP($A227,'Medical examination'!A227:I2561,4,FALSE)</f>
        <v>YES</v>
      </c>
      <c r="F227" s="1" t="str">
        <f>VLOOKUP($A227,'Medical examination'!A227:J2561,5,FALSE)</f>
        <v>NO</v>
      </c>
      <c r="G227" s="1" t="str">
        <f>VLOOKUP($A227,'Medical examination'!A227:K2561,6,FALSE)</f>
        <v>YES</v>
      </c>
      <c r="H227" s="1">
        <f>VLOOKUP($A227,'Medical examination'!A227:L2561,7,FALSE)</f>
        <v>1</v>
      </c>
      <c r="I227" s="1" t="str">
        <f>VLOOKUP($A227,'Medical examination'!A227:M2561,8,FALSE)</f>
        <v>YES</v>
      </c>
      <c r="J227" s="19" t="str">
        <f>VLOOKUP($A227,'Medical examination'!A227:N2561,9,FALSE)</f>
        <v>OBESITY</v>
      </c>
      <c r="K227" s="10" t="str">
        <f>VLOOKUP($A227,'Medical examination'!A227:O2561,10,FALSE)</f>
        <v>NORMAL</v>
      </c>
      <c r="L227" s="16">
        <v>9380.75</v>
      </c>
      <c r="M227" s="1" t="str">
        <f>VLOOKUP($L227,'Hospitalization details'!$F227:L2559,2,FALSE)</f>
        <v>TIER - 2</v>
      </c>
      <c r="N227" s="17" t="str">
        <f>VLOOKUP($L227,'Hospitalization details'!$F227:M2564,3,FALSE)</f>
        <v>TIER - 2</v>
      </c>
      <c r="O227" s="1" t="str">
        <f>VLOOKUP($L227,'Hospitalization details'!$F227:N2564,4,FALSE)</f>
        <v>R1024</v>
      </c>
      <c r="P227" s="14">
        <f>VLOOKUP($L227,'Hospitalization details'!$F227:O2564,6,FALSE)</f>
        <v>27730</v>
      </c>
      <c r="Q227" s="18">
        <f t="shared" si="3"/>
        <v>47</v>
      </c>
    </row>
    <row r="228" spans="1:17" x14ac:dyDescent="0.25">
      <c r="A228" s="2" t="s">
        <v>234</v>
      </c>
      <c r="B228" t="str">
        <f>VLOOKUP(A228,'customer names'!A228:D2562,3,FALSE)</f>
        <v>O'Connor</v>
      </c>
      <c r="C228" s="1">
        <f>VLOOKUP(A228,'Medical examination'!A228:G2562,2,FALSE)</f>
        <v>52.66</v>
      </c>
      <c r="D228" s="1">
        <f>VLOOKUP(A228,'Medical examination'!A228:H2562,3,FALSE)</f>
        <v>4.45</v>
      </c>
      <c r="E228" s="1" t="str">
        <f>VLOOKUP($A228,'Medical examination'!A228:I2562,4,FALSE)</f>
        <v>NO</v>
      </c>
      <c r="F228" s="1" t="str">
        <f>VLOOKUP($A228,'Medical examination'!A228:J2562,5,FALSE)</f>
        <v>NO</v>
      </c>
      <c r="G228" s="1" t="str">
        <f>VLOOKUP($A228,'Medical examination'!A228:K2562,6,FALSE)</f>
        <v>NO</v>
      </c>
      <c r="H228" s="1">
        <f>VLOOKUP($A228,'Medical examination'!A228:L2562,7,FALSE)</f>
        <v>1</v>
      </c>
      <c r="I228" s="1" t="str">
        <f>VLOOKUP($A228,'Medical examination'!A228:M2562,8,FALSE)</f>
        <v>YES</v>
      </c>
      <c r="J228" s="19" t="str">
        <f>VLOOKUP($A228,'Medical examination'!A228:N2562,9,FALSE)</f>
        <v>OBESITY</v>
      </c>
      <c r="K228" s="10" t="str">
        <f>VLOOKUP($A228,'Medical examination'!A228:O2562,10,FALSE)</f>
        <v>NORMAL</v>
      </c>
      <c r="L228" s="16">
        <v>9377.9</v>
      </c>
      <c r="M228" s="1" t="str">
        <f>VLOOKUP($L228,'Hospitalization details'!$F228:L2560,2,FALSE)</f>
        <v>TIER - 2</v>
      </c>
      <c r="N228" s="17" t="str">
        <f>VLOOKUP($L228,'Hospitalization details'!$F228:M2565,3,FALSE)</f>
        <v>TIER - 1</v>
      </c>
      <c r="O228" s="1" t="str">
        <f>VLOOKUP($L228,'Hospitalization details'!$F228:N2565,4,FALSE)</f>
        <v>R1013</v>
      </c>
      <c r="P228" s="14">
        <f>VLOOKUP($L228,'Hospitalization details'!$F228:O2565,6,FALSE)</f>
        <v>26263</v>
      </c>
      <c r="Q228" s="18">
        <f t="shared" si="3"/>
        <v>51</v>
      </c>
    </row>
    <row r="229" spans="1:17" x14ac:dyDescent="0.25">
      <c r="A229" s="2" t="s">
        <v>235</v>
      </c>
      <c r="B229" t="str">
        <f>VLOOKUP(A229,'customer names'!A229:D2563,3,FALSE)</f>
        <v>Kampwerth</v>
      </c>
      <c r="C229" s="1">
        <f>VLOOKUP(A229,'Medical examination'!A229:G2563,2,FALSE)</f>
        <v>29.57</v>
      </c>
      <c r="D229" s="1">
        <f>VLOOKUP(A229,'Medical examination'!A229:H2563,3,FALSE)</f>
        <v>9.42</v>
      </c>
      <c r="E229" s="1" t="str">
        <f>VLOOKUP($A229,'Medical examination'!A229:I2563,4,FALSE)</f>
        <v>YES</v>
      </c>
      <c r="F229" s="1" t="str">
        <f>VLOOKUP($A229,'Medical examination'!A229:J2563,5,FALSE)</f>
        <v>NO</v>
      </c>
      <c r="G229" s="1" t="str">
        <f>VLOOKUP($A229,'Medical examination'!A229:K2563,6,FALSE)</f>
        <v>NO</v>
      </c>
      <c r="H229" s="1">
        <f>VLOOKUP($A229,'Medical examination'!A229:L2563,7,FALSE)</f>
        <v>0</v>
      </c>
      <c r="I229" s="1" t="str">
        <f>VLOOKUP($A229,'Medical examination'!A229:M2563,8,FALSE)</f>
        <v>YES</v>
      </c>
      <c r="J229" s="19" t="str">
        <f>VLOOKUP($A229,'Medical examination'!A229:N2563,9,FALSE)</f>
        <v>OVERWEIGHT</v>
      </c>
      <c r="K229" s="10" t="str">
        <f>VLOOKUP($A229,'Medical examination'!A229:O2563,10,FALSE)</f>
        <v>DIABETES</v>
      </c>
      <c r="L229" s="16">
        <v>9377.4500000000007</v>
      </c>
      <c r="M229" s="1" t="str">
        <f>VLOOKUP($L229,'Hospitalization details'!$F229:L2561,2,FALSE)</f>
        <v>TIER - 2</v>
      </c>
      <c r="N229" s="17" t="str">
        <f>VLOOKUP($L229,'Hospitalization details'!$F229:M2566,3,FALSE)</f>
        <v>TIER - 3</v>
      </c>
      <c r="O229" s="1" t="str">
        <f>VLOOKUP($L229,'Hospitalization details'!$F229:N2566,4,FALSE)</f>
        <v>R1013</v>
      </c>
      <c r="P229" s="14">
        <f>VLOOKUP($L229,'Hospitalization details'!$F229:O2566,6,FALSE)</f>
        <v>25531</v>
      </c>
      <c r="Q229" s="18">
        <f t="shared" si="3"/>
        <v>53</v>
      </c>
    </row>
    <row r="230" spans="1:17" x14ac:dyDescent="0.25">
      <c r="A230" s="2" t="s">
        <v>236</v>
      </c>
      <c r="B230" t="str">
        <f>VLOOKUP(A230,'customer names'!A230:D2564,3,FALSE)</f>
        <v>Federoff</v>
      </c>
      <c r="C230" s="1">
        <f>VLOOKUP(A230,'Medical examination'!A230:G2564,2,FALSE)</f>
        <v>36.99</v>
      </c>
      <c r="D230" s="1">
        <f>VLOOKUP(A230,'Medical examination'!A230:H2564,3,FALSE)</f>
        <v>5.37</v>
      </c>
      <c r="E230" s="1" t="str">
        <f>VLOOKUP($A230,'Medical examination'!A230:I2564,4,FALSE)</f>
        <v>YES</v>
      </c>
      <c r="F230" s="1" t="str">
        <f>VLOOKUP($A230,'Medical examination'!A230:J2564,5,FALSE)</f>
        <v>NO</v>
      </c>
      <c r="G230" s="1" t="str">
        <f>VLOOKUP($A230,'Medical examination'!A230:K2564,6,FALSE)</f>
        <v>YES</v>
      </c>
      <c r="H230" s="1">
        <f>VLOOKUP($A230,'Medical examination'!A230:L2564,7,FALSE)</f>
        <v>1</v>
      </c>
      <c r="I230" s="1" t="str">
        <f>VLOOKUP($A230,'Medical examination'!A230:M2564,8,FALSE)</f>
        <v>YES</v>
      </c>
      <c r="J230" s="19" t="str">
        <f>VLOOKUP($A230,'Medical examination'!A230:N2564,9,FALSE)</f>
        <v>OBESITY</v>
      </c>
      <c r="K230" s="10" t="str">
        <f>VLOOKUP($A230,'Medical examination'!A230:O2564,10,FALSE)</f>
        <v>NORMAL</v>
      </c>
      <c r="L230" s="16">
        <v>9361.33</v>
      </c>
      <c r="M230" s="1" t="str">
        <f>VLOOKUP($L230,'Hospitalization details'!$F230:L2562,2,FALSE)</f>
        <v>TIER - 3</v>
      </c>
      <c r="N230" s="17" t="str">
        <f>VLOOKUP($L230,'Hospitalization details'!$F230:M2567,3,FALSE)</f>
        <v>TIER - 1</v>
      </c>
      <c r="O230" s="1" t="str">
        <f>VLOOKUP($L230,'Hospitalization details'!$F230:N2567,4,FALSE)</f>
        <v>R1016</v>
      </c>
      <c r="P230" s="14">
        <f>VLOOKUP($L230,'Hospitalization details'!$F230:O2567,6,FALSE)</f>
        <v>26214</v>
      </c>
      <c r="Q230" s="18">
        <f t="shared" si="3"/>
        <v>51</v>
      </c>
    </row>
    <row r="231" spans="1:17" x14ac:dyDescent="0.25">
      <c r="A231" s="2" t="s">
        <v>237</v>
      </c>
      <c r="B231" t="str">
        <f>VLOOKUP(A231,'customer names'!A231:D2565,3,FALSE)</f>
        <v>Goya</v>
      </c>
      <c r="C231" s="1">
        <f>VLOOKUP(A231,'Medical examination'!A231:G2565,2,FALSE)</f>
        <v>31.4</v>
      </c>
      <c r="D231" s="1">
        <f>VLOOKUP(A231,'Medical examination'!A231:H2565,3,FALSE)</f>
        <v>4.5999999999999996</v>
      </c>
      <c r="E231" s="1" t="str">
        <f>VLOOKUP($A231,'Medical examination'!A231:I2565,4,FALSE)</f>
        <v>YES</v>
      </c>
      <c r="F231" s="1" t="str">
        <f>VLOOKUP($A231,'Medical examination'!A231:J2565,5,FALSE)</f>
        <v>NO</v>
      </c>
      <c r="G231" s="1" t="str">
        <f>VLOOKUP($A231,'Medical examination'!A231:K2565,6,FALSE)</f>
        <v>NO</v>
      </c>
      <c r="H231" s="1">
        <f>VLOOKUP($A231,'Medical examination'!A231:L2565,7,FALSE)</f>
        <v>1</v>
      </c>
      <c r="I231" s="1" t="str">
        <f>VLOOKUP($A231,'Medical examination'!A231:M2565,8,FALSE)</f>
        <v>YES</v>
      </c>
      <c r="J231" s="19" t="str">
        <f>VLOOKUP($A231,'Medical examination'!A231:N2565,9,FALSE)</f>
        <v>OBESITY</v>
      </c>
      <c r="K231" s="10" t="str">
        <f>VLOOKUP($A231,'Medical examination'!A231:O2565,10,FALSE)</f>
        <v>NORMAL</v>
      </c>
      <c r="L231" s="16">
        <v>9344.2000000000007</v>
      </c>
      <c r="M231" s="1" t="str">
        <f>VLOOKUP($L231,'Hospitalization details'!$F231:L2563,2,FALSE)</f>
        <v>TIER - 2</v>
      </c>
      <c r="N231" s="17" t="str">
        <f>VLOOKUP($L231,'Hospitalization details'!$F231:M2568,3,FALSE)</f>
        <v>TIER - 1</v>
      </c>
      <c r="O231" s="1" t="str">
        <f>VLOOKUP($L231,'Hospitalization details'!$F231:N2568,4,FALSE)</f>
        <v>R1021</v>
      </c>
      <c r="P231" s="14">
        <f>VLOOKUP($L231,'Hospitalization details'!$F231:O2568,6,FALSE)</f>
        <v>32325</v>
      </c>
      <c r="Q231" s="18">
        <f t="shared" si="3"/>
        <v>34</v>
      </c>
    </row>
    <row r="232" spans="1:17" x14ac:dyDescent="0.25">
      <c r="A232" s="2" t="s">
        <v>238</v>
      </c>
      <c r="B232" t="str">
        <f>VLOOKUP(A232,'customer names'!A232:D2566,3,FALSE)</f>
        <v>Hodges</v>
      </c>
      <c r="C232" s="1">
        <f>VLOOKUP(A232,'Medical examination'!A232:G2566,2,FALSE)</f>
        <v>34.9</v>
      </c>
      <c r="D232" s="1">
        <f>VLOOKUP(A232,'Medical examination'!A232:H2566,3,FALSE)</f>
        <v>6.22</v>
      </c>
      <c r="E232" s="1" t="str">
        <f>VLOOKUP($A232,'Medical examination'!A232:I2566,4,FALSE)</f>
        <v>NO</v>
      </c>
      <c r="F232" s="1" t="str">
        <f>VLOOKUP($A232,'Medical examination'!A232:J2566,5,FALSE)</f>
        <v>NO</v>
      </c>
      <c r="G232" s="1" t="str">
        <f>VLOOKUP($A232,'Medical examination'!A232:K2566,6,FALSE)</f>
        <v>YES</v>
      </c>
      <c r="H232" s="1">
        <f>VLOOKUP($A232,'Medical examination'!A232:L2566,7,FALSE)</f>
        <v>1</v>
      </c>
      <c r="I232" s="1" t="str">
        <f>VLOOKUP($A232,'Medical examination'!A232:M2566,8,FALSE)</f>
        <v>YES</v>
      </c>
      <c r="J232" s="19" t="str">
        <f>VLOOKUP($A232,'Medical examination'!A232:N2566,9,FALSE)</f>
        <v>OBESITY</v>
      </c>
      <c r="K232" s="10" t="str">
        <f>VLOOKUP($A232,'Medical examination'!A232:O2566,10,FALSE)</f>
        <v>PRE DIABETES</v>
      </c>
      <c r="L232" s="16">
        <v>9338.61</v>
      </c>
      <c r="M232" s="1" t="str">
        <f>VLOOKUP($L232,'Hospitalization details'!$F232:L2564,2,FALSE)</f>
        <v>TIER - 2</v>
      </c>
      <c r="N232" s="17" t="str">
        <f>VLOOKUP($L232,'Hospitalization details'!$F232:M2569,3,FALSE)</f>
        <v>TIER - 1</v>
      </c>
      <c r="O232" s="1" t="str">
        <f>VLOOKUP($L232,'Hospitalization details'!$F232:N2569,4,FALSE)</f>
        <v>R1026</v>
      </c>
      <c r="P232" s="14">
        <f>VLOOKUP($L232,'Hospitalization details'!$F232:O2569,6,FALSE)</f>
        <v>35350</v>
      </c>
      <c r="Q232" s="18">
        <f t="shared" si="3"/>
        <v>26</v>
      </c>
    </row>
    <row r="233" spans="1:17" x14ac:dyDescent="0.25">
      <c r="A233" s="2" t="s">
        <v>239</v>
      </c>
      <c r="B233" t="str">
        <f>VLOOKUP(A233,'customer names'!A233:D2567,3,FALSE)</f>
        <v>Erickson</v>
      </c>
      <c r="C233" s="1">
        <f>VLOOKUP(A233,'Medical examination'!A233:G2567,2,FALSE)</f>
        <v>31.13</v>
      </c>
      <c r="D233" s="1">
        <f>VLOOKUP(A233,'Medical examination'!A233:H2567,3,FALSE)</f>
        <v>4.5199999999999996</v>
      </c>
      <c r="E233" s="1" t="str">
        <f>VLOOKUP($A233,'Medical examination'!A233:I2567,4,FALSE)</f>
        <v>YES</v>
      </c>
      <c r="F233" s="1" t="str">
        <f>VLOOKUP($A233,'Medical examination'!A233:J2567,5,FALSE)</f>
        <v>NO</v>
      </c>
      <c r="G233" s="1" t="str">
        <f>VLOOKUP($A233,'Medical examination'!A233:K2567,6,FALSE)</f>
        <v>NO</v>
      </c>
      <c r="H233" s="1">
        <f>VLOOKUP($A233,'Medical examination'!A233:L2567,7,FALSE)</f>
        <v>1</v>
      </c>
      <c r="I233" s="1" t="str">
        <f>VLOOKUP($A233,'Medical examination'!A233:M2567,8,FALSE)</f>
        <v>YES</v>
      </c>
      <c r="J233" s="19" t="str">
        <f>VLOOKUP($A233,'Medical examination'!A233:N2567,9,FALSE)</f>
        <v>OBESITY</v>
      </c>
      <c r="K233" s="10" t="str">
        <f>VLOOKUP($A233,'Medical examination'!A233:O2567,10,FALSE)</f>
        <v>NORMAL</v>
      </c>
      <c r="L233" s="16">
        <v>9320.26</v>
      </c>
      <c r="M233" s="1" t="str">
        <f>VLOOKUP($L233,'Hospitalization details'!$F233:L2565,2,FALSE)</f>
        <v>TIER - 2</v>
      </c>
      <c r="N233" s="17" t="str">
        <f>VLOOKUP($L233,'Hospitalization details'!$F233:M2570,3,FALSE)</f>
        <v>TIER - 1</v>
      </c>
      <c r="O233" s="1" t="str">
        <f>VLOOKUP($L233,'Hospitalization details'!$F233:N2570,4,FALSE)</f>
        <v>R1012</v>
      </c>
      <c r="P233" s="14">
        <f>VLOOKUP($L233,'Hospitalization details'!$F233:O2570,6,FALSE)</f>
        <v>32333</v>
      </c>
      <c r="Q233" s="18">
        <f t="shared" si="3"/>
        <v>34</v>
      </c>
    </row>
    <row r="234" spans="1:17" x14ac:dyDescent="0.25">
      <c r="A234" s="2" t="s">
        <v>240</v>
      </c>
      <c r="B234" t="str">
        <f>VLOOKUP(A234,'customer names'!A234:D2568,3,FALSE)</f>
        <v>Welleck</v>
      </c>
      <c r="C234" s="1">
        <f>VLOOKUP(A234,'Medical examination'!A234:G2568,2,FALSE)</f>
        <v>34.799999999999997</v>
      </c>
      <c r="D234" s="1">
        <f>VLOOKUP(A234,'Medical examination'!A234:H2568,3,FALSE)</f>
        <v>6.18</v>
      </c>
      <c r="E234" s="1" t="str">
        <f>VLOOKUP($A234,'Medical examination'!A234:I2568,4,FALSE)</f>
        <v>NO</v>
      </c>
      <c r="F234" s="1" t="str">
        <f>VLOOKUP($A234,'Medical examination'!A234:J2568,5,FALSE)</f>
        <v>NO</v>
      </c>
      <c r="G234" s="1" t="str">
        <f>VLOOKUP($A234,'Medical examination'!A234:K2568,6,FALSE)</f>
        <v>YES</v>
      </c>
      <c r="H234" s="1">
        <f>VLOOKUP($A234,'Medical examination'!A234:L2568,7,FALSE)</f>
        <v>1</v>
      </c>
      <c r="I234" s="1" t="str">
        <f>VLOOKUP($A234,'Medical examination'!A234:M2568,8,FALSE)</f>
        <v>YES</v>
      </c>
      <c r="J234" s="19" t="str">
        <f>VLOOKUP($A234,'Medical examination'!A234:N2568,9,FALSE)</f>
        <v>OBESITY</v>
      </c>
      <c r="K234" s="10" t="str">
        <f>VLOOKUP($A234,'Medical examination'!A234:O2568,10,FALSE)</f>
        <v>PRE DIABETES</v>
      </c>
      <c r="L234" s="16">
        <v>9315.41</v>
      </c>
      <c r="M234" s="1" t="str">
        <f>VLOOKUP($L234,'Hospitalization details'!$F234:L2566,2,FALSE)</f>
        <v>TIER - 2</v>
      </c>
      <c r="N234" s="17" t="str">
        <f>VLOOKUP($L234,'Hospitalization details'!$F234:M2571,3,FALSE)</f>
        <v>TIER - 1</v>
      </c>
      <c r="O234" s="1" t="str">
        <f>VLOOKUP($L234,'Hospitalization details'!$F234:N2571,4,FALSE)</f>
        <v>R1024</v>
      </c>
      <c r="P234" s="14">
        <f>VLOOKUP($L234,'Hospitalization details'!$F234:O2571,6,FALSE)</f>
        <v>28410</v>
      </c>
      <c r="Q234" s="18">
        <f t="shared" si="3"/>
        <v>45</v>
      </c>
    </row>
    <row r="235" spans="1:17" x14ac:dyDescent="0.25">
      <c r="A235" s="2" t="s">
        <v>241</v>
      </c>
      <c r="B235" t="str">
        <f>VLOOKUP(A235,'customer names'!A235:D2569,3,FALSE)</f>
        <v>Polen</v>
      </c>
      <c r="C235" s="1">
        <f>VLOOKUP(A235,'Medical examination'!A235:G2569,2,FALSE)</f>
        <v>31.68</v>
      </c>
      <c r="D235" s="1">
        <f>VLOOKUP(A235,'Medical examination'!A235:H2569,3,FALSE)</f>
        <v>4.4000000000000004</v>
      </c>
      <c r="E235" s="1" t="str">
        <f>VLOOKUP($A235,'Medical examination'!A235:I2569,4,FALSE)</f>
        <v>NO</v>
      </c>
      <c r="F235" s="1" t="str">
        <f>VLOOKUP($A235,'Medical examination'!A235:J2569,5,FALSE)</f>
        <v>NO</v>
      </c>
      <c r="G235" s="1" t="str">
        <f>VLOOKUP($A235,'Medical examination'!A235:K2569,6,FALSE)</f>
        <v>NO</v>
      </c>
      <c r="H235" s="1">
        <f>VLOOKUP($A235,'Medical examination'!A235:L2569,7,FALSE)</f>
        <v>0</v>
      </c>
      <c r="I235" s="1" t="str">
        <f>VLOOKUP($A235,'Medical examination'!A235:M2569,8,FALSE)</f>
        <v>YES</v>
      </c>
      <c r="J235" s="19" t="str">
        <f>VLOOKUP($A235,'Medical examination'!A235:N2569,9,FALSE)</f>
        <v>OBESITY</v>
      </c>
      <c r="K235" s="10" t="str">
        <f>VLOOKUP($A235,'Medical examination'!A235:O2569,10,FALSE)</f>
        <v>NORMAL</v>
      </c>
      <c r="L235" s="16">
        <v>9310.81</v>
      </c>
      <c r="M235" s="1" t="str">
        <f>VLOOKUP($L235,'Hospitalization details'!$F235:L2567,2,FALSE)</f>
        <v>TIER - 3</v>
      </c>
      <c r="N235" s="17" t="str">
        <f>VLOOKUP($L235,'Hospitalization details'!$F235:M2572,3,FALSE)</f>
        <v>TIER - 1</v>
      </c>
      <c r="O235" s="1" t="str">
        <f>VLOOKUP($L235,'Hospitalization details'!$F235:N2572,4,FALSE)</f>
        <v>R1013</v>
      </c>
      <c r="P235" s="14">
        <f>VLOOKUP($L235,'Hospitalization details'!$F235:O2572,6,FALSE)</f>
        <v>23170</v>
      </c>
      <c r="Q235" s="18">
        <f t="shared" si="3"/>
        <v>60</v>
      </c>
    </row>
    <row r="236" spans="1:17" x14ac:dyDescent="0.25">
      <c r="A236" s="2" t="s">
        <v>242</v>
      </c>
      <c r="B236" t="str">
        <f>VLOOKUP(A236,'customer names'!A236:D2570,3,FALSE)</f>
        <v>Lynch</v>
      </c>
      <c r="C236" s="1">
        <f>VLOOKUP(A236,'Medical examination'!A236:G2570,2,FALSE)</f>
        <v>33.534999999999997</v>
      </c>
      <c r="D236" s="1">
        <f>VLOOKUP(A236,'Medical examination'!A236:H2570,3,FALSE)</f>
        <v>6.23</v>
      </c>
      <c r="E236" s="1" t="str">
        <f>VLOOKUP($A236,'Medical examination'!A236:I2570,4,FALSE)</f>
        <v>NO</v>
      </c>
      <c r="F236" s="1" t="str">
        <f>VLOOKUP($A236,'Medical examination'!A236:J2570,5,FALSE)</f>
        <v>YES</v>
      </c>
      <c r="G236" s="1" t="str">
        <f>VLOOKUP($A236,'Medical examination'!A236:K2570,6,FALSE)</f>
        <v>NO</v>
      </c>
      <c r="H236" s="1">
        <f>VLOOKUP($A236,'Medical examination'!A236:L2570,7,FALSE)</f>
        <v>1</v>
      </c>
      <c r="I236" s="1" t="str">
        <f>VLOOKUP($A236,'Medical examination'!A236:M2570,8,FALSE)</f>
        <v>YES</v>
      </c>
      <c r="J236" s="19" t="str">
        <f>VLOOKUP($A236,'Medical examination'!A236:N2570,9,FALSE)</f>
        <v>OBESITY</v>
      </c>
      <c r="K236" s="10" t="str">
        <f>VLOOKUP($A236,'Medical examination'!A236:O2570,10,FALSE)</f>
        <v>PRE DIABETES</v>
      </c>
      <c r="L236" s="16">
        <v>9304.7000000000007</v>
      </c>
      <c r="M236" s="1" t="str">
        <f>VLOOKUP($L236,'Hospitalization details'!$F236:L2568,2,FALSE)</f>
        <v>TIER - 3</v>
      </c>
      <c r="N236" s="17" t="str">
        <f>VLOOKUP($L236,'Hospitalization details'!$F236:M2573,3,FALSE)</f>
        <v>TIER - 3</v>
      </c>
      <c r="O236" s="1" t="str">
        <f>VLOOKUP($L236,'Hospitalization details'!$F236:N2573,4,FALSE)</f>
        <v>R1013</v>
      </c>
      <c r="P236" s="14">
        <f>VLOOKUP($L236,'Hospitalization details'!$F236:O2573,6,FALSE)</f>
        <v>26953</v>
      </c>
      <c r="Q236" s="18">
        <f t="shared" si="3"/>
        <v>49</v>
      </c>
    </row>
    <row r="237" spans="1:17" x14ac:dyDescent="0.25">
      <c r="A237" s="2" t="s">
        <v>243</v>
      </c>
      <c r="B237" t="str">
        <f>VLOOKUP(A237,'customer names'!A237:D2571,3,FALSE)</f>
        <v>Hufstader</v>
      </c>
      <c r="C237" s="1">
        <f>VLOOKUP(A237,'Medical examination'!A237:G2571,2,FALSE)</f>
        <v>31.92</v>
      </c>
      <c r="D237" s="1">
        <f>VLOOKUP(A237,'Medical examination'!A237:H2571,3,FALSE)</f>
        <v>5.33</v>
      </c>
      <c r="E237" s="1" t="str">
        <f>VLOOKUP($A237,'Medical examination'!A237:I2571,4,FALSE)</f>
        <v>YES</v>
      </c>
      <c r="F237" s="1" t="str">
        <f>VLOOKUP($A237,'Medical examination'!A237:J2571,5,FALSE)</f>
        <v>NO</v>
      </c>
      <c r="G237" s="1" t="str">
        <f>VLOOKUP($A237,'Medical examination'!A237:K2571,6,FALSE)</f>
        <v>NO</v>
      </c>
      <c r="H237" s="1">
        <f>VLOOKUP($A237,'Medical examination'!A237:L2571,7,FALSE)</f>
        <v>0</v>
      </c>
      <c r="I237" s="1" t="str">
        <f>VLOOKUP($A237,'Medical examination'!A237:M2571,8,FALSE)</f>
        <v>YES</v>
      </c>
      <c r="J237" s="19" t="str">
        <f>VLOOKUP($A237,'Medical examination'!A237:N2571,9,FALSE)</f>
        <v>OBESITY</v>
      </c>
      <c r="K237" s="10" t="str">
        <f>VLOOKUP($A237,'Medical examination'!A237:O2571,10,FALSE)</f>
        <v>NORMAL</v>
      </c>
      <c r="L237" s="16">
        <v>39597.410000000003</v>
      </c>
      <c r="M237" s="1" t="str">
        <f>VLOOKUP($L237,'Hospitalization details'!$F237:L2569,2,FALSE)</f>
        <v>TIER - 1</v>
      </c>
      <c r="N237" s="17" t="str">
        <f>VLOOKUP($L237,'Hospitalization details'!$F237:M2574,3,FALSE)</f>
        <v>TIER - 2</v>
      </c>
      <c r="O237" s="1" t="str">
        <f>VLOOKUP($L237,'Hospitalization details'!$F237:N2574,4,FALSE)</f>
        <v>R1017</v>
      </c>
      <c r="P237" s="14">
        <f>VLOOKUP($L237,'Hospitalization details'!$F237:O2574,6,FALSE)</f>
        <v>29772</v>
      </c>
      <c r="Q237" s="18">
        <f t="shared" si="3"/>
        <v>41</v>
      </c>
    </row>
    <row r="238" spans="1:17" x14ac:dyDescent="0.25">
      <c r="A238" s="2" t="s">
        <v>244</v>
      </c>
      <c r="B238" t="str">
        <f>VLOOKUP(A238,'customer names'!A238:D2572,3,FALSE)</f>
        <v>Doak</v>
      </c>
      <c r="C238" s="1">
        <f>VLOOKUP(A238,'Medical examination'!A238:G2572,2,FALSE)</f>
        <v>32.700000000000003</v>
      </c>
      <c r="D238" s="1">
        <f>VLOOKUP(A238,'Medical examination'!A238:H2572,3,FALSE)</f>
        <v>4.09</v>
      </c>
      <c r="E238" s="1" t="str">
        <f>VLOOKUP($A238,'Medical examination'!A238:I2572,4,FALSE)</f>
        <v>NO</v>
      </c>
      <c r="F238" s="1" t="str">
        <f>VLOOKUP($A238,'Medical examination'!A238:J2572,5,FALSE)</f>
        <v>NO</v>
      </c>
      <c r="G238" s="1" t="str">
        <f>VLOOKUP($A238,'Medical examination'!A238:K2572,6,FALSE)</f>
        <v>NO</v>
      </c>
      <c r="H238" s="1">
        <f>VLOOKUP($A238,'Medical examination'!A238:L2572,7,FALSE)</f>
        <v>1</v>
      </c>
      <c r="I238" s="1" t="str">
        <f>VLOOKUP($A238,'Medical examination'!A238:M2572,8,FALSE)</f>
        <v>YES</v>
      </c>
      <c r="J238" s="19" t="str">
        <f>VLOOKUP($A238,'Medical examination'!A238:N2572,9,FALSE)</f>
        <v>OBESITY</v>
      </c>
      <c r="K238" s="10" t="str">
        <f>VLOOKUP($A238,'Medical examination'!A238:O2572,10,FALSE)</f>
        <v>NORMAL</v>
      </c>
      <c r="L238" s="16">
        <v>9301.89</v>
      </c>
      <c r="M238" s="1" t="str">
        <f>VLOOKUP($L238,'Hospitalization details'!$F238:L2570,2,FALSE)</f>
        <v>TIER - 2</v>
      </c>
      <c r="N238" s="17" t="str">
        <f>VLOOKUP($L238,'Hospitalization details'!$F238:M2575,3,FALSE)</f>
        <v>TIER - 1</v>
      </c>
      <c r="O238" s="1" t="str">
        <f>VLOOKUP($L238,'Hospitalization details'!$F238:N2575,4,FALSE)</f>
        <v>R1012</v>
      </c>
      <c r="P238" s="14">
        <f>VLOOKUP($L238,'Hospitalization details'!$F238:O2575,6,FALSE)</f>
        <v>28067</v>
      </c>
      <c r="Q238" s="18">
        <f t="shared" si="3"/>
        <v>46</v>
      </c>
    </row>
    <row r="239" spans="1:17" x14ac:dyDescent="0.25">
      <c r="A239" s="2" t="s">
        <v>245</v>
      </c>
      <c r="B239" t="str">
        <f>VLOOKUP(A239,'customer names'!A239:D2573,3,FALSE)</f>
        <v>Noya</v>
      </c>
      <c r="C239" s="1">
        <f>VLOOKUP(A239,'Medical examination'!A239:G2573,2,FALSE)</f>
        <v>41.25</v>
      </c>
      <c r="D239" s="1">
        <f>VLOOKUP(A239,'Medical examination'!A239:H2573,3,FALSE)</f>
        <v>5.19</v>
      </c>
      <c r="E239" s="1" t="str">
        <f>VLOOKUP($A239,'Medical examination'!A239:I2573,4,FALSE)</f>
        <v>NO</v>
      </c>
      <c r="F239" s="1" t="str">
        <f>VLOOKUP($A239,'Medical examination'!A239:J2573,5,FALSE)</f>
        <v>NO</v>
      </c>
      <c r="G239" s="1" t="str">
        <f>VLOOKUP($A239,'Medical examination'!A239:K2573,6,FALSE)</f>
        <v>NO</v>
      </c>
      <c r="H239" s="1">
        <f>VLOOKUP($A239,'Medical examination'!A239:L2573,7,FALSE)</f>
        <v>0</v>
      </c>
      <c r="I239" s="1" t="str">
        <f>VLOOKUP($A239,'Medical examination'!A239:M2573,8,FALSE)</f>
        <v>YES</v>
      </c>
      <c r="J239" s="19" t="str">
        <f>VLOOKUP($A239,'Medical examination'!A239:N2573,9,FALSE)</f>
        <v>OBESITY</v>
      </c>
      <c r="K239" s="10" t="str">
        <f>VLOOKUP($A239,'Medical examination'!A239:O2573,10,FALSE)</f>
        <v>NORMAL</v>
      </c>
      <c r="L239" s="16">
        <v>9290.14</v>
      </c>
      <c r="M239" s="1" t="str">
        <f>VLOOKUP($L239,'Hospitalization details'!$F239:L2571,2,FALSE)</f>
        <v>TIER - 3</v>
      </c>
      <c r="N239" s="17" t="str">
        <f>VLOOKUP($L239,'Hospitalization details'!$F239:M2576,3,FALSE)</f>
        <v>TIER - 3</v>
      </c>
      <c r="O239" s="1" t="str">
        <f>VLOOKUP($L239,'Hospitalization details'!$F239:N2576,4,FALSE)</f>
        <v>R1016</v>
      </c>
      <c r="P239" s="14">
        <f>VLOOKUP($L239,'Hospitalization details'!$F239:O2576,6,FALSE)</f>
        <v>26925</v>
      </c>
      <c r="Q239" s="18">
        <f t="shared" si="3"/>
        <v>49</v>
      </c>
    </row>
    <row r="240" spans="1:17" x14ac:dyDescent="0.25">
      <c r="A240" s="2" t="s">
        <v>246</v>
      </c>
      <c r="B240" t="str">
        <f>VLOOKUP(A240,'customer names'!A240:D2574,3,FALSE)</f>
        <v>Heninger</v>
      </c>
      <c r="C240" s="1">
        <f>VLOOKUP(A240,'Medical examination'!A240:G2574,2,FALSE)</f>
        <v>33.11</v>
      </c>
      <c r="D240" s="1">
        <f>VLOOKUP(A240,'Medical examination'!A240:H2574,3,FALSE)</f>
        <v>4.12</v>
      </c>
      <c r="E240" s="1" t="str">
        <f>VLOOKUP($A240,'Medical examination'!A240:I2574,4,FALSE)</f>
        <v>NO</v>
      </c>
      <c r="F240" s="1" t="str">
        <f>VLOOKUP($A240,'Medical examination'!A240:J2574,5,FALSE)</f>
        <v>NO</v>
      </c>
      <c r="G240" s="1" t="str">
        <f>VLOOKUP($A240,'Medical examination'!A240:K2574,6,FALSE)</f>
        <v>YES</v>
      </c>
      <c r="H240" s="1">
        <f>VLOOKUP($A240,'Medical examination'!A240:L2574,7,FALSE)</f>
        <v>1</v>
      </c>
      <c r="I240" s="1" t="str">
        <f>VLOOKUP($A240,'Medical examination'!A240:M2574,8,FALSE)</f>
        <v>YES</v>
      </c>
      <c r="J240" s="19" t="str">
        <f>VLOOKUP($A240,'Medical examination'!A240:N2574,9,FALSE)</f>
        <v>OBESITY</v>
      </c>
      <c r="K240" s="10" t="str">
        <f>VLOOKUP($A240,'Medical examination'!A240:O2574,10,FALSE)</f>
        <v>NORMAL</v>
      </c>
      <c r="L240" s="16">
        <v>9288.0300000000007</v>
      </c>
      <c r="M240" s="1" t="str">
        <f>VLOOKUP($L240,'Hospitalization details'!$F240:L2572,2,FALSE)</f>
        <v>TIER - 2</v>
      </c>
      <c r="N240" s="17" t="str">
        <f>VLOOKUP($L240,'Hospitalization details'!$F240:M2577,3,FALSE)</f>
        <v>TIER - 3</v>
      </c>
      <c r="O240" s="1" t="str">
        <f>VLOOKUP($L240,'Hospitalization details'!$F240:N2577,4,FALSE)</f>
        <v>R1018</v>
      </c>
      <c r="P240" s="14">
        <f>VLOOKUP($L240,'Hospitalization details'!$F240:O2577,6,FALSE)</f>
        <v>26953</v>
      </c>
      <c r="Q240" s="18">
        <f t="shared" si="3"/>
        <v>49</v>
      </c>
    </row>
    <row r="241" spans="1:17" x14ac:dyDescent="0.25">
      <c r="A241" s="2" t="s">
        <v>247</v>
      </c>
      <c r="B241" t="str">
        <f>VLOOKUP(A241,'customer names'!A241:D2575,3,FALSE)</f>
        <v>Richardson</v>
      </c>
      <c r="C241" s="1">
        <f>VLOOKUP(A241,'Medical examination'!A241:G2575,2,FALSE)</f>
        <v>36.159999999999997</v>
      </c>
      <c r="D241" s="1">
        <f>VLOOKUP(A241,'Medical examination'!A241:H2575,3,FALSE)</f>
        <v>5.0999999999999996</v>
      </c>
      <c r="E241" s="1" t="str">
        <f>VLOOKUP($A241,'Medical examination'!A241:I2575,4,FALSE)</f>
        <v>NO</v>
      </c>
      <c r="F241" s="1" t="str">
        <f>VLOOKUP($A241,'Medical examination'!A241:J2575,5,FALSE)</f>
        <v>NO</v>
      </c>
      <c r="G241" s="1" t="str">
        <f>VLOOKUP($A241,'Medical examination'!A241:K2575,6,FALSE)</f>
        <v>NO</v>
      </c>
      <c r="H241" s="1">
        <f>VLOOKUP($A241,'Medical examination'!A241:L2575,7,FALSE)</f>
        <v>1</v>
      </c>
      <c r="I241" s="1" t="str">
        <f>VLOOKUP($A241,'Medical examination'!A241:M2575,8,FALSE)</f>
        <v>YES</v>
      </c>
      <c r="J241" s="19" t="str">
        <f>VLOOKUP($A241,'Medical examination'!A241:N2575,9,FALSE)</f>
        <v>OBESITY</v>
      </c>
      <c r="K241" s="10" t="str">
        <f>VLOOKUP($A241,'Medical examination'!A241:O2575,10,FALSE)</f>
        <v>NORMAL</v>
      </c>
      <c r="L241" s="16">
        <v>9285.8700000000008</v>
      </c>
      <c r="M241" s="1" t="str">
        <f>VLOOKUP($L241,'Hospitalization details'!$F241:L2573,2,FALSE)</f>
        <v>TIER - 2</v>
      </c>
      <c r="N241" s="17" t="str">
        <f>VLOOKUP($L241,'Hospitalization details'!$F241:M2578,3,FALSE)</f>
        <v>TIER - 3</v>
      </c>
      <c r="O241" s="1" t="str">
        <f>VLOOKUP($L241,'Hospitalization details'!$F241:N2578,4,FALSE)</f>
        <v>R1013</v>
      </c>
      <c r="P241" s="14">
        <f>VLOOKUP($L241,'Hospitalization details'!$F241:O2578,6,FALSE)</f>
        <v>25533</v>
      </c>
      <c r="Q241" s="18">
        <f t="shared" si="3"/>
        <v>53</v>
      </c>
    </row>
    <row r="242" spans="1:17" x14ac:dyDescent="0.25">
      <c r="A242" s="2" t="s">
        <v>248</v>
      </c>
      <c r="B242" t="str">
        <f>VLOOKUP(A242,'customer names'!A242:D2576,3,FALSE)</f>
        <v>Deucher</v>
      </c>
      <c r="C242" s="1">
        <f>VLOOKUP(A242,'Medical examination'!A242:G2576,2,FALSE)</f>
        <v>33.72</v>
      </c>
      <c r="D242" s="1">
        <f>VLOOKUP(A242,'Medical examination'!A242:H2576,3,FALSE)</f>
        <v>6.21</v>
      </c>
      <c r="E242" s="1" t="str">
        <f>VLOOKUP($A242,'Medical examination'!A242:I2576,4,FALSE)</f>
        <v>YES</v>
      </c>
      <c r="F242" s="1" t="str">
        <f>VLOOKUP($A242,'Medical examination'!A242:J2576,5,FALSE)</f>
        <v>NO</v>
      </c>
      <c r="G242" s="1" t="str">
        <f>VLOOKUP($A242,'Medical examination'!A242:K2576,6,FALSE)</f>
        <v>YES</v>
      </c>
      <c r="H242" s="1">
        <f>VLOOKUP($A242,'Medical examination'!A242:L2576,7,FALSE)</f>
        <v>1</v>
      </c>
      <c r="I242" s="1" t="str">
        <f>VLOOKUP($A242,'Medical examination'!A242:M2576,8,FALSE)</f>
        <v>YES</v>
      </c>
      <c r="J242" s="19" t="str">
        <f>VLOOKUP($A242,'Medical examination'!A242:N2576,9,FALSE)</f>
        <v>OBESITY</v>
      </c>
      <c r="K242" s="10" t="str">
        <f>VLOOKUP($A242,'Medical examination'!A242:O2576,10,FALSE)</f>
        <v>PRE DIABETES</v>
      </c>
      <c r="L242" s="16">
        <v>9283.56</v>
      </c>
      <c r="M242" s="1" t="str">
        <f>VLOOKUP($L242,'Hospitalization details'!$F242:L2574,2,FALSE)</f>
        <v>TIER - 2</v>
      </c>
      <c r="N242" s="17" t="str">
        <f>VLOOKUP($L242,'Hospitalization details'!$F242:M2579,3,FALSE)</f>
        <v>TIER - 3</v>
      </c>
      <c r="O242" s="1" t="str">
        <f>VLOOKUP($L242,'Hospitalization details'!$F242:N2579,4,FALSE)</f>
        <v>R1013</v>
      </c>
      <c r="P242" s="14">
        <f>VLOOKUP($L242,'Hospitalization details'!$F242:O2579,6,FALSE)</f>
        <v>26116</v>
      </c>
      <c r="Q242" s="18">
        <f t="shared" si="3"/>
        <v>51</v>
      </c>
    </row>
    <row r="243" spans="1:17" x14ac:dyDescent="0.25">
      <c r="A243" s="2" t="s">
        <v>249</v>
      </c>
      <c r="B243" t="str">
        <f>VLOOKUP(A243,'customer names'!A243:D2577,3,FALSE)</f>
        <v>Wilson</v>
      </c>
      <c r="C243" s="1">
        <f>VLOOKUP(A243,'Medical examination'!A243:G2577,2,FALSE)</f>
        <v>37.74</v>
      </c>
      <c r="D243" s="1">
        <f>VLOOKUP(A243,'Medical examination'!A243:H2577,3,FALSE)</f>
        <v>9.5299999999999994</v>
      </c>
      <c r="E243" s="1" t="str">
        <f>VLOOKUP($A243,'Medical examination'!A243:I2577,4,FALSE)</f>
        <v>YES</v>
      </c>
      <c r="F243" s="1" t="str">
        <f>VLOOKUP($A243,'Medical examination'!A243:J2577,5,FALSE)</f>
        <v>NO</v>
      </c>
      <c r="G243" s="1" t="str">
        <f>VLOOKUP($A243,'Medical examination'!A243:K2577,6,FALSE)</f>
        <v>NO</v>
      </c>
      <c r="H243" s="1">
        <f>VLOOKUP($A243,'Medical examination'!A243:L2577,7,FALSE)</f>
        <v>1</v>
      </c>
      <c r="I243" s="1" t="str">
        <f>VLOOKUP($A243,'Medical examination'!A243:M2577,8,FALSE)</f>
        <v>YES</v>
      </c>
      <c r="J243" s="19" t="str">
        <f>VLOOKUP($A243,'Medical examination'!A243:N2577,9,FALSE)</f>
        <v>OBESITY</v>
      </c>
      <c r="K243" s="10" t="str">
        <f>VLOOKUP($A243,'Medical examination'!A243:O2577,10,FALSE)</f>
        <v>DIABETES</v>
      </c>
      <c r="L243" s="16">
        <v>9282.48</v>
      </c>
      <c r="M243" s="1" t="str">
        <f>VLOOKUP($L243,'Hospitalization details'!$F243:L2575,2,FALSE)</f>
        <v>TIER - 3</v>
      </c>
      <c r="N243" s="17" t="str">
        <f>VLOOKUP($L243,'Hospitalization details'!$F243:M2580,3,FALSE)</f>
        <v>TIER - 2</v>
      </c>
      <c r="O243" s="1" t="str">
        <f>VLOOKUP($L243,'Hospitalization details'!$F243:N2580,4,FALSE)</f>
        <v>R1016</v>
      </c>
      <c r="P243" s="14">
        <f>VLOOKUP($L243,'Hospitalization details'!$F243:O2580,6,FALSE)</f>
        <v>26964</v>
      </c>
      <c r="Q243" s="18">
        <f t="shared" si="3"/>
        <v>49</v>
      </c>
    </row>
    <row r="244" spans="1:17" x14ac:dyDescent="0.25">
      <c r="A244" s="2" t="s">
        <v>250</v>
      </c>
      <c r="B244" t="str">
        <f>VLOOKUP(A244,'customer names'!A244:D2578,3,FALSE)</f>
        <v>Hall</v>
      </c>
      <c r="C244" s="1">
        <f>VLOOKUP(A244,'Medical examination'!A244:G2578,2,FALSE)</f>
        <v>48.75</v>
      </c>
      <c r="D244" s="1">
        <f>VLOOKUP(A244,'Medical examination'!A244:H2578,3,FALSE)</f>
        <v>4.6399999999999997</v>
      </c>
      <c r="E244" s="1" t="str">
        <f>VLOOKUP($A244,'Medical examination'!A244:I2578,4,FALSE)</f>
        <v>YES</v>
      </c>
      <c r="F244" s="1" t="str">
        <f>VLOOKUP($A244,'Medical examination'!A244:J2578,5,FALSE)</f>
        <v>NO</v>
      </c>
      <c r="G244" s="1" t="str">
        <f>VLOOKUP($A244,'Medical examination'!A244:K2578,6,FALSE)</f>
        <v>NO</v>
      </c>
      <c r="H244" s="1">
        <f>VLOOKUP($A244,'Medical examination'!A244:L2578,7,FALSE)</f>
        <v>1</v>
      </c>
      <c r="I244" s="1" t="str">
        <f>VLOOKUP($A244,'Medical examination'!A244:M2578,8,FALSE)</f>
        <v>YES</v>
      </c>
      <c r="J244" s="19" t="str">
        <f>VLOOKUP($A244,'Medical examination'!A244:N2578,9,FALSE)</f>
        <v>OBESITY</v>
      </c>
      <c r="K244" s="10" t="str">
        <f>VLOOKUP($A244,'Medical examination'!A244:O2578,10,FALSE)</f>
        <v>NORMAL</v>
      </c>
      <c r="L244" s="16">
        <v>9264.7999999999993</v>
      </c>
      <c r="M244" s="1" t="str">
        <f>VLOOKUP($L244,'Hospitalization details'!$F244:L2576,2,FALSE)</f>
        <v>TIER - 2</v>
      </c>
      <c r="N244" s="17" t="str">
        <f>VLOOKUP($L244,'Hospitalization details'!$F244:M2581,3,FALSE)</f>
        <v>TIER - 1</v>
      </c>
      <c r="O244" s="1" t="str">
        <f>VLOOKUP($L244,'Hospitalization details'!$F244:N2581,4,FALSE)</f>
        <v>R1011</v>
      </c>
      <c r="P244" s="14">
        <f>VLOOKUP($L244,'Hospitalization details'!$F244:O2581,6,FALSE)</f>
        <v>26151</v>
      </c>
      <c r="Q244" s="18">
        <f t="shared" si="3"/>
        <v>51</v>
      </c>
    </row>
    <row r="245" spans="1:17" x14ac:dyDescent="0.25">
      <c r="A245" s="2" t="s">
        <v>251</v>
      </c>
      <c r="B245" t="str">
        <f>VLOOKUP(A245,'customer names'!A245:D2579,3,FALSE)</f>
        <v>Reed</v>
      </c>
      <c r="C245" s="1">
        <f>VLOOKUP(A245,'Medical examination'!A245:G2579,2,FALSE)</f>
        <v>31.065000000000001</v>
      </c>
      <c r="D245" s="1">
        <f>VLOOKUP(A245,'Medical examination'!A245:H2579,3,FALSE)</f>
        <v>5.05</v>
      </c>
      <c r="E245" s="1" t="str">
        <f>VLOOKUP($A245,'Medical examination'!A245:I2579,4,FALSE)</f>
        <v>NO</v>
      </c>
      <c r="F245" s="1" t="str">
        <f>VLOOKUP($A245,'Medical examination'!A245:J2579,5,FALSE)</f>
        <v>NO</v>
      </c>
      <c r="G245" s="1" t="str">
        <f>VLOOKUP($A245,'Medical examination'!A245:K2579,6,FALSE)</f>
        <v>NO</v>
      </c>
      <c r="H245" s="1">
        <f>VLOOKUP($A245,'Medical examination'!A245:L2579,7,FALSE)</f>
        <v>1</v>
      </c>
      <c r="I245" s="1" t="str">
        <f>VLOOKUP($A245,'Medical examination'!A245:M2579,8,FALSE)</f>
        <v>YES</v>
      </c>
      <c r="J245" s="19" t="str">
        <f>VLOOKUP($A245,'Medical examination'!A245:N2579,9,FALSE)</f>
        <v>OBESITY</v>
      </c>
      <c r="K245" s="10" t="str">
        <f>VLOOKUP($A245,'Medical examination'!A245:O2579,10,FALSE)</f>
        <v>NORMAL</v>
      </c>
      <c r="L245" s="16">
        <v>9249.5</v>
      </c>
      <c r="M245" s="1" t="str">
        <f>VLOOKUP($L245,'Hospitalization details'!$F245:L2577,2,FALSE)</f>
        <v>TIER - 2</v>
      </c>
      <c r="N245" s="17" t="str">
        <f>VLOOKUP($L245,'Hospitalization details'!$F245:M2582,3,FALSE)</f>
        <v>TIER - 1</v>
      </c>
      <c r="O245" s="1" t="str">
        <f>VLOOKUP($L245,'Hospitalization details'!$F245:N2582,4,FALSE)</f>
        <v>R1012</v>
      </c>
      <c r="P245" s="14">
        <f>VLOOKUP($L245,'Hospitalization details'!$F245:O2582,6,FALSE)</f>
        <v>27262</v>
      </c>
      <c r="Q245" s="18">
        <f t="shared" si="3"/>
        <v>48</v>
      </c>
    </row>
    <row r="246" spans="1:17" x14ac:dyDescent="0.25">
      <c r="A246" s="2" t="s">
        <v>252</v>
      </c>
      <c r="B246" t="str">
        <f>VLOOKUP(A246,'customer names'!A246:D2580,3,FALSE)</f>
        <v>Frome</v>
      </c>
      <c r="C246" s="1">
        <f>VLOOKUP(A246,'Medical examination'!A246:G2580,2,FALSE)</f>
        <v>23.55</v>
      </c>
      <c r="D246" s="1">
        <f>VLOOKUP(A246,'Medical examination'!A246:H2580,3,FALSE)</f>
        <v>10.38</v>
      </c>
      <c r="E246" s="1" t="str">
        <f>VLOOKUP($A246,'Medical examination'!A246:I2580,4,FALSE)</f>
        <v>NO</v>
      </c>
      <c r="F246" s="1" t="str">
        <f>VLOOKUP($A246,'Medical examination'!A246:J2580,5,FALSE)</f>
        <v>NO</v>
      </c>
      <c r="G246" s="1" t="str">
        <f>VLOOKUP($A246,'Medical examination'!A246:K2580,6,FALSE)</f>
        <v>NO</v>
      </c>
      <c r="H246" s="1">
        <f>VLOOKUP($A246,'Medical examination'!A246:L2580,7,FALSE)</f>
        <v>0</v>
      </c>
      <c r="I246" s="1" t="str">
        <f>VLOOKUP($A246,'Medical examination'!A246:M2580,8,FALSE)</f>
        <v>YES</v>
      </c>
      <c r="J246" s="19" t="str">
        <f>VLOOKUP($A246,'Medical examination'!A246:N2580,9,FALSE)</f>
        <v>NORMAL WEIGHT</v>
      </c>
      <c r="K246" s="10" t="str">
        <f>VLOOKUP($A246,'Medical examination'!A246:O2580,10,FALSE)</f>
        <v>DIABETES</v>
      </c>
      <c r="L246" s="16">
        <v>9247.94</v>
      </c>
      <c r="M246" s="1" t="str">
        <f>VLOOKUP($L246,'Hospitalization details'!$F246:L2578,2,FALSE)</f>
        <v>TIER - 2</v>
      </c>
      <c r="N246" s="17" t="str">
        <f>VLOOKUP($L246,'Hospitalization details'!$F246:M2583,3,FALSE)</f>
        <v>TIER - 1</v>
      </c>
      <c r="O246" s="1" t="str">
        <f>VLOOKUP($L246,'Hospitalization details'!$F246:N2583,4,FALSE)</f>
        <v>R1021</v>
      </c>
      <c r="P246" s="14">
        <f>VLOOKUP($L246,'Hospitalization details'!$F246:O2583,6,FALSE)</f>
        <v>29499</v>
      </c>
      <c r="Q246" s="18">
        <f t="shared" si="3"/>
        <v>42</v>
      </c>
    </row>
    <row r="247" spans="1:17" x14ac:dyDescent="0.25">
      <c r="A247" s="2" t="s">
        <v>253</v>
      </c>
      <c r="B247" t="str">
        <f>VLOOKUP(A247,'customer names'!A247:D2581,3,FALSE)</f>
        <v>Creasy</v>
      </c>
      <c r="C247" s="1">
        <f>VLOOKUP(A247,'Medical examination'!A247:G2581,2,FALSE)</f>
        <v>30.18</v>
      </c>
      <c r="D247" s="1">
        <f>VLOOKUP(A247,'Medical examination'!A247:H2581,3,FALSE)</f>
        <v>8.31</v>
      </c>
      <c r="E247" s="1" t="str">
        <f>VLOOKUP($A247,'Medical examination'!A247:I2581,4,FALSE)</f>
        <v>YES</v>
      </c>
      <c r="F247" s="1" t="str">
        <f>VLOOKUP($A247,'Medical examination'!A247:J2581,5,FALSE)</f>
        <v>NO</v>
      </c>
      <c r="G247" s="1" t="str">
        <f>VLOOKUP($A247,'Medical examination'!A247:K2581,6,FALSE)</f>
        <v>NO</v>
      </c>
      <c r="H247" s="1">
        <f>VLOOKUP($A247,'Medical examination'!A247:L2581,7,FALSE)</f>
        <v>1</v>
      </c>
      <c r="I247" s="1" t="str">
        <f>VLOOKUP($A247,'Medical examination'!A247:M2581,8,FALSE)</f>
        <v>YES</v>
      </c>
      <c r="J247" s="19" t="str">
        <f>VLOOKUP($A247,'Medical examination'!A247:N2581,9,FALSE)</f>
        <v>OBESITY</v>
      </c>
      <c r="K247" s="10" t="str">
        <f>VLOOKUP($A247,'Medical examination'!A247:O2581,10,FALSE)</f>
        <v>DIABETES</v>
      </c>
      <c r="L247" s="16">
        <v>9225.26</v>
      </c>
      <c r="M247" s="1" t="str">
        <f>VLOOKUP($L247,'Hospitalization details'!$F247:L2579,2,FALSE)</f>
        <v>TIER - 3</v>
      </c>
      <c r="N247" s="17" t="str">
        <f>VLOOKUP($L247,'Hospitalization details'!$F247:M2584,3,FALSE)</f>
        <v>TIER - 3</v>
      </c>
      <c r="O247" s="1" t="str">
        <f>VLOOKUP($L247,'Hospitalization details'!$F247:N2584,4,FALSE)</f>
        <v>R1015</v>
      </c>
      <c r="P247" s="14">
        <f>VLOOKUP($L247,'Hospitalization details'!$F247:O2584,6,FALSE)</f>
        <v>27734</v>
      </c>
      <c r="Q247" s="18">
        <f t="shared" si="3"/>
        <v>47</v>
      </c>
    </row>
    <row r="248" spans="1:17" x14ac:dyDescent="0.25">
      <c r="A248" s="2" t="s">
        <v>254</v>
      </c>
      <c r="B248" t="str">
        <f>VLOOKUP(A248,'customer names'!A248:D2582,3,FALSE)</f>
        <v>Latimer</v>
      </c>
      <c r="C248" s="1">
        <f>VLOOKUP(A248,'Medical examination'!A248:G2582,2,FALSE)</f>
        <v>29.94</v>
      </c>
      <c r="D248" s="1">
        <f>VLOOKUP(A248,'Medical examination'!A248:H2582,3,FALSE)</f>
        <v>7.59</v>
      </c>
      <c r="E248" s="1" t="str">
        <f>VLOOKUP($A248,'Medical examination'!A248:I2582,4,FALSE)</f>
        <v>NO</v>
      </c>
      <c r="F248" s="1" t="str">
        <f>VLOOKUP($A248,'Medical examination'!A248:J2582,5,FALSE)</f>
        <v>NO</v>
      </c>
      <c r="G248" s="1" t="str">
        <f>VLOOKUP($A248,'Medical examination'!A248:K2582,6,FALSE)</f>
        <v>NO</v>
      </c>
      <c r="H248" s="1">
        <f>VLOOKUP($A248,'Medical examination'!A248:L2582,7,FALSE)</f>
        <v>0</v>
      </c>
      <c r="I248" s="1" t="str">
        <f>VLOOKUP($A248,'Medical examination'!A248:M2582,8,FALSE)</f>
        <v>YES</v>
      </c>
      <c r="J248" s="19" t="str">
        <f>VLOOKUP($A248,'Medical examination'!A248:N2582,9,FALSE)</f>
        <v>OBESITY</v>
      </c>
      <c r="K248" s="10" t="str">
        <f>VLOOKUP($A248,'Medical examination'!A248:O2582,10,FALSE)</f>
        <v>DIABETES</v>
      </c>
      <c r="L248" s="16">
        <v>39556.49</v>
      </c>
      <c r="M248" s="1" t="str">
        <f>VLOOKUP($L248,'Hospitalization details'!$F248:L2580,2,FALSE)</f>
        <v>TIER - 1</v>
      </c>
      <c r="N248" s="17" t="str">
        <f>VLOOKUP($L248,'Hospitalization details'!$F248:M2585,3,FALSE)</f>
        <v>TIER - 2</v>
      </c>
      <c r="O248" s="1" t="str">
        <f>VLOOKUP($L248,'Hospitalization details'!$F248:N2585,4,FALSE)</f>
        <v>R1015</v>
      </c>
      <c r="P248" s="14">
        <f>VLOOKUP($L248,'Hospitalization details'!$F248:O2585,6,FALSE)</f>
        <v>28683</v>
      </c>
      <c r="Q248" s="18">
        <f t="shared" si="3"/>
        <v>44</v>
      </c>
    </row>
    <row r="249" spans="1:17" x14ac:dyDescent="0.25">
      <c r="A249" s="2" t="s">
        <v>255</v>
      </c>
      <c r="B249" t="str">
        <f>VLOOKUP(A249,'customer names'!A249:D2583,3,FALSE)</f>
        <v>Wei</v>
      </c>
      <c r="C249" s="1">
        <f>VLOOKUP(A249,'Medical examination'!A249:G2583,2,FALSE)</f>
        <v>31.4</v>
      </c>
      <c r="D249" s="1">
        <f>VLOOKUP(A249,'Medical examination'!A249:H2583,3,FALSE)</f>
        <v>5.49</v>
      </c>
      <c r="E249" s="1" t="str">
        <f>VLOOKUP($A249,'Medical examination'!A249:I2583,4,FALSE)</f>
        <v>NO</v>
      </c>
      <c r="F249" s="1" t="str">
        <f>VLOOKUP($A249,'Medical examination'!A249:J2583,5,FALSE)</f>
        <v>NO</v>
      </c>
      <c r="G249" s="1" t="str">
        <f>VLOOKUP($A249,'Medical examination'!A249:K2583,6,FALSE)</f>
        <v>NO</v>
      </c>
      <c r="H249" s="1">
        <f>VLOOKUP($A249,'Medical examination'!A249:L2583,7,FALSE)</f>
        <v>0</v>
      </c>
      <c r="I249" s="1" t="str">
        <f>VLOOKUP($A249,'Medical examination'!A249:M2583,8,FALSE)</f>
        <v>YES</v>
      </c>
      <c r="J249" s="19" t="str">
        <f>VLOOKUP($A249,'Medical examination'!A249:N2583,9,FALSE)</f>
        <v>OBESITY</v>
      </c>
      <c r="K249" s="10" t="str">
        <f>VLOOKUP($A249,'Medical examination'!A249:O2583,10,FALSE)</f>
        <v>NORMAL</v>
      </c>
      <c r="L249" s="16">
        <v>9222.4</v>
      </c>
      <c r="M249" s="1" t="str">
        <f>VLOOKUP($L249,'Hospitalization details'!$F249:L2581,2,FALSE)</f>
        <v>TIER - 2</v>
      </c>
      <c r="N249" s="17" t="str">
        <f>VLOOKUP($L249,'Hospitalization details'!$F249:M2586,3,FALSE)</f>
        <v>TIER - 3</v>
      </c>
      <c r="O249" s="1" t="str">
        <f>VLOOKUP($L249,'Hospitalization details'!$F249:N2586,4,FALSE)</f>
        <v>R1019</v>
      </c>
      <c r="P249" s="14">
        <f>VLOOKUP($L249,'Hospitalization details'!$F249:O2586,6,FALSE)</f>
        <v>29925</v>
      </c>
      <c r="Q249" s="18">
        <f t="shared" si="3"/>
        <v>41</v>
      </c>
    </row>
    <row r="250" spans="1:17" x14ac:dyDescent="0.25">
      <c r="A250" s="2" t="s">
        <v>256</v>
      </c>
      <c r="B250" t="str">
        <f>VLOOKUP(A250,'customer names'!A250:D2584,3,FALSE)</f>
        <v>Hayes</v>
      </c>
      <c r="C250" s="1">
        <f>VLOOKUP(A250,'Medical examination'!A250:G2584,2,FALSE)</f>
        <v>53.06</v>
      </c>
      <c r="D250" s="1">
        <f>VLOOKUP(A250,'Medical examination'!A250:H2584,3,FALSE)</f>
        <v>11.68</v>
      </c>
      <c r="E250" s="1" t="str">
        <f>VLOOKUP($A250,'Medical examination'!A250:I2584,4,FALSE)</f>
        <v>NO</v>
      </c>
      <c r="F250" s="1" t="str">
        <f>VLOOKUP($A250,'Medical examination'!A250:J2584,5,FALSE)</f>
        <v>NO</v>
      </c>
      <c r="G250" s="1" t="str">
        <f>VLOOKUP($A250,'Medical examination'!A250:K2584,6,FALSE)</f>
        <v>NO</v>
      </c>
      <c r="H250" s="1">
        <f>VLOOKUP($A250,'Medical examination'!A250:L2584,7,FALSE)</f>
        <v>0</v>
      </c>
      <c r="I250" s="1" t="str">
        <f>VLOOKUP($A250,'Medical examination'!A250:M2584,8,FALSE)</f>
        <v>YES</v>
      </c>
      <c r="J250" s="19" t="str">
        <f>VLOOKUP($A250,'Medical examination'!A250:N2584,9,FALSE)</f>
        <v>OBESITY</v>
      </c>
      <c r="K250" s="10" t="str">
        <f>VLOOKUP($A250,'Medical examination'!A250:O2584,10,FALSE)</f>
        <v>DIABETES</v>
      </c>
      <c r="L250" s="16">
        <v>9210.06</v>
      </c>
      <c r="M250" s="1" t="str">
        <f>VLOOKUP($L250,'Hospitalization details'!$F250:L2582,2,FALSE)</f>
        <v>TIER - 2</v>
      </c>
      <c r="N250" s="17" t="str">
        <f>VLOOKUP($L250,'Hospitalization details'!$F250:M2587,3,FALSE)</f>
        <v>TIER - 3</v>
      </c>
      <c r="O250" s="1" t="str">
        <f>VLOOKUP($L250,'Hospitalization details'!$F250:N2587,4,FALSE)</f>
        <v>R1021</v>
      </c>
      <c r="P250" s="14">
        <f>VLOOKUP($L250,'Hospitalization details'!$F250:O2587,6,FALSE)</f>
        <v>31771</v>
      </c>
      <c r="Q250" s="18">
        <f t="shared" si="3"/>
        <v>36</v>
      </c>
    </row>
    <row r="251" spans="1:17" x14ac:dyDescent="0.25">
      <c r="A251" s="2" t="s">
        <v>257</v>
      </c>
      <c r="B251" t="str">
        <f>VLOOKUP(A251,'customer names'!A251:D2585,3,FALSE)</f>
        <v>Velardo</v>
      </c>
      <c r="C251" s="1">
        <f>VLOOKUP(A251,'Medical examination'!A251:G2585,2,FALSE)</f>
        <v>30.25</v>
      </c>
      <c r="D251" s="1">
        <f>VLOOKUP(A251,'Medical examination'!A251:H2585,3,FALSE)</f>
        <v>4.1900000000000004</v>
      </c>
      <c r="E251" s="1" t="str">
        <f>VLOOKUP($A251,'Medical examination'!A251:I2585,4,FALSE)</f>
        <v>NO</v>
      </c>
      <c r="F251" s="1" t="str">
        <f>VLOOKUP($A251,'Medical examination'!A251:J2585,5,FALSE)</f>
        <v>NO</v>
      </c>
      <c r="G251" s="1" t="str">
        <f>VLOOKUP($A251,'Medical examination'!A251:K2585,6,FALSE)</f>
        <v>NO</v>
      </c>
      <c r="H251" s="1">
        <f>VLOOKUP($A251,'Medical examination'!A251:L2585,7,FALSE)</f>
        <v>2</v>
      </c>
      <c r="I251" s="1" t="str">
        <f>VLOOKUP($A251,'Medical examination'!A251:M2585,8,FALSE)</f>
        <v>YES</v>
      </c>
      <c r="J251" s="19" t="str">
        <f>VLOOKUP($A251,'Medical examination'!A251:N2585,9,FALSE)</f>
        <v>OBESITY</v>
      </c>
      <c r="K251" s="10" t="str">
        <f>VLOOKUP($A251,'Medical examination'!A251:O2585,10,FALSE)</f>
        <v>NORMAL</v>
      </c>
      <c r="L251" s="16">
        <v>9193.84</v>
      </c>
      <c r="M251" s="1" t="str">
        <f>VLOOKUP($L251,'Hospitalization details'!$F251:L2583,2,FALSE)</f>
        <v>TIER - 2</v>
      </c>
      <c r="N251" s="17" t="str">
        <f>VLOOKUP($L251,'Hospitalization details'!$F251:M2588,3,FALSE)</f>
        <v>TIER - 1</v>
      </c>
      <c r="O251" s="1" t="str">
        <f>VLOOKUP($L251,'Hospitalization details'!$F251:N2588,4,FALSE)</f>
        <v>R1012</v>
      </c>
      <c r="P251" s="14">
        <f>VLOOKUP($L251,'Hospitalization details'!$F251:O2588,6,FALSE)</f>
        <v>28013</v>
      </c>
      <c r="Q251" s="18">
        <f t="shared" si="3"/>
        <v>46</v>
      </c>
    </row>
    <row r="252" spans="1:17" x14ac:dyDescent="0.25">
      <c r="A252" s="2" t="s">
        <v>258</v>
      </c>
      <c r="B252" t="str">
        <f>VLOOKUP(A252,'customer names'!A252:D2586,3,FALSE)</f>
        <v>Kastes</v>
      </c>
      <c r="C252" s="1">
        <f>VLOOKUP(A252,'Medical examination'!A252:G2586,2,FALSE)</f>
        <v>46.68</v>
      </c>
      <c r="D252" s="1">
        <f>VLOOKUP(A252,'Medical examination'!A252:H2586,3,FALSE)</f>
        <v>4.01</v>
      </c>
      <c r="E252" s="1" t="str">
        <f>VLOOKUP($A252,'Medical examination'!A252:I2586,4,FALSE)</f>
        <v>NO</v>
      </c>
      <c r="F252" s="1" t="str">
        <f>VLOOKUP($A252,'Medical examination'!A252:J2586,5,FALSE)</f>
        <v>NO</v>
      </c>
      <c r="G252" s="1" t="str">
        <f>VLOOKUP($A252,'Medical examination'!A252:K2586,6,FALSE)</f>
        <v>NO</v>
      </c>
      <c r="H252" s="1">
        <f>VLOOKUP($A252,'Medical examination'!A252:L2586,7,FALSE)</f>
        <v>0</v>
      </c>
      <c r="I252" s="1" t="str">
        <f>VLOOKUP($A252,'Medical examination'!A252:M2586,8,FALSE)</f>
        <v>YES</v>
      </c>
      <c r="J252" s="19" t="str">
        <f>VLOOKUP($A252,'Medical examination'!A252:N2586,9,FALSE)</f>
        <v>OBESITY</v>
      </c>
      <c r="K252" s="10" t="str">
        <f>VLOOKUP($A252,'Medical examination'!A252:O2586,10,FALSE)</f>
        <v>NORMAL</v>
      </c>
      <c r="L252" s="16">
        <v>9182.17</v>
      </c>
      <c r="M252" s="1" t="str">
        <f>VLOOKUP($L252,'Hospitalization details'!$F252:L2584,2,FALSE)</f>
        <v>TIER - 2</v>
      </c>
      <c r="N252" s="17" t="str">
        <f>VLOOKUP($L252,'Hospitalization details'!$F252:M2589,3,FALSE)</f>
        <v>TIER - 3</v>
      </c>
      <c r="O252" s="1" t="str">
        <f>VLOOKUP($L252,'Hospitalization details'!$F252:N2589,4,FALSE)</f>
        <v>R1011</v>
      </c>
      <c r="P252" s="14">
        <f>VLOOKUP($L252,'Hospitalization details'!$F252:O2589,6,FALSE)</f>
        <v>27023</v>
      </c>
      <c r="Q252" s="18">
        <f t="shared" si="3"/>
        <v>49</v>
      </c>
    </row>
    <row r="253" spans="1:17" x14ac:dyDescent="0.25">
      <c r="A253" s="2" t="s">
        <v>259</v>
      </c>
      <c r="B253" t="str">
        <f>VLOOKUP(A253,'customer names'!A253:D2587,3,FALSE)</f>
        <v>Escorcia</v>
      </c>
      <c r="C253" s="1">
        <f>VLOOKUP(A253,'Medical examination'!A253:G2587,2,FALSE)</f>
        <v>30.4</v>
      </c>
      <c r="D253" s="1">
        <f>VLOOKUP(A253,'Medical examination'!A253:H2587,3,FALSE)</f>
        <v>5.91</v>
      </c>
      <c r="E253" s="1" t="str">
        <f>VLOOKUP($A253,'Medical examination'!A253:I2587,4,FALSE)</f>
        <v>NO</v>
      </c>
      <c r="F253" s="1" t="str">
        <f>VLOOKUP($A253,'Medical examination'!A253:J2587,5,FALSE)</f>
        <v>YES</v>
      </c>
      <c r="G253" s="1" t="str">
        <f>VLOOKUP($A253,'Medical examination'!A253:K2587,6,FALSE)</f>
        <v>NO</v>
      </c>
      <c r="H253" s="1">
        <f>VLOOKUP($A253,'Medical examination'!A253:L2587,7,FALSE)</f>
        <v>2</v>
      </c>
      <c r="I253" s="1" t="str">
        <f>VLOOKUP($A253,'Medical examination'!A253:M2587,8,FALSE)</f>
        <v>YES</v>
      </c>
      <c r="J253" s="19" t="str">
        <f>VLOOKUP($A253,'Medical examination'!A253:N2587,9,FALSE)</f>
        <v>OBESITY</v>
      </c>
      <c r="K253" s="10" t="str">
        <f>VLOOKUP($A253,'Medical examination'!A253:O2587,10,FALSE)</f>
        <v>PRE DIABETES</v>
      </c>
      <c r="L253" s="16">
        <v>9174.14</v>
      </c>
      <c r="M253" s="1" t="str">
        <f>VLOOKUP($L253,'Hospitalization details'!$F253:L2585,2,FALSE)</f>
        <v>TIER - 3</v>
      </c>
      <c r="N253" s="17" t="str">
        <f>VLOOKUP($L253,'Hospitalization details'!$F253:M2590,3,FALSE)</f>
        <v>TIER - 1</v>
      </c>
      <c r="O253" s="1" t="str">
        <f>VLOOKUP($L253,'Hospitalization details'!$F253:N2590,4,FALSE)</f>
        <v>R1012</v>
      </c>
      <c r="P253" s="14">
        <f>VLOOKUP($L253,'Hospitalization details'!$F253:O2590,6,FALSE)</f>
        <v>26296</v>
      </c>
      <c r="Q253" s="18">
        <f t="shared" si="3"/>
        <v>51</v>
      </c>
    </row>
    <row r="254" spans="1:17" x14ac:dyDescent="0.25">
      <c r="A254" s="2" t="s">
        <v>260</v>
      </c>
      <c r="B254" t="str">
        <f>VLOOKUP(A254,'customer names'!A254:D2588,3,FALSE)</f>
        <v>Larscheid</v>
      </c>
      <c r="C254" s="1">
        <f>VLOOKUP(A254,'Medical examination'!A254:G2588,2,FALSE)</f>
        <v>30.2</v>
      </c>
      <c r="D254" s="1">
        <f>VLOOKUP(A254,'Medical examination'!A254:H2588,3,FALSE)</f>
        <v>4.47</v>
      </c>
      <c r="E254" s="1" t="str">
        <f>VLOOKUP($A254,'Medical examination'!A254:I2588,4,FALSE)</f>
        <v>YES</v>
      </c>
      <c r="F254" s="1" t="str">
        <f>VLOOKUP($A254,'Medical examination'!A254:J2588,5,FALSE)</f>
        <v>NO</v>
      </c>
      <c r="G254" s="1" t="str">
        <f>VLOOKUP($A254,'Medical examination'!A254:K2588,6,FALSE)</f>
        <v>YES</v>
      </c>
      <c r="H254" s="1">
        <f>VLOOKUP($A254,'Medical examination'!A254:L2588,7,FALSE)</f>
        <v>1</v>
      </c>
      <c r="I254" s="1" t="str">
        <f>VLOOKUP($A254,'Medical examination'!A254:M2588,8,FALSE)</f>
        <v>YES</v>
      </c>
      <c r="J254" s="19" t="str">
        <f>VLOOKUP($A254,'Medical examination'!A254:N2588,9,FALSE)</f>
        <v>OBESITY</v>
      </c>
      <c r="K254" s="10" t="str">
        <f>VLOOKUP($A254,'Medical examination'!A254:O2588,10,FALSE)</f>
        <v>NORMAL</v>
      </c>
      <c r="L254" s="16">
        <v>9171.75</v>
      </c>
      <c r="M254" s="1" t="str">
        <f>VLOOKUP($L254,'Hospitalization details'!$F254:L2586,2,FALSE)</f>
        <v>TIER - 2</v>
      </c>
      <c r="N254" s="17" t="str">
        <f>VLOOKUP($L254,'Hospitalization details'!$F254:M2591,3,FALSE)</f>
        <v>TIER - 2</v>
      </c>
      <c r="O254" s="1" t="str">
        <f>VLOOKUP($L254,'Hospitalization details'!$F254:N2591,4,FALSE)</f>
        <v>R1012</v>
      </c>
      <c r="P254" s="14">
        <f>VLOOKUP($L254,'Hospitalization details'!$F254:O2591,6,FALSE)</f>
        <v>25865</v>
      </c>
      <c r="Q254" s="18">
        <f t="shared" si="3"/>
        <v>52</v>
      </c>
    </row>
    <row r="255" spans="1:17" x14ac:dyDescent="0.25">
      <c r="A255" s="2" t="s">
        <v>261</v>
      </c>
      <c r="B255" t="str">
        <f>VLOOKUP(A255,'customer names'!A255:D2589,3,FALSE)</f>
        <v>O'Bannon</v>
      </c>
      <c r="C255" s="1">
        <f>VLOOKUP(A255,'Medical examination'!A255:G2589,2,FALSE)</f>
        <v>51.18</v>
      </c>
      <c r="D255" s="1">
        <f>VLOOKUP(A255,'Medical examination'!A255:H2589,3,FALSE)</f>
        <v>4.5599999999999996</v>
      </c>
      <c r="E255" s="1" t="str">
        <f>VLOOKUP($A255,'Medical examination'!A255:I2589,4,FALSE)</f>
        <v>YES</v>
      </c>
      <c r="F255" s="1" t="str">
        <f>VLOOKUP($A255,'Medical examination'!A255:J2589,5,FALSE)</f>
        <v>YES</v>
      </c>
      <c r="G255" s="1" t="str">
        <f>VLOOKUP($A255,'Medical examination'!A255:K2589,6,FALSE)</f>
        <v>NO</v>
      </c>
      <c r="H255" s="1">
        <f>VLOOKUP($A255,'Medical examination'!A255:L2589,7,FALSE)</f>
        <v>2</v>
      </c>
      <c r="I255" s="1" t="str">
        <f>VLOOKUP($A255,'Medical examination'!A255:M2589,8,FALSE)</f>
        <v>YES</v>
      </c>
      <c r="J255" s="19" t="str">
        <f>VLOOKUP($A255,'Medical examination'!A255:N2589,9,FALSE)</f>
        <v>OBESITY</v>
      </c>
      <c r="K255" s="10" t="str">
        <f>VLOOKUP($A255,'Medical examination'!A255:O2589,10,FALSE)</f>
        <v>NORMAL</v>
      </c>
      <c r="L255" s="16">
        <v>9159.51</v>
      </c>
      <c r="M255" s="1" t="str">
        <f>VLOOKUP($L255,'Hospitalization details'!$F255:L2587,2,FALSE)</f>
        <v>TIER - 2</v>
      </c>
      <c r="N255" s="17" t="str">
        <f>VLOOKUP($L255,'Hospitalization details'!$F255:M2592,3,FALSE)</f>
        <v>TIER - 2</v>
      </c>
      <c r="O255" s="1" t="str">
        <f>VLOOKUP($L255,'Hospitalization details'!$F255:N2592,4,FALSE)</f>
        <v>R1021</v>
      </c>
      <c r="P255" s="14">
        <f>VLOOKUP($L255,'Hospitalization details'!$F255:O2592,6,FALSE)</f>
        <v>33108</v>
      </c>
      <c r="Q255" s="18">
        <f t="shared" si="3"/>
        <v>32</v>
      </c>
    </row>
    <row r="256" spans="1:17" x14ac:dyDescent="0.25">
      <c r="A256" s="2" t="s">
        <v>262</v>
      </c>
      <c r="B256" t="str">
        <f>VLOOKUP(A256,'customer names'!A256:D2590,3,FALSE)</f>
        <v>Ridgway</v>
      </c>
      <c r="C256" s="1">
        <f>VLOOKUP(A256,'Medical examination'!A256:G2590,2,FALSE)</f>
        <v>22.18</v>
      </c>
      <c r="D256" s="1">
        <f>VLOOKUP(A256,'Medical examination'!A256:H2590,3,FALSE)</f>
        <v>9.9</v>
      </c>
      <c r="E256" s="1" t="str">
        <f>VLOOKUP($A256,'Medical examination'!A256:I2590,4,FALSE)</f>
        <v>NO</v>
      </c>
      <c r="F256" s="1" t="str">
        <f>VLOOKUP($A256,'Medical examination'!A256:J2590,5,FALSE)</f>
        <v>NO</v>
      </c>
      <c r="G256" s="1" t="str">
        <f>VLOOKUP($A256,'Medical examination'!A256:K2590,6,FALSE)</f>
        <v>NO</v>
      </c>
      <c r="H256" s="1">
        <f>VLOOKUP($A256,'Medical examination'!A256:L2590,7,FALSE)</f>
        <v>0</v>
      </c>
      <c r="I256" s="1" t="str">
        <f>VLOOKUP($A256,'Medical examination'!A256:M2590,8,FALSE)</f>
        <v>YES</v>
      </c>
      <c r="J256" s="19" t="str">
        <f>VLOOKUP($A256,'Medical examination'!A256:N2590,9,FALSE)</f>
        <v>NORMAL WEIGHT</v>
      </c>
      <c r="K256" s="10" t="str">
        <f>VLOOKUP($A256,'Medical examination'!A256:O2590,10,FALSE)</f>
        <v>DIABETES</v>
      </c>
      <c r="L256" s="16">
        <v>9147.5</v>
      </c>
      <c r="M256" s="1" t="str">
        <f>VLOOKUP($L256,'Hospitalization details'!$F256:L2588,2,FALSE)</f>
        <v>TIER - 2</v>
      </c>
      <c r="N256" s="17" t="str">
        <f>VLOOKUP($L256,'Hospitalization details'!$F256:M2593,3,FALSE)</f>
        <v>TIER - 1</v>
      </c>
      <c r="O256" s="1" t="str">
        <f>VLOOKUP($L256,'Hospitalization details'!$F256:N2593,4,FALSE)</f>
        <v>R1012</v>
      </c>
      <c r="P256" s="14">
        <f>VLOOKUP($L256,'Hospitalization details'!$F256:O2593,6,FALSE)</f>
        <v>30293</v>
      </c>
      <c r="Q256" s="18">
        <f t="shared" si="3"/>
        <v>40</v>
      </c>
    </row>
    <row r="257" spans="1:17" x14ac:dyDescent="0.25">
      <c r="A257" s="2" t="s">
        <v>263</v>
      </c>
      <c r="B257" t="str">
        <f>VLOOKUP(A257,'customer names'!A257:D2591,3,FALSE)</f>
        <v>Black</v>
      </c>
      <c r="C257" s="1">
        <f>VLOOKUP(A257,'Medical examination'!A257:G2591,2,FALSE)</f>
        <v>31.92</v>
      </c>
      <c r="D257" s="1">
        <f>VLOOKUP(A257,'Medical examination'!A257:H2591,3,FALSE)</f>
        <v>5.1100000000000003</v>
      </c>
      <c r="E257" s="1" t="str">
        <f>VLOOKUP($A257,'Medical examination'!A257:I2591,4,FALSE)</f>
        <v>NO</v>
      </c>
      <c r="F257" s="1" t="str">
        <f>VLOOKUP($A257,'Medical examination'!A257:J2591,5,FALSE)</f>
        <v>NO</v>
      </c>
      <c r="G257" s="1" t="str">
        <f>VLOOKUP($A257,'Medical examination'!A257:K2591,6,FALSE)</f>
        <v>YES</v>
      </c>
      <c r="H257" s="1">
        <f>VLOOKUP($A257,'Medical examination'!A257:L2591,7,FALSE)</f>
        <v>1</v>
      </c>
      <c r="I257" s="1" t="str">
        <f>VLOOKUP($A257,'Medical examination'!A257:M2591,8,FALSE)</f>
        <v>YES</v>
      </c>
      <c r="J257" s="19" t="str">
        <f>VLOOKUP($A257,'Medical examination'!A257:N2591,9,FALSE)</f>
        <v>OBESITY</v>
      </c>
      <c r="K257" s="10" t="str">
        <f>VLOOKUP($A257,'Medical examination'!A257:O2591,10,FALSE)</f>
        <v>NORMAL</v>
      </c>
      <c r="L257" s="16">
        <v>9144.57</v>
      </c>
      <c r="M257" s="1" t="str">
        <f>VLOOKUP($L257,'Hospitalization details'!$F257:L2589,2,FALSE)</f>
        <v>TIER - 3</v>
      </c>
      <c r="N257" s="17" t="str">
        <f>VLOOKUP($L257,'Hospitalization details'!$F257:M2594,3,FALSE)</f>
        <v>TIER - 2</v>
      </c>
      <c r="O257" s="1" t="str">
        <f>VLOOKUP($L257,'Hospitalization details'!$F257:N2594,4,FALSE)</f>
        <v>R1011</v>
      </c>
      <c r="P257" s="14">
        <f>VLOOKUP($L257,'Hospitalization details'!$F257:O2594,6,FALSE)</f>
        <v>25859</v>
      </c>
      <c r="Q257" s="18">
        <f t="shared" si="3"/>
        <v>52</v>
      </c>
    </row>
    <row r="258" spans="1:17" x14ac:dyDescent="0.25">
      <c r="A258" s="2" t="s">
        <v>264</v>
      </c>
      <c r="B258" t="str">
        <f>VLOOKUP(A258,'customer names'!A258:D2592,3,FALSE)</f>
        <v>Canton</v>
      </c>
      <c r="C258" s="1">
        <f>VLOOKUP(A258,'Medical examination'!A258:G2592,2,FALSE)</f>
        <v>31.73</v>
      </c>
      <c r="D258" s="1">
        <f>VLOOKUP(A258,'Medical examination'!A258:H2592,3,FALSE)</f>
        <v>5.73</v>
      </c>
      <c r="E258" s="1" t="str">
        <f>VLOOKUP($A258,'Medical examination'!A258:I2592,4,FALSE)</f>
        <v>NO</v>
      </c>
      <c r="F258" s="1" t="str">
        <f>VLOOKUP($A258,'Medical examination'!A258:J2592,5,FALSE)</f>
        <v>YES</v>
      </c>
      <c r="G258" s="1" t="str">
        <f>VLOOKUP($A258,'Medical examination'!A258:K2592,6,FALSE)</f>
        <v>NO</v>
      </c>
      <c r="H258" s="1">
        <f>VLOOKUP($A258,'Medical examination'!A258:L2592,7,FALSE)</f>
        <v>1</v>
      </c>
      <c r="I258" s="1" t="str">
        <f>VLOOKUP($A258,'Medical examination'!A258:M2592,8,FALSE)</f>
        <v>YES</v>
      </c>
      <c r="J258" s="19" t="str">
        <f>VLOOKUP($A258,'Medical examination'!A258:N2592,9,FALSE)</f>
        <v>OBESITY</v>
      </c>
      <c r="K258" s="10" t="str">
        <f>VLOOKUP($A258,'Medical examination'!A258:O2592,10,FALSE)</f>
        <v>PRE DIABETES</v>
      </c>
      <c r="L258" s="16">
        <v>9140.9500000000007</v>
      </c>
      <c r="M258" s="1" t="str">
        <f>VLOOKUP($L258,'Hospitalization details'!$F258:L2590,2,FALSE)</f>
        <v>TIER - 3</v>
      </c>
      <c r="N258" s="17" t="str">
        <f>VLOOKUP($L258,'Hospitalization details'!$F258:M2595,3,FALSE)</f>
        <v>TIER - 3</v>
      </c>
      <c r="O258" s="1" t="str">
        <f>VLOOKUP($L258,'Hospitalization details'!$F258:N2595,4,FALSE)</f>
        <v>R1013</v>
      </c>
      <c r="P258" s="14">
        <f>VLOOKUP($L258,'Hospitalization details'!$F258:O2595,6,FALSE)</f>
        <v>25792</v>
      </c>
      <c r="Q258" s="18">
        <f t="shared" si="3"/>
        <v>52</v>
      </c>
    </row>
    <row r="259" spans="1:17" x14ac:dyDescent="0.25">
      <c r="A259" s="2" t="s">
        <v>265</v>
      </c>
      <c r="B259" t="str">
        <f>VLOOKUP(A259,'customer names'!A259:D2593,3,FALSE)</f>
        <v>Fine</v>
      </c>
      <c r="C259" s="1">
        <f>VLOOKUP(A259,'Medical examination'!A259:G2593,2,FALSE)</f>
        <v>45.52</v>
      </c>
      <c r="D259" s="1">
        <f>VLOOKUP(A259,'Medical examination'!A259:H2593,3,FALSE)</f>
        <v>6.04</v>
      </c>
      <c r="E259" s="1" t="str">
        <f>VLOOKUP($A259,'Medical examination'!A259:I2593,4,FALSE)</f>
        <v>NO</v>
      </c>
      <c r="F259" s="1" t="str">
        <f>VLOOKUP($A259,'Medical examination'!A259:J2593,5,FALSE)</f>
        <v>NO</v>
      </c>
      <c r="G259" s="1" t="str">
        <f>VLOOKUP($A259,'Medical examination'!A259:K2593,6,FALSE)</f>
        <v>YES</v>
      </c>
      <c r="H259" s="1">
        <f>VLOOKUP($A259,'Medical examination'!A259:L2593,7,FALSE)</f>
        <v>1</v>
      </c>
      <c r="I259" s="1" t="str">
        <f>VLOOKUP($A259,'Medical examination'!A259:M2593,8,FALSE)</f>
        <v>YES</v>
      </c>
      <c r="J259" s="19" t="str">
        <f>VLOOKUP($A259,'Medical examination'!A259:N2593,9,FALSE)</f>
        <v>OBESITY</v>
      </c>
      <c r="K259" s="10" t="str">
        <f>VLOOKUP($A259,'Medical examination'!A259:O2593,10,FALSE)</f>
        <v>PRE DIABETES</v>
      </c>
      <c r="L259" s="16">
        <v>39396.86</v>
      </c>
      <c r="M259" s="1" t="str">
        <f>VLOOKUP($L259,'Hospitalization details'!$F259:L2591,2,FALSE)</f>
        <v>TIER - 2</v>
      </c>
      <c r="N259" s="17" t="str">
        <f>VLOOKUP($L259,'Hospitalization details'!$F259:M2596,3,FALSE)</f>
        <v>TIER - 2</v>
      </c>
      <c r="O259" s="1" t="str">
        <f>VLOOKUP($L259,'Hospitalization details'!$F259:N2596,4,FALSE)</f>
        <v>R1011</v>
      </c>
      <c r="P259" s="14">
        <f>VLOOKUP($L259,'Hospitalization details'!$F259:O2596,6,FALSE)</f>
        <v>24282</v>
      </c>
      <c r="Q259" s="18">
        <f t="shared" ref="Q259:Q322" si="4">DATEDIF(P259:P2593, DATE(2023,6,8), "Y")</f>
        <v>56</v>
      </c>
    </row>
    <row r="260" spans="1:17" x14ac:dyDescent="0.25">
      <c r="A260" s="2" t="s">
        <v>266</v>
      </c>
      <c r="B260" t="str">
        <f>VLOOKUP(A260,'customer names'!A260:D2594,3,FALSE)</f>
        <v>Bui</v>
      </c>
      <c r="C260" s="1">
        <f>VLOOKUP(A260,'Medical examination'!A260:G2594,2,FALSE)</f>
        <v>52.81</v>
      </c>
      <c r="D260" s="1">
        <f>VLOOKUP(A260,'Medical examination'!A260:H2594,3,FALSE)</f>
        <v>5.19</v>
      </c>
      <c r="E260" s="1" t="str">
        <f>VLOOKUP($A260,'Medical examination'!A260:I2594,4,FALSE)</f>
        <v>NO</v>
      </c>
      <c r="F260" s="1" t="str">
        <f>VLOOKUP($A260,'Medical examination'!A260:J2594,5,FALSE)</f>
        <v>NO</v>
      </c>
      <c r="G260" s="1" t="str">
        <f>VLOOKUP($A260,'Medical examination'!A260:K2594,6,FALSE)</f>
        <v>YES</v>
      </c>
      <c r="H260" s="1">
        <f>VLOOKUP($A260,'Medical examination'!A260:L2594,7,FALSE)</f>
        <v>1</v>
      </c>
      <c r="I260" s="1" t="str">
        <f>VLOOKUP($A260,'Medical examination'!A260:M2594,8,FALSE)</f>
        <v>YES</v>
      </c>
      <c r="J260" s="19" t="str">
        <f>VLOOKUP($A260,'Medical examination'!A260:N2594,9,FALSE)</f>
        <v>OBESITY</v>
      </c>
      <c r="K260" s="10" t="str">
        <f>VLOOKUP($A260,'Medical examination'!A260:O2594,10,FALSE)</f>
        <v>NORMAL</v>
      </c>
      <c r="L260" s="16">
        <v>9101.7999999999993</v>
      </c>
      <c r="M260" s="1" t="str">
        <f>VLOOKUP($L260,'Hospitalization details'!$F260:L2592,2,FALSE)</f>
        <v>TIER - 2</v>
      </c>
      <c r="N260" s="17" t="str">
        <f>VLOOKUP($L260,'Hospitalization details'!$F260:M2597,3,FALSE)</f>
        <v>TIER - 1</v>
      </c>
      <c r="O260" s="1" t="str">
        <f>VLOOKUP($L260,'Hospitalization details'!$F260:N2597,4,FALSE)</f>
        <v>R1011</v>
      </c>
      <c r="P260" s="14">
        <f>VLOOKUP($L260,'Hospitalization details'!$F260:O2597,6,FALSE)</f>
        <v>28461</v>
      </c>
      <c r="Q260" s="18">
        <f t="shared" si="4"/>
        <v>45</v>
      </c>
    </row>
    <row r="261" spans="1:17" x14ac:dyDescent="0.25">
      <c r="A261" s="2" t="s">
        <v>267</v>
      </c>
      <c r="B261" t="str">
        <f>VLOOKUP(A261,'customer names'!A261:D2595,3,FALSE)</f>
        <v>Riepma</v>
      </c>
      <c r="C261" s="1">
        <f>VLOOKUP(A261,'Medical examination'!A261:G2595,2,FALSE)</f>
        <v>33.58</v>
      </c>
      <c r="D261" s="1">
        <f>VLOOKUP(A261,'Medical examination'!A261:H2595,3,FALSE)</f>
        <v>5.56</v>
      </c>
      <c r="E261" s="1" t="str">
        <f>VLOOKUP($A261,'Medical examination'!A261:I2595,4,FALSE)</f>
        <v>NO</v>
      </c>
      <c r="F261" s="1" t="str">
        <f>VLOOKUP($A261,'Medical examination'!A261:J2595,5,FALSE)</f>
        <v>NO</v>
      </c>
      <c r="G261" s="1" t="str">
        <f>VLOOKUP($A261,'Medical examination'!A261:K2595,6,FALSE)</f>
        <v>NO</v>
      </c>
      <c r="H261" s="1">
        <f>VLOOKUP($A261,'Medical examination'!A261:L2595,7,FALSE)</f>
        <v>1</v>
      </c>
      <c r="I261" s="1" t="str">
        <f>VLOOKUP($A261,'Medical examination'!A261:M2595,8,FALSE)</f>
        <v>YES</v>
      </c>
      <c r="J261" s="19" t="str">
        <f>VLOOKUP($A261,'Medical examination'!A261:N2595,9,FALSE)</f>
        <v>OBESITY</v>
      </c>
      <c r="K261" s="10" t="str">
        <f>VLOOKUP($A261,'Medical examination'!A261:O2595,10,FALSE)</f>
        <v>NORMAL</v>
      </c>
      <c r="L261" s="16">
        <v>9095.94</v>
      </c>
      <c r="M261" s="1" t="str">
        <f>VLOOKUP($L261,'Hospitalization details'!$F261:L2593,2,FALSE)</f>
        <v>TIER - 3</v>
      </c>
      <c r="N261" s="17" t="str">
        <f>VLOOKUP($L261,'Hospitalization details'!$F261:M2598,3,FALSE)</f>
        <v>TIER - 1</v>
      </c>
      <c r="O261" s="1" t="str">
        <f>VLOOKUP($L261,'Hospitalization details'!$F261:N2598,4,FALSE)</f>
        <v>R1011</v>
      </c>
      <c r="P261" s="14">
        <f>VLOOKUP($L261,'Hospitalization details'!$F261:O2598,6,FALSE)</f>
        <v>24055</v>
      </c>
      <c r="Q261" s="18">
        <f t="shared" si="4"/>
        <v>57</v>
      </c>
    </row>
    <row r="262" spans="1:17" x14ac:dyDescent="0.25">
      <c r="A262" s="2" t="s">
        <v>268</v>
      </c>
      <c r="B262" t="str">
        <f>VLOOKUP(A262,'customer names'!A262:D2596,3,FALSE)</f>
        <v>Inman</v>
      </c>
      <c r="C262" s="1">
        <f>VLOOKUP(A262,'Medical examination'!A262:G2596,2,FALSE)</f>
        <v>30.684999999999999</v>
      </c>
      <c r="D262" s="1">
        <f>VLOOKUP(A262,'Medical examination'!A262:H2596,3,FALSE)</f>
        <v>8.23</v>
      </c>
      <c r="E262" s="1" t="str">
        <f>VLOOKUP($A262,'Medical examination'!A262:I2596,4,FALSE)</f>
        <v>NO</v>
      </c>
      <c r="F262" s="1" t="str">
        <f>VLOOKUP($A262,'Medical examination'!A262:J2596,5,FALSE)</f>
        <v>NO</v>
      </c>
      <c r="G262" s="1" t="str">
        <f>VLOOKUP($A262,'Medical examination'!A262:K2596,6,FALSE)</f>
        <v>NO</v>
      </c>
      <c r="H262" s="1">
        <f>VLOOKUP($A262,'Medical examination'!A262:L2596,7,FALSE)</f>
        <v>0</v>
      </c>
      <c r="I262" s="1" t="str">
        <f>VLOOKUP($A262,'Medical examination'!A262:M2596,8,FALSE)</f>
        <v>YES</v>
      </c>
      <c r="J262" s="19" t="str">
        <f>VLOOKUP($A262,'Medical examination'!A262:N2596,9,FALSE)</f>
        <v>OBESITY</v>
      </c>
      <c r="K262" s="10" t="str">
        <f>VLOOKUP($A262,'Medical examination'!A262:O2596,10,FALSE)</f>
        <v>DIABETES</v>
      </c>
      <c r="L262" s="16">
        <v>9095.07</v>
      </c>
      <c r="M262" s="1" t="str">
        <f>VLOOKUP($L262,'Hospitalization details'!$F262:L2594,2,FALSE)</f>
        <v>TIER - 2</v>
      </c>
      <c r="N262" s="17" t="str">
        <f>VLOOKUP($L262,'Hospitalization details'!$F262:M2599,3,FALSE)</f>
        <v>TIER - 2</v>
      </c>
      <c r="O262" s="1" t="str">
        <f>VLOOKUP($L262,'Hospitalization details'!$F262:N2599,4,FALSE)</f>
        <v>R1024</v>
      </c>
      <c r="P262" s="14">
        <f>VLOOKUP($L262,'Hospitalization details'!$F262:O2599,6,FALSE)</f>
        <v>28433</v>
      </c>
      <c r="Q262" s="18">
        <f t="shared" si="4"/>
        <v>45</v>
      </c>
    </row>
    <row r="263" spans="1:17" x14ac:dyDescent="0.25">
      <c r="A263" s="2" t="s">
        <v>269</v>
      </c>
      <c r="B263" t="str">
        <f>VLOOKUP(A263,'customer names'!A263:D2597,3,FALSE)</f>
        <v>Kruzel</v>
      </c>
      <c r="C263" s="1">
        <f>VLOOKUP(A263,'Medical examination'!A263:G2597,2,FALSE)</f>
        <v>37.524999999999999</v>
      </c>
      <c r="D263" s="1">
        <f>VLOOKUP(A263,'Medical examination'!A263:H2597,3,FALSE)</f>
        <v>9.0299999999999994</v>
      </c>
      <c r="E263" s="1" t="str">
        <f>VLOOKUP($A263,'Medical examination'!A263:I2597,4,FALSE)</f>
        <v>YES</v>
      </c>
      <c r="F263" s="1" t="str">
        <f>VLOOKUP($A263,'Medical examination'!A263:J2597,5,FALSE)</f>
        <v>NO</v>
      </c>
      <c r="G263" s="1" t="str">
        <f>VLOOKUP($A263,'Medical examination'!A263:K2597,6,FALSE)</f>
        <v>NO</v>
      </c>
      <c r="H263" s="1">
        <f>VLOOKUP($A263,'Medical examination'!A263:L2597,7,FALSE)</f>
        <v>2</v>
      </c>
      <c r="I263" s="1" t="str">
        <f>VLOOKUP($A263,'Medical examination'!A263:M2597,8,FALSE)</f>
        <v>NO</v>
      </c>
      <c r="J263" s="19" t="str">
        <f>VLOOKUP($A263,'Medical examination'!A263:N2597,9,FALSE)</f>
        <v>OBESITY</v>
      </c>
      <c r="K263" s="10" t="str">
        <f>VLOOKUP($A263,'Medical examination'!A263:O2597,10,FALSE)</f>
        <v>DIABETES</v>
      </c>
      <c r="L263" s="16">
        <v>9058.73</v>
      </c>
      <c r="M263" s="1" t="str">
        <f>VLOOKUP($L263,'Hospitalization details'!$F263:L2595,2,FALSE)</f>
        <v>TIER - 3</v>
      </c>
      <c r="N263" s="17" t="str">
        <f>VLOOKUP($L263,'Hospitalization details'!$F263:M2600,3,FALSE)</f>
        <v>TIER - 2</v>
      </c>
      <c r="O263" s="1" t="str">
        <f>VLOOKUP($L263,'Hospitalization details'!$F263:N2600,4,FALSE)</f>
        <v>R1013</v>
      </c>
      <c r="P263" s="14">
        <f>VLOOKUP($L263,'Hospitalization details'!$F263:O2600,6,FALSE)</f>
        <v>26635</v>
      </c>
      <c r="Q263" s="18">
        <f t="shared" si="4"/>
        <v>50</v>
      </c>
    </row>
    <row r="264" spans="1:17" x14ac:dyDescent="0.25">
      <c r="A264" s="2" t="s">
        <v>270</v>
      </c>
      <c r="B264" t="str">
        <f>VLOOKUP(A264,'customer names'!A264:D2598,3,FALSE)</f>
        <v>Lindsay</v>
      </c>
      <c r="C264" s="1">
        <f>VLOOKUP(A264,'Medical examination'!A264:G2598,2,FALSE)</f>
        <v>34.5</v>
      </c>
      <c r="D264" s="1">
        <f>VLOOKUP(A264,'Medical examination'!A264:H2598,3,FALSE)</f>
        <v>4.07</v>
      </c>
      <c r="E264" s="1" t="str">
        <f>VLOOKUP($A264,'Medical examination'!A264:I2598,4,FALSE)</f>
        <v>YES</v>
      </c>
      <c r="F264" s="1" t="str">
        <f>VLOOKUP($A264,'Medical examination'!A264:J2598,5,FALSE)</f>
        <v>NO</v>
      </c>
      <c r="G264" s="1" t="str">
        <f>VLOOKUP($A264,'Medical examination'!A264:K2598,6,FALSE)</f>
        <v>NO</v>
      </c>
      <c r="H264" s="1">
        <f>VLOOKUP($A264,'Medical examination'!A264:L2598,7,FALSE)</f>
        <v>0</v>
      </c>
      <c r="I264" s="1" t="str">
        <f>VLOOKUP($A264,'Medical examination'!A264:M2598,8,FALSE)</f>
        <v>YES</v>
      </c>
      <c r="J264" s="19" t="str">
        <f>VLOOKUP($A264,'Medical examination'!A264:N2598,9,FALSE)</f>
        <v>OBESITY</v>
      </c>
      <c r="K264" s="10" t="str">
        <f>VLOOKUP($A264,'Medical examination'!A264:O2598,10,FALSE)</f>
        <v>NORMAL</v>
      </c>
      <c r="L264" s="16">
        <v>9048.0300000000007</v>
      </c>
      <c r="M264" s="1" t="str">
        <f>VLOOKUP($L264,'Hospitalization details'!$F264:L2596,2,FALSE)</f>
        <v>TIER - 2</v>
      </c>
      <c r="N264" s="17" t="str">
        <f>VLOOKUP($L264,'Hospitalization details'!$F264:M2601,3,FALSE)</f>
        <v>TIER - 2</v>
      </c>
      <c r="O264" s="1" t="str">
        <f>VLOOKUP($L264,'Hospitalization details'!$F264:N2601,4,FALSE)</f>
        <v>R1013</v>
      </c>
      <c r="P264" s="14">
        <f>VLOOKUP($L264,'Hospitalization details'!$F264:O2601,6,FALSE)</f>
        <v>26640</v>
      </c>
      <c r="Q264" s="18">
        <f t="shared" si="4"/>
        <v>50</v>
      </c>
    </row>
    <row r="265" spans="1:17" x14ac:dyDescent="0.25">
      <c r="A265" s="2" t="s">
        <v>271</v>
      </c>
      <c r="B265" t="str">
        <f>VLOOKUP(A265,'customer names'!A265:D2599,3,FALSE)</f>
        <v>Land</v>
      </c>
      <c r="C265" s="1">
        <f>VLOOKUP(A265,'Medical examination'!A265:G2599,2,FALSE)</f>
        <v>28.16</v>
      </c>
      <c r="D265" s="1">
        <f>VLOOKUP(A265,'Medical examination'!A265:H2599,3,FALSE)</f>
        <v>5.77</v>
      </c>
      <c r="E265" s="1" t="str">
        <f>VLOOKUP($A265,'Medical examination'!A265:I2599,4,FALSE)</f>
        <v>NO</v>
      </c>
      <c r="F265" s="1" t="str">
        <f>VLOOKUP($A265,'Medical examination'!A265:J2599,5,FALSE)</f>
        <v>NO</v>
      </c>
      <c r="G265" s="1" t="str">
        <f>VLOOKUP($A265,'Medical examination'!A265:K2599,6,FALSE)</f>
        <v>NO</v>
      </c>
      <c r="H265" s="1">
        <f>VLOOKUP($A265,'Medical examination'!A265:L2599,7,FALSE)</f>
        <v>2</v>
      </c>
      <c r="I265" s="1" t="str">
        <f>VLOOKUP($A265,'Medical examination'!A265:M2599,8,FALSE)</f>
        <v>YES</v>
      </c>
      <c r="J265" s="19" t="str">
        <f>VLOOKUP($A265,'Medical examination'!A265:N2599,9,FALSE)</f>
        <v>OVERWEIGHT</v>
      </c>
      <c r="K265" s="10" t="str">
        <f>VLOOKUP($A265,'Medical examination'!A265:O2599,10,FALSE)</f>
        <v>PRE DIABETES</v>
      </c>
      <c r="L265" s="16">
        <v>9010.2000000000007</v>
      </c>
      <c r="M265" s="1" t="str">
        <f>VLOOKUP($L265,'Hospitalization details'!$F265:L2597,2,FALSE)</f>
        <v>TIER - 2</v>
      </c>
      <c r="N265" s="17" t="str">
        <f>VLOOKUP($L265,'Hospitalization details'!$F265:M2602,3,FALSE)</f>
        <v>TIER - 3</v>
      </c>
      <c r="O265" s="1" t="str">
        <f>VLOOKUP($L265,'Hospitalization details'!$F265:N2602,4,FALSE)</f>
        <v>R1026</v>
      </c>
      <c r="P265" s="14">
        <f>VLOOKUP($L265,'Hospitalization details'!$F265:O2602,6,FALSE)</f>
        <v>34304</v>
      </c>
      <c r="Q265" s="18">
        <f t="shared" si="4"/>
        <v>29</v>
      </c>
    </row>
    <row r="266" spans="1:17" x14ac:dyDescent="0.25">
      <c r="A266" s="2" t="s">
        <v>272</v>
      </c>
      <c r="B266" t="str">
        <f>VLOOKUP(A266,'customer names'!A266:D2600,3,FALSE)</f>
        <v>Brecher</v>
      </c>
      <c r="C266" s="1">
        <f>VLOOKUP(A266,'Medical examination'!A266:G2600,2,FALSE)</f>
        <v>30.02</v>
      </c>
      <c r="D266" s="1">
        <f>VLOOKUP(A266,'Medical examination'!A266:H2600,3,FALSE)</f>
        <v>5.98</v>
      </c>
      <c r="E266" s="1" t="str">
        <f>VLOOKUP($A266,'Medical examination'!A266:I2600,4,FALSE)</f>
        <v>NO</v>
      </c>
      <c r="F266" s="1" t="str">
        <f>VLOOKUP($A266,'Medical examination'!A266:J2600,5,FALSE)</f>
        <v>NO</v>
      </c>
      <c r="G266" s="1" t="str">
        <f>VLOOKUP($A266,'Medical examination'!A266:K2600,6,FALSE)</f>
        <v>YES</v>
      </c>
      <c r="H266" s="1">
        <f>VLOOKUP($A266,'Medical examination'!A266:L2600,7,FALSE)</f>
        <v>1</v>
      </c>
      <c r="I266" s="1" t="str">
        <f>VLOOKUP($A266,'Medical examination'!A266:M2600,8,FALSE)</f>
        <v>YES</v>
      </c>
      <c r="J266" s="19" t="str">
        <f>VLOOKUP($A266,'Medical examination'!A266:N2600,9,FALSE)</f>
        <v>OBESITY</v>
      </c>
      <c r="K266" s="10" t="str">
        <f>VLOOKUP($A266,'Medical examination'!A266:O2600,10,FALSE)</f>
        <v>PRE DIABETES</v>
      </c>
      <c r="L266" s="16">
        <v>8998.43</v>
      </c>
      <c r="M266" s="1" t="str">
        <f>VLOOKUP($L266,'Hospitalization details'!$F266:L2598,2,FALSE)</f>
        <v>TIER - 2</v>
      </c>
      <c r="N266" s="17" t="str">
        <f>VLOOKUP($L266,'Hospitalization details'!$F266:M2603,3,FALSE)</f>
        <v>TIER - 1</v>
      </c>
      <c r="O266" s="1" t="str">
        <f>VLOOKUP($L266,'Hospitalization details'!$F266:N2603,4,FALSE)</f>
        <v>R1025</v>
      </c>
      <c r="P266" s="14">
        <f>VLOOKUP($L266,'Hospitalization details'!$F266:O2603,6,FALSE)</f>
        <v>29205</v>
      </c>
      <c r="Q266" s="18">
        <f t="shared" si="4"/>
        <v>43</v>
      </c>
    </row>
    <row r="267" spans="1:17" x14ac:dyDescent="0.25">
      <c r="A267" s="2" t="s">
        <v>273</v>
      </c>
      <c r="B267" t="str">
        <f>VLOOKUP(A267,'customer names'!A267:D2601,3,FALSE)</f>
        <v>Debolt</v>
      </c>
      <c r="C267" s="1">
        <f>VLOOKUP(A267,'Medical examination'!A267:G2601,2,FALSE)</f>
        <v>37.82</v>
      </c>
      <c r="D267" s="1">
        <f>VLOOKUP(A267,'Medical examination'!A267:H2601,3,FALSE)</f>
        <v>6.01</v>
      </c>
      <c r="E267" s="1" t="str">
        <f>VLOOKUP($A267,'Medical examination'!A267:I2601,4,FALSE)</f>
        <v>NO</v>
      </c>
      <c r="F267" s="1" t="str">
        <f>VLOOKUP($A267,'Medical examination'!A267:J2601,5,FALSE)</f>
        <v>NO</v>
      </c>
      <c r="G267" s="1" t="str">
        <f>VLOOKUP($A267,'Medical examination'!A267:K2601,6,FALSE)</f>
        <v>NO</v>
      </c>
      <c r="H267" s="1">
        <f>VLOOKUP($A267,'Medical examination'!A267:L2601,7,FALSE)</f>
        <v>0</v>
      </c>
      <c r="I267" s="1" t="str">
        <f>VLOOKUP($A267,'Medical examination'!A267:M2601,8,FALSE)</f>
        <v>YES</v>
      </c>
      <c r="J267" s="19" t="str">
        <f>VLOOKUP($A267,'Medical examination'!A267:N2601,9,FALSE)</f>
        <v>OBESITY</v>
      </c>
      <c r="K267" s="10" t="str">
        <f>VLOOKUP($A267,'Medical examination'!A267:O2601,10,FALSE)</f>
        <v>PRE DIABETES</v>
      </c>
      <c r="L267" s="16">
        <v>8988.16</v>
      </c>
      <c r="M267" s="1" t="str">
        <f>VLOOKUP($L267,'Hospitalization details'!$F267:L2599,2,FALSE)</f>
        <v>TIER - 2</v>
      </c>
      <c r="N267" s="17" t="str">
        <f>VLOOKUP($L267,'Hospitalization details'!$F267:M2604,3,FALSE)</f>
        <v>TIER - 1</v>
      </c>
      <c r="O267" s="1" t="str">
        <f>VLOOKUP($L267,'Hospitalization details'!$F267:N2604,4,FALSE)</f>
        <v>R1012</v>
      </c>
      <c r="P267" s="14">
        <f>VLOOKUP($L267,'Hospitalization details'!$F267:O2604,6,FALSE)</f>
        <v>26948</v>
      </c>
      <c r="Q267" s="18">
        <f t="shared" si="4"/>
        <v>49</v>
      </c>
    </row>
    <row r="268" spans="1:17" x14ac:dyDescent="0.25">
      <c r="A268" s="2" t="s">
        <v>274</v>
      </c>
      <c r="B268" t="str">
        <f>VLOOKUP(A268,'customer names'!A268:D2602,3,FALSE)</f>
        <v>Oswalt</v>
      </c>
      <c r="C268" s="1">
        <f>VLOOKUP(A268,'Medical examination'!A268:G2602,2,FALSE)</f>
        <v>33.14</v>
      </c>
      <c r="D268" s="1">
        <f>VLOOKUP(A268,'Medical examination'!A268:H2602,3,FALSE)</f>
        <v>5.67</v>
      </c>
      <c r="E268" s="1" t="str">
        <f>VLOOKUP($A268,'Medical examination'!A268:I2602,4,FALSE)</f>
        <v>YES</v>
      </c>
      <c r="F268" s="1" t="str">
        <f>VLOOKUP($A268,'Medical examination'!A268:J2602,5,FALSE)</f>
        <v>NO</v>
      </c>
      <c r="G268" s="1" t="str">
        <f>VLOOKUP($A268,'Medical examination'!A268:K2602,6,FALSE)</f>
        <v>NO</v>
      </c>
      <c r="H268" s="1">
        <f>VLOOKUP($A268,'Medical examination'!A268:L2602,7,FALSE)</f>
        <v>0</v>
      </c>
      <c r="I268" s="1" t="str">
        <f>VLOOKUP($A268,'Medical examination'!A268:M2602,8,FALSE)</f>
        <v>YES</v>
      </c>
      <c r="J268" s="19" t="str">
        <f>VLOOKUP($A268,'Medical examination'!A268:N2602,9,FALSE)</f>
        <v>OBESITY</v>
      </c>
      <c r="K268" s="10" t="str">
        <f>VLOOKUP($A268,'Medical examination'!A268:O2602,10,FALSE)</f>
        <v>NORMAL</v>
      </c>
      <c r="L268" s="16">
        <v>8978.19</v>
      </c>
      <c r="M268" s="1" t="str">
        <f>VLOOKUP($L268,'Hospitalization details'!$F268:L2600,2,FALSE)</f>
        <v>TIER - 2</v>
      </c>
      <c r="N268" s="17" t="str">
        <f>VLOOKUP($L268,'Hospitalization details'!$F268:M2605,3,FALSE)</f>
        <v>TIER - 2</v>
      </c>
      <c r="O268" s="1" t="str">
        <f>VLOOKUP($L268,'Hospitalization details'!$F268:N2605,4,FALSE)</f>
        <v>R1013</v>
      </c>
      <c r="P268" s="14">
        <f>VLOOKUP($L268,'Hospitalization details'!$F268:O2605,6,FALSE)</f>
        <v>27231</v>
      </c>
      <c r="Q268" s="18">
        <f t="shared" si="4"/>
        <v>48</v>
      </c>
    </row>
    <row r="269" spans="1:17" x14ac:dyDescent="0.25">
      <c r="A269" s="2" t="s">
        <v>275</v>
      </c>
      <c r="B269" t="str">
        <f>VLOOKUP(A269,'customer names'!A269:D2603,3,FALSE)</f>
        <v>Boyd</v>
      </c>
      <c r="C269" s="1">
        <f>VLOOKUP(A269,'Medical examination'!A269:G2603,2,FALSE)</f>
        <v>25.14</v>
      </c>
      <c r="D269" s="1">
        <f>VLOOKUP(A269,'Medical examination'!A269:H2603,3,FALSE)</f>
        <v>6.02</v>
      </c>
      <c r="E269" s="1" t="str">
        <f>VLOOKUP($A269,'Medical examination'!A269:I2603,4,FALSE)</f>
        <v>YES</v>
      </c>
      <c r="F269" s="1" t="str">
        <f>VLOOKUP($A269,'Medical examination'!A269:J2603,5,FALSE)</f>
        <v>NO</v>
      </c>
      <c r="G269" s="1" t="str">
        <f>VLOOKUP($A269,'Medical examination'!A269:K2603,6,FALSE)</f>
        <v>YES</v>
      </c>
      <c r="H269" s="1">
        <f>VLOOKUP($A269,'Medical examination'!A269:L2603,7,FALSE)</f>
        <v>1</v>
      </c>
      <c r="I269" s="1" t="str">
        <f>VLOOKUP($A269,'Medical examination'!A269:M2603,8,FALSE)</f>
        <v>YES</v>
      </c>
      <c r="J269" s="19" t="str">
        <f>VLOOKUP($A269,'Medical examination'!A269:N2603,9,FALSE)</f>
        <v>OVERWEIGHT</v>
      </c>
      <c r="K269" s="10" t="str">
        <f>VLOOKUP($A269,'Medical examination'!A269:O2603,10,FALSE)</f>
        <v>PRE DIABETES</v>
      </c>
      <c r="L269" s="16">
        <v>8968.33</v>
      </c>
      <c r="M269" s="1" t="str">
        <f>VLOOKUP($L269,'Hospitalization details'!$F269:L2601,2,FALSE)</f>
        <v>TIER - 3</v>
      </c>
      <c r="N269" s="17" t="str">
        <f>VLOOKUP($L269,'Hospitalization details'!$F269:M2606,3,FALSE)</f>
        <v>TIER - 2</v>
      </c>
      <c r="O269" s="1" t="str">
        <f>VLOOKUP($L269,'Hospitalization details'!$F269:N2606,4,FALSE)</f>
        <v>R1011</v>
      </c>
      <c r="P269" s="14">
        <f>VLOOKUP($L269,'Hospitalization details'!$F269:O2606,6,FALSE)</f>
        <v>27280</v>
      </c>
      <c r="Q269" s="18">
        <f t="shared" si="4"/>
        <v>48</v>
      </c>
    </row>
    <row r="270" spans="1:17" x14ac:dyDescent="0.25">
      <c r="A270" s="2" t="s">
        <v>276</v>
      </c>
      <c r="B270" t="str">
        <f>VLOOKUP(A270,'customer names'!A270:D2604,3,FALSE)</f>
        <v>Bulewich</v>
      </c>
      <c r="C270" s="1">
        <f>VLOOKUP(A270,'Medical examination'!A270:G2604,2,FALSE)</f>
        <v>20.18</v>
      </c>
      <c r="D270" s="1">
        <f>VLOOKUP(A270,'Medical examination'!A270:H2604,3,FALSE)</f>
        <v>11.19</v>
      </c>
      <c r="E270" s="1" t="str">
        <f>VLOOKUP($A270,'Medical examination'!A270:I2604,4,FALSE)</f>
        <v>NO</v>
      </c>
      <c r="F270" s="1" t="str">
        <f>VLOOKUP($A270,'Medical examination'!A270:J2604,5,FALSE)</f>
        <v>NO</v>
      </c>
      <c r="G270" s="1" t="str">
        <f>VLOOKUP($A270,'Medical examination'!A270:K2604,6,FALSE)</f>
        <v>NO</v>
      </c>
      <c r="H270" s="1">
        <f>VLOOKUP($A270,'Medical examination'!A270:L2604,7,FALSE)</f>
        <v>0</v>
      </c>
      <c r="I270" s="1" t="str">
        <f>VLOOKUP($A270,'Medical examination'!A270:M2604,8,FALSE)</f>
        <v>YES</v>
      </c>
      <c r="J270" s="19" t="str">
        <f>VLOOKUP($A270,'Medical examination'!A270:N2604,9,FALSE)</f>
        <v>NORMAL WEIGHT</v>
      </c>
      <c r="K270" s="10" t="str">
        <f>VLOOKUP($A270,'Medical examination'!A270:O2604,10,FALSE)</f>
        <v>DIABETES</v>
      </c>
      <c r="L270" s="16">
        <v>39352.6</v>
      </c>
      <c r="M270" s="1" t="str">
        <f>VLOOKUP($L270,'Hospitalization details'!$F270:L2602,2,FALSE)</f>
        <v>TIER - 2</v>
      </c>
      <c r="N270" s="17" t="str">
        <f>VLOOKUP($L270,'Hospitalization details'!$F270:M2607,3,FALSE)</f>
        <v>TIER - 3</v>
      </c>
      <c r="O270" s="1" t="str">
        <f>VLOOKUP($L270,'Hospitalization details'!$F270:N2607,4,FALSE)</f>
        <v>R1011</v>
      </c>
      <c r="P270" s="14">
        <f>VLOOKUP($L270,'Hospitalization details'!$F270:O2607,6,FALSE)</f>
        <v>28707</v>
      </c>
      <c r="Q270" s="18">
        <f t="shared" si="4"/>
        <v>44</v>
      </c>
    </row>
    <row r="271" spans="1:17" x14ac:dyDescent="0.25">
      <c r="A271" s="2" t="s">
        <v>277</v>
      </c>
      <c r="B271" t="str">
        <f>VLOOKUP(A271,'customer names'!A271:D2605,3,FALSE)</f>
        <v>Fukuda</v>
      </c>
      <c r="C271" s="1">
        <f>VLOOKUP(A271,'Medical examination'!A271:G2605,2,FALSE)</f>
        <v>44.36</v>
      </c>
      <c r="D271" s="1">
        <f>VLOOKUP(A271,'Medical examination'!A271:H2605,3,FALSE)</f>
        <v>5.1100000000000003</v>
      </c>
      <c r="E271" s="1" t="str">
        <f>VLOOKUP($A271,'Medical examination'!A271:I2605,4,FALSE)</f>
        <v>NO</v>
      </c>
      <c r="F271" s="1" t="str">
        <f>VLOOKUP($A271,'Medical examination'!A271:J2605,5,FALSE)</f>
        <v>NO</v>
      </c>
      <c r="G271" s="1" t="str">
        <f>VLOOKUP($A271,'Medical examination'!A271:K2605,6,FALSE)</f>
        <v>NO</v>
      </c>
      <c r="H271" s="1">
        <f>VLOOKUP($A271,'Medical examination'!A271:L2605,7,FALSE)</f>
        <v>0</v>
      </c>
      <c r="I271" s="1" t="str">
        <f>VLOOKUP($A271,'Medical examination'!A271:M2605,8,FALSE)</f>
        <v>YES</v>
      </c>
      <c r="J271" s="19" t="str">
        <f>VLOOKUP($A271,'Medical examination'!A271:N2605,9,FALSE)</f>
        <v>OBESITY</v>
      </c>
      <c r="K271" s="10" t="str">
        <f>VLOOKUP($A271,'Medical examination'!A271:O2605,10,FALSE)</f>
        <v>NORMAL</v>
      </c>
      <c r="L271" s="16">
        <v>8965.7999999999993</v>
      </c>
      <c r="M271" s="1" t="str">
        <f>VLOOKUP($L271,'Hospitalization details'!$F271:L2603,2,FALSE)</f>
        <v>TIER - 2</v>
      </c>
      <c r="N271" s="17" t="str">
        <f>VLOOKUP($L271,'Hospitalization details'!$F271:M2608,3,FALSE)</f>
        <v>TIER - 3</v>
      </c>
      <c r="O271" s="1" t="str">
        <f>VLOOKUP($L271,'Hospitalization details'!$F271:N2608,4,FALSE)</f>
        <v>R1012</v>
      </c>
      <c r="P271" s="14">
        <f>VLOOKUP($L271,'Hospitalization details'!$F271:O2608,6,FALSE)</f>
        <v>30512</v>
      </c>
      <c r="Q271" s="18">
        <f t="shared" si="4"/>
        <v>39</v>
      </c>
    </row>
    <row r="272" spans="1:17" x14ac:dyDescent="0.25">
      <c r="A272" s="2" t="s">
        <v>278</v>
      </c>
      <c r="B272" t="str">
        <f>VLOOKUP(A272,'customer names'!A272:D2606,3,FALSE)</f>
        <v>Phillips</v>
      </c>
      <c r="C272" s="1">
        <f>VLOOKUP(A272,'Medical examination'!A272:G2606,2,FALSE)</f>
        <v>23.82</v>
      </c>
      <c r="D272" s="1">
        <f>VLOOKUP(A272,'Medical examination'!A272:H2606,3,FALSE)</f>
        <v>10.85</v>
      </c>
      <c r="E272" s="1" t="str">
        <f>VLOOKUP($A272,'Medical examination'!A272:I2606,4,FALSE)</f>
        <v>YES</v>
      </c>
      <c r="F272" s="1" t="str">
        <f>VLOOKUP($A272,'Medical examination'!A272:J2606,5,FALSE)</f>
        <v>NO</v>
      </c>
      <c r="G272" s="1" t="str">
        <f>VLOOKUP($A272,'Medical examination'!A272:K2606,6,FALSE)</f>
        <v>NO</v>
      </c>
      <c r="H272" s="1">
        <f>VLOOKUP($A272,'Medical examination'!A272:L2606,7,FALSE)</f>
        <v>0</v>
      </c>
      <c r="I272" s="1" t="str">
        <f>VLOOKUP($A272,'Medical examination'!A272:M2606,8,FALSE)</f>
        <v>YES</v>
      </c>
      <c r="J272" s="19" t="str">
        <f>VLOOKUP($A272,'Medical examination'!A272:N2606,9,FALSE)</f>
        <v>NORMAL WEIGHT</v>
      </c>
      <c r="K272" s="10" t="str">
        <f>VLOOKUP($A272,'Medical examination'!A272:O2606,10,FALSE)</f>
        <v>DIABETES</v>
      </c>
      <c r="L272" s="16">
        <v>8964.06</v>
      </c>
      <c r="M272" s="1" t="str">
        <f>VLOOKUP($L272,'Hospitalization details'!$F272:L2604,2,FALSE)</f>
        <v>TIER - 3</v>
      </c>
      <c r="N272" s="17" t="str">
        <f>VLOOKUP($L272,'Hospitalization details'!$F272:M2609,3,FALSE)</f>
        <v>TIER - 2</v>
      </c>
      <c r="O272" s="1" t="str">
        <f>VLOOKUP($L272,'Hospitalization details'!$F272:N2609,4,FALSE)</f>
        <v>R1016</v>
      </c>
      <c r="P272" s="14">
        <f>VLOOKUP($L272,'Hospitalization details'!$F272:O2609,6,FALSE)</f>
        <v>27258</v>
      </c>
      <c r="Q272" s="18">
        <f t="shared" si="4"/>
        <v>48</v>
      </c>
    </row>
    <row r="273" spans="1:17" x14ac:dyDescent="0.25">
      <c r="A273" s="2" t="s">
        <v>279</v>
      </c>
      <c r="B273" t="str">
        <f>VLOOKUP(A273,'customer names'!A273:D2607,3,FALSE)</f>
        <v>Maddison</v>
      </c>
      <c r="C273" s="1">
        <f>VLOOKUP(A273,'Medical examination'!A273:G2607,2,FALSE)</f>
        <v>45</v>
      </c>
      <c r="D273" s="1">
        <f>VLOOKUP(A273,'Medical examination'!A273:H2607,3,FALSE)</f>
        <v>5.24</v>
      </c>
      <c r="E273" s="1" t="str">
        <f>VLOOKUP($A273,'Medical examination'!A273:I2607,4,FALSE)</f>
        <v>YES</v>
      </c>
      <c r="F273" s="1" t="str">
        <f>VLOOKUP($A273,'Medical examination'!A273:J2607,5,FALSE)</f>
        <v>NO</v>
      </c>
      <c r="G273" s="1" t="str">
        <f>VLOOKUP($A273,'Medical examination'!A273:K2607,6,FALSE)</f>
        <v>NO</v>
      </c>
      <c r="H273" s="1">
        <f>VLOOKUP($A273,'Medical examination'!A273:L2607,7,FALSE)</f>
        <v>1</v>
      </c>
      <c r="I273" s="1" t="str">
        <f>VLOOKUP($A273,'Medical examination'!A273:M2607,8,FALSE)</f>
        <v>YES</v>
      </c>
      <c r="J273" s="19" t="str">
        <f>VLOOKUP($A273,'Medical examination'!A273:N2607,9,FALSE)</f>
        <v>OBESITY</v>
      </c>
      <c r="K273" s="10" t="str">
        <f>VLOOKUP($A273,'Medical examination'!A273:O2607,10,FALSE)</f>
        <v>NORMAL</v>
      </c>
      <c r="L273" s="16">
        <v>8954.99</v>
      </c>
      <c r="M273" s="1" t="str">
        <f>VLOOKUP($L273,'Hospitalization details'!$F273:L2605,2,FALSE)</f>
        <v>TIER - 2</v>
      </c>
      <c r="N273" s="17" t="str">
        <f>VLOOKUP($L273,'Hospitalization details'!$F273:M2610,3,FALSE)</f>
        <v>TIER - 3</v>
      </c>
      <c r="O273" s="1" t="str">
        <f>VLOOKUP($L273,'Hospitalization details'!$F273:N2610,4,FALSE)</f>
        <v>R1026</v>
      </c>
      <c r="P273" s="14">
        <f>VLOOKUP($L273,'Hospitalization details'!$F273:O2610,6,FALSE)</f>
        <v>33874</v>
      </c>
      <c r="Q273" s="18">
        <f t="shared" si="4"/>
        <v>30</v>
      </c>
    </row>
    <row r="274" spans="1:17" x14ac:dyDescent="0.25">
      <c r="A274" s="2" t="s">
        <v>280</v>
      </c>
      <c r="B274" t="str">
        <f>VLOOKUP(A274,'customer names'!A274:D2608,3,FALSE)</f>
        <v>Lockwood</v>
      </c>
      <c r="C274" s="1">
        <f>VLOOKUP(A274,'Medical examination'!A274:G2608,2,FALSE)</f>
        <v>26.62</v>
      </c>
      <c r="D274" s="1">
        <f>VLOOKUP(A274,'Medical examination'!A274:H2608,3,FALSE)</f>
        <v>10.08</v>
      </c>
      <c r="E274" s="1" t="str">
        <f>VLOOKUP($A274,'Medical examination'!A274:I2608,4,FALSE)</f>
        <v>NO</v>
      </c>
      <c r="F274" s="1" t="str">
        <f>VLOOKUP($A274,'Medical examination'!A274:J2608,5,FALSE)</f>
        <v>NO</v>
      </c>
      <c r="G274" s="1" t="str">
        <f>VLOOKUP($A274,'Medical examination'!A274:K2608,6,FALSE)</f>
        <v>NO</v>
      </c>
      <c r="H274" s="1">
        <f>VLOOKUP($A274,'Medical examination'!A274:L2608,7,FALSE)</f>
        <v>0</v>
      </c>
      <c r="I274" s="1" t="str">
        <f>VLOOKUP($A274,'Medical examination'!A274:M2608,8,FALSE)</f>
        <v>YES</v>
      </c>
      <c r="J274" s="19" t="str">
        <f>VLOOKUP($A274,'Medical examination'!A274:N2608,9,FALSE)</f>
        <v>OVERWEIGHT</v>
      </c>
      <c r="K274" s="10" t="str">
        <f>VLOOKUP($A274,'Medical examination'!A274:O2608,10,FALSE)</f>
        <v>DIABETES</v>
      </c>
      <c r="L274" s="16">
        <v>8944.1200000000008</v>
      </c>
      <c r="M274" s="1" t="str">
        <f>VLOOKUP($L274,'Hospitalization details'!$F274:L2606,2,FALSE)</f>
        <v>TIER - 3</v>
      </c>
      <c r="N274" s="17" t="str">
        <f>VLOOKUP($L274,'Hospitalization details'!$F274:M2611,3,FALSE)</f>
        <v>TIER - 2</v>
      </c>
      <c r="O274" s="1" t="str">
        <f>VLOOKUP($L274,'Hospitalization details'!$F274:N2611,4,FALSE)</f>
        <v>R1013</v>
      </c>
      <c r="P274" s="14">
        <f>VLOOKUP($L274,'Hospitalization details'!$F274:O2611,6,FALSE)</f>
        <v>28119</v>
      </c>
      <c r="Q274" s="18">
        <f t="shared" si="4"/>
        <v>46</v>
      </c>
    </row>
    <row r="275" spans="1:17" x14ac:dyDescent="0.25">
      <c r="A275" s="2" t="s">
        <v>281</v>
      </c>
      <c r="B275" t="str">
        <f>VLOOKUP(A275,'customer names'!A275:D2609,3,FALSE)</f>
        <v>Defilippi</v>
      </c>
      <c r="C275" s="1">
        <f>VLOOKUP(A275,'Medical examination'!A275:G2609,2,FALSE)</f>
        <v>32.67</v>
      </c>
      <c r="D275" s="1">
        <f>VLOOKUP(A275,'Medical examination'!A275:H2609,3,FALSE)</f>
        <v>10.97</v>
      </c>
      <c r="E275" s="1" t="str">
        <f>VLOOKUP($A275,'Medical examination'!A275:I2609,4,FALSE)</f>
        <v>YES</v>
      </c>
      <c r="F275" s="1" t="str">
        <f>VLOOKUP($A275,'Medical examination'!A275:J2609,5,FALSE)</f>
        <v>NO</v>
      </c>
      <c r="G275" s="1" t="str">
        <f>VLOOKUP($A275,'Medical examination'!A275:K2609,6,FALSE)</f>
        <v>NO</v>
      </c>
      <c r="H275" s="1">
        <f>VLOOKUP($A275,'Medical examination'!A275:L2609,7,FALSE)</f>
        <v>0</v>
      </c>
      <c r="I275" s="1" t="str">
        <f>VLOOKUP($A275,'Medical examination'!A275:M2609,8,FALSE)</f>
        <v>YES</v>
      </c>
      <c r="J275" s="19" t="str">
        <f>VLOOKUP($A275,'Medical examination'!A275:N2609,9,FALSE)</f>
        <v>OBESITY</v>
      </c>
      <c r="K275" s="10" t="str">
        <f>VLOOKUP($A275,'Medical examination'!A275:O2609,10,FALSE)</f>
        <v>DIABETES</v>
      </c>
      <c r="L275" s="16">
        <v>8932.08</v>
      </c>
      <c r="M275" s="1" t="str">
        <f>VLOOKUP($L275,'Hospitalization details'!$F275:L2607,2,FALSE)</f>
        <v>TIER - 2</v>
      </c>
      <c r="N275" s="17" t="str">
        <f>VLOOKUP($L275,'Hospitalization details'!$F275:M2612,3,FALSE)</f>
        <v>TIER - 1</v>
      </c>
      <c r="O275" s="1" t="str">
        <f>VLOOKUP($L275,'Hospitalization details'!$F275:N2612,4,FALSE)</f>
        <v>R1011</v>
      </c>
      <c r="P275" s="14">
        <f>VLOOKUP($L275,'Hospitalization details'!$F275:O2612,6,FALSE)</f>
        <v>26456</v>
      </c>
      <c r="Q275" s="18">
        <f t="shared" si="4"/>
        <v>51</v>
      </c>
    </row>
    <row r="276" spans="1:17" x14ac:dyDescent="0.25">
      <c r="A276" s="2" t="s">
        <v>282</v>
      </c>
      <c r="B276" t="str">
        <f>VLOOKUP(A276,'customer names'!A276:D2610,3,FALSE)</f>
        <v>Jackson</v>
      </c>
      <c r="C276" s="1">
        <f>VLOOKUP(A276,'Medical examination'!A276:G2610,2,FALSE)</f>
        <v>44.44</v>
      </c>
      <c r="D276" s="1">
        <f>VLOOKUP(A276,'Medical examination'!A276:H2610,3,FALSE)</f>
        <v>4.9000000000000004</v>
      </c>
      <c r="E276" s="1" t="str">
        <f>VLOOKUP($A276,'Medical examination'!A276:I2610,4,FALSE)</f>
        <v>YES</v>
      </c>
      <c r="F276" s="1" t="str">
        <f>VLOOKUP($A276,'Medical examination'!A276:J2610,5,FALSE)</f>
        <v>NO</v>
      </c>
      <c r="G276" s="1" t="str">
        <f>VLOOKUP($A276,'Medical examination'!A276:K2610,6,FALSE)</f>
        <v>NO</v>
      </c>
      <c r="H276" s="1">
        <f>VLOOKUP($A276,'Medical examination'!A276:L2610,7,FALSE)</f>
        <v>1</v>
      </c>
      <c r="I276" s="1" t="str">
        <f>VLOOKUP($A276,'Medical examination'!A276:M2610,8,FALSE)</f>
        <v>YES</v>
      </c>
      <c r="J276" s="19" t="str">
        <f>VLOOKUP($A276,'Medical examination'!A276:N2610,9,FALSE)</f>
        <v>OBESITY</v>
      </c>
      <c r="K276" s="10" t="str">
        <f>VLOOKUP($A276,'Medical examination'!A276:O2610,10,FALSE)</f>
        <v>NORMAL</v>
      </c>
      <c r="L276" s="16">
        <v>8930.93</v>
      </c>
      <c r="M276" s="1" t="str">
        <f>VLOOKUP($L276,'Hospitalization details'!$F276:L2608,2,FALSE)</f>
        <v>TIER - 2</v>
      </c>
      <c r="N276" s="17" t="str">
        <f>VLOOKUP($L276,'Hospitalization details'!$F276:M2613,3,FALSE)</f>
        <v>TIER - 2</v>
      </c>
      <c r="O276" s="1" t="str">
        <f>VLOOKUP($L276,'Hospitalization details'!$F276:N2613,4,FALSE)</f>
        <v>R1012</v>
      </c>
      <c r="P276" s="14">
        <f>VLOOKUP($L276,'Hospitalization details'!$F276:O2613,6,FALSE)</f>
        <v>27582</v>
      </c>
      <c r="Q276" s="18">
        <f t="shared" si="4"/>
        <v>47</v>
      </c>
    </row>
    <row r="277" spans="1:17" x14ac:dyDescent="0.25">
      <c r="A277" s="2" t="s">
        <v>283</v>
      </c>
      <c r="B277" t="str">
        <f>VLOOKUP(A277,'customer names'!A277:D2611,3,FALSE)</f>
        <v>Ozahowski</v>
      </c>
      <c r="C277" s="1">
        <f>VLOOKUP(A277,'Medical examination'!A277:G2611,2,FALSE)</f>
        <v>28.31</v>
      </c>
      <c r="D277" s="1">
        <f>VLOOKUP(A277,'Medical examination'!A277:H2611,3,FALSE)</f>
        <v>5.33</v>
      </c>
      <c r="E277" s="1" t="str">
        <f>VLOOKUP($A277,'Medical examination'!A277:I2611,4,FALSE)</f>
        <v>NO</v>
      </c>
      <c r="F277" s="1" t="str">
        <f>VLOOKUP($A277,'Medical examination'!A277:J2611,5,FALSE)</f>
        <v>NO</v>
      </c>
      <c r="G277" s="1" t="str">
        <f>VLOOKUP($A277,'Medical examination'!A277:K2611,6,FALSE)</f>
        <v>NO</v>
      </c>
      <c r="H277" s="1">
        <f>VLOOKUP($A277,'Medical examination'!A277:L2611,7,FALSE)</f>
        <v>0</v>
      </c>
      <c r="I277" s="1" t="str">
        <f>VLOOKUP($A277,'Medical examination'!A277:M2611,8,FALSE)</f>
        <v>YES</v>
      </c>
      <c r="J277" s="19" t="str">
        <f>VLOOKUP($A277,'Medical examination'!A277:N2611,9,FALSE)</f>
        <v>OVERWEIGHT</v>
      </c>
      <c r="K277" s="10" t="str">
        <f>VLOOKUP($A277,'Medical examination'!A277:O2611,10,FALSE)</f>
        <v>NORMAL</v>
      </c>
      <c r="L277" s="16">
        <v>8908.4699999999993</v>
      </c>
      <c r="M277" s="1" t="str">
        <f>VLOOKUP($L277,'Hospitalization details'!$F277:L2609,2,FALSE)</f>
        <v>TIER - 3</v>
      </c>
      <c r="N277" s="17" t="str">
        <f>VLOOKUP($L277,'Hospitalization details'!$F277:M2614,3,FALSE)</f>
        <v>TIER - 2</v>
      </c>
      <c r="O277" s="1" t="str">
        <f>VLOOKUP($L277,'Hospitalization details'!$F277:N2614,4,FALSE)</f>
        <v>R1013</v>
      </c>
      <c r="P277" s="14">
        <f>VLOOKUP($L277,'Hospitalization details'!$F277:O2614,6,FALSE)</f>
        <v>24721</v>
      </c>
      <c r="Q277" s="18">
        <f t="shared" si="4"/>
        <v>55</v>
      </c>
    </row>
    <row r="278" spans="1:17" x14ac:dyDescent="0.25">
      <c r="A278" s="2" t="s">
        <v>284</v>
      </c>
      <c r="B278" t="str">
        <f>VLOOKUP(A278,'customer names'!A278:D2612,3,FALSE)</f>
        <v>Guthals</v>
      </c>
      <c r="C278" s="1">
        <f>VLOOKUP(A278,'Medical examination'!A278:G2612,2,FALSE)</f>
        <v>25.05</v>
      </c>
      <c r="D278" s="1">
        <f>VLOOKUP(A278,'Medical examination'!A278:H2612,3,FALSE)</f>
        <v>4.6100000000000003</v>
      </c>
      <c r="E278" s="1" t="str">
        <f>VLOOKUP($A278,'Medical examination'!A278:I2612,4,FALSE)</f>
        <v>NO</v>
      </c>
      <c r="F278" s="1" t="str">
        <f>VLOOKUP($A278,'Medical examination'!A278:J2612,5,FALSE)</f>
        <v>NO</v>
      </c>
      <c r="G278" s="1" t="str">
        <f>VLOOKUP($A278,'Medical examination'!A278:K2612,6,FALSE)</f>
        <v>NO</v>
      </c>
      <c r="H278" s="1">
        <f>VLOOKUP($A278,'Medical examination'!A278:L2612,7,FALSE)</f>
        <v>2</v>
      </c>
      <c r="I278" s="1" t="str">
        <f>VLOOKUP($A278,'Medical examination'!A278:M2612,8,FALSE)</f>
        <v>YES</v>
      </c>
      <c r="J278" s="19" t="str">
        <f>VLOOKUP($A278,'Medical examination'!A278:N2612,9,FALSE)</f>
        <v>OVERWEIGHT</v>
      </c>
      <c r="K278" s="10" t="str">
        <f>VLOOKUP($A278,'Medical examination'!A278:O2612,10,FALSE)</f>
        <v>NORMAL</v>
      </c>
      <c r="L278" s="16">
        <v>8906.14</v>
      </c>
      <c r="M278" s="1" t="str">
        <f>VLOOKUP($L278,'Hospitalization details'!$F278:L2610,2,FALSE)</f>
        <v>TIER - 2</v>
      </c>
      <c r="N278" s="17" t="str">
        <f>VLOOKUP($L278,'Hospitalization details'!$F278:M2615,3,FALSE)</f>
        <v>TIER - 2</v>
      </c>
      <c r="O278" s="1" t="str">
        <f>VLOOKUP($L278,'Hospitalization details'!$F278:N2615,4,FALSE)</f>
        <v>R1012</v>
      </c>
      <c r="P278" s="14">
        <f>VLOOKUP($L278,'Hospitalization details'!$F278:O2615,6,FALSE)</f>
        <v>35762</v>
      </c>
      <c r="Q278" s="18">
        <f t="shared" si="4"/>
        <v>25</v>
      </c>
    </row>
    <row r="279" spans="1:17" x14ac:dyDescent="0.25">
      <c r="A279" s="2" t="s">
        <v>285</v>
      </c>
      <c r="B279" t="str">
        <f>VLOOKUP(A279,'customer names'!A279:D2613,3,FALSE)</f>
        <v>Yates</v>
      </c>
      <c r="C279" s="1">
        <f>VLOOKUP(A279,'Medical examination'!A279:G2613,2,FALSE)</f>
        <v>28.34</v>
      </c>
      <c r="D279" s="1">
        <f>VLOOKUP(A279,'Medical examination'!A279:H2613,3,FALSE)</f>
        <v>8.18</v>
      </c>
      <c r="E279" s="1" t="str">
        <f>VLOOKUP($A279,'Medical examination'!A279:I2613,4,FALSE)</f>
        <v>NO</v>
      </c>
      <c r="F279" s="1" t="str">
        <f>VLOOKUP($A279,'Medical examination'!A279:J2613,5,FALSE)</f>
        <v>NO</v>
      </c>
      <c r="G279" s="1" t="str">
        <f>VLOOKUP($A279,'Medical examination'!A279:K2613,6,FALSE)</f>
        <v>NO</v>
      </c>
      <c r="H279" s="1">
        <f>VLOOKUP($A279,'Medical examination'!A279:L2613,7,FALSE)</f>
        <v>0</v>
      </c>
      <c r="I279" s="1" t="str">
        <f>VLOOKUP($A279,'Medical examination'!A279:M2613,8,FALSE)</f>
        <v>YES</v>
      </c>
      <c r="J279" s="19" t="str">
        <f>VLOOKUP($A279,'Medical examination'!A279:N2613,9,FALSE)</f>
        <v>OVERWEIGHT</v>
      </c>
      <c r="K279" s="10" t="str">
        <f>VLOOKUP($A279,'Medical examination'!A279:O2613,10,FALSE)</f>
        <v>DIABETES</v>
      </c>
      <c r="L279" s="16">
        <v>8891.14</v>
      </c>
      <c r="M279" s="1" t="str">
        <f>VLOOKUP($L279,'Hospitalization details'!$F279:L2611,2,FALSE)</f>
        <v>TIER - 2</v>
      </c>
      <c r="N279" s="17" t="str">
        <f>VLOOKUP($L279,'Hospitalization details'!$F279:M2616,3,FALSE)</f>
        <v>TIER - 3</v>
      </c>
      <c r="O279" s="1" t="str">
        <f>VLOOKUP($L279,'Hospitalization details'!$F279:N2616,4,FALSE)</f>
        <v>R1017</v>
      </c>
      <c r="P279" s="14">
        <f>VLOOKUP($L279,'Hospitalization details'!$F279:O2616,6,FALSE)</f>
        <v>28840</v>
      </c>
      <c r="Q279" s="18">
        <f t="shared" si="4"/>
        <v>44</v>
      </c>
    </row>
    <row r="280" spans="1:17" x14ac:dyDescent="0.25">
      <c r="A280" s="2" t="s">
        <v>286</v>
      </c>
      <c r="B280" t="str">
        <f>VLOOKUP(A280,'customer names'!A280:D2614,3,FALSE)</f>
        <v>Samuelson</v>
      </c>
      <c r="C280" s="1">
        <f>VLOOKUP(A280,'Medical examination'!A280:G2614,2,FALSE)</f>
        <v>17.765000000000001</v>
      </c>
      <c r="D280" s="1">
        <f>VLOOKUP(A280,'Medical examination'!A280:H2614,3,FALSE)</f>
        <v>5.62</v>
      </c>
      <c r="E280" s="1" t="str">
        <f>VLOOKUP($A280,'Medical examination'!A280:I2614,4,FALSE)</f>
        <v>NO</v>
      </c>
      <c r="F280" s="1" t="str">
        <f>VLOOKUP($A280,'Medical examination'!A280:J2614,5,FALSE)</f>
        <v>NO</v>
      </c>
      <c r="G280" s="1" t="str">
        <f>VLOOKUP($A280,'Medical examination'!A280:K2614,6,FALSE)</f>
        <v>NO</v>
      </c>
      <c r="H280" s="1">
        <f>VLOOKUP($A280,'Medical examination'!A280:L2614,7,FALSE)</f>
        <v>0</v>
      </c>
      <c r="I280" s="1" t="str">
        <f>VLOOKUP($A280,'Medical examination'!A280:M2614,8,FALSE)</f>
        <v>YES</v>
      </c>
      <c r="J280" s="19" t="str">
        <f>VLOOKUP($A280,'Medical examination'!A280:N2614,9,FALSE)</f>
        <v>UNDERWEIGHT</v>
      </c>
      <c r="K280" s="10" t="str">
        <f>VLOOKUP($A280,'Medical examination'!A280:O2614,10,FALSE)</f>
        <v>NORMAL</v>
      </c>
      <c r="L280" s="16">
        <v>8890.59</v>
      </c>
      <c r="M280" s="1" t="str">
        <f>VLOOKUP($L280,'Hospitalization details'!$F280:L2612,2,FALSE)</f>
        <v>TIER - 2</v>
      </c>
      <c r="N280" s="17" t="str">
        <f>VLOOKUP($L280,'Hospitalization details'!$F280:M2617,3,FALSE)</f>
        <v>TIER - 3</v>
      </c>
      <c r="O280" s="1" t="str">
        <f>VLOOKUP($L280,'Hospitalization details'!$F280:N2617,4,FALSE)</f>
        <v>R1012</v>
      </c>
      <c r="P280" s="14">
        <f>VLOOKUP($L280,'Hospitalization details'!$F280:O2617,6,FALSE)</f>
        <v>26916</v>
      </c>
      <c r="Q280" s="18">
        <f t="shared" si="4"/>
        <v>49</v>
      </c>
    </row>
    <row r="281" spans="1:17" x14ac:dyDescent="0.25">
      <c r="A281" s="2" t="s">
        <v>287</v>
      </c>
      <c r="B281" t="str">
        <f>VLOOKUP(A281,'customer names'!A281:D2615,3,FALSE)</f>
        <v>Lemos</v>
      </c>
      <c r="C281" s="1">
        <f>VLOOKUP(A281,'Medical examination'!A281:G2615,2,FALSE)</f>
        <v>36.119999999999997</v>
      </c>
      <c r="D281" s="1">
        <f>VLOOKUP(A281,'Medical examination'!A281:H2615,3,FALSE)</f>
        <v>5.82</v>
      </c>
      <c r="E281" s="1" t="str">
        <f>VLOOKUP($A281,'Medical examination'!A281:I2615,4,FALSE)</f>
        <v>NO</v>
      </c>
      <c r="F281" s="1" t="str">
        <f>VLOOKUP($A281,'Medical examination'!A281:J2615,5,FALSE)</f>
        <v>NO</v>
      </c>
      <c r="G281" s="1" t="str">
        <f>VLOOKUP($A281,'Medical examination'!A281:K2615,6,FALSE)</f>
        <v>NO</v>
      </c>
      <c r="H281" s="1">
        <f>VLOOKUP($A281,'Medical examination'!A281:L2615,7,FALSE)</f>
        <v>0</v>
      </c>
      <c r="I281" s="1" t="str">
        <f>VLOOKUP($A281,'Medical examination'!A281:M2615,8,FALSE)</f>
        <v>YES</v>
      </c>
      <c r="J281" s="19" t="str">
        <f>VLOOKUP($A281,'Medical examination'!A281:N2615,9,FALSE)</f>
        <v>OBESITY</v>
      </c>
      <c r="K281" s="10" t="str">
        <f>VLOOKUP($A281,'Medical examination'!A281:O2615,10,FALSE)</f>
        <v>PRE DIABETES</v>
      </c>
      <c r="L281" s="16">
        <v>39315.279999999999</v>
      </c>
      <c r="M281" s="1" t="str">
        <f>VLOOKUP($L281,'Hospitalization details'!$F281:L2613,2,FALSE)</f>
        <v>TIER - 2</v>
      </c>
      <c r="N281" s="17" t="str">
        <f>VLOOKUP($L281,'Hospitalization details'!$F281:M2618,3,FALSE)</f>
        <v>TIER - 3</v>
      </c>
      <c r="O281" s="1" t="str">
        <f>VLOOKUP($L281,'Hospitalization details'!$F281:N2618,4,FALSE)</f>
        <v>R1011</v>
      </c>
      <c r="P281" s="14">
        <f>VLOOKUP($L281,'Hospitalization details'!$F281:O2618,6,FALSE)</f>
        <v>30179</v>
      </c>
      <c r="Q281" s="18">
        <f t="shared" si="4"/>
        <v>40</v>
      </c>
    </row>
    <row r="282" spans="1:17" x14ac:dyDescent="0.25">
      <c r="A282" s="2" t="s">
        <v>288</v>
      </c>
      <c r="B282" t="str">
        <f>VLOOKUP(A282,'customer names'!A282:D2616,3,FALSE)</f>
        <v>Seynders</v>
      </c>
      <c r="C282" s="1">
        <f>VLOOKUP(A282,'Medical examination'!A282:G2616,2,FALSE)</f>
        <v>23.19</v>
      </c>
      <c r="D282" s="1">
        <f>VLOOKUP(A282,'Medical examination'!A282:H2616,3,FALSE)</f>
        <v>7.66</v>
      </c>
      <c r="E282" s="1" t="str">
        <f>VLOOKUP($A282,'Medical examination'!A282:I2616,4,FALSE)</f>
        <v>NO</v>
      </c>
      <c r="F282" s="1" t="str">
        <f>VLOOKUP($A282,'Medical examination'!A282:J2616,5,FALSE)</f>
        <v>NO</v>
      </c>
      <c r="G282" s="1" t="str">
        <f>VLOOKUP($A282,'Medical examination'!A282:K2616,6,FALSE)</f>
        <v>NO</v>
      </c>
      <c r="H282" s="1">
        <f>VLOOKUP($A282,'Medical examination'!A282:L2616,7,FALSE)</f>
        <v>0</v>
      </c>
      <c r="I282" s="1" t="str">
        <f>VLOOKUP($A282,'Medical examination'!A282:M2616,8,FALSE)</f>
        <v>YES</v>
      </c>
      <c r="J282" s="19" t="str">
        <f>VLOOKUP($A282,'Medical examination'!A282:N2616,9,FALSE)</f>
        <v>NORMAL WEIGHT</v>
      </c>
      <c r="K282" s="10" t="str">
        <f>VLOOKUP($A282,'Medical examination'!A282:O2616,10,FALSE)</f>
        <v>DIABETES</v>
      </c>
      <c r="L282" s="16">
        <v>8871.15</v>
      </c>
      <c r="M282" s="1" t="str">
        <f>VLOOKUP($L282,'Hospitalization details'!$F282:L2614,2,FALSE)</f>
        <v>TIER - 2</v>
      </c>
      <c r="N282" s="17" t="str">
        <f>VLOOKUP($L282,'Hospitalization details'!$F282:M2619,3,FALSE)</f>
        <v>TIER - 3</v>
      </c>
      <c r="O282" s="1" t="str">
        <f>VLOOKUP($L282,'Hospitalization details'!$F282:N2619,4,FALSE)</f>
        <v>R1013</v>
      </c>
      <c r="P282" s="14">
        <f>VLOOKUP($L282,'Hospitalization details'!$F282:O2619,6,FALSE)</f>
        <v>27198</v>
      </c>
      <c r="Q282" s="18">
        <f t="shared" si="4"/>
        <v>48</v>
      </c>
    </row>
    <row r="283" spans="1:17" x14ac:dyDescent="0.25">
      <c r="A283" s="2" t="s">
        <v>289</v>
      </c>
      <c r="B283" t="str">
        <f>VLOOKUP(A283,'customer names'!A283:D2617,3,FALSE)</f>
        <v>Saunders</v>
      </c>
      <c r="C283" s="1">
        <f>VLOOKUP(A283,'Medical examination'!A283:G2617,2,FALSE)</f>
        <v>35.99</v>
      </c>
      <c r="D283" s="1">
        <f>VLOOKUP(A283,'Medical examination'!A283:H2617,3,FALSE)</f>
        <v>4.2300000000000004</v>
      </c>
      <c r="E283" s="1" t="str">
        <f>VLOOKUP($A283,'Medical examination'!A283:I2617,4,FALSE)</f>
        <v>NO</v>
      </c>
      <c r="F283" s="1" t="str">
        <f>VLOOKUP($A283,'Medical examination'!A283:J2617,5,FALSE)</f>
        <v>NO</v>
      </c>
      <c r="G283" s="1" t="str">
        <f>VLOOKUP($A283,'Medical examination'!A283:K2617,6,FALSE)</f>
        <v>NO</v>
      </c>
      <c r="H283" s="1">
        <f>VLOOKUP($A283,'Medical examination'!A283:L2617,7,FALSE)</f>
        <v>0</v>
      </c>
      <c r="I283" s="1" t="str">
        <f>VLOOKUP($A283,'Medical examination'!A283:M2617,8,FALSE)</f>
        <v>YES</v>
      </c>
      <c r="J283" s="19" t="str">
        <f>VLOOKUP($A283,'Medical examination'!A283:N2617,9,FALSE)</f>
        <v>OBESITY</v>
      </c>
      <c r="K283" s="10" t="str">
        <f>VLOOKUP($A283,'Medical examination'!A283:O2617,10,FALSE)</f>
        <v>NORMAL</v>
      </c>
      <c r="L283" s="16">
        <v>8835.26</v>
      </c>
      <c r="M283" s="1" t="str">
        <f>VLOOKUP($L283,'Hospitalization details'!$F283:L2615,2,FALSE)</f>
        <v>TIER - 3</v>
      </c>
      <c r="N283" s="17" t="str">
        <f>VLOOKUP($L283,'Hospitalization details'!$F283:M2620,3,FALSE)</f>
        <v>TIER - 2</v>
      </c>
      <c r="O283" s="1" t="str">
        <f>VLOOKUP($L283,'Hospitalization details'!$F283:N2620,4,FALSE)</f>
        <v>R1012</v>
      </c>
      <c r="P283" s="14">
        <f>VLOOKUP($L283,'Hospitalization details'!$F283:O2620,6,FALSE)</f>
        <v>26625</v>
      </c>
      <c r="Q283" s="18">
        <f t="shared" si="4"/>
        <v>50</v>
      </c>
    </row>
    <row r="284" spans="1:17" x14ac:dyDescent="0.25">
      <c r="A284" s="2" t="s">
        <v>290</v>
      </c>
      <c r="B284" t="str">
        <f>VLOOKUP(A284,'customer names'!A284:D2618,3,FALSE)</f>
        <v>Walker</v>
      </c>
      <c r="C284" s="1">
        <f>VLOOKUP(A284,'Medical examination'!A284:G2618,2,FALSE)</f>
        <v>30.25</v>
      </c>
      <c r="D284" s="1">
        <f>VLOOKUP(A284,'Medical examination'!A284:H2618,3,FALSE)</f>
        <v>5.58</v>
      </c>
      <c r="E284" s="1" t="str">
        <f>VLOOKUP($A284,'Medical examination'!A284:I2618,4,FALSE)</f>
        <v>NO</v>
      </c>
      <c r="F284" s="1" t="str">
        <f>VLOOKUP($A284,'Medical examination'!A284:J2618,5,FALSE)</f>
        <v>NO</v>
      </c>
      <c r="G284" s="1" t="str">
        <f>VLOOKUP($A284,'Medical examination'!A284:K2618,6,FALSE)</f>
        <v>YES</v>
      </c>
      <c r="H284" s="1">
        <f>VLOOKUP($A284,'Medical examination'!A284:L2618,7,FALSE)</f>
        <v>1</v>
      </c>
      <c r="I284" s="1" t="str">
        <f>VLOOKUP($A284,'Medical examination'!A284:M2618,8,FALSE)</f>
        <v>YES</v>
      </c>
      <c r="J284" s="19" t="str">
        <f>VLOOKUP($A284,'Medical examination'!A284:N2618,9,FALSE)</f>
        <v>OBESITY</v>
      </c>
      <c r="K284" s="10" t="str">
        <f>VLOOKUP($A284,'Medical examination'!A284:O2618,10,FALSE)</f>
        <v>NORMAL</v>
      </c>
      <c r="L284" s="16">
        <v>8827.2099999999991</v>
      </c>
      <c r="M284" s="1" t="str">
        <f>VLOOKUP($L284,'Hospitalization details'!$F284:L2616,2,FALSE)</f>
        <v>TIER - 3</v>
      </c>
      <c r="N284" s="17" t="str">
        <f>VLOOKUP($L284,'Hospitalization details'!$F284:M2621,3,FALSE)</f>
        <v>TIER - 1</v>
      </c>
      <c r="O284" s="1" t="str">
        <f>VLOOKUP($L284,'Hospitalization details'!$F284:N2621,4,FALSE)</f>
        <v>R1012</v>
      </c>
      <c r="P284" s="14">
        <f>VLOOKUP($L284,'Hospitalization details'!$F284:O2621,6,FALSE)</f>
        <v>26617</v>
      </c>
      <c r="Q284" s="18">
        <f t="shared" si="4"/>
        <v>50</v>
      </c>
    </row>
    <row r="285" spans="1:17" x14ac:dyDescent="0.25">
      <c r="A285" s="2" t="s">
        <v>291</v>
      </c>
      <c r="B285" t="str">
        <f>VLOOKUP(A285,'customer names'!A285:D2619,3,FALSE)</f>
        <v>Lam</v>
      </c>
      <c r="C285" s="1">
        <f>VLOOKUP(A285,'Medical examination'!A285:G2619,2,FALSE)</f>
        <v>26.24</v>
      </c>
      <c r="D285" s="1">
        <f>VLOOKUP(A285,'Medical examination'!A285:H2619,3,FALSE)</f>
        <v>6.26</v>
      </c>
      <c r="E285" s="1" t="str">
        <f>VLOOKUP($A285,'Medical examination'!A285:I2619,4,FALSE)</f>
        <v>YES</v>
      </c>
      <c r="F285" s="1" t="str">
        <f>VLOOKUP($A285,'Medical examination'!A285:J2619,5,FALSE)</f>
        <v>NO</v>
      </c>
      <c r="G285" s="1" t="str">
        <f>VLOOKUP($A285,'Medical examination'!A285:K2619,6,FALSE)</f>
        <v>NO</v>
      </c>
      <c r="H285" s="1">
        <f>VLOOKUP($A285,'Medical examination'!A285:L2619,7,FALSE)</f>
        <v>0</v>
      </c>
      <c r="I285" s="1" t="str">
        <f>VLOOKUP($A285,'Medical examination'!A285:M2619,8,FALSE)</f>
        <v>YES</v>
      </c>
      <c r="J285" s="19" t="str">
        <f>VLOOKUP($A285,'Medical examination'!A285:N2619,9,FALSE)</f>
        <v>OVERWEIGHT</v>
      </c>
      <c r="K285" s="10" t="str">
        <f>VLOOKUP($A285,'Medical examination'!A285:O2619,10,FALSE)</f>
        <v>PRE DIABETES</v>
      </c>
      <c r="L285" s="16">
        <v>8825.09</v>
      </c>
      <c r="M285" s="1" t="str">
        <f>VLOOKUP($L285,'Hospitalization details'!$F285:L2617,2,FALSE)</f>
        <v>TIER - 2</v>
      </c>
      <c r="N285" s="17" t="str">
        <f>VLOOKUP($L285,'Hospitalization details'!$F285:M2622,3,FALSE)</f>
        <v>TIER - 3</v>
      </c>
      <c r="O285" s="1" t="str">
        <f>VLOOKUP($L285,'Hospitalization details'!$F285:N2622,4,FALSE)</f>
        <v>R1011</v>
      </c>
      <c r="P285" s="14">
        <f>VLOOKUP($L285,'Hospitalization details'!$F285:O2622,6,FALSE)</f>
        <v>27955</v>
      </c>
      <c r="Q285" s="18">
        <f t="shared" si="4"/>
        <v>46</v>
      </c>
    </row>
    <row r="286" spans="1:17" x14ac:dyDescent="0.25">
      <c r="A286" s="2" t="s">
        <v>292</v>
      </c>
      <c r="B286" t="str">
        <f>VLOOKUP(A286,'customer names'!A286:D2620,3,FALSE)</f>
        <v>Sweigart</v>
      </c>
      <c r="C286" s="1">
        <f>VLOOKUP(A286,'Medical examination'!A286:G2620,2,FALSE)</f>
        <v>31.36</v>
      </c>
      <c r="D286" s="1">
        <f>VLOOKUP(A286,'Medical examination'!A286:H2620,3,FALSE)</f>
        <v>10.6</v>
      </c>
      <c r="E286" s="1" t="str">
        <f>VLOOKUP($A286,'Medical examination'!A286:I2620,4,FALSE)</f>
        <v>YES</v>
      </c>
      <c r="F286" s="1" t="str">
        <f>VLOOKUP($A286,'Medical examination'!A286:J2620,5,FALSE)</f>
        <v>NO</v>
      </c>
      <c r="G286" s="1" t="str">
        <f>VLOOKUP($A286,'Medical examination'!A286:K2620,6,FALSE)</f>
        <v>NO</v>
      </c>
      <c r="H286" s="1">
        <f>VLOOKUP($A286,'Medical examination'!A286:L2620,7,FALSE)</f>
        <v>0</v>
      </c>
      <c r="I286" s="1" t="str">
        <f>VLOOKUP($A286,'Medical examination'!A286:M2620,8,FALSE)</f>
        <v>YES</v>
      </c>
      <c r="J286" s="19" t="str">
        <f>VLOOKUP($A286,'Medical examination'!A286:N2620,9,FALSE)</f>
        <v>OBESITY</v>
      </c>
      <c r="K286" s="10" t="str">
        <f>VLOOKUP($A286,'Medical examination'!A286:O2620,10,FALSE)</f>
        <v>DIABETES</v>
      </c>
      <c r="L286" s="16">
        <v>8824.27</v>
      </c>
      <c r="M286" s="1" t="str">
        <f>VLOOKUP($L286,'Hospitalization details'!$F286:L2618,2,FALSE)</f>
        <v>TIER - 2</v>
      </c>
      <c r="N286" s="17" t="str">
        <f>VLOOKUP($L286,'Hospitalization details'!$F286:M2623,3,FALSE)</f>
        <v>TIER - 1</v>
      </c>
      <c r="O286" s="1" t="str">
        <f>VLOOKUP($L286,'Hospitalization details'!$F286:N2623,4,FALSE)</f>
        <v>R1025</v>
      </c>
      <c r="P286" s="14">
        <f>VLOOKUP($L286,'Hospitalization details'!$F286:O2623,6,FALSE)</f>
        <v>32377</v>
      </c>
      <c r="Q286" s="18">
        <f t="shared" si="4"/>
        <v>34</v>
      </c>
    </row>
    <row r="287" spans="1:17" x14ac:dyDescent="0.25">
      <c r="A287" s="2" t="s">
        <v>293</v>
      </c>
      <c r="B287" t="str">
        <f>VLOOKUP(A287,'customer names'!A287:D2621,3,FALSE)</f>
        <v>Sieczkowski</v>
      </c>
      <c r="C287" s="1">
        <f>VLOOKUP(A287,'Medical examination'!A287:G2621,2,FALSE)</f>
        <v>25.69</v>
      </c>
      <c r="D287" s="1">
        <f>VLOOKUP(A287,'Medical examination'!A287:H2621,3,FALSE)</f>
        <v>4.78</v>
      </c>
      <c r="E287" s="1" t="str">
        <f>VLOOKUP($A287,'Medical examination'!A287:I2621,4,FALSE)</f>
        <v>YES</v>
      </c>
      <c r="F287" s="1" t="str">
        <f>VLOOKUP($A287,'Medical examination'!A287:J2621,5,FALSE)</f>
        <v>NO</v>
      </c>
      <c r="G287" s="1" t="str">
        <f>VLOOKUP($A287,'Medical examination'!A287:K2621,6,FALSE)</f>
        <v>NO</v>
      </c>
      <c r="H287" s="1">
        <f>VLOOKUP($A287,'Medical examination'!A287:L2621,7,FALSE)</f>
        <v>0</v>
      </c>
      <c r="I287" s="1" t="str">
        <f>VLOOKUP($A287,'Medical examination'!A287:M2621,8,FALSE)</f>
        <v>YES</v>
      </c>
      <c r="J287" s="19" t="str">
        <f>VLOOKUP($A287,'Medical examination'!A287:N2621,9,FALSE)</f>
        <v>OVERWEIGHT</v>
      </c>
      <c r="K287" s="10" t="str">
        <f>VLOOKUP($A287,'Medical examination'!A287:O2621,10,FALSE)</f>
        <v>NORMAL</v>
      </c>
      <c r="L287" s="16">
        <v>8823.99</v>
      </c>
      <c r="M287" s="1" t="str">
        <f>VLOOKUP($L287,'Hospitalization details'!$F287:L2619,2,FALSE)</f>
        <v>TIER - 2</v>
      </c>
      <c r="N287" s="17" t="str">
        <f>VLOOKUP($L287,'Hospitalization details'!$F287:M2624,3,FALSE)</f>
        <v>TIER - 3</v>
      </c>
      <c r="O287" s="1" t="str">
        <f>VLOOKUP($L287,'Hospitalization details'!$F287:N2624,4,FALSE)</f>
        <v>R1024</v>
      </c>
      <c r="P287" s="14">
        <f>VLOOKUP($L287,'Hospitalization details'!$F287:O2624,6,FALSE)</f>
        <v>28052</v>
      </c>
      <c r="Q287" s="18">
        <f t="shared" si="4"/>
        <v>46</v>
      </c>
    </row>
    <row r="288" spans="1:17" x14ac:dyDescent="0.25">
      <c r="A288" s="2" t="s">
        <v>294</v>
      </c>
      <c r="B288" t="str">
        <f>VLOOKUP(A288,'customer names'!A288:D2622,3,FALSE)</f>
        <v>Jurgens</v>
      </c>
      <c r="C288" s="1">
        <f>VLOOKUP(A288,'Medical examination'!A288:G2622,2,FALSE)</f>
        <v>25.46</v>
      </c>
      <c r="D288" s="1">
        <f>VLOOKUP(A288,'Medical examination'!A288:H2622,3,FALSE)</f>
        <v>6.03</v>
      </c>
      <c r="E288" s="1" t="str">
        <f>VLOOKUP($A288,'Medical examination'!A288:I2622,4,FALSE)</f>
        <v>NO</v>
      </c>
      <c r="F288" s="1" t="str">
        <f>VLOOKUP($A288,'Medical examination'!A288:J2622,5,FALSE)</f>
        <v>NO</v>
      </c>
      <c r="G288" s="1" t="str">
        <f>VLOOKUP($A288,'Medical examination'!A288:K2622,6,FALSE)</f>
        <v>NO</v>
      </c>
      <c r="H288" s="1">
        <f>VLOOKUP($A288,'Medical examination'!A288:L2622,7,FALSE)</f>
        <v>2</v>
      </c>
      <c r="I288" s="1" t="str">
        <f>VLOOKUP($A288,'Medical examination'!A288:M2622,8,FALSE)</f>
        <v>YES</v>
      </c>
      <c r="J288" s="19" t="str">
        <f>VLOOKUP($A288,'Medical examination'!A288:N2622,9,FALSE)</f>
        <v>OVERWEIGHT</v>
      </c>
      <c r="K288" s="10" t="str">
        <f>VLOOKUP($A288,'Medical examination'!A288:O2622,10,FALSE)</f>
        <v>PRE DIABETES</v>
      </c>
      <c r="L288" s="16">
        <v>8823.2800000000007</v>
      </c>
      <c r="M288" s="1" t="str">
        <f>VLOOKUP($L288,'Hospitalization details'!$F288:L2620,2,FALSE)</f>
        <v>TIER - 2</v>
      </c>
      <c r="N288" s="17" t="str">
        <f>VLOOKUP($L288,'Hospitalization details'!$F288:M2625,3,FALSE)</f>
        <v>TIER - 1</v>
      </c>
      <c r="O288" s="1" t="str">
        <f>VLOOKUP($L288,'Hospitalization details'!$F288:N2625,4,FALSE)</f>
        <v>R1011</v>
      </c>
      <c r="P288" s="14">
        <f>VLOOKUP($L288,'Hospitalization details'!$F288:O2625,6,FALSE)</f>
        <v>27925</v>
      </c>
      <c r="Q288" s="18">
        <f t="shared" si="4"/>
        <v>46</v>
      </c>
    </row>
    <row r="289" spans="1:17" x14ac:dyDescent="0.25">
      <c r="A289" s="2" t="s">
        <v>295</v>
      </c>
      <c r="B289" t="str">
        <f>VLOOKUP(A289,'customer names'!A289:D2623,3,FALSE)</f>
        <v>Hackman</v>
      </c>
      <c r="C289" s="1">
        <f>VLOOKUP(A289,'Medical examination'!A289:G2623,2,FALSE)</f>
        <v>31.83</v>
      </c>
      <c r="D289" s="1">
        <f>VLOOKUP(A289,'Medical examination'!A289:H2623,3,FALSE)</f>
        <v>11.55</v>
      </c>
      <c r="E289" s="1" t="str">
        <f>VLOOKUP($A289,'Medical examination'!A289:I2623,4,FALSE)</f>
        <v>YES</v>
      </c>
      <c r="F289" s="1" t="str">
        <f>VLOOKUP($A289,'Medical examination'!A289:J2623,5,FALSE)</f>
        <v>NO</v>
      </c>
      <c r="G289" s="1" t="str">
        <f>VLOOKUP($A289,'Medical examination'!A289:K2623,6,FALSE)</f>
        <v>NO</v>
      </c>
      <c r="H289" s="1">
        <f>VLOOKUP($A289,'Medical examination'!A289:L2623,7,FALSE)</f>
        <v>1</v>
      </c>
      <c r="I289" s="1" t="str">
        <f>VLOOKUP($A289,'Medical examination'!A289:M2623,8,FALSE)</f>
        <v>YES</v>
      </c>
      <c r="J289" s="19" t="str">
        <f>VLOOKUP($A289,'Medical examination'!A289:N2623,9,FALSE)</f>
        <v>OBESITY</v>
      </c>
      <c r="K289" s="10" t="str">
        <f>VLOOKUP($A289,'Medical examination'!A289:O2623,10,FALSE)</f>
        <v>DIABETES</v>
      </c>
      <c r="L289" s="16">
        <v>8821.8799999999992</v>
      </c>
      <c r="M289" s="1" t="str">
        <f>VLOOKUP($L289,'Hospitalization details'!$F289:L2621,2,FALSE)</f>
        <v>TIER - 2</v>
      </c>
      <c r="N289" s="17" t="str">
        <f>VLOOKUP($L289,'Hospitalization details'!$F289:M2626,3,FALSE)</f>
        <v>TIER - 3</v>
      </c>
      <c r="O289" s="1" t="str">
        <f>VLOOKUP($L289,'Hospitalization details'!$F289:N2626,4,FALSE)</f>
        <v>R1023</v>
      </c>
      <c r="P289" s="14">
        <f>VLOOKUP($L289,'Hospitalization details'!$F289:O2626,6,FALSE)</f>
        <v>37202</v>
      </c>
      <c r="Q289" s="18">
        <f t="shared" si="4"/>
        <v>21</v>
      </c>
    </row>
    <row r="290" spans="1:17" x14ac:dyDescent="0.25">
      <c r="A290" s="2" t="s">
        <v>296</v>
      </c>
      <c r="B290" t="str">
        <f>VLOOKUP(A290,'customer names'!A290:D2624,3,FALSE)</f>
        <v>Klarich</v>
      </c>
      <c r="C290" s="1">
        <f>VLOOKUP(A290,'Medical examination'!A290:G2624,2,FALSE)</f>
        <v>24.43</v>
      </c>
      <c r="D290" s="1">
        <f>VLOOKUP(A290,'Medical examination'!A290:H2624,3,FALSE)</f>
        <v>7.59</v>
      </c>
      <c r="E290" s="1" t="str">
        <f>VLOOKUP($A290,'Medical examination'!A290:I2624,4,FALSE)</f>
        <v>YES</v>
      </c>
      <c r="F290" s="1" t="str">
        <f>VLOOKUP($A290,'Medical examination'!A290:J2624,5,FALSE)</f>
        <v>NO</v>
      </c>
      <c r="G290" s="1" t="str">
        <f>VLOOKUP($A290,'Medical examination'!A290:K2624,6,FALSE)</f>
        <v>NO</v>
      </c>
      <c r="H290" s="1">
        <f>VLOOKUP($A290,'Medical examination'!A290:L2624,7,FALSE)</f>
        <v>1</v>
      </c>
      <c r="I290" s="1" t="str">
        <f>VLOOKUP($A290,'Medical examination'!A290:M2624,8,FALSE)</f>
        <v>YES</v>
      </c>
      <c r="J290" s="19" t="str">
        <f>VLOOKUP($A290,'Medical examination'!A290:N2624,9,FALSE)</f>
        <v>NORMAL WEIGHT</v>
      </c>
      <c r="K290" s="10" t="str">
        <f>VLOOKUP($A290,'Medical examination'!A290:O2624,10,FALSE)</f>
        <v>DIABETES</v>
      </c>
      <c r="L290" s="16">
        <v>8800.49</v>
      </c>
      <c r="M290" s="1" t="str">
        <f>VLOOKUP($L290,'Hospitalization details'!$F290:L2622,2,FALSE)</f>
        <v>TIER - 3</v>
      </c>
      <c r="N290" s="17" t="str">
        <f>VLOOKUP($L290,'Hospitalization details'!$F290:M2627,3,FALSE)</f>
        <v>TIER - 2</v>
      </c>
      <c r="O290" s="1" t="str">
        <f>VLOOKUP($L290,'Hospitalization details'!$F290:N2627,4,FALSE)</f>
        <v>R1013</v>
      </c>
      <c r="P290" s="14">
        <f>VLOOKUP($L290,'Hospitalization details'!$F290:O2627,6,FALSE)</f>
        <v>23983</v>
      </c>
      <c r="Q290" s="18">
        <f t="shared" si="4"/>
        <v>57</v>
      </c>
    </row>
    <row r="291" spans="1:17" x14ac:dyDescent="0.25">
      <c r="A291" s="2" t="s">
        <v>297</v>
      </c>
      <c r="B291" t="str">
        <f>VLOOKUP(A291,'customer names'!A291:D2625,3,FALSE)</f>
        <v>Schulten</v>
      </c>
      <c r="C291" s="1">
        <f>VLOOKUP(A291,'Medical examination'!A291:G2625,2,FALSE)</f>
        <v>41.9</v>
      </c>
      <c r="D291" s="1">
        <f>VLOOKUP(A291,'Medical examination'!A291:H2625,3,FALSE)</f>
        <v>4.26</v>
      </c>
      <c r="E291" s="1" t="str">
        <f>VLOOKUP($A291,'Medical examination'!A291:I2625,4,FALSE)</f>
        <v>NO</v>
      </c>
      <c r="F291" s="1" t="str">
        <f>VLOOKUP($A291,'Medical examination'!A291:J2625,5,FALSE)</f>
        <v>NO</v>
      </c>
      <c r="G291" s="1" t="str">
        <f>VLOOKUP($A291,'Medical examination'!A291:K2625,6,FALSE)</f>
        <v>NO</v>
      </c>
      <c r="H291" s="1">
        <f>VLOOKUP($A291,'Medical examination'!A291:L2625,7,FALSE)</f>
        <v>0</v>
      </c>
      <c r="I291" s="1" t="str">
        <f>VLOOKUP($A291,'Medical examination'!A291:M2625,8,FALSE)</f>
        <v>YES</v>
      </c>
      <c r="J291" s="19" t="str">
        <f>VLOOKUP($A291,'Medical examination'!A291:N2625,9,FALSE)</f>
        <v>OBESITY</v>
      </c>
      <c r="K291" s="10" t="str">
        <f>VLOOKUP($A291,'Medical examination'!A291:O2625,10,FALSE)</f>
        <v>NORMAL</v>
      </c>
      <c r="L291" s="16">
        <v>8798.59</v>
      </c>
      <c r="M291" s="1" t="str">
        <f>VLOOKUP($L291,'Hospitalization details'!$F291:L2623,2,FALSE)</f>
        <v>TIER - 2</v>
      </c>
      <c r="N291" s="17" t="str">
        <f>VLOOKUP($L291,'Hospitalization details'!$F291:M2628,3,FALSE)</f>
        <v>TIER - 1</v>
      </c>
      <c r="O291" s="1" t="str">
        <f>VLOOKUP($L291,'Hospitalization details'!$F291:N2628,4,FALSE)</f>
        <v>R1011</v>
      </c>
      <c r="P291" s="14">
        <f>VLOOKUP($L291,'Hospitalization details'!$F291:O2628,6,FALSE)</f>
        <v>26102</v>
      </c>
      <c r="Q291" s="18">
        <f t="shared" si="4"/>
        <v>51</v>
      </c>
    </row>
    <row r="292" spans="1:17" x14ac:dyDescent="0.25">
      <c r="A292" s="2" t="s">
        <v>298</v>
      </c>
      <c r="B292" t="str">
        <f>VLOOKUP(A292,'customer names'!A292:D2626,3,FALSE)</f>
        <v>Fagerstrom</v>
      </c>
      <c r="C292" s="1">
        <f>VLOOKUP(A292,'Medical examination'!A292:G2626,2,FALSE)</f>
        <v>22.88</v>
      </c>
      <c r="D292" s="1">
        <f>VLOOKUP(A292,'Medical examination'!A292:H2626,3,FALSE)</f>
        <v>5.9</v>
      </c>
      <c r="E292" s="1" t="str">
        <f>VLOOKUP($A292,'Medical examination'!A292:I2626,4,FALSE)</f>
        <v>YES</v>
      </c>
      <c r="F292" s="1" t="str">
        <f>VLOOKUP($A292,'Medical examination'!A292:J2626,5,FALSE)</f>
        <v>NO</v>
      </c>
      <c r="G292" s="1" t="str">
        <f>VLOOKUP($A292,'Medical examination'!A292:K2626,6,FALSE)</f>
        <v>YES</v>
      </c>
      <c r="H292" s="1">
        <f>VLOOKUP($A292,'Medical examination'!A292:L2626,7,FALSE)</f>
        <v>1</v>
      </c>
      <c r="I292" s="1" t="str">
        <f>VLOOKUP($A292,'Medical examination'!A292:M2626,8,FALSE)</f>
        <v>YES</v>
      </c>
      <c r="J292" s="19" t="str">
        <f>VLOOKUP($A292,'Medical examination'!A292:N2626,9,FALSE)</f>
        <v>NORMAL WEIGHT</v>
      </c>
      <c r="K292" s="10" t="str">
        <f>VLOOKUP($A292,'Medical examination'!A292:O2626,10,FALSE)</f>
        <v>PRE DIABETES</v>
      </c>
      <c r="L292" s="16">
        <v>39241.440000000002</v>
      </c>
      <c r="M292" s="1" t="str">
        <f>VLOOKUP($L292,'Hospitalization details'!$F292:L2624,2,FALSE)</f>
        <v>TIER - 1</v>
      </c>
      <c r="N292" s="17" t="str">
        <f>VLOOKUP($L292,'Hospitalization details'!$F292:M2629,3,FALSE)</f>
        <v>TIER - 3</v>
      </c>
      <c r="O292" s="1" t="str">
        <f>VLOOKUP($L292,'Hospitalization details'!$F292:N2629,4,FALSE)</f>
        <v>R1011</v>
      </c>
      <c r="P292" s="14">
        <f>VLOOKUP($L292,'Hospitalization details'!$F292:O2629,6,FALSE)</f>
        <v>33938</v>
      </c>
      <c r="Q292" s="18">
        <f t="shared" si="4"/>
        <v>30</v>
      </c>
    </row>
    <row r="293" spans="1:17" x14ac:dyDescent="0.25">
      <c r="A293" s="2" t="s">
        <v>299</v>
      </c>
      <c r="B293" t="str">
        <f>VLOOKUP(A293,'customer names'!A293:D2627,3,FALSE)</f>
        <v>Bien</v>
      </c>
      <c r="C293" s="1">
        <f>VLOOKUP(A293,'Medical examination'!A293:G2627,2,FALSE)</f>
        <v>29.734999999999999</v>
      </c>
      <c r="D293" s="1">
        <f>VLOOKUP(A293,'Medical examination'!A293:H2627,3,FALSE)</f>
        <v>7.79</v>
      </c>
      <c r="E293" s="1" t="str">
        <f>VLOOKUP($A293,'Medical examination'!A293:I2627,4,FALSE)</f>
        <v>NO</v>
      </c>
      <c r="F293" s="1" t="str">
        <f>VLOOKUP($A293,'Medical examination'!A293:J2627,5,FALSE)</f>
        <v>NO</v>
      </c>
      <c r="G293" s="1" t="str">
        <f>VLOOKUP($A293,'Medical examination'!A293:K2627,6,FALSE)</f>
        <v>NO</v>
      </c>
      <c r="H293" s="1">
        <f>VLOOKUP($A293,'Medical examination'!A293:L2627,7,FALSE)</f>
        <v>0</v>
      </c>
      <c r="I293" s="1" t="str">
        <f>VLOOKUP($A293,'Medical examination'!A293:M2627,8,FALSE)</f>
        <v>NO</v>
      </c>
      <c r="J293" s="19" t="str">
        <f>VLOOKUP($A293,'Medical examination'!A293:N2627,9,FALSE)</f>
        <v>OVERWEIGHT</v>
      </c>
      <c r="K293" s="10" t="str">
        <f>VLOOKUP($A293,'Medical examination'!A293:O2627,10,FALSE)</f>
        <v>DIABETES</v>
      </c>
      <c r="L293" s="16">
        <v>8782.4699999999993</v>
      </c>
      <c r="M293" s="1" t="str">
        <f>VLOOKUP($L293,'Hospitalization details'!$F293:L2625,2,FALSE)</f>
        <v>TIER - 2</v>
      </c>
      <c r="N293" s="17" t="str">
        <f>VLOOKUP($L293,'Hospitalization details'!$F293:M2630,3,FALSE)</f>
        <v>TIER - 3</v>
      </c>
      <c r="O293" s="1" t="str">
        <f>VLOOKUP($L293,'Hospitalization details'!$F293:N2630,4,FALSE)</f>
        <v>R1011</v>
      </c>
      <c r="P293" s="14">
        <f>VLOOKUP($L293,'Hospitalization details'!$F293:O2630,6,FALSE)</f>
        <v>26168</v>
      </c>
      <c r="Q293" s="18">
        <f t="shared" si="4"/>
        <v>51</v>
      </c>
    </row>
    <row r="294" spans="1:17" x14ac:dyDescent="0.25">
      <c r="A294" s="2" t="s">
        <v>300</v>
      </c>
      <c r="B294" t="str">
        <f>VLOOKUP(A294,'customer names'!A294:D2628,3,FALSE)</f>
        <v>Hess</v>
      </c>
      <c r="C294" s="1">
        <f>VLOOKUP(A294,'Medical examination'!A294:G2628,2,FALSE)</f>
        <v>40.74</v>
      </c>
      <c r="D294" s="1">
        <f>VLOOKUP(A294,'Medical examination'!A294:H2628,3,FALSE)</f>
        <v>5.28</v>
      </c>
      <c r="E294" s="1" t="str">
        <f>VLOOKUP($A294,'Medical examination'!A294:I2628,4,FALSE)</f>
        <v>NO</v>
      </c>
      <c r="F294" s="1" t="str">
        <f>VLOOKUP($A294,'Medical examination'!A294:J2628,5,FALSE)</f>
        <v>NO</v>
      </c>
      <c r="G294" s="1" t="str">
        <f>VLOOKUP($A294,'Medical examination'!A294:K2628,6,FALSE)</f>
        <v>YES</v>
      </c>
      <c r="H294" s="1">
        <f>VLOOKUP($A294,'Medical examination'!A294:L2628,7,FALSE)</f>
        <v>1</v>
      </c>
      <c r="I294" s="1" t="str">
        <f>VLOOKUP($A294,'Medical examination'!A294:M2628,8,FALSE)</f>
        <v>YES</v>
      </c>
      <c r="J294" s="19" t="str">
        <f>VLOOKUP($A294,'Medical examination'!A294:N2628,9,FALSE)</f>
        <v>OBESITY</v>
      </c>
      <c r="K294" s="10" t="str">
        <f>VLOOKUP($A294,'Medical examination'!A294:O2628,10,FALSE)</f>
        <v>NORMAL</v>
      </c>
      <c r="L294" s="16">
        <v>8765.25</v>
      </c>
      <c r="M294" s="1" t="str">
        <f>VLOOKUP($L294,'Hospitalization details'!$F294:L2626,2,FALSE)</f>
        <v>TIER - 2</v>
      </c>
      <c r="N294" s="17" t="str">
        <f>VLOOKUP($L294,'Hospitalization details'!$F294:M2631,3,FALSE)</f>
        <v>TIER - 3</v>
      </c>
      <c r="O294" s="1" t="str">
        <f>VLOOKUP($L294,'Hospitalization details'!$F294:N2631,4,FALSE)</f>
        <v>R1012</v>
      </c>
      <c r="P294" s="14">
        <f>VLOOKUP($L294,'Hospitalization details'!$F294:O2631,6,FALSE)</f>
        <v>27278</v>
      </c>
      <c r="Q294" s="18">
        <f t="shared" si="4"/>
        <v>48</v>
      </c>
    </row>
    <row r="295" spans="1:17" x14ac:dyDescent="0.25">
      <c r="A295" s="2" t="s">
        <v>301</v>
      </c>
      <c r="B295" t="str">
        <f>VLOOKUP(A295,'customer names'!A295:D2629,3,FALSE)</f>
        <v>Shaw</v>
      </c>
      <c r="C295" s="1">
        <f>VLOOKUP(A295,'Medical examination'!A295:G2629,2,FALSE)</f>
        <v>24.14</v>
      </c>
      <c r="D295" s="1">
        <f>VLOOKUP(A295,'Medical examination'!A295:H2629,3,FALSE)</f>
        <v>5.87</v>
      </c>
      <c r="E295" s="1" t="str">
        <f>VLOOKUP($A295,'Medical examination'!A295:I2629,4,FALSE)</f>
        <v>NO</v>
      </c>
      <c r="F295" s="1" t="str">
        <f>VLOOKUP($A295,'Medical examination'!A295:J2629,5,FALSE)</f>
        <v>NO</v>
      </c>
      <c r="G295" s="1" t="str">
        <f>VLOOKUP($A295,'Medical examination'!A295:K2629,6,FALSE)</f>
        <v>NO</v>
      </c>
      <c r="H295" s="1">
        <f>VLOOKUP($A295,'Medical examination'!A295:L2629,7,FALSE)</f>
        <v>2</v>
      </c>
      <c r="I295" s="1" t="str">
        <f>VLOOKUP($A295,'Medical examination'!A295:M2629,8,FALSE)</f>
        <v>YES</v>
      </c>
      <c r="J295" s="19" t="str">
        <f>VLOOKUP($A295,'Medical examination'!A295:N2629,9,FALSE)</f>
        <v>NORMAL WEIGHT</v>
      </c>
      <c r="K295" s="10" t="str">
        <f>VLOOKUP($A295,'Medical examination'!A295:O2629,10,FALSE)</f>
        <v>PRE DIABETES</v>
      </c>
      <c r="L295" s="16">
        <v>8760.1200000000008</v>
      </c>
      <c r="M295" s="1" t="str">
        <f>VLOOKUP($L295,'Hospitalization details'!$F295:L2627,2,FALSE)</f>
        <v>TIER - 2</v>
      </c>
      <c r="N295" s="17" t="str">
        <f>VLOOKUP($L295,'Hospitalization details'!$F295:M2632,3,FALSE)</f>
        <v>TIER - 1</v>
      </c>
      <c r="O295" s="1" t="str">
        <f>VLOOKUP($L295,'Hospitalization details'!$F295:N2632,4,FALSE)</f>
        <v>R1013</v>
      </c>
      <c r="P295" s="14">
        <f>VLOOKUP($L295,'Hospitalization details'!$F295:O2632,6,FALSE)</f>
        <v>25455</v>
      </c>
      <c r="Q295" s="18">
        <f t="shared" si="4"/>
        <v>53</v>
      </c>
    </row>
    <row r="296" spans="1:17" x14ac:dyDescent="0.25">
      <c r="A296" s="2" t="s">
        <v>302</v>
      </c>
      <c r="B296" t="str">
        <f>VLOOKUP(A296,'customer names'!A296:D2630,3,FALSE)</f>
        <v>Williams</v>
      </c>
      <c r="C296" s="1">
        <f>VLOOKUP(A296,'Medical examination'!A296:G2630,2,FALSE)</f>
        <v>25.15</v>
      </c>
      <c r="D296" s="1">
        <f>VLOOKUP(A296,'Medical examination'!A296:H2630,3,FALSE)</f>
        <v>9.08</v>
      </c>
      <c r="E296" s="1" t="str">
        <f>VLOOKUP($A296,'Medical examination'!A296:I2630,4,FALSE)</f>
        <v>YES</v>
      </c>
      <c r="F296" s="1" t="str">
        <f>VLOOKUP($A296,'Medical examination'!A296:J2630,5,FALSE)</f>
        <v>NO</v>
      </c>
      <c r="G296" s="1" t="str">
        <f>VLOOKUP($A296,'Medical examination'!A296:K2630,6,FALSE)</f>
        <v>NO</v>
      </c>
      <c r="H296" s="1">
        <f>VLOOKUP($A296,'Medical examination'!A296:L2630,7,FALSE)</f>
        <v>1</v>
      </c>
      <c r="I296" s="1" t="str">
        <f>VLOOKUP($A296,'Medical examination'!A296:M2630,8,FALSE)</f>
        <v>YES</v>
      </c>
      <c r="J296" s="19" t="str">
        <f>VLOOKUP($A296,'Medical examination'!A296:N2630,9,FALSE)</f>
        <v>OVERWEIGHT</v>
      </c>
      <c r="K296" s="10" t="str">
        <f>VLOOKUP($A296,'Medical examination'!A296:O2630,10,FALSE)</f>
        <v>DIABETES</v>
      </c>
      <c r="L296" s="16">
        <v>8747.68</v>
      </c>
      <c r="M296" s="1" t="str">
        <f>VLOOKUP($L296,'Hospitalization details'!$F296:L2628,2,FALSE)</f>
        <v>TIER - 2</v>
      </c>
      <c r="N296" s="17" t="str">
        <f>VLOOKUP($L296,'Hospitalization details'!$F296:M2633,3,FALSE)</f>
        <v>TIER - 3</v>
      </c>
      <c r="O296" s="1" t="str">
        <f>VLOOKUP($L296,'Hospitalization details'!$F296:N2633,4,FALSE)</f>
        <v>R1011</v>
      </c>
      <c r="P296" s="14">
        <f>VLOOKUP($L296,'Hospitalization details'!$F296:O2633,6,FALSE)</f>
        <v>36395</v>
      </c>
      <c r="Q296" s="18">
        <f t="shared" si="4"/>
        <v>23</v>
      </c>
    </row>
    <row r="297" spans="1:17" x14ac:dyDescent="0.25">
      <c r="A297" s="2" t="s">
        <v>303</v>
      </c>
      <c r="B297" t="str">
        <f>VLOOKUP(A297,'customer names'!A297:D2631,3,FALSE)</f>
        <v>Menzies</v>
      </c>
      <c r="C297" s="1">
        <f>VLOOKUP(A297,'Medical examination'!A297:G2631,2,FALSE)</f>
        <v>28.71</v>
      </c>
      <c r="D297" s="1">
        <f>VLOOKUP(A297,'Medical examination'!A297:H2631,3,FALSE)</f>
        <v>5.2</v>
      </c>
      <c r="E297" s="1" t="str">
        <f>VLOOKUP($A297,'Medical examination'!A297:I2631,4,FALSE)</f>
        <v>NO</v>
      </c>
      <c r="F297" s="1" t="str">
        <f>VLOOKUP($A297,'Medical examination'!A297:J2631,5,FALSE)</f>
        <v>NO</v>
      </c>
      <c r="G297" s="1" t="str">
        <f>VLOOKUP($A297,'Medical examination'!A297:K2631,6,FALSE)</f>
        <v>NO</v>
      </c>
      <c r="H297" s="1">
        <f>VLOOKUP($A297,'Medical examination'!A297:L2631,7,FALSE)</f>
        <v>1</v>
      </c>
      <c r="I297" s="1" t="str">
        <f>VLOOKUP($A297,'Medical examination'!A297:M2631,8,FALSE)</f>
        <v>YES</v>
      </c>
      <c r="J297" s="19" t="str">
        <f>VLOOKUP($A297,'Medical examination'!A297:N2631,9,FALSE)</f>
        <v>OVERWEIGHT</v>
      </c>
      <c r="K297" s="10" t="str">
        <f>VLOOKUP($A297,'Medical examination'!A297:O2631,10,FALSE)</f>
        <v>NORMAL</v>
      </c>
      <c r="L297" s="16">
        <v>8733.23</v>
      </c>
      <c r="M297" s="1" t="str">
        <f>VLOOKUP($L297,'Hospitalization details'!$F297:L2629,2,FALSE)</f>
        <v>TIER - 2</v>
      </c>
      <c r="N297" s="17" t="str">
        <f>VLOOKUP($L297,'Hospitalization details'!$F297:M2634,3,FALSE)</f>
        <v>TIER - 3</v>
      </c>
      <c r="O297" s="1" t="str">
        <f>VLOOKUP($L297,'Hospitalization details'!$F297:N2634,4,FALSE)</f>
        <v>R1012</v>
      </c>
      <c r="P297" s="14">
        <f>VLOOKUP($L297,'Hospitalization details'!$F297:O2634,6,FALSE)</f>
        <v>27928</v>
      </c>
      <c r="Q297" s="18">
        <f t="shared" si="4"/>
        <v>46</v>
      </c>
    </row>
    <row r="298" spans="1:17" x14ac:dyDescent="0.25">
      <c r="A298" s="2" t="s">
        <v>304</v>
      </c>
      <c r="B298" t="str">
        <f>VLOOKUP(A298,'customer names'!A298:D2632,3,FALSE)</f>
        <v>Buehler</v>
      </c>
      <c r="C298" s="1">
        <f>VLOOKUP(A298,'Medical examination'!A298:G2632,2,FALSE)</f>
        <v>23</v>
      </c>
      <c r="D298" s="1">
        <f>VLOOKUP(A298,'Medical examination'!A298:H2632,3,FALSE)</f>
        <v>5.48</v>
      </c>
      <c r="E298" s="1" t="str">
        <f>VLOOKUP($A298,'Medical examination'!A298:I2632,4,FALSE)</f>
        <v>NO</v>
      </c>
      <c r="F298" s="1" t="str">
        <f>VLOOKUP($A298,'Medical examination'!A298:J2632,5,FALSE)</f>
        <v>NO</v>
      </c>
      <c r="G298" s="1" t="str">
        <f>VLOOKUP($A298,'Medical examination'!A298:K2632,6,FALSE)</f>
        <v>NO</v>
      </c>
      <c r="H298" s="1">
        <f>VLOOKUP($A298,'Medical examination'!A298:L2632,7,FALSE)</f>
        <v>0</v>
      </c>
      <c r="I298" s="1" t="str">
        <f>VLOOKUP($A298,'Medical examination'!A298:M2632,8,FALSE)</f>
        <v>YES</v>
      </c>
      <c r="J298" s="19" t="str">
        <f>VLOOKUP($A298,'Medical examination'!A298:N2632,9,FALSE)</f>
        <v>NORMAL WEIGHT</v>
      </c>
      <c r="K298" s="10" t="str">
        <f>VLOOKUP($A298,'Medical examination'!A298:O2632,10,FALSE)</f>
        <v>NORMAL</v>
      </c>
      <c r="L298" s="16">
        <v>8703.4599999999991</v>
      </c>
      <c r="M298" s="1" t="str">
        <f>VLOOKUP($L298,'Hospitalization details'!$F298:L2630,2,FALSE)</f>
        <v>TIER - 3</v>
      </c>
      <c r="N298" s="17" t="str">
        <f>VLOOKUP($L298,'Hospitalization details'!$F298:M2635,3,FALSE)</f>
        <v>TIER - 3</v>
      </c>
      <c r="O298" s="1" t="str">
        <f>VLOOKUP($L298,'Hospitalization details'!$F298:N2635,4,FALSE)</f>
        <v>R1011</v>
      </c>
      <c r="P298" s="14">
        <f>VLOOKUP($L298,'Hospitalization details'!$F298:O2635,6,FALSE)</f>
        <v>26840</v>
      </c>
      <c r="Q298" s="18">
        <f t="shared" si="4"/>
        <v>49</v>
      </c>
    </row>
    <row r="299" spans="1:17" x14ac:dyDescent="0.25">
      <c r="A299" s="2" t="s">
        <v>305</v>
      </c>
      <c r="B299" t="str">
        <f>VLOOKUP(A299,'customer names'!A299:D2633,3,FALSE)</f>
        <v>Degen</v>
      </c>
      <c r="C299" s="1">
        <f>VLOOKUP(A299,'Medical examination'!A299:G2633,2,FALSE)</f>
        <v>36.86</v>
      </c>
      <c r="D299" s="1">
        <f>VLOOKUP(A299,'Medical examination'!A299:H2633,3,FALSE)</f>
        <v>11.95</v>
      </c>
      <c r="E299" s="1" t="str">
        <f>VLOOKUP($A299,'Medical examination'!A299:I2633,4,FALSE)</f>
        <v>NO</v>
      </c>
      <c r="F299" s="1" t="str">
        <f>VLOOKUP($A299,'Medical examination'!A299:J2633,5,FALSE)</f>
        <v>NO</v>
      </c>
      <c r="G299" s="1" t="str">
        <f>VLOOKUP($A299,'Medical examination'!A299:K2633,6,FALSE)</f>
        <v>NO</v>
      </c>
      <c r="H299" s="1">
        <f>VLOOKUP($A299,'Medical examination'!A299:L2633,7,FALSE)</f>
        <v>0</v>
      </c>
      <c r="I299" s="1" t="str">
        <f>VLOOKUP($A299,'Medical examination'!A299:M2633,8,FALSE)</f>
        <v>NO</v>
      </c>
      <c r="J299" s="19" t="str">
        <f>VLOOKUP($A299,'Medical examination'!A299:N2633,9,FALSE)</f>
        <v>OBESITY</v>
      </c>
      <c r="K299" s="10" t="str">
        <f>VLOOKUP($A299,'Medical examination'!A299:O2633,10,FALSE)</f>
        <v>DIABETES</v>
      </c>
      <c r="L299" s="16">
        <v>8701.84</v>
      </c>
      <c r="M299" s="1" t="str">
        <f>VLOOKUP($L299,'Hospitalization details'!$F299:L2631,2,FALSE)</f>
        <v>TIER - 2</v>
      </c>
      <c r="N299" s="17" t="str">
        <f>VLOOKUP($L299,'Hospitalization details'!$F299:M2636,3,FALSE)</f>
        <v>TIER - 3</v>
      </c>
      <c r="O299" s="1" t="str">
        <f>VLOOKUP($L299,'Hospitalization details'!$F299:N2636,4,FALSE)</f>
        <v>R1021</v>
      </c>
      <c r="P299" s="14">
        <f>VLOOKUP($L299,'Hospitalization details'!$F299:O2636,6,FALSE)</f>
        <v>29522</v>
      </c>
      <c r="Q299" s="18">
        <f t="shared" si="4"/>
        <v>42</v>
      </c>
    </row>
    <row r="300" spans="1:17" x14ac:dyDescent="0.25">
      <c r="A300" s="2" t="s">
        <v>306</v>
      </c>
      <c r="B300" t="str">
        <f>VLOOKUP(A300,'customer names'!A300:D2634,3,FALSE)</f>
        <v>Arsenault</v>
      </c>
      <c r="C300" s="1">
        <f>VLOOKUP(A300,'Medical examination'!A300:G2634,2,FALSE)</f>
        <v>24.25</v>
      </c>
      <c r="D300" s="1">
        <f>VLOOKUP(A300,'Medical examination'!A300:H2634,3,FALSE)</f>
        <v>8.6999999999999993</v>
      </c>
      <c r="E300" s="1" t="str">
        <f>VLOOKUP($A300,'Medical examination'!A300:I2634,4,FALSE)</f>
        <v>YES</v>
      </c>
      <c r="F300" s="1" t="str">
        <f>VLOOKUP($A300,'Medical examination'!A300:J2634,5,FALSE)</f>
        <v>NO</v>
      </c>
      <c r="G300" s="1" t="str">
        <f>VLOOKUP($A300,'Medical examination'!A300:K2634,6,FALSE)</f>
        <v>NO</v>
      </c>
      <c r="H300" s="1">
        <f>VLOOKUP($A300,'Medical examination'!A300:L2634,7,FALSE)</f>
        <v>1</v>
      </c>
      <c r="I300" s="1" t="str">
        <f>VLOOKUP($A300,'Medical examination'!A300:M2634,8,FALSE)</f>
        <v>YES</v>
      </c>
      <c r="J300" s="19" t="str">
        <f>VLOOKUP($A300,'Medical examination'!A300:N2634,9,FALSE)</f>
        <v>NORMAL WEIGHT</v>
      </c>
      <c r="K300" s="10" t="str">
        <f>VLOOKUP($A300,'Medical examination'!A300:O2634,10,FALSE)</f>
        <v>DIABETES</v>
      </c>
      <c r="L300" s="16">
        <v>8688.86</v>
      </c>
      <c r="M300" s="1" t="str">
        <f>VLOOKUP($L300,'Hospitalization details'!$F300:L2632,2,FALSE)</f>
        <v>TIER - 2</v>
      </c>
      <c r="N300" s="17" t="str">
        <f>VLOOKUP($L300,'Hospitalization details'!$F300:M2637,3,FALSE)</f>
        <v>TIER - 1</v>
      </c>
      <c r="O300" s="1" t="str">
        <f>VLOOKUP($L300,'Hospitalization details'!$F300:N2637,4,FALSE)</f>
        <v>R1017</v>
      </c>
      <c r="P300" s="14">
        <f>VLOOKUP($L300,'Hospitalization details'!$F300:O2637,6,FALSE)</f>
        <v>26948</v>
      </c>
      <c r="Q300" s="18">
        <f t="shared" si="4"/>
        <v>49</v>
      </c>
    </row>
    <row r="301" spans="1:17" x14ac:dyDescent="0.25">
      <c r="A301" s="2" t="s">
        <v>307</v>
      </c>
      <c r="B301" t="str">
        <f>VLOOKUP(A301,'customer names'!A301:D2635,3,FALSE)</f>
        <v>Hoff</v>
      </c>
      <c r="C301" s="1">
        <f>VLOOKUP(A301,'Medical examination'!A301:G2635,2,FALSE)</f>
        <v>23.85</v>
      </c>
      <c r="D301" s="1">
        <f>VLOOKUP(A301,'Medical examination'!A301:H2635,3,FALSE)</f>
        <v>7.84</v>
      </c>
      <c r="E301" s="1" t="str">
        <f>VLOOKUP($A301,'Medical examination'!A301:I2635,4,FALSE)</f>
        <v>NO</v>
      </c>
      <c r="F301" s="1" t="str">
        <f>VLOOKUP($A301,'Medical examination'!A301:J2635,5,FALSE)</f>
        <v>NO</v>
      </c>
      <c r="G301" s="1" t="str">
        <f>VLOOKUP($A301,'Medical examination'!A301:K2635,6,FALSE)</f>
        <v>NO</v>
      </c>
      <c r="H301" s="1">
        <f>VLOOKUP($A301,'Medical examination'!A301:L2635,7,FALSE)</f>
        <v>0</v>
      </c>
      <c r="I301" s="1" t="str">
        <f>VLOOKUP($A301,'Medical examination'!A301:M2635,8,FALSE)</f>
        <v>YES</v>
      </c>
      <c r="J301" s="19" t="str">
        <f>VLOOKUP($A301,'Medical examination'!A301:N2635,9,FALSE)</f>
        <v>NORMAL WEIGHT</v>
      </c>
      <c r="K301" s="10" t="str">
        <f>VLOOKUP($A301,'Medical examination'!A301:O2635,10,FALSE)</f>
        <v>DIABETES</v>
      </c>
      <c r="L301" s="16">
        <v>8671.19</v>
      </c>
      <c r="M301" s="1" t="str">
        <f>VLOOKUP($L301,'Hospitalization details'!$F301:L2633,2,FALSE)</f>
        <v>TIER - 2</v>
      </c>
      <c r="N301" s="17" t="str">
        <f>VLOOKUP($L301,'Hospitalization details'!$F301:M2638,3,FALSE)</f>
        <v>TIER - 1</v>
      </c>
      <c r="O301" s="1" t="str">
        <f>VLOOKUP($L301,'Hospitalization details'!$F301:N2638,4,FALSE)</f>
        <v>R1012</v>
      </c>
      <c r="P301" s="14">
        <f>VLOOKUP($L301,'Hospitalization details'!$F301:O2638,6,FALSE)</f>
        <v>27257</v>
      </c>
      <c r="Q301" s="18">
        <f t="shared" si="4"/>
        <v>48</v>
      </c>
    </row>
    <row r="302" spans="1:17" x14ac:dyDescent="0.25">
      <c r="A302" s="2" t="s">
        <v>308</v>
      </c>
      <c r="B302" t="str">
        <f>VLOOKUP(A302,'customer names'!A302:D2636,3,FALSE)</f>
        <v>Hall</v>
      </c>
      <c r="C302" s="1">
        <f>VLOOKUP(A302,'Medical examination'!A302:G2636,2,FALSE)</f>
        <v>40.020000000000003</v>
      </c>
      <c r="D302" s="1">
        <f>VLOOKUP(A302,'Medical examination'!A302:H2636,3,FALSE)</f>
        <v>5.19</v>
      </c>
      <c r="E302" s="1" t="str">
        <f>VLOOKUP($A302,'Medical examination'!A302:I2636,4,FALSE)</f>
        <v>YES</v>
      </c>
      <c r="F302" s="1" t="str">
        <f>VLOOKUP($A302,'Medical examination'!A302:J2636,5,FALSE)</f>
        <v>NO</v>
      </c>
      <c r="G302" s="1" t="str">
        <f>VLOOKUP($A302,'Medical examination'!A302:K2636,6,FALSE)</f>
        <v>NO</v>
      </c>
      <c r="H302" s="1">
        <f>VLOOKUP($A302,'Medical examination'!A302:L2636,7,FALSE)</f>
        <v>1</v>
      </c>
      <c r="I302" s="1" t="str">
        <f>VLOOKUP($A302,'Medical examination'!A302:M2636,8,FALSE)</f>
        <v>YES</v>
      </c>
      <c r="J302" s="19" t="str">
        <f>VLOOKUP($A302,'Medical examination'!A302:N2636,9,FALSE)</f>
        <v>OBESITY</v>
      </c>
      <c r="K302" s="10" t="str">
        <f>VLOOKUP($A302,'Medical examination'!A302:O2636,10,FALSE)</f>
        <v>NORMAL</v>
      </c>
      <c r="L302" s="16">
        <v>8665.14</v>
      </c>
      <c r="M302" s="1" t="str">
        <f>VLOOKUP($L302,'Hospitalization details'!$F302:L2634,2,FALSE)</f>
        <v>TIER - 2</v>
      </c>
      <c r="N302" s="17" t="str">
        <f>VLOOKUP($L302,'Hospitalization details'!$F302:M2639,3,FALSE)</f>
        <v>TIER - 3</v>
      </c>
      <c r="O302" s="1" t="str">
        <f>VLOOKUP($L302,'Hospitalization details'!$F302:N2639,4,FALSE)</f>
        <v>R1013</v>
      </c>
      <c r="P302" s="14">
        <f>VLOOKUP($L302,'Hospitalization details'!$F302:O2639,6,FALSE)</f>
        <v>25425</v>
      </c>
      <c r="Q302" s="18">
        <f t="shared" si="4"/>
        <v>53</v>
      </c>
    </row>
    <row r="303" spans="1:17" x14ac:dyDescent="0.25">
      <c r="A303" s="2" t="s">
        <v>309</v>
      </c>
      <c r="B303" t="str">
        <f>VLOOKUP(A303,'customer names'!A303:D2637,3,FALSE)</f>
        <v>Ashley</v>
      </c>
      <c r="C303" s="1">
        <f>VLOOKUP(A303,'Medical examination'!A303:G2637,2,FALSE)</f>
        <v>19.170000000000002</v>
      </c>
      <c r="D303" s="1">
        <f>VLOOKUP(A303,'Medical examination'!A303:H2637,3,FALSE)</f>
        <v>8.41</v>
      </c>
      <c r="E303" s="1" t="str">
        <f>VLOOKUP($A303,'Medical examination'!A303:I2637,4,FALSE)</f>
        <v>NO</v>
      </c>
      <c r="F303" s="1" t="str">
        <f>VLOOKUP($A303,'Medical examination'!A303:J2637,5,FALSE)</f>
        <v>NO</v>
      </c>
      <c r="G303" s="1" t="str">
        <f>VLOOKUP($A303,'Medical examination'!A303:K2637,6,FALSE)</f>
        <v>NO</v>
      </c>
      <c r="H303" s="1">
        <f>VLOOKUP($A303,'Medical examination'!A303:L2637,7,FALSE)</f>
        <v>0</v>
      </c>
      <c r="I303" s="1" t="str">
        <f>VLOOKUP($A303,'Medical examination'!A303:M2637,8,FALSE)</f>
        <v>YES</v>
      </c>
      <c r="J303" s="19" t="str">
        <f>VLOOKUP($A303,'Medical examination'!A303:N2637,9,FALSE)</f>
        <v>NORMAL WEIGHT</v>
      </c>
      <c r="K303" s="10" t="str">
        <f>VLOOKUP($A303,'Medical examination'!A303:O2637,10,FALSE)</f>
        <v>DIABETES</v>
      </c>
      <c r="L303" s="16">
        <v>39221.120000000003</v>
      </c>
      <c r="M303" s="1" t="str">
        <f>VLOOKUP($L303,'Hospitalization details'!$F303:L2635,2,FALSE)</f>
        <v>TIER - 2</v>
      </c>
      <c r="N303" s="17" t="str">
        <f>VLOOKUP($L303,'Hospitalization details'!$F303:M2640,3,FALSE)</f>
        <v>TIER - 1</v>
      </c>
      <c r="O303" s="1" t="str">
        <f>VLOOKUP($L303,'Hospitalization details'!$F303:N2640,4,FALSE)</f>
        <v>R1011</v>
      </c>
      <c r="P303" s="14">
        <f>VLOOKUP($L303,'Hospitalization details'!$F303:O2640,6,FALSE)</f>
        <v>22834</v>
      </c>
      <c r="Q303" s="18">
        <f t="shared" si="4"/>
        <v>60</v>
      </c>
    </row>
    <row r="304" spans="1:17" x14ac:dyDescent="0.25">
      <c r="A304" s="2" t="s">
        <v>310</v>
      </c>
      <c r="B304" t="str">
        <f>VLOOKUP(A304,'customer names'!A304:D2638,3,FALSE)</f>
        <v>Rindahl</v>
      </c>
      <c r="C304" s="1">
        <f>VLOOKUP(A304,'Medical examination'!A304:G2638,2,FALSE)</f>
        <v>43.53</v>
      </c>
      <c r="D304" s="1">
        <f>VLOOKUP(A304,'Medical examination'!A304:H2638,3,FALSE)</f>
        <v>5.86</v>
      </c>
      <c r="E304" s="1" t="str">
        <f>VLOOKUP($A304,'Medical examination'!A304:I2638,4,FALSE)</f>
        <v>YES</v>
      </c>
      <c r="F304" s="1" t="str">
        <f>VLOOKUP($A304,'Medical examination'!A304:J2638,5,FALSE)</f>
        <v>YES</v>
      </c>
      <c r="G304" s="1" t="str">
        <f>VLOOKUP($A304,'Medical examination'!A304:K2638,6,FALSE)</f>
        <v>NO</v>
      </c>
      <c r="H304" s="1">
        <f>VLOOKUP($A304,'Medical examination'!A304:L2638,7,FALSE)</f>
        <v>2</v>
      </c>
      <c r="I304" s="1" t="str">
        <f>VLOOKUP($A304,'Medical examination'!A304:M2638,8,FALSE)</f>
        <v>YES</v>
      </c>
      <c r="J304" s="19" t="str">
        <f>VLOOKUP($A304,'Medical examination'!A304:N2638,9,FALSE)</f>
        <v>OBESITY</v>
      </c>
      <c r="K304" s="10" t="str">
        <f>VLOOKUP($A304,'Medical examination'!A304:O2638,10,FALSE)</f>
        <v>PRE DIABETES</v>
      </c>
      <c r="L304" s="16">
        <v>8665.09</v>
      </c>
      <c r="M304" s="1" t="str">
        <f>VLOOKUP($L304,'Hospitalization details'!$F304:L2636,2,FALSE)</f>
        <v>TIER - 3</v>
      </c>
      <c r="N304" s="17" t="str">
        <f>VLOOKUP($L304,'Hospitalization details'!$F304:M2641,3,FALSE)</f>
        <v>TIER - 2</v>
      </c>
      <c r="O304" s="1" t="str">
        <f>VLOOKUP($L304,'Hospitalization details'!$F304:N2641,4,FALSE)</f>
        <v>R1012</v>
      </c>
      <c r="P304" s="14">
        <f>VLOOKUP($L304,'Hospitalization details'!$F304:O2641,6,FALSE)</f>
        <v>24036</v>
      </c>
      <c r="Q304" s="18">
        <f t="shared" si="4"/>
        <v>57</v>
      </c>
    </row>
    <row r="305" spans="1:17" x14ac:dyDescent="0.25">
      <c r="A305" s="2" t="s">
        <v>311</v>
      </c>
      <c r="B305" t="str">
        <f>VLOOKUP(A305,'customer names'!A305:D2639,3,FALSE)</f>
        <v>Clark</v>
      </c>
      <c r="C305" s="1">
        <f>VLOOKUP(A305,'Medical examination'!A305:G2639,2,FALSE)</f>
        <v>46.06</v>
      </c>
      <c r="D305" s="1">
        <f>VLOOKUP(A305,'Medical examination'!A305:H2639,3,FALSE)</f>
        <v>4.18</v>
      </c>
      <c r="E305" s="1" t="str">
        <f>VLOOKUP($A305,'Medical examination'!A305:I2639,4,FALSE)</f>
        <v>NO</v>
      </c>
      <c r="F305" s="1" t="str">
        <f>VLOOKUP($A305,'Medical examination'!A305:J2639,5,FALSE)</f>
        <v>YES</v>
      </c>
      <c r="G305" s="1" t="str">
        <f>VLOOKUP($A305,'Medical examination'!A305:K2639,6,FALSE)</f>
        <v>NO</v>
      </c>
      <c r="H305" s="1">
        <f>VLOOKUP($A305,'Medical examination'!A305:L2639,7,FALSE)</f>
        <v>1</v>
      </c>
      <c r="I305" s="1" t="str">
        <f>VLOOKUP($A305,'Medical examination'!A305:M2639,8,FALSE)</f>
        <v>YES</v>
      </c>
      <c r="J305" s="19" t="str">
        <f>VLOOKUP($A305,'Medical examination'!A305:N2639,9,FALSE)</f>
        <v>OBESITY</v>
      </c>
      <c r="K305" s="10" t="str">
        <f>VLOOKUP($A305,'Medical examination'!A305:O2639,10,FALSE)</f>
        <v>NORMAL</v>
      </c>
      <c r="L305" s="16">
        <v>8627.5400000000009</v>
      </c>
      <c r="M305" s="1" t="str">
        <f>VLOOKUP($L305,'Hospitalization details'!$F305:L2637,2,FALSE)</f>
        <v>TIER - 2</v>
      </c>
      <c r="N305" s="17" t="str">
        <f>VLOOKUP($L305,'Hospitalization details'!$F305:M2642,3,FALSE)</f>
        <v>TIER - 2</v>
      </c>
      <c r="O305" s="1" t="str">
        <f>VLOOKUP($L305,'Hospitalization details'!$F305:N2642,4,FALSE)</f>
        <v>R1017</v>
      </c>
      <c r="P305" s="14">
        <f>VLOOKUP($L305,'Hospitalization details'!$F305:O2642,6,FALSE)</f>
        <v>27609</v>
      </c>
      <c r="Q305" s="18">
        <f t="shared" si="4"/>
        <v>47</v>
      </c>
    </row>
    <row r="306" spans="1:17" x14ac:dyDescent="0.25">
      <c r="A306" s="2" t="s">
        <v>312</v>
      </c>
      <c r="B306" t="str">
        <f>VLOOKUP(A306,'customer names'!A306:D2640,3,FALSE)</f>
        <v>Irish</v>
      </c>
      <c r="C306" s="1">
        <f>VLOOKUP(A306,'Medical examination'!A306:G2640,2,FALSE)</f>
        <v>29.92</v>
      </c>
      <c r="D306" s="1">
        <f>VLOOKUP(A306,'Medical examination'!A306:H2640,3,FALSE)</f>
        <v>11.99</v>
      </c>
      <c r="E306" s="1" t="str">
        <f>VLOOKUP($A306,'Medical examination'!A306:I2640,4,FALSE)</f>
        <v>YES</v>
      </c>
      <c r="F306" s="1" t="str">
        <f>VLOOKUP($A306,'Medical examination'!A306:J2640,5,FALSE)</f>
        <v>NO</v>
      </c>
      <c r="G306" s="1" t="str">
        <f>VLOOKUP($A306,'Medical examination'!A306:K2640,6,FALSE)</f>
        <v>NO</v>
      </c>
      <c r="H306" s="1">
        <f>VLOOKUP($A306,'Medical examination'!A306:L2640,7,FALSE)</f>
        <v>2</v>
      </c>
      <c r="I306" s="1" t="str">
        <f>VLOOKUP($A306,'Medical examination'!A306:M2640,8,FALSE)</f>
        <v>YES</v>
      </c>
      <c r="J306" s="19" t="str">
        <f>VLOOKUP($A306,'Medical examination'!A306:N2640,9,FALSE)</f>
        <v>OBESITY</v>
      </c>
      <c r="K306" s="10" t="str">
        <f>VLOOKUP($A306,'Medical examination'!A306:O2640,10,FALSE)</f>
        <v>DIABETES</v>
      </c>
      <c r="L306" s="16">
        <v>8615.2999999999993</v>
      </c>
      <c r="M306" s="1" t="str">
        <f>VLOOKUP($L306,'Hospitalization details'!$F306:L2638,2,FALSE)</f>
        <v>TIER - 2</v>
      </c>
      <c r="N306" s="17" t="str">
        <f>VLOOKUP($L306,'Hospitalization details'!$F306:M2643,3,FALSE)</f>
        <v>TIER - 3</v>
      </c>
      <c r="O306" s="1" t="str">
        <f>VLOOKUP($L306,'Hospitalization details'!$F306:N2643,4,FALSE)</f>
        <v>R1011</v>
      </c>
      <c r="P306" s="14">
        <f>VLOOKUP($L306,'Hospitalization details'!$F306:O2643,6,FALSE)</f>
        <v>28370</v>
      </c>
      <c r="Q306" s="18">
        <f t="shared" si="4"/>
        <v>45</v>
      </c>
    </row>
    <row r="307" spans="1:17" x14ac:dyDescent="0.25">
      <c r="A307" s="2" t="s">
        <v>313</v>
      </c>
      <c r="B307" t="str">
        <f>VLOOKUP(A307,'customer names'!A307:D2641,3,FALSE)</f>
        <v>Richardson</v>
      </c>
      <c r="C307" s="1">
        <f>VLOOKUP(A307,'Medical examination'!A307:G2641,2,FALSE)</f>
        <v>28.46</v>
      </c>
      <c r="D307" s="1">
        <f>VLOOKUP(A307,'Medical examination'!A307:H2641,3,FALSE)</f>
        <v>4.8499999999999996</v>
      </c>
      <c r="E307" s="1" t="str">
        <f>VLOOKUP($A307,'Medical examination'!A307:I2641,4,FALSE)</f>
        <v>YES</v>
      </c>
      <c r="F307" s="1" t="str">
        <f>VLOOKUP($A307,'Medical examination'!A307:J2641,5,FALSE)</f>
        <v>NO</v>
      </c>
      <c r="G307" s="1" t="str">
        <f>VLOOKUP($A307,'Medical examination'!A307:K2641,6,FALSE)</f>
        <v>NO</v>
      </c>
      <c r="H307" s="1">
        <f>VLOOKUP($A307,'Medical examination'!A307:L2641,7,FALSE)</f>
        <v>1</v>
      </c>
      <c r="I307" s="1" t="str">
        <f>VLOOKUP($A307,'Medical examination'!A307:M2641,8,FALSE)</f>
        <v>YES</v>
      </c>
      <c r="J307" s="19" t="str">
        <f>VLOOKUP($A307,'Medical examination'!A307:N2641,9,FALSE)</f>
        <v>OVERWEIGHT</v>
      </c>
      <c r="K307" s="10" t="str">
        <f>VLOOKUP($A307,'Medical examination'!A307:O2641,10,FALSE)</f>
        <v>NORMAL</v>
      </c>
      <c r="L307" s="16">
        <v>8606.2199999999993</v>
      </c>
      <c r="M307" s="1" t="str">
        <f>VLOOKUP($L307,'Hospitalization details'!$F307:L2639,2,FALSE)</f>
        <v>TIER - 1</v>
      </c>
      <c r="N307" s="17" t="str">
        <f>VLOOKUP($L307,'Hospitalization details'!$F307:M2644,3,FALSE)</f>
        <v>TIER - 2</v>
      </c>
      <c r="O307" s="1" t="str">
        <f>VLOOKUP($L307,'Hospitalization details'!$F307:N2644,4,FALSE)</f>
        <v>R1014</v>
      </c>
      <c r="P307" s="14">
        <f>VLOOKUP($L307,'Hospitalization details'!$F307:O2644,6,FALSE)</f>
        <v>29053</v>
      </c>
      <c r="Q307" s="18">
        <f t="shared" si="4"/>
        <v>43</v>
      </c>
    </row>
    <row r="308" spans="1:17" x14ac:dyDescent="0.25">
      <c r="A308" s="2" t="s">
        <v>314</v>
      </c>
      <c r="B308" t="str">
        <f>VLOOKUP(A308,'customer names'!A308:D2642,3,FALSE)</f>
        <v>Dewitt</v>
      </c>
      <c r="C308" s="1">
        <f>VLOOKUP(A308,'Medical examination'!A308:G2642,2,FALSE)</f>
        <v>24.56</v>
      </c>
      <c r="D308" s="1">
        <f>VLOOKUP(A308,'Medical examination'!A308:H2642,3,FALSE)</f>
        <v>6.18</v>
      </c>
      <c r="E308" s="1" t="str">
        <f>VLOOKUP($A308,'Medical examination'!A308:I2642,4,FALSE)</f>
        <v>YES</v>
      </c>
      <c r="F308" s="1" t="str">
        <f>VLOOKUP($A308,'Medical examination'!A308:J2642,5,FALSE)</f>
        <v>NO</v>
      </c>
      <c r="G308" s="1" t="str">
        <f>VLOOKUP($A308,'Medical examination'!A308:K2642,6,FALSE)</f>
        <v>YES</v>
      </c>
      <c r="H308" s="1">
        <f>VLOOKUP($A308,'Medical examination'!A308:L2642,7,FALSE)</f>
        <v>1</v>
      </c>
      <c r="I308" s="1" t="str">
        <f>VLOOKUP($A308,'Medical examination'!A308:M2642,8,FALSE)</f>
        <v>YES</v>
      </c>
      <c r="J308" s="19" t="str">
        <f>VLOOKUP($A308,'Medical examination'!A308:N2642,9,FALSE)</f>
        <v>NORMAL WEIGHT</v>
      </c>
      <c r="K308" s="10" t="str">
        <f>VLOOKUP($A308,'Medical examination'!A308:O2642,10,FALSE)</f>
        <v>PRE DIABETES</v>
      </c>
      <c r="L308" s="16">
        <v>8605.36</v>
      </c>
      <c r="M308" s="1" t="str">
        <f>VLOOKUP($L308,'Hospitalization details'!$F308:L2640,2,FALSE)</f>
        <v>TIER - 2</v>
      </c>
      <c r="N308" s="17" t="str">
        <f>VLOOKUP($L308,'Hospitalization details'!$F308:M2645,3,FALSE)</f>
        <v>TIER - 2</v>
      </c>
      <c r="O308" s="1" t="str">
        <f>VLOOKUP($L308,'Hospitalization details'!$F308:N2645,4,FALSE)</f>
        <v>R1013</v>
      </c>
      <c r="P308" s="14">
        <f>VLOOKUP($L308,'Hospitalization details'!$F308:O2645,6,FALSE)</f>
        <v>28413</v>
      </c>
      <c r="Q308" s="18">
        <f t="shared" si="4"/>
        <v>45</v>
      </c>
    </row>
    <row r="309" spans="1:17" x14ac:dyDescent="0.25">
      <c r="A309" s="2" t="s">
        <v>315</v>
      </c>
      <c r="B309" t="str">
        <f>VLOOKUP(A309,'customer names'!A309:D2643,3,FALSE)</f>
        <v>Hickman</v>
      </c>
      <c r="C309" s="1">
        <f>VLOOKUP(A309,'Medical examination'!A309:G2643,2,FALSE)</f>
        <v>41.19</v>
      </c>
      <c r="D309" s="1">
        <f>VLOOKUP(A309,'Medical examination'!A309:H2643,3,FALSE)</f>
        <v>6.37</v>
      </c>
      <c r="E309" s="1" t="str">
        <f>VLOOKUP($A309,'Medical examination'!A309:I2643,4,FALSE)</f>
        <v>NO</v>
      </c>
      <c r="F309" s="1" t="str">
        <f>VLOOKUP($A309,'Medical examination'!A309:J2643,5,FALSE)</f>
        <v>NO</v>
      </c>
      <c r="G309" s="1" t="str">
        <f>VLOOKUP($A309,'Medical examination'!A309:K2643,6,FALSE)</f>
        <v>NO</v>
      </c>
      <c r="H309" s="1">
        <f>VLOOKUP($A309,'Medical examination'!A309:L2643,7,FALSE)</f>
        <v>0</v>
      </c>
      <c r="I309" s="1" t="str">
        <f>VLOOKUP($A309,'Medical examination'!A309:M2643,8,FALSE)</f>
        <v>YES</v>
      </c>
      <c r="J309" s="19" t="str">
        <f>VLOOKUP($A309,'Medical examination'!A309:N2643,9,FALSE)</f>
        <v>OBESITY</v>
      </c>
      <c r="K309" s="10" t="str">
        <f>VLOOKUP($A309,'Medical examination'!A309:O2643,10,FALSE)</f>
        <v>PRE DIABETES</v>
      </c>
      <c r="L309" s="16">
        <v>8604.48</v>
      </c>
      <c r="M309" s="1" t="str">
        <f>VLOOKUP($L309,'Hospitalization details'!$F309:L2641,2,FALSE)</f>
        <v>TIER - 3</v>
      </c>
      <c r="N309" s="17" t="str">
        <f>VLOOKUP($L309,'Hospitalization details'!$F309:M2646,3,FALSE)</f>
        <v>TIER - 2</v>
      </c>
      <c r="O309" s="1" t="str">
        <f>VLOOKUP($L309,'Hospitalization details'!$F309:N2646,4,FALSE)</f>
        <v>R1016</v>
      </c>
      <c r="P309" s="14">
        <f>VLOOKUP($L309,'Hospitalization details'!$F309:O2646,6,FALSE)</f>
        <v>28441</v>
      </c>
      <c r="Q309" s="18">
        <f t="shared" si="4"/>
        <v>45</v>
      </c>
    </row>
    <row r="310" spans="1:17" x14ac:dyDescent="0.25">
      <c r="A310" s="2" t="s">
        <v>316</v>
      </c>
      <c r="B310" t="str">
        <f>VLOOKUP(A310,'customer names'!A310:D2644,3,FALSE)</f>
        <v>Gonzalez</v>
      </c>
      <c r="C310" s="1">
        <f>VLOOKUP(A310,'Medical examination'!A310:G2644,2,FALSE)</f>
        <v>18.63</v>
      </c>
      <c r="D310" s="1">
        <f>VLOOKUP(A310,'Medical examination'!A310:H2644,3,FALSE)</f>
        <v>9.81</v>
      </c>
      <c r="E310" s="1" t="str">
        <f>VLOOKUP($A310,'Medical examination'!A310:I2644,4,FALSE)</f>
        <v>YES</v>
      </c>
      <c r="F310" s="1" t="str">
        <f>VLOOKUP($A310,'Medical examination'!A310:J2644,5,FALSE)</f>
        <v>NO</v>
      </c>
      <c r="G310" s="1" t="str">
        <f>VLOOKUP($A310,'Medical examination'!A310:K2644,6,FALSE)</f>
        <v>NO</v>
      </c>
      <c r="H310" s="1">
        <f>VLOOKUP($A310,'Medical examination'!A310:L2644,7,FALSE)</f>
        <v>2</v>
      </c>
      <c r="I310" s="1" t="str">
        <f>VLOOKUP($A310,'Medical examination'!A310:M2644,8,FALSE)</f>
        <v>YES</v>
      </c>
      <c r="J310" s="19" t="str">
        <f>VLOOKUP($A310,'Medical examination'!A310:N2644,9,FALSE)</f>
        <v>NORMAL WEIGHT</v>
      </c>
      <c r="K310" s="10" t="str">
        <f>VLOOKUP($A310,'Medical examination'!A310:O2644,10,FALSE)</f>
        <v>DIABETES</v>
      </c>
      <c r="L310" s="16">
        <v>8603.82</v>
      </c>
      <c r="M310" s="1" t="str">
        <f>VLOOKUP($L310,'Hospitalization details'!$F310:L2642,2,FALSE)</f>
        <v>TIER - 2</v>
      </c>
      <c r="N310" s="17" t="str">
        <f>VLOOKUP($L310,'Hospitalization details'!$F310:M2647,3,FALSE)</f>
        <v>TIER - 1</v>
      </c>
      <c r="O310" s="1" t="str">
        <f>VLOOKUP($L310,'Hospitalization details'!$F310:N2647,4,FALSE)</f>
        <v>R1019</v>
      </c>
      <c r="P310" s="14">
        <f>VLOOKUP($L310,'Hospitalization details'!$F310:O2647,6,FALSE)</f>
        <v>28392</v>
      </c>
      <c r="Q310" s="18">
        <f t="shared" si="4"/>
        <v>45</v>
      </c>
    </row>
    <row r="311" spans="1:17" x14ac:dyDescent="0.25">
      <c r="A311" s="2" t="s">
        <v>317</v>
      </c>
      <c r="B311" t="str">
        <f>VLOOKUP(A311,'customer names'!A311:D2645,3,FALSE)</f>
        <v>Difani</v>
      </c>
      <c r="C311" s="1">
        <f>VLOOKUP(A311,'Medical examination'!A311:G2645,2,FALSE)</f>
        <v>26.26</v>
      </c>
      <c r="D311" s="1">
        <f>VLOOKUP(A311,'Medical examination'!A311:H2645,3,FALSE)</f>
        <v>11.8</v>
      </c>
      <c r="E311" s="1" t="str">
        <f>VLOOKUP($A311,'Medical examination'!A311:I2645,4,FALSE)</f>
        <v>YES</v>
      </c>
      <c r="F311" s="1" t="str">
        <f>VLOOKUP($A311,'Medical examination'!A311:J2645,5,FALSE)</f>
        <v>NO</v>
      </c>
      <c r="G311" s="1" t="str">
        <f>VLOOKUP($A311,'Medical examination'!A311:K2645,6,FALSE)</f>
        <v>NO</v>
      </c>
      <c r="H311" s="1">
        <f>VLOOKUP($A311,'Medical examination'!A311:L2645,7,FALSE)</f>
        <v>1</v>
      </c>
      <c r="I311" s="1" t="str">
        <f>VLOOKUP($A311,'Medical examination'!A311:M2645,8,FALSE)</f>
        <v>YES</v>
      </c>
      <c r="J311" s="19" t="str">
        <f>VLOOKUP($A311,'Medical examination'!A311:N2645,9,FALSE)</f>
        <v>OVERWEIGHT</v>
      </c>
      <c r="K311" s="10" t="str">
        <f>VLOOKUP($A311,'Medical examination'!A311:O2645,10,FALSE)</f>
        <v>DIABETES</v>
      </c>
      <c r="L311" s="16">
        <v>8601.33</v>
      </c>
      <c r="M311" s="1" t="str">
        <f>VLOOKUP($L311,'Hospitalization details'!$F311:L2643,2,FALSE)</f>
        <v>TIER - 2</v>
      </c>
      <c r="N311" s="17" t="str">
        <f>VLOOKUP($L311,'Hospitalization details'!$F311:M2648,3,FALSE)</f>
        <v>TIER - 1</v>
      </c>
      <c r="O311" s="1" t="str">
        <f>VLOOKUP($L311,'Hospitalization details'!$F311:N2648,4,FALSE)</f>
        <v>R1013</v>
      </c>
      <c r="P311" s="14">
        <f>VLOOKUP($L311,'Hospitalization details'!$F311:O2648,6,FALSE)</f>
        <v>26856</v>
      </c>
      <c r="Q311" s="18">
        <f t="shared" si="4"/>
        <v>49</v>
      </c>
    </row>
    <row r="312" spans="1:17" x14ac:dyDescent="0.25">
      <c r="A312" s="2" t="s">
        <v>318</v>
      </c>
      <c r="B312" t="str">
        <f>VLOOKUP(A312,'customer names'!A312:D2646,3,FALSE)</f>
        <v>Turner</v>
      </c>
      <c r="C312" s="1">
        <f>VLOOKUP(A312,'Medical examination'!A312:G2646,2,FALSE)</f>
        <v>22.37</v>
      </c>
      <c r="D312" s="1">
        <f>VLOOKUP(A312,'Medical examination'!A312:H2646,3,FALSE)</f>
        <v>5.86</v>
      </c>
      <c r="E312" s="1" t="str">
        <f>VLOOKUP($A312,'Medical examination'!A312:I2646,4,FALSE)</f>
        <v>YES</v>
      </c>
      <c r="F312" s="1" t="str">
        <f>VLOOKUP($A312,'Medical examination'!A312:J2646,5,FALSE)</f>
        <v>NO</v>
      </c>
      <c r="G312" s="1" t="str">
        <f>VLOOKUP($A312,'Medical examination'!A312:K2646,6,FALSE)</f>
        <v>YES</v>
      </c>
      <c r="H312" s="1">
        <f>VLOOKUP($A312,'Medical examination'!A312:L2646,7,FALSE)</f>
        <v>1</v>
      </c>
      <c r="I312" s="1" t="str">
        <f>VLOOKUP($A312,'Medical examination'!A312:M2646,8,FALSE)</f>
        <v>YES</v>
      </c>
      <c r="J312" s="19" t="str">
        <f>VLOOKUP($A312,'Medical examination'!A312:N2646,9,FALSE)</f>
        <v>NORMAL WEIGHT</v>
      </c>
      <c r="K312" s="10" t="str">
        <f>VLOOKUP($A312,'Medical examination'!A312:O2646,10,FALSE)</f>
        <v>PRE DIABETES</v>
      </c>
      <c r="L312" s="16">
        <v>8596.83</v>
      </c>
      <c r="M312" s="1" t="str">
        <f>VLOOKUP($L312,'Hospitalization details'!$F312:L2644,2,FALSE)</f>
        <v>TIER - 2</v>
      </c>
      <c r="N312" s="17" t="str">
        <f>VLOOKUP($L312,'Hospitalization details'!$F312:M2649,3,FALSE)</f>
        <v>TIER - 3</v>
      </c>
      <c r="O312" s="1" t="str">
        <f>VLOOKUP($L312,'Hospitalization details'!$F312:N2649,4,FALSE)</f>
        <v>R1013</v>
      </c>
      <c r="P312" s="14">
        <f>VLOOKUP($L312,'Hospitalization details'!$F312:O2649,6,FALSE)</f>
        <v>30522</v>
      </c>
      <c r="Q312" s="18">
        <f t="shared" si="4"/>
        <v>39</v>
      </c>
    </row>
    <row r="313" spans="1:17" x14ac:dyDescent="0.25">
      <c r="A313" s="2" t="s">
        <v>319</v>
      </c>
      <c r="B313" t="str">
        <f>VLOOKUP(A313,'customer names'!A313:D2647,3,FALSE)</f>
        <v>Widmann</v>
      </c>
      <c r="C313" s="1">
        <f>VLOOKUP(A313,'Medical examination'!A313:G2647,2,FALSE)</f>
        <v>39.619999999999997</v>
      </c>
      <c r="D313" s="1">
        <f>VLOOKUP(A313,'Medical examination'!A313:H2647,3,FALSE)</f>
        <v>4.28</v>
      </c>
      <c r="E313" s="1" t="str">
        <f>VLOOKUP($A313,'Medical examination'!A313:I2647,4,FALSE)</f>
        <v>NO</v>
      </c>
      <c r="F313" s="1" t="str">
        <f>VLOOKUP($A313,'Medical examination'!A313:J2647,5,FALSE)</f>
        <v>NO</v>
      </c>
      <c r="G313" s="1" t="str">
        <f>VLOOKUP($A313,'Medical examination'!A313:K2647,6,FALSE)</f>
        <v>NO</v>
      </c>
      <c r="H313" s="1">
        <f>VLOOKUP($A313,'Medical examination'!A313:L2647,7,FALSE)</f>
        <v>1</v>
      </c>
      <c r="I313" s="1" t="str">
        <f>VLOOKUP($A313,'Medical examination'!A313:M2647,8,FALSE)</f>
        <v>YES</v>
      </c>
      <c r="J313" s="19" t="str">
        <f>VLOOKUP($A313,'Medical examination'!A313:N2647,9,FALSE)</f>
        <v>OBESITY</v>
      </c>
      <c r="K313" s="10" t="str">
        <f>VLOOKUP($A313,'Medical examination'!A313:O2647,10,FALSE)</f>
        <v>NORMAL</v>
      </c>
      <c r="L313" s="16">
        <v>8582.2999999999993</v>
      </c>
      <c r="M313" s="1" t="str">
        <f>VLOOKUP($L313,'Hospitalization details'!$F313:L2645,2,FALSE)</f>
        <v>TIER - 2</v>
      </c>
      <c r="N313" s="17" t="str">
        <f>VLOOKUP($L313,'Hospitalization details'!$F313:M2650,3,FALSE)</f>
        <v>TIER - 1</v>
      </c>
      <c r="O313" s="1" t="str">
        <f>VLOOKUP($L313,'Hospitalization details'!$F313:N2650,4,FALSE)</f>
        <v>R1013</v>
      </c>
      <c r="P313" s="14">
        <f>VLOOKUP($L313,'Hospitalization details'!$F313:O2650,6,FALSE)</f>
        <v>30680</v>
      </c>
      <c r="Q313" s="18">
        <f t="shared" si="4"/>
        <v>39</v>
      </c>
    </row>
    <row r="314" spans="1:17" x14ac:dyDescent="0.25">
      <c r="A314" s="2" t="s">
        <v>320</v>
      </c>
      <c r="B314" t="str">
        <f>VLOOKUP(A314,'customer names'!A314:D2648,3,FALSE)</f>
        <v>Tunney</v>
      </c>
      <c r="C314" s="1">
        <f>VLOOKUP(A314,'Medical examination'!A314:G2648,2,FALSE)</f>
        <v>18.329999999999998</v>
      </c>
      <c r="D314" s="1">
        <f>VLOOKUP(A314,'Medical examination'!A314:H2648,3,FALSE)</f>
        <v>4.16</v>
      </c>
      <c r="E314" s="1" t="str">
        <f>VLOOKUP($A314,'Medical examination'!A314:I2648,4,FALSE)</f>
        <v>YES</v>
      </c>
      <c r="F314" s="1" t="str">
        <f>VLOOKUP($A314,'Medical examination'!A314:J2648,5,FALSE)</f>
        <v>NO</v>
      </c>
      <c r="G314" s="1" t="str">
        <f>VLOOKUP($A314,'Medical examination'!A314:K2648,6,FALSE)</f>
        <v>NO</v>
      </c>
      <c r="H314" s="1">
        <f>VLOOKUP($A314,'Medical examination'!A314:L2648,7,FALSE)</f>
        <v>0</v>
      </c>
      <c r="I314" s="1" t="str">
        <f>VLOOKUP($A314,'Medical examination'!A314:M2648,8,FALSE)</f>
        <v>YES</v>
      </c>
      <c r="J314" s="19" t="str">
        <f>VLOOKUP($A314,'Medical examination'!A314:N2648,9,FALSE)</f>
        <v>UNDERWEIGHT</v>
      </c>
      <c r="K314" s="10" t="str">
        <f>VLOOKUP($A314,'Medical examination'!A314:O2648,10,FALSE)</f>
        <v>NORMAL</v>
      </c>
      <c r="L314" s="16">
        <v>39125.33</v>
      </c>
      <c r="M314" s="1" t="str">
        <f>VLOOKUP($L314,'Hospitalization details'!$F314:L2646,2,FALSE)</f>
        <v>TIER - 1</v>
      </c>
      <c r="N314" s="17" t="str">
        <f>VLOOKUP($L314,'Hospitalization details'!$F314:M2651,3,FALSE)</f>
        <v>TIER - 1</v>
      </c>
      <c r="O314" s="1" t="str">
        <f>VLOOKUP($L314,'Hospitalization details'!$F314:N2651,4,FALSE)</f>
        <v>R1016</v>
      </c>
      <c r="P314" s="14">
        <f>VLOOKUP($L314,'Hospitalization details'!$F314:O2651,6,FALSE)</f>
        <v>30167</v>
      </c>
      <c r="Q314" s="18">
        <f t="shared" si="4"/>
        <v>40</v>
      </c>
    </row>
    <row r="315" spans="1:17" x14ac:dyDescent="0.25">
      <c r="A315" s="2" t="s">
        <v>321</v>
      </c>
      <c r="B315" t="str">
        <f>VLOOKUP(A315,'customer names'!A315:D2649,3,FALSE)</f>
        <v>San Juan</v>
      </c>
      <c r="C315" s="1">
        <f>VLOOKUP(A315,'Medical examination'!A315:G2649,2,FALSE)</f>
        <v>17.11</v>
      </c>
      <c r="D315" s="1">
        <f>VLOOKUP(A315,'Medical examination'!A315:H2649,3,FALSE)</f>
        <v>4.9800000000000004</v>
      </c>
      <c r="E315" s="1" t="str">
        <f>VLOOKUP($A315,'Medical examination'!A315:I2649,4,FALSE)</f>
        <v>YES</v>
      </c>
      <c r="F315" s="1" t="str">
        <f>VLOOKUP($A315,'Medical examination'!A315:J2649,5,FALSE)</f>
        <v>NO</v>
      </c>
      <c r="G315" s="1" t="str">
        <f>VLOOKUP($A315,'Medical examination'!A315:K2649,6,FALSE)</f>
        <v>YES</v>
      </c>
      <c r="H315" s="1">
        <f>VLOOKUP($A315,'Medical examination'!A315:L2649,7,FALSE)</f>
        <v>1</v>
      </c>
      <c r="I315" s="1" t="str">
        <f>VLOOKUP($A315,'Medical examination'!A315:M2649,8,FALSE)</f>
        <v>YES</v>
      </c>
      <c r="J315" s="19" t="str">
        <f>VLOOKUP($A315,'Medical examination'!A315:N2649,9,FALSE)</f>
        <v>UNDERWEIGHT</v>
      </c>
      <c r="K315" s="10" t="str">
        <f>VLOOKUP($A315,'Medical examination'!A315:O2649,10,FALSE)</f>
        <v>NORMAL</v>
      </c>
      <c r="L315" s="16">
        <v>8573.2999999999993</v>
      </c>
      <c r="M315" s="1" t="str">
        <f>VLOOKUP($L315,'Hospitalization details'!$F315:L2647,2,FALSE)</f>
        <v>TIER - 2</v>
      </c>
      <c r="N315" s="17" t="str">
        <f>VLOOKUP($L315,'Hospitalization details'!$F315:M2652,3,FALSE)</f>
        <v>TIER - 2</v>
      </c>
      <c r="O315" s="1" t="str">
        <f>VLOOKUP($L315,'Hospitalization details'!$F315:N2652,4,FALSE)</f>
        <v>R1021</v>
      </c>
      <c r="P315" s="14">
        <f>VLOOKUP($L315,'Hospitalization details'!$F315:O2652,6,FALSE)</f>
        <v>32092</v>
      </c>
      <c r="Q315" s="18">
        <f t="shared" si="4"/>
        <v>35</v>
      </c>
    </row>
    <row r="316" spans="1:17" x14ac:dyDescent="0.25">
      <c r="A316" s="2" t="s">
        <v>322</v>
      </c>
      <c r="B316" t="str">
        <f>VLOOKUP(A316,'customer names'!A316:D2650,3,FALSE)</f>
        <v>Croll</v>
      </c>
      <c r="C316" s="1">
        <f>VLOOKUP(A316,'Medical examination'!A316:G2650,2,FALSE)</f>
        <v>43.5</v>
      </c>
      <c r="D316" s="1">
        <f>VLOOKUP(A316,'Medical examination'!A316:H2650,3,FALSE)</f>
        <v>6.38</v>
      </c>
      <c r="E316" s="1" t="str">
        <f>VLOOKUP($A316,'Medical examination'!A316:I2650,4,FALSE)</f>
        <v>NO</v>
      </c>
      <c r="F316" s="1" t="str">
        <f>VLOOKUP($A316,'Medical examination'!A316:J2650,5,FALSE)</f>
        <v>YES</v>
      </c>
      <c r="G316" s="1" t="str">
        <f>VLOOKUP($A316,'Medical examination'!A316:K2650,6,FALSE)</f>
        <v>NO</v>
      </c>
      <c r="H316" s="1">
        <f>VLOOKUP($A316,'Medical examination'!A316:L2650,7,FALSE)</f>
        <v>1</v>
      </c>
      <c r="I316" s="1" t="str">
        <f>VLOOKUP($A316,'Medical examination'!A316:M2650,8,FALSE)</f>
        <v>YES</v>
      </c>
      <c r="J316" s="19" t="str">
        <f>VLOOKUP($A316,'Medical examination'!A316:N2650,9,FALSE)</f>
        <v>OBESITY</v>
      </c>
      <c r="K316" s="10" t="str">
        <f>VLOOKUP($A316,'Medical examination'!A316:O2650,10,FALSE)</f>
        <v>PRE DIABETES</v>
      </c>
      <c r="L316" s="16">
        <v>8572.0400000000009</v>
      </c>
      <c r="M316" s="1" t="str">
        <f>VLOOKUP($L316,'Hospitalization details'!$F316:L2648,2,FALSE)</f>
        <v>TIER - 2</v>
      </c>
      <c r="N316" s="17" t="str">
        <f>VLOOKUP($L316,'Hospitalization details'!$F316:M2653,3,FALSE)</f>
        <v>TIER - 2</v>
      </c>
      <c r="O316" s="1" t="str">
        <f>VLOOKUP($L316,'Hospitalization details'!$F316:N2653,4,FALSE)</f>
        <v>R1021</v>
      </c>
      <c r="P316" s="14">
        <f>VLOOKUP($L316,'Hospitalization details'!$F316:O2653,6,FALSE)</f>
        <v>30291</v>
      </c>
      <c r="Q316" s="18">
        <f t="shared" si="4"/>
        <v>40</v>
      </c>
    </row>
    <row r="317" spans="1:17" x14ac:dyDescent="0.25">
      <c r="A317" s="2" t="s">
        <v>323</v>
      </c>
      <c r="B317" t="str">
        <f>VLOOKUP(A317,'customer names'!A317:D2651,3,FALSE)</f>
        <v>Rolfes</v>
      </c>
      <c r="C317" s="1">
        <f>VLOOKUP(A317,'Medical examination'!A317:G2651,2,FALSE)</f>
        <v>25.364999999999998</v>
      </c>
      <c r="D317" s="1">
        <f>VLOOKUP(A317,'Medical examination'!A317:H2651,3,FALSE)</f>
        <v>5.19</v>
      </c>
      <c r="E317" s="1" t="str">
        <f>VLOOKUP($A317,'Medical examination'!A317:I2651,4,FALSE)</f>
        <v>NO</v>
      </c>
      <c r="F317" s="1" t="str">
        <f>VLOOKUP($A317,'Medical examination'!A317:J2651,5,FALSE)</f>
        <v>NO</v>
      </c>
      <c r="G317" s="1" t="str">
        <f>VLOOKUP($A317,'Medical examination'!A317:K2651,6,FALSE)</f>
        <v>NO</v>
      </c>
      <c r="H317" s="1">
        <f>VLOOKUP($A317,'Medical examination'!A317:L2651,7,FALSE)</f>
        <v>2</v>
      </c>
      <c r="I317" s="1" t="str">
        <f>VLOOKUP($A317,'Medical examination'!A317:M2651,8,FALSE)</f>
        <v>NO</v>
      </c>
      <c r="J317" s="19" t="str">
        <f>VLOOKUP($A317,'Medical examination'!A317:N2651,9,FALSE)</f>
        <v>OVERWEIGHT</v>
      </c>
      <c r="K317" s="10" t="str">
        <f>VLOOKUP($A317,'Medical examination'!A317:O2651,10,FALSE)</f>
        <v>NORMAL</v>
      </c>
      <c r="L317" s="16">
        <v>8569.86</v>
      </c>
      <c r="M317" s="1" t="str">
        <f>VLOOKUP($L317,'Hospitalization details'!$F317:L2649,2,FALSE)</f>
        <v>TIER - 2</v>
      </c>
      <c r="N317" s="17" t="str">
        <f>VLOOKUP($L317,'Hospitalization details'!$F317:M2654,3,FALSE)</f>
        <v>TIER - 3</v>
      </c>
      <c r="O317" s="1" t="str">
        <f>VLOOKUP($L317,'Hospitalization details'!$F317:N2654,4,FALSE)</f>
        <v>R1013</v>
      </c>
      <c r="P317" s="14">
        <f>VLOOKUP($L317,'Hospitalization details'!$F317:O2654,6,FALSE)</f>
        <v>27663</v>
      </c>
      <c r="Q317" s="18">
        <f t="shared" si="4"/>
        <v>47</v>
      </c>
    </row>
    <row r="318" spans="1:17" x14ac:dyDescent="0.25">
      <c r="A318" s="2" t="s">
        <v>324</v>
      </c>
      <c r="B318" t="str">
        <f>VLOOKUP(A318,'customer names'!A318:D2652,3,FALSE)</f>
        <v>Hinkle</v>
      </c>
      <c r="C318" s="1">
        <f>VLOOKUP(A318,'Medical examination'!A318:G2652,2,FALSE)</f>
        <v>28.594999999999999</v>
      </c>
      <c r="D318" s="1">
        <f>VLOOKUP(A318,'Medical examination'!A318:H2652,3,FALSE)</f>
        <v>10.210000000000001</v>
      </c>
      <c r="E318" s="1" t="str">
        <f>VLOOKUP($A318,'Medical examination'!A318:I2652,4,FALSE)</f>
        <v>NO</v>
      </c>
      <c r="F318" s="1" t="str">
        <f>VLOOKUP($A318,'Medical examination'!A318:J2652,5,FALSE)</f>
        <v>NO</v>
      </c>
      <c r="G318" s="1" t="str">
        <f>VLOOKUP($A318,'Medical examination'!A318:K2652,6,FALSE)</f>
        <v>NO</v>
      </c>
      <c r="H318" s="1">
        <f>VLOOKUP($A318,'Medical examination'!A318:L2652,7,FALSE)</f>
        <v>0</v>
      </c>
      <c r="I318" s="1" t="str">
        <f>VLOOKUP($A318,'Medical examination'!A318:M2652,8,FALSE)</f>
        <v>NO</v>
      </c>
      <c r="J318" s="19" t="str">
        <f>VLOOKUP($A318,'Medical examination'!A318:N2652,9,FALSE)</f>
        <v>OVERWEIGHT</v>
      </c>
      <c r="K318" s="10" t="str">
        <f>VLOOKUP($A318,'Medical examination'!A318:O2652,10,FALSE)</f>
        <v>DIABETES</v>
      </c>
      <c r="L318" s="16">
        <v>8567.25</v>
      </c>
      <c r="M318" s="1" t="str">
        <f>VLOOKUP($L318,'Hospitalization details'!$F318:L2650,2,FALSE)</f>
        <v>TIER - 2</v>
      </c>
      <c r="N318" s="17" t="str">
        <f>VLOOKUP($L318,'Hospitalization details'!$F318:M2655,3,FALSE)</f>
        <v>TIER - 1</v>
      </c>
      <c r="O318" s="1" t="str">
        <f>VLOOKUP($L318,'Hospitalization details'!$F318:N2655,4,FALSE)</f>
        <v>R1012</v>
      </c>
      <c r="P318" s="14">
        <f>VLOOKUP($L318,'Hospitalization details'!$F318:O2655,6,FALSE)</f>
        <v>32407</v>
      </c>
      <c r="Q318" s="18">
        <f t="shared" si="4"/>
        <v>34</v>
      </c>
    </row>
    <row r="319" spans="1:17" x14ac:dyDescent="0.25">
      <c r="A319" s="2" t="s">
        <v>325</v>
      </c>
      <c r="B319" t="str">
        <f>VLOOKUP(A319,'customer names'!A319:D2653,3,FALSE)</f>
        <v>Leuchanka</v>
      </c>
      <c r="C319" s="1">
        <f>VLOOKUP(A319,'Medical examination'!A319:G2653,2,FALSE)</f>
        <v>29.83</v>
      </c>
      <c r="D319" s="1">
        <f>VLOOKUP(A319,'Medical examination'!A319:H2653,3,FALSE)</f>
        <v>9.6999999999999993</v>
      </c>
      <c r="E319" s="1" t="str">
        <f>VLOOKUP($A319,'Medical examination'!A319:I2653,4,FALSE)</f>
        <v>YES</v>
      </c>
      <c r="F319" s="1" t="str">
        <f>VLOOKUP($A319,'Medical examination'!A319:J2653,5,FALSE)</f>
        <v>NO</v>
      </c>
      <c r="G319" s="1" t="str">
        <f>VLOOKUP($A319,'Medical examination'!A319:K2653,6,FALSE)</f>
        <v>YES</v>
      </c>
      <c r="H319" s="1">
        <f>VLOOKUP($A319,'Medical examination'!A319:L2653,7,FALSE)</f>
        <v>1</v>
      </c>
      <c r="I319" s="1" t="str">
        <f>VLOOKUP($A319,'Medical examination'!A319:M2653,8,FALSE)</f>
        <v>YES</v>
      </c>
      <c r="J319" s="19" t="str">
        <f>VLOOKUP($A319,'Medical examination'!A319:N2653,9,FALSE)</f>
        <v>OVERWEIGHT</v>
      </c>
      <c r="K319" s="10" t="str">
        <f>VLOOKUP($A319,'Medical examination'!A319:O2653,10,FALSE)</f>
        <v>DIABETES</v>
      </c>
      <c r="L319" s="16">
        <v>8556.91</v>
      </c>
      <c r="M319" s="1" t="str">
        <f>VLOOKUP($L319,'Hospitalization details'!$F319:L2651,2,FALSE)</f>
        <v>TIER - 2</v>
      </c>
      <c r="N319" s="17" t="str">
        <f>VLOOKUP($L319,'Hospitalization details'!$F319:M2656,3,FALSE)</f>
        <v>TIER - 1</v>
      </c>
      <c r="O319" s="1" t="str">
        <f>VLOOKUP($L319,'Hospitalization details'!$F319:N2656,4,FALSE)</f>
        <v>R1011</v>
      </c>
      <c r="P319" s="14">
        <f>VLOOKUP($L319,'Hospitalization details'!$F319:O2656,6,FALSE)</f>
        <v>27627</v>
      </c>
      <c r="Q319" s="18">
        <f t="shared" si="4"/>
        <v>47</v>
      </c>
    </row>
    <row r="320" spans="1:17" x14ac:dyDescent="0.25">
      <c r="A320" s="2" t="s">
        <v>326</v>
      </c>
      <c r="B320" t="str">
        <f>VLOOKUP(A320,'customer names'!A320:D2654,3,FALSE)</f>
        <v>Ayr</v>
      </c>
      <c r="C320" s="1">
        <f>VLOOKUP(A320,'Medical examination'!A320:G2654,2,FALSE)</f>
        <v>24.7</v>
      </c>
      <c r="D320" s="1">
        <f>VLOOKUP(A320,'Medical examination'!A320:H2654,3,FALSE)</f>
        <v>10.25</v>
      </c>
      <c r="E320" s="1" t="str">
        <f>VLOOKUP($A320,'Medical examination'!A320:I2654,4,FALSE)</f>
        <v>NO</v>
      </c>
      <c r="F320" s="1" t="str">
        <f>VLOOKUP($A320,'Medical examination'!A320:J2654,5,FALSE)</f>
        <v>NO</v>
      </c>
      <c r="G320" s="1" t="str">
        <f>VLOOKUP($A320,'Medical examination'!A320:K2654,6,FALSE)</f>
        <v>NO</v>
      </c>
      <c r="H320" s="1">
        <f>VLOOKUP($A320,'Medical examination'!A320:L2654,7,FALSE)</f>
        <v>3</v>
      </c>
      <c r="I320" s="1" t="str">
        <f>VLOOKUP($A320,'Medical examination'!A320:M2654,8,FALSE)</f>
        <v>NO</v>
      </c>
      <c r="J320" s="19" t="str">
        <f>VLOOKUP($A320,'Medical examination'!A320:N2654,9,FALSE)</f>
        <v>NORMAL WEIGHT</v>
      </c>
      <c r="K320" s="10" t="str">
        <f>VLOOKUP($A320,'Medical examination'!A320:O2654,10,FALSE)</f>
        <v>DIABETES</v>
      </c>
      <c r="L320" s="16">
        <v>8551.35</v>
      </c>
      <c r="M320" s="1" t="str">
        <f>VLOOKUP($L320,'Hospitalization details'!$F320:L2652,2,FALSE)</f>
        <v>TIER - 2</v>
      </c>
      <c r="N320" s="17" t="str">
        <f>VLOOKUP($L320,'Hospitalization details'!$F320:M2657,3,FALSE)</f>
        <v>TIER - 2</v>
      </c>
      <c r="O320" s="1" t="str">
        <f>VLOOKUP($L320,'Hospitalization details'!$F320:N2657,4,FALSE)</f>
        <v>R1011</v>
      </c>
      <c r="P320" s="14">
        <f>VLOOKUP($L320,'Hospitalization details'!$F320:O2657,6,FALSE)</f>
        <v>27612</v>
      </c>
      <c r="Q320" s="18">
        <f t="shared" si="4"/>
        <v>47</v>
      </c>
    </row>
    <row r="321" spans="1:17" x14ac:dyDescent="0.25">
      <c r="A321" s="2" t="s">
        <v>327</v>
      </c>
      <c r="B321" t="str">
        <f>VLOOKUP(A321,'customer names'!A321:D2655,3,FALSE)</f>
        <v>Siegel</v>
      </c>
      <c r="C321" s="1">
        <f>VLOOKUP(A321,'Medical examination'!A321:G2655,2,FALSE)</f>
        <v>17.940000000000001</v>
      </c>
      <c r="D321" s="1">
        <f>VLOOKUP(A321,'Medical examination'!A321:H2655,3,FALSE)</f>
        <v>9.77</v>
      </c>
      <c r="E321" s="1" t="str">
        <f>VLOOKUP($A321,'Medical examination'!A321:I2655,4,FALSE)</f>
        <v>NO</v>
      </c>
      <c r="F321" s="1" t="str">
        <f>VLOOKUP($A321,'Medical examination'!A321:J2655,5,FALSE)</f>
        <v>NO</v>
      </c>
      <c r="G321" s="1" t="str">
        <f>VLOOKUP($A321,'Medical examination'!A321:K2655,6,FALSE)</f>
        <v>NO</v>
      </c>
      <c r="H321" s="1">
        <f>VLOOKUP($A321,'Medical examination'!A321:L2655,7,FALSE)</f>
        <v>0</v>
      </c>
      <c r="I321" s="1" t="str">
        <f>VLOOKUP($A321,'Medical examination'!A321:M2655,8,FALSE)</f>
        <v>YES</v>
      </c>
      <c r="J321" s="19" t="str">
        <f>VLOOKUP($A321,'Medical examination'!A321:N2655,9,FALSE)</f>
        <v>UNDERWEIGHT</v>
      </c>
      <c r="K321" s="10" t="str">
        <f>VLOOKUP($A321,'Medical examination'!A321:O2655,10,FALSE)</f>
        <v>DIABETES</v>
      </c>
      <c r="L321" s="16">
        <v>8547.69</v>
      </c>
      <c r="M321" s="1" t="str">
        <f>VLOOKUP($L321,'Hospitalization details'!$F321:L2653,2,FALSE)</f>
        <v>TIER - 2</v>
      </c>
      <c r="N321" s="17" t="str">
        <f>VLOOKUP($L321,'Hospitalization details'!$F321:M2658,3,FALSE)</f>
        <v>TIER - 1</v>
      </c>
      <c r="O321" s="1" t="str">
        <f>VLOOKUP($L321,'Hospitalization details'!$F321:N2658,4,FALSE)</f>
        <v>R1013</v>
      </c>
      <c r="P321" s="14">
        <f>VLOOKUP($L321,'Hospitalization details'!$F321:O2658,6,FALSE)</f>
        <v>30662</v>
      </c>
      <c r="Q321" s="18">
        <f t="shared" si="4"/>
        <v>39</v>
      </c>
    </row>
    <row r="322" spans="1:17" x14ac:dyDescent="0.25">
      <c r="A322" s="2" t="s">
        <v>328</v>
      </c>
      <c r="B322" t="str">
        <f>VLOOKUP(A322,'customer names'!A322:D2656,3,FALSE)</f>
        <v>Penrose</v>
      </c>
      <c r="C322" s="1">
        <f>VLOOKUP(A322,'Medical examination'!A322:G2656,2,FALSE)</f>
        <v>21.08</v>
      </c>
      <c r="D322" s="1">
        <f>VLOOKUP(A322,'Medical examination'!A322:H2656,3,FALSE)</f>
        <v>4.83</v>
      </c>
      <c r="E322" s="1" t="str">
        <f>VLOOKUP($A322,'Medical examination'!A322:I2656,4,FALSE)</f>
        <v>NO</v>
      </c>
      <c r="F322" s="1" t="str">
        <f>VLOOKUP($A322,'Medical examination'!A322:J2656,5,FALSE)</f>
        <v>NO</v>
      </c>
      <c r="G322" s="1" t="str">
        <f>VLOOKUP($A322,'Medical examination'!A322:K2656,6,FALSE)</f>
        <v>YES</v>
      </c>
      <c r="H322" s="1">
        <f>VLOOKUP($A322,'Medical examination'!A322:L2656,7,FALSE)</f>
        <v>1</v>
      </c>
      <c r="I322" s="1" t="str">
        <f>VLOOKUP($A322,'Medical examination'!A322:M2656,8,FALSE)</f>
        <v>YES</v>
      </c>
      <c r="J322" s="19" t="str">
        <f>VLOOKUP($A322,'Medical examination'!A322:N2656,9,FALSE)</f>
        <v>NORMAL WEIGHT</v>
      </c>
      <c r="K322" s="10" t="str">
        <f>VLOOKUP($A322,'Medical examination'!A322:O2656,10,FALSE)</f>
        <v>NORMAL</v>
      </c>
      <c r="L322" s="16">
        <v>8539.67</v>
      </c>
      <c r="M322" s="1" t="str">
        <f>VLOOKUP($L322,'Hospitalization details'!$F322:L2654,2,FALSE)</f>
        <v>TIER - 2</v>
      </c>
      <c r="N322" s="17" t="str">
        <f>VLOOKUP($L322,'Hospitalization details'!$F322:M2659,3,FALSE)</f>
        <v>TIER - 3</v>
      </c>
      <c r="O322" s="1" t="str">
        <f>VLOOKUP($L322,'Hospitalization details'!$F322:N2659,4,FALSE)</f>
        <v>R1011</v>
      </c>
      <c r="P322" s="14">
        <f>VLOOKUP($L322,'Hospitalization details'!$F322:O2659,6,FALSE)</f>
        <v>27704</v>
      </c>
      <c r="Q322" s="18">
        <f t="shared" si="4"/>
        <v>47</v>
      </c>
    </row>
    <row r="323" spans="1:17" x14ac:dyDescent="0.25">
      <c r="A323" s="2" t="s">
        <v>329</v>
      </c>
      <c r="B323" t="str">
        <f>VLOOKUP(A323,'customer names'!A323:D2657,3,FALSE)</f>
        <v>Schuler</v>
      </c>
      <c r="C323" s="1">
        <f>VLOOKUP(A323,'Medical examination'!A323:G2657,2,FALSE)</f>
        <v>37.715000000000003</v>
      </c>
      <c r="D323" s="1">
        <f>VLOOKUP(A323,'Medical examination'!A323:H2657,3,FALSE)</f>
        <v>10.86</v>
      </c>
      <c r="E323" s="1" t="str">
        <f>VLOOKUP($A323,'Medical examination'!A323:I2657,4,FALSE)</f>
        <v>YES</v>
      </c>
      <c r="F323" s="1" t="str">
        <f>VLOOKUP($A323,'Medical examination'!A323:J2657,5,FALSE)</f>
        <v>NO</v>
      </c>
      <c r="G323" s="1" t="str">
        <f>VLOOKUP($A323,'Medical examination'!A323:K2657,6,FALSE)</f>
        <v>NO</v>
      </c>
      <c r="H323" s="1">
        <f>VLOOKUP($A323,'Medical examination'!A323:L2657,7,FALSE)</f>
        <v>0</v>
      </c>
      <c r="I323" s="1" t="str">
        <f>VLOOKUP($A323,'Medical examination'!A323:M2657,8,FALSE)</f>
        <v>NO</v>
      </c>
      <c r="J323" s="19" t="str">
        <f>VLOOKUP($A323,'Medical examination'!A323:N2657,9,FALSE)</f>
        <v>OBESITY</v>
      </c>
      <c r="K323" s="10" t="str">
        <f>VLOOKUP($A323,'Medical examination'!A323:O2657,10,FALSE)</f>
        <v>DIABETES</v>
      </c>
      <c r="L323" s="16">
        <v>8538.2900000000009</v>
      </c>
      <c r="M323" s="1" t="str">
        <f>VLOOKUP($L323,'Hospitalization details'!$F323:L2655,2,FALSE)</f>
        <v>TIER - 2</v>
      </c>
      <c r="N323" s="17" t="str">
        <f>VLOOKUP($L323,'Hospitalization details'!$F323:M2660,3,FALSE)</f>
        <v>TIER - 3</v>
      </c>
      <c r="O323" s="1" t="str">
        <f>VLOOKUP($L323,'Hospitalization details'!$F323:N2660,4,FALSE)</f>
        <v>R1024</v>
      </c>
      <c r="P323" s="14">
        <f>VLOOKUP($L323,'Hospitalization details'!$F323:O2660,6,FALSE)</f>
        <v>29947</v>
      </c>
      <c r="Q323" s="18">
        <f t="shared" ref="Q323:Q386" si="5">DATEDIF(P323:P2657, DATE(2023,6,8), "Y")</f>
        <v>41</v>
      </c>
    </row>
    <row r="324" spans="1:17" x14ac:dyDescent="0.25">
      <c r="A324" s="2" t="s">
        <v>330</v>
      </c>
      <c r="B324" t="str">
        <f>VLOOKUP(A324,'customer names'!A324:D2658,3,FALSE)</f>
        <v>Walker</v>
      </c>
      <c r="C324" s="1">
        <f>VLOOKUP(A324,'Medical examination'!A324:G2658,2,FALSE)</f>
        <v>22.39</v>
      </c>
      <c r="D324" s="1">
        <f>VLOOKUP(A324,'Medical examination'!A324:H2658,3,FALSE)</f>
        <v>9.5299999999999994</v>
      </c>
      <c r="E324" s="1" t="str">
        <f>VLOOKUP($A324,'Medical examination'!A324:I2658,4,FALSE)</f>
        <v>YES</v>
      </c>
      <c r="F324" s="1" t="str">
        <f>VLOOKUP($A324,'Medical examination'!A324:J2658,5,FALSE)</f>
        <v>NO</v>
      </c>
      <c r="G324" s="1" t="str">
        <f>VLOOKUP($A324,'Medical examination'!A324:K2658,6,FALSE)</f>
        <v>NO</v>
      </c>
      <c r="H324" s="1">
        <f>VLOOKUP($A324,'Medical examination'!A324:L2658,7,FALSE)</f>
        <v>0</v>
      </c>
      <c r="I324" s="1" t="str">
        <f>VLOOKUP($A324,'Medical examination'!A324:M2658,8,FALSE)</f>
        <v>YES</v>
      </c>
      <c r="J324" s="19" t="str">
        <f>VLOOKUP($A324,'Medical examination'!A324:N2658,9,FALSE)</f>
        <v>NORMAL WEIGHT</v>
      </c>
      <c r="K324" s="10" t="str">
        <f>VLOOKUP($A324,'Medical examination'!A324:O2658,10,FALSE)</f>
        <v>DIABETES</v>
      </c>
      <c r="L324" s="16">
        <v>8534.67</v>
      </c>
      <c r="M324" s="1" t="str">
        <f>VLOOKUP($L324,'Hospitalization details'!$F324:L2656,2,FALSE)</f>
        <v>TIER - 2</v>
      </c>
      <c r="N324" s="17" t="str">
        <f>VLOOKUP($L324,'Hospitalization details'!$F324:M2661,3,FALSE)</f>
        <v>TIER - 3</v>
      </c>
      <c r="O324" s="1" t="str">
        <f>VLOOKUP($L324,'Hospitalization details'!$F324:N2661,4,FALSE)</f>
        <v>R1024</v>
      </c>
      <c r="P324" s="14">
        <f>VLOOKUP($L324,'Hospitalization details'!$F324:O2661,6,FALSE)</f>
        <v>30521</v>
      </c>
      <c r="Q324" s="18">
        <f t="shared" si="5"/>
        <v>39</v>
      </c>
    </row>
    <row r="325" spans="1:17" x14ac:dyDescent="0.25">
      <c r="A325" s="2" t="s">
        <v>331</v>
      </c>
      <c r="B325" t="str">
        <f>VLOOKUP(A325,'customer names'!A325:D2659,3,FALSE)</f>
        <v>Stange</v>
      </c>
      <c r="C325" s="1">
        <f>VLOOKUP(A325,'Medical examination'!A325:G2659,2,FALSE)</f>
        <v>28.78</v>
      </c>
      <c r="D325" s="1">
        <f>VLOOKUP(A325,'Medical examination'!A325:H2659,3,FALSE)</f>
        <v>5.68</v>
      </c>
      <c r="E325" s="1" t="str">
        <f>VLOOKUP($A325,'Medical examination'!A325:I2659,4,FALSE)</f>
        <v>NO</v>
      </c>
      <c r="F325" s="1" t="str">
        <f>VLOOKUP($A325,'Medical examination'!A325:J2659,5,FALSE)</f>
        <v>NO</v>
      </c>
      <c r="G325" s="1" t="str">
        <f>VLOOKUP($A325,'Medical examination'!A325:K2659,6,FALSE)</f>
        <v>NO</v>
      </c>
      <c r="H325" s="1">
        <f>VLOOKUP($A325,'Medical examination'!A325:L2659,7,FALSE)</f>
        <v>0</v>
      </c>
      <c r="I325" s="1" t="str">
        <f>VLOOKUP($A325,'Medical examination'!A325:M2659,8,FALSE)</f>
        <v>YES</v>
      </c>
      <c r="J325" s="19" t="str">
        <f>VLOOKUP($A325,'Medical examination'!A325:N2659,9,FALSE)</f>
        <v>OVERWEIGHT</v>
      </c>
      <c r="K325" s="10" t="str">
        <f>VLOOKUP($A325,'Medical examination'!A325:O2659,10,FALSE)</f>
        <v>NORMAL</v>
      </c>
      <c r="L325" s="16">
        <v>39047.29</v>
      </c>
      <c r="M325" s="1" t="str">
        <f>VLOOKUP($L325,'Hospitalization details'!$F325:L2657,2,FALSE)</f>
        <v>TIER - 1</v>
      </c>
      <c r="N325" s="17" t="str">
        <f>VLOOKUP($L325,'Hospitalization details'!$F325:M2662,3,FALSE)</f>
        <v>TIER - 3</v>
      </c>
      <c r="O325" s="1" t="str">
        <f>VLOOKUP($L325,'Hospitalization details'!$F325:N2662,4,FALSE)</f>
        <v>R1017</v>
      </c>
      <c r="P325" s="14">
        <f>VLOOKUP($L325,'Hospitalization details'!$F325:O2662,6,FALSE)</f>
        <v>31310</v>
      </c>
      <c r="Q325" s="18">
        <f t="shared" si="5"/>
        <v>37</v>
      </c>
    </row>
    <row r="326" spans="1:17" x14ac:dyDescent="0.25">
      <c r="A326" s="2" t="s">
        <v>332</v>
      </c>
      <c r="B326" t="str">
        <f>VLOOKUP(A326,'customer names'!A326:D2660,3,FALSE)</f>
        <v>Roy</v>
      </c>
      <c r="C326" s="1">
        <f>VLOOKUP(A326,'Medical examination'!A326:G2660,2,FALSE)</f>
        <v>18.329999999999998</v>
      </c>
      <c r="D326" s="1">
        <f>VLOOKUP(A326,'Medical examination'!A326:H2660,3,FALSE)</f>
        <v>5.57</v>
      </c>
      <c r="E326" s="1" t="str">
        <f>VLOOKUP($A326,'Medical examination'!A326:I2660,4,FALSE)</f>
        <v>YES</v>
      </c>
      <c r="F326" s="1" t="str">
        <f>VLOOKUP($A326,'Medical examination'!A326:J2660,5,FALSE)</f>
        <v>NO</v>
      </c>
      <c r="G326" s="1" t="str">
        <f>VLOOKUP($A326,'Medical examination'!A326:K2660,6,FALSE)</f>
        <v>NO</v>
      </c>
      <c r="H326" s="1">
        <f>VLOOKUP($A326,'Medical examination'!A326:L2660,7,FALSE)</f>
        <v>0</v>
      </c>
      <c r="I326" s="1" t="str">
        <f>VLOOKUP($A326,'Medical examination'!A326:M2660,8,FALSE)</f>
        <v>YES</v>
      </c>
      <c r="J326" s="19" t="str">
        <f>VLOOKUP($A326,'Medical examination'!A326:N2660,9,FALSE)</f>
        <v>UNDERWEIGHT</v>
      </c>
      <c r="K326" s="10" t="str">
        <f>VLOOKUP($A326,'Medical examination'!A326:O2660,10,FALSE)</f>
        <v>NORMAL</v>
      </c>
      <c r="L326" s="16">
        <v>8527.5300000000007</v>
      </c>
      <c r="M326" s="1" t="str">
        <f>VLOOKUP($L326,'Hospitalization details'!$F326:L2658,2,FALSE)</f>
        <v>TIER - 2</v>
      </c>
      <c r="N326" s="17" t="str">
        <f>VLOOKUP($L326,'Hospitalization details'!$F326:M2663,3,FALSE)</f>
        <v>TIER - 2</v>
      </c>
      <c r="O326" s="1" t="str">
        <f>VLOOKUP($L326,'Hospitalization details'!$F326:N2663,4,FALSE)</f>
        <v>R1013</v>
      </c>
      <c r="P326" s="14">
        <f>VLOOKUP($L326,'Hospitalization details'!$F326:O2663,6,FALSE)</f>
        <v>28332</v>
      </c>
      <c r="Q326" s="18">
        <f t="shared" si="5"/>
        <v>45</v>
      </c>
    </row>
    <row r="327" spans="1:17" x14ac:dyDescent="0.25">
      <c r="A327" s="2" t="s">
        <v>333</v>
      </c>
      <c r="B327" t="str">
        <f>VLOOKUP(A327,'customer names'!A327:D2661,3,FALSE)</f>
        <v>Potere</v>
      </c>
      <c r="C327" s="1">
        <f>VLOOKUP(A327,'Medical examination'!A327:G2661,2,FALSE)</f>
        <v>26.39</v>
      </c>
      <c r="D327" s="1">
        <f>VLOOKUP(A327,'Medical examination'!A327:H2661,3,FALSE)</f>
        <v>4.58</v>
      </c>
      <c r="E327" s="1" t="str">
        <f>VLOOKUP($A327,'Medical examination'!A327:I2661,4,FALSE)</f>
        <v>YES</v>
      </c>
      <c r="F327" s="1" t="str">
        <f>VLOOKUP($A327,'Medical examination'!A327:J2661,5,FALSE)</f>
        <v>NO</v>
      </c>
      <c r="G327" s="1" t="str">
        <f>VLOOKUP($A327,'Medical examination'!A327:K2661,6,FALSE)</f>
        <v>NO</v>
      </c>
      <c r="H327" s="1">
        <f>VLOOKUP($A327,'Medical examination'!A327:L2661,7,FALSE)</f>
        <v>1</v>
      </c>
      <c r="I327" s="1" t="str">
        <f>VLOOKUP($A327,'Medical examination'!A327:M2661,8,FALSE)</f>
        <v>YES</v>
      </c>
      <c r="J327" s="19" t="str">
        <f>VLOOKUP($A327,'Medical examination'!A327:N2661,9,FALSE)</f>
        <v>OVERWEIGHT</v>
      </c>
      <c r="K327" s="10" t="str">
        <f>VLOOKUP($A327,'Medical examination'!A327:O2661,10,FALSE)</f>
        <v>NORMAL</v>
      </c>
      <c r="L327" s="16">
        <v>8522</v>
      </c>
      <c r="M327" s="1" t="str">
        <f>VLOOKUP($L327,'Hospitalization details'!$F327:L2659,2,FALSE)</f>
        <v>TIER - 2</v>
      </c>
      <c r="N327" s="17" t="str">
        <f>VLOOKUP($L327,'Hospitalization details'!$F327:M2664,3,FALSE)</f>
        <v>TIER - 2</v>
      </c>
      <c r="O327" s="1" t="str">
        <f>VLOOKUP($L327,'Hospitalization details'!$F327:N2664,4,FALSE)</f>
        <v>R1011</v>
      </c>
      <c r="P327" s="14">
        <f>VLOOKUP($L327,'Hospitalization details'!$F327:O2664,6,FALSE)</f>
        <v>29080</v>
      </c>
      <c r="Q327" s="18">
        <f t="shared" si="5"/>
        <v>43</v>
      </c>
    </row>
    <row r="328" spans="1:17" x14ac:dyDescent="0.25">
      <c r="A328" s="2" t="s">
        <v>334</v>
      </c>
      <c r="B328" t="str">
        <f>VLOOKUP(A328,'customer names'!A328:D2662,3,FALSE)</f>
        <v>Podgurski</v>
      </c>
      <c r="C328" s="1">
        <f>VLOOKUP(A328,'Medical examination'!A328:G2662,2,FALSE)</f>
        <v>19.260000000000002</v>
      </c>
      <c r="D328" s="1">
        <f>VLOOKUP(A328,'Medical examination'!A328:H2662,3,FALSE)</f>
        <v>8.9600000000000009</v>
      </c>
      <c r="E328" s="1" t="str">
        <f>VLOOKUP($A328,'Medical examination'!A328:I2662,4,FALSE)</f>
        <v>YES</v>
      </c>
      <c r="F328" s="1" t="str">
        <f>VLOOKUP($A328,'Medical examination'!A328:J2662,5,FALSE)</f>
        <v>NO</v>
      </c>
      <c r="G328" s="1" t="str">
        <f>VLOOKUP($A328,'Medical examination'!A328:K2662,6,FALSE)</f>
        <v>NO</v>
      </c>
      <c r="H328" s="1">
        <f>VLOOKUP($A328,'Medical examination'!A328:L2662,7,FALSE)</f>
        <v>1</v>
      </c>
      <c r="I328" s="1" t="str">
        <f>VLOOKUP($A328,'Medical examination'!A328:M2662,8,FALSE)</f>
        <v>YES</v>
      </c>
      <c r="J328" s="19" t="str">
        <f>VLOOKUP($A328,'Medical examination'!A328:N2662,9,FALSE)</f>
        <v>NORMAL WEIGHT</v>
      </c>
      <c r="K328" s="10" t="str">
        <f>VLOOKUP($A328,'Medical examination'!A328:O2662,10,FALSE)</f>
        <v>DIABETES</v>
      </c>
      <c r="L328" s="16">
        <v>8520.0300000000007</v>
      </c>
      <c r="M328" s="1" t="str">
        <f>VLOOKUP($L328,'Hospitalization details'!$F328:L2660,2,FALSE)</f>
        <v>TIER - 2</v>
      </c>
      <c r="N328" s="17" t="str">
        <f>VLOOKUP($L328,'Hospitalization details'!$F328:M2665,3,FALSE)</f>
        <v>TIER - 3</v>
      </c>
      <c r="O328" s="1" t="str">
        <f>VLOOKUP($L328,'Hospitalization details'!$F328:N2665,4,FALSE)</f>
        <v>R1011</v>
      </c>
      <c r="P328" s="14">
        <f>VLOOKUP($L328,'Hospitalization details'!$F328:O2665,6,FALSE)</f>
        <v>28488</v>
      </c>
      <c r="Q328" s="18">
        <f t="shared" si="5"/>
        <v>45</v>
      </c>
    </row>
    <row r="329" spans="1:17" x14ac:dyDescent="0.25">
      <c r="A329" s="2" t="s">
        <v>335</v>
      </c>
      <c r="B329" t="str">
        <f>VLOOKUP(A329,'customer names'!A329:D2663,3,FALSE)</f>
        <v>Diamond</v>
      </c>
      <c r="C329" s="1">
        <f>VLOOKUP(A329,'Medical examination'!A329:G2663,2,FALSE)</f>
        <v>26.92</v>
      </c>
      <c r="D329" s="1">
        <f>VLOOKUP(A329,'Medical examination'!A329:H2663,3,FALSE)</f>
        <v>6.09</v>
      </c>
      <c r="E329" s="1" t="str">
        <f>VLOOKUP($A329,'Medical examination'!A329:I2663,4,FALSE)</f>
        <v>NO</v>
      </c>
      <c r="F329" s="1" t="str">
        <f>VLOOKUP($A329,'Medical examination'!A329:J2663,5,FALSE)</f>
        <v>NO</v>
      </c>
      <c r="G329" s="1" t="str">
        <f>VLOOKUP($A329,'Medical examination'!A329:K2663,6,FALSE)</f>
        <v>NO</v>
      </c>
      <c r="H329" s="1">
        <f>VLOOKUP($A329,'Medical examination'!A329:L2663,7,FALSE)</f>
        <v>0</v>
      </c>
      <c r="I329" s="1" t="str">
        <f>VLOOKUP($A329,'Medical examination'!A329:M2663,8,FALSE)</f>
        <v>YES</v>
      </c>
      <c r="J329" s="19" t="str">
        <f>VLOOKUP($A329,'Medical examination'!A329:N2663,9,FALSE)</f>
        <v>OVERWEIGHT</v>
      </c>
      <c r="K329" s="10" t="str">
        <f>VLOOKUP($A329,'Medical examination'!A329:O2663,10,FALSE)</f>
        <v>PRE DIABETES</v>
      </c>
      <c r="L329" s="16">
        <v>8516.83</v>
      </c>
      <c r="M329" s="1" t="str">
        <f>VLOOKUP($L329,'Hospitalization details'!$F329:L2661,2,FALSE)</f>
        <v>TIER - 2</v>
      </c>
      <c r="N329" s="17" t="str">
        <f>VLOOKUP($L329,'Hospitalization details'!$F329:M2666,3,FALSE)</f>
        <v>TIER - 1</v>
      </c>
      <c r="O329" s="1" t="str">
        <f>VLOOKUP($L329,'Hospitalization details'!$F329:N2666,4,FALSE)</f>
        <v>R1013</v>
      </c>
      <c r="P329" s="14">
        <f>VLOOKUP($L329,'Hospitalization details'!$F329:O2666,6,FALSE)</f>
        <v>28297</v>
      </c>
      <c r="Q329" s="18">
        <f t="shared" si="5"/>
        <v>45</v>
      </c>
    </row>
    <row r="330" spans="1:17" x14ac:dyDescent="0.25">
      <c r="A330" s="2" t="s">
        <v>336</v>
      </c>
      <c r="B330" t="str">
        <f>VLOOKUP(A330,'customer names'!A330:D2664,3,FALSE)</f>
        <v>Sallade</v>
      </c>
      <c r="C330" s="1">
        <f>VLOOKUP(A330,'Medical examination'!A330:G2664,2,FALSE)</f>
        <v>19.73</v>
      </c>
      <c r="D330" s="1">
        <f>VLOOKUP(A330,'Medical examination'!A330:H2664,3,FALSE)</f>
        <v>4.3600000000000003</v>
      </c>
      <c r="E330" s="1" t="str">
        <f>VLOOKUP($A330,'Medical examination'!A330:I2664,4,FALSE)</f>
        <v>NO</v>
      </c>
      <c r="F330" s="1" t="str">
        <f>VLOOKUP($A330,'Medical examination'!A330:J2664,5,FALSE)</f>
        <v>NO</v>
      </c>
      <c r="G330" s="1" t="str">
        <f>VLOOKUP($A330,'Medical examination'!A330:K2664,6,FALSE)</f>
        <v>NO</v>
      </c>
      <c r="H330" s="1">
        <f>VLOOKUP($A330,'Medical examination'!A330:L2664,7,FALSE)</f>
        <v>0</v>
      </c>
      <c r="I330" s="1" t="str">
        <f>VLOOKUP($A330,'Medical examination'!A330:M2664,8,FALSE)</f>
        <v>YES</v>
      </c>
      <c r="J330" s="19" t="str">
        <f>VLOOKUP($A330,'Medical examination'!A330:N2664,9,FALSE)</f>
        <v>NORMAL WEIGHT</v>
      </c>
      <c r="K330" s="10" t="str">
        <f>VLOOKUP($A330,'Medical examination'!A330:O2664,10,FALSE)</f>
        <v>NORMAL</v>
      </c>
      <c r="L330" s="16">
        <v>8515.76</v>
      </c>
      <c r="M330" s="1" t="str">
        <f>VLOOKUP($L330,'Hospitalization details'!$F330:L2662,2,FALSE)</f>
        <v>TIER - 2</v>
      </c>
      <c r="N330" s="17" t="str">
        <f>VLOOKUP($L330,'Hospitalization details'!$F330:M2667,3,FALSE)</f>
        <v>TIER - 2</v>
      </c>
      <c r="O330" s="1" t="str">
        <f>VLOOKUP($L330,'Hospitalization details'!$F330:N2667,4,FALSE)</f>
        <v>R1013</v>
      </c>
      <c r="P330" s="14">
        <f>VLOOKUP($L330,'Hospitalization details'!$F330:O2667,6,FALSE)</f>
        <v>28485</v>
      </c>
      <c r="Q330" s="18">
        <f t="shared" si="5"/>
        <v>45</v>
      </c>
    </row>
    <row r="331" spans="1:17" x14ac:dyDescent="0.25">
      <c r="A331" s="2" t="s">
        <v>337</v>
      </c>
      <c r="B331" t="str">
        <f>VLOOKUP(A331,'customer names'!A331:D2665,3,FALSE)</f>
        <v>Zhang</v>
      </c>
      <c r="C331" s="1">
        <f>VLOOKUP(A331,'Medical examination'!A331:G2665,2,FALSE)</f>
        <v>23.56</v>
      </c>
      <c r="D331" s="1">
        <f>VLOOKUP(A331,'Medical examination'!A331:H2665,3,FALSE)</f>
        <v>11.74</v>
      </c>
      <c r="E331" s="1" t="str">
        <f>VLOOKUP($A331,'Medical examination'!A331:I2665,4,FALSE)</f>
        <v>YES</v>
      </c>
      <c r="F331" s="1" t="str">
        <f>VLOOKUP($A331,'Medical examination'!A331:J2665,5,FALSE)</f>
        <v>NO</v>
      </c>
      <c r="G331" s="1" t="str">
        <f>VLOOKUP($A331,'Medical examination'!A331:K2665,6,FALSE)</f>
        <v>NO</v>
      </c>
      <c r="H331" s="1">
        <f>VLOOKUP($A331,'Medical examination'!A331:L2665,7,FALSE)</f>
        <v>0</v>
      </c>
      <c r="I331" s="1" t="str">
        <f>VLOOKUP($A331,'Medical examination'!A331:M2665,8,FALSE)</f>
        <v>YES</v>
      </c>
      <c r="J331" s="19" t="str">
        <f>VLOOKUP($A331,'Medical examination'!A331:N2665,9,FALSE)</f>
        <v>NORMAL WEIGHT</v>
      </c>
      <c r="K331" s="10" t="str">
        <f>VLOOKUP($A331,'Medical examination'!A331:O2665,10,FALSE)</f>
        <v>DIABETES</v>
      </c>
      <c r="L331" s="16">
        <v>8471.65</v>
      </c>
      <c r="M331" s="1" t="str">
        <f>VLOOKUP($L331,'Hospitalization details'!$F331:L2663,2,FALSE)</f>
        <v>TIER - 2</v>
      </c>
      <c r="N331" s="17" t="str">
        <f>VLOOKUP($L331,'Hospitalization details'!$F331:M2668,3,FALSE)</f>
        <v>TIER - 1</v>
      </c>
      <c r="O331" s="1" t="str">
        <f>VLOOKUP($L331,'Hospitalization details'!$F331:N2668,4,FALSE)</f>
        <v>R1012</v>
      </c>
      <c r="P331" s="14">
        <f>VLOOKUP($L331,'Hospitalization details'!$F331:O2668,6,FALSE)</f>
        <v>34283</v>
      </c>
      <c r="Q331" s="18">
        <f t="shared" si="5"/>
        <v>29</v>
      </c>
    </row>
    <row r="332" spans="1:17" x14ac:dyDescent="0.25">
      <c r="A332" s="2" t="s">
        <v>338</v>
      </c>
      <c r="B332" t="str">
        <f>VLOOKUP(A332,'customer names'!A332:D2666,3,FALSE)</f>
        <v>Chatfield</v>
      </c>
      <c r="C332" s="1">
        <f>VLOOKUP(A332,'Medical examination'!A332:G2666,2,FALSE)</f>
        <v>37.67</v>
      </c>
      <c r="D332" s="1">
        <f>VLOOKUP(A332,'Medical examination'!A332:H2666,3,FALSE)</f>
        <v>5.89</v>
      </c>
      <c r="E332" s="1" t="str">
        <f>VLOOKUP($A332,'Medical examination'!A332:I2666,4,FALSE)</f>
        <v>NO</v>
      </c>
      <c r="F332" s="1" t="str">
        <f>VLOOKUP($A332,'Medical examination'!A332:J2666,5,FALSE)</f>
        <v>NO</v>
      </c>
      <c r="G332" s="1" t="str">
        <f>VLOOKUP($A332,'Medical examination'!A332:K2666,6,FALSE)</f>
        <v>NO</v>
      </c>
      <c r="H332" s="1">
        <f>VLOOKUP($A332,'Medical examination'!A332:L2666,7,FALSE)</f>
        <v>1</v>
      </c>
      <c r="I332" s="1" t="str">
        <f>VLOOKUP($A332,'Medical examination'!A332:M2666,8,FALSE)</f>
        <v>YES</v>
      </c>
      <c r="J332" s="19" t="str">
        <f>VLOOKUP($A332,'Medical examination'!A332:N2666,9,FALSE)</f>
        <v>OBESITY</v>
      </c>
      <c r="K332" s="10" t="str">
        <f>VLOOKUP($A332,'Medical examination'!A332:O2666,10,FALSE)</f>
        <v>PRE DIABETES</v>
      </c>
      <c r="L332" s="16">
        <v>8466.35</v>
      </c>
      <c r="M332" s="1" t="str">
        <f>VLOOKUP($L332,'Hospitalization details'!$F332:L2664,2,FALSE)</f>
        <v>TIER - 2</v>
      </c>
      <c r="N332" s="17" t="str">
        <f>VLOOKUP($L332,'Hospitalization details'!$F332:M2669,3,FALSE)</f>
        <v>TIER - 2</v>
      </c>
      <c r="O332" s="1" t="str">
        <f>VLOOKUP($L332,'Hospitalization details'!$F332:N2669,4,FALSE)</f>
        <v>R1012</v>
      </c>
      <c r="P332" s="14">
        <f>VLOOKUP($L332,'Hospitalization details'!$F332:O2669,6,FALSE)</f>
        <v>33856</v>
      </c>
      <c r="Q332" s="18">
        <f t="shared" si="5"/>
        <v>30</v>
      </c>
    </row>
    <row r="333" spans="1:17" x14ac:dyDescent="0.25">
      <c r="A333" s="2" t="s">
        <v>339</v>
      </c>
      <c r="B333" t="str">
        <f>VLOOKUP(A333,'customer names'!A333:D2667,3,FALSE)</f>
        <v>Bruns</v>
      </c>
      <c r="C333" s="1">
        <f>VLOOKUP(A333,'Medical examination'!A333:G2667,2,FALSE)</f>
        <v>18.73</v>
      </c>
      <c r="D333" s="1">
        <f>VLOOKUP(A333,'Medical examination'!A333:H2667,3,FALSE)</f>
        <v>10.64</v>
      </c>
      <c r="E333" s="1" t="str">
        <f>VLOOKUP($A333,'Medical examination'!A333:I2667,4,FALSE)</f>
        <v>NO</v>
      </c>
      <c r="F333" s="1" t="str">
        <f>VLOOKUP($A333,'Medical examination'!A333:J2667,5,FALSE)</f>
        <v>NO</v>
      </c>
      <c r="G333" s="1" t="str">
        <f>VLOOKUP($A333,'Medical examination'!A333:K2667,6,FALSE)</f>
        <v>NO</v>
      </c>
      <c r="H333" s="1">
        <f>VLOOKUP($A333,'Medical examination'!A333:L2667,7,FALSE)</f>
        <v>2</v>
      </c>
      <c r="I333" s="1" t="str">
        <f>VLOOKUP($A333,'Medical examination'!A333:M2667,8,FALSE)</f>
        <v>YES</v>
      </c>
      <c r="J333" s="19" t="str">
        <f>VLOOKUP($A333,'Medical examination'!A333:N2667,9,FALSE)</f>
        <v>NORMAL WEIGHT</v>
      </c>
      <c r="K333" s="10" t="str">
        <f>VLOOKUP($A333,'Medical examination'!A333:O2667,10,FALSE)</f>
        <v>DIABETES</v>
      </c>
      <c r="L333" s="16">
        <v>8457.82</v>
      </c>
      <c r="M333" s="1" t="str">
        <f>VLOOKUP($L333,'Hospitalization details'!$F333:L2665,2,FALSE)</f>
        <v>TIER - 2</v>
      </c>
      <c r="N333" s="17" t="str">
        <f>VLOOKUP($L333,'Hospitalization details'!$F333:M2670,3,FALSE)</f>
        <v>TIER - 3</v>
      </c>
      <c r="O333" s="1" t="str">
        <f>VLOOKUP($L333,'Hospitalization details'!$F333:N2670,4,FALSE)</f>
        <v>R1011</v>
      </c>
      <c r="P333" s="14">
        <f>VLOOKUP($L333,'Hospitalization details'!$F333:O2670,6,FALSE)</f>
        <v>26659</v>
      </c>
      <c r="Q333" s="18">
        <f t="shared" si="5"/>
        <v>50</v>
      </c>
    </row>
    <row r="334" spans="1:17" x14ac:dyDescent="0.25">
      <c r="A334" s="2" t="s">
        <v>340</v>
      </c>
      <c r="B334" t="str">
        <f>VLOOKUP(A334,'customer names'!A334:D2668,3,FALSE)</f>
        <v>Yochum</v>
      </c>
      <c r="C334" s="1">
        <f>VLOOKUP(A334,'Medical examination'!A334:G2668,2,FALSE)</f>
        <v>33.090000000000003</v>
      </c>
      <c r="D334" s="1">
        <f>VLOOKUP(A334,'Medical examination'!A334:H2668,3,FALSE)</f>
        <v>6.06</v>
      </c>
      <c r="E334" s="1" t="str">
        <f>VLOOKUP($A334,'Medical examination'!A334:I2668,4,FALSE)</f>
        <v>NO</v>
      </c>
      <c r="F334" s="1" t="str">
        <f>VLOOKUP($A334,'Medical examination'!A334:J2668,5,FALSE)</f>
        <v>NO</v>
      </c>
      <c r="G334" s="1" t="str">
        <f>VLOOKUP($A334,'Medical examination'!A334:K2668,6,FALSE)</f>
        <v>YES</v>
      </c>
      <c r="H334" s="1">
        <f>VLOOKUP($A334,'Medical examination'!A334:L2668,7,FALSE)</f>
        <v>1</v>
      </c>
      <c r="I334" s="1" t="str">
        <f>VLOOKUP($A334,'Medical examination'!A334:M2668,8,FALSE)</f>
        <v>YES</v>
      </c>
      <c r="J334" s="19" t="str">
        <f>VLOOKUP($A334,'Medical examination'!A334:N2668,9,FALSE)</f>
        <v>OBESITY</v>
      </c>
      <c r="K334" s="10" t="str">
        <f>VLOOKUP($A334,'Medical examination'!A334:O2668,10,FALSE)</f>
        <v>PRE DIABETES</v>
      </c>
      <c r="L334" s="16">
        <v>8450.82</v>
      </c>
      <c r="M334" s="1" t="str">
        <f>VLOOKUP($L334,'Hospitalization details'!$F334:L2666,2,FALSE)</f>
        <v>TIER - 2</v>
      </c>
      <c r="N334" s="17" t="str">
        <f>VLOOKUP($L334,'Hospitalization details'!$F334:M2671,3,FALSE)</f>
        <v>TIER - 2</v>
      </c>
      <c r="O334" s="1" t="str">
        <f>VLOOKUP($L334,'Hospitalization details'!$F334:N2671,4,FALSE)</f>
        <v>R1025</v>
      </c>
      <c r="P334" s="14">
        <f>VLOOKUP($L334,'Hospitalization details'!$F334:O2671,6,FALSE)</f>
        <v>30852</v>
      </c>
      <c r="Q334" s="18">
        <f t="shared" si="5"/>
        <v>38</v>
      </c>
    </row>
    <row r="335" spans="1:17" x14ac:dyDescent="0.25">
      <c r="A335" s="2" t="s">
        <v>341</v>
      </c>
      <c r="B335" t="str">
        <f>VLOOKUP(A335,'customer names'!A335:D2669,3,FALSE)</f>
        <v>Freeburn</v>
      </c>
      <c r="C335" s="1">
        <f>VLOOKUP(A335,'Medical examination'!A335:G2669,2,FALSE)</f>
        <v>18.329999999999998</v>
      </c>
      <c r="D335" s="1">
        <f>VLOOKUP(A335,'Medical examination'!A335:H2669,3,FALSE)</f>
        <v>7.46</v>
      </c>
      <c r="E335" s="1" t="str">
        <f>VLOOKUP($A335,'Medical examination'!A335:I2669,4,FALSE)</f>
        <v>YES</v>
      </c>
      <c r="F335" s="1" t="str">
        <f>VLOOKUP($A335,'Medical examination'!A335:J2669,5,FALSE)</f>
        <v>NO</v>
      </c>
      <c r="G335" s="1" t="str">
        <f>VLOOKUP($A335,'Medical examination'!A335:K2669,6,FALSE)</f>
        <v>NO</v>
      </c>
      <c r="H335" s="1">
        <f>VLOOKUP($A335,'Medical examination'!A335:L2669,7,FALSE)</f>
        <v>1</v>
      </c>
      <c r="I335" s="1" t="str">
        <f>VLOOKUP($A335,'Medical examination'!A335:M2669,8,FALSE)</f>
        <v>YES</v>
      </c>
      <c r="J335" s="19" t="str">
        <f>VLOOKUP($A335,'Medical examination'!A335:N2669,9,FALSE)</f>
        <v>UNDERWEIGHT</v>
      </c>
      <c r="K335" s="10" t="str">
        <f>VLOOKUP($A335,'Medical examination'!A335:O2669,10,FALSE)</f>
        <v>DIABETES</v>
      </c>
      <c r="L335" s="16">
        <v>8448.66</v>
      </c>
      <c r="M335" s="1" t="str">
        <f>VLOOKUP($L335,'Hospitalization details'!$F335:L2667,2,FALSE)</f>
        <v>TIER - 3</v>
      </c>
      <c r="N335" s="17" t="str">
        <f>VLOOKUP($L335,'Hospitalization details'!$F335:M2672,3,FALSE)</f>
        <v>TIER - 1</v>
      </c>
      <c r="O335" s="1" t="str">
        <f>VLOOKUP($L335,'Hospitalization details'!$F335:N2672,4,FALSE)</f>
        <v>R1013</v>
      </c>
      <c r="P335" s="14">
        <f>VLOOKUP($L335,'Hospitalization details'!$F335:O2672,6,FALSE)</f>
        <v>24270</v>
      </c>
      <c r="Q335" s="18">
        <f t="shared" si="5"/>
        <v>56</v>
      </c>
    </row>
    <row r="336" spans="1:17" x14ac:dyDescent="0.25">
      <c r="A336" s="2" t="s">
        <v>342</v>
      </c>
      <c r="B336" t="str">
        <f>VLOOKUP(A336,'customer names'!A336:D2670,3,FALSE)</f>
        <v>Spencer</v>
      </c>
      <c r="C336" s="1">
        <f>VLOOKUP(A336,'Medical examination'!A336:G2670,2,FALSE)</f>
        <v>27.74</v>
      </c>
      <c r="D336" s="1">
        <f>VLOOKUP(A336,'Medical examination'!A336:H2670,3,FALSE)</f>
        <v>4.68</v>
      </c>
      <c r="E336" s="1" t="str">
        <f>VLOOKUP($A336,'Medical examination'!A336:I2670,4,FALSE)</f>
        <v>YES</v>
      </c>
      <c r="F336" s="1" t="str">
        <f>VLOOKUP($A336,'Medical examination'!A336:J2670,5,FALSE)</f>
        <v>NO</v>
      </c>
      <c r="G336" s="1" t="str">
        <f>VLOOKUP($A336,'Medical examination'!A336:K2670,6,FALSE)</f>
        <v>NO</v>
      </c>
      <c r="H336" s="1">
        <f>VLOOKUP($A336,'Medical examination'!A336:L2670,7,FALSE)</f>
        <v>2</v>
      </c>
      <c r="I336" s="1" t="str">
        <f>VLOOKUP($A336,'Medical examination'!A336:M2670,8,FALSE)</f>
        <v>YES</v>
      </c>
      <c r="J336" s="19" t="str">
        <f>VLOOKUP($A336,'Medical examination'!A336:N2670,9,FALSE)</f>
        <v>OVERWEIGHT</v>
      </c>
      <c r="K336" s="10" t="str">
        <f>VLOOKUP($A336,'Medical examination'!A336:O2670,10,FALSE)</f>
        <v>NORMAL</v>
      </c>
      <c r="L336" s="16">
        <v>48673.56</v>
      </c>
      <c r="M336" s="1" t="str">
        <f>VLOOKUP($L336,'Hospitalization details'!$F336:L2668,2,FALSE)</f>
        <v>TIER - 1</v>
      </c>
      <c r="N336" s="17" t="str">
        <f>VLOOKUP($L336,'Hospitalization details'!$F336:M2673,3,FALSE)</f>
        <v>TIER - 2</v>
      </c>
      <c r="O336" s="1" t="str">
        <f>VLOOKUP($L336,'Hospitalization details'!$F336:N2673,4,FALSE)</f>
        <v>R1013</v>
      </c>
      <c r="P336" s="14">
        <f>VLOOKUP($L336,'Hospitalization details'!$F336:O2673,6,FALSE)</f>
        <v>22930</v>
      </c>
      <c r="Q336" s="18">
        <f t="shared" si="5"/>
        <v>60</v>
      </c>
    </row>
    <row r="337" spans="1:17" x14ac:dyDescent="0.25">
      <c r="A337" s="2" t="s">
        <v>343</v>
      </c>
      <c r="B337" t="str">
        <f>VLOOKUP(A337,'customer names'!A337:D2671,3,FALSE)</f>
        <v>Jarosik</v>
      </c>
      <c r="C337" s="1">
        <f>VLOOKUP(A337,'Medical examination'!A337:G2671,2,FALSE)</f>
        <v>24.2</v>
      </c>
      <c r="D337" s="1">
        <f>VLOOKUP(A337,'Medical examination'!A337:H2671,3,FALSE)</f>
        <v>6.15</v>
      </c>
      <c r="E337" s="1" t="str">
        <f>VLOOKUP($A337,'Medical examination'!A337:I2671,4,FALSE)</f>
        <v>NO</v>
      </c>
      <c r="F337" s="1" t="str">
        <f>VLOOKUP($A337,'Medical examination'!A337:J2671,5,FALSE)</f>
        <v>NO</v>
      </c>
      <c r="G337" s="1" t="str">
        <f>VLOOKUP($A337,'Medical examination'!A337:K2671,6,FALSE)</f>
        <v>NO</v>
      </c>
      <c r="H337" s="1">
        <f>VLOOKUP($A337,'Medical examination'!A337:L2671,7,FALSE)</f>
        <v>1</v>
      </c>
      <c r="I337" s="1" t="str">
        <f>VLOOKUP($A337,'Medical examination'!A337:M2671,8,FALSE)</f>
        <v>YES</v>
      </c>
      <c r="J337" s="19" t="str">
        <f>VLOOKUP($A337,'Medical examination'!A337:N2671,9,FALSE)</f>
        <v>NORMAL WEIGHT</v>
      </c>
      <c r="K337" s="10" t="str">
        <f>VLOOKUP($A337,'Medical examination'!A337:O2671,10,FALSE)</f>
        <v>PRE DIABETES</v>
      </c>
      <c r="L337" s="16">
        <v>38998.550000000003</v>
      </c>
      <c r="M337" s="1" t="str">
        <f>VLOOKUP($L337,'Hospitalization details'!$F337:L2669,2,FALSE)</f>
        <v>TIER - 1</v>
      </c>
      <c r="N337" s="17" t="str">
        <f>VLOOKUP($L337,'Hospitalization details'!$F337:M2674,3,FALSE)</f>
        <v>TIER - 1</v>
      </c>
      <c r="O337" s="1" t="str">
        <f>VLOOKUP($L337,'Hospitalization details'!$F337:N2674,4,FALSE)</f>
        <v>R1011</v>
      </c>
      <c r="P337" s="14">
        <f>VLOOKUP($L337,'Hospitalization details'!$F337:O2674,6,FALSE)</f>
        <v>28775</v>
      </c>
      <c r="Q337" s="18">
        <f t="shared" si="5"/>
        <v>44</v>
      </c>
    </row>
    <row r="338" spans="1:17" x14ac:dyDescent="0.25">
      <c r="A338" s="2" t="s">
        <v>344</v>
      </c>
      <c r="B338" t="str">
        <f>VLOOKUP(A338,'customer names'!A338:D2672,3,FALSE)</f>
        <v>Heinzen</v>
      </c>
      <c r="C338" s="1">
        <f>VLOOKUP(A338,'Medical examination'!A338:G2672,2,FALSE)</f>
        <v>22.03</v>
      </c>
      <c r="D338" s="1">
        <f>VLOOKUP(A338,'Medical examination'!A338:H2672,3,FALSE)</f>
        <v>4.28</v>
      </c>
      <c r="E338" s="1" t="str">
        <f>VLOOKUP($A338,'Medical examination'!A338:I2672,4,FALSE)</f>
        <v>YES</v>
      </c>
      <c r="F338" s="1" t="str">
        <f>VLOOKUP($A338,'Medical examination'!A338:J2672,5,FALSE)</f>
        <v>NO</v>
      </c>
      <c r="G338" s="1" t="str">
        <f>VLOOKUP($A338,'Medical examination'!A338:K2672,6,FALSE)</f>
        <v>NO</v>
      </c>
      <c r="H338" s="1">
        <f>VLOOKUP($A338,'Medical examination'!A338:L2672,7,FALSE)</f>
        <v>0</v>
      </c>
      <c r="I338" s="1" t="str">
        <f>VLOOKUP($A338,'Medical examination'!A338:M2672,8,FALSE)</f>
        <v>YES</v>
      </c>
      <c r="J338" s="19" t="str">
        <f>VLOOKUP($A338,'Medical examination'!A338:N2672,9,FALSE)</f>
        <v>NORMAL WEIGHT</v>
      </c>
      <c r="K338" s="10" t="str">
        <f>VLOOKUP($A338,'Medical examination'!A338:O2672,10,FALSE)</f>
        <v>NORMAL</v>
      </c>
      <c r="L338" s="16">
        <v>8444.4699999999993</v>
      </c>
      <c r="M338" s="1" t="str">
        <f>VLOOKUP($L338,'Hospitalization details'!$F338:L2670,2,FALSE)</f>
        <v>TIER - 3</v>
      </c>
      <c r="N338" s="17" t="str">
        <f>VLOOKUP($L338,'Hospitalization details'!$F338:M2675,3,FALSE)</f>
        <v>TIER - 1</v>
      </c>
      <c r="O338" s="1" t="str">
        <f>VLOOKUP($L338,'Hospitalization details'!$F338:N2675,4,FALSE)</f>
        <v>R1011</v>
      </c>
      <c r="P338" s="14">
        <f>VLOOKUP($L338,'Hospitalization details'!$F338:O2675,6,FALSE)</f>
        <v>26546</v>
      </c>
      <c r="Q338" s="18">
        <f t="shared" si="5"/>
        <v>50</v>
      </c>
    </row>
    <row r="339" spans="1:17" x14ac:dyDescent="0.25">
      <c r="A339" s="2" t="s">
        <v>345</v>
      </c>
      <c r="B339" t="str">
        <f>VLOOKUP(A339,'customer names'!A339:D2673,3,FALSE)</f>
        <v>Kelley</v>
      </c>
      <c r="C339" s="1">
        <f>VLOOKUP(A339,'Medical examination'!A339:G2673,2,FALSE)</f>
        <v>26.885000000000002</v>
      </c>
      <c r="D339" s="1">
        <f>VLOOKUP(A339,'Medical examination'!A339:H2673,3,FALSE)</f>
        <v>9.86</v>
      </c>
      <c r="E339" s="1" t="str">
        <f>VLOOKUP($A339,'Medical examination'!A339:I2673,4,FALSE)</f>
        <v>NO</v>
      </c>
      <c r="F339" s="1" t="str">
        <f>VLOOKUP($A339,'Medical examination'!A339:J2673,5,FALSE)</f>
        <v>NO</v>
      </c>
      <c r="G339" s="1" t="str">
        <f>VLOOKUP($A339,'Medical examination'!A339:K2673,6,FALSE)</f>
        <v>NO</v>
      </c>
      <c r="H339" s="1">
        <f>VLOOKUP($A339,'Medical examination'!A339:L2673,7,FALSE)</f>
        <v>3</v>
      </c>
      <c r="I339" s="1" t="str">
        <f>VLOOKUP($A339,'Medical examination'!A339:M2673,8,FALSE)</f>
        <v>YES</v>
      </c>
      <c r="J339" s="19" t="str">
        <f>VLOOKUP($A339,'Medical examination'!A339:N2673,9,FALSE)</f>
        <v>OVERWEIGHT</v>
      </c>
      <c r="K339" s="10" t="str">
        <f>VLOOKUP($A339,'Medical examination'!A339:O2673,10,FALSE)</f>
        <v>DIABETES</v>
      </c>
      <c r="L339" s="16">
        <v>8442.67</v>
      </c>
      <c r="M339" s="1" t="str">
        <f>VLOOKUP($L339,'Hospitalization details'!$F339:L2671,2,FALSE)</f>
        <v>TIER - 2</v>
      </c>
      <c r="N339" s="17" t="str">
        <f>VLOOKUP($L339,'Hospitalization details'!$F339:M2676,3,FALSE)</f>
        <v>TIER - 3</v>
      </c>
      <c r="O339" s="1" t="str">
        <f>VLOOKUP($L339,'Hospitalization details'!$F339:N2676,4,FALSE)</f>
        <v>R1013</v>
      </c>
      <c r="P339" s="14">
        <f>VLOOKUP($L339,'Hospitalization details'!$F339:O2676,6,FALSE)</f>
        <v>26551</v>
      </c>
      <c r="Q339" s="18">
        <f t="shared" si="5"/>
        <v>50</v>
      </c>
    </row>
    <row r="340" spans="1:17" x14ac:dyDescent="0.25">
      <c r="A340" s="2" t="s">
        <v>346</v>
      </c>
      <c r="B340" t="str">
        <f>VLOOKUP(A340,'customer names'!A340:D2674,3,FALSE)</f>
        <v>Thacker</v>
      </c>
      <c r="C340" s="1">
        <f>VLOOKUP(A340,'Medical examination'!A340:G2674,2,FALSE)</f>
        <v>16.36</v>
      </c>
      <c r="D340" s="1">
        <f>VLOOKUP(A340,'Medical examination'!A340:H2674,3,FALSE)</f>
        <v>11.19</v>
      </c>
      <c r="E340" s="1" t="str">
        <f>VLOOKUP($A340,'Medical examination'!A340:I2674,4,FALSE)</f>
        <v>NO</v>
      </c>
      <c r="F340" s="1" t="str">
        <f>VLOOKUP($A340,'Medical examination'!A340:J2674,5,FALSE)</f>
        <v>NO</v>
      </c>
      <c r="G340" s="1" t="str">
        <f>VLOOKUP($A340,'Medical examination'!A340:K2674,6,FALSE)</f>
        <v>NO</v>
      </c>
      <c r="H340" s="1">
        <f>VLOOKUP($A340,'Medical examination'!A340:L2674,7,FALSE)</f>
        <v>0</v>
      </c>
      <c r="I340" s="1" t="str">
        <f>VLOOKUP($A340,'Medical examination'!A340:M2674,8,FALSE)</f>
        <v>YES</v>
      </c>
      <c r="J340" s="19" t="str">
        <f>VLOOKUP($A340,'Medical examination'!A340:N2674,9,FALSE)</f>
        <v>UNDERWEIGHT</v>
      </c>
      <c r="K340" s="10" t="str">
        <f>VLOOKUP($A340,'Medical examination'!A340:O2674,10,FALSE)</f>
        <v>DIABETES</v>
      </c>
      <c r="L340" s="16">
        <v>8440.0499999999993</v>
      </c>
      <c r="M340" s="1" t="str">
        <f>VLOOKUP($L340,'Hospitalization details'!$F340:L2672,2,FALSE)</f>
        <v>TIER - 3</v>
      </c>
      <c r="N340" s="17" t="str">
        <f>VLOOKUP($L340,'Hospitalization details'!$F340:M2677,3,FALSE)</f>
        <v>TIER - 2</v>
      </c>
      <c r="O340" s="1" t="str">
        <f>VLOOKUP($L340,'Hospitalization details'!$F340:N2677,4,FALSE)</f>
        <v>R1013</v>
      </c>
      <c r="P340" s="14">
        <f>VLOOKUP($L340,'Hospitalization details'!$F340:O2677,6,FALSE)</f>
        <v>23278</v>
      </c>
      <c r="Q340" s="18">
        <f t="shared" si="5"/>
        <v>59</v>
      </c>
    </row>
    <row r="341" spans="1:17" x14ac:dyDescent="0.25">
      <c r="A341" s="2" t="s">
        <v>347</v>
      </c>
      <c r="B341" t="str">
        <f>VLOOKUP(A341,'customer names'!A341:D2675,3,FALSE)</f>
        <v>Jeseritz</v>
      </c>
      <c r="C341" s="1">
        <f>VLOOKUP(A341,'Medical examination'!A341:G2675,2,FALSE)</f>
        <v>32.299999999999997</v>
      </c>
      <c r="D341" s="1">
        <f>VLOOKUP(A341,'Medical examination'!A341:H2675,3,FALSE)</f>
        <v>4.8899999999999997</v>
      </c>
      <c r="E341" s="1" t="str">
        <f>VLOOKUP($A341,'Medical examination'!A341:I2675,4,FALSE)</f>
        <v>YES</v>
      </c>
      <c r="F341" s="1" t="str">
        <f>VLOOKUP($A341,'Medical examination'!A341:J2675,5,FALSE)</f>
        <v>NO</v>
      </c>
      <c r="G341" s="1" t="str">
        <f>VLOOKUP($A341,'Medical examination'!A341:K2675,6,FALSE)</f>
        <v>YES</v>
      </c>
      <c r="H341" s="1">
        <f>VLOOKUP($A341,'Medical examination'!A341:L2675,7,FALSE)</f>
        <v>1</v>
      </c>
      <c r="I341" s="1" t="str">
        <f>VLOOKUP($A341,'Medical examination'!A341:M2675,8,FALSE)</f>
        <v>NO</v>
      </c>
      <c r="J341" s="19" t="str">
        <f>VLOOKUP($A341,'Medical examination'!A341:N2675,9,FALSE)</f>
        <v>OBESITY</v>
      </c>
      <c r="K341" s="10" t="str">
        <f>VLOOKUP($A341,'Medical examination'!A341:O2675,10,FALSE)</f>
        <v>NORMAL</v>
      </c>
      <c r="L341" s="16">
        <v>8428.07</v>
      </c>
      <c r="M341" s="1" t="str">
        <f>VLOOKUP($L341,'Hospitalization details'!$F341:L2673,2,FALSE)</f>
        <v>TIER - 3</v>
      </c>
      <c r="N341" s="17" t="str">
        <f>VLOOKUP($L341,'Hospitalization details'!$F341:M2678,3,FALSE)</f>
        <v>TIER - 2</v>
      </c>
      <c r="O341" s="1" t="str">
        <f>VLOOKUP($L341,'Hospitalization details'!$F341:N2678,4,FALSE)</f>
        <v>R1012</v>
      </c>
      <c r="P341" s="14">
        <f>VLOOKUP($L341,'Hospitalization details'!$F341:O2678,6,FALSE)</f>
        <v>27665</v>
      </c>
      <c r="Q341" s="18">
        <f t="shared" si="5"/>
        <v>47</v>
      </c>
    </row>
    <row r="342" spans="1:17" x14ac:dyDescent="0.25">
      <c r="A342" s="2" t="s">
        <v>348</v>
      </c>
      <c r="B342" t="str">
        <f>VLOOKUP(A342,'customer names'!A342:D2676,3,FALSE)</f>
        <v>Hohman</v>
      </c>
      <c r="C342" s="1">
        <f>VLOOKUP(A342,'Medical examination'!A342:G2676,2,FALSE)</f>
        <v>16.05</v>
      </c>
      <c r="D342" s="1">
        <f>VLOOKUP(A342,'Medical examination'!A342:H2676,3,FALSE)</f>
        <v>4.3499999999999996</v>
      </c>
      <c r="E342" s="1" t="str">
        <f>VLOOKUP($A342,'Medical examination'!A342:I2676,4,FALSE)</f>
        <v>YES</v>
      </c>
      <c r="F342" s="1" t="str">
        <f>VLOOKUP($A342,'Medical examination'!A342:J2676,5,FALSE)</f>
        <v>NO</v>
      </c>
      <c r="G342" s="1" t="str">
        <f>VLOOKUP($A342,'Medical examination'!A342:K2676,6,FALSE)</f>
        <v>NO</v>
      </c>
      <c r="H342" s="1">
        <f>VLOOKUP($A342,'Medical examination'!A342:L2676,7,FALSE)</f>
        <v>0</v>
      </c>
      <c r="I342" s="1" t="str">
        <f>VLOOKUP($A342,'Medical examination'!A342:M2676,8,FALSE)</f>
        <v>YES</v>
      </c>
      <c r="J342" s="19" t="str">
        <f>VLOOKUP($A342,'Medical examination'!A342:N2676,9,FALSE)</f>
        <v>UNDERWEIGHT</v>
      </c>
      <c r="K342" s="10" t="str">
        <f>VLOOKUP($A342,'Medical examination'!A342:O2676,10,FALSE)</f>
        <v>NORMAL</v>
      </c>
      <c r="L342" s="16">
        <v>8413.4599999999991</v>
      </c>
      <c r="M342" s="1" t="str">
        <f>VLOOKUP($L342,'Hospitalization details'!$F342:L2674,2,FALSE)</f>
        <v>TIER - 3</v>
      </c>
      <c r="N342" s="17" t="str">
        <f>VLOOKUP($L342,'Hospitalization details'!$F342:M2679,3,FALSE)</f>
        <v>TIER - 1</v>
      </c>
      <c r="O342" s="1" t="str">
        <f>VLOOKUP($L342,'Hospitalization details'!$F342:N2679,4,FALSE)</f>
        <v>R1012</v>
      </c>
      <c r="P342" s="14">
        <f>VLOOKUP($L342,'Hospitalization details'!$F342:O2679,6,FALSE)</f>
        <v>28372</v>
      </c>
      <c r="Q342" s="18">
        <f t="shared" si="5"/>
        <v>45</v>
      </c>
    </row>
    <row r="343" spans="1:17" x14ac:dyDescent="0.25">
      <c r="A343" s="2" t="s">
        <v>349</v>
      </c>
      <c r="B343" t="str">
        <f>VLOOKUP(A343,'customer names'!A343:D2677,3,FALSE)</f>
        <v>Hill</v>
      </c>
      <c r="C343" s="1">
        <f>VLOOKUP(A343,'Medical examination'!A343:G2677,2,FALSE)</f>
        <v>29.07</v>
      </c>
      <c r="D343" s="1">
        <f>VLOOKUP(A343,'Medical examination'!A343:H2677,3,FALSE)</f>
        <v>8.66</v>
      </c>
      <c r="E343" s="1" t="str">
        <f>VLOOKUP($A343,'Medical examination'!A343:I2677,4,FALSE)</f>
        <v>YES</v>
      </c>
      <c r="F343" s="1" t="str">
        <f>VLOOKUP($A343,'Medical examination'!A343:J2677,5,FALSE)</f>
        <v>NO</v>
      </c>
      <c r="G343" s="1" t="str">
        <f>VLOOKUP($A343,'Medical examination'!A343:K2677,6,FALSE)</f>
        <v>NO</v>
      </c>
      <c r="H343" s="1">
        <f>VLOOKUP($A343,'Medical examination'!A343:L2677,7,FALSE)</f>
        <v>2</v>
      </c>
      <c r="I343" s="1" t="str">
        <f>VLOOKUP($A343,'Medical examination'!A343:M2677,8,FALSE)</f>
        <v>YES</v>
      </c>
      <c r="J343" s="19" t="str">
        <f>VLOOKUP($A343,'Medical examination'!A343:N2677,9,FALSE)</f>
        <v>OVERWEIGHT</v>
      </c>
      <c r="K343" s="10" t="str">
        <f>VLOOKUP($A343,'Medical examination'!A343:O2677,10,FALSE)</f>
        <v>DIABETES</v>
      </c>
      <c r="L343" s="16">
        <v>8410.0499999999993</v>
      </c>
      <c r="M343" s="1" t="str">
        <f>VLOOKUP($L343,'Hospitalization details'!$F343:L2675,2,FALSE)</f>
        <v>TIER - 2</v>
      </c>
      <c r="N343" s="17" t="str">
        <f>VLOOKUP($L343,'Hospitalization details'!$F343:M2680,3,FALSE)</f>
        <v>TIER - 2</v>
      </c>
      <c r="O343" s="1" t="str">
        <f>VLOOKUP($L343,'Hospitalization details'!$F343:N2680,4,FALSE)</f>
        <v>R1012</v>
      </c>
      <c r="P343" s="14">
        <f>VLOOKUP($L343,'Hospitalization details'!$F343:O2680,6,FALSE)</f>
        <v>29017</v>
      </c>
      <c r="Q343" s="18">
        <f t="shared" si="5"/>
        <v>43</v>
      </c>
    </row>
    <row r="344" spans="1:17" x14ac:dyDescent="0.25">
      <c r="A344" s="2" t="s">
        <v>350</v>
      </c>
      <c r="B344" t="str">
        <f>VLOOKUP(A344,'customer names'!A344:D2678,3,FALSE)</f>
        <v>Kuepfer</v>
      </c>
      <c r="C344" s="1">
        <f>VLOOKUP(A344,'Medical examination'!A344:G2678,2,FALSE)</f>
        <v>17.43</v>
      </c>
      <c r="D344" s="1">
        <f>VLOOKUP(A344,'Medical examination'!A344:H2678,3,FALSE)</f>
        <v>8.64</v>
      </c>
      <c r="E344" s="1" t="str">
        <f>VLOOKUP($A344,'Medical examination'!A344:I2678,4,FALSE)</f>
        <v>NO</v>
      </c>
      <c r="F344" s="1" t="str">
        <f>VLOOKUP($A344,'Medical examination'!A344:J2678,5,FALSE)</f>
        <v>NO</v>
      </c>
      <c r="G344" s="1" t="str">
        <f>VLOOKUP($A344,'Medical examination'!A344:K2678,6,FALSE)</f>
        <v>NO</v>
      </c>
      <c r="H344" s="1">
        <f>VLOOKUP($A344,'Medical examination'!A344:L2678,7,FALSE)</f>
        <v>0</v>
      </c>
      <c r="I344" s="1" t="str">
        <f>VLOOKUP($A344,'Medical examination'!A344:M2678,8,FALSE)</f>
        <v>YES</v>
      </c>
      <c r="J344" s="19" t="str">
        <f>VLOOKUP($A344,'Medical examination'!A344:N2678,9,FALSE)</f>
        <v>UNDERWEIGHT</v>
      </c>
      <c r="K344" s="10" t="str">
        <f>VLOOKUP($A344,'Medical examination'!A344:O2678,10,FALSE)</f>
        <v>DIABETES</v>
      </c>
      <c r="L344" s="16">
        <v>8400.01</v>
      </c>
      <c r="M344" s="1" t="str">
        <f>VLOOKUP($L344,'Hospitalization details'!$F344:L2676,2,FALSE)</f>
        <v>TIER - 2</v>
      </c>
      <c r="N344" s="17" t="str">
        <f>VLOOKUP($L344,'Hospitalization details'!$F344:M2681,3,FALSE)</f>
        <v>TIER - 3</v>
      </c>
      <c r="O344" s="1" t="str">
        <f>VLOOKUP($L344,'Hospitalization details'!$F344:N2681,4,FALSE)</f>
        <v>R1013</v>
      </c>
      <c r="P344" s="14">
        <f>VLOOKUP($L344,'Hospitalization details'!$F344:O2681,6,FALSE)</f>
        <v>26194</v>
      </c>
      <c r="Q344" s="18">
        <f t="shared" si="5"/>
        <v>51</v>
      </c>
    </row>
    <row r="345" spans="1:17" x14ac:dyDescent="0.25">
      <c r="A345" s="2" t="s">
        <v>351</v>
      </c>
      <c r="B345" t="str">
        <f>VLOOKUP(A345,'customer names'!A345:D2679,3,FALSE)</f>
        <v>Kaczmarek</v>
      </c>
      <c r="C345" s="1">
        <f>VLOOKUP(A345,'Medical examination'!A345:G2679,2,FALSE)</f>
        <v>19.329999999999998</v>
      </c>
      <c r="D345" s="1">
        <f>VLOOKUP(A345,'Medical examination'!A345:H2679,3,FALSE)</f>
        <v>4.2699999999999996</v>
      </c>
      <c r="E345" s="1" t="str">
        <f>VLOOKUP($A345,'Medical examination'!A345:I2679,4,FALSE)</f>
        <v>NO</v>
      </c>
      <c r="F345" s="1" t="str">
        <f>VLOOKUP($A345,'Medical examination'!A345:J2679,5,FALSE)</f>
        <v>NO</v>
      </c>
      <c r="G345" s="1" t="str">
        <f>VLOOKUP($A345,'Medical examination'!A345:K2679,6,FALSE)</f>
        <v>NO</v>
      </c>
      <c r="H345" s="1">
        <f>VLOOKUP($A345,'Medical examination'!A345:L2679,7,FALSE)</f>
        <v>0</v>
      </c>
      <c r="I345" s="1" t="str">
        <f>VLOOKUP($A345,'Medical examination'!A345:M2679,8,FALSE)</f>
        <v>YES</v>
      </c>
      <c r="J345" s="19" t="str">
        <f>VLOOKUP($A345,'Medical examination'!A345:N2679,9,FALSE)</f>
        <v>NORMAL WEIGHT</v>
      </c>
      <c r="K345" s="10" t="str">
        <f>VLOOKUP($A345,'Medical examination'!A345:O2679,10,FALSE)</f>
        <v>NORMAL</v>
      </c>
      <c r="L345" s="16">
        <v>8396.6200000000008</v>
      </c>
      <c r="M345" s="1" t="str">
        <f>VLOOKUP($L345,'Hospitalization details'!$F345:L2677,2,FALSE)</f>
        <v>TIER - 2</v>
      </c>
      <c r="N345" s="17" t="str">
        <f>VLOOKUP($L345,'Hospitalization details'!$F345:M2682,3,FALSE)</f>
        <v>TIER - 3</v>
      </c>
      <c r="O345" s="1" t="str">
        <f>VLOOKUP($L345,'Hospitalization details'!$F345:N2682,4,FALSE)</f>
        <v>R1013</v>
      </c>
      <c r="P345" s="14">
        <f>VLOOKUP($L345,'Hospitalization details'!$F345:O2682,6,FALSE)</f>
        <v>26180</v>
      </c>
      <c r="Q345" s="18">
        <f t="shared" si="5"/>
        <v>51</v>
      </c>
    </row>
    <row r="346" spans="1:17" x14ac:dyDescent="0.25">
      <c r="A346" s="2" t="s">
        <v>352</v>
      </c>
      <c r="B346" t="str">
        <f>VLOOKUP(A346,'customer names'!A346:D2680,3,FALSE)</f>
        <v>Pitt</v>
      </c>
      <c r="C346" s="1">
        <f>VLOOKUP(A346,'Medical examination'!A346:G2680,2,FALSE)</f>
        <v>30.52</v>
      </c>
      <c r="D346" s="1">
        <f>VLOOKUP(A346,'Medical examination'!A346:H2680,3,FALSE)</f>
        <v>4.21</v>
      </c>
      <c r="E346" s="1" t="str">
        <f>VLOOKUP($A346,'Medical examination'!A346:I2680,4,FALSE)</f>
        <v>NO</v>
      </c>
      <c r="F346" s="1" t="str">
        <f>VLOOKUP($A346,'Medical examination'!A346:J2680,5,FALSE)</f>
        <v>NO</v>
      </c>
      <c r="G346" s="1" t="str">
        <f>VLOOKUP($A346,'Medical examination'!A346:K2680,6,FALSE)</f>
        <v>NO</v>
      </c>
      <c r="H346" s="1">
        <f>VLOOKUP($A346,'Medical examination'!A346:L2680,7,FALSE)</f>
        <v>1</v>
      </c>
      <c r="I346" s="1" t="str">
        <f>VLOOKUP($A346,'Medical examination'!A346:M2680,8,FALSE)</f>
        <v>YES</v>
      </c>
      <c r="J346" s="19" t="str">
        <f>VLOOKUP($A346,'Medical examination'!A346:N2680,9,FALSE)</f>
        <v>OBESITY</v>
      </c>
      <c r="K346" s="10" t="str">
        <f>VLOOKUP($A346,'Medical examination'!A346:O2680,10,FALSE)</f>
        <v>NORMAL</v>
      </c>
      <c r="L346" s="16">
        <v>8355.5400000000009</v>
      </c>
      <c r="M346" s="1" t="str">
        <f>VLOOKUP($L346,'Hospitalization details'!$F346:L2678,2,FALSE)</f>
        <v>TIER - 3</v>
      </c>
      <c r="N346" s="17" t="str">
        <f>VLOOKUP($L346,'Hospitalization details'!$F346:M2683,3,FALSE)</f>
        <v>TIER - 3</v>
      </c>
      <c r="O346" s="1" t="str">
        <f>VLOOKUP($L346,'Hospitalization details'!$F346:N2683,4,FALSE)</f>
        <v>R1012</v>
      </c>
      <c r="P346" s="14">
        <f>VLOOKUP($L346,'Hospitalization details'!$F346:O2683,6,FALSE)</f>
        <v>23275</v>
      </c>
      <c r="Q346" s="18">
        <f t="shared" si="5"/>
        <v>59</v>
      </c>
    </row>
    <row r="347" spans="1:17" x14ac:dyDescent="0.25">
      <c r="A347" s="2" t="s">
        <v>353</v>
      </c>
      <c r="B347" t="str">
        <f>VLOOKUP(A347,'customer names'!A347:D2681,3,FALSE)</f>
        <v>Lorton</v>
      </c>
      <c r="C347" s="1">
        <f>VLOOKUP(A347,'Medical examination'!A347:G2681,2,FALSE)</f>
        <v>39.21</v>
      </c>
      <c r="D347" s="1">
        <f>VLOOKUP(A347,'Medical examination'!A347:H2681,3,FALSE)</f>
        <v>5.04</v>
      </c>
      <c r="E347" s="1" t="str">
        <f>VLOOKUP($A347,'Medical examination'!A347:I2681,4,FALSE)</f>
        <v>NO</v>
      </c>
      <c r="F347" s="1" t="str">
        <f>VLOOKUP($A347,'Medical examination'!A347:J2681,5,FALSE)</f>
        <v>NO</v>
      </c>
      <c r="G347" s="1" t="str">
        <f>VLOOKUP($A347,'Medical examination'!A347:K2681,6,FALSE)</f>
        <v>YES</v>
      </c>
      <c r="H347" s="1">
        <f>VLOOKUP($A347,'Medical examination'!A347:L2681,7,FALSE)</f>
        <v>1</v>
      </c>
      <c r="I347" s="1" t="str">
        <f>VLOOKUP($A347,'Medical examination'!A347:M2681,8,FALSE)</f>
        <v>YES</v>
      </c>
      <c r="J347" s="19" t="str">
        <f>VLOOKUP($A347,'Medical examination'!A347:N2681,9,FALSE)</f>
        <v>OBESITY</v>
      </c>
      <c r="K347" s="10" t="str">
        <f>VLOOKUP($A347,'Medical examination'!A347:O2681,10,FALSE)</f>
        <v>NORMAL</v>
      </c>
      <c r="L347" s="16">
        <v>8347.16</v>
      </c>
      <c r="M347" s="1" t="str">
        <f>VLOOKUP($L347,'Hospitalization details'!$F347:L2679,2,FALSE)</f>
        <v>TIER - 2</v>
      </c>
      <c r="N347" s="17" t="str">
        <f>VLOOKUP($L347,'Hospitalization details'!$F347:M2684,3,FALSE)</f>
        <v>TIER - 1</v>
      </c>
      <c r="O347" s="1" t="str">
        <f>VLOOKUP($L347,'Hospitalization details'!$F347:N2684,4,FALSE)</f>
        <v>R1013</v>
      </c>
      <c r="P347" s="14">
        <f>VLOOKUP($L347,'Hospitalization details'!$F347:O2684,6,FALSE)</f>
        <v>27923</v>
      </c>
      <c r="Q347" s="18">
        <f t="shared" si="5"/>
        <v>46</v>
      </c>
    </row>
    <row r="348" spans="1:17" x14ac:dyDescent="0.25">
      <c r="A348" s="2" t="s">
        <v>354</v>
      </c>
      <c r="B348" t="str">
        <f>VLOOKUP(A348,'customer names'!A348:D2682,3,FALSE)</f>
        <v>Castaneda</v>
      </c>
      <c r="C348" s="1">
        <f>VLOOKUP(A348,'Medical examination'!A348:G2682,2,FALSE)</f>
        <v>26.98</v>
      </c>
      <c r="D348" s="1">
        <f>VLOOKUP(A348,'Medical examination'!A348:H2682,3,FALSE)</f>
        <v>5.21</v>
      </c>
      <c r="E348" s="1" t="str">
        <f>VLOOKUP($A348,'Medical examination'!A348:I2682,4,FALSE)</f>
        <v>YES</v>
      </c>
      <c r="F348" s="1" t="str">
        <f>VLOOKUP($A348,'Medical examination'!A348:J2682,5,FALSE)</f>
        <v>NO</v>
      </c>
      <c r="G348" s="1" t="str">
        <f>VLOOKUP($A348,'Medical examination'!A348:K2682,6,FALSE)</f>
        <v>NO</v>
      </c>
      <c r="H348" s="1">
        <f>VLOOKUP($A348,'Medical examination'!A348:L2682,7,FALSE)</f>
        <v>2</v>
      </c>
      <c r="I348" s="1" t="str">
        <f>VLOOKUP($A348,'Medical examination'!A348:M2682,8,FALSE)</f>
        <v>YES</v>
      </c>
      <c r="J348" s="19" t="str">
        <f>VLOOKUP($A348,'Medical examination'!A348:N2682,9,FALSE)</f>
        <v>OVERWEIGHT</v>
      </c>
      <c r="K348" s="10" t="str">
        <f>VLOOKUP($A348,'Medical examination'!A348:O2682,10,FALSE)</f>
        <v>NORMAL</v>
      </c>
      <c r="L348" s="16">
        <v>38947.43</v>
      </c>
      <c r="M348" s="1" t="str">
        <f>VLOOKUP($L348,'Hospitalization details'!$F348:L2680,2,FALSE)</f>
        <v>TIER - 2</v>
      </c>
      <c r="N348" s="17" t="str">
        <f>VLOOKUP($L348,'Hospitalization details'!$F348:M2685,3,FALSE)</f>
        <v>TIER - 3</v>
      </c>
      <c r="O348" s="1" t="str">
        <f>VLOOKUP($L348,'Hospitalization details'!$F348:N2685,4,FALSE)</f>
        <v>R1011</v>
      </c>
      <c r="P348" s="14">
        <f>VLOOKUP($L348,'Hospitalization details'!$F348:O2685,6,FALSE)</f>
        <v>29488</v>
      </c>
      <c r="Q348" s="18">
        <f t="shared" si="5"/>
        <v>42</v>
      </c>
    </row>
    <row r="349" spans="1:17" x14ac:dyDescent="0.25">
      <c r="A349" s="2" t="s">
        <v>355</v>
      </c>
      <c r="B349" t="str">
        <f>VLOOKUP(A349,'customer names'!A349:D2683,3,FALSE)</f>
        <v>Cherop</v>
      </c>
      <c r="C349" s="1">
        <f>VLOOKUP(A349,'Medical examination'!A349:G2683,2,FALSE)</f>
        <v>25.84</v>
      </c>
      <c r="D349" s="1">
        <f>VLOOKUP(A349,'Medical examination'!A349:H2683,3,FALSE)</f>
        <v>8.83</v>
      </c>
      <c r="E349" s="1" t="str">
        <f>VLOOKUP($A349,'Medical examination'!A349:I2683,4,FALSE)</f>
        <v>NO</v>
      </c>
      <c r="F349" s="1" t="str">
        <f>VLOOKUP($A349,'Medical examination'!A349:J2683,5,FALSE)</f>
        <v>NO</v>
      </c>
      <c r="G349" s="1" t="str">
        <f>VLOOKUP($A349,'Medical examination'!A349:K2683,6,FALSE)</f>
        <v>NO</v>
      </c>
      <c r="H349" s="1">
        <f>VLOOKUP($A349,'Medical examination'!A349:L2683,7,FALSE)</f>
        <v>0</v>
      </c>
      <c r="I349" s="1" t="str">
        <f>VLOOKUP($A349,'Medical examination'!A349:M2683,8,FALSE)</f>
        <v>NO</v>
      </c>
      <c r="J349" s="19" t="str">
        <f>VLOOKUP($A349,'Medical examination'!A349:N2683,9,FALSE)</f>
        <v>OVERWEIGHT</v>
      </c>
      <c r="K349" s="10" t="str">
        <f>VLOOKUP($A349,'Medical examination'!A349:O2683,10,FALSE)</f>
        <v>DIABETES</v>
      </c>
      <c r="L349" s="16">
        <v>8342.91</v>
      </c>
      <c r="M349" s="1" t="str">
        <f>VLOOKUP($L349,'Hospitalization details'!$F349:L2681,2,FALSE)</f>
        <v>TIER - 3</v>
      </c>
      <c r="N349" s="17" t="str">
        <f>VLOOKUP($L349,'Hospitalization details'!$F349:M2686,3,FALSE)</f>
        <v>TIER - 1</v>
      </c>
      <c r="O349" s="1" t="str">
        <f>VLOOKUP($L349,'Hospitalization details'!$F349:N2686,4,FALSE)</f>
        <v>R1016</v>
      </c>
      <c r="P349" s="14">
        <f>VLOOKUP($L349,'Hospitalization details'!$F349:O2686,6,FALSE)</f>
        <v>27948</v>
      </c>
      <c r="Q349" s="18">
        <f t="shared" si="5"/>
        <v>46</v>
      </c>
    </row>
    <row r="350" spans="1:17" x14ac:dyDescent="0.25">
      <c r="A350" s="2" t="s">
        <v>356</v>
      </c>
      <c r="B350" t="str">
        <f>VLOOKUP(A350,'customer names'!A350:D2684,3,FALSE)</f>
        <v>Howell</v>
      </c>
      <c r="C350" s="1">
        <f>VLOOKUP(A350,'Medical examination'!A350:G2684,2,FALSE)</f>
        <v>28.31</v>
      </c>
      <c r="D350" s="1">
        <f>VLOOKUP(A350,'Medical examination'!A350:H2684,3,FALSE)</f>
        <v>8.4700000000000006</v>
      </c>
      <c r="E350" s="1" t="str">
        <f>VLOOKUP($A350,'Medical examination'!A350:I2684,4,FALSE)</f>
        <v>YES</v>
      </c>
      <c r="F350" s="1" t="str">
        <f>VLOOKUP($A350,'Medical examination'!A350:J2684,5,FALSE)</f>
        <v>NO</v>
      </c>
      <c r="G350" s="1" t="str">
        <f>VLOOKUP($A350,'Medical examination'!A350:K2684,6,FALSE)</f>
        <v>NO</v>
      </c>
      <c r="H350" s="1">
        <f>VLOOKUP($A350,'Medical examination'!A350:L2684,7,FALSE)</f>
        <v>2</v>
      </c>
      <c r="I350" s="1" t="str">
        <f>VLOOKUP($A350,'Medical examination'!A350:M2684,8,FALSE)</f>
        <v>YES</v>
      </c>
      <c r="J350" s="19" t="str">
        <f>VLOOKUP($A350,'Medical examination'!A350:N2684,9,FALSE)</f>
        <v>OVERWEIGHT</v>
      </c>
      <c r="K350" s="10" t="str">
        <f>VLOOKUP($A350,'Medical examination'!A350:O2684,10,FALSE)</f>
        <v>DIABETES</v>
      </c>
      <c r="L350" s="16">
        <v>8334.59</v>
      </c>
      <c r="M350" s="1" t="str">
        <f>VLOOKUP($L350,'Hospitalization details'!$F350:L2682,2,FALSE)</f>
        <v>TIER - 3</v>
      </c>
      <c r="N350" s="17" t="str">
        <f>VLOOKUP($L350,'Hospitalization details'!$F350:M2687,3,FALSE)</f>
        <v>TIER - 2</v>
      </c>
      <c r="O350" s="1" t="str">
        <f>VLOOKUP($L350,'Hospitalization details'!$F350:N2687,4,FALSE)</f>
        <v>R1016</v>
      </c>
      <c r="P350" s="14">
        <f>VLOOKUP($L350,'Hospitalization details'!$F350:O2687,6,FALSE)</f>
        <v>27961</v>
      </c>
      <c r="Q350" s="18">
        <f t="shared" si="5"/>
        <v>46</v>
      </c>
    </row>
    <row r="351" spans="1:17" x14ac:dyDescent="0.25">
      <c r="A351" s="2" t="s">
        <v>357</v>
      </c>
      <c r="B351" t="str">
        <f>VLOOKUP(A351,'customer names'!A351:D2685,3,FALSE)</f>
        <v>Palmer</v>
      </c>
      <c r="C351" s="1">
        <f>VLOOKUP(A351,'Medical examination'!A351:G2685,2,FALSE)</f>
        <v>23.94</v>
      </c>
      <c r="D351" s="1">
        <f>VLOOKUP(A351,'Medical examination'!A351:H2685,3,FALSE)</f>
        <v>4.2</v>
      </c>
      <c r="E351" s="1" t="str">
        <f>VLOOKUP($A351,'Medical examination'!A351:I2685,4,FALSE)</f>
        <v>NO</v>
      </c>
      <c r="F351" s="1" t="str">
        <f>VLOOKUP($A351,'Medical examination'!A351:J2685,5,FALSE)</f>
        <v>NO</v>
      </c>
      <c r="G351" s="1" t="str">
        <f>VLOOKUP($A351,'Medical examination'!A351:K2685,6,FALSE)</f>
        <v>NO</v>
      </c>
      <c r="H351" s="1">
        <f>VLOOKUP($A351,'Medical examination'!A351:L2685,7,FALSE)</f>
        <v>0</v>
      </c>
      <c r="I351" s="1" t="str">
        <f>VLOOKUP($A351,'Medical examination'!A351:M2685,8,FALSE)</f>
        <v>YES</v>
      </c>
      <c r="J351" s="19" t="str">
        <f>VLOOKUP($A351,'Medical examination'!A351:N2685,9,FALSE)</f>
        <v>NORMAL WEIGHT</v>
      </c>
      <c r="K351" s="10" t="str">
        <f>VLOOKUP($A351,'Medical examination'!A351:O2685,10,FALSE)</f>
        <v>NORMAL</v>
      </c>
      <c r="L351" s="16">
        <v>8334.4599999999991</v>
      </c>
      <c r="M351" s="1" t="str">
        <f>VLOOKUP($L351,'Hospitalization details'!$F351:L2683,2,FALSE)</f>
        <v>TIER - 3</v>
      </c>
      <c r="N351" s="17" t="str">
        <f>VLOOKUP($L351,'Hospitalization details'!$F351:M2688,3,FALSE)</f>
        <v>TIER - 2</v>
      </c>
      <c r="O351" s="1" t="str">
        <f>VLOOKUP($L351,'Hospitalization details'!$F351:N2688,4,FALSE)</f>
        <v>R1016</v>
      </c>
      <c r="P351" s="14">
        <f>VLOOKUP($L351,'Hospitalization details'!$F351:O2688,6,FALSE)</f>
        <v>27953</v>
      </c>
      <c r="Q351" s="18">
        <f t="shared" si="5"/>
        <v>46</v>
      </c>
    </row>
    <row r="352" spans="1:17" x14ac:dyDescent="0.25">
      <c r="A352" s="2" t="s">
        <v>358</v>
      </c>
      <c r="B352" t="str">
        <f>VLOOKUP(A352,'customer names'!A352:D2686,3,FALSE)</f>
        <v>Olson</v>
      </c>
      <c r="C352" s="1">
        <f>VLOOKUP(A352,'Medical examination'!A352:G2686,2,FALSE)</f>
        <v>20.03</v>
      </c>
      <c r="D352" s="1">
        <f>VLOOKUP(A352,'Medical examination'!A352:H2686,3,FALSE)</f>
        <v>6.14</v>
      </c>
      <c r="E352" s="1" t="str">
        <f>VLOOKUP($A352,'Medical examination'!A352:I2686,4,FALSE)</f>
        <v>YES</v>
      </c>
      <c r="F352" s="1" t="str">
        <f>VLOOKUP($A352,'Medical examination'!A352:J2686,5,FALSE)</f>
        <v>NO</v>
      </c>
      <c r="G352" s="1" t="str">
        <f>VLOOKUP($A352,'Medical examination'!A352:K2686,6,FALSE)</f>
        <v>NO</v>
      </c>
      <c r="H352" s="1">
        <f>VLOOKUP($A352,'Medical examination'!A352:L2686,7,FALSE)</f>
        <v>0</v>
      </c>
      <c r="I352" s="1" t="str">
        <f>VLOOKUP($A352,'Medical examination'!A352:M2686,8,FALSE)</f>
        <v>YES</v>
      </c>
      <c r="J352" s="19" t="str">
        <f>VLOOKUP($A352,'Medical examination'!A352:N2686,9,FALSE)</f>
        <v>NORMAL WEIGHT</v>
      </c>
      <c r="K352" s="10" t="str">
        <f>VLOOKUP($A352,'Medical examination'!A352:O2686,10,FALSE)</f>
        <v>PRE DIABETES</v>
      </c>
      <c r="L352" s="16">
        <v>8314.65</v>
      </c>
      <c r="M352" s="1" t="str">
        <f>VLOOKUP($L352,'Hospitalization details'!$F352:L2684,2,FALSE)</f>
        <v>TIER - 2</v>
      </c>
      <c r="N352" s="17" t="str">
        <f>VLOOKUP($L352,'Hospitalization details'!$F352:M2689,3,FALSE)</f>
        <v>TIER - 1</v>
      </c>
      <c r="O352" s="1" t="str">
        <f>VLOOKUP($L352,'Hospitalization details'!$F352:N2689,4,FALSE)</f>
        <v>R1012</v>
      </c>
      <c r="P352" s="14">
        <f>VLOOKUP($L352,'Hospitalization details'!$F352:O2689,6,FALSE)</f>
        <v>34142</v>
      </c>
      <c r="Q352" s="18">
        <f t="shared" si="5"/>
        <v>29</v>
      </c>
    </row>
    <row r="353" spans="1:17" x14ac:dyDescent="0.25">
      <c r="A353" s="2" t="s">
        <v>359</v>
      </c>
      <c r="B353" t="str">
        <f>VLOOKUP(A353,'customer names'!A353:D2687,3,FALSE)</f>
        <v>Waldron</v>
      </c>
      <c r="C353" s="1">
        <f>VLOOKUP(A353,'Medical examination'!A353:G2687,2,FALSE)</f>
        <v>41.42</v>
      </c>
      <c r="D353" s="1">
        <f>VLOOKUP(A353,'Medical examination'!A353:H2687,3,FALSE)</f>
        <v>6.07</v>
      </c>
      <c r="E353" s="1" t="str">
        <f>VLOOKUP($A353,'Medical examination'!A353:I2687,4,FALSE)</f>
        <v>NO</v>
      </c>
      <c r="F353" s="1" t="str">
        <f>VLOOKUP($A353,'Medical examination'!A353:J2687,5,FALSE)</f>
        <v>NO</v>
      </c>
      <c r="G353" s="1" t="str">
        <f>VLOOKUP($A353,'Medical examination'!A353:K2687,6,FALSE)</f>
        <v>NO</v>
      </c>
      <c r="H353" s="1">
        <f>VLOOKUP($A353,'Medical examination'!A353:L2687,7,FALSE)</f>
        <v>0</v>
      </c>
      <c r="I353" s="1" t="str">
        <f>VLOOKUP($A353,'Medical examination'!A353:M2687,8,FALSE)</f>
        <v>NO</v>
      </c>
      <c r="J353" s="19" t="str">
        <f>VLOOKUP($A353,'Medical examination'!A353:N2687,9,FALSE)</f>
        <v>OBESITY</v>
      </c>
      <c r="K353" s="10" t="str">
        <f>VLOOKUP($A353,'Medical examination'!A353:O2687,10,FALSE)</f>
        <v>PRE DIABETES</v>
      </c>
      <c r="L353" s="16">
        <v>8310.84</v>
      </c>
      <c r="M353" s="1" t="str">
        <f>VLOOKUP($L353,'Hospitalization details'!$F353:L2685,2,FALSE)</f>
        <v>TIER - 2</v>
      </c>
      <c r="N353" s="17" t="str">
        <f>VLOOKUP($L353,'Hospitalization details'!$F353:M2690,3,FALSE)</f>
        <v>TIER - 2</v>
      </c>
      <c r="O353" s="1" t="str">
        <f>VLOOKUP($L353,'Hospitalization details'!$F353:N2690,4,FALSE)</f>
        <v>R1012</v>
      </c>
      <c r="P353" s="14">
        <f>VLOOKUP($L353,'Hospitalization details'!$F353:O2690,6,FALSE)</f>
        <v>29074</v>
      </c>
      <c r="Q353" s="18">
        <f t="shared" si="5"/>
        <v>43</v>
      </c>
    </row>
    <row r="354" spans="1:17" x14ac:dyDescent="0.25">
      <c r="A354" s="2" t="s">
        <v>360</v>
      </c>
      <c r="B354" t="str">
        <f>VLOOKUP(A354,'customer names'!A354:D2688,3,FALSE)</f>
        <v>Meyer</v>
      </c>
      <c r="C354" s="1">
        <f>VLOOKUP(A354,'Medical examination'!A354:G2688,2,FALSE)</f>
        <v>36.67</v>
      </c>
      <c r="D354" s="1">
        <f>VLOOKUP(A354,'Medical examination'!A354:H2688,3,FALSE)</f>
        <v>10.210000000000001</v>
      </c>
      <c r="E354" s="1" t="str">
        <f>VLOOKUP($A354,'Medical examination'!A354:I2688,4,FALSE)</f>
        <v>NO</v>
      </c>
      <c r="F354" s="1" t="str">
        <f>VLOOKUP($A354,'Medical examination'!A354:J2688,5,FALSE)</f>
        <v>NO</v>
      </c>
      <c r="G354" s="1" t="str">
        <f>VLOOKUP($A354,'Medical examination'!A354:K2688,6,FALSE)</f>
        <v>NO</v>
      </c>
      <c r="H354" s="1">
        <f>VLOOKUP($A354,'Medical examination'!A354:L2688,7,FALSE)</f>
        <v>0</v>
      </c>
      <c r="I354" s="1" t="str">
        <f>VLOOKUP($A354,'Medical examination'!A354:M2688,8,FALSE)</f>
        <v>NO</v>
      </c>
      <c r="J354" s="19" t="str">
        <f>VLOOKUP($A354,'Medical examination'!A354:N2688,9,FALSE)</f>
        <v>OBESITY</v>
      </c>
      <c r="K354" s="10" t="str">
        <f>VLOOKUP($A354,'Medical examination'!A354:O2688,10,FALSE)</f>
        <v>DIABETES</v>
      </c>
      <c r="L354" s="16">
        <v>8302.5400000000009</v>
      </c>
      <c r="M354" s="1" t="str">
        <f>VLOOKUP($L354,'Hospitalization details'!$F354:L2686,2,FALSE)</f>
        <v>TIER - 3</v>
      </c>
      <c r="N354" s="17" t="str">
        <f>VLOOKUP($L354,'Hospitalization details'!$F354:M2691,3,FALSE)</f>
        <v>TIER - 3</v>
      </c>
      <c r="O354" s="1" t="str">
        <f>VLOOKUP($L354,'Hospitalization details'!$F354:N2691,4,FALSE)</f>
        <v>R1016</v>
      </c>
      <c r="P354" s="14">
        <f>VLOOKUP($L354,'Hospitalization details'!$F354:O2691,6,FALSE)</f>
        <v>28667</v>
      </c>
      <c r="Q354" s="18">
        <f t="shared" si="5"/>
        <v>44</v>
      </c>
    </row>
    <row r="355" spans="1:17" x14ac:dyDescent="0.25">
      <c r="A355" s="2" t="s">
        <v>361</v>
      </c>
      <c r="B355" t="str">
        <f>VLOOKUP(A355,'customer names'!A355:D2689,3,FALSE)</f>
        <v>Stack</v>
      </c>
      <c r="C355" s="1">
        <f>VLOOKUP(A355,'Medical examination'!A355:G2689,2,FALSE)</f>
        <v>27.645</v>
      </c>
      <c r="D355" s="1">
        <f>VLOOKUP(A355,'Medical examination'!A355:H2689,3,FALSE)</f>
        <v>4.6900000000000004</v>
      </c>
      <c r="E355" s="1" t="str">
        <f>VLOOKUP($A355,'Medical examination'!A355:I2689,4,FALSE)</f>
        <v>NO</v>
      </c>
      <c r="F355" s="1" t="str">
        <f>VLOOKUP($A355,'Medical examination'!A355:J2689,5,FALSE)</f>
        <v>NO</v>
      </c>
      <c r="G355" s="1" t="str">
        <f>VLOOKUP($A355,'Medical examination'!A355:K2689,6,FALSE)</f>
        <v>NO</v>
      </c>
      <c r="H355" s="1">
        <f>VLOOKUP($A355,'Medical examination'!A355:L2689,7,FALSE)</f>
        <v>0</v>
      </c>
      <c r="I355" s="1" t="str">
        <f>VLOOKUP($A355,'Medical examination'!A355:M2689,8,FALSE)</f>
        <v>NO</v>
      </c>
      <c r="J355" s="19" t="str">
        <f>VLOOKUP($A355,'Medical examination'!A355:N2689,9,FALSE)</f>
        <v>OVERWEIGHT</v>
      </c>
      <c r="K355" s="10" t="str">
        <f>VLOOKUP($A355,'Medical examination'!A355:O2689,10,FALSE)</f>
        <v>NORMAL</v>
      </c>
      <c r="L355" s="16">
        <v>8283.68</v>
      </c>
      <c r="M355" s="1" t="str">
        <f>VLOOKUP($L355,'Hospitalization details'!$F355:L2687,2,FALSE)</f>
        <v>TIER - 2</v>
      </c>
      <c r="N355" s="17" t="str">
        <f>VLOOKUP($L355,'Hospitalization details'!$F355:M2692,3,FALSE)</f>
        <v>TIER - 3</v>
      </c>
      <c r="O355" s="1" t="str">
        <f>VLOOKUP($L355,'Hospitalization details'!$F355:N2692,4,FALSE)</f>
        <v>R1013</v>
      </c>
      <c r="P355" s="14">
        <f>VLOOKUP($L355,'Hospitalization details'!$F355:O2692,6,FALSE)</f>
        <v>27186</v>
      </c>
      <c r="Q355" s="18">
        <f t="shared" si="5"/>
        <v>49</v>
      </c>
    </row>
    <row r="356" spans="1:17" x14ac:dyDescent="0.25">
      <c r="A356" s="2" t="s">
        <v>362</v>
      </c>
      <c r="B356" t="str">
        <f>VLOOKUP(A356,'customer names'!A356:D2690,3,FALSE)</f>
        <v>Sanchez Y Torres</v>
      </c>
      <c r="C356" s="1">
        <f>VLOOKUP(A356,'Medical examination'!A356:G2690,2,FALSE)</f>
        <v>22.72</v>
      </c>
      <c r="D356" s="1">
        <f>VLOOKUP(A356,'Medical examination'!A356:H2690,3,FALSE)</f>
        <v>5.71</v>
      </c>
      <c r="E356" s="1" t="str">
        <f>VLOOKUP($A356,'Medical examination'!A356:I2690,4,FALSE)</f>
        <v>NO</v>
      </c>
      <c r="F356" s="1" t="str">
        <f>VLOOKUP($A356,'Medical examination'!A356:J2690,5,FALSE)</f>
        <v>NO</v>
      </c>
      <c r="G356" s="1" t="str">
        <f>VLOOKUP($A356,'Medical examination'!A356:K2690,6,FALSE)</f>
        <v>NO</v>
      </c>
      <c r="H356" s="1">
        <f>VLOOKUP($A356,'Medical examination'!A356:L2690,7,FALSE)</f>
        <v>0</v>
      </c>
      <c r="I356" s="1" t="str">
        <f>VLOOKUP($A356,'Medical examination'!A356:M2690,8,FALSE)</f>
        <v>YES</v>
      </c>
      <c r="J356" s="19" t="str">
        <f>VLOOKUP($A356,'Medical examination'!A356:N2690,9,FALSE)</f>
        <v>NORMAL WEIGHT</v>
      </c>
      <c r="K356" s="10" t="str">
        <f>VLOOKUP($A356,'Medical examination'!A356:O2690,10,FALSE)</f>
        <v>PRE DIABETES</v>
      </c>
      <c r="L356" s="16">
        <v>8280.6200000000008</v>
      </c>
      <c r="M356" s="1" t="str">
        <f>VLOOKUP($L356,'Hospitalization details'!$F356:L2688,2,FALSE)</f>
        <v>TIER - 2</v>
      </c>
      <c r="N356" s="17" t="str">
        <f>VLOOKUP($L356,'Hospitalization details'!$F356:M2693,3,FALSE)</f>
        <v>TIER - 2</v>
      </c>
      <c r="O356" s="1" t="str">
        <f>VLOOKUP($L356,'Hospitalization details'!$F356:N2693,4,FALSE)</f>
        <v>R1013</v>
      </c>
      <c r="P356" s="14">
        <f>VLOOKUP($L356,'Hospitalization details'!$F356:O2693,6,FALSE)</f>
        <v>27385</v>
      </c>
      <c r="Q356" s="18">
        <f t="shared" si="5"/>
        <v>48</v>
      </c>
    </row>
    <row r="357" spans="1:17" x14ac:dyDescent="0.25">
      <c r="A357" s="2" t="s">
        <v>363</v>
      </c>
      <c r="B357" t="str">
        <f>VLOOKUP(A357,'customer names'!A357:D2691,3,FALSE)</f>
        <v>Daniels</v>
      </c>
      <c r="C357" s="1">
        <f>VLOOKUP(A357,'Medical examination'!A357:G2691,2,FALSE)</f>
        <v>36.520000000000003</v>
      </c>
      <c r="D357" s="1">
        <f>VLOOKUP(A357,'Medical examination'!A357:H2691,3,FALSE)</f>
        <v>9.07</v>
      </c>
      <c r="E357" s="1" t="str">
        <f>VLOOKUP($A357,'Medical examination'!A357:I2691,4,FALSE)</f>
        <v>YES</v>
      </c>
      <c r="F357" s="1" t="str">
        <f>VLOOKUP($A357,'Medical examination'!A357:J2691,5,FALSE)</f>
        <v>NO</v>
      </c>
      <c r="G357" s="1" t="str">
        <f>VLOOKUP($A357,'Medical examination'!A357:K2691,6,FALSE)</f>
        <v>YES</v>
      </c>
      <c r="H357" s="1">
        <f>VLOOKUP($A357,'Medical examination'!A357:L2691,7,FALSE)</f>
        <v>1</v>
      </c>
      <c r="I357" s="1" t="str">
        <f>VLOOKUP($A357,'Medical examination'!A357:M2691,8,FALSE)</f>
        <v>NO</v>
      </c>
      <c r="J357" s="19" t="str">
        <f>VLOOKUP($A357,'Medical examination'!A357:N2691,9,FALSE)</f>
        <v>OBESITY</v>
      </c>
      <c r="K357" s="10" t="str">
        <f>VLOOKUP($A357,'Medical examination'!A357:O2691,10,FALSE)</f>
        <v>DIABETES</v>
      </c>
      <c r="L357" s="16">
        <v>8277.52</v>
      </c>
      <c r="M357" s="1" t="str">
        <f>VLOOKUP($L357,'Hospitalization details'!$F357:L2689,2,FALSE)</f>
        <v>TIER - 2</v>
      </c>
      <c r="N357" s="17" t="str">
        <f>VLOOKUP($L357,'Hospitalization details'!$F357:M2694,3,FALSE)</f>
        <v>TIER - 2</v>
      </c>
      <c r="O357" s="1" t="str">
        <f>VLOOKUP($L357,'Hospitalization details'!$F357:N2694,4,FALSE)</f>
        <v>R1011</v>
      </c>
      <c r="P357" s="14">
        <f>VLOOKUP($L357,'Hospitalization details'!$F357:O2694,6,FALSE)</f>
        <v>27298</v>
      </c>
      <c r="Q357" s="18">
        <f t="shared" si="5"/>
        <v>48</v>
      </c>
    </row>
    <row r="358" spans="1:17" x14ac:dyDescent="0.25">
      <c r="A358" s="2" t="s">
        <v>364</v>
      </c>
      <c r="B358" t="str">
        <f>VLOOKUP(A358,'customer names'!A358:D2692,3,FALSE)</f>
        <v>Pepp</v>
      </c>
      <c r="C358" s="1">
        <f>VLOOKUP(A358,'Medical examination'!A358:G2692,2,FALSE)</f>
        <v>33.96</v>
      </c>
      <c r="D358" s="1">
        <f>VLOOKUP(A358,'Medical examination'!A358:H2692,3,FALSE)</f>
        <v>4.99</v>
      </c>
      <c r="E358" s="1" t="str">
        <f>VLOOKUP($A358,'Medical examination'!A358:I2692,4,FALSE)</f>
        <v>NO</v>
      </c>
      <c r="F358" s="1" t="str">
        <f>VLOOKUP($A358,'Medical examination'!A358:J2692,5,FALSE)</f>
        <v>NO</v>
      </c>
      <c r="G358" s="1" t="str">
        <f>VLOOKUP($A358,'Medical examination'!A358:K2692,6,FALSE)</f>
        <v>NO</v>
      </c>
      <c r="H358" s="1">
        <f>VLOOKUP($A358,'Medical examination'!A358:L2692,7,FALSE)</f>
        <v>0</v>
      </c>
      <c r="I358" s="1" t="str">
        <f>VLOOKUP($A358,'Medical examination'!A358:M2692,8,FALSE)</f>
        <v>YES</v>
      </c>
      <c r="J358" s="19" t="str">
        <f>VLOOKUP($A358,'Medical examination'!A358:N2692,9,FALSE)</f>
        <v>OBESITY</v>
      </c>
      <c r="K358" s="10" t="str">
        <f>VLOOKUP($A358,'Medical examination'!A358:O2692,10,FALSE)</f>
        <v>NORMAL</v>
      </c>
      <c r="L358" s="16">
        <v>8271.4599999999991</v>
      </c>
      <c r="M358" s="1" t="str">
        <f>VLOOKUP($L358,'Hospitalization details'!$F358:L2690,2,FALSE)</f>
        <v>TIER - 2</v>
      </c>
      <c r="N358" s="17" t="str">
        <f>VLOOKUP($L358,'Hospitalization details'!$F358:M2695,3,FALSE)</f>
        <v>TIER - 1</v>
      </c>
      <c r="O358" s="1" t="str">
        <f>VLOOKUP($L358,'Hospitalization details'!$F358:N2695,4,FALSE)</f>
        <v>R1023</v>
      </c>
      <c r="P358" s="14">
        <f>VLOOKUP($L358,'Hospitalization details'!$F358:O2695,6,FALSE)</f>
        <v>36858</v>
      </c>
      <c r="Q358" s="18">
        <f t="shared" si="5"/>
        <v>22</v>
      </c>
    </row>
    <row r="359" spans="1:17" x14ac:dyDescent="0.25">
      <c r="A359" s="2" t="s">
        <v>365</v>
      </c>
      <c r="B359" t="str">
        <f>VLOOKUP(A359,'customer names'!A359:D2693,3,FALSE)</f>
        <v>Buechler</v>
      </c>
      <c r="C359" s="1">
        <f>VLOOKUP(A359,'Medical examination'!A359:G2693,2,FALSE)</f>
        <v>26.695</v>
      </c>
      <c r="D359" s="1">
        <f>VLOOKUP(A359,'Medical examination'!A359:H2693,3,FALSE)</f>
        <v>8.31</v>
      </c>
      <c r="E359" s="1" t="str">
        <f>VLOOKUP($A359,'Medical examination'!A359:I2693,4,FALSE)</f>
        <v>NO</v>
      </c>
      <c r="F359" s="1" t="str">
        <f>VLOOKUP($A359,'Medical examination'!A359:J2693,5,FALSE)</f>
        <v>NO</v>
      </c>
      <c r="G359" s="1" t="str">
        <f>VLOOKUP($A359,'Medical examination'!A359:K2693,6,FALSE)</f>
        <v>NO</v>
      </c>
      <c r="H359" s="1">
        <f>VLOOKUP($A359,'Medical examination'!A359:L2693,7,FALSE)</f>
        <v>0</v>
      </c>
      <c r="I359" s="1" t="str">
        <f>VLOOKUP($A359,'Medical examination'!A359:M2693,8,FALSE)</f>
        <v>YES</v>
      </c>
      <c r="J359" s="19" t="str">
        <f>VLOOKUP($A359,'Medical examination'!A359:N2693,9,FALSE)</f>
        <v>OVERWEIGHT</v>
      </c>
      <c r="K359" s="10" t="str">
        <f>VLOOKUP($A359,'Medical examination'!A359:O2693,10,FALSE)</f>
        <v>DIABETES</v>
      </c>
      <c r="L359" s="16">
        <v>38932.559999999998</v>
      </c>
      <c r="M359" s="1" t="str">
        <f>VLOOKUP($L359,'Hospitalization details'!$F359:L2691,2,FALSE)</f>
        <v>TIER - 2</v>
      </c>
      <c r="N359" s="17" t="str">
        <f>VLOOKUP($L359,'Hospitalization details'!$F359:M2696,3,FALSE)</f>
        <v>TIER - 3</v>
      </c>
      <c r="O359" s="1" t="str">
        <f>VLOOKUP($L359,'Hospitalization details'!$F359:N2696,4,FALSE)</f>
        <v>R1011</v>
      </c>
      <c r="P359" s="14">
        <f>VLOOKUP($L359,'Hospitalization details'!$F359:O2696,6,FALSE)</f>
        <v>28109</v>
      </c>
      <c r="Q359" s="18">
        <f t="shared" si="5"/>
        <v>46</v>
      </c>
    </row>
    <row r="360" spans="1:17" x14ac:dyDescent="0.25">
      <c r="A360" s="2" t="s">
        <v>366</v>
      </c>
      <c r="B360" t="str">
        <f>VLOOKUP(A360,'customer names'!A360:D2694,3,FALSE)</f>
        <v>Buenting</v>
      </c>
      <c r="C360" s="1">
        <f>VLOOKUP(A360,'Medical examination'!A360:G2694,2,FALSE)</f>
        <v>18.45</v>
      </c>
      <c r="D360" s="1">
        <f>VLOOKUP(A360,'Medical examination'!A360:H2694,3,FALSE)</f>
        <v>5.07</v>
      </c>
      <c r="E360" s="1" t="str">
        <f>VLOOKUP($A360,'Medical examination'!A360:I2694,4,FALSE)</f>
        <v>YES</v>
      </c>
      <c r="F360" s="1" t="str">
        <f>VLOOKUP($A360,'Medical examination'!A360:J2694,5,FALSE)</f>
        <v>NO</v>
      </c>
      <c r="G360" s="1" t="str">
        <f>VLOOKUP($A360,'Medical examination'!A360:K2694,6,FALSE)</f>
        <v>NO</v>
      </c>
      <c r="H360" s="1">
        <f>VLOOKUP($A360,'Medical examination'!A360:L2694,7,FALSE)</f>
        <v>0</v>
      </c>
      <c r="I360" s="1" t="str">
        <f>VLOOKUP($A360,'Medical examination'!A360:M2694,8,FALSE)</f>
        <v>YES</v>
      </c>
      <c r="J360" s="19" t="str">
        <f>VLOOKUP($A360,'Medical examination'!A360:N2694,9,FALSE)</f>
        <v>UNDERWEIGHT</v>
      </c>
      <c r="K360" s="10" t="str">
        <f>VLOOKUP($A360,'Medical examination'!A360:O2694,10,FALSE)</f>
        <v>NORMAL</v>
      </c>
      <c r="L360" s="16">
        <v>8269.0400000000009</v>
      </c>
      <c r="M360" s="1" t="str">
        <f>VLOOKUP($L360,'Hospitalization details'!$F360:L2692,2,FALSE)</f>
        <v>TIER - 2</v>
      </c>
      <c r="N360" s="17" t="str">
        <f>VLOOKUP($L360,'Hospitalization details'!$F360:M2697,3,FALSE)</f>
        <v>TIER - 1</v>
      </c>
      <c r="O360" s="1" t="str">
        <f>VLOOKUP($L360,'Hospitalization details'!$F360:N2697,4,FALSE)</f>
        <v>R1011</v>
      </c>
      <c r="P360" s="14">
        <f>VLOOKUP($L360,'Hospitalization details'!$F360:O2697,6,FALSE)</f>
        <v>27246</v>
      </c>
      <c r="Q360" s="18">
        <f t="shared" si="5"/>
        <v>48</v>
      </c>
    </row>
    <row r="361" spans="1:17" x14ac:dyDescent="0.25">
      <c r="A361" s="2" t="s">
        <v>367</v>
      </c>
      <c r="B361" t="str">
        <f>VLOOKUP(A361,'customer names'!A361:D2695,3,FALSE)</f>
        <v>Evans</v>
      </c>
      <c r="C361" s="1">
        <f>VLOOKUP(A361,'Medical examination'!A361:G2695,2,FALSE)</f>
        <v>33.18</v>
      </c>
      <c r="D361" s="1">
        <f>VLOOKUP(A361,'Medical examination'!A361:H2695,3,FALSE)</f>
        <v>4.79</v>
      </c>
      <c r="E361" s="1" t="str">
        <f>VLOOKUP($A361,'Medical examination'!A361:I2695,4,FALSE)</f>
        <v>NO</v>
      </c>
      <c r="F361" s="1" t="str">
        <f>VLOOKUP($A361,'Medical examination'!A361:J2695,5,FALSE)</f>
        <v>NO</v>
      </c>
      <c r="G361" s="1" t="str">
        <f>VLOOKUP($A361,'Medical examination'!A361:K2695,6,FALSE)</f>
        <v>NO</v>
      </c>
      <c r="H361" s="1">
        <f>VLOOKUP($A361,'Medical examination'!A361:L2695,7,FALSE)</f>
        <v>0</v>
      </c>
      <c r="I361" s="1" t="str">
        <f>VLOOKUP($A361,'Medical examination'!A361:M2695,8,FALSE)</f>
        <v>YES</v>
      </c>
      <c r="J361" s="19" t="str">
        <f>VLOOKUP($A361,'Medical examination'!A361:N2695,9,FALSE)</f>
        <v>OBESITY</v>
      </c>
      <c r="K361" s="10" t="str">
        <f>VLOOKUP($A361,'Medical examination'!A361:O2695,10,FALSE)</f>
        <v>NORMAL</v>
      </c>
      <c r="L361" s="16">
        <v>8268</v>
      </c>
      <c r="M361" s="1" t="str">
        <f>VLOOKUP($L361,'Hospitalization details'!$F361:L2693,2,FALSE)</f>
        <v>TIER - 3</v>
      </c>
      <c r="N361" s="17" t="str">
        <f>VLOOKUP($L361,'Hospitalization details'!$F361:M2698,3,FALSE)</f>
        <v>TIER - 3</v>
      </c>
      <c r="O361" s="1" t="str">
        <f>VLOOKUP($L361,'Hospitalization details'!$F361:N2698,4,FALSE)</f>
        <v>R1013</v>
      </c>
      <c r="P361" s="14">
        <f>VLOOKUP($L361,'Hospitalization details'!$F361:O2698,6,FALSE)</f>
        <v>23625</v>
      </c>
      <c r="Q361" s="18">
        <f t="shared" si="5"/>
        <v>58</v>
      </c>
    </row>
    <row r="362" spans="1:17" x14ac:dyDescent="0.25">
      <c r="A362" s="2" t="s">
        <v>368</v>
      </c>
      <c r="B362" t="str">
        <f>VLOOKUP(A362,'customer names'!A362:D2696,3,FALSE)</f>
        <v>Arcand</v>
      </c>
      <c r="C362" s="1">
        <f>VLOOKUP(A362,'Medical examination'!A362:G2696,2,FALSE)</f>
        <v>36.1</v>
      </c>
      <c r="D362" s="1">
        <f>VLOOKUP(A362,'Medical examination'!A362:H2696,3,FALSE)</f>
        <v>11.39</v>
      </c>
      <c r="E362" s="1" t="str">
        <f>VLOOKUP($A362,'Medical examination'!A362:I2696,4,FALSE)</f>
        <v>YES</v>
      </c>
      <c r="F362" s="1" t="str">
        <f>VLOOKUP($A362,'Medical examination'!A362:J2696,5,FALSE)</f>
        <v>NO</v>
      </c>
      <c r="G362" s="1" t="str">
        <f>VLOOKUP($A362,'Medical examination'!A362:K2696,6,FALSE)</f>
        <v>NO</v>
      </c>
      <c r="H362" s="1">
        <f>VLOOKUP($A362,'Medical examination'!A362:L2696,7,FALSE)</f>
        <v>2</v>
      </c>
      <c r="I362" s="1" t="str">
        <f>VLOOKUP($A362,'Medical examination'!A362:M2696,8,FALSE)</f>
        <v>NO</v>
      </c>
      <c r="J362" s="19" t="str">
        <f>VLOOKUP($A362,'Medical examination'!A362:N2696,9,FALSE)</f>
        <v>OBESITY</v>
      </c>
      <c r="K362" s="10" t="str">
        <f>VLOOKUP($A362,'Medical examination'!A362:O2696,10,FALSE)</f>
        <v>DIABETES</v>
      </c>
      <c r="L362" s="16">
        <v>8252.2800000000007</v>
      </c>
      <c r="M362" s="1" t="str">
        <f>VLOOKUP($L362,'Hospitalization details'!$F362:L2694,2,FALSE)</f>
        <v>TIER - 2</v>
      </c>
      <c r="N362" s="17" t="str">
        <f>VLOOKUP($L362,'Hospitalization details'!$F362:M2699,3,FALSE)</f>
        <v>TIER - 2</v>
      </c>
      <c r="O362" s="1" t="str">
        <f>VLOOKUP($L362,'Hospitalization details'!$F362:N2699,4,FALSE)</f>
        <v>R1024</v>
      </c>
      <c r="P362" s="14">
        <f>VLOOKUP($L362,'Hospitalization details'!$F362:O2699,6,FALSE)</f>
        <v>30221</v>
      </c>
      <c r="Q362" s="18">
        <f t="shared" si="5"/>
        <v>40</v>
      </c>
    </row>
    <row r="363" spans="1:17" x14ac:dyDescent="0.25">
      <c r="A363" s="2" t="s">
        <v>369</v>
      </c>
      <c r="B363" t="str">
        <f>VLOOKUP(A363,'customer names'!A363:D2697,3,FALSE)</f>
        <v>Kesack</v>
      </c>
      <c r="C363" s="1">
        <f>VLOOKUP(A363,'Medical examination'!A363:G2697,2,FALSE)</f>
        <v>22.77</v>
      </c>
      <c r="D363" s="1">
        <f>VLOOKUP(A363,'Medical examination'!A363:H2697,3,FALSE)</f>
        <v>6</v>
      </c>
      <c r="E363" s="1" t="str">
        <f>VLOOKUP($A363,'Medical examination'!A363:I2697,4,FALSE)</f>
        <v>NO</v>
      </c>
      <c r="F363" s="1" t="str">
        <f>VLOOKUP($A363,'Medical examination'!A363:J2697,5,FALSE)</f>
        <v>NO</v>
      </c>
      <c r="G363" s="1" t="str">
        <f>VLOOKUP($A363,'Medical examination'!A363:K2697,6,FALSE)</f>
        <v>NO</v>
      </c>
      <c r="H363" s="1">
        <f>VLOOKUP($A363,'Medical examination'!A363:L2697,7,FALSE)</f>
        <v>0</v>
      </c>
      <c r="I363" s="1" t="str">
        <f>VLOOKUP($A363,'Medical examination'!A363:M2697,8,FALSE)</f>
        <v>YES</v>
      </c>
      <c r="J363" s="19" t="str">
        <f>VLOOKUP($A363,'Medical examination'!A363:N2697,9,FALSE)</f>
        <v>NORMAL WEIGHT</v>
      </c>
      <c r="K363" s="10" t="str">
        <f>VLOOKUP($A363,'Medical examination'!A363:O2697,10,FALSE)</f>
        <v>PRE DIABETES</v>
      </c>
      <c r="L363" s="16">
        <v>8240.59</v>
      </c>
      <c r="M363" s="1" t="str">
        <f>VLOOKUP($L363,'Hospitalization details'!$F363:L2695,2,FALSE)</f>
        <v>TIER - 2</v>
      </c>
      <c r="N363" s="17" t="str">
        <f>VLOOKUP($L363,'Hospitalization details'!$F363:M2700,3,FALSE)</f>
        <v>TIER - 2</v>
      </c>
      <c r="O363" s="1" t="str">
        <f>VLOOKUP($L363,'Hospitalization details'!$F363:N2700,4,FALSE)</f>
        <v>R1013</v>
      </c>
      <c r="P363" s="14">
        <f>VLOOKUP($L363,'Hospitalization details'!$F363:O2700,6,FALSE)</f>
        <v>28005</v>
      </c>
      <c r="Q363" s="18">
        <f t="shared" si="5"/>
        <v>46</v>
      </c>
    </row>
    <row r="364" spans="1:17" x14ac:dyDescent="0.25">
      <c r="A364" s="2" t="s">
        <v>370</v>
      </c>
      <c r="B364" t="str">
        <f>VLOOKUP(A364,'customer names'!A364:D2698,3,FALSE)</f>
        <v>Post</v>
      </c>
      <c r="C364" s="1">
        <f>VLOOKUP(A364,'Medical examination'!A364:G2698,2,FALSE)</f>
        <v>21.24</v>
      </c>
      <c r="D364" s="1">
        <f>VLOOKUP(A364,'Medical examination'!A364:H2698,3,FALSE)</f>
        <v>5.13</v>
      </c>
      <c r="E364" s="1" t="str">
        <f>VLOOKUP($A364,'Medical examination'!A364:I2698,4,FALSE)</f>
        <v>NO</v>
      </c>
      <c r="F364" s="1" t="str">
        <f>VLOOKUP($A364,'Medical examination'!A364:J2698,5,FALSE)</f>
        <v>NO</v>
      </c>
      <c r="G364" s="1" t="str">
        <f>VLOOKUP($A364,'Medical examination'!A364:K2698,6,FALSE)</f>
        <v>NO</v>
      </c>
      <c r="H364" s="1">
        <f>VLOOKUP($A364,'Medical examination'!A364:L2698,7,FALSE)</f>
        <v>0</v>
      </c>
      <c r="I364" s="1" t="str">
        <f>VLOOKUP($A364,'Medical examination'!A364:M2698,8,FALSE)</f>
        <v>YES</v>
      </c>
      <c r="J364" s="19" t="str">
        <f>VLOOKUP($A364,'Medical examination'!A364:N2698,9,FALSE)</f>
        <v>NORMAL WEIGHT</v>
      </c>
      <c r="K364" s="10" t="str">
        <f>VLOOKUP($A364,'Medical examination'!A364:O2698,10,FALSE)</f>
        <v>NORMAL</v>
      </c>
      <c r="L364" s="16">
        <v>8233.1</v>
      </c>
      <c r="M364" s="1" t="str">
        <f>VLOOKUP($L364,'Hospitalization details'!$F364:L2696,2,FALSE)</f>
        <v>TIER - 2</v>
      </c>
      <c r="N364" s="17" t="str">
        <f>VLOOKUP($L364,'Hospitalization details'!$F364:M2701,3,FALSE)</f>
        <v>TIER - 2</v>
      </c>
      <c r="O364" s="1" t="str">
        <f>VLOOKUP($L364,'Hospitalization details'!$F364:N2701,4,FALSE)</f>
        <v>R1013</v>
      </c>
      <c r="P364" s="14">
        <f>VLOOKUP($L364,'Hospitalization details'!$F364:O2701,6,FALSE)</f>
        <v>27941</v>
      </c>
      <c r="Q364" s="18">
        <f t="shared" si="5"/>
        <v>46</v>
      </c>
    </row>
    <row r="365" spans="1:17" x14ac:dyDescent="0.25">
      <c r="A365" s="2" t="s">
        <v>371</v>
      </c>
      <c r="B365" t="str">
        <f>VLOOKUP(A365,'customer names'!A365:D2699,3,FALSE)</f>
        <v>Dunne</v>
      </c>
      <c r="C365" s="1">
        <f>VLOOKUP(A365,'Medical examination'!A365:G2699,2,FALSE)</f>
        <v>17.600000000000001</v>
      </c>
      <c r="D365" s="1">
        <f>VLOOKUP(A365,'Medical examination'!A365:H2699,3,FALSE)</f>
        <v>5.26</v>
      </c>
      <c r="E365" s="1" t="str">
        <f>VLOOKUP($A365,'Medical examination'!A365:I2699,4,FALSE)</f>
        <v>YES</v>
      </c>
      <c r="F365" s="1" t="str">
        <f>VLOOKUP($A365,'Medical examination'!A365:J2699,5,FALSE)</f>
        <v>NO</v>
      </c>
      <c r="G365" s="1" t="str">
        <f>VLOOKUP($A365,'Medical examination'!A365:K2699,6,FALSE)</f>
        <v>NO</v>
      </c>
      <c r="H365" s="1">
        <f>VLOOKUP($A365,'Medical examination'!A365:L2699,7,FALSE)</f>
        <v>0</v>
      </c>
      <c r="I365" s="1" t="str">
        <f>VLOOKUP($A365,'Medical examination'!A365:M2699,8,FALSE)</f>
        <v>YES</v>
      </c>
      <c r="J365" s="19" t="str">
        <f>VLOOKUP($A365,'Medical examination'!A365:N2699,9,FALSE)</f>
        <v>UNDERWEIGHT</v>
      </c>
      <c r="K365" s="10" t="str">
        <f>VLOOKUP($A365,'Medical examination'!A365:O2699,10,FALSE)</f>
        <v>NORMAL</v>
      </c>
      <c r="L365" s="16">
        <v>8232.64</v>
      </c>
      <c r="M365" s="1" t="str">
        <f>VLOOKUP($L365,'Hospitalization details'!$F365:L2697,2,FALSE)</f>
        <v>TIER - 2</v>
      </c>
      <c r="N365" s="17" t="str">
        <f>VLOOKUP($L365,'Hospitalization details'!$F365:M2702,3,FALSE)</f>
        <v>TIER - 3</v>
      </c>
      <c r="O365" s="1" t="str">
        <f>VLOOKUP($L365,'Hospitalization details'!$F365:N2702,4,FALSE)</f>
        <v>R1013</v>
      </c>
      <c r="P365" s="14">
        <f>VLOOKUP($L365,'Hospitalization details'!$F365:O2702,6,FALSE)</f>
        <v>28006</v>
      </c>
      <c r="Q365" s="18">
        <f t="shared" si="5"/>
        <v>46</v>
      </c>
    </row>
    <row r="366" spans="1:17" x14ac:dyDescent="0.25">
      <c r="A366" s="2" t="s">
        <v>372</v>
      </c>
      <c r="B366" t="str">
        <f>VLOOKUP(A366,'customer names'!A366:D2700,3,FALSE)</f>
        <v>Kilel</v>
      </c>
      <c r="C366" s="1">
        <f>VLOOKUP(A366,'Medical examination'!A366:G2700,2,FALSE)</f>
        <v>26.29</v>
      </c>
      <c r="D366" s="1">
        <f>VLOOKUP(A366,'Medical examination'!A366:H2700,3,FALSE)</f>
        <v>6.84</v>
      </c>
      <c r="E366" s="1" t="str">
        <f>VLOOKUP($A366,'Medical examination'!A366:I2700,4,FALSE)</f>
        <v>NO</v>
      </c>
      <c r="F366" s="1" t="str">
        <f>VLOOKUP($A366,'Medical examination'!A366:J2700,5,FALSE)</f>
        <v>NO</v>
      </c>
      <c r="G366" s="1" t="str">
        <f>VLOOKUP($A366,'Medical examination'!A366:K2700,6,FALSE)</f>
        <v>NO</v>
      </c>
      <c r="H366" s="1">
        <f>VLOOKUP($A366,'Medical examination'!A366:L2700,7,FALSE)</f>
        <v>0</v>
      </c>
      <c r="I366" s="1" t="str">
        <f>VLOOKUP($A366,'Medical examination'!A366:M2700,8,FALSE)</f>
        <v>YES</v>
      </c>
      <c r="J366" s="19" t="str">
        <f>VLOOKUP($A366,'Medical examination'!A366:N2700,9,FALSE)</f>
        <v>OVERWEIGHT</v>
      </c>
      <c r="K366" s="10" t="str">
        <f>VLOOKUP($A366,'Medical examination'!A366:O2700,10,FALSE)</f>
        <v>DIABETES</v>
      </c>
      <c r="L366" s="16">
        <v>8219.2000000000007</v>
      </c>
      <c r="M366" s="1" t="str">
        <f>VLOOKUP($L366,'Hospitalization details'!$F366:L2698,2,FALSE)</f>
        <v>TIER - 2</v>
      </c>
      <c r="N366" s="17" t="str">
        <f>VLOOKUP($L366,'Hospitalization details'!$F366:M2703,3,FALSE)</f>
        <v>TIER - 2</v>
      </c>
      <c r="O366" s="1" t="str">
        <f>VLOOKUP($L366,'Hospitalization details'!$F366:N2703,4,FALSE)</f>
        <v>R1013</v>
      </c>
      <c r="P366" s="14">
        <f>VLOOKUP($L366,'Hospitalization details'!$F366:O2703,6,FALSE)</f>
        <v>28671</v>
      </c>
      <c r="Q366" s="18">
        <f t="shared" si="5"/>
        <v>44</v>
      </c>
    </row>
    <row r="367" spans="1:17" x14ac:dyDescent="0.25">
      <c r="A367" s="2" t="s">
        <v>373</v>
      </c>
      <c r="B367" t="str">
        <f>VLOOKUP(A367,'customer names'!A367:D2701,3,FALSE)</f>
        <v>Nicholson</v>
      </c>
      <c r="C367" s="1">
        <f>VLOOKUP(A367,'Medical examination'!A367:G2701,2,FALSE)</f>
        <v>35.31</v>
      </c>
      <c r="D367" s="1">
        <f>VLOOKUP(A367,'Medical examination'!A367:H2701,3,FALSE)</f>
        <v>9.0399999999999991</v>
      </c>
      <c r="E367" s="1" t="str">
        <f>VLOOKUP($A367,'Medical examination'!A367:I2701,4,FALSE)</f>
        <v>NO</v>
      </c>
      <c r="F367" s="1" t="str">
        <f>VLOOKUP($A367,'Medical examination'!A367:J2701,5,FALSE)</f>
        <v>NO</v>
      </c>
      <c r="G367" s="1" t="str">
        <f>VLOOKUP($A367,'Medical examination'!A367:K2701,6,FALSE)</f>
        <v>NO</v>
      </c>
      <c r="H367" s="1">
        <f>VLOOKUP($A367,'Medical examination'!A367:L2701,7,FALSE)</f>
        <v>0</v>
      </c>
      <c r="I367" s="1" t="str">
        <f>VLOOKUP($A367,'Medical examination'!A367:M2701,8,FALSE)</f>
        <v>NO</v>
      </c>
      <c r="J367" s="19" t="str">
        <f>VLOOKUP($A367,'Medical examination'!A367:N2701,9,FALSE)</f>
        <v>OBESITY</v>
      </c>
      <c r="K367" s="10" t="str">
        <f>VLOOKUP($A367,'Medical examination'!A367:O2701,10,FALSE)</f>
        <v>DIABETES</v>
      </c>
      <c r="L367" s="16">
        <v>8211.1</v>
      </c>
      <c r="M367" s="1" t="str">
        <f>VLOOKUP($L367,'Hospitalization details'!$F367:L2699,2,FALSE)</f>
        <v>TIER - 2</v>
      </c>
      <c r="N367" s="17" t="str">
        <f>VLOOKUP($L367,'Hospitalization details'!$F367:M2704,3,FALSE)</f>
        <v>TIER - 3</v>
      </c>
      <c r="O367" s="1" t="str">
        <f>VLOOKUP($L367,'Hospitalization details'!$F367:N2704,4,FALSE)</f>
        <v>R1013</v>
      </c>
      <c r="P367" s="14">
        <f>VLOOKUP($L367,'Hospitalization details'!$F367:O2704,6,FALSE)</f>
        <v>28787</v>
      </c>
      <c r="Q367" s="18">
        <f t="shared" si="5"/>
        <v>44</v>
      </c>
    </row>
    <row r="368" spans="1:17" x14ac:dyDescent="0.25">
      <c r="A368" s="2" t="s">
        <v>374</v>
      </c>
      <c r="B368" t="str">
        <f>VLOOKUP(A368,'customer names'!A368:D2702,3,FALSE)</f>
        <v>Susmann</v>
      </c>
      <c r="C368" s="1">
        <f>VLOOKUP(A368,'Medical examination'!A368:G2702,2,FALSE)</f>
        <v>27.04</v>
      </c>
      <c r="D368" s="1">
        <f>VLOOKUP(A368,'Medical examination'!A368:H2702,3,FALSE)</f>
        <v>4.0999999999999996</v>
      </c>
      <c r="E368" s="1" t="str">
        <f>VLOOKUP($A368,'Medical examination'!A368:I2702,4,FALSE)</f>
        <v>NO</v>
      </c>
      <c r="F368" s="1" t="str">
        <f>VLOOKUP($A368,'Medical examination'!A368:J2702,5,FALSE)</f>
        <v>NO</v>
      </c>
      <c r="G368" s="1" t="str">
        <f>VLOOKUP($A368,'Medical examination'!A368:K2702,6,FALSE)</f>
        <v>NO</v>
      </c>
      <c r="H368" s="1">
        <f>VLOOKUP($A368,'Medical examination'!A368:L2702,7,FALSE)</f>
        <v>1</v>
      </c>
      <c r="I368" s="1" t="str">
        <f>VLOOKUP($A368,'Medical examination'!A368:M2702,8,FALSE)</f>
        <v>YES</v>
      </c>
      <c r="J368" s="19" t="str">
        <f>VLOOKUP($A368,'Medical examination'!A368:N2702,9,FALSE)</f>
        <v>OVERWEIGHT</v>
      </c>
      <c r="K368" s="10" t="str">
        <f>VLOOKUP($A368,'Medical examination'!A368:O2702,10,FALSE)</f>
        <v>NORMAL</v>
      </c>
      <c r="L368" s="16">
        <v>8188.12</v>
      </c>
      <c r="M368" s="1" t="str">
        <f>VLOOKUP($L368,'Hospitalization details'!$F368:L2700,2,FALSE)</f>
        <v>TIER - 3</v>
      </c>
      <c r="N368" s="17" t="str">
        <f>VLOOKUP($L368,'Hospitalization details'!$F368:M2705,3,FALSE)</f>
        <v>TIER - 3</v>
      </c>
      <c r="O368" s="1" t="str">
        <f>VLOOKUP($L368,'Hospitalization details'!$F368:N2705,4,FALSE)</f>
        <v>R1013</v>
      </c>
      <c r="P368" s="14">
        <f>VLOOKUP($L368,'Hospitalization details'!$F368:O2705,6,FALSE)</f>
        <v>22973</v>
      </c>
      <c r="Q368" s="18">
        <f t="shared" si="5"/>
        <v>60</v>
      </c>
    </row>
    <row r="369" spans="1:17" x14ac:dyDescent="0.25">
      <c r="A369" s="2" t="s">
        <v>375</v>
      </c>
      <c r="B369" t="str">
        <f>VLOOKUP(A369,'customer names'!A369:D2703,3,FALSE)</f>
        <v>Harsh</v>
      </c>
      <c r="C369" s="1">
        <f>VLOOKUP(A369,'Medical examination'!A369:G2703,2,FALSE)</f>
        <v>30.23</v>
      </c>
      <c r="D369" s="1">
        <f>VLOOKUP(A369,'Medical examination'!A369:H2703,3,FALSE)</f>
        <v>4.2300000000000004</v>
      </c>
      <c r="E369" s="1" t="str">
        <f>VLOOKUP($A369,'Medical examination'!A369:I2703,4,FALSE)</f>
        <v>YES</v>
      </c>
      <c r="F369" s="1" t="str">
        <f>VLOOKUP($A369,'Medical examination'!A369:J2703,5,FALSE)</f>
        <v>NO</v>
      </c>
      <c r="G369" s="1" t="str">
        <f>VLOOKUP($A369,'Medical examination'!A369:K2703,6,FALSE)</f>
        <v>YES</v>
      </c>
      <c r="H369" s="1">
        <f>VLOOKUP($A369,'Medical examination'!A369:L2703,7,FALSE)</f>
        <v>1</v>
      </c>
      <c r="I369" s="1" t="str">
        <f>VLOOKUP($A369,'Medical examination'!A369:M2703,8,FALSE)</f>
        <v>YES</v>
      </c>
      <c r="J369" s="19" t="str">
        <f>VLOOKUP($A369,'Medical examination'!A369:N2703,9,FALSE)</f>
        <v>OBESITY</v>
      </c>
      <c r="K369" s="10" t="str">
        <f>VLOOKUP($A369,'Medical examination'!A369:O2703,10,FALSE)</f>
        <v>NORMAL</v>
      </c>
      <c r="L369" s="16">
        <v>8182.89</v>
      </c>
      <c r="M369" s="1" t="str">
        <f>VLOOKUP($L369,'Hospitalization details'!$F369:L2701,2,FALSE)</f>
        <v>TIER - 2</v>
      </c>
      <c r="N369" s="17" t="str">
        <f>VLOOKUP($L369,'Hospitalization details'!$F369:M2706,3,FALSE)</f>
        <v>TIER - 1</v>
      </c>
      <c r="O369" s="1" t="str">
        <f>VLOOKUP($L369,'Hospitalization details'!$F369:N2706,4,FALSE)</f>
        <v>R1026</v>
      </c>
      <c r="P369" s="14">
        <f>VLOOKUP($L369,'Hospitalization details'!$F369:O2706,6,FALSE)</f>
        <v>35724</v>
      </c>
      <c r="Q369" s="18">
        <f t="shared" si="5"/>
        <v>25</v>
      </c>
    </row>
    <row r="370" spans="1:17" x14ac:dyDescent="0.25">
      <c r="A370" s="2" t="s">
        <v>376</v>
      </c>
      <c r="B370" t="str">
        <f>VLOOKUP(A370,'customer names'!A370:D2704,3,FALSE)</f>
        <v>Pocasangre</v>
      </c>
      <c r="C370" s="1">
        <f>VLOOKUP(A370,'Medical examination'!A370:G2704,2,FALSE)</f>
        <v>30.6</v>
      </c>
      <c r="D370" s="1">
        <f>VLOOKUP(A370,'Medical examination'!A370:H2704,3,FALSE)</f>
        <v>6.48</v>
      </c>
      <c r="E370" s="1" t="str">
        <f>VLOOKUP($A370,'Medical examination'!A370:I2704,4,FALSE)</f>
        <v>YES</v>
      </c>
      <c r="F370" s="1" t="str">
        <f>VLOOKUP($A370,'Medical examination'!A370:J2704,5,FALSE)</f>
        <v>NO</v>
      </c>
      <c r="G370" s="1" t="str">
        <f>VLOOKUP($A370,'Medical examination'!A370:K2704,6,FALSE)</f>
        <v>YES</v>
      </c>
      <c r="H370" s="1">
        <f>VLOOKUP($A370,'Medical examination'!A370:L2704,7,FALSE)</f>
        <v>1</v>
      </c>
      <c r="I370" s="1" t="str">
        <f>VLOOKUP($A370,'Medical examination'!A370:M2704,8,FALSE)</f>
        <v>YES</v>
      </c>
      <c r="J370" s="19" t="str">
        <f>VLOOKUP($A370,'Medical examination'!A370:N2704,9,FALSE)</f>
        <v>OBESITY</v>
      </c>
      <c r="K370" s="10" t="str">
        <f>VLOOKUP($A370,'Medical examination'!A370:O2704,10,FALSE)</f>
        <v>DIABETES</v>
      </c>
      <c r="L370" s="16">
        <v>38924.04</v>
      </c>
      <c r="M370" s="1" t="str">
        <f>VLOOKUP($L370,'Hospitalization details'!$F370:L2702,2,FALSE)</f>
        <v>TIER - 2</v>
      </c>
      <c r="N370" s="17" t="str">
        <f>VLOOKUP($L370,'Hospitalization details'!$F370:M2707,3,FALSE)</f>
        <v>TIER - 2</v>
      </c>
      <c r="O370" s="1" t="str">
        <f>VLOOKUP($L370,'Hospitalization details'!$F370:N2707,4,FALSE)</f>
        <v>R1011</v>
      </c>
      <c r="P370" s="14">
        <f>VLOOKUP($L370,'Hospitalization details'!$F370:O2707,6,FALSE)</f>
        <v>31944</v>
      </c>
      <c r="Q370" s="18">
        <f t="shared" si="5"/>
        <v>35</v>
      </c>
    </row>
    <row r="371" spans="1:17" x14ac:dyDescent="0.25">
      <c r="A371" s="2" t="s">
        <v>377</v>
      </c>
      <c r="B371" t="str">
        <f>VLOOKUP(A371,'customer names'!A371:D2705,3,FALSE)</f>
        <v>Martinez Lopez</v>
      </c>
      <c r="C371" s="1">
        <f>VLOOKUP(A371,'Medical examination'!A371:G2705,2,FALSE)</f>
        <v>26.8</v>
      </c>
      <c r="D371" s="1">
        <f>VLOOKUP(A371,'Medical examination'!A371:H2705,3,FALSE)</f>
        <v>5.53</v>
      </c>
      <c r="E371" s="1" t="str">
        <f>VLOOKUP($A371,'Medical examination'!A371:I2705,4,FALSE)</f>
        <v>NO</v>
      </c>
      <c r="F371" s="1" t="str">
        <f>VLOOKUP($A371,'Medical examination'!A371:J2705,5,FALSE)</f>
        <v>NO</v>
      </c>
      <c r="G371" s="1" t="str">
        <f>VLOOKUP($A371,'Medical examination'!A371:K2705,6,FALSE)</f>
        <v>NO</v>
      </c>
      <c r="H371" s="1">
        <f>VLOOKUP($A371,'Medical examination'!A371:L2705,7,FALSE)</f>
        <v>1</v>
      </c>
      <c r="I371" s="1" t="str">
        <f>VLOOKUP($A371,'Medical examination'!A371:M2705,8,FALSE)</f>
        <v>YES</v>
      </c>
      <c r="J371" s="19" t="str">
        <f>VLOOKUP($A371,'Medical examination'!A371:N2705,9,FALSE)</f>
        <v>OVERWEIGHT</v>
      </c>
      <c r="K371" s="10" t="str">
        <f>VLOOKUP($A371,'Medical examination'!A371:O2705,10,FALSE)</f>
        <v>NORMAL</v>
      </c>
      <c r="L371" s="16">
        <v>8179.51</v>
      </c>
      <c r="M371" s="1" t="str">
        <f>VLOOKUP($L371,'Hospitalization details'!$F371:L2703,2,FALSE)</f>
        <v>TIER - 2</v>
      </c>
      <c r="N371" s="17" t="str">
        <f>VLOOKUP($L371,'Hospitalization details'!$F371:M2708,3,FALSE)</f>
        <v>TIER - 2</v>
      </c>
      <c r="O371" s="1" t="str">
        <f>VLOOKUP($L371,'Hospitalization details'!$F371:N2708,4,FALSE)</f>
        <v>R1020</v>
      </c>
      <c r="P371" s="14">
        <f>VLOOKUP($L371,'Hospitalization details'!$F371:O2708,6,FALSE)</f>
        <v>30475</v>
      </c>
      <c r="Q371" s="18">
        <f t="shared" si="5"/>
        <v>40</v>
      </c>
    </row>
    <row r="372" spans="1:17" x14ac:dyDescent="0.25">
      <c r="A372" s="2" t="s">
        <v>378</v>
      </c>
      <c r="B372" t="str">
        <f>VLOOKUP(A372,'customer names'!A372:D2706,3,FALSE)</f>
        <v>Riegel</v>
      </c>
      <c r="C372" s="1">
        <f>VLOOKUP(A372,'Medical examination'!A372:G2706,2,FALSE)</f>
        <v>16.86</v>
      </c>
      <c r="D372" s="1">
        <f>VLOOKUP(A372,'Medical examination'!A372:H2706,3,FALSE)</f>
        <v>4.07</v>
      </c>
      <c r="E372" s="1" t="str">
        <f>VLOOKUP($A372,'Medical examination'!A372:I2706,4,FALSE)</f>
        <v>YES</v>
      </c>
      <c r="F372" s="1" t="str">
        <f>VLOOKUP($A372,'Medical examination'!A372:J2706,5,FALSE)</f>
        <v>NO</v>
      </c>
      <c r="G372" s="1" t="str">
        <f>VLOOKUP($A372,'Medical examination'!A372:K2706,6,FALSE)</f>
        <v>NO</v>
      </c>
      <c r="H372" s="1">
        <f>VLOOKUP($A372,'Medical examination'!A372:L2706,7,FALSE)</f>
        <v>0</v>
      </c>
      <c r="I372" s="1" t="str">
        <f>VLOOKUP($A372,'Medical examination'!A372:M2706,8,FALSE)</f>
        <v>YES</v>
      </c>
      <c r="J372" s="19" t="str">
        <f>VLOOKUP($A372,'Medical examination'!A372:N2706,9,FALSE)</f>
        <v>UNDERWEIGHT</v>
      </c>
      <c r="K372" s="10" t="str">
        <f>VLOOKUP($A372,'Medical examination'!A372:O2706,10,FALSE)</f>
        <v>NORMAL</v>
      </c>
      <c r="L372" s="16">
        <v>8177.9</v>
      </c>
      <c r="M372" s="1" t="str">
        <f>VLOOKUP($L372,'Hospitalization details'!$F372:L2704,2,FALSE)</f>
        <v>TIER - 3</v>
      </c>
      <c r="N372" s="17" t="str">
        <f>VLOOKUP($L372,'Hospitalization details'!$F372:M2709,3,FALSE)</f>
        <v>TIER - 1</v>
      </c>
      <c r="O372" s="1" t="str">
        <f>VLOOKUP($L372,'Hospitalization details'!$F372:N2709,4,FALSE)</f>
        <v>R1013</v>
      </c>
      <c r="P372" s="14">
        <f>VLOOKUP($L372,'Hospitalization details'!$F372:O2709,6,FALSE)</f>
        <v>23320</v>
      </c>
      <c r="Q372" s="18">
        <f t="shared" si="5"/>
        <v>59</v>
      </c>
    </row>
    <row r="373" spans="1:17" x14ac:dyDescent="0.25">
      <c r="A373" s="2" t="s">
        <v>379</v>
      </c>
      <c r="B373" t="str">
        <f>VLOOKUP(A373,'customer names'!A373:D2707,3,FALSE)</f>
        <v>Monson</v>
      </c>
      <c r="C373" s="1">
        <f>VLOOKUP(A373,'Medical examination'!A373:G2707,2,FALSE)</f>
        <v>16.3</v>
      </c>
      <c r="D373" s="1">
        <f>VLOOKUP(A373,'Medical examination'!A373:H2707,3,FALSE)</f>
        <v>5.51</v>
      </c>
      <c r="E373" s="1" t="str">
        <f>VLOOKUP($A373,'Medical examination'!A373:I2707,4,FALSE)</f>
        <v>NO</v>
      </c>
      <c r="F373" s="1" t="str">
        <f>VLOOKUP($A373,'Medical examination'!A373:J2707,5,FALSE)</f>
        <v>NO</v>
      </c>
      <c r="G373" s="1" t="str">
        <f>VLOOKUP($A373,'Medical examination'!A373:K2707,6,FALSE)</f>
        <v>NO</v>
      </c>
      <c r="H373" s="1">
        <f>VLOOKUP($A373,'Medical examination'!A373:L2707,7,FALSE)</f>
        <v>1</v>
      </c>
      <c r="I373" s="1" t="str">
        <f>VLOOKUP($A373,'Medical examination'!A373:M2707,8,FALSE)</f>
        <v>YES</v>
      </c>
      <c r="J373" s="19" t="str">
        <f>VLOOKUP($A373,'Medical examination'!A373:N2707,9,FALSE)</f>
        <v>UNDERWEIGHT</v>
      </c>
      <c r="K373" s="10" t="str">
        <f>VLOOKUP($A373,'Medical examination'!A373:O2707,10,FALSE)</f>
        <v>NORMAL</v>
      </c>
      <c r="L373" s="16">
        <v>8162.72</v>
      </c>
      <c r="M373" s="1" t="str">
        <f>VLOOKUP($L373,'Hospitalization details'!$F373:L2705,2,FALSE)</f>
        <v>TIER - 3</v>
      </c>
      <c r="N373" s="17" t="str">
        <f>VLOOKUP($L373,'Hospitalization details'!$F373:M2710,3,FALSE)</f>
        <v>TIER - 3</v>
      </c>
      <c r="O373" s="1" t="str">
        <f>VLOOKUP($L373,'Hospitalization details'!$F373:N2710,4,FALSE)</f>
        <v>R1012</v>
      </c>
      <c r="P373" s="14">
        <f>VLOOKUP($L373,'Hospitalization details'!$F373:O2710,6,FALSE)</f>
        <v>30130</v>
      </c>
      <c r="Q373" s="18">
        <f t="shared" si="5"/>
        <v>40</v>
      </c>
    </row>
    <row r="374" spans="1:17" x14ac:dyDescent="0.25">
      <c r="A374" s="2" t="s">
        <v>380</v>
      </c>
      <c r="B374" t="str">
        <f>VLOOKUP(A374,'customer names'!A374:D2708,3,FALSE)</f>
        <v>Klubben</v>
      </c>
      <c r="C374" s="1">
        <f>VLOOKUP(A374,'Medical examination'!A374:G2708,2,FALSE)</f>
        <v>29.81</v>
      </c>
      <c r="D374" s="1">
        <f>VLOOKUP(A374,'Medical examination'!A374:H2708,3,FALSE)</f>
        <v>11.66</v>
      </c>
      <c r="E374" s="1" t="str">
        <f>VLOOKUP($A374,'Medical examination'!A374:I2708,4,FALSE)</f>
        <v>NO</v>
      </c>
      <c r="F374" s="1" t="str">
        <f>VLOOKUP($A374,'Medical examination'!A374:J2708,5,FALSE)</f>
        <v>NO</v>
      </c>
      <c r="G374" s="1" t="str">
        <f>VLOOKUP($A374,'Medical examination'!A374:K2708,6,FALSE)</f>
        <v>NO</v>
      </c>
      <c r="H374" s="1">
        <f>VLOOKUP($A374,'Medical examination'!A374:L2708,7,FALSE)</f>
        <v>0</v>
      </c>
      <c r="I374" s="1" t="str">
        <f>VLOOKUP($A374,'Medical examination'!A374:M2708,8,FALSE)</f>
        <v>YES</v>
      </c>
      <c r="J374" s="19" t="str">
        <f>VLOOKUP($A374,'Medical examination'!A374:N2708,9,FALSE)</f>
        <v>OVERWEIGHT</v>
      </c>
      <c r="K374" s="10" t="str">
        <f>VLOOKUP($A374,'Medical examination'!A374:O2708,10,FALSE)</f>
        <v>DIABETES</v>
      </c>
      <c r="L374" s="16">
        <v>8157.92</v>
      </c>
      <c r="M374" s="1" t="str">
        <f>VLOOKUP($L374,'Hospitalization details'!$F374:L2706,2,FALSE)</f>
        <v>TIER - 2</v>
      </c>
      <c r="N374" s="17" t="str">
        <f>VLOOKUP($L374,'Hospitalization details'!$F374:M2711,3,FALSE)</f>
        <v>TIER - 3</v>
      </c>
      <c r="O374" s="1" t="str">
        <f>VLOOKUP($L374,'Hospitalization details'!$F374:N2711,4,FALSE)</f>
        <v>R1025</v>
      </c>
      <c r="P374" s="14">
        <f>VLOOKUP($L374,'Hospitalization details'!$F374:O2711,6,FALSE)</f>
        <v>33045</v>
      </c>
      <c r="Q374" s="18">
        <f t="shared" si="5"/>
        <v>32</v>
      </c>
    </row>
    <row r="375" spans="1:17" x14ac:dyDescent="0.25">
      <c r="A375" s="2" t="s">
        <v>381</v>
      </c>
      <c r="B375" t="str">
        <f>VLOOKUP(A375,'customer names'!A375:D2709,3,FALSE)</f>
        <v>Mascaro</v>
      </c>
      <c r="C375" s="1">
        <f>VLOOKUP(A375,'Medical examination'!A375:G2709,2,FALSE)</f>
        <v>16.329999999999998</v>
      </c>
      <c r="D375" s="1">
        <f>VLOOKUP(A375,'Medical examination'!A375:H2709,3,FALSE)</f>
        <v>7.26</v>
      </c>
      <c r="E375" s="1" t="str">
        <f>VLOOKUP($A375,'Medical examination'!A375:I2709,4,FALSE)</f>
        <v>YES</v>
      </c>
      <c r="F375" s="1" t="str">
        <f>VLOOKUP($A375,'Medical examination'!A375:J2709,5,FALSE)</f>
        <v>NO</v>
      </c>
      <c r="G375" s="1" t="str">
        <f>VLOOKUP($A375,'Medical examination'!A375:K2709,6,FALSE)</f>
        <v>NO</v>
      </c>
      <c r="H375" s="1">
        <f>VLOOKUP($A375,'Medical examination'!A375:L2709,7,FALSE)</f>
        <v>0</v>
      </c>
      <c r="I375" s="1" t="str">
        <f>VLOOKUP($A375,'Medical examination'!A375:M2709,8,FALSE)</f>
        <v>YES</v>
      </c>
      <c r="J375" s="19" t="str">
        <f>VLOOKUP($A375,'Medical examination'!A375:N2709,9,FALSE)</f>
        <v>UNDERWEIGHT</v>
      </c>
      <c r="K375" s="10" t="str">
        <f>VLOOKUP($A375,'Medical examination'!A375:O2709,10,FALSE)</f>
        <v>DIABETES</v>
      </c>
      <c r="L375" s="16">
        <v>8125.78</v>
      </c>
      <c r="M375" s="1" t="str">
        <f>VLOOKUP($L375,'Hospitalization details'!$F375:L2707,2,FALSE)</f>
        <v>TIER - 2</v>
      </c>
      <c r="N375" s="17" t="str">
        <f>VLOOKUP($L375,'Hospitalization details'!$F375:M2712,3,FALSE)</f>
        <v>TIER - 2</v>
      </c>
      <c r="O375" s="1" t="str">
        <f>VLOOKUP($L375,'Hospitalization details'!$F375:N2712,4,FALSE)</f>
        <v>R1013</v>
      </c>
      <c r="P375" s="14">
        <f>VLOOKUP($L375,'Hospitalization details'!$F375:O2712,6,FALSE)</f>
        <v>26910</v>
      </c>
      <c r="Q375" s="18">
        <f t="shared" si="5"/>
        <v>49</v>
      </c>
    </row>
    <row r="376" spans="1:17" x14ac:dyDescent="0.25">
      <c r="A376" s="2" t="s">
        <v>382</v>
      </c>
      <c r="B376" t="str">
        <f>VLOOKUP(A376,'customer names'!A376:D2710,3,FALSE)</f>
        <v>Norvell</v>
      </c>
      <c r="C376" s="1">
        <f>VLOOKUP(A376,'Medical examination'!A376:G2710,2,FALSE)</f>
        <v>16.37</v>
      </c>
      <c r="D376" s="1">
        <f>VLOOKUP(A376,'Medical examination'!A376:H2710,3,FALSE)</f>
        <v>4.79</v>
      </c>
      <c r="E376" s="1" t="str">
        <f>VLOOKUP($A376,'Medical examination'!A376:I2710,4,FALSE)</f>
        <v>YES</v>
      </c>
      <c r="F376" s="1" t="str">
        <f>VLOOKUP($A376,'Medical examination'!A376:J2710,5,FALSE)</f>
        <v>NO</v>
      </c>
      <c r="G376" s="1" t="str">
        <f>VLOOKUP($A376,'Medical examination'!A376:K2710,6,FALSE)</f>
        <v>NO</v>
      </c>
      <c r="H376" s="1">
        <f>VLOOKUP($A376,'Medical examination'!A376:L2710,7,FALSE)</f>
        <v>0</v>
      </c>
      <c r="I376" s="1" t="str">
        <f>VLOOKUP($A376,'Medical examination'!A376:M2710,8,FALSE)</f>
        <v>YES</v>
      </c>
      <c r="J376" s="19" t="str">
        <f>VLOOKUP($A376,'Medical examination'!A376:N2710,9,FALSE)</f>
        <v>UNDERWEIGHT</v>
      </c>
      <c r="K376" s="10" t="str">
        <f>VLOOKUP($A376,'Medical examination'!A376:O2710,10,FALSE)</f>
        <v>NORMAL</v>
      </c>
      <c r="L376" s="16">
        <v>8124.41</v>
      </c>
      <c r="M376" s="1" t="str">
        <f>VLOOKUP($L376,'Hospitalization details'!$F376:L2708,2,FALSE)</f>
        <v>TIER - 3</v>
      </c>
      <c r="N376" s="17" t="str">
        <f>VLOOKUP($L376,'Hospitalization details'!$F376:M2713,3,FALSE)</f>
        <v>TIER - 1</v>
      </c>
      <c r="O376" s="1" t="str">
        <f>VLOOKUP($L376,'Hospitalization details'!$F376:N2713,4,FALSE)</f>
        <v>R1013</v>
      </c>
      <c r="P376" s="14">
        <f>VLOOKUP($L376,'Hospitalization details'!$F376:O2713,6,FALSE)</f>
        <v>26906</v>
      </c>
      <c r="Q376" s="18">
        <f t="shared" si="5"/>
        <v>49</v>
      </c>
    </row>
    <row r="377" spans="1:17" x14ac:dyDescent="0.25">
      <c r="A377" s="2" t="s">
        <v>383</v>
      </c>
      <c r="B377" t="str">
        <f>VLOOKUP(A377,'customer names'!A377:D2711,3,FALSE)</f>
        <v>Ornelas</v>
      </c>
      <c r="C377" s="1">
        <f>VLOOKUP(A377,'Medical examination'!A377:G2711,2,FALSE)</f>
        <v>22.42</v>
      </c>
      <c r="D377" s="1">
        <f>VLOOKUP(A377,'Medical examination'!A377:H2711,3,FALSE)</f>
        <v>4.68</v>
      </c>
      <c r="E377" s="1" t="str">
        <f>VLOOKUP($A377,'Medical examination'!A377:I2711,4,FALSE)</f>
        <v>YES</v>
      </c>
      <c r="F377" s="1" t="str">
        <f>VLOOKUP($A377,'Medical examination'!A377:J2711,5,FALSE)</f>
        <v>NO</v>
      </c>
      <c r="G377" s="1" t="str">
        <f>VLOOKUP($A377,'Medical examination'!A377:K2711,6,FALSE)</f>
        <v>NO</v>
      </c>
      <c r="H377" s="1">
        <f>VLOOKUP($A377,'Medical examination'!A377:L2711,7,FALSE)</f>
        <v>1</v>
      </c>
      <c r="I377" s="1" t="str">
        <f>VLOOKUP($A377,'Medical examination'!A377:M2711,8,FALSE)</f>
        <v>NO</v>
      </c>
      <c r="J377" s="19" t="str">
        <f>VLOOKUP($A377,'Medical examination'!A377:N2711,9,FALSE)</f>
        <v>NORMAL WEIGHT</v>
      </c>
      <c r="K377" s="10" t="str">
        <f>VLOOKUP($A377,'Medical examination'!A377:O2711,10,FALSE)</f>
        <v>NORMAL</v>
      </c>
      <c r="L377" s="16">
        <v>8116.68</v>
      </c>
      <c r="M377" s="1" t="str">
        <f>VLOOKUP($L377,'Hospitalization details'!$F377:L2709,2,FALSE)</f>
        <v>TIER - 3</v>
      </c>
      <c r="N377" s="17" t="str">
        <f>VLOOKUP($L377,'Hospitalization details'!$F377:M2714,3,FALSE)</f>
        <v>TIER - 1</v>
      </c>
      <c r="O377" s="1" t="str">
        <f>VLOOKUP($L377,'Hospitalization details'!$F377:N2714,4,FALSE)</f>
        <v>R1011</v>
      </c>
      <c r="P377" s="14">
        <f>VLOOKUP($L377,'Hospitalization details'!$F377:O2714,6,FALSE)</f>
        <v>27014</v>
      </c>
      <c r="Q377" s="18">
        <f t="shared" si="5"/>
        <v>49</v>
      </c>
    </row>
    <row r="378" spans="1:17" x14ac:dyDescent="0.25">
      <c r="A378" s="2" t="s">
        <v>384</v>
      </c>
      <c r="B378" t="str">
        <f>VLOOKUP(A378,'customer names'!A378:D2712,3,FALSE)</f>
        <v>Fitzpatrick</v>
      </c>
      <c r="C378" s="1">
        <f>VLOOKUP(A378,'Medical examination'!A378:G2712,2,FALSE)</f>
        <v>31.35</v>
      </c>
      <c r="D378" s="1">
        <f>VLOOKUP(A378,'Medical examination'!A378:H2712,3,FALSE)</f>
        <v>4.33</v>
      </c>
      <c r="E378" s="1" t="str">
        <f>VLOOKUP($A378,'Medical examination'!A378:I2712,4,FALSE)</f>
        <v>YES</v>
      </c>
      <c r="F378" s="1" t="str">
        <f>VLOOKUP($A378,'Medical examination'!A378:J2712,5,FALSE)</f>
        <v>NO</v>
      </c>
      <c r="G378" s="1" t="str">
        <f>VLOOKUP($A378,'Medical examination'!A378:K2712,6,FALSE)</f>
        <v>YES</v>
      </c>
      <c r="H378" s="1">
        <f>VLOOKUP($A378,'Medical examination'!A378:L2712,7,FALSE)</f>
        <v>1</v>
      </c>
      <c r="I378" s="1" t="str">
        <f>VLOOKUP($A378,'Medical examination'!A378:M2712,8,FALSE)</f>
        <v>NO</v>
      </c>
      <c r="J378" s="19" t="str">
        <f>VLOOKUP($A378,'Medical examination'!A378:N2712,9,FALSE)</f>
        <v>OBESITY</v>
      </c>
      <c r="K378" s="10" t="str">
        <f>VLOOKUP($A378,'Medical examination'!A378:O2712,10,FALSE)</f>
        <v>NORMAL</v>
      </c>
      <c r="L378" s="16">
        <v>8116.27</v>
      </c>
      <c r="M378" s="1" t="str">
        <f>VLOOKUP($L378,'Hospitalization details'!$F378:L2710,2,FALSE)</f>
        <v>TIER - 3</v>
      </c>
      <c r="N378" s="17" t="str">
        <f>VLOOKUP($L378,'Hospitalization details'!$F378:M2715,3,FALSE)</f>
        <v>TIER - 1</v>
      </c>
      <c r="O378" s="1" t="str">
        <f>VLOOKUP($L378,'Hospitalization details'!$F378:N2715,4,FALSE)</f>
        <v>R1012</v>
      </c>
      <c r="P378" s="14">
        <f>VLOOKUP($L378,'Hospitalization details'!$F378:O2715,6,FALSE)</f>
        <v>28734</v>
      </c>
      <c r="Q378" s="18">
        <f t="shared" si="5"/>
        <v>44</v>
      </c>
    </row>
    <row r="379" spans="1:17" x14ac:dyDescent="0.25">
      <c r="A379" s="2" t="s">
        <v>385</v>
      </c>
      <c r="B379" t="str">
        <f>VLOOKUP(A379,'customer names'!A379:D2713,3,FALSE)</f>
        <v>Bloomquist</v>
      </c>
      <c r="C379" s="1">
        <f>VLOOKUP(A379,'Medical examination'!A379:G2713,2,FALSE)</f>
        <v>31.9</v>
      </c>
      <c r="D379" s="1">
        <f>VLOOKUP(A379,'Medical examination'!A379:H2713,3,FALSE)</f>
        <v>11.89</v>
      </c>
      <c r="E379" s="1" t="str">
        <f>VLOOKUP($A379,'Medical examination'!A379:I2713,4,FALSE)</f>
        <v>NO</v>
      </c>
      <c r="F379" s="1" t="str">
        <f>VLOOKUP($A379,'Medical examination'!A379:J2713,5,FALSE)</f>
        <v>NO</v>
      </c>
      <c r="G379" s="1" t="str">
        <f>VLOOKUP($A379,'Medical examination'!A379:K2713,6,FALSE)</f>
        <v>NO</v>
      </c>
      <c r="H379" s="1">
        <f>VLOOKUP($A379,'Medical examination'!A379:L2713,7,FALSE)</f>
        <v>0</v>
      </c>
      <c r="I379" s="1" t="str">
        <f>VLOOKUP($A379,'Medical examination'!A379:M2713,8,FALSE)</f>
        <v>NO</v>
      </c>
      <c r="J379" s="19" t="str">
        <f>VLOOKUP($A379,'Medical examination'!A379:N2713,9,FALSE)</f>
        <v>OBESITY</v>
      </c>
      <c r="K379" s="10" t="str">
        <f>VLOOKUP($A379,'Medical examination'!A379:O2713,10,FALSE)</f>
        <v>DIABETES</v>
      </c>
      <c r="L379" s="16">
        <v>8112.59</v>
      </c>
      <c r="M379" s="1" t="str">
        <f>VLOOKUP($L379,'Hospitalization details'!$F379:L2711,2,FALSE)</f>
        <v>TIER - 2</v>
      </c>
      <c r="N379" s="17" t="str">
        <f>VLOOKUP($L379,'Hospitalization details'!$F379:M2716,3,FALSE)</f>
        <v>TIER - 2</v>
      </c>
      <c r="O379" s="1" t="str">
        <f>VLOOKUP($L379,'Hospitalization details'!$F379:N2716,4,FALSE)</f>
        <v>R1013</v>
      </c>
      <c r="P379" s="14">
        <f>VLOOKUP($L379,'Hospitalization details'!$F379:O2716,6,FALSE)</f>
        <v>26948</v>
      </c>
      <c r="Q379" s="18">
        <f t="shared" si="5"/>
        <v>49</v>
      </c>
    </row>
    <row r="380" spans="1:17" x14ac:dyDescent="0.25">
      <c r="A380" s="2" t="s">
        <v>386</v>
      </c>
      <c r="B380" t="str">
        <f>VLOOKUP(A380,'customer names'!A380:D2714,3,FALSE)</f>
        <v>Wick</v>
      </c>
      <c r="C380" s="1">
        <f>VLOOKUP(A380,'Medical examination'!A380:G2714,2,FALSE)</f>
        <v>30.6</v>
      </c>
      <c r="D380" s="1">
        <f>VLOOKUP(A380,'Medical examination'!A380:H2714,3,FALSE)</f>
        <v>5.24</v>
      </c>
      <c r="E380" s="1" t="str">
        <f>VLOOKUP($A380,'Medical examination'!A380:I2714,4,FALSE)</f>
        <v>NO</v>
      </c>
      <c r="F380" s="1" t="str">
        <f>VLOOKUP($A380,'Medical examination'!A380:J2714,5,FALSE)</f>
        <v>NO</v>
      </c>
      <c r="G380" s="1" t="str">
        <f>VLOOKUP($A380,'Medical examination'!A380:K2714,6,FALSE)</f>
        <v>NO</v>
      </c>
      <c r="H380" s="1">
        <f>VLOOKUP($A380,'Medical examination'!A380:L2714,7,FALSE)</f>
        <v>0</v>
      </c>
      <c r="I380" s="1" t="str">
        <f>VLOOKUP($A380,'Medical examination'!A380:M2714,8,FALSE)</f>
        <v>YES</v>
      </c>
      <c r="J380" s="19" t="str">
        <f>VLOOKUP($A380,'Medical examination'!A380:N2714,9,FALSE)</f>
        <v>OBESITY</v>
      </c>
      <c r="K380" s="10" t="str">
        <f>VLOOKUP($A380,'Medical examination'!A380:O2714,10,FALSE)</f>
        <v>NORMAL</v>
      </c>
      <c r="L380" s="16">
        <v>8091.3</v>
      </c>
      <c r="M380" s="1" t="str">
        <f>VLOOKUP($L380,'Hospitalization details'!$F380:L2712,2,FALSE)</f>
        <v>TIER - 3</v>
      </c>
      <c r="N380" s="17" t="str">
        <f>VLOOKUP($L380,'Hospitalization details'!$F380:M2717,3,FALSE)</f>
        <v>TIER - 1</v>
      </c>
      <c r="O380" s="1" t="str">
        <f>VLOOKUP($L380,'Hospitalization details'!$F380:N2717,4,FALSE)</f>
        <v>R1012</v>
      </c>
      <c r="P380" s="14">
        <f>VLOOKUP($L380,'Hospitalization details'!$F380:O2717,6,FALSE)</f>
        <v>24633</v>
      </c>
      <c r="Q380" s="18">
        <f t="shared" si="5"/>
        <v>55</v>
      </c>
    </row>
    <row r="381" spans="1:17" x14ac:dyDescent="0.25">
      <c r="A381" s="2" t="s">
        <v>387</v>
      </c>
      <c r="B381" t="str">
        <f>VLOOKUP(A381,'customer names'!A381:D2715,3,FALSE)</f>
        <v>Zappala</v>
      </c>
      <c r="C381" s="1">
        <f>VLOOKUP(A381,'Medical examination'!A381:G2715,2,FALSE)</f>
        <v>28.975000000000001</v>
      </c>
      <c r="D381" s="1">
        <f>VLOOKUP(A381,'Medical examination'!A381:H2715,3,FALSE)</f>
        <v>7.63</v>
      </c>
      <c r="E381" s="1" t="str">
        <f>VLOOKUP($A381,'Medical examination'!A381:I2715,4,FALSE)</f>
        <v>NO</v>
      </c>
      <c r="F381" s="1" t="str">
        <f>VLOOKUP($A381,'Medical examination'!A381:J2715,5,FALSE)</f>
        <v>NO</v>
      </c>
      <c r="G381" s="1" t="str">
        <f>VLOOKUP($A381,'Medical examination'!A381:K2715,6,FALSE)</f>
        <v>NO</v>
      </c>
      <c r="H381" s="1">
        <f>VLOOKUP($A381,'Medical examination'!A381:L2715,7,FALSE)</f>
        <v>0</v>
      </c>
      <c r="I381" s="1" t="str">
        <f>VLOOKUP($A381,'Medical examination'!A381:M2715,8,FALSE)</f>
        <v>YES</v>
      </c>
      <c r="J381" s="19" t="str">
        <f>VLOOKUP($A381,'Medical examination'!A381:N2715,9,FALSE)</f>
        <v>OVERWEIGHT</v>
      </c>
      <c r="K381" s="10" t="str">
        <f>VLOOKUP($A381,'Medical examination'!A381:O2715,10,FALSE)</f>
        <v>DIABETES</v>
      </c>
      <c r="L381" s="16">
        <v>38893.360000000001</v>
      </c>
      <c r="M381" s="1" t="str">
        <f>VLOOKUP($L381,'Hospitalization details'!$F381:L2713,2,FALSE)</f>
        <v>TIER - 1</v>
      </c>
      <c r="N381" s="17" t="str">
        <f>VLOOKUP($L381,'Hospitalization details'!$F381:M2718,3,FALSE)</f>
        <v>TIER - 2</v>
      </c>
      <c r="O381" s="1" t="str">
        <f>VLOOKUP($L381,'Hospitalization details'!$F381:N2718,4,FALSE)</f>
        <v>R1011</v>
      </c>
      <c r="P381" s="14">
        <f>VLOOKUP($L381,'Hospitalization details'!$F381:O2718,6,FALSE)</f>
        <v>24683</v>
      </c>
      <c r="Q381" s="18">
        <f t="shared" si="5"/>
        <v>55</v>
      </c>
    </row>
    <row r="382" spans="1:17" x14ac:dyDescent="0.25">
      <c r="A382" s="2" t="s">
        <v>388</v>
      </c>
      <c r="B382" t="str">
        <f>VLOOKUP(A382,'customer names'!A382:D2716,3,FALSE)</f>
        <v>Earle</v>
      </c>
      <c r="C382" s="1">
        <f>VLOOKUP(A382,'Medical examination'!A382:G2716,2,FALSE)</f>
        <v>24.86</v>
      </c>
      <c r="D382" s="1">
        <f>VLOOKUP(A382,'Medical examination'!A382:H2716,3,FALSE)</f>
        <v>8.92</v>
      </c>
      <c r="E382" s="1" t="str">
        <f>VLOOKUP($A382,'Medical examination'!A382:I2716,4,FALSE)</f>
        <v>YES</v>
      </c>
      <c r="F382" s="1" t="str">
        <f>VLOOKUP($A382,'Medical examination'!A382:J2716,5,FALSE)</f>
        <v>NO</v>
      </c>
      <c r="G382" s="1" t="str">
        <f>VLOOKUP($A382,'Medical examination'!A382:K2716,6,FALSE)</f>
        <v>NO</v>
      </c>
      <c r="H382" s="1">
        <f>VLOOKUP($A382,'Medical examination'!A382:L2716,7,FALSE)</f>
        <v>2</v>
      </c>
      <c r="I382" s="1" t="str">
        <f>VLOOKUP($A382,'Medical examination'!A382:M2716,8,FALSE)</f>
        <v>NO</v>
      </c>
      <c r="J382" s="19" t="str">
        <f>VLOOKUP($A382,'Medical examination'!A382:N2716,9,FALSE)</f>
        <v>NORMAL WEIGHT</v>
      </c>
      <c r="K382" s="10" t="str">
        <f>VLOOKUP($A382,'Medical examination'!A382:O2716,10,FALSE)</f>
        <v>DIABETES</v>
      </c>
      <c r="L382" s="16">
        <v>8083.92</v>
      </c>
      <c r="M382" s="1" t="str">
        <f>VLOOKUP($L382,'Hospitalization details'!$F382:L2714,2,FALSE)</f>
        <v>TIER - 3</v>
      </c>
      <c r="N382" s="17" t="str">
        <f>VLOOKUP($L382,'Hospitalization details'!$F382:M2719,3,FALSE)</f>
        <v>TIER - 3</v>
      </c>
      <c r="O382" s="1" t="str">
        <f>VLOOKUP($L382,'Hospitalization details'!$F382:N2719,4,FALSE)</f>
        <v>R1013</v>
      </c>
      <c r="P382" s="14">
        <f>VLOOKUP($L382,'Hospitalization details'!$F382:O2719,6,FALSE)</f>
        <v>27749</v>
      </c>
      <c r="Q382" s="18">
        <f t="shared" si="5"/>
        <v>47</v>
      </c>
    </row>
    <row r="383" spans="1:17" x14ac:dyDescent="0.25">
      <c r="A383" s="2" t="s">
        <v>389</v>
      </c>
      <c r="B383" t="str">
        <f>VLOOKUP(A383,'customer names'!A383:D2717,3,FALSE)</f>
        <v>Majewski</v>
      </c>
      <c r="C383" s="1">
        <f>VLOOKUP(A383,'Medical examination'!A383:G2717,2,FALSE)</f>
        <v>19.54</v>
      </c>
      <c r="D383" s="1">
        <f>VLOOKUP(A383,'Medical examination'!A383:H2717,3,FALSE)</f>
        <v>5.37</v>
      </c>
      <c r="E383" s="1" t="str">
        <f>VLOOKUP($A383,'Medical examination'!A383:I2717,4,FALSE)</f>
        <v>NO</v>
      </c>
      <c r="F383" s="1" t="str">
        <f>VLOOKUP($A383,'Medical examination'!A383:J2717,5,FALSE)</f>
        <v>NO</v>
      </c>
      <c r="G383" s="1" t="str">
        <f>VLOOKUP($A383,'Medical examination'!A383:K2717,6,FALSE)</f>
        <v>NO</v>
      </c>
      <c r="H383" s="1">
        <f>VLOOKUP($A383,'Medical examination'!A383:L2717,7,FALSE)</f>
        <v>0</v>
      </c>
      <c r="I383" s="1" t="str">
        <f>VLOOKUP($A383,'Medical examination'!A383:M2717,8,FALSE)</f>
        <v>YES</v>
      </c>
      <c r="J383" s="19" t="str">
        <f>VLOOKUP($A383,'Medical examination'!A383:N2717,9,FALSE)</f>
        <v>NORMAL WEIGHT</v>
      </c>
      <c r="K383" s="10" t="str">
        <f>VLOOKUP($A383,'Medical examination'!A383:O2717,10,FALSE)</f>
        <v>NORMAL</v>
      </c>
      <c r="L383" s="16">
        <v>8081.74</v>
      </c>
      <c r="M383" s="1" t="str">
        <f>VLOOKUP($L383,'Hospitalization details'!$F383:L2715,2,FALSE)</f>
        <v>TIER - 2</v>
      </c>
      <c r="N383" s="17" t="str">
        <f>VLOOKUP($L383,'Hospitalization details'!$F383:M2720,3,FALSE)</f>
        <v>TIER - 2</v>
      </c>
      <c r="O383" s="1" t="str">
        <f>VLOOKUP($L383,'Hospitalization details'!$F383:N2720,4,FALSE)</f>
        <v>R1026</v>
      </c>
      <c r="P383" s="14">
        <f>VLOOKUP($L383,'Hospitalization details'!$F383:O2720,6,FALSE)</f>
        <v>34619</v>
      </c>
      <c r="Q383" s="18">
        <f t="shared" si="5"/>
        <v>28</v>
      </c>
    </row>
    <row r="384" spans="1:17" x14ac:dyDescent="0.25">
      <c r="A384" s="2" t="s">
        <v>390</v>
      </c>
      <c r="B384" t="str">
        <f>VLOOKUP(A384,'customer names'!A384:D2718,3,FALSE)</f>
        <v>Apfelbaum</v>
      </c>
      <c r="C384" s="1">
        <f>VLOOKUP(A384,'Medical examination'!A384:G2718,2,FALSE)</f>
        <v>26.74</v>
      </c>
      <c r="D384" s="1">
        <f>VLOOKUP(A384,'Medical examination'!A384:H2718,3,FALSE)</f>
        <v>4.3099999999999996</v>
      </c>
      <c r="E384" s="1" t="str">
        <f>VLOOKUP($A384,'Medical examination'!A384:I2718,4,FALSE)</f>
        <v>NO</v>
      </c>
      <c r="F384" s="1" t="str">
        <f>VLOOKUP($A384,'Medical examination'!A384:J2718,5,FALSE)</f>
        <v>NO</v>
      </c>
      <c r="G384" s="1" t="str">
        <f>VLOOKUP($A384,'Medical examination'!A384:K2718,6,FALSE)</f>
        <v>NO</v>
      </c>
      <c r="H384" s="1">
        <f>VLOOKUP($A384,'Medical examination'!A384:L2718,7,FALSE)</f>
        <v>0</v>
      </c>
      <c r="I384" s="1" t="str">
        <f>VLOOKUP($A384,'Medical examination'!A384:M2718,8,FALSE)</f>
        <v>YES</v>
      </c>
      <c r="J384" s="19" t="str">
        <f>VLOOKUP($A384,'Medical examination'!A384:N2718,9,FALSE)</f>
        <v>OVERWEIGHT</v>
      </c>
      <c r="K384" s="10" t="str">
        <f>VLOOKUP($A384,'Medical examination'!A384:O2718,10,FALSE)</f>
        <v>NORMAL</v>
      </c>
      <c r="L384" s="16">
        <v>8081.26</v>
      </c>
      <c r="M384" s="1" t="str">
        <f>VLOOKUP($L384,'Hospitalization details'!$F384:L2716,2,FALSE)</f>
        <v>TIER - 2</v>
      </c>
      <c r="N384" s="17" t="str">
        <f>VLOOKUP($L384,'Hospitalization details'!$F384:M2721,3,FALSE)</f>
        <v>TIER - 2</v>
      </c>
      <c r="O384" s="1" t="str">
        <f>VLOOKUP($L384,'Hospitalization details'!$F384:N2721,4,FALSE)</f>
        <v>R1012</v>
      </c>
      <c r="P384" s="14">
        <f>VLOOKUP($L384,'Hospitalization details'!$F384:O2721,6,FALSE)</f>
        <v>37131</v>
      </c>
      <c r="Q384" s="18">
        <f t="shared" si="5"/>
        <v>21</v>
      </c>
    </row>
    <row r="385" spans="1:17" x14ac:dyDescent="0.25">
      <c r="A385" s="2" t="s">
        <v>391</v>
      </c>
      <c r="B385" t="str">
        <f>VLOOKUP(A385,'customer names'!A385:D2719,3,FALSE)</f>
        <v>Graham</v>
      </c>
      <c r="C385" s="1">
        <f>VLOOKUP(A385,'Medical examination'!A385:G2719,2,FALSE)</f>
        <v>22.99</v>
      </c>
      <c r="D385" s="1">
        <f>VLOOKUP(A385,'Medical examination'!A385:H2719,3,FALSE)</f>
        <v>10.46</v>
      </c>
      <c r="E385" s="1" t="str">
        <f>VLOOKUP($A385,'Medical examination'!A385:I2719,4,FALSE)</f>
        <v>NO</v>
      </c>
      <c r="F385" s="1" t="str">
        <f>VLOOKUP($A385,'Medical examination'!A385:J2719,5,FALSE)</f>
        <v>NO</v>
      </c>
      <c r="G385" s="1" t="str">
        <f>VLOOKUP($A385,'Medical examination'!A385:K2719,6,FALSE)</f>
        <v>NO</v>
      </c>
      <c r="H385" s="1">
        <f>VLOOKUP($A385,'Medical examination'!A385:L2719,7,FALSE)</f>
        <v>3</v>
      </c>
      <c r="I385" s="1" t="str">
        <f>VLOOKUP($A385,'Medical examination'!A385:M2719,8,FALSE)</f>
        <v>YES</v>
      </c>
      <c r="J385" s="19" t="str">
        <f>VLOOKUP($A385,'Medical examination'!A385:N2719,9,FALSE)</f>
        <v>NORMAL WEIGHT</v>
      </c>
      <c r="K385" s="10" t="str">
        <f>VLOOKUP($A385,'Medical examination'!A385:O2719,10,FALSE)</f>
        <v>DIABETES</v>
      </c>
      <c r="L385" s="16">
        <v>8077.41</v>
      </c>
      <c r="M385" s="1" t="str">
        <f>VLOOKUP($L385,'Hospitalization details'!$F385:L2717,2,FALSE)</f>
        <v>TIER - 2</v>
      </c>
      <c r="N385" s="17" t="str">
        <f>VLOOKUP($L385,'Hospitalization details'!$F385:M2722,3,FALSE)</f>
        <v>TIER - 1</v>
      </c>
      <c r="O385" s="1" t="str">
        <f>VLOOKUP($L385,'Hospitalization details'!$F385:N2722,4,FALSE)</f>
        <v>R1026</v>
      </c>
      <c r="P385" s="14">
        <f>VLOOKUP($L385,'Hospitalization details'!$F385:O2722,6,FALSE)</f>
        <v>34280</v>
      </c>
      <c r="Q385" s="18">
        <f t="shared" si="5"/>
        <v>29</v>
      </c>
    </row>
    <row r="386" spans="1:17" x14ac:dyDescent="0.25">
      <c r="A386" s="2" t="s">
        <v>392</v>
      </c>
      <c r="B386" t="str">
        <f>VLOOKUP(A386,'customer names'!A386:D2720,3,FALSE)</f>
        <v>Whitacre</v>
      </c>
      <c r="C386" s="1">
        <f>VLOOKUP(A386,'Medical examination'!A386:G2720,2,FALSE)</f>
        <v>31.46</v>
      </c>
      <c r="D386" s="1">
        <f>VLOOKUP(A386,'Medical examination'!A386:H2720,3,FALSE)</f>
        <v>7.39</v>
      </c>
      <c r="E386" s="1" t="str">
        <f>VLOOKUP($A386,'Medical examination'!A386:I2720,4,FALSE)</f>
        <v>NO</v>
      </c>
      <c r="F386" s="1" t="str">
        <f>VLOOKUP($A386,'Medical examination'!A386:J2720,5,FALSE)</f>
        <v>NO</v>
      </c>
      <c r="G386" s="1" t="str">
        <f>VLOOKUP($A386,'Medical examination'!A386:K2720,6,FALSE)</f>
        <v>NO</v>
      </c>
      <c r="H386" s="1">
        <f>VLOOKUP($A386,'Medical examination'!A386:L2720,7,FALSE)</f>
        <v>0</v>
      </c>
      <c r="I386" s="1" t="str">
        <f>VLOOKUP($A386,'Medical examination'!A386:M2720,8,FALSE)</f>
        <v>NO</v>
      </c>
      <c r="J386" s="19" t="str">
        <f>VLOOKUP($A386,'Medical examination'!A386:N2720,9,FALSE)</f>
        <v>OBESITY</v>
      </c>
      <c r="K386" s="10" t="str">
        <f>VLOOKUP($A386,'Medical examination'!A386:O2720,10,FALSE)</f>
        <v>DIABETES</v>
      </c>
      <c r="L386" s="16">
        <v>8071.57</v>
      </c>
      <c r="M386" s="1" t="str">
        <f>VLOOKUP($L386,'Hospitalization details'!$F386:L2718,2,FALSE)</f>
        <v>TIER - 3</v>
      </c>
      <c r="N386" s="17" t="str">
        <f>VLOOKUP($L386,'Hospitalization details'!$F386:M2723,3,FALSE)</f>
        <v>TIER - 1</v>
      </c>
      <c r="O386" s="1" t="str">
        <f>VLOOKUP($L386,'Hospitalization details'!$F386:N2723,4,FALSE)</f>
        <v>R1011</v>
      </c>
      <c r="P386" s="14">
        <f>VLOOKUP($L386,'Hospitalization details'!$F386:O2723,6,FALSE)</f>
        <v>24036</v>
      </c>
      <c r="Q386" s="18">
        <f t="shared" si="5"/>
        <v>57</v>
      </c>
    </row>
    <row r="387" spans="1:17" x14ac:dyDescent="0.25">
      <c r="A387" s="2" t="s">
        <v>393</v>
      </c>
      <c r="B387" t="str">
        <f>VLOOKUP(A387,'customer names'!A387:D2721,3,FALSE)</f>
        <v>Wegener</v>
      </c>
      <c r="C387" s="1">
        <f>VLOOKUP(A387,'Medical examination'!A387:G2721,2,FALSE)</f>
        <v>30.86</v>
      </c>
      <c r="D387" s="1">
        <f>VLOOKUP(A387,'Medical examination'!A387:H2721,3,FALSE)</f>
        <v>6.18</v>
      </c>
      <c r="E387" s="1" t="str">
        <f>VLOOKUP($A387,'Medical examination'!A387:I2721,4,FALSE)</f>
        <v>NO</v>
      </c>
      <c r="F387" s="1" t="str">
        <f>VLOOKUP($A387,'Medical examination'!A387:J2721,5,FALSE)</f>
        <v>YES</v>
      </c>
      <c r="G387" s="1" t="str">
        <f>VLOOKUP($A387,'Medical examination'!A387:K2721,6,FALSE)</f>
        <v>NO</v>
      </c>
      <c r="H387" s="1">
        <f>VLOOKUP($A387,'Medical examination'!A387:L2721,7,FALSE)</f>
        <v>2</v>
      </c>
      <c r="I387" s="1" t="str">
        <f>VLOOKUP($A387,'Medical examination'!A387:M2721,8,FALSE)</f>
        <v>YES</v>
      </c>
      <c r="J387" s="19" t="str">
        <f>VLOOKUP($A387,'Medical examination'!A387:N2721,9,FALSE)</f>
        <v>OBESITY</v>
      </c>
      <c r="K387" s="10" t="str">
        <f>VLOOKUP($A387,'Medical examination'!A387:O2721,10,FALSE)</f>
        <v>PRE DIABETES</v>
      </c>
      <c r="L387" s="16">
        <v>8068.19</v>
      </c>
      <c r="M387" s="1" t="str">
        <f>VLOOKUP($L387,'Hospitalization details'!$F387:L2719,2,FALSE)</f>
        <v>TIER - 3</v>
      </c>
      <c r="N387" s="17" t="str">
        <f>VLOOKUP($L387,'Hospitalization details'!$F387:M2724,3,FALSE)</f>
        <v>TIER - 2</v>
      </c>
      <c r="O387" s="1" t="str">
        <f>VLOOKUP($L387,'Hospitalization details'!$F387:N2724,4,FALSE)</f>
        <v>R1011</v>
      </c>
      <c r="P387" s="14">
        <f>VLOOKUP($L387,'Hospitalization details'!$F387:O2724,6,FALSE)</f>
        <v>27743</v>
      </c>
      <c r="Q387" s="18">
        <f t="shared" ref="Q387:Q450" si="6">DATEDIF(P387:P2721, DATE(2023,6,8), "Y")</f>
        <v>47</v>
      </c>
    </row>
    <row r="388" spans="1:17" x14ac:dyDescent="0.25">
      <c r="A388" s="2" t="s">
        <v>394</v>
      </c>
      <c r="B388" t="str">
        <f>VLOOKUP(A388,'customer names'!A388:D2722,3,FALSE)</f>
        <v>Collie</v>
      </c>
      <c r="C388" s="1">
        <f>VLOOKUP(A388,'Medical examination'!A388:G2722,2,FALSE)</f>
        <v>31.96</v>
      </c>
      <c r="D388" s="1">
        <f>VLOOKUP(A388,'Medical examination'!A388:H2722,3,FALSE)</f>
        <v>8.86</v>
      </c>
      <c r="E388" s="1" t="str">
        <f>VLOOKUP($A388,'Medical examination'!A388:I2722,4,FALSE)</f>
        <v>NO</v>
      </c>
      <c r="F388" s="1" t="str">
        <f>VLOOKUP($A388,'Medical examination'!A388:J2722,5,FALSE)</f>
        <v>NO</v>
      </c>
      <c r="G388" s="1" t="str">
        <f>VLOOKUP($A388,'Medical examination'!A388:K2722,6,FALSE)</f>
        <v>NO</v>
      </c>
      <c r="H388" s="1">
        <f>VLOOKUP($A388,'Medical examination'!A388:L2722,7,FALSE)</f>
        <v>0</v>
      </c>
      <c r="I388" s="1" t="str">
        <f>VLOOKUP($A388,'Medical examination'!A388:M2722,8,FALSE)</f>
        <v>YES</v>
      </c>
      <c r="J388" s="19" t="str">
        <f>VLOOKUP($A388,'Medical examination'!A388:N2722,9,FALSE)</f>
        <v>OBESITY</v>
      </c>
      <c r="K388" s="10" t="str">
        <f>VLOOKUP($A388,'Medical examination'!A388:O2722,10,FALSE)</f>
        <v>DIABETES</v>
      </c>
      <c r="L388" s="16">
        <v>8067.83</v>
      </c>
      <c r="M388" s="1" t="str">
        <f>VLOOKUP($L388,'Hospitalization details'!$F388:L2720,2,FALSE)</f>
        <v>TIER - 3</v>
      </c>
      <c r="N388" s="17" t="str">
        <f>VLOOKUP($L388,'Hospitalization details'!$F388:M2725,3,FALSE)</f>
        <v>TIER - 1</v>
      </c>
      <c r="O388" s="1" t="str">
        <f>VLOOKUP($L388,'Hospitalization details'!$F388:N2725,4,FALSE)</f>
        <v>R1013</v>
      </c>
      <c r="P388" s="14">
        <f>VLOOKUP($L388,'Hospitalization details'!$F388:O2725,6,FALSE)</f>
        <v>23965</v>
      </c>
      <c r="Q388" s="18">
        <f t="shared" si="6"/>
        <v>57</v>
      </c>
    </row>
    <row r="389" spans="1:17" x14ac:dyDescent="0.25">
      <c r="A389" s="2" t="s">
        <v>395</v>
      </c>
      <c r="B389" t="str">
        <f>VLOOKUP(A389,'customer names'!A389:D2723,3,FALSE)</f>
        <v>Murphy</v>
      </c>
      <c r="C389" s="1">
        <f>VLOOKUP(A389,'Medical examination'!A389:G2723,2,FALSE)</f>
        <v>23.76</v>
      </c>
      <c r="D389" s="1">
        <f>VLOOKUP(A389,'Medical examination'!A389:H2723,3,FALSE)</f>
        <v>10.96</v>
      </c>
      <c r="E389" s="1" t="str">
        <f>VLOOKUP($A389,'Medical examination'!A389:I2723,4,FALSE)</f>
        <v>NO</v>
      </c>
      <c r="F389" s="1" t="str">
        <f>VLOOKUP($A389,'Medical examination'!A389:J2723,5,FALSE)</f>
        <v>NO</v>
      </c>
      <c r="G389" s="1" t="str">
        <f>VLOOKUP($A389,'Medical examination'!A389:K2723,6,FALSE)</f>
        <v>NO</v>
      </c>
      <c r="H389" s="1">
        <f>VLOOKUP($A389,'Medical examination'!A389:L2723,7,FALSE)</f>
        <v>3</v>
      </c>
      <c r="I389" s="1" t="str">
        <f>VLOOKUP($A389,'Medical examination'!A389:M2723,8,FALSE)</f>
        <v>YES</v>
      </c>
      <c r="J389" s="19" t="str">
        <f>VLOOKUP($A389,'Medical examination'!A389:N2723,9,FALSE)</f>
        <v>NORMAL WEIGHT</v>
      </c>
      <c r="K389" s="10" t="str">
        <f>VLOOKUP($A389,'Medical examination'!A389:O2723,10,FALSE)</f>
        <v>DIABETES</v>
      </c>
      <c r="L389" s="16">
        <v>8062.76</v>
      </c>
      <c r="M389" s="1" t="str">
        <f>VLOOKUP($L389,'Hospitalization details'!$F389:L2721,2,FALSE)</f>
        <v>TIER - 3</v>
      </c>
      <c r="N389" s="17" t="str">
        <f>VLOOKUP($L389,'Hospitalization details'!$F389:M2726,3,FALSE)</f>
        <v>TIER - 3</v>
      </c>
      <c r="O389" s="1" t="str">
        <f>VLOOKUP($L389,'Hospitalization details'!$F389:N2726,4,FALSE)</f>
        <v>R1011</v>
      </c>
      <c r="P389" s="14">
        <f>VLOOKUP($L389,'Hospitalization details'!$F389:O2726,6,FALSE)</f>
        <v>27573</v>
      </c>
      <c r="Q389" s="18">
        <f t="shared" si="6"/>
        <v>47</v>
      </c>
    </row>
    <row r="390" spans="1:17" x14ac:dyDescent="0.25">
      <c r="A390" s="2" t="s">
        <v>396</v>
      </c>
      <c r="B390" t="str">
        <f>VLOOKUP(A390,'customer names'!A390:D2724,3,FALSE)</f>
        <v>Butters</v>
      </c>
      <c r="C390" s="1">
        <f>VLOOKUP(A390,'Medical examination'!A390:G2724,2,FALSE)</f>
        <v>19.38</v>
      </c>
      <c r="D390" s="1">
        <f>VLOOKUP(A390,'Medical examination'!A390:H2724,3,FALSE)</f>
        <v>6.28</v>
      </c>
      <c r="E390" s="1" t="str">
        <f>VLOOKUP($A390,'Medical examination'!A390:I2724,4,FALSE)</f>
        <v>NO</v>
      </c>
      <c r="F390" s="1" t="str">
        <f>VLOOKUP($A390,'Medical examination'!A390:J2724,5,FALSE)</f>
        <v>NO</v>
      </c>
      <c r="G390" s="1" t="str">
        <f>VLOOKUP($A390,'Medical examination'!A390:K2724,6,FALSE)</f>
        <v>NO</v>
      </c>
      <c r="H390" s="1">
        <f>VLOOKUP($A390,'Medical examination'!A390:L2724,7,FALSE)</f>
        <v>0</v>
      </c>
      <c r="I390" s="1" t="str">
        <f>VLOOKUP($A390,'Medical examination'!A390:M2724,8,FALSE)</f>
        <v>YES</v>
      </c>
      <c r="J390" s="19" t="str">
        <f>VLOOKUP($A390,'Medical examination'!A390:N2724,9,FALSE)</f>
        <v>NORMAL WEIGHT</v>
      </c>
      <c r="K390" s="10" t="str">
        <f>VLOOKUP($A390,'Medical examination'!A390:O2724,10,FALSE)</f>
        <v>PRE DIABETES</v>
      </c>
      <c r="L390" s="16">
        <v>8062.31</v>
      </c>
      <c r="M390" s="1" t="str">
        <f>VLOOKUP($L390,'Hospitalization details'!$F390:L2722,2,FALSE)</f>
        <v>TIER - 2</v>
      </c>
      <c r="N390" s="17" t="str">
        <f>VLOOKUP($L390,'Hospitalization details'!$F390:M2727,3,FALSE)</f>
        <v>TIER - 1</v>
      </c>
      <c r="O390" s="1" t="str">
        <f>VLOOKUP($L390,'Hospitalization details'!$F390:N2727,4,FALSE)</f>
        <v>R1013</v>
      </c>
      <c r="P390" s="14">
        <f>VLOOKUP($L390,'Hospitalization details'!$F390:O2727,6,FALSE)</f>
        <v>25914</v>
      </c>
      <c r="Q390" s="18">
        <f t="shared" si="6"/>
        <v>52</v>
      </c>
    </row>
    <row r="391" spans="1:17" x14ac:dyDescent="0.25">
      <c r="A391" s="2" t="s">
        <v>397</v>
      </c>
      <c r="B391" t="str">
        <f>VLOOKUP(A391,'customer names'!A391:D2725,3,FALSE)</f>
        <v>Cook</v>
      </c>
      <c r="C391" s="1">
        <f>VLOOKUP(A391,'Medical examination'!A391:G2725,2,FALSE)</f>
        <v>16.21</v>
      </c>
      <c r="D391" s="1">
        <f>VLOOKUP(A391,'Medical examination'!A391:H2725,3,FALSE)</f>
        <v>6.29</v>
      </c>
      <c r="E391" s="1" t="str">
        <f>VLOOKUP($A391,'Medical examination'!A391:I2725,4,FALSE)</f>
        <v>YES</v>
      </c>
      <c r="F391" s="1" t="str">
        <f>VLOOKUP($A391,'Medical examination'!A391:J2725,5,FALSE)</f>
        <v>NO</v>
      </c>
      <c r="G391" s="1" t="str">
        <f>VLOOKUP($A391,'Medical examination'!A391:K2725,6,FALSE)</f>
        <v>NO</v>
      </c>
      <c r="H391" s="1">
        <f>VLOOKUP($A391,'Medical examination'!A391:L2725,7,FALSE)</f>
        <v>1</v>
      </c>
      <c r="I391" s="1" t="str">
        <f>VLOOKUP($A391,'Medical examination'!A391:M2725,8,FALSE)</f>
        <v>YES</v>
      </c>
      <c r="J391" s="19" t="str">
        <f>VLOOKUP($A391,'Medical examination'!A391:N2725,9,FALSE)</f>
        <v>UNDERWEIGHT</v>
      </c>
      <c r="K391" s="10" t="str">
        <f>VLOOKUP($A391,'Medical examination'!A391:O2725,10,FALSE)</f>
        <v>PRE DIABETES</v>
      </c>
      <c r="L391" s="16">
        <v>8059.68</v>
      </c>
      <c r="M391" s="1" t="str">
        <f>VLOOKUP($L391,'Hospitalization details'!$F391:L2723,2,FALSE)</f>
        <v>TIER - 2</v>
      </c>
      <c r="N391" s="17" t="str">
        <f>VLOOKUP($L391,'Hospitalization details'!$F391:M2728,3,FALSE)</f>
        <v>TIER - 3</v>
      </c>
      <c r="O391" s="1" t="str">
        <f>VLOOKUP($L391,'Hospitalization details'!$F391:N2728,4,FALSE)</f>
        <v>R1012</v>
      </c>
      <c r="P391" s="14">
        <f>VLOOKUP($L391,'Hospitalization details'!$F391:O2728,6,FALSE)</f>
        <v>30312</v>
      </c>
      <c r="Q391" s="18">
        <f t="shared" si="6"/>
        <v>40</v>
      </c>
    </row>
    <row r="392" spans="1:17" x14ac:dyDescent="0.25">
      <c r="A392" s="2" t="s">
        <v>398</v>
      </c>
      <c r="B392" t="str">
        <f>VLOOKUP(A392,'customer names'!A392:D2726,3,FALSE)</f>
        <v>Breen</v>
      </c>
      <c r="C392" s="1">
        <f>VLOOKUP(A392,'Medical examination'!A392:G2726,2,FALSE)</f>
        <v>32.54</v>
      </c>
      <c r="D392" s="1">
        <f>VLOOKUP(A392,'Medical examination'!A392:H2726,3,FALSE)</f>
        <v>4.0199999999999996</v>
      </c>
      <c r="E392" s="1" t="str">
        <f>VLOOKUP($A392,'Medical examination'!A392:I2726,4,FALSE)</f>
        <v>NO</v>
      </c>
      <c r="F392" s="1" t="str">
        <f>VLOOKUP($A392,'Medical examination'!A392:J2726,5,FALSE)</f>
        <v>YES</v>
      </c>
      <c r="G392" s="1" t="str">
        <f>VLOOKUP($A392,'Medical examination'!A392:K2726,6,FALSE)</f>
        <v>NO</v>
      </c>
      <c r="H392" s="1">
        <f>VLOOKUP($A392,'Medical examination'!A392:L2726,7,FALSE)</f>
        <v>1</v>
      </c>
      <c r="I392" s="1" t="str">
        <f>VLOOKUP($A392,'Medical examination'!A392:M2726,8,FALSE)</f>
        <v>YES</v>
      </c>
      <c r="J392" s="19" t="str">
        <f>VLOOKUP($A392,'Medical examination'!A392:N2726,9,FALSE)</f>
        <v>OBESITY</v>
      </c>
      <c r="K392" s="10" t="str">
        <f>VLOOKUP($A392,'Medical examination'!A392:O2726,10,FALSE)</f>
        <v>NORMAL</v>
      </c>
      <c r="L392" s="16">
        <v>38869.25</v>
      </c>
      <c r="M392" s="1" t="str">
        <f>VLOOKUP($L392,'Hospitalization details'!$F392:L2724,2,FALSE)</f>
        <v>TIER - 2</v>
      </c>
      <c r="N392" s="17" t="str">
        <f>VLOOKUP($L392,'Hospitalization details'!$F392:M2729,3,FALSE)</f>
        <v>TIER - 2</v>
      </c>
      <c r="O392" s="1" t="str">
        <f>VLOOKUP($L392,'Hospitalization details'!$F392:N2729,4,FALSE)</f>
        <v>R1011</v>
      </c>
      <c r="P392" s="14">
        <f>VLOOKUP($L392,'Hospitalization details'!$F392:O2729,6,FALSE)</f>
        <v>23534</v>
      </c>
      <c r="Q392" s="18">
        <f t="shared" si="6"/>
        <v>59</v>
      </c>
    </row>
    <row r="393" spans="1:17" x14ac:dyDescent="0.25">
      <c r="A393" s="2" t="s">
        <v>399</v>
      </c>
      <c r="B393" t="str">
        <f>VLOOKUP(A393,'customer names'!A393:D2727,3,FALSE)</f>
        <v>Fitzsimons</v>
      </c>
      <c r="C393" s="1">
        <f>VLOOKUP(A393,'Medical examination'!A393:G2727,2,FALSE)</f>
        <v>36.765000000000001</v>
      </c>
      <c r="D393" s="1">
        <f>VLOOKUP(A393,'Medical examination'!A393:H2727,3,FALSE)</f>
        <v>11.95</v>
      </c>
      <c r="E393" s="1" t="str">
        <f>VLOOKUP($A393,'Medical examination'!A393:I2727,4,FALSE)</f>
        <v>YES</v>
      </c>
      <c r="F393" s="1" t="str">
        <f>VLOOKUP($A393,'Medical examination'!A393:J2727,5,FALSE)</f>
        <v>NO</v>
      </c>
      <c r="G393" s="1" t="str">
        <f>VLOOKUP($A393,'Medical examination'!A393:K2727,6,FALSE)</f>
        <v>NO</v>
      </c>
      <c r="H393" s="1">
        <f>VLOOKUP($A393,'Medical examination'!A393:L2727,7,FALSE)</f>
        <v>2</v>
      </c>
      <c r="I393" s="1" t="str">
        <f>VLOOKUP($A393,'Medical examination'!A393:M2727,8,FALSE)</f>
        <v>NO</v>
      </c>
      <c r="J393" s="19" t="str">
        <f>VLOOKUP($A393,'Medical examination'!A393:N2727,9,FALSE)</f>
        <v>OBESITY</v>
      </c>
      <c r="K393" s="10" t="str">
        <f>VLOOKUP($A393,'Medical examination'!A393:O2727,10,FALSE)</f>
        <v>DIABETES</v>
      </c>
      <c r="L393" s="16">
        <v>8059.06</v>
      </c>
      <c r="M393" s="1" t="str">
        <f>VLOOKUP($L393,'Hospitalization details'!$F393:L2725,2,FALSE)</f>
        <v>TIER - 2</v>
      </c>
      <c r="N393" s="17" t="str">
        <f>VLOOKUP($L393,'Hospitalization details'!$F393:M2730,3,FALSE)</f>
        <v>TIER - 3</v>
      </c>
      <c r="O393" s="1" t="str">
        <f>VLOOKUP($L393,'Hospitalization details'!$F393:N2730,4,FALSE)</f>
        <v>R1012</v>
      </c>
      <c r="P393" s="14">
        <f>VLOOKUP($L393,'Hospitalization details'!$F393:O2730,6,FALSE)</f>
        <v>31379</v>
      </c>
      <c r="Q393" s="18">
        <f t="shared" si="6"/>
        <v>37</v>
      </c>
    </row>
    <row r="394" spans="1:17" x14ac:dyDescent="0.25">
      <c r="A394" s="2" t="s">
        <v>400</v>
      </c>
      <c r="B394" t="str">
        <f>VLOOKUP(A394,'customer names'!A394:D2728,3,FALSE)</f>
        <v>Houle</v>
      </c>
      <c r="C394" s="1">
        <f>VLOOKUP(A394,'Medical examination'!A394:G2728,2,FALSE)</f>
        <v>35.909999999999997</v>
      </c>
      <c r="D394" s="1">
        <f>VLOOKUP(A394,'Medical examination'!A394:H2728,3,FALSE)</f>
        <v>8.7100000000000009</v>
      </c>
      <c r="E394" s="1" t="str">
        <f>VLOOKUP($A394,'Medical examination'!A394:I2728,4,FALSE)</f>
        <v>NO</v>
      </c>
      <c r="F394" s="1" t="str">
        <f>VLOOKUP($A394,'Medical examination'!A394:J2728,5,FALSE)</f>
        <v>NO</v>
      </c>
      <c r="G394" s="1" t="str">
        <f>VLOOKUP($A394,'Medical examination'!A394:K2728,6,FALSE)</f>
        <v>NO</v>
      </c>
      <c r="H394" s="1">
        <f>VLOOKUP($A394,'Medical examination'!A394:L2728,7,FALSE)</f>
        <v>0</v>
      </c>
      <c r="I394" s="1" t="str">
        <f>VLOOKUP($A394,'Medical examination'!A394:M2728,8,FALSE)</f>
        <v>NO</v>
      </c>
      <c r="J394" s="19" t="str">
        <f>VLOOKUP($A394,'Medical examination'!A394:N2728,9,FALSE)</f>
        <v>OBESITY</v>
      </c>
      <c r="K394" s="10" t="str">
        <f>VLOOKUP($A394,'Medical examination'!A394:O2728,10,FALSE)</f>
        <v>DIABETES</v>
      </c>
      <c r="L394" s="16">
        <v>8035.64</v>
      </c>
      <c r="M394" s="1" t="str">
        <f>VLOOKUP($L394,'Hospitalization details'!$F394:L2726,2,FALSE)</f>
        <v>TIER - 2</v>
      </c>
      <c r="N394" s="17" t="str">
        <f>VLOOKUP($L394,'Hospitalization details'!$F394:M2731,3,FALSE)</f>
        <v>TIER - 2</v>
      </c>
      <c r="O394" s="1" t="str">
        <f>VLOOKUP($L394,'Hospitalization details'!$F394:N2731,4,FALSE)</f>
        <v>R1012</v>
      </c>
      <c r="P394" s="14">
        <f>VLOOKUP($L394,'Hospitalization details'!$F394:O2731,6,FALSE)</f>
        <v>37967</v>
      </c>
      <c r="Q394" s="18">
        <f t="shared" si="6"/>
        <v>19</v>
      </c>
    </row>
    <row r="395" spans="1:17" x14ac:dyDescent="0.25">
      <c r="A395" s="2" t="s">
        <v>401</v>
      </c>
      <c r="B395" t="str">
        <f>VLOOKUP(A395,'customer names'!A395:D2729,3,FALSE)</f>
        <v>Woodward</v>
      </c>
      <c r="C395" s="1">
        <f>VLOOKUP(A395,'Medical examination'!A395:G2729,2,FALSE)</f>
        <v>32.06</v>
      </c>
      <c r="D395" s="1">
        <f>VLOOKUP(A395,'Medical examination'!A395:H2729,3,FALSE)</f>
        <v>4.67</v>
      </c>
      <c r="E395" s="1" t="str">
        <f>VLOOKUP($A395,'Medical examination'!A395:I2729,4,FALSE)</f>
        <v>NO</v>
      </c>
      <c r="F395" s="1" t="str">
        <f>VLOOKUP($A395,'Medical examination'!A395:J2729,5,FALSE)</f>
        <v>YES</v>
      </c>
      <c r="G395" s="1" t="str">
        <f>VLOOKUP($A395,'Medical examination'!A395:K2729,6,FALSE)</f>
        <v>NO</v>
      </c>
      <c r="H395" s="1">
        <f>VLOOKUP($A395,'Medical examination'!A395:L2729,7,FALSE)</f>
        <v>1</v>
      </c>
      <c r="I395" s="1" t="str">
        <f>VLOOKUP($A395,'Medical examination'!A395:M2729,8,FALSE)</f>
        <v>YES</v>
      </c>
      <c r="J395" s="19" t="str">
        <f>VLOOKUP($A395,'Medical examination'!A395:N2729,9,FALSE)</f>
        <v>OBESITY</v>
      </c>
      <c r="K395" s="10" t="str">
        <f>VLOOKUP($A395,'Medical examination'!A395:O2729,10,FALSE)</f>
        <v>NORMAL</v>
      </c>
      <c r="L395" s="16">
        <v>8027.97</v>
      </c>
      <c r="M395" s="1" t="str">
        <f>VLOOKUP($L395,'Hospitalization details'!$F395:L2727,2,FALSE)</f>
        <v>TIER - 3</v>
      </c>
      <c r="N395" s="17" t="str">
        <f>VLOOKUP($L395,'Hospitalization details'!$F395:M2732,3,FALSE)</f>
        <v>TIER - 2</v>
      </c>
      <c r="O395" s="1" t="str">
        <f>VLOOKUP($L395,'Hospitalization details'!$F395:N2732,4,FALSE)</f>
        <v>R1011</v>
      </c>
      <c r="P395" s="14">
        <f>VLOOKUP($L395,'Hospitalization details'!$F395:O2732,6,FALSE)</f>
        <v>28435</v>
      </c>
      <c r="Q395" s="18">
        <f t="shared" si="6"/>
        <v>45</v>
      </c>
    </row>
    <row r="396" spans="1:17" x14ac:dyDescent="0.25">
      <c r="A396" s="2" t="s">
        <v>402</v>
      </c>
      <c r="B396" t="str">
        <f>VLOOKUP(A396,'customer names'!A396:D2730,3,FALSE)</f>
        <v>Ray</v>
      </c>
      <c r="C396" s="1">
        <f>VLOOKUP(A396,'Medical examination'!A396:G2730,2,FALSE)</f>
        <v>24.1</v>
      </c>
      <c r="D396" s="1">
        <f>VLOOKUP(A396,'Medical examination'!A396:H2730,3,FALSE)</f>
        <v>11.14</v>
      </c>
      <c r="E396" s="1" t="str">
        <f>VLOOKUP($A396,'Medical examination'!A396:I2730,4,FALSE)</f>
        <v>YES</v>
      </c>
      <c r="F396" s="1" t="str">
        <f>VLOOKUP($A396,'Medical examination'!A396:J2730,5,FALSE)</f>
        <v>NO</v>
      </c>
      <c r="G396" s="1" t="str">
        <f>VLOOKUP($A396,'Medical examination'!A396:K2730,6,FALSE)</f>
        <v>NO</v>
      </c>
      <c r="H396" s="1">
        <f>VLOOKUP($A396,'Medical examination'!A396:L2730,7,FALSE)</f>
        <v>1</v>
      </c>
      <c r="I396" s="1" t="str">
        <f>VLOOKUP($A396,'Medical examination'!A396:M2730,8,FALSE)</f>
        <v>NO</v>
      </c>
      <c r="J396" s="19" t="str">
        <f>VLOOKUP($A396,'Medical examination'!A396:N2730,9,FALSE)</f>
        <v>NORMAL WEIGHT</v>
      </c>
      <c r="K396" s="10" t="str">
        <f>VLOOKUP($A396,'Medical examination'!A396:O2730,10,FALSE)</f>
        <v>DIABETES</v>
      </c>
      <c r="L396" s="16">
        <v>8026.67</v>
      </c>
      <c r="M396" s="1" t="str">
        <f>VLOOKUP($L396,'Hospitalization details'!$F396:L2728,2,FALSE)</f>
        <v>TIER - 2</v>
      </c>
      <c r="N396" s="17" t="str">
        <f>VLOOKUP($L396,'Hospitalization details'!$F396:M2733,3,FALSE)</f>
        <v>TIER - 2</v>
      </c>
      <c r="O396" s="1" t="str">
        <f>VLOOKUP($L396,'Hospitalization details'!$F396:N2733,4,FALSE)</f>
        <v>R1012</v>
      </c>
      <c r="P396" s="14">
        <f>VLOOKUP($L396,'Hospitalization details'!$F396:O2733,6,FALSE)</f>
        <v>28114</v>
      </c>
      <c r="Q396" s="18">
        <f t="shared" si="6"/>
        <v>46</v>
      </c>
    </row>
    <row r="397" spans="1:17" x14ac:dyDescent="0.25">
      <c r="A397" s="2" t="s">
        <v>403</v>
      </c>
      <c r="B397" t="str">
        <f>VLOOKUP(A397,'customer names'!A397:D2731,3,FALSE)</f>
        <v>Jennings</v>
      </c>
      <c r="C397" s="1">
        <f>VLOOKUP(A397,'Medical examination'!A397:G2731,2,FALSE)</f>
        <v>27.1</v>
      </c>
      <c r="D397" s="1">
        <f>VLOOKUP(A397,'Medical examination'!A397:H2731,3,FALSE)</f>
        <v>9.0500000000000007</v>
      </c>
      <c r="E397" s="1" t="str">
        <f>VLOOKUP($A397,'Medical examination'!A397:I2731,4,FALSE)</f>
        <v>NO</v>
      </c>
      <c r="F397" s="1" t="str">
        <f>VLOOKUP($A397,'Medical examination'!A397:J2731,5,FALSE)</f>
        <v>NO</v>
      </c>
      <c r="G397" s="1" t="str">
        <f>VLOOKUP($A397,'Medical examination'!A397:K2731,6,FALSE)</f>
        <v>NO</v>
      </c>
      <c r="H397" s="1">
        <f>VLOOKUP($A397,'Medical examination'!A397:L2731,7,FALSE)</f>
        <v>2</v>
      </c>
      <c r="I397" s="1" t="str">
        <f>VLOOKUP($A397,'Medical examination'!A397:M2731,8,FALSE)</f>
        <v>NO</v>
      </c>
      <c r="J397" s="19" t="str">
        <f>VLOOKUP($A397,'Medical examination'!A397:N2731,9,FALSE)</f>
        <v>OVERWEIGHT</v>
      </c>
      <c r="K397" s="10" t="str">
        <f>VLOOKUP($A397,'Medical examination'!A397:O2731,10,FALSE)</f>
        <v>DIABETES</v>
      </c>
      <c r="L397" s="16">
        <v>8023.14</v>
      </c>
      <c r="M397" s="1" t="str">
        <f>VLOOKUP($L397,'Hospitalization details'!$F397:L2729,2,FALSE)</f>
        <v>TIER - 2</v>
      </c>
      <c r="N397" s="17" t="str">
        <f>VLOOKUP($L397,'Hospitalization details'!$F397:M2734,3,FALSE)</f>
        <v>TIER - 3</v>
      </c>
      <c r="O397" s="1" t="str">
        <f>VLOOKUP($L397,'Hospitalization details'!$F397:N2734,4,FALSE)</f>
        <v>R1012</v>
      </c>
      <c r="P397" s="14">
        <f>VLOOKUP($L397,'Hospitalization details'!$F397:O2734,6,FALSE)</f>
        <v>28688</v>
      </c>
      <c r="Q397" s="18">
        <f t="shared" si="6"/>
        <v>44</v>
      </c>
    </row>
    <row r="398" spans="1:17" x14ac:dyDescent="0.25">
      <c r="A398" s="2" t="s">
        <v>404</v>
      </c>
      <c r="B398" t="str">
        <f>VLOOKUP(A398,'customer names'!A398:D2732,3,FALSE)</f>
        <v>Fuller</v>
      </c>
      <c r="C398" s="1">
        <f>VLOOKUP(A398,'Medical examination'!A398:G2732,2,FALSE)</f>
        <v>24.42</v>
      </c>
      <c r="D398" s="1">
        <f>VLOOKUP(A398,'Medical examination'!A398:H2732,3,FALSE)</f>
        <v>11.31</v>
      </c>
      <c r="E398" s="1" t="str">
        <f>VLOOKUP($A398,'Medical examination'!A398:I2732,4,FALSE)</f>
        <v>NO</v>
      </c>
      <c r="F398" s="1" t="str">
        <f>VLOOKUP($A398,'Medical examination'!A398:J2732,5,FALSE)</f>
        <v>NO</v>
      </c>
      <c r="G398" s="1" t="str">
        <f>VLOOKUP($A398,'Medical examination'!A398:K2732,6,FALSE)</f>
        <v>NO</v>
      </c>
      <c r="H398" s="1">
        <f>VLOOKUP($A398,'Medical examination'!A398:L2732,7,FALSE)</f>
        <v>0</v>
      </c>
      <c r="I398" s="1" t="str">
        <f>VLOOKUP($A398,'Medical examination'!A398:M2732,8,FALSE)</f>
        <v>YES</v>
      </c>
      <c r="J398" s="19" t="str">
        <f>VLOOKUP($A398,'Medical examination'!A398:N2732,9,FALSE)</f>
        <v>NORMAL WEIGHT</v>
      </c>
      <c r="K398" s="10" t="str">
        <f>VLOOKUP($A398,'Medical examination'!A398:O2732,10,FALSE)</f>
        <v>DIABETES</v>
      </c>
      <c r="L398" s="16">
        <v>8021.11</v>
      </c>
      <c r="M398" s="1" t="str">
        <f>VLOOKUP($L398,'Hospitalization details'!$F398:L2730,2,FALSE)</f>
        <v>TIER - 2</v>
      </c>
      <c r="N398" s="17" t="str">
        <f>VLOOKUP($L398,'Hospitalization details'!$F398:M2735,3,FALSE)</f>
        <v>TIER - 1</v>
      </c>
      <c r="O398" s="1" t="str">
        <f>VLOOKUP($L398,'Hospitalization details'!$F398:N2735,4,FALSE)</f>
        <v>R1012</v>
      </c>
      <c r="P398" s="14">
        <f>VLOOKUP($L398,'Hospitalization details'!$F398:O2735,6,FALSE)</f>
        <v>32815</v>
      </c>
      <c r="Q398" s="18">
        <f t="shared" si="6"/>
        <v>33</v>
      </c>
    </row>
    <row r="399" spans="1:17" x14ac:dyDescent="0.25">
      <c r="A399" s="2" t="s">
        <v>405</v>
      </c>
      <c r="B399" t="str">
        <f>VLOOKUP(A399,'customer names'!A399:D2733,3,FALSE)</f>
        <v>Lovisek</v>
      </c>
      <c r="C399" s="1">
        <f>VLOOKUP(A399,'Medical examination'!A399:G2733,2,FALSE)</f>
        <v>26.695</v>
      </c>
      <c r="D399" s="1">
        <f>VLOOKUP(A399,'Medical examination'!A399:H2733,3,FALSE)</f>
        <v>4.68</v>
      </c>
      <c r="E399" s="1" t="str">
        <f>VLOOKUP($A399,'Medical examination'!A399:I2733,4,FALSE)</f>
        <v>YES</v>
      </c>
      <c r="F399" s="1" t="str">
        <f>VLOOKUP($A399,'Medical examination'!A399:J2733,5,FALSE)</f>
        <v>NO</v>
      </c>
      <c r="G399" s="1" t="str">
        <f>VLOOKUP($A399,'Medical examination'!A399:K2733,6,FALSE)</f>
        <v>NO</v>
      </c>
      <c r="H399" s="1">
        <f>VLOOKUP($A399,'Medical examination'!A399:L2733,7,FALSE)</f>
        <v>2</v>
      </c>
      <c r="I399" s="1" t="str">
        <f>VLOOKUP($A399,'Medical examination'!A399:M2733,8,FALSE)</f>
        <v>YES</v>
      </c>
      <c r="J399" s="19" t="str">
        <f>VLOOKUP($A399,'Medical examination'!A399:N2733,9,FALSE)</f>
        <v>OVERWEIGHT</v>
      </c>
      <c r="K399" s="10" t="str">
        <f>VLOOKUP($A399,'Medical examination'!A399:O2733,10,FALSE)</f>
        <v>NORMAL</v>
      </c>
      <c r="L399" s="16">
        <v>8017.06</v>
      </c>
      <c r="M399" s="1" t="str">
        <f>VLOOKUP($L399,'Hospitalization details'!$F399:L2731,2,FALSE)</f>
        <v>TIER - 2</v>
      </c>
      <c r="N399" s="17" t="str">
        <f>VLOOKUP($L399,'Hospitalization details'!$F399:M2736,3,FALSE)</f>
        <v>TIER - 2</v>
      </c>
      <c r="O399" s="1" t="str">
        <f>VLOOKUP($L399,'Hospitalization details'!$F399:N2736,4,FALSE)</f>
        <v>R1012</v>
      </c>
      <c r="P399" s="14">
        <f>VLOOKUP($L399,'Hospitalization details'!$F399:O2736,6,FALSE)</f>
        <v>29533</v>
      </c>
      <c r="Q399" s="18">
        <f t="shared" si="6"/>
        <v>42</v>
      </c>
    </row>
    <row r="400" spans="1:17" x14ac:dyDescent="0.25">
      <c r="A400" s="2" t="s">
        <v>406</v>
      </c>
      <c r="B400" t="str">
        <f>VLOOKUP(A400,'customer names'!A400:D2734,3,FALSE)</f>
        <v>Painter</v>
      </c>
      <c r="C400" s="1">
        <f>VLOOKUP(A400,'Medical examination'!A400:G2734,2,FALSE)</f>
        <v>27.79</v>
      </c>
      <c r="D400" s="1">
        <f>VLOOKUP(A400,'Medical examination'!A400:H2734,3,FALSE)</f>
        <v>6.05</v>
      </c>
      <c r="E400" s="1" t="str">
        <f>VLOOKUP($A400,'Medical examination'!A400:I2734,4,FALSE)</f>
        <v>YES</v>
      </c>
      <c r="F400" s="1" t="str">
        <f>VLOOKUP($A400,'Medical examination'!A400:J2734,5,FALSE)</f>
        <v>YES</v>
      </c>
      <c r="G400" s="1" t="str">
        <f>VLOOKUP($A400,'Medical examination'!A400:K2734,6,FALSE)</f>
        <v>NO</v>
      </c>
      <c r="H400" s="1">
        <f>VLOOKUP($A400,'Medical examination'!A400:L2734,7,FALSE)</f>
        <v>1</v>
      </c>
      <c r="I400" s="1" t="str">
        <f>VLOOKUP($A400,'Medical examination'!A400:M2734,8,FALSE)</f>
        <v>YES</v>
      </c>
      <c r="J400" s="19" t="str">
        <f>VLOOKUP($A400,'Medical examination'!A400:N2734,9,FALSE)</f>
        <v>OVERWEIGHT</v>
      </c>
      <c r="K400" s="10" t="str">
        <f>VLOOKUP($A400,'Medical examination'!A400:O2734,10,FALSE)</f>
        <v>PRE DIABETES</v>
      </c>
      <c r="L400" s="16">
        <v>8014.62</v>
      </c>
      <c r="M400" s="1" t="str">
        <f>VLOOKUP($L400,'Hospitalization details'!$F400:L2732,2,FALSE)</f>
        <v>TIER - 2</v>
      </c>
      <c r="N400" s="17" t="str">
        <f>VLOOKUP($L400,'Hospitalization details'!$F400:M2737,3,FALSE)</f>
        <v>TIER - 3</v>
      </c>
      <c r="O400" s="1" t="str">
        <f>VLOOKUP($L400,'Hospitalization details'!$F400:N2737,4,FALSE)</f>
        <v>R1012</v>
      </c>
      <c r="P400" s="14">
        <f>VLOOKUP($L400,'Hospitalization details'!$F400:O2737,6,FALSE)</f>
        <v>34960</v>
      </c>
      <c r="Q400" s="18">
        <f t="shared" si="6"/>
        <v>27</v>
      </c>
    </row>
    <row r="401" spans="1:17" x14ac:dyDescent="0.25">
      <c r="A401" s="2" t="s">
        <v>407</v>
      </c>
      <c r="B401" t="str">
        <f>VLOOKUP(A401,'customer names'!A401:D2735,3,FALSE)</f>
        <v>Edwards</v>
      </c>
      <c r="C401" s="1">
        <f>VLOOKUP(A401,'Medical examination'!A401:G2735,2,FALSE)</f>
        <v>32.68</v>
      </c>
      <c r="D401" s="1">
        <f>VLOOKUP(A401,'Medical examination'!A401:H2735,3,FALSE)</f>
        <v>4.68</v>
      </c>
      <c r="E401" s="1" t="str">
        <f>VLOOKUP($A401,'Medical examination'!A401:I2735,4,FALSE)</f>
        <v>YES</v>
      </c>
      <c r="F401" s="1" t="str">
        <f>VLOOKUP($A401,'Medical examination'!A401:J2735,5,FALSE)</f>
        <v>NO</v>
      </c>
      <c r="G401" s="1" t="str">
        <f>VLOOKUP($A401,'Medical examination'!A401:K2735,6,FALSE)</f>
        <v>NO</v>
      </c>
      <c r="H401" s="1">
        <f>VLOOKUP($A401,'Medical examination'!A401:L2735,7,FALSE)</f>
        <v>0</v>
      </c>
      <c r="I401" s="1" t="str">
        <f>VLOOKUP($A401,'Medical examination'!A401:M2735,8,FALSE)</f>
        <v>NO</v>
      </c>
      <c r="J401" s="19" t="str">
        <f>VLOOKUP($A401,'Medical examination'!A401:N2735,9,FALSE)</f>
        <v>OBESITY</v>
      </c>
      <c r="K401" s="10" t="str">
        <f>VLOOKUP($A401,'Medical examination'!A401:O2735,10,FALSE)</f>
        <v>NORMAL</v>
      </c>
      <c r="L401" s="16">
        <v>8004.96</v>
      </c>
      <c r="M401" s="1" t="str">
        <f>VLOOKUP($L401,'Hospitalization details'!$F401:L2733,2,FALSE)</f>
        <v>TIER - 3</v>
      </c>
      <c r="N401" s="17" t="str">
        <f>VLOOKUP($L401,'Hospitalization details'!$F401:M2738,3,FALSE)</f>
        <v>TIER - 1</v>
      </c>
      <c r="O401" s="1" t="str">
        <f>VLOOKUP($L401,'Hospitalization details'!$F401:N2738,4,FALSE)</f>
        <v>R1013</v>
      </c>
      <c r="P401" s="14">
        <f>VLOOKUP($L401,'Hospitalization details'!$F401:O2738,6,FALSE)</f>
        <v>22880</v>
      </c>
      <c r="Q401" s="18">
        <f t="shared" si="6"/>
        <v>60</v>
      </c>
    </row>
    <row r="402" spans="1:17" x14ac:dyDescent="0.25">
      <c r="A402" s="2" t="s">
        <v>408</v>
      </c>
      <c r="B402" t="str">
        <f>VLOOKUP(A402,'customer names'!A402:D2736,3,FALSE)</f>
        <v>Liebl</v>
      </c>
      <c r="C402" s="1">
        <f>VLOOKUP(A402,'Medical examination'!A402:G2736,2,FALSE)</f>
        <v>26.4</v>
      </c>
      <c r="D402" s="1">
        <f>VLOOKUP(A402,'Medical examination'!A402:H2736,3,FALSE)</f>
        <v>9.5</v>
      </c>
      <c r="E402" s="1" t="str">
        <f>VLOOKUP($A402,'Medical examination'!A402:I2736,4,FALSE)</f>
        <v>YES</v>
      </c>
      <c r="F402" s="1" t="str">
        <f>VLOOKUP($A402,'Medical examination'!A402:J2736,5,FALSE)</f>
        <v>NO</v>
      </c>
      <c r="G402" s="1" t="str">
        <f>VLOOKUP($A402,'Medical examination'!A402:K2736,6,FALSE)</f>
        <v>NO</v>
      </c>
      <c r="H402" s="1">
        <f>VLOOKUP($A402,'Medical examination'!A402:L2736,7,FALSE)</f>
        <v>2</v>
      </c>
      <c r="I402" s="1" t="str">
        <f>VLOOKUP($A402,'Medical examination'!A402:M2736,8,FALSE)</f>
        <v>NO</v>
      </c>
      <c r="J402" s="19" t="str">
        <f>VLOOKUP($A402,'Medical examination'!A402:N2736,9,FALSE)</f>
        <v>OVERWEIGHT</v>
      </c>
      <c r="K402" s="10" t="str">
        <f>VLOOKUP($A402,'Medical examination'!A402:O2736,10,FALSE)</f>
        <v>DIABETES</v>
      </c>
      <c r="L402" s="16">
        <v>7986.48</v>
      </c>
      <c r="M402" s="1" t="str">
        <f>VLOOKUP($L402,'Hospitalization details'!$F402:L2734,2,FALSE)</f>
        <v>TIER - 2</v>
      </c>
      <c r="N402" s="17" t="str">
        <f>VLOOKUP($L402,'Hospitalization details'!$F402:M2739,3,FALSE)</f>
        <v>TIER - 3</v>
      </c>
      <c r="O402" s="1" t="str">
        <f>VLOOKUP($L402,'Hospitalization details'!$F402:N2739,4,FALSE)</f>
        <v>R1024</v>
      </c>
      <c r="P402" s="14">
        <f>VLOOKUP($L402,'Hospitalization details'!$F402:O2739,6,FALSE)</f>
        <v>30548</v>
      </c>
      <c r="Q402" s="18">
        <f t="shared" si="6"/>
        <v>39</v>
      </c>
    </row>
    <row r="403" spans="1:17" x14ac:dyDescent="0.25">
      <c r="A403" s="2" t="s">
        <v>409</v>
      </c>
      <c r="B403" t="str">
        <f>VLOOKUP(A403,'customer names'!A403:D2737,3,FALSE)</f>
        <v>Kasabian-Larson</v>
      </c>
      <c r="C403" s="1">
        <f>VLOOKUP(A403,'Medical examination'!A403:G2737,2,FALSE)</f>
        <v>23.655000000000001</v>
      </c>
      <c r="D403" s="1">
        <f>VLOOKUP(A403,'Medical examination'!A403:H2737,3,FALSE)</f>
        <v>10.84</v>
      </c>
      <c r="E403" s="1" t="str">
        <f>VLOOKUP($A403,'Medical examination'!A403:I2737,4,FALSE)</f>
        <v>YES</v>
      </c>
      <c r="F403" s="1" t="str">
        <f>VLOOKUP($A403,'Medical examination'!A403:J2737,5,FALSE)</f>
        <v>NO</v>
      </c>
      <c r="G403" s="1" t="str">
        <f>VLOOKUP($A403,'Medical examination'!A403:K2737,6,FALSE)</f>
        <v>YES</v>
      </c>
      <c r="H403" s="1">
        <f>VLOOKUP($A403,'Medical examination'!A403:L2737,7,FALSE)</f>
        <v>1</v>
      </c>
      <c r="I403" s="1" t="str">
        <f>VLOOKUP($A403,'Medical examination'!A403:M2737,8,FALSE)</f>
        <v>YES</v>
      </c>
      <c r="J403" s="19" t="str">
        <f>VLOOKUP($A403,'Medical examination'!A403:N2737,9,FALSE)</f>
        <v>NORMAL WEIGHT</v>
      </c>
      <c r="K403" s="10" t="str">
        <f>VLOOKUP($A403,'Medical examination'!A403:O2737,10,FALSE)</f>
        <v>DIABETES</v>
      </c>
      <c r="L403" s="16">
        <v>38836.980000000003</v>
      </c>
      <c r="M403" s="1" t="str">
        <f>VLOOKUP($L403,'Hospitalization details'!$F403:L2735,2,FALSE)</f>
        <v>TIER - 2</v>
      </c>
      <c r="N403" s="17" t="str">
        <f>VLOOKUP($L403,'Hospitalization details'!$F403:M2740,3,FALSE)</f>
        <v>TIER - 1</v>
      </c>
      <c r="O403" s="1" t="str">
        <f>VLOOKUP($L403,'Hospitalization details'!$F403:N2740,4,FALSE)</f>
        <v>R1011</v>
      </c>
      <c r="P403" s="14">
        <f>VLOOKUP($L403,'Hospitalization details'!$F403:O2740,6,FALSE)</f>
        <v>29192</v>
      </c>
      <c r="Q403" s="18">
        <f t="shared" si="6"/>
        <v>43</v>
      </c>
    </row>
    <row r="404" spans="1:17" x14ac:dyDescent="0.25">
      <c r="A404" s="2" t="s">
        <v>410</v>
      </c>
      <c r="B404" t="str">
        <f>VLOOKUP(A404,'customer names'!A404:D2738,3,FALSE)</f>
        <v>Creamer</v>
      </c>
      <c r="C404" s="1">
        <f>VLOOKUP(A404,'Medical examination'!A404:G2738,2,FALSE)</f>
        <v>27.36</v>
      </c>
      <c r="D404" s="1">
        <f>VLOOKUP(A404,'Medical examination'!A404:H2738,3,FALSE)</f>
        <v>5.88</v>
      </c>
      <c r="E404" s="1" t="str">
        <f>VLOOKUP($A404,'Medical examination'!A404:I2738,4,FALSE)</f>
        <v>NO</v>
      </c>
      <c r="F404" s="1" t="str">
        <f>VLOOKUP($A404,'Medical examination'!A404:J2738,5,FALSE)</f>
        <v>NO</v>
      </c>
      <c r="G404" s="1" t="str">
        <f>VLOOKUP($A404,'Medical examination'!A404:K2738,6,FALSE)</f>
        <v>NO</v>
      </c>
      <c r="H404" s="1">
        <f>VLOOKUP($A404,'Medical examination'!A404:L2738,7,FALSE)</f>
        <v>2</v>
      </c>
      <c r="I404" s="1" t="str">
        <f>VLOOKUP($A404,'Medical examination'!A404:M2738,8,FALSE)</f>
        <v>NO</v>
      </c>
      <c r="J404" s="19" t="str">
        <f>VLOOKUP($A404,'Medical examination'!A404:N2738,9,FALSE)</f>
        <v>OVERWEIGHT</v>
      </c>
      <c r="K404" s="10" t="str">
        <f>VLOOKUP($A404,'Medical examination'!A404:O2738,10,FALSE)</f>
        <v>PRE DIABETES</v>
      </c>
      <c r="L404" s="16">
        <v>7985.82</v>
      </c>
      <c r="M404" s="1" t="str">
        <f>VLOOKUP($L404,'Hospitalization details'!$F404:L2736,2,FALSE)</f>
        <v>TIER - 2</v>
      </c>
      <c r="N404" s="17" t="str">
        <f>VLOOKUP($L404,'Hospitalization details'!$F404:M2741,3,FALSE)</f>
        <v>TIER - 1</v>
      </c>
      <c r="O404" s="1" t="str">
        <f>VLOOKUP($L404,'Hospitalization details'!$F404:N2741,4,FALSE)</f>
        <v>R1024</v>
      </c>
      <c r="P404" s="14">
        <f>VLOOKUP($L404,'Hospitalization details'!$F404:O2741,6,FALSE)</f>
        <v>30556</v>
      </c>
      <c r="Q404" s="18">
        <f t="shared" si="6"/>
        <v>39</v>
      </c>
    </row>
    <row r="405" spans="1:17" x14ac:dyDescent="0.25">
      <c r="A405" s="2" t="s">
        <v>411</v>
      </c>
      <c r="B405" t="str">
        <f>VLOOKUP(A405,'customer names'!A405:D2739,3,FALSE)</f>
        <v>Kimbel</v>
      </c>
      <c r="C405" s="1">
        <f>VLOOKUP(A405,'Medical examination'!A405:G2739,2,FALSE)</f>
        <v>27.82</v>
      </c>
      <c r="D405" s="1">
        <f>VLOOKUP(A405,'Medical examination'!A405:H2739,3,FALSE)</f>
        <v>5.24</v>
      </c>
      <c r="E405" s="1" t="str">
        <f>VLOOKUP($A405,'Medical examination'!A405:I2739,4,FALSE)</f>
        <v>YES</v>
      </c>
      <c r="F405" s="1" t="str">
        <f>VLOOKUP($A405,'Medical examination'!A405:J2739,5,FALSE)</f>
        <v>NO</v>
      </c>
      <c r="G405" s="1" t="str">
        <f>VLOOKUP($A405,'Medical examination'!A405:K2739,6,FALSE)</f>
        <v>NO</v>
      </c>
      <c r="H405" s="1">
        <f>VLOOKUP($A405,'Medical examination'!A405:L2739,7,FALSE)</f>
        <v>0</v>
      </c>
      <c r="I405" s="1" t="str">
        <f>VLOOKUP($A405,'Medical examination'!A405:M2739,8,FALSE)</f>
        <v>YES</v>
      </c>
      <c r="J405" s="19" t="str">
        <f>VLOOKUP($A405,'Medical examination'!A405:N2739,9,FALSE)</f>
        <v>OVERWEIGHT</v>
      </c>
      <c r="K405" s="10" t="str">
        <f>VLOOKUP($A405,'Medical examination'!A405:O2739,10,FALSE)</f>
        <v>NORMAL</v>
      </c>
      <c r="L405" s="16">
        <v>7980.34</v>
      </c>
      <c r="M405" s="1" t="str">
        <f>VLOOKUP($L405,'Hospitalization details'!$F405:L2737,2,FALSE)</f>
        <v>TIER - 2</v>
      </c>
      <c r="N405" s="17" t="str">
        <f>VLOOKUP($L405,'Hospitalization details'!$F405:M2742,3,FALSE)</f>
        <v>TIER - 2</v>
      </c>
      <c r="O405" s="1" t="str">
        <f>VLOOKUP($L405,'Hospitalization details'!$F405:N2742,4,FALSE)</f>
        <v>R1013</v>
      </c>
      <c r="P405" s="14">
        <f>VLOOKUP($L405,'Hospitalization details'!$F405:O2742,6,FALSE)</f>
        <v>26626</v>
      </c>
      <c r="Q405" s="18">
        <f t="shared" si="6"/>
        <v>50</v>
      </c>
    </row>
    <row r="406" spans="1:17" x14ac:dyDescent="0.25">
      <c r="A406" s="2" t="s">
        <v>412</v>
      </c>
      <c r="B406" t="str">
        <f>VLOOKUP(A406,'customer names'!A406:D2740,3,FALSE)</f>
        <v>Livensparger</v>
      </c>
      <c r="C406" s="1">
        <f>VLOOKUP(A406,'Medical examination'!A406:G2740,2,FALSE)</f>
        <v>25.46</v>
      </c>
      <c r="D406" s="1">
        <f>VLOOKUP(A406,'Medical examination'!A406:H2740,3,FALSE)</f>
        <v>11.75</v>
      </c>
      <c r="E406" s="1" t="str">
        <f>VLOOKUP($A406,'Medical examination'!A406:I2740,4,FALSE)</f>
        <v>NO</v>
      </c>
      <c r="F406" s="1" t="str">
        <f>VLOOKUP($A406,'Medical examination'!A406:J2740,5,FALSE)</f>
        <v>NO</v>
      </c>
      <c r="G406" s="1" t="str">
        <f>VLOOKUP($A406,'Medical examination'!A406:K2740,6,FALSE)</f>
        <v>NO</v>
      </c>
      <c r="H406" s="1">
        <f>VLOOKUP($A406,'Medical examination'!A406:L2740,7,FALSE)</f>
        <v>0</v>
      </c>
      <c r="I406" s="1" t="str">
        <f>VLOOKUP($A406,'Medical examination'!A406:M2740,8,FALSE)</f>
        <v>NO</v>
      </c>
      <c r="J406" s="19" t="str">
        <f>VLOOKUP($A406,'Medical examination'!A406:N2740,9,FALSE)</f>
        <v>OVERWEIGHT</v>
      </c>
      <c r="K406" s="10" t="str">
        <f>VLOOKUP($A406,'Medical examination'!A406:O2740,10,FALSE)</f>
        <v>DIABETES</v>
      </c>
      <c r="L406" s="16">
        <v>7966.81</v>
      </c>
      <c r="M406" s="1" t="str">
        <f>VLOOKUP($L406,'Hospitalization details'!$F406:L2738,2,FALSE)</f>
        <v>TIER - 2</v>
      </c>
      <c r="N406" s="17" t="str">
        <f>VLOOKUP($L406,'Hospitalization details'!$F406:M2743,3,FALSE)</f>
        <v>TIER - 2</v>
      </c>
      <c r="O406" s="1" t="str">
        <f>VLOOKUP($L406,'Hospitalization details'!$F406:N2743,4,FALSE)</f>
        <v>R1013</v>
      </c>
      <c r="P406" s="14">
        <f>VLOOKUP($L406,'Hospitalization details'!$F406:O2743,6,FALSE)</f>
        <v>27616</v>
      </c>
      <c r="Q406" s="18">
        <f t="shared" si="6"/>
        <v>47</v>
      </c>
    </row>
    <row r="407" spans="1:17" x14ac:dyDescent="0.25">
      <c r="A407" s="2" t="s">
        <v>413</v>
      </c>
      <c r="B407" t="str">
        <f>VLOOKUP(A407,'customer names'!A407:D2741,3,FALSE)</f>
        <v>Grange</v>
      </c>
      <c r="C407" s="1">
        <f>VLOOKUP(A407,'Medical examination'!A407:G2741,2,FALSE)</f>
        <v>25.1</v>
      </c>
      <c r="D407" s="1">
        <f>VLOOKUP(A407,'Medical examination'!A407:H2741,3,FALSE)</f>
        <v>6.97</v>
      </c>
      <c r="E407" s="1" t="str">
        <f>VLOOKUP($A407,'Medical examination'!A407:I2741,4,FALSE)</f>
        <v>NO</v>
      </c>
      <c r="F407" s="1" t="str">
        <f>VLOOKUP($A407,'Medical examination'!A407:J2741,5,FALSE)</f>
        <v>NO</v>
      </c>
      <c r="G407" s="1" t="str">
        <f>VLOOKUP($A407,'Medical examination'!A407:K2741,6,FALSE)</f>
        <v>NO</v>
      </c>
      <c r="H407" s="1">
        <f>VLOOKUP($A407,'Medical examination'!A407:L2741,7,FALSE)</f>
        <v>0</v>
      </c>
      <c r="I407" s="1" t="str">
        <f>VLOOKUP($A407,'Medical examination'!A407:M2741,8,FALSE)</f>
        <v>YES</v>
      </c>
      <c r="J407" s="19" t="str">
        <f>VLOOKUP($A407,'Medical examination'!A407:N2741,9,FALSE)</f>
        <v>OVERWEIGHT</v>
      </c>
      <c r="K407" s="10" t="str">
        <f>VLOOKUP($A407,'Medical examination'!A407:O2741,10,FALSE)</f>
        <v>DIABETES</v>
      </c>
      <c r="L407" s="16">
        <v>7958.13</v>
      </c>
      <c r="M407" s="1" t="str">
        <f>VLOOKUP($L407,'Hospitalization details'!$F407:L2739,2,FALSE)</f>
        <v>TIER - 2</v>
      </c>
      <c r="N407" s="17" t="str">
        <f>VLOOKUP($L407,'Hospitalization details'!$F407:M2744,3,FALSE)</f>
        <v>TIER - 2</v>
      </c>
      <c r="O407" s="1" t="str">
        <f>VLOOKUP($L407,'Hospitalization details'!$F407:N2744,4,FALSE)</f>
        <v>R1013</v>
      </c>
      <c r="P407" s="14">
        <f>VLOOKUP($L407,'Hospitalization details'!$F407:O2744,6,FALSE)</f>
        <v>25738</v>
      </c>
      <c r="Q407" s="18">
        <f t="shared" si="6"/>
        <v>52</v>
      </c>
    </row>
    <row r="408" spans="1:17" x14ac:dyDescent="0.25">
      <c r="A408" s="2" t="s">
        <v>414</v>
      </c>
      <c r="B408" t="str">
        <f>VLOOKUP(A408,'customer names'!A408:D2742,3,FALSE)</f>
        <v>Nunlist</v>
      </c>
      <c r="C408" s="1">
        <f>VLOOKUP(A408,'Medical examination'!A408:G2742,2,FALSE)</f>
        <v>32.11</v>
      </c>
      <c r="D408" s="1">
        <f>VLOOKUP(A408,'Medical examination'!A408:H2742,3,FALSE)</f>
        <v>4.76</v>
      </c>
      <c r="E408" s="1" t="str">
        <f>VLOOKUP($A408,'Medical examination'!A408:I2742,4,FALSE)</f>
        <v>NO</v>
      </c>
      <c r="F408" s="1" t="str">
        <f>VLOOKUP($A408,'Medical examination'!A408:J2742,5,FALSE)</f>
        <v>NO</v>
      </c>
      <c r="G408" s="1" t="str">
        <f>VLOOKUP($A408,'Medical examination'!A408:K2742,6,FALSE)</f>
        <v>NO</v>
      </c>
      <c r="H408" s="1">
        <f>VLOOKUP($A408,'Medical examination'!A408:L2742,7,FALSE)</f>
        <v>2</v>
      </c>
      <c r="I408" s="1" t="str">
        <f>VLOOKUP($A408,'Medical examination'!A408:M2742,8,FALSE)</f>
        <v>NO</v>
      </c>
      <c r="J408" s="19" t="str">
        <f>VLOOKUP($A408,'Medical examination'!A408:N2742,9,FALSE)</f>
        <v>OBESITY</v>
      </c>
      <c r="K408" s="10" t="str">
        <f>VLOOKUP($A408,'Medical examination'!A408:O2742,10,FALSE)</f>
        <v>NORMAL</v>
      </c>
      <c r="L408" s="16">
        <v>7954.52</v>
      </c>
      <c r="M408" s="1" t="str">
        <f>VLOOKUP($L408,'Hospitalization details'!$F408:L2740,2,FALSE)</f>
        <v>TIER - 2</v>
      </c>
      <c r="N408" s="17" t="str">
        <f>VLOOKUP($L408,'Hospitalization details'!$F408:M2745,3,FALSE)</f>
        <v>TIER - 2</v>
      </c>
      <c r="O408" s="1" t="str">
        <f>VLOOKUP($L408,'Hospitalization details'!$F408:N2745,4,FALSE)</f>
        <v>R1011</v>
      </c>
      <c r="P408" s="14">
        <f>VLOOKUP($L408,'Hospitalization details'!$F408:O2745,6,FALSE)</f>
        <v>29948</v>
      </c>
      <c r="Q408" s="18">
        <f t="shared" si="6"/>
        <v>41</v>
      </c>
    </row>
    <row r="409" spans="1:17" x14ac:dyDescent="0.25">
      <c r="A409" s="2" t="s">
        <v>415</v>
      </c>
      <c r="B409" t="str">
        <f>VLOOKUP(A409,'customer names'!A409:D2743,3,FALSE)</f>
        <v>Cutter</v>
      </c>
      <c r="C409" s="1">
        <f>VLOOKUP(A409,'Medical examination'!A409:G2743,2,FALSE)</f>
        <v>29.8</v>
      </c>
      <c r="D409" s="1">
        <f>VLOOKUP(A409,'Medical examination'!A409:H2743,3,FALSE)</f>
        <v>8.24</v>
      </c>
      <c r="E409" s="1" t="str">
        <f>VLOOKUP($A409,'Medical examination'!A409:I2743,4,FALSE)</f>
        <v>YES</v>
      </c>
      <c r="F409" s="1" t="str">
        <f>VLOOKUP($A409,'Medical examination'!A409:J2743,5,FALSE)</f>
        <v>NO</v>
      </c>
      <c r="G409" s="1" t="str">
        <f>VLOOKUP($A409,'Medical examination'!A409:K2743,6,FALSE)</f>
        <v>NO</v>
      </c>
      <c r="H409" s="1">
        <f>VLOOKUP($A409,'Medical examination'!A409:L2743,7,FALSE)</f>
        <v>1</v>
      </c>
      <c r="I409" s="1" t="str">
        <f>VLOOKUP($A409,'Medical examination'!A409:M2743,8,FALSE)</f>
        <v>YES</v>
      </c>
      <c r="J409" s="19" t="str">
        <f>VLOOKUP($A409,'Medical examination'!A409:N2743,9,FALSE)</f>
        <v>OVERWEIGHT</v>
      </c>
      <c r="K409" s="10" t="str">
        <f>VLOOKUP($A409,'Medical examination'!A409:O2743,10,FALSE)</f>
        <v>DIABETES</v>
      </c>
      <c r="L409" s="16">
        <v>7953.72</v>
      </c>
      <c r="M409" s="1" t="str">
        <f>VLOOKUP($L409,'Hospitalization details'!$F409:L2741,2,FALSE)</f>
        <v>TIER - 3</v>
      </c>
      <c r="N409" s="17" t="str">
        <f>VLOOKUP($L409,'Hospitalization details'!$F409:M2746,3,FALSE)</f>
        <v>TIER - 3</v>
      </c>
      <c r="O409" s="1" t="str">
        <f>VLOOKUP($L409,'Hospitalization details'!$F409:N2746,4,FALSE)</f>
        <v>R1012</v>
      </c>
      <c r="P409" s="14">
        <f>VLOOKUP($L409,'Hospitalization details'!$F409:O2746,6,FALSE)</f>
        <v>24297</v>
      </c>
      <c r="Q409" s="18">
        <f t="shared" si="6"/>
        <v>56</v>
      </c>
    </row>
    <row r="410" spans="1:17" x14ac:dyDescent="0.25">
      <c r="A410" s="2" t="s">
        <v>416</v>
      </c>
      <c r="B410" t="str">
        <f>VLOOKUP(A410,'customer names'!A410:D2744,3,FALSE)</f>
        <v>Martin</v>
      </c>
      <c r="C410" s="1">
        <f>VLOOKUP(A410,'Medical examination'!A410:G2744,2,FALSE)</f>
        <v>24.01</v>
      </c>
      <c r="D410" s="1">
        <f>VLOOKUP(A410,'Medical examination'!A410:H2744,3,FALSE)</f>
        <v>4.76</v>
      </c>
      <c r="E410" s="1" t="str">
        <f>VLOOKUP($A410,'Medical examination'!A410:I2744,4,FALSE)</f>
        <v>NO</v>
      </c>
      <c r="F410" s="1" t="str">
        <f>VLOOKUP($A410,'Medical examination'!A410:J2744,5,FALSE)</f>
        <v>NO</v>
      </c>
      <c r="G410" s="1" t="str">
        <f>VLOOKUP($A410,'Medical examination'!A410:K2744,6,FALSE)</f>
        <v>NO</v>
      </c>
      <c r="H410" s="1">
        <f>VLOOKUP($A410,'Medical examination'!A410:L2744,7,FALSE)</f>
        <v>1</v>
      </c>
      <c r="I410" s="1" t="str">
        <f>VLOOKUP($A410,'Medical examination'!A410:M2744,8,FALSE)</f>
        <v>YES</v>
      </c>
      <c r="J410" s="19" t="str">
        <f>VLOOKUP($A410,'Medical examination'!A410:N2744,9,FALSE)</f>
        <v>NORMAL WEIGHT</v>
      </c>
      <c r="K410" s="10" t="str">
        <f>VLOOKUP($A410,'Medical examination'!A410:O2744,10,FALSE)</f>
        <v>NORMAL</v>
      </c>
      <c r="L410" s="16">
        <v>7948.22</v>
      </c>
      <c r="M410" s="1" t="str">
        <f>VLOOKUP($L410,'Hospitalization details'!$F410:L2742,2,FALSE)</f>
        <v>TIER - 2</v>
      </c>
      <c r="N410" s="17" t="str">
        <f>VLOOKUP($L410,'Hospitalization details'!$F410:M2747,3,FALSE)</f>
        <v>TIER - 3</v>
      </c>
      <c r="O410" s="1" t="str">
        <f>VLOOKUP($L410,'Hospitalization details'!$F410:N2747,4,FALSE)</f>
        <v>R1025</v>
      </c>
      <c r="P410" s="14">
        <f>VLOOKUP($L410,'Hospitalization details'!$F410:O2747,6,FALSE)</f>
        <v>32079</v>
      </c>
      <c r="Q410" s="18">
        <f t="shared" si="6"/>
        <v>35</v>
      </c>
    </row>
    <row r="411" spans="1:17" x14ac:dyDescent="0.25">
      <c r="A411" s="2" t="s">
        <v>417</v>
      </c>
      <c r="B411" t="str">
        <f>VLOOKUP(A411,'customer names'!A411:D2745,3,FALSE)</f>
        <v>Cooney</v>
      </c>
      <c r="C411" s="1">
        <f>VLOOKUP(A411,'Medical examination'!A411:G2745,2,FALSE)</f>
        <v>23.21</v>
      </c>
      <c r="D411" s="1">
        <f>VLOOKUP(A411,'Medical examination'!A411:H2745,3,FALSE)</f>
        <v>6.03</v>
      </c>
      <c r="E411" s="1" t="str">
        <f>VLOOKUP($A411,'Medical examination'!A411:I2745,4,FALSE)</f>
        <v>NO</v>
      </c>
      <c r="F411" s="1" t="str">
        <f>VLOOKUP($A411,'Medical examination'!A411:J2745,5,FALSE)</f>
        <v>NO</v>
      </c>
      <c r="G411" s="1" t="str">
        <f>VLOOKUP($A411,'Medical examination'!A411:K2745,6,FALSE)</f>
        <v>NO</v>
      </c>
      <c r="H411" s="1">
        <f>VLOOKUP($A411,'Medical examination'!A411:L2745,7,FALSE)</f>
        <v>1</v>
      </c>
      <c r="I411" s="1" t="str">
        <f>VLOOKUP($A411,'Medical examination'!A411:M2745,8,FALSE)</f>
        <v>NO</v>
      </c>
      <c r="J411" s="19" t="str">
        <f>VLOOKUP($A411,'Medical examination'!A411:N2745,9,FALSE)</f>
        <v>NORMAL WEIGHT</v>
      </c>
      <c r="K411" s="10" t="str">
        <f>VLOOKUP($A411,'Medical examination'!A411:O2745,10,FALSE)</f>
        <v>PRE DIABETES</v>
      </c>
      <c r="L411" s="16">
        <v>7935.29</v>
      </c>
      <c r="M411" s="1" t="str">
        <f>VLOOKUP($L411,'Hospitalization details'!$F411:L2743,2,FALSE)</f>
        <v>TIER - 2</v>
      </c>
      <c r="N411" s="17" t="str">
        <f>VLOOKUP($L411,'Hospitalization details'!$F411:M2748,3,FALSE)</f>
        <v>TIER - 1</v>
      </c>
      <c r="O411" s="1" t="str">
        <f>VLOOKUP($L411,'Hospitalization details'!$F411:N2748,4,FALSE)</f>
        <v>R1024</v>
      </c>
      <c r="P411" s="14">
        <f>VLOOKUP($L411,'Hospitalization details'!$F411:O2748,6,FALSE)</f>
        <v>28326</v>
      </c>
      <c r="Q411" s="18">
        <f t="shared" si="6"/>
        <v>45</v>
      </c>
    </row>
    <row r="412" spans="1:17" x14ac:dyDescent="0.25">
      <c r="A412" s="2" t="s">
        <v>418</v>
      </c>
      <c r="B412" t="str">
        <f>VLOOKUP(A412,'customer names'!A412:D2746,3,FALSE)</f>
        <v>Bier</v>
      </c>
      <c r="C412" s="1">
        <f>VLOOKUP(A412,'Medical examination'!A412:G2746,2,FALSE)</f>
        <v>21.2</v>
      </c>
      <c r="D412" s="1">
        <f>VLOOKUP(A412,'Medical examination'!A412:H2746,3,FALSE)</f>
        <v>4.07</v>
      </c>
      <c r="E412" s="1" t="str">
        <f>VLOOKUP($A412,'Medical examination'!A412:I2746,4,FALSE)</f>
        <v>YES</v>
      </c>
      <c r="F412" s="1" t="str">
        <f>VLOOKUP($A412,'Medical examination'!A412:J2746,5,FALSE)</f>
        <v>NO</v>
      </c>
      <c r="G412" s="1" t="str">
        <f>VLOOKUP($A412,'Medical examination'!A412:K2746,6,FALSE)</f>
        <v>NO</v>
      </c>
      <c r="H412" s="1">
        <f>VLOOKUP($A412,'Medical examination'!A412:L2746,7,FALSE)</f>
        <v>1</v>
      </c>
      <c r="I412" s="1" t="str">
        <f>VLOOKUP($A412,'Medical examination'!A412:M2746,8,FALSE)</f>
        <v>YES</v>
      </c>
      <c r="J412" s="19" t="str">
        <f>VLOOKUP($A412,'Medical examination'!A412:N2746,9,FALSE)</f>
        <v>NORMAL WEIGHT</v>
      </c>
      <c r="K412" s="10" t="str">
        <f>VLOOKUP($A412,'Medical examination'!A412:O2746,10,FALSE)</f>
        <v>NORMAL</v>
      </c>
      <c r="L412" s="16">
        <v>7896.41</v>
      </c>
      <c r="M412" s="1" t="str">
        <f>VLOOKUP($L412,'Hospitalization details'!$F412:L2744,2,FALSE)</f>
        <v>TIER - 3</v>
      </c>
      <c r="N412" s="17" t="str">
        <f>VLOOKUP($L412,'Hospitalization details'!$F412:M2749,3,FALSE)</f>
        <v>TIER - 2</v>
      </c>
      <c r="O412" s="1" t="str">
        <f>VLOOKUP($L412,'Hospitalization details'!$F412:N2749,4,FALSE)</f>
        <v>R1013</v>
      </c>
      <c r="P412" s="14">
        <f>VLOOKUP($L412,'Hospitalization details'!$F412:O2749,6,FALSE)</f>
        <v>22929</v>
      </c>
      <c r="Q412" s="18">
        <f t="shared" si="6"/>
        <v>60</v>
      </c>
    </row>
    <row r="413" spans="1:17" x14ac:dyDescent="0.25">
      <c r="A413" s="2" t="s">
        <v>419</v>
      </c>
      <c r="B413" t="str">
        <f>VLOOKUP(A413,'customer names'!A413:D2747,3,FALSE)</f>
        <v>Muskopf</v>
      </c>
      <c r="C413" s="1">
        <f>VLOOKUP(A413,'Medical examination'!A413:G2747,2,FALSE)</f>
        <v>28.215</v>
      </c>
      <c r="D413" s="1">
        <f>VLOOKUP(A413,'Medical examination'!A413:H2747,3,FALSE)</f>
        <v>8.26</v>
      </c>
      <c r="E413" s="1" t="str">
        <f>VLOOKUP($A413,'Medical examination'!A413:I2747,4,FALSE)</f>
        <v>YES</v>
      </c>
      <c r="F413" s="1" t="str">
        <f>VLOOKUP($A413,'Medical examination'!A413:J2747,5,FALSE)</f>
        <v>NO</v>
      </c>
      <c r="G413" s="1" t="str">
        <f>VLOOKUP($A413,'Medical examination'!A413:K2747,6,FALSE)</f>
        <v>NO</v>
      </c>
      <c r="H413" s="1">
        <f>VLOOKUP($A413,'Medical examination'!A413:L2747,7,FALSE)</f>
        <v>1</v>
      </c>
      <c r="I413" s="1" t="str">
        <f>VLOOKUP($A413,'Medical examination'!A413:M2747,8,FALSE)</f>
        <v>YES</v>
      </c>
      <c r="J413" s="19" t="str">
        <f>VLOOKUP($A413,'Medical examination'!A413:N2747,9,FALSE)</f>
        <v>OVERWEIGHT</v>
      </c>
      <c r="K413" s="10" t="str">
        <f>VLOOKUP($A413,'Medical examination'!A413:O2747,10,FALSE)</f>
        <v>DIABETES</v>
      </c>
      <c r="L413" s="16">
        <v>7851.85</v>
      </c>
      <c r="M413" s="1" t="str">
        <f>VLOOKUP($L413,'Hospitalization details'!$F413:L2745,2,FALSE)</f>
        <v>TIER - 2</v>
      </c>
      <c r="N413" s="17" t="str">
        <f>VLOOKUP($L413,'Hospitalization details'!$F413:M2750,3,FALSE)</f>
        <v>TIER - 3</v>
      </c>
      <c r="O413" s="1" t="str">
        <f>VLOOKUP($L413,'Hospitalization details'!$F413:N2750,4,FALSE)</f>
        <v>R1012</v>
      </c>
      <c r="P413" s="14">
        <f>VLOOKUP($L413,'Hospitalization details'!$F413:O2750,6,FALSE)</f>
        <v>34655</v>
      </c>
      <c r="Q413" s="18">
        <f t="shared" si="6"/>
        <v>28</v>
      </c>
    </row>
    <row r="414" spans="1:17" x14ac:dyDescent="0.25">
      <c r="A414" s="2" t="s">
        <v>420</v>
      </c>
      <c r="B414" t="str">
        <f>VLOOKUP(A414,'customer names'!A414:D2748,3,FALSE)</f>
        <v>Sirak</v>
      </c>
      <c r="C414" s="1">
        <f>VLOOKUP(A414,'Medical examination'!A414:G2748,2,FALSE)</f>
        <v>38.094999999999999</v>
      </c>
      <c r="D414" s="1">
        <f>VLOOKUP(A414,'Medical examination'!A414:H2748,3,FALSE)</f>
        <v>4.76</v>
      </c>
      <c r="E414" s="1" t="str">
        <f>VLOOKUP($A414,'Medical examination'!A414:I2748,4,FALSE)</f>
        <v>NO</v>
      </c>
      <c r="F414" s="1" t="str">
        <f>VLOOKUP($A414,'Medical examination'!A414:J2748,5,FALSE)</f>
        <v>NO</v>
      </c>
      <c r="G414" s="1" t="str">
        <f>VLOOKUP($A414,'Medical examination'!A414:K2748,6,FALSE)</f>
        <v>NO</v>
      </c>
      <c r="H414" s="1">
        <f>VLOOKUP($A414,'Medical examination'!A414:L2748,7,FALSE)</f>
        <v>1</v>
      </c>
      <c r="I414" s="1" t="str">
        <f>VLOOKUP($A414,'Medical examination'!A414:M2748,8,FALSE)</f>
        <v>NO</v>
      </c>
      <c r="J414" s="19" t="str">
        <f>VLOOKUP($A414,'Medical examination'!A414:N2748,9,FALSE)</f>
        <v>OBESITY</v>
      </c>
      <c r="K414" s="10" t="str">
        <f>VLOOKUP($A414,'Medical examination'!A414:O2748,10,FALSE)</f>
        <v>NORMAL</v>
      </c>
      <c r="L414" s="16">
        <v>38792.69</v>
      </c>
      <c r="M414" s="1" t="str">
        <f>VLOOKUP($L414,'Hospitalization details'!$F414:L2746,2,FALSE)</f>
        <v>TIER - 2</v>
      </c>
      <c r="N414" s="17" t="str">
        <f>VLOOKUP($L414,'Hospitalization details'!$F414:M2751,3,FALSE)</f>
        <v>TIER - 2</v>
      </c>
      <c r="O414" s="1" t="str">
        <f>VLOOKUP($L414,'Hospitalization details'!$F414:N2751,4,FALSE)</f>
        <v>R1013</v>
      </c>
      <c r="P414" s="14">
        <f>VLOOKUP($L414,'Hospitalization details'!$F414:O2751,6,FALSE)</f>
        <v>38326</v>
      </c>
      <c r="Q414" s="18">
        <f t="shared" si="6"/>
        <v>18</v>
      </c>
    </row>
    <row r="415" spans="1:17" x14ac:dyDescent="0.25">
      <c r="A415" s="2" t="s">
        <v>421</v>
      </c>
      <c r="B415" t="str">
        <f>VLOOKUP(A415,'customer names'!A415:D2749,3,FALSE)</f>
        <v>Nelsen</v>
      </c>
      <c r="C415" s="1">
        <f>VLOOKUP(A415,'Medical examination'!A415:G2749,2,FALSE)</f>
        <v>22.61</v>
      </c>
      <c r="D415" s="1">
        <f>VLOOKUP(A415,'Medical examination'!A415:H2749,3,FALSE)</f>
        <v>6.13</v>
      </c>
      <c r="E415" s="1" t="str">
        <f>VLOOKUP($A415,'Medical examination'!A415:I2749,4,FALSE)</f>
        <v>YES</v>
      </c>
      <c r="F415" s="1" t="str">
        <f>VLOOKUP($A415,'Medical examination'!A415:J2749,5,FALSE)</f>
        <v>NO</v>
      </c>
      <c r="G415" s="1" t="str">
        <f>VLOOKUP($A415,'Medical examination'!A415:K2749,6,FALSE)</f>
        <v>YES</v>
      </c>
      <c r="H415" s="1">
        <f>VLOOKUP($A415,'Medical examination'!A415:L2749,7,FALSE)</f>
        <v>1</v>
      </c>
      <c r="I415" s="1" t="str">
        <f>VLOOKUP($A415,'Medical examination'!A415:M2749,8,FALSE)</f>
        <v>YES</v>
      </c>
      <c r="J415" s="19" t="str">
        <f>VLOOKUP($A415,'Medical examination'!A415:N2749,9,FALSE)</f>
        <v>NORMAL WEIGHT</v>
      </c>
      <c r="K415" s="10" t="str">
        <f>VLOOKUP($A415,'Medical examination'!A415:O2749,10,FALSE)</f>
        <v>PRE DIABETES</v>
      </c>
      <c r="L415" s="16">
        <v>7844.8</v>
      </c>
      <c r="M415" s="1" t="str">
        <f>VLOOKUP($L415,'Hospitalization details'!$F415:L2747,2,FALSE)</f>
        <v>TIER - 2</v>
      </c>
      <c r="N415" s="17" t="str">
        <f>VLOOKUP($L415,'Hospitalization details'!$F415:M2752,3,FALSE)</f>
        <v>TIER - 2</v>
      </c>
      <c r="O415" s="1" t="str">
        <f>VLOOKUP($L415,'Hospitalization details'!$F415:N2752,4,FALSE)</f>
        <v>R1012</v>
      </c>
      <c r="P415" s="14">
        <f>VLOOKUP($L415,'Hospitalization details'!$F415:O2752,6,FALSE)</f>
        <v>37169</v>
      </c>
      <c r="Q415" s="18">
        <f t="shared" si="6"/>
        <v>21</v>
      </c>
    </row>
    <row r="416" spans="1:17" x14ac:dyDescent="0.25">
      <c r="A416" s="2" t="s">
        <v>422</v>
      </c>
      <c r="B416" t="str">
        <f>VLOOKUP(A416,'customer names'!A416:D2750,3,FALSE)</f>
        <v>Schallner</v>
      </c>
      <c r="C416" s="1">
        <f>VLOOKUP(A416,'Medical examination'!A416:G2750,2,FALSE)</f>
        <v>24.32</v>
      </c>
      <c r="D416" s="1">
        <f>VLOOKUP(A416,'Medical examination'!A416:H2750,3,FALSE)</f>
        <v>10.47</v>
      </c>
      <c r="E416" s="1" t="str">
        <f>VLOOKUP($A416,'Medical examination'!A416:I2750,4,FALSE)</f>
        <v>YES</v>
      </c>
      <c r="F416" s="1" t="str">
        <f>VLOOKUP($A416,'Medical examination'!A416:J2750,5,FALSE)</f>
        <v>NO</v>
      </c>
      <c r="G416" s="1" t="str">
        <f>VLOOKUP($A416,'Medical examination'!A416:K2750,6,FALSE)</f>
        <v>NO</v>
      </c>
      <c r="H416" s="1">
        <f>VLOOKUP($A416,'Medical examination'!A416:L2750,7,FALSE)</f>
        <v>2</v>
      </c>
      <c r="I416" s="1" t="str">
        <f>VLOOKUP($A416,'Medical examination'!A416:M2750,8,FALSE)</f>
        <v>YES</v>
      </c>
      <c r="J416" s="19" t="str">
        <f>VLOOKUP($A416,'Medical examination'!A416:N2750,9,FALSE)</f>
        <v>NORMAL WEIGHT</v>
      </c>
      <c r="K416" s="10" t="str">
        <f>VLOOKUP($A416,'Medical examination'!A416:O2750,10,FALSE)</f>
        <v>DIABETES</v>
      </c>
      <c r="L416" s="16">
        <v>7824.37</v>
      </c>
      <c r="M416" s="1" t="str">
        <f>VLOOKUP($L416,'Hospitalization details'!$F416:L2748,2,FALSE)</f>
        <v>TIER - 2</v>
      </c>
      <c r="N416" s="17" t="str">
        <f>VLOOKUP($L416,'Hospitalization details'!$F416:M2753,3,FALSE)</f>
        <v>TIER - 2</v>
      </c>
      <c r="O416" s="1" t="str">
        <f>VLOOKUP($L416,'Hospitalization details'!$F416:N2753,4,FALSE)</f>
        <v>R1012</v>
      </c>
      <c r="P416" s="14">
        <f>VLOOKUP($L416,'Hospitalization details'!$F416:O2753,6,FALSE)</f>
        <v>32793</v>
      </c>
      <c r="Q416" s="18">
        <f t="shared" si="6"/>
        <v>33</v>
      </c>
    </row>
    <row r="417" spans="1:17" x14ac:dyDescent="0.25">
      <c r="A417" s="2" t="s">
        <v>423</v>
      </c>
      <c r="B417" t="str">
        <f>VLOOKUP(A417,'customer names'!A417:D2751,3,FALSE)</f>
        <v>Dunlap</v>
      </c>
      <c r="C417" s="1">
        <f>VLOOKUP(A417,'Medical examination'!A417:G2751,2,FALSE)</f>
        <v>20.96</v>
      </c>
      <c r="D417" s="1">
        <f>VLOOKUP(A417,'Medical examination'!A417:H2751,3,FALSE)</f>
        <v>4.04</v>
      </c>
      <c r="E417" s="1" t="str">
        <f>VLOOKUP($A417,'Medical examination'!A417:I2751,4,FALSE)</f>
        <v>YES</v>
      </c>
      <c r="F417" s="1" t="str">
        <f>VLOOKUP($A417,'Medical examination'!A417:J2751,5,FALSE)</f>
        <v>NO</v>
      </c>
      <c r="G417" s="1" t="str">
        <f>VLOOKUP($A417,'Medical examination'!A417:K2751,6,FALSE)</f>
        <v>NO</v>
      </c>
      <c r="H417" s="1">
        <f>VLOOKUP($A417,'Medical examination'!A417:L2751,7,FALSE)</f>
        <v>1</v>
      </c>
      <c r="I417" s="1" t="str">
        <f>VLOOKUP($A417,'Medical examination'!A417:M2751,8,FALSE)</f>
        <v>YES</v>
      </c>
      <c r="J417" s="19" t="str">
        <f>VLOOKUP($A417,'Medical examination'!A417:N2751,9,FALSE)</f>
        <v>NORMAL WEIGHT</v>
      </c>
      <c r="K417" s="10" t="str">
        <f>VLOOKUP($A417,'Medical examination'!A417:O2751,10,FALSE)</f>
        <v>NORMAL</v>
      </c>
      <c r="L417" s="16">
        <v>7812.67</v>
      </c>
      <c r="M417" s="1" t="str">
        <f>VLOOKUP($L417,'Hospitalization details'!$F417:L2749,2,FALSE)</f>
        <v>TIER - 2</v>
      </c>
      <c r="N417" s="17" t="str">
        <f>VLOOKUP($L417,'Hospitalization details'!$F417:M2754,3,FALSE)</f>
        <v>TIER - 1</v>
      </c>
      <c r="O417" s="1" t="str">
        <f>VLOOKUP($L417,'Hospitalization details'!$F417:N2754,4,FALSE)</f>
        <v>R1012</v>
      </c>
      <c r="P417" s="14">
        <f>VLOOKUP($L417,'Hospitalization details'!$F417:O2754,6,FALSE)</f>
        <v>33593</v>
      </c>
      <c r="Q417" s="18">
        <f t="shared" si="6"/>
        <v>31</v>
      </c>
    </row>
    <row r="418" spans="1:17" x14ac:dyDescent="0.25">
      <c r="A418" s="2" t="s">
        <v>424</v>
      </c>
      <c r="B418" t="str">
        <f>VLOOKUP(A418,'customer names'!A418:D2752,3,FALSE)</f>
        <v>Messing</v>
      </c>
      <c r="C418" s="1">
        <f>VLOOKUP(A418,'Medical examination'!A418:G2752,2,FALSE)</f>
        <v>19.68</v>
      </c>
      <c r="D418" s="1">
        <f>VLOOKUP(A418,'Medical examination'!A418:H2752,3,FALSE)</f>
        <v>5.74</v>
      </c>
      <c r="E418" s="1" t="str">
        <f>VLOOKUP($A418,'Medical examination'!A418:I2752,4,FALSE)</f>
        <v>NO</v>
      </c>
      <c r="F418" s="1" t="str">
        <f>VLOOKUP($A418,'Medical examination'!A418:J2752,5,FALSE)</f>
        <v>NO</v>
      </c>
      <c r="G418" s="1" t="str">
        <f>VLOOKUP($A418,'Medical examination'!A418:K2752,6,FALSE)</f>
        <v>NO</v>
      </c>
      <c r="H418" s="1">
        <f>VLOOKUP($A418,'Medical examination'!A418:L2752,7,FALSE)</f>
        <v>0</v>
      </c>
      <c r="I418" s="1" t="str">
        <f>VLOOKUP($A418,'Medical examination'!A418:M2752,8,FALSE)</f>
        <v>YES</v>
      </c>
      <c r="J418" s="19" t="str">
        <f>VLOOKUP($A418,'Medical examination'!A418:N2752,9,FALSE)</f>
        <v>NORMAL WEIGHT</v>
      </c>
      <c r="K418" s="10" t="str">
        <f>VLOOKUP($A418,'Medical examination'!A418:O2752,10,FALSE)</f>
        <v>PRE DIABETES</v>
      </c>
      <c r="L418" s="16">
        <v>7804.16</v>
      </c>
      <c r="M418" s="1" t="str">
        <f>VLOOKUP($L418,'Hospitalization details'!$F418:L2750,2,FALSE)</f>
        <v>TIER - 2</v>
      </c>
      <c r="N418" s="17" t="str">
        <f>VLOOKUP($L418,'Hospitalization details'!$F418:M2755,3,FALSE)</f>
        <v>TIER - 3</v>
      </c>
      <c r="O418" s="1" t="str">
        <f>VLOOKUP($L418,'Hospitalization details'!$F418:N2755,4,FALSE)</f>
        <v>R1013</v>
      </c>
      <c r="P418" s="14">
        <f>VLOOKUP($L418,'Hospitalization details'!$F418:O2755,6,FALSE)</f>
        <v>27342</v>
      </c>
      <c r="Q418" s="18">
        <f t="shared" si="6"/>
        <v>48</v>
      </c>
    </row>
    <row r="419" spans="1:17" x14ac:dyDescent="0.25">
      <c r="A419" s="2" t="s">
        <v>425</v>
      </c>
      <c r="B419" t="str">
        <f>VLOOKUP(A419,'customer names'!A419:D2753,3,FALSE)</f>
        <v>Bondell</v>
      </c>
      <c r="C419" s="1">
        <f>VLOOKUP(A419,'Medical examination'!A419:G2753,2,FALSE)</f>
        <v>18.100000000000001</v>
      </c>
      <c r="D419" s="1">
        <f>VLOOKUP(A419,'Medical examination'!A419:H2753,3,FALSE)</f>
        <v>6.33</v>
      </c>
      <c r="E419" s="1" t="str">
        <f>VLOOKUP($A419,'Medical examination'!A419:I2753,4,FALSE)</f>
        <v>NO</v>
      </c>
      <c r="F419" s="1" t="str">
        <f>VLOOKUP($A419,'Medical examination'!A419:J2753,5,FALSE)</f>
        <v>NO</v>
      </c>
      <c r="G419" s="1" t="str">
        <f>VLOOKUP($A419,'Medical examination'!A419:K2753,6,FALSE)</f>
        <v>NO</v>
      </c>
      <c r="H419" s="1">
        <f>VLOOKUP($A419,'Medical examination'!A419:L2753,7,FALSE)</f>
        <v>1</v>
      </c>
      <c r="I419" s="1" t="str">
        <f>VLOOKUP($A419,'Medical examination'!A419:M2753,8,FALSE)</f>
        <v>YES</v>
      </c>
      <c r="J419" s="19" t="str">
        <f>VLOOKUP($A419,'Medical examination'!A419:N2753,9,FALSE)</f>
        <v>UNDERWEIGHT</v>
      </c>
      <c r="K419" s="10" t="str">
        <f>VLOOKUP($A419,'Medical examination'!A419:O2753,10,FALSE)</f>
        <v>PRE DIABETES</v>
      </c>
      <c r="L419" s="16">
        <v>7803.77</v>
      </c>
      <c r="M419" s="1" t="str">
        <f>VLOOKUP($L419,'Hospitalization details'!$F419:L2751,2,FALSE)</f>
        <v>TIER - 2</v>
      </c>
      <c r="N419" s="17" t="str">
        <f>VLOOKUP($L419,'Hospitalization details'!$F419:M2756,3,FALSE)</f>
        <v>TIER - 3</v>
      </c>
      <c r="O419" s="1" t="str">
        <f>VLOOKUP($L419,'Hospitalization details'!$F419:N2756,4,FALSE)</f>
        <v>R1012</v>
      </c>
      <c r="P419" s="14">
        <f>VLOOKUP($L419,'Hospitalization details'!$F419:O2756,6,FALSE)</f>
        <v>35766</v>
      </c>
      <c r="Q419" s="18">
        <f t="shared" si="6"/>
        <v>25</v>
      </c>
    </row>
    <row r="420" spans="1:17" x14ac:dyDescent="0.25">
      <c r="A420" s="2" t="s">
        <v>426</v>
      </c>
      <c r="B420" t="str">
        <f>VLOOKUP(A420,'customer names'!A420:D2754,3,FALSE)</f>
        <v>Gaughan</v>
      </c>
      <c r="C420" s="1">
        <f>VLOOKUP(A420,'Medical examination'!A420:G2754,2,FALSE)</f>
        <v>29.64</v>
      </c>
      <c r="D420" s="1">
        <f>VLOOKUP(A420,'Medical examination'!A420:H2754,3,FALSE)</f>
        <v>4.28</v>
      </c>
      <c r="E420" s="1" t="str">
        <f>VLOOKUP($A420,'Medical examination'!A420:I2754,4,FALSE)</f>
        <v>YES</v>
      </c>
      <c r="F420" s="1" t="str">
        <f>VLOOKUP($A420,'Medical examination'!A420:J2754,5,FALSE)</f>
        <v>NO</v>
      </c>
      <c r="G420" s="1" t="str">
        <f>VLOOKUP($A420,'Medical examination'!A420:K2754,6,FALSE)</f>
        <v>NO</v>
      </c>
      <c r="H420" s="1">
        <f>VLOOKUP($A420,'Medical examination'!A420:L2754,7,FALSE)</f>
        <v>0</v>
      </c>
      <c r="I420" s="1" t="str">
        <f>VLOOKUP($A420,'Medical examination'!A420:M2754,8,FALSE)</f>
        <v>NO</v>
      </c>
      <c r="J420" s="19" t="str">
        <f>VLOOKUP($A420,'Medical examination'!A420:N2754,9,FALSE)</f>
        <v>OVERWEIGHT</v>
      </c>
      <c r="K420" s="10" t="str">
        <f>VLOOKUP($A420,'Medical examination'!A420:O2754,10,FALSE)</f>
        <v>NORMAL</v>
      </c>
      <c r="L420" s="16">
        <v>7794.68</v>
      </c>
      <c r="M420" s="1" t="str">
        <f>VLOOKUP($L420,'Hospitalization details'!$F420:L2752,2,FALSE)</f>
        <v>TIER - 2</v>
      </c>
      <c r="N420" s="17" t="str">
        <f>VLOOKUP($L420,'Hospitalization details'!$F420:M2757,3,FALSE)</f>
        <v>TIER - 2</v>
      </c>
      <c r="O420" s="1" t="str">
        <f>VLOOKUP($L420,'Hospitalization details'!$F420:N2757,4,FALSE)</f>
        <v>R1026</v>
      </c>
      <c r="P420" s="14">
        <f>VLOOKUP($L420,'Hospitalization details'!$F420:O2757,6,FALSE)</f>
        <v>36519</v>
      </c>
      <c r="Q420" s="18">
        <f t="shared" si="6"/>
        <v>23</v>
      </c>
    </row>
    <row r="421" spans="1:17" x14ac:dyDescent="0.25">
      <c r="A421" s="2" t="s">
        <v>427</v>
      </c>
      <c r="B421" t="str">
        <f>VLOOKUP(A421,'customer names'!A421:D2755,3,FALSE)</f>
        <v>Gruman</v>
      </c>
      <c r="C421" s="1">
        <f>VLOOKUP(A421,'Medical examination'!A421:G2755,2,FALSE)</f>
        <v>25.3</v>
      </c>
      <c r="D421" s="1">
        <f>VLOOKUP(A421,'Medical examination'!A421:H2755,3,FALSE)</f>
        <v>9.4700000000000006</v>
      </c>
      <c r="E421" s="1" t="str">
        <f>VLOOKUP($A421,'Medical examination'!A421:I2755,4,FALSE)</f>
        <v>YES</v>
      </c>
      <c r="F421" s="1" t="str">
        <f>VLOOKUP($A421,'Medical examination'!A421:J2755,5,FALSE)</f>
        <v>NO</v>
      </c>
      <c r="G421" s="1" t="str">
        <f>VLOOKUP($A421,'Medical examination'!A421:K2755,6,FALSE)</f>
        <v>NO</v>
      </c>
      <c r="H421" s="1">
        <f>VLOOKUP($A421,'Medical examination'!A421:L2755,7,FALSE)</f>
        <v>2</v>
      </c>
      <c r="I421" s="1" t="str">
        <f>VLOOKUP($A421,'Medical examination'!A421:M2755,8,FALSE)</f>
        <v>YES</v>
      </c>
      <c r="J421" s="19" t="str">
        <f>VLOOKUP($A421,'Medical examination'!A421:N2755,9,FALSE)</f>
        <v>OVERWEIGHT</v>
      </c>
      <c r="K421" s="10" t="str">
        <f>VLOOKUP($A421,'Medical examination'!A421:O2755,10,FALSE)</f>
        <v>DIABETES</v>
      </c>
      <c r="L421" s="16">
        <v>7789.64</v>
      </c>
      <c r="M421" s="1" t="str">
        <f>VLOOKUP($L421,'Hospitalization details'!$F421:L2753,2,FALSE)</f>
        <v>TIER - 1</v>
      </c>
      <c r="N421" s="17" t="str">
        <f>VLOOKUP($L421,'Hospitalization details'!$F421:M2758,3,FALSE)</f>
        <v>TIER - 3</v>
      </c>
      <c r="O421" s="1" t="str">
        <f>VLOOKUP($L421,'Hospitalization details'!$F421:N2758,4,FALSE)</f>
        <v>R1013</v>
      </c>
      <c r="P421" s="14">
        <f>VLOOKUP($L421,'Hospitalization details'!$F421:O2758,6,FALSE)</f>
        <v>27369</v>
      </c>
      <c r="Q421" s="18">
        <f t="shared" si="6"/>
        <v>48</v>
      </c>
    </row>
    <row r="422" spans="1:17" x14ac:dyDescent="0.25">
      <c r="A422" s="2" t="s">
        <v>428</v>
      </c>
      <c r="B422" t="str">
        <f>VLOOKUP(A422,'customer names'!A422:D2756,3,FALSE)</f>
        <v>Whitlow</v>
      </c>
      <c r="C422" s="1">
        <f>VLOOKUP(A422,'Medical examination'!A422:G2756,2,FALSE)</f>
        <v>27.6</v>
      </c>
      <c r="D422" s="1">
        <f>VLOOKUP(A422,'Medical examination'!A422:H2756,3,FALSE)</f>
        <v>4.8499999999999996</v>
      </c>
      <c r="E422" s="1" t="str">
        <f>VLOOKUP($A422,'Medical examination'!A422:I2756,4,FALSE)</f>
        <v>YES</v>
      </c>
      <c r="F422" s="1" t="str">
        <f>VLOOKUP($A422,'Medical examination'!A422:J2756,5,FALSE)</f>
        <v>NO</v>
      </c>
      <c r="G422" s="1" t="str">
        <f>VLOOKUP($A422,'Medical examination'!A422:K2756,6,FALSE)</f>
        <v>NO</v>
      </c>
      <c r="H422" s="1">
        <f>VLOOKUP($A422,'Medical examination'!A422:L2756,7,FALSE)</f>
        <v>0</v>
      </c>
      <c r="I422" s="1" t="str">
        <f>VLOOKUP($A422,'Medical examination'!A422:M2756,8,FALSE)</f>
        <v>NO</v>
      </c>
      <c r="J422" s="19" t="str">
        <f>VLOOKUP($A422,'Medical examination'!A422:N2756,9,FALSE)</f>
        <v>OVERWEIGHT</v>
      </c>
      <c r="K422" s="10" t="str">
        <f>VLOOKUP($A422,'Medical examination'!A422:O2756,10,FALSE)</f>
        <v>NORMAL</v>
      </c>
      <c r="L422" s="16">
        <v>7763.06</v>
      </c>
      <c r="M422" s="1" t="str">
        <f>VLOOKUP($L422,'Hospitalization details'!$F422:L2754,2,FALSE)</f>
        <v>TIER - 2</v>
      </c>
      <c r="N422" s="17" t="str">
        <f>VLOOKUP($L422,'Hospitalization details'!$F422:M2759,3,FALSE)</f>
        <v>TIER - 1</v>
      </c>
      <c r="O422" s="1" t="str">
        <f>VLOOKUP($L422,'Hospitalization details'!$F422:N2759,4,FALSE)</f>
        <v>R1012</v>
      </c>
      <c r="P422" s="14">
        <f>VLOOKUP($L422,'Hospitalization details'!$F422:O2759,6,FALSE)</f>
        <v>35785</v>
      </c>
      <c r="Q422" s="18">
        <f t="shared" si="6"/>
        <v>25</v>
      </c>
    </row>
    <row r="423" spans="1:17" x14ac:dyDescent="0.25">
      <c r="A423" s="2" t="s">
        <v>429</v>
      </c>
      <c r="B423" t="str">
        <f>VLOOKUP(A423,'customer names'!A423:D2757,3,FALSE)</f>
        <v>Robinson</v>
      </c>
      <c r="C423" s="1">
        <f>VLOOKUP(A423,'Medical examination'!A423:G2757,2,FALSE)</f>
        <v>27.645</v>
      </c>
      <c r="D423" s="1">
        <f>VLOOKUP(A423,'Medical examination'!A423:H2757,3,FALSE)</f>
        <v>11.03</v>
      </c>
      <c r="E423" s="1" t="str">
        <f>VLOOKUP($A423,'Medical examination'!A423:I2757,4,FALSE)</f>
        <v>YES</v>
      </c>
      <c r="F423" s="1" t="str">
        <f>VLOOKUP($A423,'Medical examination'!A423:J2757,5,FALSE)</f>
        <v>NO</v>
      </c>
      <c r="G423" s="1" t="str">
        <f>VLOOKUP($A423,'Medical examination'!A423:K2757,6,FALSE)</f>
        <v>NO</v>
      </c>
      <c r="H423" s="1">
        <f>VLOOKUP($A423,'Medical examination'!A423:L2757,7,FALSE)</f>
        <v>1</v>
      </c>
      <c r="I423" s="1" t="str">
        <f>VLOOKUP($A423,'Medical examination'!A423:M2757,8,FALSE)</f>
        <v>YES</v>
      </c>
      <c r="J423" s="19" t="str">
        <f>VLOOKUP($A423,'Medical examination'!A423:N2757,9,FALSE)</f>
        <v>OVERWEIGHT</v>
      </c>
      <c r="K423" s="10" t="str">
        <f>VLOOKUP($A423,'Medical examination'!A423:O2757,10,FALSE)</f>
        <v>DIABETES</v>
      </c>
      <c r="L423" s="16">
        <v>7749.16</v>
      </c>
      <c r="M423" s="1" t="str">
        <f>VLOOKUP($L423,'Hospitalization details'!$F423:L2755,2,FALSE)</f>
        <v>TIER - 2</v>
      </c>
      <c r="N423" s="17" t="str">
        <f>VLOOKUP($L423,'Hospitalization details'!$F423:M2760,3,FALSE)</f>
        <v>TIER - 1</v>
      </c>
      <c r="O423" s="1" t="str">
        <f>VLOOKUP($L423,'Hospitalization details'!$F423:N2760,4,FALSE)</f>
        <v>R1012</v>
      </c>
      <c r="P423" s="14">
        <f>VLOOKUP($L423,'Hospitalization details'!$F423:O2760,6,FALSE)</f>
        <v>29767</v>
      </c>
      <c r="Q423" s="18">
        <f t="shared" si="6"/>
        <v>41</v>
      </c>
    </row>
    <row r="424" spans="1:17" x14ac:dyDescent="0.25">
      <c r="A424" s="2" t="s">
        <v>430</v>
      </c>
      <c r="B424" t="str">
        <f>VLOOKUP(A424,'customer names'!A424:D2758,3,FALSE)</f>
        <v>Sabo</v>
      </c>
      <c r="C424" s="1">
        <f>VLOOKUP(A424,'Medical examination'!A424:G2758,2,FALSE)</f>
        <v>27.6</v>
      </c>
      <c r="D424" s="1">
        <f>VLOOKUP(A424,'Medical examination'!A424:H2758,3,FALSE)</f>
        <v>5.22</v>
      </c>
      <c r="E424" s="1" t="str">
        <f>VLOOKUP($A424,'Medical examination'!A424:I2758,4,FALSE)</f>
        <v>NO</v>
      </c>
      <c r="F424" s="1" t="str">
        <f>VLOOKUP($A424,'Medical examination'!A424:J2758,5,FALSE)</f>
        <v>NO</v>
      </c>
      <c r="G424" s="1" t="str">
        <f>VLOOKUP($A424,'Medical examination'!A424:K2758,6,FALSE)</f>
        <v>NO</v>
      </c>
      <c r="H424" s="1">
        <f>VLOOKUP($A424,'Medical examination'!A424:L2758,7,FALSE)</f>
        <v>2</v>
      </c>
      <c r="I424" s="1" t="str">
        <f>VLOOKUP($A424,'Medical examination'!A424:M2758,8,FALSE)</f>
        <v>YES</v>
      </c>
      <c r="J424" s="19" t="str">
        <f>VLOOKUP($A424,'Medical examination'!A424:N2758,9,FALSE)</f>
        <v>OVERWEIGHT</v>
      </c>
      <c r="K424" s="10" t="str">
        <f>VLOOKUP($A424,'Medical examination'!A424:O2758,10,FALSE)</f>
        <v>NORMAL</v>
      </c>
      <c r="L424" s="16">
        <v>7742.11</v>
      </c>
      <c r="M424" s="1" t="str">
        <f>VLOOKUP($L424,'Hospitalization details'!$F424:L2756,2,FALSE)</f>
        <v>TIER - 3</v>
      </c>
      <c r="N424" s="17" t="str">
        <f>VLOOKUP($L424,'Hospitalization details'!$F424:M2761,3,FALSE)</f>
        <v>TIER - 2</v>
      </c>
      <c r="O424" s="1" t="str">
        <f>VLOOKUP($L424,'Hospitalization details'!$F424:N2761,4,FALSE)</f>
        <v>R1013</v>
      </c>
      <c r="P424" s="14">
        <f>VLOOKUP($L424,'Hospitalization details'!$F424:O2761,6,FALSE)</f>
        <v>28106</v>
      </c>
      <c r="Q424" s="18">
        <f t="shared" si="6"/>
        <v>46</v>
      </c>
    </row>
    <row r="425" spans="1:17" x14ac:dyDescent="0.25">
      <c r="A425" s="2" t="s">
        <v>431</v>
      </c>
      <c r="B425" t="str">
        <f>VLOOKUP(A425,'customer names'!A425:D2759,3,FALSE)</f>
        <v>Nazarian</v>
      </c>
      <c r="C425" s="1">
        <f>VLOOKUP(A425,'Medical examination'!A425:G2759,2,FALSE)</f>
        <v>25.08</v>
      </c>
      <c r="D425" s="1">
        <f>VLOOKUP(A425,'Medical examination'!A425:H2759,3,FALSE)</f>
        <v>9.52</v>
      </c>
      <c r="E425" s="1" t="str">
        <f>VLOOKUP($A425,'Medical examination'!A425:I2759,4,FALSE)</f>
        <v>YES</v>
      </c>
      <c r="F425" s="1" t="str">
        <f>VLOOKUP($A425,'Medical examination'!A425:J2759,5,FALSE)</f>
        <v>NO</v>
      </c>
      <c r="G425" s="1" t="str">
        <f>VLOOKUP($A425,'Medical examination'!A425:K2759,6,FALSE)</f>
        <v>NO</v>
      </c>
      <c r="H425" s="1">
        <f>VLOOKUP($A425,'Medical examination'!A425:L2759,7,FALSE)</f>
        <v>2</v>
      </c>
      <c r="I425" s="1" t="str">
        <f>VLOOKUP($A425,'Medical examination'!A425:M2759,8,FALSE)</f>
        <v>NO</v>
      </c>
      <c r="J425" s="19" t="str">
        <f>VLOOKUP($A425,'Medical examination'!A425:N2759,9,FALSE)</f>
        <v>OVERWEIGHT</v>
      </c>
      <c r="K425" s="10" t="str">
        <f>VLOOKUP($A425,'Medical examination'!A425:O2759,10,FALSE)</f>
        <v>DIABETES</v>
      </c>
      <c r="L425" s="16">
        <v>38746.36</v>
      </c>
      <c r="M425" s="1" t="str">
        <f>VLOOKUP($L425,'Hospitalization details'!$F425:L2757,2,FALSE)</f>
        <v>TIER - 1</v>
      </c>
      <c r="N425" s="17" t="str">
        <f>VLOOKUP($L425,'Hospitalization details'!$F425:M2762,3,FALSE)</f>
        <v>TIER - 2</v>
      </c>
      <c r="O425" s="1" t="str">
        <f>VLOOKUP($L425,'Hospitalization details'!$F425:N2762,4,FALSE)</f>
        <v>R1012</v>
      </c>
      <c r="P425" s="14">
        <f>VLOOKUP($L425,'Hospitalization details'!$F425:O2762,6,FALSE)</f>
        <v>33550</v>
      </c>
      <c r="Q425" s="18">
        <f t="shared" si="6"/>
        <v>31</v>
      </c>
    </row>
    <row r="426" spans="1:17" x14ac:dyDescent="0.25">
      <c r="A426" s="2" t="s">
        <v>432</v>
      </c>
      <c r="B426" t="str">
        <f>VLOOKUP(A426,'customer names'!A426:D2760,3,FALSE)</f>
        <v>Lerma</v>
      </c>
      <c r="C426" s="1">
        <f>VLOOKUP(A426,'Medical examination'!A426:G2760,2,FALSE)</f>
        <v>30.02</v>
      </c>
      <c r="D426" s="1">
        <f>VLOOKUP(A426,'Medical examination'!A426:H2760,3,FALSE)</f>
        <v>11.09</v>
      </c>
      <c r="E426" s="1" t="str">
        <f>VLOOKUP($A426,'Medical examination'!A426:I2760,4,FALSE)</f>
        <v>NO</v>
      </c>
      <c r="F426" s="1" t="str">
        <f>VLOOKUP($A426,'Medical examination'!A426:J2760,5,FALSE)</f>
        <v>NO</v>
      </c>
      <c r="G426" s="1" t="str">
        <f>VLOOKUP($A426,'Medical examination'!A426:K2760,6,FALSE)</f>
        <v>NO</v>
      </c>
      <c r="H426" s="1">
        <f>VLOOKUP($A426,'Medical examination'!A426:L2760,7,FALSE)</f>
        <v>0</v>
      </c>
      <c r="I426" s="1" t="str">
        <f>VLOOKUP($A426,'Medical examination'!A426:M2760,8,FALSE)</f>
        <v>NO</v>
      </c>
      <c r="J426" s="19" t="str">
        <f>VLOOKUP($A426,'Medical examination'!A426:N2760,9,FALSE)</f>
        <v>OBESITY</v>
      </c>
      <c r="K426" s="10" t="str">
        <f>VLOOKUP($A426,'Medical examination'!A426:O2760,10,FALSE)</f>
        <v>DIABETES</v>
      </c>
      <c r="L426" s="16">
        <v>7740.34</v>
      </c>
      <c r="M426" s="1" t="str">
        <f>VLOOKUP($L426,'Hospitalization details'!$F426:L2758,2,FALSE)</f>
        <v>TIER - 1</v>
      </c>
      <c r="N426" s="17" t="str">
        <f>VLOOKUP($L426,'Hospitalization details'!$F426:M2763,3,FALSE)</f>
        <v>TIER - 1</v>
      </c>
      <c r="O426" s="1" t="str">
        <f>VLOOKUP($L426,'Hospitalization details'!$F426:N2763,4,FALSE)</f>
        <v>R1011</v>
      </c>
      <c r="P426" s="14">
        <f>VLOOKUP($L426,'Hospitalization details'!$F426:O2763,6,FALSE)</f>
        <v>28737</v>
      </c>
      <c r="Q426" s="18">
        <f t="shared" si="6"/>
        <v>44</v>
      </c>
    </row>
    <row r="427" spans="1:17" x14ac:dyDescent="0.25">
      <c r="A427" s="2" t="s">
        <v>433</v>
      </c>
      <c r="B427" t="str">
        <f>VLOOKUP(A427,'customer names'!A427:D2761,3,FALSE)</f>
        <v>Dahl</v>
      </c>
      <c r="C427" s="1">
        <f>VLOOKUP(A427,'Medical examination'!A427:G2761,2,FALSE)</f>
        <v>27.36</v>
      </c>
      <c r="D427" s="1">
        <f>VLOOKUP(A427,'Medical examination'!A427:H2761,3,FALSE)</f>
        <v>9.4499999999999993</v>
      </c>
      <c r="E427" s="1" t="str">
        <f>VLOOKUP($A427,'Medical examination'!A427:I2761,4,FALSE)</f>
        <v>YES</v>
      </c>
      <c r="F427" s="1" t="str">
        <f>VLOOKUP($A427,'Medical examination'!A427:J2761,5,FALSE)</f>
        <v>NO</v>
      </c>
      <c r="G427" s="1" t="str">
        <f>VLOOKUP($A427,'Medical examination'!A427:K2761,6,FALSE)</f>
        <v>NO</v>
      </c>
      <c r="H427" s="1">
        <f>VLOOKUP($A427,'Medical examination'!A427:L2761,7,FALSE)</f>
        <v>2</v>
      </c>
      <c r="I427" s="1" t="str">
        <f>VLOOKUP($A427,'Medical examination'!A427:M2761,8,FALSE)</f>
        <v>YES</v>
      </c>
      <c r="J427" s="19" t="str">
        <f>VLOOKUP($A427,'Medical examination'!A427:N2761,9,FALSE)</f>
        <v>OVERWEIGHT</v>
      </c>
      <c r="K427" s="10" t="str">
        <f>VLOOKUP($A427,'Medical examination'!A427:O2761,10,FALSE)</f>
        <v>DIABETES</v>
      </c>
      <c r="L427" s="16">
        <v>7736.39</v>
      </c>
      <c r="M427" s="1" t="str">
        <f>VLOOKUP($L427,'Hospitalization details'!$F427:L2759,2,FALSE)</f>
        <v>TIER - 3</v>
      </c>
      <c r="N427" s="17" t="str">
        <f>VLOOKUP($L427,'Hospitalization details'!$F427:M2764,3,FALSE)</f>
        <v>TIER - 2</v>
      </c>
      <c r="O427" s="1" t="str">
        <f>VLOOKUP($L427,'Hospitalization details'!$F427:N2764,4,FALSE)</f>
        <v>R1013</v>
      </c>
      <c r="P427" s="14">
        <f>VLOOKUP($L427,'Hospitalization details'!$F427:O2764,6,FALSE)</f>
        <v>23941</v>
      </c>
      <c r="Q427" s="18">
        <f t="shared" si="6"/>
        <v>57</v>
      </c>
    </row>
    <row r="428" spans="1:17" x14ac:dyDescent="0.25">
      <c r="A428" s="2" t="s">
        <v>434</v>
      </c>
      <c r="B428" t="str">
        <f>VLOOKUP(A428,'customer names'!A428:D2762,3,FALSE)</f>
        <v>Surtees</v>
      </c>
      <c r="C428" s="1">
        <f>VLOOKUP(A428,'Medical examination'!A428:G2762,2,FALSE)</f>
        <v>22.2</v>
      </c>
      <c r="D428" s="1">
        <f>VLOOKUP(A428,'Medical examination'!A428:H2762,3,FALSE)</f>
        <v>5.51</v>
      </c>
      <c r="E428" s="1" t="str">
        <f>VLOOKUP($A428,'Medical examination'!A428:I2762,4,FALSE)</f>
        <v>NO</v>
      </c>
      <c r="F428" s="1" t="str">
        <f>VLOOKUP($A428,'Medical examination'!A428:J2762,5,FALSE)</f>
        <v>NO</v>
      </c>
      <c r="G428" s="1" t="str">
        <f>VLOOKUP($A428,'Medical examination'!A428:K2762,6,FALSE)</f>
        <v>NO</v>
      </c>
      <c r="H428" s="1">
        <f>VLOOKUP($A428,'Medical examination'!A428:L2762,7,FALSE)</f>
        <v>0</v>
      </c>
      <c r="I428" s="1" t="str">
        <f>VLOOKUP($A428,'Medical examination'!A428:M2762,8,FALSE)</f>
        <v>YES</v>
      </c>
      <c r="J428" s="19" t="str">
        <f>VLOOKUP($A428,'Medical examination'!A428:N2762,9,FALSE)</f>
        <v>NORMAL WEIGHT</v>
      </c>
      <c r="K428" s="10" t="str">
        <f>VLOOKUP($A428,'Medical examination'!A428:O2762,10,FALSE)</f>
        <v>NORMAL</v>
      </c>
      <c r="L428" s="16">
        <v>7731.86</v>
      </c>
      <c r="M428" s="1" t="str">
        <f>VLOOKUP($L428,'Hospitalization details'!$F428:L2760,2,FALSE)</f>
        <v>TIER - 2</v>
      </c>
      <c r="N428" s="17" t="str">
        <f>VLOOKUP($L428,'Hospitalization details'!$F428:M2765,3,FALSE)</f>
        <v>TIER - 3</v>
      </c>
      <c r="O428" s="1" t="str">
        <f>VLOOKUP($L428,'Hospitalization details'!$F428:N2765,4,FALSE)</f>
        <v>R1012</v>
      </c>
      <c r="P428" s="14">
        <f>VLOOKUP($L428,'Hospitalization details'!$F428:O2765,6,FALSE)</f>
        <v>28366</v>
      </c>
      <c r="Q428" s="18">
        <f t="shared" si="6"/>
        <v>45</v>
      </c>
    </row>
    <row r="429" spans="1:17" x14ac:dyDescent="0.25">
      <c r="A429" s="2" t="s">
        <v>435</v>
      </c>
      <c r="B429" t="str">
        <f>VLOOKUP(A429,'customer names'!A429:D2763,3,FALSE)</f>
        <v>Spetner</v>
      </c>
      <c r="C429" s="1">
        <f>VLOOKUP(A429,'Medical examination'!A429:G2763,2,FALSE)</f>
        <v>25.71</v>
      </c>
      <c r="D429" s="1">
        <f>VLOOKUP(A429,'Medical examination'!A429:H2763,3,FALSE)</f>
        <v>4.18</v>
      </c>
      <c r="E429" s="1" t="str">
        <f>VLOOKUP($A429,'Medical examination'!A429:I2763,4,FALSE)</f>
        <v>NO</v>
      </c>
      <c r="F429" s="1" t="str">
        <f>VLOOKUP($A429,'Medical examination'!A429:J2763,5,FALSE)</f>
        <v>YES</v>
      </c>
      <c r="G429" s="1" t="str">
        <f>VLOOKUP($A429,'Medical examination'!A429:K2763,6,FALSE)</f>
        <v>NO</v>
      </c>
      <c r="H429" s="1">
        <f>VLOOKUP($A429,'Medical examination'!A429:L2763,7,FALSE)</f>
        <v>1</v>
      </c>
      <c r="I429" s="1" t="str">
        <f>VLOOKUP($A429,'Medical examination'!A429:M2763,8,FALSE)</f>
        <v>YES</v>
      </c>
      <c r="J429" s="19" t="str">
        <f>VLOOKUP($A429,'Medical examination'!A429:N2763,9,FALSE)</f>
        <v>OVERWEIGHT</v>
      </c>
      <c r="K429" s="10" t="str">
        <f>VLOOKUP($A429,'Medical examination'!A429:O2763,10,FALSE)</f>
        <v>NORMAL</v>
      </c>
      <c r="L429" s="16">
        <v>7731.43</v>
      </c>
      <c r="M429" s="1" t="str">
        <f>VLOOKUP($L429,'Hospitalization details'!$F429:L2761,2,FALSE)</f>
        <v>TIER - 3</v>
      </c>
      <c r="N429" s="17" t="str">
        <f>VLOOKUP($L429,'Hospitalization details'!$F429:M2766,3,FALSE)</f>
        <v>TIER - 2</v>
      </c>
      <c r="O429" s="1" t="str">
        <f>VLOOKUP($L429,'Hospitalization details'!$F429:N2766,4,FALSE)</f>
        <v>R1013</v>
      </c>
      <c r="P429" s="14">
        <f>VLOOKUP($L429,'Hospitalization details'!$F429:O2766,6,FALSE)</f>
        <v>28828</v>
      </c>
      <c r="Q429" s="18">
        <f t="shared" si="6"/>
        <v>44</v>
      </c>
    </row>
    <row r="430" spans="1:17" x14ac:dyDescent="0.25">
      <c r="A430" s="2" t="s">
        <v>436</v>
      </c>
      <c r="B430" t="str">
        <f>VLOOKUP(A430,'customer names'!A430:D2764,3,FALSE)</f>
        <v>Brandon</v>
      </c>
      <c r="C430" s="1">
        <f>VLOOKUP(A430,'Medical examination'!A430:G2764,2,FALSE)</f>
        <v>41.91</v>
      </c>
      <c r="D430" s="1">
        <f>VLOOKUP(A430,'Medical examination'!A430:H2764,3,FALSE)</f>
        <v>5.98</v>
      </c>
      <c r="E430" s="1" t="str">
        <f>VLOOKUP($A430,'Medical examination'!A430:I2764,4,FALSE)</f>
        <v>YES</v>
      </c>
      <c r="F430" s="1" t="str">
        <f>VLOOKUP($A430,'Medical examination'!A430:J2764,5,FALSE)</f>
        <v>NO</v>
      </c>
      <c r="G430" s="1" t="str">
        <f>VLOOKUP($A430,'Medical examination'!A430:K2764,6,FALSE)</f>
        <v>NO</v>
      </c>
      <c r="H430" s="1">
        <f>VLOOKUP($A430,'Medical examination'!A430:L2764,7,FALSE)</f>
        <v>1</v>
      </c>
      <c r="I430" s="1" t="str">
        <f>VLOOKUP($A430,'Medical examination'!A430:M2764,8,FALSE)</f>
        <v>NO</v>
      </c>
      <c r="J430" s="19" t="str">
        <f>VLOOKUP($A430,'Medical examination'!A430:N2764,9,FALSE)</f>
        <v>OBESITY</v>
      </c>
      <c r="K430" s="10" t="str">
        <f>VLOOKUP($A430,'Medical examination'!A430:O2764,10,FALSE)</f>
        <v>PRE DIABETES</v>
      </c>
      <c r="L430" s="16">
        <v>7729.65</v>
      </c>
      <c r="M430" s="1" t="str">
        <f>VLOOKUP($L430,'Hospitalization details'!$F430:L2762,2,FALSE)</f>
        <v>TIER - 3</v>
      </c>
      <c r="N430" s="17" t="str">
        <f>VLOOKUP($L430,'Hospitalization details'!$F430:M2767,3,FALSE)</f>
        <v>TIER - 1</v>
      </c>
      <c r="O430" s="1" t="str">
        <f>VLOOKUP($L430,'Hospitalization details'!$F430:N2767,4,FALSE)</f>
        <v>R1016</v>
      </c>
      <c r="P430" s="14">
        <f>VLOOKUP($L430,'Hospitalization details'!$F430:O2767,6,FALSE)</f>
        <v>29474</v>
      </c>
      <c r="Q430" s="18">
        <f t="shared" si="6"/>
        <v>42</v>
      </c>
    </row>
    <row r="431" spans="1:17" x14ac:dyDescent="0.25">
      <c r="A431" s="2" t="s">
        <v>437</v>
      </c>
      <c r="B431" t="str">
        <f>VLOOKUP(A431,'customer names'!A431:D2765,3,FALSE)</f>
        <v>Eley</v>
      </c>
      <c r="C431" s="1">
        <f>VLOOKUP(A431,'Medical examination'!A431:G2765,2,FALSE)</f>
        <v>25.85</v>
      </c>
      <c r="D431" s="1">
        <f>VLOOKUP(A431,'Medical examination'!A431:H2765,3,FALSE)</f>
        <v>10.16</v>
      </c>
      <c r="E431" s="1" t="str">
        <f>VLOOKUP($A431,'Medical examination'!A431:I2765,4,FALSE)</f>
        <v>NO</v>
      </c>
      <c r="F431" s="1" t="str">
        <f>VLOOKUP($A431,'Medical examination'!A431:J2765,5,FALSE)</f>
        <v>NO</v>
      </c>
      <c r="G431" s="1" t="str">
        <f>VLOOKUP($A431,'Medical examination'!A431:K2765,6,FALSE)</f>
        <v>NO</v>
      </c>
      <c r="H431" s="1">
        <f>VLOOKUP($A431,'Medical examination'!A431:L2765,7,FALSE)</f>
        <v>0</v>
      </c>
      <c r="I431" s="1" t="str">
        <f>VLOOKUP($A431,'Medical examination'!A431:M2765,8,FALSE)</f>
        <v>YES</v>
      </c>
      <c r="J431" s="19" t="str">
        <f>VLOOKUP($A431,'Medical examination'!A431:N2765,9,FALSE)</f>
        <v>OVERWEIGHT</v>
      </c>
      <c r="K431" s="10" t="str">
        <f>VLOOKUP($A431,'Medical examination'!A431:O2765,10,FALSE)</f>
        <v>DIABETES</v>
      </c>
      <c r="L431" s="16">
        <v>7727.25</v>
      </c>
      <c r="M431" s="1" t="str">
        <f>VLOOKUP($L431,'Hospitalization details'!$F431:L2763,2,FALSE)</f>
        <v>TIER - 2</v>
      </c>
      <c r="N431" s="17" t="str">
        <f>VLOOKUP($L431,'Hospitalization details'!$F431:M2768,3,FALSE)</f>
        <v>TIER - 3</v>
      </c>
      <c r="O431" s="1" t="str">
        <f>VLOOKUP($L431,'Hospitalization details'!$F431:N2768,4,FALSE)</f>
        <v>R1012</v>
      </c>
      <c r="P431" s="14">
        <f>VLOOKUP($L431,'Hospitalization details'!$F431:O2768,6,FALSE)</f>
        <v>29008</v>
      </c>
      <c r="Q431" s="18">
        <f t="shared" si="6"/>
        <v>44</v>
      </c>
    </row>
    <row r="432" spans="1:17" x14ac:dyDescent="0.25">
      <c r="A432" s="2" t="s">
        <v>438</v>
      </c>
      <c r="B432" t="str">
        <f>VLOOKUP(A432,'customer names'!A432:D2766,3,FALSE)</f>
        <v>Sedicum</v>
      </c>
      <c r="C432" s="1">
        <f>VLOOKUP(A432,'Medical examination'!A432:G2766,2,FALSE)</f>
        <v>23.844999999999999</v>
      </c>
      <c r="D432" s="1">
        <f>VLOOKUP(A432,'Medical examination'!A432:H2766,3,FALSE)</f>
        <v>11.71</v>
      </c>
      <c r="E432" s="1" t="str">
        <f>VLOOKUP($A432,'Medical examination'!A432:I2766,4,FALSE)</f>
        <v>NO</v>
      </c>
      <c r="F432" s="1" t="str">
        <f>VLOOKUP($A432,'Medical examination'!A432:J2766,5,FALSE)</f>
        <v>NO</v>
      </c>
      <c r="G432" s="1" t="str">
        <f>VLOOKUP($A432,'Medical examination'!A432:K2766,6,FALSE)</f>
        <v>NO</v>
      </c>
      <c r="H432" s="1">
        <f>VLOOKUP($A432,'Medical examination'!A432:L2766,7,FALSE)</f>
        <v>2</v>
      </c>
      <c r="I432" s="1" t="str">
        <f>VLOOKUP($A432,'Medical examination'!A432:M2766,8,FALSE)</f>
        <v>YES</v>
      </c>
      <c r="J432" s="19" t="str">
        <f>VLOOKUP($A432,'Medical examination'!A432:N2766,9,FALSE)</f>
        <v>NORMAL WEIGHT</v>
      </c>
      <c r="K432" s="10" t="str">
        <f>VLOOKUP($A432,'Medical examination'!A432:O2766,10,FALSE)</f>
        <v>DIABETES</v>
      </c>
      <c r="L432" s="16">
        <v>7726.85</v>
      </c>
      <c r="M432" s="1" t="str">
        <f>VLOOKUP($L432,'Hospitalization details'!$F432:L2764,2,FALSE)</f>
        <v>TIER - 1</v>
      </c>
      <c r="N432" s="17" t="str">
        <f>VLOOKUP($L432,'Hospitalization details'!$F432:M2769,3,FALSE)</f>
        <v>TIER - 2</v>
      </c>
      <c r="O432" s="1" t="str">
        <f>VLOOKUP($L432,'Hospitalization details'!$F432:N2769,4,FALSE)</f>
        <v>R1011</v>
      </c>
      <c r="P432" s="14">
        <f>VLOOKUP($L432,'Hospitalization details'!$F432:O2769,6,FALSE)</f>
        <v>28853</v>
      </c>
      <c r="Q432" s="18">
        <f t="shared" si="6"/>
        <v>44</v>
      </c>
    </row>
    <row r="433" spans="1:17" x14ac:dyDescent="0.25">
      <c r="A433" s="2" t="s">
        <v>439</v>
      </c>
      <c r="B433" t="str">
        <f>VLOOKUP(A433,'customer names'!A433:D2767,3,FALSE)</f>
        <v>Markle</v>
      </c>
      <c r="C433" s="1">
        <f>VLOOKUP(A433,'Medical examination'!A433:G2767,2,FALSE)</f>
        <v>30.59</v>
      </c>
      <c r="D433" s="1">
        <f>VLOOKUP(A433,'Medical examination'!A433:H2767,3,FALSE)</f>
        <v>5.23</v>
      </c>
      <c r="E433" s="1" t="str">
        <f>VLOOKUP($A433,'Medical examination'!A433:I2767,4,FALSE)</f>
        <v>NO</v>
      </c>
      <c r="F433" s="1" t="str">
        <f>VLOOKUP($A433,'Medical examination'!A433:J2767,5,FALSE)</f>
        <v>NO</v>
      </c>
      <c r="G433" s="1" t="str">
        <f>VLOOKUP($A433,'Medical examination'!A433:K2767,6,FALSE)</f>
        <v>YES</v>
      </c>
      <c r="H433" s="1">
        <f>VLOOKUP($A433,'Medical examination'!A433:L2767,7,FALSE)</f>
        <v>1</v>
      </c>
      <c r="I433" s="1" t="str">
        <f>VLOOKUP($A433,'Medical examination'!A433:M2767,8,FALSE)</f>
        <v>NO</v>
      </c>
      <c r="J433" s="19" t="str">
        <f>VLOOKUP($A433,'Medical examination'!A433:N2767,9,FALSE)</f>
        <v>OBESITY</v>
      </c>
      <c r="K433" s="10" t="str">
        <f>VLOOKUP($A433,'Medical examination'!A433:O2767,10,FALSE)</f>
        <v>NORMAL</v>
      </c>
      <c r="L433" s="16">
        <v>7684.62</v>
      </c>
      <c r="M433" s="1" t="str">
        <f>VLOOKUP($L433,'Hospitalization details'!$F433:L2765,2,FALSE)</f>
        <v>TIER - 2</v>
      </c>
      <c r="N433" s="17" t="str">
        <f>VLOOKUP($L433,'Hospitalization details'!$F433:M2770,3,FALSE)</f>
        <v>TIER - 3</v>
      </c>
      <c r="O433" s="1" t="str">
        <f>VLOOKUP($L433,'Hospitalization details'!$F433:N2770,4,FALSE)</f>
        <v>R1021</v>
      </c>
      <c r="P433" s="14">
        <f>VLOOKUP($L433,'Hospitalization details'!$F433:O2770,6,FALSE)</f>
        <v>31970</v>
      </c>
      <c r="Q433" s="18">
        <f t="shared" si="6"/>
        <v>35</v>
      </c>
    </row>
    <row r="434" spans="1:17" x14ac:dyDescent="0.25">
      <c r="A434" s="2" t="s">
        <v>440</v>
      </c>
      <c r="B434" t="str">
        <f>VLOOKUP(A434,'customer names'!A434:D2768,3,FALSE)</f>
        <v>Kunz</v>
      </c>
      <c r="C434" s="1">
        <f>VLOOKUP(A434,'Medical examination'!A434:G2768,2,FALSE)</f>
        <v>24.795000000000002</v>
      </c>
      <c r="D434" s="1">
        <f>VLOOKUP(A434,'Medical examination'!A434:H2768,3,FALSE)</f>
        <v>6.85</v>
      </c>
      <c r="E434" s="1" t="str">
        <f>VLOOKUP($A434,'Medical examination'!A434:I2768,4,FALSE)</f>
        <v>NO</v>
      </c>
      <c r="F434" s="1" t="str">
        <f>VLOOKUP($A434,'Medical examination'!A434:J2768,5,FALSE)</f>
        <v>NO</v>
      </c>
      <c r="G434" s="1" t="str">
        <f>VLOOKUP($A434,'Medical examination'!A434:K2768,6,FALSE)</f>
        <v>NO</v>
      </c>
      <c r="H434" s="1">
        <f>VLOOKUP($A434,'Medical examination'!A434:L2768,7,FALSE)</f>
        <v>0</v>
      </c>
      <c r="I434" s="1" t="str">
        <f>VLOOKUP($A434,'Medical examination'!A434:M2768,8,FALSE)</f>
        <v>YES</v>
      </c>
      <c r="J434" s="19" t="str">
        <f>VLOOKUP($A434,'Medical examination'!A434:N2768,9,FALSE)</f>
        <v>NORMAL WEIGHT</v>
      </c>
      <c r="K434" s="10" t="str">
        <f>VLOOKUP($A434,'Medical examination'!A434:O2768,10,FALSE)</f>
        <v>DIABETES</v>
      </c>
      <c r="L434" s="16">
        <v>7682.67</v>
      </c>
      <c r="M434" s="1" t="str">
        <f>VLOOKUP($L434,'Hospitalization details'!$F434:L2766,2,FALSE)</f>
        <v>TIER - 2</v>
      </c>
      <c r="N434" s="17" t="str">
        <f>VLOOKUP($L434,'Hospitalization details'!$F434:M2771,3,FALSE)</f>
        <v>TIER - 1</v>
      </c>
      <c r="O434" s="1" t="str">
        <f>VLOOKUP($L434,'Hospitalization details'!$F434:N2771,4,FALSE)</f>
        <v>R1013</v>
      </c>
      <c r="P434" s="14">
        <f>VLOOKUP($L434,'Hospitalization details'!$F434:O2771,6,FALSE)</f>
        <v>30303</v>
      </c>
      <c r="Q434" s="18">
        <f t="shared" si="6"/>
        <v>40</v>
      </c>
    </row>
    <row r="435" spans="1:17" x14ac:dyDescent="0.25">
      <c r="A435" s="2" t="s">
        <v>441</v>
      </c>
      <c r="B435" t="str">
        <f>VLOOKUP(A435,'customer names'!A435:D2769,3,FALSE)</f>
        <v>Wimert</v>
      </c>
      <c r="C435" s="1">
        <f>VLOOKUP(A435,'Medical examination'!A435:G2769,2,FALSE)</f>
        <v>24.13</v>
      </c>
      <c r="D435" s="1">
        <f>VLOOKUP(A435,'Medical examination'!A435:H2769,3,FALSE)</f>
        <v>7.05</v>
      </c>
      <c r="E435" s="1" t="str">
        <f>VLOOKUP($A435,'Medical examination'!A435:I2769,4,FALSE)</f>
        <v>YES</v>
      </c>
      <c r="F435" s="1" t="str">
        <f>VLOOKUP($A435,'Medical examination'!A435:J2769,5,FALSE)</f>
        <v>NO</v>
      </c>
      <c r="G435" s="1" t="str">
        <f>VLOOKUP($A435,'Medical examination'!A435:K2769,6,FALSE)</f>
        <v>NO</v>
      </c>
      <c r="H435" s="1">
        <f>VLOOKUP($A435,'Medical examination'!A435:L2769,7,FALSE)</f>
        <v>2</v>
      </c>
      <c r="I435" s="1" t="str">
        <f>VLOOKUP($A435,'Medical examination'!A435:M2769,8,FALSE)</f>
        <v>YES</v>
      </c>
      <c r="J435" s="19" t="str">
        <f>VLOOKUP($A435,'Medical examination'!A435:N2769,9,FALSE)</f>
        <v>NORMAL WEIGHT</v>
      </c>
      <c r="K435" s="10" t="str">
        <f>VLOOKUP($A435,'Medical examination'!A435:O2769,10,FALSE)</f>
        <v>DIABETES</v>
      </c>
      <c r="L435" s="16">
        <v>7681.17</v>
      </c>
      <c r="M435" s="1" t="str">
        <f>VLOOKUP($L435,'Hospitalization details'!$F435:L2767,2,FALSE)</f>
        <v>TIER - 2</v>
      </c>
      <c r="N435" s="17" t="str">
        <f>VLOOKUP($L435,'Hospitalization details'!$F435:M2772,3,FALSE)</f>
        <v>TIER - 2</v>
      </c>
      <c r="O435" s="1" t="str">
        <f>VLOOKUP($L435,'Hospitalization details'!$F435:N2772,4,FALSE)</f>
        <v>R1020</v>
      </c>
      <c r="P435" s="14">
        <f>VLOOKUP($L435,'Hospitalization details'!$F435:O2772,6,FALSE)</f>
        <v>29939</v>
      </c>
      <c r="Q435" s="18">
        <f t="shared" si="6"/>
        <v>41</v>
      </c>
    </row>
    <row r="436" spans="1:17" x14ac:dyDescent="0.25">
      <c r="A436" s="2" t="s">
        <v>442</v>
      </c>
      <c r="B436" t="str">
        <f>VLOOKUP(A436,'customer names'!A436:D2770,3,FALSE)</f>
        <v>Peterson</v>
      </c>
      <c r="C436" s="1">
        <f>VLOOKUP(A436,'Medical examination'!A436:G2770,2,FALSE)</f>
        <v>25.84</v>
      </c>
      <c r="D436" s="1">
        <f>VLOOKUP(A436,'Medical examination'!A436:H2770,3,FALSE)</f>
        <v>11.64</v>
      </c>
      <c r="E436" s="1" t="str">
        <f>VLOOKUP($A436,'Medical examination'!A436:I2770,4,FALSE)</f>
        <v>NO</v>
      </c>
      <c r="F436" s="1" t="str">
        <f>VLOOKUP($A436,'Medical examination'!A436:J2770,5,FALSE)</f>
        <v>NO</v>
      </c>
      <c r="G436" s="1" t="str">
        <f>VLOOKUP($A436,'Medical examination'!A436:K2770,6,FALSE)</f>
        <v>NO</v>
      </c>
      <c r="H436" s="1">
        <f>VLOOKUP($A436,'Medical examination'!A436:L2770,7,FALSE)</f>
        <v>2</v>
      </c>
      <c r="I436" s="1" t="str">
        <f>VLOOKUP($A436,'Medical examination'!A436:M2770,8,FALSE)</f>
        <v>YES</v>
      </c>
      <c r="J436" s="19" t="str">
        <f>VLOOKUP($A436,'Medical examination'!A436:N2770,9,FALSE)</f>
        <v>OVERWEIGHT</v>
      </c>
      <c r="K436" s="10" t="str">
        <f>VLOOKUP($A436,'Medical examination'!A436:O2770,10,FALSE)</f>
        <v>DIABETES</v>
      </c>
      <c r="L436" s="16">
        <v>38740.120000000003</v>
      </c>
      <c r="M436" s="1" t="str">
        <f>VLOOKUP($L436,'Hospitalization details'!$F436:L2768,2,FALSE)</f>
        <v>TIER - 2</v>
      </c>
      <c r="N436" s="17" t="str">
        <f>VLOOKUP($L436,'Hospitalization details'!$F436:M2773,3,FALSE)</f>
        <v>TIER - 2</v>
      </c>
      <c r="O436" s="1" t="str">
        <f>VLOOKUP($L436,'Hospitalization details'!$F436:N2773,4,FALSE)</f>
        <v>R1012</v>
      </c>
      <c r="P436" s="14">
        <f>VLOOKUP($L436,'Hospitalization details'!$F436:O2773,6,FALSE)</f>
        <v>27926</v>
      </c>
      <c r="Q436" s="18">
        <f t="shared" si="6"/>
        <v>46</v>
      </c>
    </row>
    <row r="437" spans="1:17" x14ac:dyDescent="0.25">
      <c r="A437" s="2" t="s">
        <v>443</v>
      </c>
      <c r="B437" t="str">
        <f>VLOOKUP(A437,'customer names'!A437:D2771,3,FALSE)</f>
        <v>Mercier</v>
      </c>
      <c r="C437" s="1">
        <f>VLOOKUP(A437,'Medical examination'!A437:G2771,2,FALSE)</f>
        <v>28</v>
      </c>
      <c r="D437" s="1">
        <f>VLOOKUP(A437,'Medical examination'!A437:H2771,3,FALSE)</f>
        <v>10.52</v>
      </c>
      <c r="E437" s="1" t="str">
        <f>VLOOKUP($A437,'Medical examination'!A437:I2771,4,FALSE)</f>
        <v>NO</v>
      </c>
      <c r="F437" s="1" t="str">
        <f>VLOOKUP($A437,'Medical examination'!A437:J2771,5,FALSE)</f>
        <v>NO</v>
      </c>
      <c r="G437" s="1" t="str">
        <f>VLOOKUP($A437,'Medical examination'!A437:K2771,6,FALSE)</f>
        <v>NO</v>
      </c>
      <c r="H437" s="1">
        <f>VLOOKUP($A437,'Medical examination'!A437:L2771,7,FALSE)</f>
        <v>0</v>
      </c>
      <c r="I437" s="1" t="str">
        <f>VLOOKUP($A437,'Medical examination'!A437:M2771,8,FALSE)</f>
        <v>YES</v>
      </c>
      <c r="J437" s="19" t="str">
        <f>VLOOKUP($A437,'Medical examination'!A437:N2771,9,FALSE)</f>
        <v>OVERWEIGHT</v>
      </c>
      <c r="K437" s="10" t="str">
        <f>VLOOKUP($A437,'Medical examination'!A437:O2771,10,FALSE)</f>
        <v>DIABETES</v>
      </c>
      <c r="L437" s="16">
        <v>7680.92</v>
      </c>
      <c r="M437" s="1" t="str">
        <f>VLOOKUP($L437,'Hospitalization details'!$F437:L2769,2,FALSE)</f>
        <v>TIER - 2</v>
      </c>
      <c r="N437" s="17" t="str">
        <f>VLOOKUP($L437,'Hospitalization details'!$F437:M2774,3,FALSE)</f>
        <v>TIER - 1</v>
      </c>
      <c r="O437" s="1" t="str">
        <f>VLOOKUP($L437,'Hospitalization details'!$F437:N2774,4,FALSE)</f>
        <v>R1013</v>
      </c>
      <c r="P437" s="14">
        <f>VLOOKUP($L437,'Hospitalization details'!$F437:O2774,6,FALSE)</f>
        <v>26217</v>
      </c>
      <c r="Q437" s="18">
        <f t="shared" si="6"/>
        <v>51</v>
      </c>
    </row>
    <row r="438" spans="1:17" x14ac:dyDescent="0.25">
      <c r="A438" s="2" t="s">
        <v>444</v>
      </c>
      <c r="B438" t="str">
        <f>VLOOKUP(A438,'customer names'!A438:D2772,3,FALSE)</f>
        <v>Laurie</v>
      </c>
      <c r="C438" s="1">
        <f>VLOOKUP(A438,'Medical examination'!A438:G2772,2,FALSE)</f>
        <v>34.1</v>
      </c>
      <c r="D438" s="1">
        <f>VLOOKUP(A438,'Medical examination'!A438:H2772,3,FALSE)</f>
        <v>4.01</v>
      </c>
      <c r="E438" s="1" t="str">
        <f>VLOOKUP($A438,'Medical examination'!A438:I2772,4,FALSE)</f>
        <v>YES</v>
      </c>
      <c r="F438" s="1" t="str">
        <f>VLOOKUP($A438,'Medical examination'!A438:J2772,5,FALSE)</f>
        <v>NO</v>
      </c>
      <c r="G438" s="1" t="str">
        <f>VLOOKUP($A438,'Medical examination'!A438:K2772,6,FALSE)</f>
        <v>YES</v>
      </c>
      <c r="H438" s="1">
        <f>VLOOKUP($A438,'Medical examination'!A438:L2772,7,FALSE)</f>
        <v>1</v>
      </c>
      <c r="I438" s="1" t="str">
        <f>VLOOKUP($A438,'Medical examination'!A438:M2772,8,FALSE)</f>
        <v>NO</v>
      </c>
      <c r="J438" s="19" t="str">
        <f>VLOOKUP($A438,'Medical examination'!A438:N2772,9,FALSE)</f>
        <v>OBESITY</v>
      </c>
      <c r="K438" s="10" t="str">
        <f>VLOOKUP($A438,'Medical examination'!A438:O2772,10,FALSE)</f>
        <v>NORMAL</v>
      </c>
      <c r="L438" s="16">
        <v>7676.4</v>
      </c>
      <c r="M438" s="1" t="str">
        <f>VLOOKUP($L438,'Hospitalization details'!$F438:L2770,2,FALSE)</f>
        <v>TIER - 2</v>
      </c>
      <c r="N438" s="17" t="str">
        <f>VLOOKUP($L438,'Hospitalization details'!$F438:M2775,3,FALSE)</f>
        <v>TIER - 1</v>
      </c>
      <c r="O438" s="1" t="str">
        <f>VLOOKUP($L438,'Hospitalization details'!$F438:N2775,4,FALSE)</f>
        <v>R1012</v>
      </c>
      <c r="P438" s="14">
        <f>VLOOKUP($L438,'Hospitalization details'!$F438:O2775,6,FALSE)</f>
        <v>34955</v>
      </c>
      <c r="Q438" s="18">
        <f t="shared" si="6"/>
        <v>27</v>
      </c>
    </row>
    <row r="439" spans="1:17" x14ac:dyDescent="0.25">
      <c r="A439" s="2" t="s">
        <v>445</v>
      </c>
      <c r="B439" t="str">
        <f>VLOOKUP(A439,'customer names'!A439:D2773,3,FALSE)</f>
        <v>Sekaquaptewa</v>
      </c>
      <c r="C439" s="1">
        <f>VLOOKUP(A439,'Medical examination'!A439:G2773,2,FALSE)</f>
        <v>26.125</v>
      </c>
      <c r="D439" s="1">
        <f>VLOOKUP(A439,'Medical examination'!A439:H2773,3,FALSE)</f>
        <v>8.56</v>
      </c>
      <c r="E439" s="1" t="str">
        <f>VLOOKUP($A439,'Medical examination'!A439:I2773,4,FALSE)</f>
        <v>YES</v>
      </c>
      <c r="F439" s="1" t="str">
        <f>VLOOKUP($A439,'Medical examination'!A439:J2773,5,FALSE)</f>
        <v>NO</v>
      </c>
      <c r="G439" s="1" t="str">
        <f>VLOOKUP($A439,'Medical examination'!A439:K2773,6,FALSE)</f>
        <v>NO</v>
      </c>
      <c r="H439" s="1">
        <f>VLOOKUP($A439,'Medical examination'!A439:L2773,7,FALSE)</f>
        <v>1</v>
      </c>
      <c r="I439" s="1" t="str">
        <f>VLOOKUP($A439,'Medical examination'!A439:M2773,8,FALSE)</f>
        <v>YES</v>
      </c>
      <c r="J439" s="19" t="str">
        <f>VLOOKUP($A439,'Medical examination'!A439:N2773,9,FALSE)</f>
        <v>OVERWEIGHT</v>
      </c>
      <c r="K439" s="10" t="str">
        <f>VLOOKUP($A439,'Medical examination'!A439:O2773,10,FALSE)</f>
        <v>DIABETES</v>
      </c>
      <c r="L439" s="16">
        <v>7670.75</v>
      </c>
      <c r="M439" s="1" t="str">
        <f>VLOOKUP($L439,'Hospitalization details'!$F439:L2771,2,FALSE)</f>
        <v>TIER - 2</v>
      </c>
      <c r="N439" s="17" t="str">
        <f>VLOOKUP($L439,'Hospitalization details'!$F439:M2776,3,FALSE)</f>
        <v>TIER - 2</v>
      </c>
      <c r="O439" s="1" t="str">
        <f>VLOOKUP($L439,'Hospitalization details'!$F439:N2776,4,FALSE)</f>
        <v>R1022</v>
      </c>
      <c r="P439" s="14">
        <f>VLOOKUP($L439,'Hospitalization details'!$F439:O2776,6,FALSE)</f>
        <v>35393</v>
      </c>
      <c r="Q439" s="18">
        <f t="shared" si="6"/>
        <v>26</v>
      </c>
    </row>
    <row r="440" spans="1:17" x14ac:dyDescent="0.25">
      <c r="A440" s="2" t="s">
        <v>446</v>
      </c>
      <c r="B440" t="str">
        <f>VLOOKUP(A440,'customer names'!A440:D2774,3,FALSE)</f>
        <v>Frash</v>
      </c>
      <c r="C440" s="1">
        <f>VLOOKUP(A440,'Medical examination'!A440:G2774,2,FALSE)</f>
        <v>25.6</v>
      </c>
      <c r="D440" s="1">
        <f>VLOOKUP(A440,'Medical examination'!A440:H2774,3,FALSE)</f>
        <v>10.5</v>
      </c>
      <c r="E440" s="1" t="str">
        <f>VLOOKUP($A440,'Medical examination'!A440:I2774,4,FALSE)</f>
        <v>NO</v>
      </c>
      <c r="F440" s="1" t="str">
        <f>VLOOKUP($A440,'Medical examination'!A440:J2774,5,FALSE)</f>
        <v>NO</v>
      </c>
      <c r="G440" s="1" t="str">
        <f>VLOOKUP($A440,'Medical examination'!A440:K2774,6,FALSE)</f>
        <v>NO</v>
      </c>
      <c r="H440" s="1">
        <f>VLOOKUP($A440,'Medical examination'!A440:L2774,7,FALSE)</f>
        <v>2</v>
      </c>
      <c r="I440" s="1" t="str">
        <f>VLOOKUP($A440,'Medical examination'!A440:M2774,8,FALSE)</f>
        <v>YES</v>
      </c>
      <c r="J440" s="19" t="str">
        <f>VLOOKUP($A440,'Medical examination'!A440:N2774,9,FALSE)</f>
        <v>OVERWEIGHT</v>
      </c>
      <c r="K440" s="10" t="str">
        <f>VLOOKUP($A440,'Medical examination'!A440:O2774,10,FALSE)</f>
        <v>DIABETES</v>
      </c>
      <c r="L440" s="16">
        <v>7662.47</v>
      </c>
      <c r="M440" s="1" t="str">
        <f>VLOOKUP($L440,'Hospitalization details'!$F440:L2772,2,FALSE)</f>
        <v>TIER - 2</v>
      </c>
      <c r="N440" s="17" t="str">
        <f>VLOOKUP($L440,'Hospitalization details'!$F440:M2777,3,FALSE)</f>
        <v>TIER - 1</v>
      </c>
      <c r="O440" s="1" t="str">
        <f>VLOOKUP($L440,'Hospitalization details'!$F440:N2777,4,FALSE)</f>
        <v>R1011</v>
      </c>
      <c r="P440" s="14">
        <f>VLOOKUP($L440,'Hospitalization details'!$F440:O2777,6,FALSE)</f>
        <v>28042</v>
      </c>
      <c r="Q440" s="18">
        <f t="shared" si="6"/>
        <v>46</v>
      </c>
    </row>
    <row r="441" spans="1:17" x14ac:dyDescent="0.25">
      <c r="A441" s="2" t="s">
        <v>447</v>
      </c>
      <c r="B441" t="str">
        <f>VLOOKUP(A441,'customer names'!A441:D2775,3,FALSE)</f>
        <v>Bukowski</v>
      </c>
      <c r="C441" s="1">
        <f>VLOOKUP(A441,'Medical examination'!A441:G2775,2,FALSE)</f>
        <v>24.32</v>
      </c>
      <c r="D441" s="1">
        <f>VLOOKUP(A441,'Medical examination'!A441:H2775,3,FALSE)</f>
        <v>6.39</v>
      </c>
      <c r="E441" s="1" t="str">
        <f>VLOOKUP($A441,'Medical examination'!A441:I2775,4,FALSE)</f>
        <v>NO</v>
      </c>
      <c r="F441" s="1" t="str">
        <f>VLOOKUP($A441,'Medical examination'!A441:J2775,5,FALSE)</f>
        <v>NO</v>
      </c>
      <c r="G441" s="1" t="str">
        <f>VLOOKUP($A441,'Medical examination'!A441:K2775,6,FALSE)</f>
        <v>NO</v>
      </c>
      <c r="H441" s="1">
        <f>VLOOKUP($A441,'Medical examination'!A441:L2775,7,FALSE)</f>
        <v>0</v>
      </c>
      <c r="I441" s="1" t="str">
        <f>VLOOKUP($A441,'Medical examination'!A441:M2775,8,FALSE)</f>
        <v>NO</v>
      </c>
      <c r="J441" s="19" t="str">
        <f>VLOOKUP($A441,'Medical examination'!A441:N2775,9,FALSE)</f>
        <v>NORMAL WEIGHT</v>
      </c>
      <c r="K441" s="10" t="str">
        <f>VLOOKUP($A441,'Medical examination'!A441:O2775,10,FALSE)</f>
        <v>PRE DIABETES</v>
      </c>
      <c r="L441" s="16">
        <v>7657.69</v>
      </c>
      <c r="M441" s="1" t="str">
        <f>VLOOKUP($L441,'Hospitalization details'!$F441:L2773,2,FALSE)</f>
        <v>TIER - 3</v>
      </c>
      <c r="N441" s="17" t="str">
        <f>VLOOKUP($L441,'Hospitalization details'!$F441:M2778,3,FALSE)</f>
        <v>TIER - 3</v>
      </c>
      <c r="O441" s="1" t="str">
        <f>VLOOKUP($L441,'Hospitalization details'!$F441:N2778,4,FALSE)</f>
        <v>R1012</v>
      </c>
      <c r="P441" s="14">
        <f>VLOOKUP($L441,'Hospitalization details'!$F441:O2778,6,FALSE)</f>
        <v>24103</v>
      </c>
      <c r="Q441" s="18">
        <f t="shared" si="6"/>
        <v>57</v>
      </c>
    </row>
    <row r="442" spans="1:17" x14ac:dyDescent="0.25">
      <c r="A442" s="2" t="s">
        <v>448</v>
      </c>
      <c r="B442" t="str">
        <f>VLOOKUP(A442,'customer names'!A442:D2776,3,FALSE)</f>
        <v>Sandahl</v>
      </c>
      <c r="C442" s="1">
        <f>VLOOKUP(A442,'Medical examination'!A442:G2776,2,FALSE)</f>
        <v>22.88</v>
      </c>
      <c r="D442" s="1">
        <f>VLOOKUP(A442,'Medical examination'!A442:H2776,3,FALSE)</f>
        <v>5.71</v>
      </c>
      <c r="E442" s="1" t="str">
        <f>VLOOKUP($A442,'Medical examination'!A442:I2776,4,FALSE)</f>
        <v>YES</v>
      </c>
      <c r="F442" s="1" t="str">
        <f>VLOOKUP($A442,'Medical examination'!A442:J2776,5,FALSE)</f>
        <v>NO</v>
      </c>
      <c r="G442" s="1" t="str">
        <f>VLOOKUP($A442,'Medical examination'!A442:K2776,6,FALSE)</f>
        <v>YES</v>
      </c>
      <c r="H442" s="1">
        <f>VLOOKUP($A442,'Medical examination'!A442:L2776,7,FALSE)</f>
        <v>1</v>
      </c>
      <c r="I442" s="1" t="str">
        <f>VLOOKUP($A442,'Medical examination'!A442:M2776,8,FALSE)</f>
        <v>YES</v>
      </c>
      <c r="J442" s="19" t="str">
        <f>VLOOKUP($A442,'Medical examination'!A442:N2776,9,FALSE)</f>
        <v>NORMAL WEIGHT</v>
      </c>
      <c r="K442" s="10" t="str">
        <f>VLOOKUP($A442,'Medical examination'!A442:O2776,10,FALSE)</f>
        <v>PRE DIABETES</v>
      </c>
      <c r="L442" s="16">
        <v>7652.26</v>
      </c>
      <c r="M442" s="1" t="str">
        <f>VLOOKUP($L442,'Hospitalization details'!$F442:L2774,2,FALSE)</f>
        <v>TIER - 2</v>
      </c>
      <c r="N442" s="17" t="str">
        <f>VLOOKUP($L442,'Hospitalization details'!$F442:M2779,3,FALSE)</f>
        <v>TIER - 3</v>
      </c>
      <c r="O442" s="1" t="str">
        <f>VLOOKUP($L442,'Hospitalization details'!$F442:N2779,4,FALSE)</f>
        <v>R1023</v>
      </c>
      <c r="P442" s="14">
        <f>VLOOKUP($L442,'Hospitalization details'!$F442:O2779,6,FALSE)</f>
        <v>36068</v>
      </c>
      <c r="Q442" s="18">
        <f t="shared" si="6"/>
        <v>24</v>
      </c>
    </row>
    <row r="443" spans="1:17" x14ac:dyDescent="0.25">
      <c r="A443" s="2" t="s">
        <v>449</v>
      </c>
      <c r="B443" t="str">
        <f>VLOOKUP(A443,'customer names'!A443:D2777,3,FALSE)</f>
        <v>Speight</v>
      </c>
      <c r="C443" s="1">
        <f>VLOOKUP(A443,'Medical examination'!A443:G2777,2,FALSE)</f>
        <v>24.984999999999999</v>
      </c>
      <c r="D443" s="1">
        <f>VLOOKUP(A443,'Medical examination'!A443:H2777,3,FALSE)</f>
        <v>4.43</v>
      </c>
      <c r="E443" s="1" t="str">
        <f>VLOOKUP($A443,'Medical examination'!A443:I2777,4,FALSE)</f>
        <v>YES</v>
      </c>
      <c r="F443" s="1" t="str">
        <f>VLOOKUP($A443,'Medical examination'!A443:J2777,5,FALSE)</f>
        <v>NO</v>
      </c>
      <c r="G443" s="1" t="str">
        <f>VLOOKUP($A443,'Medical examination'!A443:K2777,6,FALSE)</f>
        <v>YES</v>
      </c>
      <c r="H443" s="1">
        <f>VLOOKUP($A443,'Medical examination'!A443:L2777,7,FALSE)</f>
        <v>1</v>
      </c>
      <c r="I443" s="1" t="str">
        <f>VLOOKUP($A443,'Medical examination'!A443:M2777,8,FALSE)</f>
        <v>NO</v>
      </c>
      <c r="J443" s="19" t="str">
        <f>VLOOKUP($A443,'Medical examination'!A443:N2777,9,FALSE)</f>
        <v>OVERWEIGHT</v>
      </c>
      <c r="K443" s="10" t="str">
        <f>VLOOKUP($A443,'Medical examination'!A443:O2777,10,FALSE)</f>
        <v>NORMAL</v>
      </c>
      <c r="L443" s="16">
        <v>7650.8</v>
      </c>
      <c r="M443" s="1" t="str">
        <f>VLOOKUP($L443,'Hospitalization details'!$F443:L2775,2,FALSE)</f>
        <v>TIER - 2</v>
      </c>
      <c r="N443" s="17" t="str">
        <f>VLOOKUP($L443,'Hospitalization details'!$F443:M2780,3,FALSE)</f>
        <v>TIER - 2</v>
      </c>
      <c r="O443" s="1" t="str">
        <f>VLOOKUP($L443,'Hospitalization details'!$F443:N2780,4,FALSE)</f>
        <v>R1012</v>
      </c>
      <c r="P443" s="14">
        <f>VLOOKUP($L443,'Hospitalization details'!$F443:O2780,6,FALSE)</f>
        <v>34191</v>
      </c>
      <c r="Q443" s="18">
        <f t="shared" si="6"/>
        <v>29</v>
      </c>
    </row>
    <row r="444" spans="1:17" x14ac:dyDescent="0.25">
      <c r="A444" s="2" t="s">
        <v>450</v>
      </c>
      <c r="B444" t="str">
        <f>VLOOKUP(A444,'customer names'!A444:D2778,3,FALSE)</f>
        <v>Lee</v>
      </c>
      <c r="C444" s="1">
        <f>VLOOKUP(A444,'Medical examination'!A444:G2778,2,FALSE)</f>
        <v>33.1</v>
      </c>
      <c r="D444" s="1">
        <f>VLOOKUP(A444,'Medical examination'!A444:H2778,3,FALSE)</f>
        <v>5.52</v>
      </c>
      <c r="E444" s="1" t="str">
        <f>VLOOKUP($A444,'Medical examination'!A444:I2778,4,FALSE)</f>
        <v>NO</v>
      </c>
      <c r="F444" s="1" t="str">
        <f>VLOOKUP($A444,'Medical examination'!A444:J2778,5,FALSE)</f>
        <v>NO</v>
      </c>
      <c r="G444" s="1" t="str">
        <f>VLOOKUP($A444,'Medical examination'!A444:K2778,6,FALSE)</f>
        <v>YES</v>
      </c>
      <c r="H444" s="1">
        <f>VLOOKUP($A444,'Medical examination'!A444:L2778,7,FALSE)</f>
        <v>1</v>
      </c>
      <c r="I444" s="1" t="str">
        <f>VLOOKUP($A444,'Medical examination'!A444:M2778,8,FALSE)</f>
        <v>NO</v>
      </c>
      <c r="J444" s="19" t="str">
        <f>VLOOKUP($A444,'Medical examination'!A444:N2778,9,FALSE)</f>
        <v>OBESITY</v>
      </c>
      <c r="K444" s="10" t="str">
        <f>VLOOKUP($A444,'Medical examination'!A444:O2778,10,FALSE)</f>
        <v>NORMAL</v>
      </c>
      <c r="L444" s="16">
        <v>7650.77</v>
      </c>
      <c r="M444" s="1" t="str">
        <f>VLOOKUP($L444,'Hospitalization details'!$F444:L2776,2,FALSE)</f>
        <v>TIER - 2</v>
      </c>
      <c r="N444" s="17" t="str">
        <f>VLOOKUP($L444,'Hospitalization details'!$F444:M2781,3,FALSE)</f>
        <v>TIER - 2</v>
      </c>
      <c r="O444" s="1" t="str">
        <f>VLOOKUP($L444,'Hospitalization details'!$F444:N2781,4,FALSE)</f>
        <v>R1024</v>
      </c>
      <c r="P444" s="14">
        <f>VLOOKUP($L444,'Hospitalization details'!$F444:O2781,6,FALSE)</f>
        <v>29510</v>
      </c>
      <c r="Q444" s="18">
        <f t="shared" si="6"/>
        <v>42</v>
      </c>
    </row>
    <row r="445" spans="1:17" x14ac:dyDescent="0.25">
      <c r="A445" s="2" t="s">
        <v>451</v>
      </c>
      <c r="B445" t="str">
        <f>VLOOKUP(A445,'customer names'!A445:D2779,3,FALSE)</f>
        <v>Nielsen</v>
      </c>
      <c r="C445" s="1">
        <f>VLOOKUP(A445,'Medical examination'!A445:G2779,2,FALSE)</f>
        <v>27.83</v>
      </c>
      <c r="D445" s="1">
        <f>VLOOKUP(A445,'Medical examination'!A445:H2779,3,FALSE)</f>
        <v>9.1999999999999993</v>
      </c>
      <c r="E445" s="1" t="str">
        <f>VLOOKUP($A445,'Medical examination'!A445:I2779,4,FALSE)</f>
        <v>YES</v>
      </c>
      <c r="F445" s="1" t="str">
        <f>VLOOKUP($A445,'Medical examination'!A445:J2779,5,FALSE)</f>
        <v>NO</v>
      </c>
      <c r="G445" s="1" t="str">
        <f>VLOOKUP($A445,'Medical examination'!A445:K2779,6,FALSE)</f>
        <v>NO</v>
      </c>
      <c r="H445" s="1">
        <f>VLOOKUP($A445,'Medical examination'!A445:L2779,7,FALSE)</f>
        <v>1</v>
      </c>
      <c r="I445" s="1" t="str">
        <f>VLOOKUP($A445,'Medical examination'!A445:M2779,8,FALSE)</f>
        <v>YES</v>
      </c>
      <c r="J445" s="19" t="str">
        <f>VLOOKUP($A445,'Medical examination'!A445:N2779,9,FALSE)</f>
        <v>OVERWEIGHT</v>
      </c>
      <c r="K445" s="10" t="str">
        <f>VLOOKUP($A445,'Medical examination'!A445:O2779,10,FALSE)</f>
        <v>DIABETES</v>
      </c>
      <c r="L445" s="16">
        <v>7642.05</v>
      </c>
      <c r="M445" s="1" t="str">
        <f>VLOOKUP($L445,'Hospitalization details'!$F445:L2777,2,FALSE)</f>
        <v>TIER - 2</v>
      </c>
      <c r="N445" s="17" t="str">
        <f>VLOOKUP($L445,'Hospitalization details'!$F445:M2782,3,FALSE)</f>
        <v>TIER - 2</v>
      </c>
      <c r="O445" s="1" t="str">
        <f>VLOOKUP($L445,'Hospitalization details'!$F445:N2782,4,FALSE)</f>
        <v>R1026</v>
      </c>
      <c r="P445" s="14">
        <f>VLOOKUP($L445,'Hospitalization details'!$F445:O2782,6,FALSE)</f>
        <v>36326</v>
      </c>
      <c r="Q445" s="18">
        <f t="shared" si="6"/>
        <v>23</v>
      </c>
    </row>
    <row r="446" spans="1:17" x14ac:dyDescent="0.25">
      <c r="A446" s="2" t="s">
        <v>452</v>
      </c>
      <c r="B446" t="str">
        <f>VLOOKUP(A446,'customer names'!A446:D2780,3,FALSE)</f>
        <v>Zirdok</v>
      </c>
      <c r="C446" s="1">
        <f>VLOOKUP(A446,'Medical examination'!A446:G2780,2,FALSE)</f>
        <v>30.875</v>
      </c>
      <c r="D446" s="1">
        <f>VLOOKUP(A446,'Medical examination'!A446:H2780,3,FALSE)</f>
        <v>10.97</v>
      </c>
      <c r="E446" s="1" t="str">
        <f>VLOOKUP($A446,'Medical examination'!A446:I2780,4,FALSE)</f>
        <v>YES</v>
      </c>
      <c r="F446" s="1" t="str">
        <f>VLOOKUP($A446,'Medical examination'!A446:J2780,5,FALSE)</f>
        <v>NO</v>
      </c>
      <c r="G446" s="1" t="str">
        <f>VLOOKUP($A446,'Medical examination'!A446:K2780,6,FALSE)</f>
        <v>NO</v>
      </c>
      <c r="H446" s="1">
        <f>VLOOKUP($A446,'Medical examination'!A446:L2780,7,FALSE)</f>
        <v>2</v>
      </c>
      <c r="I446" s="1" t="str">
        <f>VLOOKUP($A446,'Medical examination'!A446:M2780,8,FALSE)</f>
        <v>NO</v>
      </c>
      <c r="J446" s="19" t="str">
        <f>VLOOKUP($A446,'Medical examination'!A446:N2780,9,FALSE)</f>
        <v>OBESITY</v>
      </c>
      <c r="K446" s="10" t="str">
        <f>VLOOKUP($A446,'Medical examination'!A446:O2780,10,FALSE)</f>
        <v>DIABETES</v>
      </c>
      <c r="L446" s="16">
        <v>7640.31</v>
      </c>
      <c r="M446" s="1" t="str">
        <f>VLOOKUP($L446,'Hospitalization details'!$F446:L2778,2,FALSE)</f>
        <v>TIER - 2</v>
      </c>
      <c r="N446" s="17" t="str">
        <f>VLOOKUP($L446,'Hospitalization details'!$F446:M2783,3,FALSE)</f>
        <v>TIER - 1</v>
      </c>
      <c r="O446" s="1" t="str">
        <f>VLOOKUP($L446,'Hospitalization details'!$F446:N2783,4,FALSE)</f>
        <v>R1013</v>
      </c>
      <c r="P446" s="14">
        <f>VLOOKUP($L446,'Hospitalization details'!$F446:O2783,6,FALSE)</f>
        <v>29426</v>
      </c>
      <c r="Q446" s="18">
        <f t="shared" si="6"/>
        <v>42</v>
      </c>
    </row>
    <row r="447" spans="1:17" x14ac:dyDescent="0.25">
      <c r="A447" s="2" t="s">
        <v>453</v>
      </c>
      <c r="B447" t="str">
        <f>VLOOKUP(A447,'customer names'!A447:D2781,3,FALSE)</f>
        <v>Crudale</v>
      </c>
      <c r="C447" s="1">
        <f>VLOOKUP(A447,'Medical examination'!A447:G2781,2,FALSE)</f>
        <v>27.265000000000001</v>
      </c>
      <c r="D447" s="1">
        <f>VLOOKUP(A447,'Medical examination'!A447:H2781,3,FALSE)</f>
        <v>4.25</v>
      </c>
      <c r="E447" s="1" t="str">
        <f>VLOOKUP($A447,'Medical examination'!A447:I2781,4,FALSE)</f>
        <v>NO</v>
      </c>
      <c r="F447" s="1" t="str">
        <f>VLOOKUP($A447,'Medical examination'!A447:J2781,5,FALSE)</f>
        <v>NO</v>
      </c>
      <c r="G447" s="1" t="str">
        <f>VLOOKUP($A447,'Medical examination'!A447:K2781,6,FALSE)</f>
        <v>YES</v>
      </c>
      <c r="H447" s="1">
        <f>VLOOKUP($A447,'Medical examination'!A447:L2781,7,FALSE)</f>
        <v>1</v>
      </c>
      <c r="I447" s="1" t="str">
        <f>VLOOKUP($A447,'Medical examination'!A447:M2781,8,FALSE)</f>
        <v>NO</v>
      </c>
      <c r="J447" s="19" t="str">
        <f>VLOOKUP($A447,'Medical examination'!A447:N2781,9,FALSE)</f>
        <v>OVERWEIGHT</v>
      </c>
      <c r="K447" s="10" t="str">
        <f>VLOOKUP($A447,'Medical examination'!A447:O2781,10,FALSE)</f>
        <v>NORMAL</v>
      </c>
      <c r="L447" s="16">
        <v>48549.18</v>
      </c>
      <c r="M447" s="1" t="str">
        <f>VLOOKUP($L447,'Hospitalization details'!$F447:L2779,2,FALSE)</f>
        <v>TIER - 1</v>
      </c>
      <c r="N447" s="17" t="str">
        <f>VLOOKUP($L447,'Hospitalization details'!$F447:M2784,3,FALSE)</f>
        <v>TIER - 3</v>
      </c>
      <c r="O447" s="1" t="str">
        <f>VLOOKUP($L447,'Hospitalization details'!$F447:N2784,4,FALSE)</f>
        <v>R1016</v>
      </c>
      <c r="P447" s="14">
        <f>VLOOKUP($L447,'Hospitalization details'!$F447:O2784,6,FALSE)</f>
        <v>25173</v>
      </c>
      <c r="Q447" s="18">
        <f t="shared" si="6"/>
        <v>54</v>
      </c>
    </row>
    <row r="448" spans="1:17" x14ac:dyDescent="0.25">
      <c r="A448" s="2" t="s">
        <v>454</v>
      </c>
      <c r="B448" t="str">
        <f>VLOOKUP(A448,'customer names'!A448:D2782,3,FALSE)</f>
        <v>Koopmans</v>
      </c>
      <c r="C448" s="1">
        <f>VLOOKUP(A448,'Medical examination'!A448:G2782,2,FALSE)</f>
        <v>26.7</v>
      </c>
      <c r="D448" s="1">
        <f>VLOOKUP(A448,'Medical examination'!A448:H2782,3,FALSE)</f>
        <v>5.23</v>
      </c>
      <c r="E448" s="1" t="str">
        <f>VLOOKUP($A448,'Medical examination'!A448:I2782,4,FALSE)</f>
        <v>NO</v>
      </c>
      <c r="F448" s="1" t="str">
        <f>VLOOKUP($A448,'Medical examination'!A448:J2782,5,FALSE)</f>
        <v>NO</v>
      </c>
      <c r="G448" s="1" t="str">
        <f>VLOOKUP($A448,'Medical examination'!A448:K2782,6,FALSE)</f>
        <v>YES</v>
      </c>
      <c r="H448" s="1">
        <f>VLOOKUP($A448,'Medical examination'!A448:L2782,7,FALSE)</f>
        <v>1</v>
      </c>
      <c r="I448" s="1" t="str">
        <f>VLOOKUP($A448,'Medical examination'!A448:M2782,8,FALSE)</f>
        <v>YES</v>
      </c>
      <c r="J448" s="19" t="str">
        <f>VLOOKUP($A448,'Medical examination'!A448:N2782,9,FALSE)</f>
        <v>OVERWEIGHT</v>
      </c>
      <c r="K448" s="10" t="str">
        <f>VLOOKUP($A448,'Medical examination'!A448:O2782,10,FALSE)</f>
        <v>NORMAL</v>
      </c>
      <c r="L448" s="16">
        <v>38711</v>
      </c>
      <c r="M448" s="1" t="str">
        <f>VLOOKUP($L448,'Hospitalization details'!$F448:L2780,2,FALSE)</f>
        <v>TIER - 2</v>
      </c>
      <c r="N448" s="17" t="str">
        <f>VLOOKUP($L448,'Hospitalization details'!$F448:M2785,3,FALSE)</f>
        <v>TIER - 2</v>
      </c>
      <c r="O448" s="1" t="str">
        <f>VLOOKUP($L448,'Hospitalization details'!$F448:N2785,4,FALSE)</f>
        <v>R1011</v>
      </c>
      <c r="P448" s="14">
        <f>VLOOKUP($L448,'Hospitalization details'!$F448:O2785,6,FALSE)</f>
        <v>33544</v>
      </c>
      <c r="Q448" s="18">
        <f t="shared" si="6"/>
        <v>31</v>
      </c>
    </row>
    <row r="449" spans="1:17" x14ac:dyDescent="0.25">
      <c r="A449" s="2" t="s">
        <v>455</v>
      </c>
      <c r="B449" t="str">
        <f>VLOOKUP(A449,'customer names'!A449:D2783,3,FALSE)</f>
        <v>Milani</v>
      </c>
      <c r="C449" s="1">
        <f>VLOOKUP(A449,'Medical examination'!A449:G2783,2,FALSE)</f>
        <v>29.925000000000001</v>
      </c>
      <c r="D449" s="1">
        <f>VLOOKUP(A449,'Medical examination'!A449:H2783,3,FALSE)</f>
        <v>5.96</v>
      </c>
      <c r="E449" s="1" t="str">
        <f>VLOOKUP($A449,'Medical examination'!A449:I2783,4,FALSE)</f>
        <v>YES</v>
      </c>
      <c r="F449" s="1" t="str">
        <f>VLOOKUP($A449,'Medical examination'!A449:J2783,5,FALSE)</f>
        <v>NO</v>
      </c>
      <c r="G449" s="1" t="str">
        <f>VLOOKUP($A449,'Medical examination'!A449:K2783,6,FALSE)</f>
        <v>YES</v>
      </c>
      <c r="H449" s="1">
        <f>VLOOKUP($A449,'Medical examination'!A449:L2783,7,FALSE)</f>
        <v>1</v>
      </c>
      <c r="I449" s="1" t="str">
        <f>VLOOKUP($A449,'Medical examination'!A449:M2783,8,FALSE)</f>
        <v>YES</v>
      </c>
      <c r="J449" s="19" t="str">
        <f>VLOOKUP($A449,'Medical examination'!A449:N2783,9,FALSE)</f>
        <v>OBESITY</v>
      </c>
      <c r="K449" s="10" t="str">
        <f>VLOOKUP($A449,'Medical examination'!A449:O2783,10,FALSE)</f>
        <v>PRE DIABETES</v>
      </c>
      <c r="L449" s="16">
        <v>7639.42</v>
      </c>
      <c r="M449" s="1" t="str">
        <f>VLOOKUP($L449,'Hospitalization details'!$F449:L2781,2,FALSE)</f>
        <v>TIER - 2</v>
      </c>
      <c r="N449" s="17" t="str">
        <f>VLOOKUP($L449,'Hospitalization details'!$F449:M2786,3,FALSE)</f>
        <v>TIER - 2</v>
      </c>
      <c r="O449" s="1" t="str">
        <f>VLOOKUP($L449,'Hospitalization details'!$F449:N2786,4,FALSE)</f>
        <v>R1024</v>
      </c>
      <c r="P449" s="14">
        <f>VLOOKUP($L449,'Hospitalization details'!$F449:O2786,6,FALSE)</f>
        <v>29392</v>
      </c>
      <c r="Q449" s="18">
        <f t="shared" si="6"/>
        <v>42</v>
      </c>
    </row>
    <row r="450" spans="1:17" x14ac:dyDescent="0.25">
      <c r="A450" s="2" t="s">
        <v>456</v>
      </c>
      <c r="B450" t="str">
        <f>VLOOKUP(A450,'customer names'!A450:D2784,3,FALSE)</f>
        <v>Kelly</v>
      </c>
      <c r="C450" s="1">
        <f>VLOOKUP(A450,'Medical examination'!A450:G2784,2,FALSE)</f>
        <v>19.95</v>
      </c>
      <c r="D450" s="1">
        <f>VLOOKUP(A450,'Medical examination'!A450:H2784,3,FALSE)</f>
        <v>4.29</v>
      </c>
      <c r="E450" s="1" t="str">
        <f>VLOOKUP($A450,'Medical examination'!A450:I2784,4,FALSE)</f>
        <v>YES</v>
      </c>
      <c r="F450" s="1" t="str">
        <f>VLOOKUP($A450,'Medical examination'!A450:J2784,5,FALSE)</f>
        <v>NO</v>
      </c>
      <c r="G450" s="1" t="str">
        <f>VLOOKUP($A450,'Medical examination'!A450:K2784,6,FALSE)</f>
        <v>NO</v>
      </c>
      <c r="H450" s="1">
        <f>VLOOKUP($A450,'Medical examination'!A450:L2784,7,FALSE)</f>
        <v>2</v>
      </c>
      <c r="I450" s="1" t="str">
        <f>VLOOKUP($A450,'Medical examination'!A450:M2784,8,FALSE)</f>
        <v>YES</v>
      </c>
      <c r="J450" s="19" t="str">
        <f>VLOOKUP($A450,'Medical examination'!A450:N2784,9,FALSE)</f>
        <v>NORMAL WEIGHT</v>
      </c>
      <c r="K450" s="10" t="str">
        <f>VLOOKUP($A450,'Medical examination'!A450:O2784,10,FALSE)</f>
        <v>NORMAL</v>
      </c>
      <c r="L450" s="16">
        <v>7636.92</v>
      </c>
      <c r="M450" s="1" t="str">
        <f>VLOOKUP($L450,'Hospitalization details'!$F450:L2782,2,FALSE)</f>
        <v>TIER - 2</v>
      </c>
      <c r="N450" s="17" t="str">
        <f>VLOOKUP($L450,'Hospitalization details'!$F450:M2787,3,FALSE)</f>
        <v>TIER - 3</v>
      </c>
      <c r="O450" s="1" t="str">
        <f>VLOOKUP($L450,'Hospitalization details'!$F450:N2787,4,FALSE)</f>
        <v>R1012</v>
      </c>
      <c r="P450" s="14">
        <f>VLOOKUP($L450,'Hospitalization details'!$F450:O2787,6,FALSE)</f>
        <v>37238</v>
      </c>
      <c r="Q450" s="18">
        <f t="shared" si="6"/>
        <v>21</v>
      </c>
    </row>
    <row r="451" spans="1:17" x14ac:dyDescent="0.25">
      <c r="A451" s="2" t="s">
        <v>457</v>
      </c>
      <c r="B451" t="str">
        <f>VLOOKUP(A451,'customer names'!A451:D2785,3,FALSE)</f>
        <v>Finelli</v>
      </c>
      <c r="C451" s="1">
        <f>VLOOKUP(A451,'Medical examination'!A451:G2785,2,FALSE)</f>
        <v>24.225000000000001</v>
      </c>
      <c r="D451" s="1">
        <f>VLOOKUP(A451,'Medical examination'!A451:H2785,3,FALSE)</f>
        <v>4.09</v>
      </c>
      <c r="E451" s="1" t="str">
        <f>VLOOKUP($A451,'Medical examination'!A451:I2785,4,FALSE)</f>
        <v>NO</v>
      </c>
      <c r="F451" s="1" t="str">
        <f>VLOOKUP($A451,'Medical examination'!A451:J2785,5,FALSE)</f>
        <v>NO</v>
      </c>
      <c r="G451" s="1" t="str">
        <f>VLOOKUP($A451,'Medical examination'!A451:K2785,6,FALSE)</f>
        <v>NO</v>
      </c>
      <c r="H451" s="1">
        <f>VLOOKUP($A451,'Medical examination'!A451:L2785,7,FALSE)</f>
        <v>0</v>
      </c>
      <c r="I451" s="1" t="str">
        <f>VLOOKUP($A451,'Medical examination'!A451:M2785,8,FALSE)</f>
        <v>NO</v>
      </c>
      <c r="J451" s="19" t="str">
        <f>VLOOKUP($A451,'Medical examination'!A451:N2785,9,FALSE)</f>
        <v>NORMAL WEIGHT</v>
      </c>
      <c r="K451" s="10" t="str">
        <f>VLOOKUP($A451,'Medical examination'!A451:O2785,10,FALSE)</f>
        <v>NORMAL</v>
      </c>
      <c r="L451" s="16">
        <v>7633.72</v>
      </c>
      <c r="M451" s="1" t="str">
        <f>VLOOKUP($L451,'Hospitalization details'!$F451:L2783,2,FALSE)</f>
        <v>TIER - 2</v>
      </c>
      <c r="N451" s="17" t="str">
        <f>VLOOKUP($L451,'Hospitalization details'!$F451:M2788,3,FALSE)</f>
        <v>TIER - 1</v>
      </c>
      <c r="O451" s="1" t="str">
        <f>VLOOKUP($L451,'Hospitalization details'!$F451:N2788,4,FALSE)</f>
        <v>R1013</v>
      </c>
      <c r="P451" s="14">
        <f>VLOOKUP($L451,'Hospitalization details'!$F451:O2788,6,FALSE)</f>
        <v>28726</v>
      </c>
      <c r="Q451" s="18">
        <f t="shared" ref="Q451:Q514" si="7">DATEDIF(P451:P2785, DATE(2023,6,8), "Y")</f>
        <v>44</v>
      </c>
    </row>
    <row r="452" spans="1:17" x14ac:dyDescent="0.25">
      <c r="A452" s="2" t="s">
        <v>458</v>
      </c>
      <c r="B452" t="str">
        <f>VLOOKUP(A452,'customer names'!A452:D2786,3,FALSE)</f>
        <v>Palmer</v>
      </c>
      <c r="C452" s="1">
        <f>VLOOKUP(A452,'Medical examination'!A452:G2786,2,FALSE)</f>
        <v>28.12</v>
      </c>
      <c r="D452" s="1">
        <f>VLOOKUP(A452,'Medical examination'!A452:H2786,3,FALSE)</f>
        <v>4.88</v>
      </c>
      <c r="E452" s="1" t="str">
        <f>VLOOKUP($A452,'Medical examination'!A452:I2786,4,FALSE)</f>
        <v>NO</v>
      </c>
      <c r="F452" s="1" t="str">
        <f>VLOOKUP($A452,'Medical examination'!A452:J2786,5,FALSE)</f>
        <v>NO</v>
      </c>
      <c r="G452" s="1" t="str">
        <f>VLOOKUP($A452,'Medical examination'!A452:K2786,6,FALSE)</f>
        <v>NO</v>
      </c>
      <c r="H452" s="1">
        <f>VLOOKUP($A452,'Medical examination'!A452:L2786,7,FALSE)</f>
        <v>0</v>
      </c>
      <c r="I452" s="1" t="str">
        <f>VLOOKUP($A452,'Medical examination'!A452:M2786,8,FALSE)</f>
        <v>YES</v>
      </c>
      <c r="J452" s="19" t="str">
        <f>VLOOKUP($A452,'Medical examination'!A452:N2786,9,FALSE)</f>
        <v>OVERWEIGHT</v>
      </c>
      <c r="K452" s="10" t="str">
        <f>VLOOKUP($A452,'Medical examination'!A452:O2786,10,FALSE)</f>
        <v>NORMAL</v>
      </c>
      <c r="L452" s="16">
        <v>7626.99</v>
      </c>
      <c r="M452" s="1" t="str">
        <f>VLOOKUP($L452,'Hospitalization details'!$F452:L2784,2,FALSE)</f>
        <v>TIER - 2</v>
      </c>
      <c r="N452" s="17" t="str">
        <f>VLOOKUP($L452,'Hospitalization details'!$F452:M2789,3,FALSE)</f>
        <v>TIER - 2</v>
      </c>
      <c r="O452" s="1" t="str">
        <f>VLOOKUP($L452,'Hospitalization details'!$F452:N2789,4,FALSE)</f>
        <v>R1011</v>
      </c>
      <c r="P452" s="14">
        <f>VLOOKUP($L452,'Hospitalization details'!$F452:O2789,6,FALSE)</f>
        <v>28823</v>
      </c>
      <c r="Q452" s="18">
        <f t="shared" si="7"/>
        <v>44</v>
      </c>
    </row>
    <row r="453" spans="1:17" x14ac:dyDescent="0.25">
      <c r="A453" s="2" t="s">
        <v>459</v>
      </c>
      <c r="B453" t="str">
        <f>VLOOKUP(A453,'customer names'!A453:D2787,3,FALSE)</f>
        <v>Wang</v>
      </c>
      <c r="C453" s="1">
        <f>VLOOKUP(A453,'Medical examination'!A453:G2787,2,FALSE)</f>
        <v>23.21</v>
      </c>
      <c r="D453" s="1">
        <f>VLOOKUP(A453,'Medical examination'!A453:H2787,3,FALSE)</f>
        <v>6.76</v>
      </c>
      <c r="E453" s="1" t="str">
        <f>VLOOKUP($A453,'Medical examination'!A453:I2787,4,FALSE)</f>
        <v>NO</v>
      </c>
      <c r="F453" s="1" t="str">
        <f>VLOOKUP($A453,'Medical examination'!A453:J2787,5,FALSE)</f>
        <v>NO</v>
      </c>
      <c r="G453" s="1" t="str">
        <f>VLOOKUP($A453,'Medical examination'!A453:K2787,6,FALSE)</f>
        <v>NO</v>
      </c>
      <c r="H453" s="1">
        <f>VLOOKUP($A453,'Medical examination'!A453:L2787,7,FALSE)</f>
        <v>0</v>
      </c>
      <c r="I453" s="1" t="str">
        <f>VLOOKUP($A453,'Medical examination'!A453:M2787,8,FALSE)</f>
        <v>YES</v>
      </c>
      <c r="J453" s="19" t="str">
        <f>VLOOKUP($A453,'Medical examination'!A453:N2787,9,FALSE)</f>
        <v>NORMAL WEIGHT</v>
      </c>
      <c r="K453" s="10" t="str">
        <f>VLOOKUP($A453,'Medical examination'!A453:O2787,10,FALSE)</f>
        <v>DIABETES</v>
      </c>
      <c r="L453" s="16">
        <v>7624.63</v>
      </c>
      <c r="M453" s="1" t="str">
        <f>VLOOKUP($L453,'Hospitalization details'!$F453:L2785,2,FALSE)</f>
        <v>TIER - 2</v>
      </c>
      <c r="N453" s="17" t="str">
        <f>VLOOKUP($L453,'Hospitalization details'!$F453:M2790,3,FALSE)</f>
        <v>TIER - 1</v>
      </c>
      <c r="O453" s="1" t="str">
        <f>VLOOKUP($L453,'Hospitalization details'!$F453:N2790,4,FALSE)</f>
        <v>R1011</v>
      </c>
      <c r="P453" s="14">
        <f>VLOOKUP($L453,'Hospitalization details'!$F453:O2790,6,FALSE)</f>
        <v>28800</v>
      </c>
      <c r="Q453" s="18">
        <f t="shared" si="7"/>
        <v>44</v>
      </c>
    </row>
    <row r="454" spans="1:17" x14ac:dyDescent="0.25">
      <c r="A454" s="2" t="s">
        <v>460</v>
      </c>
      <c r="B454" t="str">
        <f>VLOOKUP(A454,'customer names'!A454:D2788,3,FALSE)</f>
        <v>Beasley</v>
      </c>
      <c r="C454" s="1">
        <f>VLOOKUP(A454,'Medical examination'!A454:G2788,2,FALSE)</f>
        <v>23.98</v>
      </c>
      <c r="D454" s="1">
        <f>VLOOKUP(A454,'Medical examination'!A454:H2788,3,FALSE)</f>
        <v>10.67</v>
      </c>
      <c r="E454" s="1" t="str">
        <f>VLOOKUP($A454,'Medical examination'!A454:I2788,4,FALSE)</f>
        <v>NO</v>
      </c>
      <c r="F454" s="1" t="str">
        <f>VLOOKUP($A454,'Medical examination'!A454:J2788,5,FALSE)</f>
        <v>NO</v>
      </c>
      <c r="G454" s="1" t="str">
        <f>VLOOKUP($A454,'Medical examination'!A454:K2788,6,FALSE)</f>
        <v>NO</v>
      </c>
      <c r="H454" s="1">
        <f>VLOOKUP($A454,'Medical examination'!A454:L2788,7,FALSE)</f>
        <v>0</v>
      </c>
      <c r="I454" s="1" t="str">
        <f>VLOOKUP($A454,'Medical examination'!A454:M2788,8,FALSE)</f>
        <v>NO</v>
      </c>
      <c r="J454" s="19" t="str">
        <f>VLOOKUP($A454,'Medical examination'!A454:N2788,9,FALSE)</f>
        <v>NORMAL WEIGHT</v>
      </c>
      <c r="K454" s="10" t="str">
        <f>VLOOKUP($A454,'Medical examination'!A454:O2788,10,FALSE)</f>
        <v>DIABETES</v>
      </c>
      <c r="L454" s="16">
        <v>7623.52</v>
      </c>
      <c r="M454" s="1" t="str">
        <f>VLOOKUP($L454,'Hospitalization details'!$F454:L2786,2,FALSE)</f>
        <v>TIER - 2</v>
      </c>
      <c r="N454" s="17" t="str">
        <f>VLOOKUP($L454,'Hospitalization details'!$F454:M2791,3,FALSE)</f>
        <v>TIER - 1</v>
      </c>
      <c r="O454" s="1" t="str">
        <f>VLOOKUP($L454,'Hospitalization details'!$F454:N2791,4,FALSE)</f>
        <v>R1011</v>
      </c>
      <c r="P454" s="14">
        <f>VLOOKUP($L454,'Hospitalization details'!$F454:O2791,6,FALSE)</f>
        <v>28822</v>
      </c>
      <c r="Q454" s="18">
        <f t="shared" si="7"/>
        <v>44</v>
      </c>
    </row>
    <row r="455" spans="1:17" x14ac:dyDescent="0.25">
      <c r="A455" s="2" t="s">
        <v>461</v>
      </c>
      <c r="B455" t="str">
        <f>VLOOKUP(A455,'customer names'!A455:D2789,3,FALSE)</f>
        <v>Bedbury</v>
      </c>
      <c r="C455" s="1">
        <f>VLOOKUP(A455,'Medical examination'!A455:G2789,2,FALSE)</f>
        <v>30</v>
      </c>
      <c r="D455" s="1">
        <f>VLOOKUP(A455,'Medical examination'!A455:H2789,3,FALSE)</f>
        <v>6.21</v>
      </c>
      <c r="E455" s="1" t="str">
        <f>VLOOKUP($A455,'Medical examination'!A455:I2789,4,FALSE)</f>
        <v>NO</v>
      </c>
      <c r="F455" s="1" t="str">
        <f>VLOOKUP($A455,'Medical examination'!A455:J2789,5,FALSE)</f>
        <v>NO</v>
      </c>
      <c r="G455" s="1" t="str">
        <f>VLOOKUP($A455,'Medical examination'!A455:K2789,6,FALSE)</f>
        <v>NO</v>
      </c>
      <c r="H455" s="1">
        <f>VLOOKUP($A455,'Medical examination'!A455:L2789,7,FALSE)</f>
        <v>0</v>
      </c>
      <c r="I455" s="1" t="str">
        <f>VLOOKUP($A455,'Medical examination'!A455:M2789,8,FALSE)</f>
        <v>YES</v>
      </c>
      <c r="J455" s="19" t="str">
        <f>VLOOKUP($A455,'Medical examination'!A455:N2789,9,FALSE)</f>
        <v>OBESITY</v>
      </c>
      <c r="K455" s="10" t="str">
        <f>VLOOKUP($A455,'Medical examination'!A455:O2789,10,FALSE)</f>
        <v>PRE DIABETES</v>
      </c>
      <c r="L455" s="16">
        <v>7623.13</v>
      </c>
      <c r="M455" s="1" t="str">
        <f>VLOOKUP($L455,'Hospitalization details'!$F455:L2787,2,FALSE)</f>
        <v>TIER - 2</v>
      </c>
      <c r="N455" s="17" t="str">
        <f>VLOOKUP($L455,'Hospitalization details'!$F455:M2792,3,FALSE)</f>
        <v>TIER - 3</v>
      </c>
      <c r="O455" s="1" t="str">
        <f>VLOOKUP($L455,'Hospitalization details'!$F455:N2792,4,FALSE)</f>
        <v>R1011</v>
      </c>
      <c r="P455" s="14">
        <f>VLOOKUP($L455,'Hospitalization details'!$F455:O2792,6,FALSE)</f>
        <v>35325</v>
      </c>
      <c r="Q455" s="18">
        <f t="shared" si="7"/>
        <v>26</v>
      </c>
    </row>
    <row r="456" spans="1:17" x14ac:dyDescent="0.25">
      <c r="A456" s="2" t="s">
        <v>462</v>
      </c>
      <c r="B456" t="str">
        <f>VLOOKUP(A456,'customer names'!A456:D2790,3,FALSE)</f>
        <v>Stemberger</v>
      </c>
      <c r="C456" s="1">
        <f>VLOOKUP(A456,'Medical examination'!A456:G2790,2,FALSE)</f>
        <v>17.350000000000001</v>
      </c>
      <c r="D456" s="1">
        <f>VLOOKUP(A456,'Medical examination'!A456:H2790,3,FALSE)</f>
        <v>5.03</v>
      </c>
      <c r="E456" s="1" t="str">
        <f>VLOOKUP($A456,'Medical examination'!A456:I2790,4,FALSE)</f>
        <v>YES</v>
      </c>
      <c r="F456" s="1" t="str">
        <f>VLOOKUP($A456,'Medical examination'!A456:J2790,5,FALSE)</f>
        <v>NO</v>
      </c>
      <c r="G456" s="1" t="str">
        <f>VLOOKUP($A456,'Medical examination'!A456:K2790,6,FALSE)</f>
        <v>NO</v>
      </c>
      <c r="H456" s="1">
        <f>VLOOKUP($A456,'Medical examination'!A456:L2790,7,FALSE)</f>
        <v>0</v>
      </c>
      <c r="I456" s="1" t="str">
        <f>VLOOKUP($A456,'Medical examination'!A456:M2790,8,FALSE)</f>
        <v>YES</v>
      </c>
      <c r="J456" s="19" t="str">
        <f>VLOOKUP($A456,'Medical examination'!A456:N2790,9,FALSE)</f>
        <v>UNDERWEIGHT</v>
      </c>
      <c r="K456" s="10" t="str">
        <f>VLOOKUP($A456,'Medical examination'!A456:O2790,10,FALSE)</f>
        <v>NORMAL</v>
      </c>
      <c r="L456" s="16">
        <v>7609.6</v>
      </c>
      <c r="M456" s="1" t="str">
        <f>VLOOKUP($L456,'Hospitalization details'!$F456:L2788,2,FALSE)</f>
        <v>TIER - 3</v>
      </c>
      <c r="N456" s="17" t="str">
        <f>VLOOKUP($L456,'Hospitalization details'!$F456:M2793,3,FALSE)</f>
        <v>TIER - 2</v>
      </c>
      <c r="O456" s="1" t="str">
        <f>VLOOKUP($L456,'Hospitalization details'!$F456:N2793,4,FALSE)</f>
        <v>R1012</v>
      </c>
      <c r="P456" s="14">
        <f>VLOOKUP($L456,'Hospitalization details'!$F456:O2793,6,FALSE)</f>
        <v>25022</v>
      </c>
      <c r="Q456" s="18">
        <f t="shared" si="7"/>
        <v>54</v>
      </c>
    </row>
    <row r="457" spans="1:17" x14ac:dyDescent="0.25">
      <c r="A457" s="2" t="s">
        <v>463</v>
      </c>
      <c r="B457" t="str">
        <f>VLOOKUP(A457,'customer names'!A457:D2791,3,FALSE)</f>
        <v>Chebet</v>
      </c>
      <c r="C457" s="1">
        <f>VLOOKUP(A457,'Medical examination'!A457:G2791,2,FALSE)</f>
        <v>22.704999999999998</v>
      </c>
      <c r="D457" s="1">
        <f>VLOOKUP(A457,'Medical examination'!A457:H2791,3,FALSE)</f>
        <v>5.27</v>
      </c>
      <c r="E457" s="1" t="str">
        <f>VLOOKUP($A457,'Medical examination'!A457:I2791,4,FALSE)</f>
        <v>NO</v>
      </c>
      <c r="F457" s="1" t="str">
        <f>VLOOKUP($A457,'Medical examination'!A457:J2791,5,FALSE)</f>
        <v>NO</v>
      </c>
      <c r="G457" s="1" t="str">
        <f>VLOOKUP($A457,'Medical examination'!A457:K2791,6,FALSE)</f>
        <v>NO</v>
      </c>
      <c r="H457" s="1">
        <f>VLOOKUP($A457,'Medical examination'!A457:L2791,7,FALSE)</f>
        <v>0</v>
      </c>
      <c r="I457" s="1" t="str">
        <f>VLOOKUP($A457,'Medical examination'!A457:M2791,8,FALSE)</f>
        <v>NO</v>
      </c>
      <c r="J457" s="19" t="str">
        <f>VLOOKUP($A457,'Medical examination'!A457:N2791,9,FALSE)</f>
        <v>NORMAL WEIGHT</v>
      </c>
      <c r="K457" s="10" t="str">
        <f>VLOOKUP($A457,'Medical examination'!A457:O2791,10,FALSE)</f>
        <v>NORMAL</v>
      </c>
      <c r="L457" s="16">
        <v>7607.03</v>
      </c>
      <c r="M457" s="1" t="str">
        <f>VLOOKUP($L457,'Hospitalization details'!$F457:L2789,2,FALSE)</f>
        <v>TIER - 2</v>
      </c>
      <c r="N457" s="17" t="str">
        <f>VLOOKUP($L457,'Hospitalization details'!$F457:M2794,3,FALSE)</f>
        <v>TIER - 2</v>
      </c>
      <c r="O457" s="1" t="str">
        <f>VLOOKUP($L457,'Hospitalization details'!$F457:N2794,4,FALSE)</f>
        <v>R1012</v>
      </c>
      <c r="P457" s="14">
        <f>VLOOKUP($L457,'Hospitalization details'!$F457:O2794,6,FALSE)</f>
        <v>35703</v>
      </c>
      <c r="Q457" s="18">
        <f t="shared" si="7"/>
        <v>25</v>
      </c>
    </row>
    <row r="458" spans="1:17" x14ac:dyDescent="0.25">
      <c r="A458" s="2" t="s">
        <v>464</v>
      </c>
      <c r="B458" t="str">
        <f>VLOOKUP(A458,'customer names'!A458:D2792,3,FALSE)</f>
        <v>Muir</v>
      </c>
      <c r="C458" s="1">
        <f>VLOOKUP(A458,'Medical examination'!A458:G2792,2,FALSE)</f>
        <v>25.41</v>
      </c>
      <c r="D458" s="1">
        <f>VLOOKUP(A458,'Medical examination'!A458:H2792,3,FALSE)</f>
        <v>10.53</v>
      </c>
      <c r="E458" s="1" t="str">
        <f>VLOOKUP($A458,'Medical examination'!A458:I2792,4,FALSE)</f>
        <v>YES</v>
      </c>
      <c r="F458" s="1" t="str">
        <f>VLOOKUP($A458,'Medical examination'!A458:J2792,5,FALSE)</f>
        <v>NO</v>
      </c>
      <c r="G458" s="1" t="str">
        <f>VLOOKUP($A458,'Medical examination'!A458:K2792,6,FALSE)</f>
        <v>NO</v>
      </c>
      <c r="H458" s="1">
        <f>VLOOKUP($A458,'Medical examination'!A458:L2792,7,FALSE)</f>
        <v>1</v>
      </c>
      <c r="I458" s="1" t="str">
        <f>VLOOKUP($A458,'Medical examination'!A458:M2792,8,FALSE)</f>
        <v>YES</v>
      </c>
      <c r="J458" s="19" t="str">
        <f>VLOOKUP($A458,'Medical examination'!A458:N2792,9,FALSE)</f>
        <v>OVERWEIGHT</v>
      </c>
      <c r="K458" s="10" t="str">
        <f>VLOOKUP($A458,'Medical examination'!A458:O2792,10,FALSE)</f>
        <v>DIABETES</v>
      </c>
      <c r="L458" s="16">
        <v>7585.62</v>
      </c>
      <c r="M458" s="1" t="str">
        <f>VLOOKUP($L458,'Hospitalization details'!$F458:L2790,2,FALSE)</f>
        <v>TIER - 3</v>
      </c>
      <c r="N458" s="17" t="str">
        <f>VLOOKUP($L458,'Hospitalization details'!$F458:M2795,3,FALSE)</f>
        <v>TIER - 2</v>
      </c>
      <c r="O458" s="1" t="str">
        <f>VLOOKUP($L458,'Hospitalization details'!$F458:N2795,4,FALSE)</f>
        <v>R1013</v>
      </c>
      <c r="P458" s="14">
        <f>VLOOKUP($L458,'Hospitalization details'!$F458:O2795,6,FALSE)</f>
        <v>24670</v>
      </c>
      <c r="Q458" s="18">
        <f t="shared" si="7"/>
        <v>55</v>
      </c>
    </row>
    <row r="459" spans="1:17" x14ac:dyDescent="0.25">
      <c r="A459" s="2" t="s">
        <v>465</v>
      </c>
      <c r="B459" t="str">
        <f>VLOOKUP(A459,'customer names'!A459:D2793,3,FALSE)</f>
        <v>Yang</v>
      </c>
      <c r="C459" s="1">
        <f>VLOOKUP(A459,'Medical examination'!A459:G2793,2,FALSE)</f>
        <v>18.23</v>
      </c>
      <c r="D459" s="1">
        <f>VLOOKUP(A459,'Medical examination'!A459:H2793,3,FALSE)</f>
        <v>5.78</v>
      </c>
      <c r="E459" s="1" t="str">
        <f>VLOOKUP($A459,'Medical examination'!A459:I2793,4,FALSE)</f>
        <v>NO</v>
      </c>
      <c r="F459" s="1" t="str">
        <f>VLOOKUP($A459,'Medical examination'!A459:J2793,5,FALSE)</f>
        <v>NO</v>
      </c>
      <c r="G459" s="1" t="str">
        <f>VLOOKUP($A459,'Medical examination'!A459:K2793,6,FALSE)</f>
        <v>YES</v>
      </c>
      <c r="H459" s="1">
        <f>VLOOKUP($A459,'Medical examination'!A459:L2793,7,FALSE)</f>
        <v>1</v>
      </c>
      <c r="I459" s="1" t="str">
        <f>VLOOKUP($A459,'Medical examination'!A459:M2793,8,FALSE)</f>
        <v>YES</v>
      </c>
      <c r="J459" s="19" t="str">
        <f>VLOOKUP($A459,'Medical examination'!A459:N2793,9,FALSE)</f>
        <v>UNDERWEIGHT</v>
      </c>
      <c r="K459" s="10" t="str">
        <f>VLOOKUP($A459,'Medical examination'!A459:O2793,10,FALSE)</f>
        <v>PRE DIABETES</v>
      </c>
      <c r="L459" s="16">
        <v>38709.18</v>
      </c>
      <c r="M459" s="1" t="str">
        <f>VLOOKUP($L459,'Hospitalization details'!$F459:L2791,2,FALSE)</f>
        <v>TIER - 1</v>
      </c>
      <c r="N459" s="17" t="str">
        <f>VLOOKUP($L459,'Hospitalization details'!$F459:M2796,3,FALSE)</f>
        <v>TIER - 3</v>
      </c>
      <c r="O459" s="1" t="str">
        <f>VLOOKUP($L459,'Hospitalization details'!$F459:N2796,4,FALSE)</f>
        <v>R1013</v>
      </c>
      <c r="P459" s="14">
        <f>VLOOKUP($L459,'Hospitalization details'!$F459:O2796,6,FALSE)</f>
        <v>31613</v>
      </c>
      <c r="Q459" s="18">
        <f t="shared" si="7"/>
        <v>36</v>
      </c>
    </row>
    <row r="460" spans="1:17" x14ac:dyDescent="0.25">
      <c r="A460" s="2" t="s">
        <v>466</v>
      </c>
      <c r="B460" t="str">
        <f>VLOOKUP(A460,'customer names'!A460:D2794,3,FALSE)</f>
        <v>Gravel</v>
      </c>
      <c r="C460" s="1">
        <f>VLOOKUP(A460,'Medical examination'!A460:G2794,2,FALSE)</f>
        <v>24.7</v>
      </c>
      <c r="D460" s="1">
        <f>VLOOKUP(A460,'Medical examination'!A460:H2794,3,FALSE)</f>
        <v>4.3600000000000003</v>
      </c>
      <c r="E460" s="1" t="str">
        <f>VLOOKUP($A460,'Medical examination'!A460:I2794,4,FALSE)</f>
        <v>NO</v>
      </c>
      <c r="F460" s="1" t="str">
        <f>VLOOKUP($A460,'Medical examination'!A460:J2794,5,FALSE)</f>
        <v>NO</v>
      </c>
      <c r="G460" s="1" t="str">
        <f>VLOOKUP($A460,'Medical examination'!A460:K2794,6,FALSE)</f>
        <v>YES</v>
      </c>
      <c r="H460" s="1">
        <f>VLOOKUP($A460,'Medical examination'!A460:L2794,7,FALSE)</f>
        <v>1</v>
      </c>
      <c r="I460" s="1" t="str">
        <f>VLOOKUP($A460,'Medical examination'!A460:M2794,8,FALSE)</f>
        <v>YES</v>
      </c>
      <c r="J460" s="19" t="str">
        <f>VLOOKUP($A460,'Medical examination'!A460:N2794,9,FALSE)</f>
        <v>NORMAL WEIGHT</v>
      </c>
      <c r="K460" s="10" t="str">
        <f>VLOOKUP($A460,'Medical examination'!A460:O2794,10,FALSE)</f>
        <v>NORMAL</v>
      </c>
      <c r="L460" s="16">
        <v>7567.13</v>
      </c>
      <c r="M460" s="1" t="str">
        <f>VLOOKUP($L460,'Hospitalization details'!$F460:L2792,2,FALSE)</f>
        <v>TIER - 2</v>
      </c>
      <c r="N460" s="17" t="str">
        <f>VLOOKUP($L460,'Hospitalization details'!$F460:M2797,3,FALSE)</f>
        <v>TIER - 2</v>
      </c>
      <c r="O460" s="1" t="str">
        <f>VLOOKUP($L460,'Hospitalization details'!$F460:N2797,4,FALSE)</f>
        <v>R1021</v>
      </c>
      <c r="P460" s="14">
        <f>VLOOKUP($L460,'Hospitalization details'!$F460:O2797,6,FALSE)</f>
        <v>34560</v>
      </c>
      <c r="Q460" s="18">
        <f t="shared" si="7"/>
        <v>28</v>
      </c>
    </row>
    <row r="461" spans="1:17" x14ac:dyDescent="0.25">
      <c r="A461" s="2" t="s">
        <v>467</v>
      </c>
      <c r="B461" t="str">
        <f>VLOOKUP(A461,'customer names'!A461:D2795,3,FALSE)</f>
        <v>Smith</v>
      </c>
      <c r="C461" s="1">
        <f>VLOOKUP(A461,'Medical examination'!A461:G2795,2,FALSE)</f>
        <v>37.4</v>
      </c>
      <c r="D461" s="1">
        <f>VLOOKUP(A461,'Medical examination'!A461:H2795,3,FALSE)</f>
        <v>9.7200000000000006</v>
      </c>
      <c r="E461" s="1" t="str">
        <f>VLOOKUP($A461,'Medical examination'!A461:I2795,4,FALSE)</f>
        <v>YES</v>
      </c>
      <c r="F461" s="1" t="str">
        <f>VLOOKUP($A461,'Medical examination'!A461:J2795,5,FALSE)</f>
        <v>NO</v>
      </c>
      <c r="G461" s="1" t="str">
        <f>VLOOKUP($A461,'Medical examination'!A461:K2795,6,FALSE)</f>
        <v>YES</v>
      </c>
      <c r="H461" s="1">
        <f>VLOOKUP($A461,'Medical examination'!A461:L2795,7,FALSE)</f>
        <v>1</v>
      </c>
      <c r="I461" s="1" t="str">
        <f>VLOOKUP($A461,'Medical examination'!A461:M2795,8,FALSE)</f>
        <v>NO</v>
      </c>
      <c r="J461" s="19" t="str">
        <f>VLOOKUP($A461,'Medical examination'!A461:N2795,9,FALSE)</f>
        <v>OBESITY</v>
      </c>
      <c r="K461" s="10" t="str">
        <f>VLOOKUP($A461,'Medical examination'!A461:O2795,10,FALSE)</f>
        <v>DIABETES</v>
      </c>
      <c r="L461" s="16">
        <v>7538.52</v>
      </c>
      <c r="M461" s="1" t="str">
        <f>VLOOKUP($L461,'Hospitalization details'!$F461:L2793,2,FALSE)</f>
        <v>TIER - 2</v>
      </c>
      <c r="N461" s="17" t="str">
        <f>VLOOKUP($L461,'Hospitalization details'!$F461:M2798,3,FALSE)</f>
        <v>TIER - 2</v>
      </c>
      <c r="O461" s="1" t="str">
        <f>VLOOKUP($L461,'Hospitalization details'!$F461:N2798,4,FALSE)</f>
        <v>R1012</v>
      </c>
      <c r="P461" s="14">
        <f>VLOOKUP($L461,'Hospitalization details'!$F461:O2798,6,FALSE)</f>
        <v>32492</v>
      </c>
      <c r="Q461" s="18">
        <f t="shared" si="7"/>
        <v>34</v>
      </c>
    </row>
    <row r="462" spans="1:17" x14ac:dyDescent="0.25">
      <c r="A462" s="2" t="s">
        <v>468</v>
      </c>
      <c r="B462" t="str">
        <f>VLOOKUP(A462,'customer names'!A462:D2796,3,FALSE)</f>
        <v>Williams</v>
      </c>
      <c r="C462" s="1">
        <f>VLOOKUP(A462,'Medical examination'!A462:G2796,2,FALSE)</f>
        <v>26.885000000000002</v>
      </c>
      <c r="D462" s="1">
        <f>VLOOKUP(A462,'Medical examination'!A462:H2796,3,FALSE)</f>
        <v>5.18</v>
      </c>
      <c r="E462" s="1" t="str">
        <f>VLOOKUP($A462,'Medical examination'!A462:I2796,4,FALSE)</f>
        <v>NO</v>
      </c>
      <c r="F462" s="1" t="str">
        <f>VLOOKUP($A462,'Medical examination'!A462:J2796,5,FALSE)</f>
        <v>NO</v>
      </c>
      <c r="G462" s="1" t="str">
        <f>VLOOKUP($A462,'Medical examination'!A462:K2796,6,FALSE)</f>
        <v>YES</v>
      </c>
      <c r="H462" s="1">
        <f>VLOOKUP($A462,'Medical examination'!A462:L2796,7,FALSE)</f>
        <v>1</v>
      </c>
      <c r="I462" s="1" t="str">
        <f>VLOOKUP($A462,'Medical examination'!A462:M2796,8,FALSE)</f>
        <v>YES</v>
      </c>
      <c r="J462" s="19" t="str">
        <f>VLOOKUP($A462,'Medical examination'!A462:N2796,9,FALSE)</f>
        <v>OVERWEIGHT</v>
      </c>
      <c r="K462" s="10" t="str">
        <f>VLOOKUP($A462,'Medical examination'!A462:O2796,10,FALSE)</f>
        <v>NORMAL</v>
      </c>
      <c r="L462" s="16">
        <v>7537.16</v>
      </c>
      <c r="M462" s="1" t="str">
        <f>VLOOKUP($L462,'Hospitalization details'!$F462:L2794,2,FALSE)</f>
        <v>TIER - 2</v>
      </c>
      <c r="N462" s="17" t="str">
        <f>VLOOKUP($L462,'Hospitalization details'!$F462:M2799,3,FALSE)</f>
        <v>TIER - 2</v>
      </c>
      <c r="O462" s="1" t="str">
        <f>VLOOKUP($L462,'Hospitalization details'!$F462:N2799,4,FALSE)</f>
        <v>R1012</v>
      </c>
      <c r="P462" s="14">
        <f>VLOOKUP($L462,'Hospitalization details'!$F462:O2799,6,FALSE)</f>
        <v>30916</v>
      </c>
      <c r="Q462" s="18">
        <f t="shared" si="7"/>
        <v>38</v>
      </c>
    </row>
    <row r="463" spans="1:17" x14ac:dyDescent="0.25">
      <c r="A463" s="2" t="s">
        <v>469</v>
      </c>
      <c r="B463" t="str">
        <f>VLOOKUP(A463,'customer names'!A463:D2797,3,FALSE)</f>
        <v>Meyer</v>
      </c>
      <c r="C463" s="1">
        <f>VLOOKUP(A463,'Medical examination'!A463:G2797,2,FALSE)</f>
        <v>25.27</v>
      </c>
      <c r="D463" s="1">
        <f>VLOOKUP(A463,'Medical examination'!A463:H2797,3,FALSE)</f>
        <v>5.29</v>
      </c>
      <c r="E463" s="1" t="str">
        <f>VLOOKUP($A463,'Medical examination'!A463:I2797,4,FALSE)</f>
        <v>NO</v>
      </c>
      <c r="F463" s="1" t="str">
        <f>VLOOKUP($A463,'Medical examination'!A463:J2797,5,FALSE)</f>
        <v>NO</v>
      </c>
      <c r="G463" s="1" t="str">
        <f>VLOOKUP($A463,'Medical examination'!A463:K2797,6,FALSE)</f>
        <v>YES</v>
      </c>
      <c r="H463" s="1">
        <f>VLOOKUP($A463,'Medical examination'!A463:L2797,7,FALSE)</f>
        <v>1</v>
      </c>
      <c r="I463" s="1" t="str">
        <f>VLOOKUP($A463,'Medical examination'!A463:M2797,8,FALSE)</f>
        <v>YES</v>
      </c>
      <c r="J463" s="19" t="str">
        <f>VLOOKUP($A463,'Medical examination'!A463:N2797,9,FALSE)</f>
        <v>OVERWEIGHT</v>
      </c>
      <c r="K463" s="10" t="str">
        <f>VLOOKUP($A463,'Medical examination'!A463:O2797,10,FALSE)</f>
        <v>NORMAL</v>
      </c>
      <c r="L463" s="16">
        <v>7531.7</v>
      </c>
      <c r="M463" s="1" t="str">
        <f>VLOOKUP($L463,'Hospitalization details'!$F463:L2795,2,FALSE)</f>
        <v>TIER - 2</v>
      </c>
      <c r="N463" s="17" t="str">
        <f>VLOOKUP($L463,'Hospitalization details'!$F463:M2800,3,FALSE)</f>
        <v>TIER - 1</v>
      </c>
      <c r="O463" s="1" t="str">
        <f>VLOOKUP($L463,'Hospitalization details'!$F463:N2800,4,FALSE)</f>
        <v>R1013</v>
      </c>
      <c r="P463" s="14">
        <f>VLOOKUP($L463,'Hospitalization details'!$F463:O2800,6,FALSE)</f>
        <v>28838</v>
      </c>
      <c r="Q463" s="18">
        <f t="shared" si="7"/>
        <v>44</v>
      </c>
    </row>
    <row r="464" spans="1:17" x14ac:dyDescent="0.25">
      <c r="A464" s="2" t="s">
        <v>470</v>
      </c>
      <c r="B464" t="str">
        <f>VLOOKUP(A464,'customer names'!A464:D2798,3,FALSE)</f>
        <v>Jamieson</v>
      </c>
      <c r="C464" s="1">
        <f>VLOOKUP(A464,'Medical examination'!A464:G2798,2,FALSE)</f>
        <v>23.655000000000001</v>
      </c>
      <c r="D464" s="1">
        <f>VLOOKUP(A464,'Medical examination'!A464:H2798,3,FALSE)</f>
        <v>4.8600000000000003</v>
      </c>
      <c r="E464" s="1" t="str">
        <f>VLOOKUP($A464,'Medical examination'!A464:I2798,4,FALSE)</f>
        <v>YES</v>
      </c>
      <c r="F464" s="1" t="str">
        <f>VLOOKUP($A464,'Medical examination'!A464:J2798,5,FALSE)</f>
        <v>NO</v>
      </c>
      <c r="G464" s="1" t="str">
        <f>VLOOKUP($A464,'Medical examination'!A464:K2798,6,FALSE)</f>
        <v>NO</v>
      </c>
      <c r="H464" s="1">
        <f>VLOOKUP($A464,'Medical examination'!A464:L2798,7,FALSE)</f>
        <v>0</v>
      </c>
      <c r="I464" s="1" t="str">
        <f>VLOOKUP($A464,'Medical examination'!A464:M2798,8,FALSE)</f>
        <v>YES</v>
      </c>
      <c r="J464" s="19" t="str">
        <f>VLOOKUP($A464,'Medical examination'!A464:N2798,9,FALSE)</f>
        <v>NORMAL WEIGHT</v>
      </c>
      <c r="K464" s="10" t="str">
        <f>VLOOKUP($A464,'Medical examination'!A464:O2798,10,FALSE)</f>
        <v>NORMAL</v>
      </c>
      <c r="L464" s="16">
        <v>7526.71</v>
      </c>
      <c r="M464" s="1" t="str">
        <f>VLOOKUP($L464,'Hospitalization details'!$F464:L2796,2,FALSE)</f>
        <v>TIER - 3</v>
      </c>
      <c r="N464" s="17" t="str">
        <f>VLOOKUP($L464,'Hospitalization details'!$F464:M2801,3,FALSE)</f>
        <v>TIER - 1</v>
      </c>
      <c r="O464" s="1" t="str">
        <f>VLOOKUP($L464,'Hospitalization details'!$F464:N2801,4,FALSE)</f>
        <v>R1012</v>
      </c>
      <c r="P464" s="14">
        <f>VLOOKUP($L464,'Hospitalization details'!$F464:O2801,6,FALSE)</f>
        <v>28043</v>
      </c>
      <c r="Q464" s="18">
        <f t="shared" si="7"/>
        <v>46</v>
      </c>
    </row>
    <row r="465" spans="1:17" x14ac:dyDescent="0.25">
      <c r="A465" s="2" t="s">
        <v>471</v>
      </c>
      <c r="B465" t="str">
        <f>VLOOKUP(A465,'customer names'!A465:D2799,3,FALSE)</f>
        <v>Dufeal</v>
      </c>
      <c r="C465" s="1">
        <f>VLOOKUP(A465,'Medical examination'!A465:G2799,2,FALSE)</f>
        <v>55.05</v>
      </c>
      <c r="D465" s="1">
        <f>VLOOKUP(A465,'Medical examination'!A465:H2799,3,FALSE)</f>
        <v>7.66</v>
      </c>
      <c r="E465" s="1" t="str">
        <f>VLOOKUP($A465,'Medical examination'!A465:I2799,4,FALSE)</f>
        <v>NO</v>
      </c>
      <c r="F465" s="1" t="str">
        <f>VLOOKUP($A465,'Medical examination'!A465:J2799,5,FALSE)</f>
        <v>NO</v>
      </c>
      <c r="G465" s="1" t="str">
        <f>VLOOKUP($A465,'Medical examination'!A465:K2799,6,FALSE)</f>
        <v>NO</v>
      </c>
      <c r="H465" s="1">
        <f>VLOOKUP($A465,'Medical examination'!A465:L2799,7,FALSE)</f>
        <v>0</v>
      </c>
      <c r="I465" s="1" t="str">
        <f>VLOOKUP($A465,'Medical examination'!A465:M2799,8,FALSE)</f>
        <v>NO</v>
      </c>
      <c r="J465" s="19" t="str">
        <f>VLOOKUP($A465,'Medical examination'!A465:N2799,9,FALSE)</f>
        <v>OBESITY</v>
      </c>
      <c r="K465" s="10" t="str">
        <f>VLOOKUP($A465,'Medical examination'!A465:O2799,10,FALSE)</f>
        <v>DIABETES</v>
      </c>
      <c r="L465" s="16">
        <v>7518.03</v>
      </c>
      <c r="M465" s="1" t="str">
        <f>VLOOKUP($L465,'Hospitalization details'!$F465:L2797,2,FALSE)</f>
        <v>TIER - 2</v>
      </c>
      <c r="N465" s="17" t="str">
        <f>VLOOKUP($L465,'Hospitalization details'!$F465:M2802,3,FALSE)</f>
        <v>TIER - 3</v>
      </c>
      <c r="O465" s="1" t="str">
        <f>VLOOKUP($L465,'Hospitalization details'!$F465:N2802,4,FALSE)</f>
        <v>R1012</v>
      </c>
      <c r="P465" s="14">
        <f>VLOOKUP($L465,'Hospitalization details'!$F465:O2802,6,FALSE)</f>
        <v>28781</v>
      </c>
      <c r="Q465" s="18">
        <f t="shared" si="7"/>
        <v>44</v>
      </c>
    </row>
    <row r="466" spans="1:17" x14ac:dyDescent="0.25">
      <c r="A466" s="2" t="s">
        <v>472</v>
      </c>
      <c r="B466" t="str">
        <f>VLOOKUP(A466,'customer names'!A466:D2800,3,FALSE)</f>
        <v>Sansonetti</v>
      </c>
      <c r="C466" s="1">
        <f>VLOOKUP(A466,'Medical examination'!A466:G2800,2,FALSE)</f>
        <v>24.89</v>
      </c>
      <c r="D466" s="1">
        <f>VLOOKUP(A466,'Medical examination'!A466:H2800,3,FALSE)</f>
        <v>6.1</v>
      </c>
      <c r="E466" s="1" t="str">
        <f>VLOOKUP($A466,'Medical examination'!A466:I2800,4,FALSE)</f>
        <v>YES</v>
      </c>
      <c r="F466" s="1" t="str">
        <f>VLOOKUP($A466,'Medical examination'!A466:J2800,5,FALSE)</f>
        <v>NO</v>
      </c>
      <c r="G466" s="1" t="str">
        <f>VLOOKUP($A466,'Medical examination'!A466:K2800,6,FALSE)</f>
        <v>YES</v>
      </c>
      <c r="H466" s="1">
        <f>VLOOKUP($A466,'Medical examination'!A466:L2800,7,FALSE)</f>
        <v>1</v>
      </c>
      <c r="I466" s="1" t="str">
        <f>VLOOKUP($A466,'Medical examination'!A466:M2800,8,FALSE)</f>
        <v>YES</v>
      </c>
      <c r="J466" s="19" t="str">
        <f>VLOOKUP($A466,'Medical examination'!A466:N2800,9,FALSE)</f>
        <v>NORMAL WEIGHT</v>
      </c>
      <c r="K466" s="10" t="str">
        <f>VLOOKUP($A466,'Medical examination'!A466:O2800,10,FALSE)</f>
        <v>PRE DIABETES</v>
      </c>
      <c r="L466" s="16">
        <v>7512.27</v>
      </c>
      <c r="M466" s="1" t="str">
        <f>VLOOKUP($L466,'Hospitalization details'!$F466:L2798,2,FALSE)</f>
        <v>TIER - 3</v>
      </c>
      <c r="N466" s="17" t="str">
        <f>VLOOKUP($L466,'Hospitalization details'!$F466:M2803,3,FALSE)</f>
        <v>TIER - 2</v>
      </c>
      <c r="O466" s="1" t="str">
        <f>VLOOKUP($L466,'Hospitalization details'!$F466:N2803,4,FALSE)</f>
        <v>R1011</v>
      </c>
      <c r="P466" s="14">
        <f>VLOOKUP($L466,'Hospitalization details'!$F466:O2803,6,FALSE)</f>
        <v>30507</v>
      </c>
      <c r="Q466" s="18">
        <f t="shared" si="7"/>
        <v>39</v>
      </c>
    </row>
    <row r="467" spans="1:17" x14ac:dyDescent="0.25">
      <c r="A467" s="2" t="s">
        <v>473</v>
      </c>
      <c r="B467" t="str">
        <f>VLOOKUP(A467,'customer names'!A467:D2801,3,FALSE)</f>
        <v>Koneazny</v>
      </c>
      <c r="C467" s="1">
        <f>VLOOKUP(A467,'Medical examination'!A467:G2801,2,FALSE)</f>
        <v>18.715</v>
      </c>
      <c r="D467" s="1">
        <f>VLOOKUP(A467,'Medical examination'!A467:H2801,3,FALSE)</f>
        <v>4.4400000000000004</v>
      </c>
      <c r="E467" s="1" t="str">
        <f>VLOOKUP($A467,'Medical examination'!A467:I2801,4,FALSE)</f>
        <v>NO</v>
      </c>
      <c r="F467" s="1" t="str">
        <f>VLOOKUP($A467,'Medical examination'!A467:J2801,5,FALSE)</f>
        <v>NO</v>
      </c>
      <c r="G467" s="1" t="str">
        <f>VLOOKUP($A467,'Medical examination'!A467:K2801,6,FALSE)</f>
        <v>NO</v>
      </c>
      <c r="H467" s="1">
        <f>VLOOKUP($A467,'Medical examination'!A467:L2801,7,FALSE)</f>
        <v>0</v>
      </c>
      <c r="I467" s="1" t="str">
        <f>VLOOKUP($A467,'Medical examination'!A467:M2801,8,FALSE)</f>
        <v>NO</v>
      </c>
      <c r="J467" s="19" t="str">
        <f>VLOOKUP($A467,'Medical examination'!A467:N2801,9,FALSE)</f>
        <v>NORMAL WEIGHT</v>
      </c>
      <c r="K467" s="10" t="str">
        <f>VLOOKUP($A467,'Medical examination'!A467:O2801,10,FALSE)</f>
        <v>NORMAL</v>
      </c>
      <c r="L467" s="16">
        <v>7504.3</v>
      </c>
      <c r="M467" s="1" t="str">
        <f>VLOOKUP($L467,'Hospitalization details'!$F467:L2799,2,FALSE)</f>
        <v>TIER - 2</v>
      </c>
      <c r="N467" s="17" t="str">
        <f>VLOOKUP($L467,'Hospitalization details'!$F467:M2804,3,FALSE)</f>
        <v>TIER - 1</v>
      </c>
      <c r="O467" s="1" t="str">
        <f>VLOOKUP($L467,'Hospitalization details'!$F467:N2804,4,FALSE)</f>
        <v>R1012</v>
      </c>
      <c r="P467" s="14">
        <f>VLOOKUP($L467,'Hospitalization details'!$F467:O2804,6,FALSE)</f>
        <v>35731</v>
      </c>
      <c r="Q467" s="18">
        <f t="shared" si="7"/>
        <v>25</v>
      </c>
    </row>
    <row r="468" spans="1:17" x14ac:dyDescent="0.25">
      <c r="A468" s="2" t="s">
        <v>474</v>
      </c>
      <c r="B468" t="str">
        <f>VLOOKUP(A468,'customer names'!A468:D2802,3,FALSE)</f>
        <v>Johnson</v>
      </c>
      <c r="C468" s="1">
        <f>VLOOKUP(A468,'Medical examination'!A468:G2802,2,FALSE)</f>
        <v>28.12</v>
      </c>
      <c r="D468" s="1">
        <f>VLOOKUP(A468,'Medical examination'!A468:H2802,3,FALSE)</f>
        <v>6.15</v>
      </c>
      <c r="E468" s="1" t="str">
        <f>VLOOKUP($A468,'Medical examination'!A468:I2802,4,FALSE)</f>
        <v>NO</v>
      </c>
      <c r="F468" s="1" t="str">
        <f>VLOOKUP($A468,'Medical examination'!A468:J2802,5,FALSE)</f>
        <v>NO</v>
      </c>
      <c r="G468" s="1" t="str">
        <f>VLOOKUP($A468,'Medical examination'!A468:K2802,6,FALSE)</f>
        <v>NO</v>
      </c>
      <c r="H468" s="1">
        <f>VLOOKUP($A468,'Medical examination'!A468:L2802,7,FALSE)</f>
        <v>0</v>
      </c>
      <c r="I468" s="1" t="str">
        <f>VLOOKUP($A468,'Medical examination'!A468:M2802,8,FALSE)</f>
        <v>YES</v>
      </c>
      <c r="J468" s="19" t="str">
        <f>VLOOKUP($A468,'Medical examination'!A468:N2802,9,FALSE)</f>
        <v>OVERWEIGHT</v>
      </c>
      <c r="K468" s="10" t="str">
        <f>VLOOKUP($A468,'Medical examination'!A468:O2802,10,FALSE)</f>
        <v>PRE DIABETES</v>
      </c>
      <c r="L468" s="16">
        <v>7494.63</v>
      </c>
      <c r="M468" s="1" t="str">
        <f>VLOOKUP($L468,'Hospitalization details'!$F468:L2800,2,FALSE)</f>
        <v>TIER - 2</v>
      </c>
      <c r="N468" s="17" t="str">
        <f>VLOOKUP($L468,'Hospitalization details'!$F468:M2805,3,FALSE)</f>
        <v>TIER - 3</v>
      </c>
      <c r="O468" s="1" t="str">
        <f>VLOOKUP($L468,'Hospitalization details'!$F468:N2805,4,FALSE)</f>
        <v>R1025</v>
      </c>
      <c r="P468" s="14">
        <f>VLOOKUP($L468,'Hospitalization details'!$F468:O2805,6,FALSE)</f>
        <v>32492</v>
      </c>
      <c r="Q468" s="18">
        <f t="shared" si="7"/>
        <v>34</v>
      </c>
    </row>
    <row r="469" spans="1:17" x14ac:dyDescent="0.25">
      <c r="A469" s="2" t="s">
        <v>475</v>
      </c>
      <c r="B469" t="str">
        <f>VLOOKUP(A469,'customer names'!A469:D2803,3,FALSE)</f>
        <v>Glasson</v>
      </c>
      <c r="C469" s="1">
        <f>VLOOKUP(A469,'Medical examination'!A469:G2803,2,FALSE)</f>
        <v>26.6</v>
      </c>
      <c r="D469" s="1">
        <f>VLOOKUP(A469,'Medical examination'!A469:H2803,3,FALSE)</f>
        <v>4.53</v>
      </c>
      <c r="E469" s="1" t="str">
        <f>VLOOKUP($A469,'Medical examination'!A469:I2803,4,FALSE)</f>
        <v>NO</v>
      </c>
      <c r="F469" s="1" t="str">
        <f>VLOOKUP($A469,'Medical examination'!A469:J2803,5,FALSE)</f>
        <v>NO</v>
      </c>
      <c r="G469" s="1" t="str">
        <f>VLOOKUP($A469,'Medical examination'!A469:K2803,6,FALSE)</f>
        <v>NO</v>
      </c>
      <c r="H469" s="1">
        <f>VLOOKUP($A469,'Medical examination'!A469:L2803,7,FALSE)</f>
        <v>0</v>
      </c>
      <c r="I469" s="1" t="str">
        <f>VLOOKUP($A469,'Medical examination'!A469:M2803,8,FALSE)</f>
        <v>YES</v>
      </c>
      <c r="J469" s="19" t="str">
        <f>VLOOKUP($A469,'Medical examination'!A469:N2803,9,FALSE)</f>
        <v>OVERWEIGHT</v>
      </c>
      <c r="K469" s="10" t="str">
        <f>VLOOKUP($A469,'Medical examination'!A469:O2803,10,FALSE)</f>
        <v>NORMAL</v>
      </c>
      <c r="L469" s="16">
        <v>7487.38</v>
      </c>
      <c r="M469" s="1" t="str">
        <f>VLOOKUP($L469,'Hospitalization details'!$F469:L2801,2,FALSE)</f>
        <v>TIER - 2</v>
      </c>
      <c r="N469" s="17" t="str">
        <f>VLOOKUP($L469,'Hospitalization details'!$F469:M2806,3,FALSE)</f>
        <v>TIER - 3</v>
      </c>
      <c r="O469" s="1" t="str">
        <f>VLOOKUP($L469,'Hospitalization details'!$F469:N2806,4,FALSE)</f>
        <v>R1012</v>
      </c>
      <c r="P469" s="14">
        <f>VLOOKUP($L469,'Hospitalization details'!$F469:O2806,6,FALSE)</f>
        <v>35230</v>
      </c>
      <c r="Q469" s="18">
        <f t="shared" si="7"/>
        <v>26</v>
      </c>
    </row>
    <row r="470" spans="1:17" x14ac:dyDescent="0.25">
      <c r="A470" s="2" t="s">
        <v>476</v>
      </c>
      <c r="B470" t="str">
        <f>VLOOKUP(A470,'customer names'!A470:D2804,3,FALSE)</f>
        <v>Canitz</v>
      </c>
      <c r="C470" s="1">
        <f>VLOOKUP(A470,'Medical examination'!A470:G2804,2,FALSE)</f>
        <v>30.114999999999998</v>
      </c>
      <c r="D470" s="1">
        <f>VLOOKUP(A470,'Medical examination'!A470:H2804,3,FALSE)</f>
        <v>5.48</v>
      </c>
      <c r="E470" s="1" t="str">
        <f>VLOOKUP($A470,'Medical examination'!A470:I2804,4,FALSE)</f>
        <v>NO</v>
      </c>
      <c r="F470" s="1" t="str">
        <f>VLOOKUP($A470,'Medical examination'!A470:J2804,5,FALSE)</f>
        <v>YES</v>
      </c>
      <c r="G470" s="1" t="str">
        <f>VLOOKUP($A470,'Medical examination'!A470:K2804,6,FALSE)</f>
        <v>NO</v>
      </c>
      <c r="H470" s="1">
        <f>VLOOKUP($A470,'Medical examination'!A470:L2804,7,FALSE)</f>
        <v>1</v>
      </c>
      <c r="I470" s="1" t="str">
        <f>VLOOKUP($A470,'Medical examination'!A470:M2804,8,FALSE)</f>
        <v>NO</v>
      </c>
      <c r="J470" s="19" t="str">
        <f>VLOOKUP($A470,'Medical examination'!A470:N2804,9,FALSE)</f>
        <v>OBESITY</v>
      </c>
      <c r="K470" s="10" t="str">
        <f>VLOOKUP($A470,'Medical examination'!A470:O2804,10,FALSE)</f>
        <v>NORMAL</v>
      </c>
      <c r="L470" s="16">
        <v>38652.089999999997</v>
      </c>
      <c r="M470" s="1" t="str">
        <f>VLOOKUP($L470,'Hospitalization details'!$F470:L2802,2,FALSE)</f>
        <v>TIER - 2</v>
      </c>
      <c r="N470" s="17" t="str">
        <f>VLOOKUP($L470,'Hospitalization details'!$F470:M2807,3,FALSE)</f>
        <v>TIER - 2</v>
      </c>
      <c r="O470" s="1" t="str">
        <f>VLOOKUP($L470,'Hospitalization details'!$F470:N2807,4,FALSE)</f>
        <v>R1011</v>
      </c>
      <c r="P470" s="14">
        <f>VLOOKUP($L470,'Hospitalization details'!$F470:O2807,6,FALSE)</f>
        <v>33067</v>
      </c>
      <c r="Q470" s="18">
        <f t="shared" si="7"/>
        <v>32</v>
      </c>
    </row>
    <row r="471" spans="1:17" x14ac:dyDescent="0.25">
      <c r="A471" s="2" t="s">
        <v>477</v>
      </c>
      <c r="B471" t="str">
        <f>VLOOKUP(A471,'customer names'!A471:D2805,3,FALSE)</f>
        <v>Li</v>
      </c>
      <c r="C471" s="1">
        <f>VLOOKUP(A471,'Medical examination'!A471:G2805,2,FALSE)</f>
        <v>24.605</v>
      </c>
      <c r="D471" s="1">
        <f>VLOOKUP(A471,'Medical examination'!A471:H2805,3,FALSE)</f>
        <v>5.48</v>
      </c>
      <c r="E471" s="1" t="str">
        <f>VLOOKUP($A471,'Medical examination'!A471:I2805,4,FALSE)</f>
        <v>NO</v>
      </c>
      <c r="F471" s="1" t="str">
        <f>VLOOKUP($A471,'Medical examination'!A471:J2805,5,FALSE)</f>
        <v>NO</v>
      </c>
      <c r="G471" s="1" t="str">
        <f>VLOOKUP($A471,'Medical examination'!A471:K2805,6,FALSE)</f>
        <v>NO</v>
      </c>
      <c r="H471" s="1">
        <f>VLOOKUP($A471,'Medical examination'!A471:L2805,7,FALSE)</f>
        <v>0</v>
      </c>
      <c r="I471" s="1" t="str">
        <f>VLOOKUP($A471,'Medical examination'!A471:M2805,8,FALSE)</f>
        <v>YES</v>
      </c>
      <c r="J471" s="19" t="str">
        <f>VLOOKUP($A471,'Medical examination'!A471:N2805,9,FALSE)</f>
        <v>NORMAL WEIGHT</v>
      </c>
      <c r="K471" s="10" t="str">
        <f>VLOOKUP($A471,'Medical examination'!A471:O2805,10,FALSE)</f>
        <v>NORMAL</v>
      </c>
      <c r="L471" s="16">
        <v>7463.51</v>
      </c>
      <c r="M471" s="1" t="str">
        <f>VLOOKUP($L471,'Hospitalization details'!$F471:L2803,2,FALSE)</f>
        <v>TIER - 3</v>
      </c>
      <c r="N471" s="17" t="str">
        <f>VLOOKUP($L471,'Hospitalization details'!$F471:M2808,3,FALSE)</f>
        <v>TIER - 3</v>
      </c>
      <c r="O471" s="1" t="str">
        <f>VLOOKUP($L471,'Hospitalization details'!$F471:N2808,4,FALSE)</f>
        <v>R1013</v>
      </c>
      <c r="P471" s="14">
        <f>VLOOKUP($L471,'Hospitalization details'!$F471:O2808,6,FALSE)</f>
        <v>24688</v>
      </c>
      <c r="Q471" s="18">
        <f t="shared" si="7"/>
        <v>55</v>
      </c>
    </row>
    <row r="472" spans="1:17" x14ac:dyDescent="0.25">
      <c r="A472" s="2" t="s">
        <v>478</v>
      </c>
      <c r="B472" t="str">
        <f>VLOOKUP(A472,'customer names'!A472:D2806,3,FALSE)</f>
        <v>Parsons</v>
      </c>
      <c r="C472" s="1">
        <f>VLOOKUP(A472,'Medical examination'!A472:G2806,2,FALSE)</f>
        <v>29.6</v>
      </c>
      <c r="D472" s="1">
        <f>VLOOKUP(A472,'Medical examination'!A472:H2806,3,FALSE)</f>
        <v>8.1</v>
      </c>
      <c r="E472" s="1" t="str">
        <f>VLOOKUP($A472,'Medical examination'!A472:I2806,4,FALSE)</f>
        <v>NO</v>
      </c>
      <c r="F472" s="1" t="str">
        <f>VLOOKUP($A472,'Medical examination'!A472:J2806,5,FALSE)</f>
        <v>NO</v>
      </c>
      <c r="G472" s="1" t="str">
        <f>VLOOKUP($A472,'Medical examination'!A472:K2806,6,FALSE)</f>
        <v>NO</v>
      </c>
      <c r="H472" s="1">
        <f>VLOOKUP($A472,'Medical examination'!A472:L2806,7,FALSE)</f>
        <v>0</v>
      </c>
      <c r="I472" s="1" t="str">
        <f>VLOOKUP($A472,'Medical examination'!A472:M2806,8,FALSE)</f>
        <v>NO</v>
      </c>
      <c r="J472" s="19" t="str">
        <f>VLOOKUP($A472,'Medical examination'!A472:N2806,9,FALSE)</f>
        <v>OVERWEIGHT</v>
      </c>
      <c r="K472" s="10" t="str">
        <f>VLOOKUP($A472,'Medical examination'!A472:O2806,10,FALSE)</f>
        <v>DIABETES</v>
      </c>
      <c r="L472" s="16">
        <v>7450.36</v>
      </c>
      <c r="M472" s="1" t="str">
        <f>VLOOKUP($L472,'Hospitalization details'!$F472:L2804,2,FALSE)</f>
        <v>TIER - 2</v>
      </c>
      <c r="N472" s="17" t="str">
        <f>VLOOKUP($L472,'Hospitalization details'!$F472:M2809,3,FALSE)</f>
        <v>TIER - 2</v>
      </c>
      <c r="O472" s="1" t="str">
        <f>VLOOKUP($L472,'Hospitalization details'!$F472:N2809,4,FALSE)</f>
        <v>R1012</v>
      </c>
      <c r="P472" s="14">
        <f>VLOOKUP($L472,'Hospitalization details'!$F472:O2809,6,FALSE)</f>
        <v>37043</v>
      </c>
      <c r="Q472" s="18">
        <f t="shared" si="7"/>
        <v>22</v>
      </c>
    </row>
    <row r="473" spans="1:17" x14ac:dyDescent="0.25">
      <c r="A473" s="2" t="s">
        <v>479</v>
      </c>
      <c r="B473" t="str">
        <f>VLOOKUP(A473,'customer names'!A473:D2807,3,FALSE)</f>
        <v>Raulli</v>
      </c>
      <c r="C473" s="1">
        <f>VLOOKUP(A473,'Medical examination'!A473:G2807,2,FALSE)</f>
        <v>24.42</v>
      </c>
      <c r="D473" s="1">
        <f>VLOOKUP(A473,'Medical examination'!A473:H2807,3,FALSE)</f>
        <v>7.16</v>
      </c>
      <c r="E473" s="1" t="str">
        <f>VLOOKUP($A473,'Medical examination'!A473:I2807,4,FALSE)</f>
        <v>NO</v>
      </c>
      <c r="F473" s="1" t="str">
        <f>VLOOKUP($A473,'Medical examination'!A473:J2807,5,FALSE)</f>
        <v>NO</v>
      </c>
      <c r="G473" s="1" t="str">
        <f>VLOOKUP($A473,'Medical examination'!A473:K2807,6,FALSE)</f>
        <v>NO</v>
      </c>
      <c r="H473" s="1">
        <f>VLOOKUP($A473,'Medical examination'!A473:L2807,7,FALSE)</f>
        <v>0</v>
      </c>
      <c r="I473" s="1" t="str">
        <f>VLOOKUP($A473,'Medical examination'!A473:M2807,8,FALSE)</f>
        <v>YES</v>
      </c>
      <c r="J473" s="19" t="str">
        <f>VLOOKUP($A473,'Medical examination'!A473:N2807,9,FALSE)</f>
        <v>NORMAL WEIGHT</v>
      </c>
      <c r="K473" s="10" t="str">
        <f>VLOOKUP($A473,'Medical examination'!A473:O2807,10,FALSE)</f>
        <v>DIABETES</v>
      </c>
      <c r="L473" s="16">
        <v>7448.4</v>
      </c>
      <c r="M473" s="1" t="str">
        <f>VLOOKUP($L473,'Hospitalization details'!$F473:L2805,2,FALSE)</f>
        <v>TIER - 3</v>
      </c>
      <c r="N473" s="17" t="str">
        <f>VLOOKUP($L473,'Hospitalization details'!$F473:M2810,3,FALSE)</f>
        <v>TIER - 3</v>
      </c>
      <c r="O473" s="1" t="str">
        <f>VLOOKUP($L473,'Hospitalization details'!$F473:N2810,4,FALSE)</f>
        <v>R1017</v>
      </c>
      <c r="P473" s="14">
        <f>VLOOKUP($L473,'Hospitalization details'!$F473:O2810,6,FALSE)</f>
        <v>28398</v>
      </c>
      <c r="Q473" s="18">
        <f t="shared" si="7"/>
        <v>45</v>
      </c>
    </row>
    <row r="474" spans="1:17" x14ac:dyDescent="0.25">
      <c r="A474" s="2" t="s">
        <v>480</v>
      </c>
      <c r="B474" t="str">
        <f>VLOOKUP(A474,'customer names'!A474:D2808,3,FALSE)</f>
        <v>Frome</v>
      </c>
      <c r="C474" s="1">
        <f>VLOOKUP(A474,'Medical examination'!A474:G2808,2,FALSE)</f>
        <v>20.9</v>
      </c>
      <c r="D474" s="1">
        <f>VLOOKUP(A474,'Medical examination'!A474:H2808,3,FALSE)</f>
        <v>4.55</v>
      </c>
      <c r="E474" s="1" t="str">
        <f>VLOOKUP($A474,'Medical examination'!A474:I2808,4,FALSE)</f>
        <v>YES</v>
      </c>
      <c r="F474" s="1" t="str">
        <f>VLOOKUP($A474,'Medical examination'!A474:J2808,5,FALSE)</f>
        <v>NO</v>
      </c>
      <c r="G474" s="1" t="str">
        <f>VLOOKUP($A474,'Medical examination'!A474:K2808,6,FALSE)</f>
        <v>YES</v>
      </c>
      <c r="H474" s="1">
        <f>VLOOKUP($A474,'Medical examination'!A474:L2808,7,FALSE)</f>
        <v>1</v>
      </c>
      <c r="I474" s="1" t="str">
        <f>VLOOKUP($A474,'Medical examination'!A474:M2808,8,FALSE)</f>
        <v>YES</v>
      </c>
      <c r="J474" s="19" t="str">
        <f>VLOOKUP($A474,'Medical examination'!A474:N2808,9,FALSE)</f>
        <v>NORMAL WEIGHT</v>
      </c>
      <c r="K474" s="10" t="str">
        <f>VLOOKUP($A474,'Medical examination'!A474:O2808,10,FALSE)</f>
        <v>NORMAL</v>
      </c>
      <c r="L474" s="16">
        <v>7445.92</v>
      </c>
      <c r="M474" s="1" t="str">
        <f>VLOOKUP($L474,'Hospitalization details'!$F474:L2806,2,FALSE)</f>
        <v>TIER - 3</v>
      </c>
      <c r="N474" s="17" t="str">
        <f>VLOOKUP($L474,'Hospitalization details'!$F474:M2811,3,FALSE)</f>
        <v>TIER - 1</v>
      </c>
      <c r="O474" s="1" t="str">
        <f>VLOOKUP($L474,'Hospitalization details'!$F474:N2811,4,FALSE)</f>
        <v>R1011</v>
      </c>
      <c r="P474" s="14">
        <f>VLOOKUP($L474,'Hospitalization details'!$F474:O2811,6,FALSE)</f>
        <v>28393</v>
      </c>
      <c r="Q474" s="18">
        <f t="shared" si="7"/>
        <v>45</v>
      </c>
    </row>
    <row r="475" spans="1:17" x14ac:dyDescent="0.25">
      <c r="A475" s="2" t="s">
        <v>481</v>
      </c>
      <c r="B475" t="str">
        <f>VLOOKUP(A475,'customer names'!A475:D2809,3,FALSE)</f>
        <v>Sevcik</v>
      </c>
      <c r="C475" s="1">
        <f>VLOOKUP(A475,'Medical examination'!A475:G2809,2,FALSE)</f>
        <v>22.895</v>
      </c>
      <c r="D475" s="1">
        <f>VLOOKUP(A475,'Medical examination'!A475:H2809,3,FALSE)</f>
        <v>6.03</v>
      </c>
      <c r="E475" s="1" t="str">
        <f>VLOOKUP($A475,'Medical examination'!A475:I2809,4,FALSE)</f>
        <v>NO</v>
      </c>
      <c r="F475" s="1" t="str">
        <f>VLOOKUP($A475,'Medical examination'!A475:J2809,5,FALSE)</f>
        <v>NO</v>
      </c>
      <c r="G475" s="1" t="str">
        <f>VLOOKUP($A475,'Medical examination'!A475:K2809,6,FALSE)</f>
        <v>NO</v>
      </c>
      <c r="H475" s="1">
        <f>VLOOKUP($A475,'Medical examination'!A475:L2809,7,FALSE)</f>
        <v>0</v>
      </c>
      <c r="I475" s="1" t="str">
        <f>VLOOKUP($A475,'Medical examination'!A475:M2809,8,FALSE)</f>
        <v>YES</v>
      </c>
      <c r="J475" s="19" t="str">
        <f>VLOOKUP($A475,'Medical examination'!A475:N2809,9,FALSE)</f>
        <v>NORMAL WEIGHT</v>
      </c>
      <c r="K475" s="10" t="str">
        <f>VLOOKUP($A475,'Medical examination'!A475:O2809,10,FALSE)</f>
        <v>PRE DIABETES</v>
      </c>
      <c r="L475" s="16">
        <v>7443.64</v>
      </c>
      <c r="M475" s="1" t="str">
        <f>VLOOKUP($L475,'Hospitalization details'!$F475:L2807,2,FALSE)</f>
        <v>TIER - 2</v>
      </c>
      <c r="N475" s="17" t="str">
        <f>VLOOKUP($L475,'Hospitalization details'!$F475:M2812,3,FALSE)</f>
        <v>TIER - 3</v>
      </c>
      <c r="O475" s="1" t="str">
        <f>VLOOKUP($L475,'Hospitalization details'!$F475:N2812,4,FALSE)</f>
        <v>R1012</v>
      </c>
      <c r="P475" s="14">
        <f>VLOOKUP($L475,'Hospitalization details'!$F475:O2812,6,FALSE)</f>
        <v>29409</v>
      </c>
      <c r="Q475" s="18">
        <f t="shared" si="7"/>
        <v>42</v>
      </c>
    </row>
    <row r="476" spans="1:17" x14ac:dyDescent="0.25">
      <c r="A476" s="2" t="s">
        <v>482</v>
      </c>
      <c r="B476" t="str">
        <f>VLOOKUP(A476,'customer names'!A476:D2810,3,FALSE)</f>
        <v>Narang</v>
      </c>
      <c r="C476" s="1">
        <f>VLOOKUP(A476,'Medical examination'!A476:G2810,2,FALSE)</f>
        <v>28.3</v>
      </c>
      <c r="D476" s="1">
        <f>VLOOKUP(A476,'Medical examination'!A476:H2810,3,FALSE)</f>
        <v>5.47</v>
      </c>
      <c r="E476" s="1" t="str">
        <f>VLOOKUP($A476,'Medical examination'!A476:I2810,4,FALSE)</f>
        <v>YES</v>
      </c>
      <c r="F476" s="1" t="str">
        <f>VLOOKUP($A476,'Medical examination'!A476:J2810,5,FALSE)</f>
        <v>NO</v>
      </c>
      <c r="G476" s="1" t="str">
        <f>VLOOKUP($A476,'Medical examination'!A476:K2810,6,FALSE)</f>
        <v>YES</v>
      </c>
      <c r="H476" s="1">
        <f>VLOOKUP($A476,'Medical examination'!A476:L2810,7,FALSE)</f>
        <v>1</v>
      </c>
      <c r="I476" s="1" t="str">
        <f>VLOOKUP($A476,'Medical examination'!A476:M2810,8,FALSE)</f>
        <v>YES</v>
      </c>
      <c r="J476" s="19" t="str">
        <f>VLOOKUP($A476,'Medical examination'!A476:N2810,9,FALSE)</f>
        <v>OVERWEIGHT</v>
      </c>
      <c r="K476" s="10" t="str">
        <f>VLOOKUP($A476,'Medical examination'!A476:O2810,10,FALSE)</f>
        <v>NORMAL</v>
      </c>
      <c r="L476" s="16">
        <v>7441.5</v>
      </c>
      <c r="M476" s="1" t="str">
        <f>VLOOKUP($L476,'Hospitalization details'!$F476:L2808,2,FALSE)</f>
        <v>TIER - 3</v>
      </c>
      <c r="N476" s="17" t="str">
        <f>VLOOKUP($L476,'Hospitalization details'!$F476:M2813,3,FALSE)</f>
        <v>TIER - 2</v>
      </c>
      <c r="O476" s="1" t="str">
        <f>VLOOKUP($L476,'Hospitalization details'!$F476:N2813,4,FALSE)</f>
        <v>R1011</v>
      </c>
      <c r="P476" s="14">
        <f>VLOOKUP($L476,'Hospitalization details'!$F476:O2813,6,FALSE)</f>
        <v>29099</v>
      </c>
      <c r="Q476" s="18">
        <f t="shared" si="7"/>
        <v>43</v>
      </c>
    </row>
    <row r="477" spans="1:17" x14ac:dyDescent="0.25">
      <c r="A477" s="2" t="s">
        <v>483</v>
      </c>
      <c r="B477" t="str">
        <f>VLOOKUP(A477,'customer names'!A477:D2811,3,FALSE)</f>
        <v>Royston</v>
      </c>
      <c r="C477" s="1">
        <f>VLOOKUP(A477,'Medical examination'!A477:G2811,2,FALSE)</f>
        <v>54.3</v>
      </c>
      <c r="D477" s="1">
        <f>VLOOKUP(A477,'Medical examination'!A477:H2811,3,FALSE)</f>
        <v>4.1500000000000004</v>
      </c>
      <c r="E477" s="1" t="str">
        <f>VLOOKUP($A477,'Medical examination'!A477:I2811,4,FALSE)</f>
        <v>YES</v>
      </c>
      <c r="F477" s="1" t="str">
        <f>VLOOKUP($A477,'Medical examination'!A477:J2811,5,FALSE)</f>
        <v>NO</v>
      </c>
      <c r="G477" s="1" t="str">
        <f>VLOOKUP($A477,'Medical examination'!A477:K2811,6,FALSE)</f>
        <v>NO</v>
      </c>
      <c r="H477" s="1">
        <f>VLOOKUP($A477,'Medical examination'!A477:L2811,7,FALSE)</f>
        <v>1</v>
      </c>
      <c r="I477" s="1" t="str">
        <f>VLOOKUP($A477,'Medical examination'!A477:M2811,8,FALSE)</f>
        <v>NO</v>
      </c>
      <c r="J477" s="19" t="str">
        <f>VLOOKUP($A477,'Medical examination'!A477:N2811,9,FALSE)</f>
        <v>OBESITY</v>
      </c>
      <c r="K477" s="10" t="str">
        <f>VLOOKUP($A477,'Medical examination'!A477:O2811,10,FALSE)</f>
        <v>NORMAL</v>
      </c>
      <c r="L477" s="16">
        <v>7441.05</v>
      </c>
      <c r="M477" s="1" t="str">
        <f>VLOOKUP($L477,'Hospitalization details'!$F477:L2809,2,FALSE)</f>
        <v>TIER - 3</v>
      </c>
      <c r="N477" s="17" t="str">
        <f>VLOOKUP($L477,'Hospitalization details'!$F477:M2814,3,FALSE)</f>
        <v>TIER - 2</v>
      </c>
      <c r="O477" s="1" t="str">
        <f>VLOOKUP($L477,'Hospitalization details'!$F477:N2814,4,FALSE)</f>
        <v>R1011</v>
      </c>
      <c r="P477" s="14">
        <f>VLOOKUP($L477,'Hospitalization details'!$F477:O2814,6,FALSE)</f>
        <v>28362</v>
      </c>
      <c r="Q477" s="18">
        <f t="shared" si="7"/>
        <v>45</v>
      </c>
    </row>
    <row r="478" spans="1:17" x14ac:dyDescent="0.25">
      <c r="A478" s="2" t="s">
        <v>484</v>
      </c>
      <c r="B478" t="str">
        <f>VLOOKUP(A478,'customer names'!A478:D2812,3,FALSE)</f>
        <v>Tieri</v>
      </c>
      <c r="C478" s="1">
        <f>VLOOKUP(A478,'Medical examination'!A478:G2812,2,FALSE)</f>
        <v>33.344999999999999</v>
      </c>
      <c r="D478" s="1">
        <f>VLOOKUP(A478,'Medical examination'!A478:H2812,3,FALSE)</f>
        <v>11.32</v>
      </c>
      <c r="E478" s="1" t="str">
        <f>VLOOKUP($A478,'Medical examination'!A478:I2812,4,FALSE)</f>
        <v>YES</v>
      </c>
      <c r="F478" s="1" t="str">
        <f>VLOOKUP($A478,'Medical examination'!A478:J2812,5,FALSE)</f>
        <v>NO</v>
      </c>
      <c r="G478" s="1" t="str">
        <f>VLOOKUP($A478,'Medical examination'!A478:K2812,6,FALSE)</f>
        <v>NO</v>
      </c>
      <c r="H478" s="1">
        <f>VLOOKUP($A478,'Medical examination'!A478:L2812,7,FALSE)</f>
        <v>1</v>
      </c>
      <c r="I478" s="1" t="str">
        <f>VLOOKUP($A478,'Medical examination'!A478:M2812,8,FALSE)</f>
        <v>NO</v>
      </c>
      <c r="J478" s="19" t="str">
        <f>VLOOKUP($A478,'Medical examination'!A478:N2812,9,FALSE)</f>
        <v>OBESITY</v>
      </c>
      <c r="K478" s="10" t="str">
        <f>VLOOKUP($A478,'Medical examination'!A478:O2812,10,FALSE)</f>
        <v>DIABETES</v>
      </c>
      <c r="L478" s="16">
        <v>7421.19</v>
      </c>
      <c r="M478" s="1" t="str">
        <f>VLOOKUP($L478,'Hospitalization details'!$F478:L2810,2,FALSE)</f>
        <v>TIER - 2</v>
      </c>
      <c r="N478" s="17" t="str">
        <f>VLOOKUP($L478,'Hospitalization details'!$F478:M2815,3,FALSE)</f>
        <v>TIER - 3</v>
      </c>
      <c r="O478" s="1" t="str">
        <f>VLOOKUP($L478,'Hospitalization details'!$F478:N2815,4,FALSE)</f>
        <v>R1012</v>
      </c>
      <c r="P478" s="14">
        <f>VLOOKUP($L478,'Hospitalization details'!$F478:O2815,6,FALSE)</f>
        <v>28826</v>
      </c>
      <c r="Q478" s="18">
        <f t="shared" si="7"/>
        <v>44</v>
      </c>
    </row>
    <row r="479" spans="1:17" x14ac:dyDescent="0.25">
      <c r="A479" s="2" t="s">
        <v>485</v>
      </c>
      <c r="B479" t="str">
        <f>VLOOKUP(A479,'customer names'!A479:D2813,3,FALSE)</f>
        <v>Whitney</v>
      </c>
      <c r="C479" s="1">
        <f>VLOOKUP(A479,'Medical examination'!A479:G2813,2,FALSE)</f>
        <v>33</v>
      </c>
      <c r="D479" s="1">
        <f>VLOOKUP(A479,'Medical examination'!A479:H2813,3,FALSE)</f>
        <v>9.51</v>
      </c>
      <c r="E479" s="1" t="str">
        <f>VLOOKUP($A479,'Medical examination'!A479:I2813,4,FALSE)</f>
        <v>YES</v>
      </c>
      <c r="F479" s="1" t="str">
        <f>VLOOKUP($A479,'Medical examination'!A479:J2813,5,FALSE)</f>
        <v>NO</v>
      </c>
      <c r="G479" s="1" t="str">
        <f>VLOOKUP($A479,'Medical examination'!A479:K2813,6,FALSE)</f>
        <v>NO</v>
      </c>
      <c r="H479" s="1">
        <f>VLOOKUP($A479,'Medical examination'!A479:L2813,7,FALSE)</f>
        <v>0</v>
      </c>
      <c r="I479" s="1" t="str">
        <f>VLOOKUP($A479,'Medical examination'!A479:M2813,8,FALSE)</f>
        <v>NO</v>
      </c>
      <c r="J479" s="19" t="str">
        <f>VLOOKUP($A479,'Medical examination'!A479:N2813,9,FALSE)</f>
        <v>OBESITY</v>
      </c>
      <c r="K479" s="10" t="str">
        <f>VLOOKUP($A479,'Medical examination'!A479:O2813,10,FALSE)</f>
        <v>DIABETES</v>
      </c>
      <c r="L479" s="16">
        <v>7419.48</v>
      </c>
      <c r="M479" s="1" t="str">
        <f>VLOOKUP($L479,'Hospitalization details'!$F479:L2811,2,FALSE)</f>
        <v>TIER - 2</v>
      </c>
      <c r="N479" s="17" t="str">
        <f>VLOOKUP($L479,'Hospitalization details'!$F479:M2816,3,FALSE)</f>
        <v>TIER - 2</v>
      </c>
      <c r="O479" s="1" t="str">
        <f>VLOOKUP($L479,'Hospitalization details'!$F479:N2816,4,FALSE)</f>
        <v>R1012</v>
      </c>
      <c r="P479" s="14">
        <f>VLOOKUP($L479,'Hospitalization details'!$F479:O2816,6,FALSE)</f>
        <v>28806</v>
      </c>
      <c r="Q479" s="18">
        <f t="shared" si="7"/>
        <v>44</v>
      </c>
    </row>
    <row r="480" spans="1:17" x14ac:dyDescent="0.25">
      <c r="A480" s="2" t="s">
        <v>486</v>
      </c>
      <c r="B480" t="str">
        <f>VLOOKUP(A480,'customer names'!A480:D2814,3,FALSE)</f>
        <v>Wandzilak</v>
      </c>
      <c r="C480" s="1">
        <f>VLOOKUP(A480,'Medical examination'!A480:G2814,2,FALSE)</f>
        <v>28.024999999999999</v>
      </c>
      <c r="D480" s="1">
        <f>VLOOKUP(A480,'Medical examination'!A480:H2814,3,FALSE)</f>
        <v>7.67</v>
      </c>
      <c r="E480" s="1" t="str">
        <f>VLOOKUP($A480,'Medical examination'!A480:I2814,4,FALSE)</f>
        <v>YES</v>
      </c>
      <c r="F480" s="1" t="str">
        <f>VLOOKUP($A480,'Medical examination'!A480:J2814,5,FALSE)</f>
        <v>NO</v>
      </c>
      <c r="G480" s="1" t="str">
        <f>VLOOKUP($A480,'Medical examination'!A480:K2814,6,FALSE)</f>
        <v>NO</v>
      </c>
      <c r="H480" s="1">
        <f>VLOOKUP($A480,'Medical examination'!A480:L2814,7,FALSE)</f>
        <v>1</v>
      </c>
      <c r="I480" s="1" t="str">
        <f>VLOOKUP($A480,'Medical examination'!A480:M2814,8,FALSE)</f>
        <v>YES</v>
      </c>
      <c r="J480" s="19" t="str">
        <f>VLOOKUP($A480,'Medical examination'!A480:N2814,9,FALSE)</f>
        <v>OVERWEIGHT</v>
      </c>
      <c r="K480" s="10" t="str">
        <f>VLOOKUP($A480,'Medical examination'!A480:O2814,10,FALSE)</f>
        <v>DIABETES</v>
      </c>
      <c r="L480" s="16">
        <v>7418.52</v>
      </c>
      <c r="M480" s="1" t="str">
        <f>VLOOKUP($L480,'Hospitalization details'!$F480:L2812,2,FALSE)</f>
        <v>TIER - 2</v>
      </c>
      <c r="N480" s="17" t="str">
        <f>VLOOKUP($L480,'Hospitalization details'!$F480:M2817,3,FALSE)</f>
        <v>TIER - 2</v>
      </c>
      <c r="O480" s="1" t="str">
        <f>VLOOKUP($L480,'Hospitalization details'!$F480:N2817,4,FALSE)</f>
        <v>R1011</v>
      </c>
      <c r="P480" s="14">
        <f>VLOOKUP($L480,'Hospitalization details'!$F480:O2817,6,FALSE)</f>
        <v>30578</v>
      </c>
      <c r="Q480" s="18">
        <f t="shared" si="7"/>
        <v>39</v>
      </c>
    </row>
    <row r="481" spans="1:17" x14ac:dyDescent="0.25">
      <c r="A481" s="2" t="s">
        <v>487</v>
      </c>
      <c r="B481" t="str">
        <f>VLOOKUP(A481,'customer names'!A481:D2815,3,FALSE)</f>
        <v>Valenzona</v>
      </c>
      <c r="C481" s="1">
        <f>VLOOKUP(A481,'Medical examination'!A481:G2815,2,FALSE)</f>
        <v>28.69</v>
      </c>
      <c r="D481" s="1">
        <f>VLOOKUP(A481,'Medical examination'!A481:H2815,3,FALSE)</f>
        <v>6.23</v>
      </c>
      <c r="E481" s="1" t="str">
        <f>VLOOKUP($A481,'Medical examination'!A481:I2815,4,FALSE)</f>
        <v>NO</v>
      </c>
      <c r="F481" s="1" t="str">
        <f>VLOOKUP($A481,'Medical examination'!A481:J2815,5,FALSE)</f>
        <v>NO</v>
      </c>
      <c r="G481" s="1" t="str">
        <f>VLOOKUP($A481,'Medical examination'!A481:K2815,6,FALSE)</f>
        <v>NO</v>
      </c>
      <c r="H481" s="1">
        <f>VLOOKUP($A481,'Medical examination'!A481:L2815,7,FALSE)</f>
        <v>1</v>
      </c>
      <c r="I481" s="1" t="str">
        <f>VLOOKUP($A481,'Medical examination'!A481:M2815,8,FALSE)</f>
        <v>YES</v>
      </c>
      <c r="J481" s="19" t="str">
        <f>VLOOKUP($A481,'Medical examination'!A481:N2815,9,FALSE)</f>
        <v>OVERWEIGHT</v>
      </c>
      <c r="K481" s="10" t="str">
        <f>VLOOKUP($A481,'Medical examination'!A481:O2815,10,FALSE)</f>
        <v>PRE DIABETES</v>
      </c>
      <c r="L481" s="16">
        <v>38511.629999999997</v>
      </c>
      <c r="M481" s="1" t="str">
        <f>VLOOKUP($L481,'Hospitalization details'!$F481:L2813,2,FALSE)</f>
        <v>TIER - 2</v>
      </c>
      <c r="N481" s="17" t="str">
        <f>VLOOKUP($L481,'Hospitalization details'!$F481:M2818,3,FALSE)</f>
        <v>TIER - 2</v>
      </c>
      <c r="O481" s="1" t="str">
        <f>VLOOKUP($L481,'Hospitalization details'!$F481:N2818,4,FALSE)</f>
        <v>R1024</v>
      </c>
      <c r="P481" s="14">
        <f>VLOOKUP($L481,'Hospitalization details'!$F481:O2818,6,FALSE)</f>
        <v>36476</v>
      </c>
      <c r="Q481" s="18">
        <f t="shared" si="7"/>
        <v>23</v>
      </c>
    </row>
    <row r="482" spans="1:17" x14ac:dyDescent="0.25">
      <c r="A482" s="2" t="s">
        <v>488</v>
      </c>
      <c r="B482" t="str">
        <f>VLOOKUP(A482,'customer names'!A482:D2816,3,FALSE)</f>
        <v>Young</v>
      </c>
      <c r="C482" s="1">
        <f>VLOOKUP(A482,'Medical examination'!A482:G2816,2,FALSE)</f>
        <v>40.28</v>
      </c>
      <c r="D482" s="1">
        <f>VLOOKUP(A482,'Medical examination'!A482:H2816,3,FALSE)</f>
        <v>8.9</v>
      </c>
      <c r="E482" s="1" t="str">
        <f>VLOOKUP($A482,'Medical examination'!A482:I2816,4,FALSE)</f>
        <v>NO</v>
      </c>
      <c r="F482" s="1" t="str">
        <f>VLOOKUP($A482,'Medical examination'!A482:J2816,5,FALSE)</f>
        <v>NO</v>
      </c>
      <c r="G482" s="1" t="str">
        <f>VLOOKUP($A482,'Medical examination'!A482:K2816,6,FALSE)</f>
        <v>NO</v>
      </c>
      <c r="H482" s="1">
        <f>VLOOKUP($A482,'Medical examination'!A482:L2816,7,FALSE)</f>
        <v>0</v>
      </c>
      <c r="I482" s="1" t="str">
        <f>VLOOKUP($A482,'Medical examination'!A482:M2816,8,FALSE)</f>
        <v>NO</v>
      </c>
      <c r="J482" s="19" t="str">
        <f>VLOOKUP($A482,'Medical examination'!A482:N2816,9,FALSE)</f>
        <v>OBESITY</v>
      </c>
      <c r="K482" s="10" t="str">
        <f>VLOOKUP($A482,'Medical examination'!A482:O2816,10,FALSE)</f>
        <v>DIABETES</v>
      </c>
      <c r="L482" s="16">
        <v>7403.98</v>
      </c>
      <c r="M482" s="1" t="str">
        <f>VLOOKUP($L482,'Hospitalization details'!$F482:L2814,2,FALSE)</f>
        <v>TIER - 3</v>
      </c>
      <c r="N482" s="17" t="str">
        <f>VLOOKUP($L482,'Hospitalization details'!$F482:M2819,3,FALSE)</f>
        <v>TIER - 2</v>
      </c>
      <c r="O482" s="1" t="str">
        <f>VLOOKUP($L482,'Hospitalization details'!$F482:N2819,4,FALSE)</f>
        <v>R1013</v>
      </c>
      <c r="P482" s="14">
        <f>VLOOKUP($L482,'Hospitalization details'!$F482:O2819,6,FALSE)</f>
        <v>24081</v>
      </c>
      <c r="Q482" s="18">
        <f t="shared" si="7"/>
        <v>57</v>
      </c>
    </row>
    <row r="483" spans="1:17" x14ac:dyDescent="0.25">
      <c r="A483" s="2" t="s">
        <v>489</v>
      </c>
      <c r="B483" t="str">
        <f>VLOOKUP(A483,'customer names'!A483:D2817,3,FALSE)</f>
        <v>Richards</v>
      </c>
      <c r="C483" s="1">
        <f>VLOOKUP(A483,'Medical examination'!A483:G2817,2,FALSE)</f>
        <v>37.299999999999997</v>
      </c>
      <c r="D483" s="1">
        <f>VLOOKUP(A483,'Medical examination'!A483:H2817,3,FALSE)</f>
        <v>7.79</v>
      </c>
      <c r="E483" s="1" t="str">
        <f>VLOOKUP($A483,'Medical examination'!A483:I2817,4,FALSE)</f>
        <v>YES</v>
      </c>
      <c r="F483" s="1" t="str">
        <f>VLOOKUP($A483,'Medical examination'!A483:J2817,5,FALSE)</f>
        <v>NO</v>
      </c>
      <c r="G483" s="1" t="str">
        <f>VLOOKUP($A483,'Medical examination'!A483:K2817,6,FALSE)</f>
        <v>NO</v>
      </c>
      <c r="H483" s="1">
        <f>VLOOKUP($A483,'Medical examination'!A483:L2817,7,FALSE)</f>
        <v>0</v>
      </c>
      <c r="I483" s="1" t="str">
        <f>VLOOKUP($A483,'Medical examination'!A483:M2817,8,FALSE)</f>
        <v>NO</v>
      </c>
      <c r="J483" s="19" t="str">
        <f>VLOOKUP($A483,'Medical examination'!A483:N2817,9,FALSE)</f>
        <v>OBESITY</v>
      </c>
      <c r="K483" s="10" t="str">
        <f>VLOOKUP($A483,'Medical examination'!A483:O2817,10,FALSE)</f>
        <v>DIABETES</v>
      </c>
      <c r="L483" s="16">
        <v>7388.85</v>
      </c>
      <c r="M483" s="1" t="str">
        <f>VLOOKUP($L483,'Hospitalization details'!$F483:L2815,2,FALSE)</f>
        <v>TIER - 2</v>
      </c>
      <c r="N483" s="17" t="str">
        <f>VLOOKUP($L483,'Hospitalization details'!$F483:M2820,3,FALSE)</f>
        <v>TIER - 2</v>
      </c>
      <c r="O483" s="1" t="str">
        <f>VLOOKUP($L483,'Hospitalization details'!$F483:N2820,4,FALSE)</f>
        <v>R1026</v>
      </c>
      <c r="P483" s="14">
        <f>VLOOKUP($L483,'Hospitalization details'!$F483:O2820,6,FALSE)</f>
        <v>34172</v>
      </c>
      <c r="Q483" s="18">
        <f t="shared" si="7"/>
        <v>29</v>
      </c>
    </row>
    <row r="484" spans="1:17" x14ac:dyDescent="0.25">
      <c r="A484" s="2" t="s">
        <v>490</v>
      </c>
      <c r="B484" t="str">
        <f>VLOOKUP(A484,'customer names'!A484:D2818,3,FALSE)</f>
        <v>Alexson</v>
      </c>
      <c r="C484" s="1">
        <f>VLOOKUP(A484,'Medical examination'!A484:G2818,2,FALSE)</f>
        <v>54.47</v>
      </c>
      <c r="D484" s="1">
        <f>VLOOKUP(A484,'Medical examination'!A484:H2818,3,FALSE)</f>
        <v>4.49</v>
      </c>
      <c r="E484" s="1" t="str">
        <f>VLOOKUP($A484,'Medical examination'!A484:I2818,4,FALSE)</f>
        <v>YES</v>
      </c>
      <c r="F484" s="1" t="str">
        <f>VLOOKUP($A484,'Medical examination'!A484:J2818,5,FALSE)</f>
        <v>NO</v>
      </c>
      <c r="G484" s="1" t="str">
        <f>VLOOKUP($A484,'Medical examination'!A484:K2818,6,FALSE)</f>
        <v>NO</v>
      </c>
      <c r="H484" s="1">
        <f>VLOOKUP($A484,'Medical examination'!A484:L2818,7,FALSE)</f>
        <v>2</v>
      </c>
      <c r="I484" s="1" t="str">
        <f>VLOOKUP($A484,'Medical examination'!A484:M2818,8,FALSE)</f>
        <v>NO</v>
      </c>
      <c r="J484" s="19" t="str">
        <f>VLOOKUP($A484,'Medical examination'!A484:N2818,9,FALSE)</f>
        <v>OBESITY</v>
      </c>
      <c r="K484" s="10" t="str">
        <f>VLOOKUP($A484,'Medical examination'!A484:O2818,10,FALSE)</f>
        <v>NORMAL</v>
      </c>
      <c r="L484" s="16">
        <v>7371.77</v>
      </c>
      <c r="M484" s="1" t="str">
        <f>VLOOKUP($L484,'Hospitalization details'!$F484:L2816,2,FALSE)</f>
        <v>TIER - 2</v>
      </c>
      <c r="N484" s="17" t="str">
        <f>VLOOKUP($L484,'Hospitalization details'!$F484:M2821,3,FALSE)</f>
        <v>TIER - 1</v>
      </c>
      <c r="O484" s="1" t="str">
        <f>VLOOKUP($L484,'Hospitalization details'!$F484:N2821,4,FALSE)</f>
        <v>R1011</v>
      </c>
      <c r="P484" s="14">
        <f>VLOOKUP($L484,'Hospitalization details'!$F484:O2821,6,FALSE)</f>
        <v>29914</v>
      </c>
      <c r="Q484" s="18">
        <f t="shared" si="7"/>
        <v>41</v>
      </c>
    </row>
    <row r="485" spans="1:17" x14ac:dyDescent="0.25">
      <c r="A485" s="2" t="s">
        <v>491</v>
      </c>
      <c r="B485" t="str">
        <f>VLOOKUP(A485,'customer names'!A485:D2819,3,FALSE)</f>
        <v>Wright</v>
      </c>
      <c r="C485" s="1">
        <f>VLOOKUP(A485,'Medical examination'!A485:G2819,2,FALSE)</f>
        <v>38.06</v>
      </c>
      <c r="D485" s="1">
        <f>VLOOKUP(A485,'Medical examination'!A485:H2819,3,FALSE)</f>
        <v>5.24</v>
      </c>
      <c r="E485" s="1" t="str">
        <f>VLOOKUP($A485,'Medical examination'!A485:I2819,4,FALSE)</f>
        <v>YES</v>
      </c>
      <c r="F485" s="1" t="str">
        <f>VLOOKUP($A485,'Medical examination'!A485:J2819,5,FALSE)</f>
        <v>NO</v>
      </c>
      <c r="G485" s="1" t="str">
        <f>VLOOKUP($A485,'Medical examination'!A485:K2819,6,FALSE)</f>
        <v>YES</v>
      </c>
      <c r="H485" s="1">
        <f>VLOOKUP($A485,'Medical examination'!A485:L2819,7,FALSE)</f>
        <v>1</v>
      </c>
      <c r="I485" s="1" t="str">
        <f>VLOOKUP($A485,'Medical examination'!A485:M2819,8,FALSE)</f>
        <v>NO</v>
      </c>
      <c r="J485" s="19" t="str">
        <f>VLOOKUP($A485,'Medical examination'!A485:N2819,9,FALSE)</f>
        <v>OBESITY</v>
      </c>
      <c r="K485" s="10" t="str">
        <f>VLOOKUP($A485,'Medical examination'!A485:O2819,10,FALSE)</f>
        <v>NORMAL</v>
      </c>
      <c r="L485" s="16">
        <v>7362.31</v>
      </c>
      <c r="M485" s="1" t="str">
        <f>VLOOKUP($L485,'Hospitalization details'!$F485:L2817,2,FALSE)</f>
        <v>TIER - 3</v>
      </c>
      <c r="N485" s="17" t="str">
        <f>VLOOKUP($L485,'Hospitalization details'!$F485:M2822,3,FALSE)</f>
        <v>TIER - 3</v>
      </c>
      <c r="O485" s="1" t="str">
        <f>VLOOKUP($L485,'Hospitalization details'!$F485:N2822,4,FALSE)</f>
        <v>R1013</v>
      </c>
      <c r="P485" s="14">
        <f>VLOOKUP($L485,'Hospitalization details'!$F485:O2822,6,FALSE)</f>
        <v>24085</v>
      </c>
      <c r="Q485" s="18">
        <f t="shared" si="7"/>
        <v>57</v>
      </c>
    </row>
    <row r="486" spans="1:17" x14ac:dyDescent="0.25">
      <c r="A486" s="2" t="s">
        <v>492</v>
      </c>
      <c r="B486" t="str">
        <f>VLOOKUP(A486,'customer names'!A486:D2820,3,FALSE)</f>
        <v>McKenna</v>
      </c>
      <c r="C486" s="1">
        <f>VLOOKUP(A486,'Medical examination'!A486:G2820,2,FALSE)</f>
        <v>51.47</v>
      </c>
      <c r="D486" s="1">
        <f>VLOOKUP(A486,'Medical examination'!A486:H2820,3,FALSE)</f>
        <v>9.6</v>
      </c>
      <c r="E486" s="1" t="str">
        <f>VLOOKUP($A486,'Medical examination'!A486:I2820,4,FALSE)</f>
        <v>NO</v>
      </c>
      <c r="F486" s="1" t="str">
        <f>VLOOKUP($A486,'Medical examination'!A486:J2820,5,FALSE)</f>
        <v>NO</v>
      </c>
      <c r="G486" s="1" t="str">
        <f>VLOOKUP($A486,'Medical examination'!A486:K2820,6,FALSE)</f>
        <v>NO</v>
      </c>
      <c r="H486" s="1">
        <f>VLOOKUP($A486,'Medical examination'!A486:L2820,7,FALSE)</f>
        <v>0</v>
      </c>
      <c r="I486" s="1" t="str">
        <f>VLOOKUP($A486,'Medical examination'!A486:M2820,8,FALSE)</f>
        <v>NO</v>
      </c>
      <c r="J486" s="19" t="str">
        <f>VLOOKUP($A486,'Medical examination'!A486:N2820,9,FALSE)</f>
        <v>OBESITY</v>
      </c>
      <c r="K486" s="10" t="str">
        <f>VLOOKUP($A486,'Medical examination'!A486:O2820,10,FALSE)</f>
        <v>DIABETES</v>
      </c>
      <c r="L486" s="16">
        <v>7358.18</v>
      </c>
      <c r="M486" s="1" t="str">
        <f>VLOOKUP($L486,'Hospitalization details'!$F486:L2818,2,FALSE)</f>
        <v>TIER - 2</v>
      </c>
      <c r="N486" s="17" t="str">
        <f>VLOOKUP($L486,'Hospitalization details'!$F486:M2823,3,FALSE)</f>
        <v>TIER - 3</v>
      </c>
      <c r="O486" s="1" t="str">
        <f>VLOOKUP($L486,'Hospitalization details'!$F486:N2823,4,FALSE)</f>
        <v>R1024</v>
      </c>
      <c r="P486" s="14">
        <f>VLOOKUP($L486,'Hospitalization details'!$F486:O2823,6,FALSE)</f>
        <v>29783</v>
      </c>
      <c r="Q486" s="18">
        <f t="shared" si="7"/>
        <v>41</v>
      </c>
    </row>
    <row r="487" spans="1:17" x14ac:dyDescent="0.25">
      <c r="A487" s="2" t="s">
        <v>493</v>
      </c>
      <c r="B487" t="str">
        <f>VLOOKUP(A487,'customer names'!A487:D2821,3,FALSE)</f>
        <v>Sallade</v>
      </c>
      <c r="C487" s="1">
        <f>VLOOKUP(A487,'Medical examination'!A487:G2821,2,FALSE)</f>
        <v>29.8</v>
      </c>
      <c r="D487" s="1">
        <f>VLOOKUP(A487,'Medical examination'!A487:H2821,3,FALSE)</f>
        <v>5.78</v>
      </c>
      <c r="E487" s="1" t="str">
        <f>VLOOKUP($A487,'Medical examination'!A487:I2821,4,FALSE)</f>
        <v>YES</v>
      </c>
      <c r="F487" s="1" t="str">
        <f>VLOOKUP($A487,'Medical examination'!A487:J2821,5,FALSE)</f>
        <v>NO</v>
      </c>
      <c r="G487" s="1" t="str">
        <f>VLOOKUP($A487,'Medical examination'!A487:K2821,6,FALSE)</f>
        <v>NO</v>
      </c>
      <c r="H487" s="1">
        <f>VLOOKUP($A487,'Medical examination'!A487:L2821,7,FALSE)</f>
        <v>0</v>
      </c>
      <c r="I487" s="1" t="str">
        <f>VLOOKUP($A487,'Medical examination'!A487:M2821,8,FALSE)</f>
        <v>NO</v>
      </c>
      <c r="J487" s="19" t="str">
        <f>VLOOKUP($A487,'Medical examination'!A487:N2821,9,FALSE)</f>
        <v>OVERWEIGHT</v>
      </c>
      <c r="K487" s="10" t="str">
        <f>VLOOKUP($A487,'Medical examination'!A487:O2821,10,FALSE)</f>
        <v>PRE DIABETES</v>
      </c>
      <c r="L487" s="16">
        <v>7357.49</v>
      </c>
      <c r="M487" s="1" t="str">
        <f>VLOOKUP($L487,'Hospitalization details'!$F487:L2819,2,FALSE)</f>
        <v>TIER - 2</v>
      </c>
      <c r="N487" s="17" t="str">
        <f>VLOOKUP($L487,'Hospitalization details'!$F487:M2824,3,FALSE)</f>
        <v>TIER - 2</v>
      </c>
      <c r="O487" s="1" t="str">
        <f>VLOOKUP($L487,'Hospitalization details'!$F487:N2824,4,FALSE)</f>
        <v>R1012</v>
      </c>
      <c r="P487" s="14">
        <f>VLOOKUP($L487,'Hospitalization details'!$F487:O2824,6,FALSE)</f>
        <v>30488</v>
      </c>
      <c r="Q487" s="18">
        <f t="shared" si="7"/>
        <v>39</v>
      </c>
    </row>
    <row r="488" spans="1:17" x14ac:dyDescent="0.25">
      <c r="A488" s="2" t="s">
        <v>494</v>
      </c>
      <c r="B488" t="str">
        <f>VLOOKUP(A488,'customer names'!A488:D2822,3,FALSE)</f>
        <v>Argall</v>
      </c>
      <c r="C488" s="1">
        <f>VLOOKUP(A488,'Medical examination'!A488:G2822,2,FALSE)</f>
        <v>49.77</v>
      </c>
      <c r="D488" s="1">
        <f>VLOOKUP(A488,'Medical examination'!A488:H2822,3,FALSE)</f>
        <v>7.02</v>
      </c>
      <c r="E488" s="1" t="str">
        <f>VLOOKUP($A488,'Medical examination'!A488:I2822,4,FALSE)</f>
        <v>NO</v>
      </c>
      <c r="F488" s="1" t="str">
        <f>VLOOKUP($A488,'Medical examination'!A488:J2822,5,FALSE)</f>
        <v>NO</v>
      </c>
      <c r="G488" s="1" t="str">
        <f>VLOOKUP($A488,'Medical examination'!A488:K2822,6,FALSE)</f>
        <v>NO</v>
      </c>
      <c r="H488" s="1">
        <f>VLOOKUP($A488,'Medical examination'!A488:L2822,7,FALSE)</f>
        <v>0</v>
      </c>
      <c r="I488" s="1" t="str">
        <f>VLOOKUP($A488,'Medical examination'!A488:M2822,8,FALSE)</f>
        <v>NO</v>
      </c>
      <c r="J488" s="19" t="str">
        <f>VLOOKUP($A488,'Medical examination'!A488:N2822,9,FALSE)</f>
        <v>OBESITY</v>
      </c>
      <c r="K488" s="10" t="str">
        <f>VLOOKUP($A488,'Medical examination'!A488:O2822,10,FALSE)</f>
        <v>DIABETES</v>
      </c>
      <c r="L488" s="16">
        <v>7349.12</v>
      </c>
      <c r="M488" s="1" t="str">
        <f>VLOOKUP($L488,'Hospitalization details'!$F488:L2820,2,FALSE)</f>
        <v>TIER - 2</v>
      </c>
      <c r="N488" s="17" t="str">
        <f>VLOOKUP($L488,'Hospitalization details'!$F488:M2825,3,FALSE)</f>
        <v>TIER - 2</v>
      </c>
      <c r="O488" s="1" t="str">
        <f>VLOOKUP($L488,'Hospitalization details'!$F488:N2825,4,FALSE)</f>
        <v>R1021</v>
      </c>
      <c r="P488" s="14">
        <f>VLOOKUP($L488,'Hospitalization details'!$F488:O2825,6,FALSE)</f>
        <v>34247</v>
      </c>
      <c r="Q488" s="18">
        <f t="shared" si="7"/>
        <v>29</v>
      </c>
    </row>
    <row r="489" spans="1:17" x14ac:dyDescent="0.25">
      <c r="A489" s="2" t="s">
        <v>495</v>
      </c>
      <c r="B489" t="str">
        <f>VLOOKUP(A489,'customer names'!A489:D2823,3,FALSE)</f>
        <v>Patchell</v>
      </c>
      <c r="C489" s="1">
        <f>VLOOKUP(A489,'Medical examination'!A489:G2823,2,FALSE)</f>
        <v>25.555</v>
      </c>
      <c r="D489" s="1">
        <f>VLOOKUP(A489,'Medical examination'!A489:H2823,3,FALSE)</f>
        <v>4.09</v>
      </c>
      <c r="E489" s="1" t="str">
        <f>VLOOKUP($A489,'Medical examination'!A489:I2823,4,FALSE)</f>
        <v>YES</v>
      </c>
      <c r="F489" s="1" t="str">
        <f>VLOOKUP($A489,'Medical examination'!A489:J2823,5,FALSE)</f>
        <v>NO</v>
      </c>
      <c r="G489" s="1" t="str">
        <f>VLOOKUP($A489,'Medical examination'!A489:K2823,6,FALSE)</f>
        <v>NO</v>
      </c>
      <c r="H489" s="1">
        <f>VLOOKUP($A489,'Medical examination'!A489:L2823,7,FALSE)</f>
        <v>0</v>
      </c>
      <c r="I489" s="1" t="str">
        <f>VLOOKUP($A489,'Medical examination'!A489:M2823,8,FALSE)</f>
        <v>YES</v>
      </c>
      <c r="J489" s="19" t="str">
        <f>VLOOKUP($A489,'Medical examination'!A489:N2823,9,FALSE)</f>
        <v>OVERWEIGHT</v>
      </c>
      <c r="K489" s="10" t="str">
        <f>VLOOKUP($A489,'Medical examination'!A489:O2823,10,FALSE)</f>
        <v>NORMAL</v>
      </c>
      <c r="L489" s="16">
        <v>7348.14</v>
      </c>
      <c r="M489" s="1" t="str">
        <f>VLOOKUP($L489,'Hospitalization details'!$F489:L2821,2,FALSE)</f>
        <v>TIER - 2</v>
      </c>
      <c r="N489" s="17" t="str">
        <f>VLOOKUP($L489,'Hospitalization details'!$F489:M2826,3,FALSE)</f>
        <v>TIER - 1</v>
      </c>
      <c r="O489" s="1" t="str">
        <f>VLOOKUP($L489,'Hospitalization details'!$F489:N2826,4,FALSE)</f>
        <v>R1011</v>
      </c>
      <c r="P489" s="14">
        <f>VLOOKUP($L489,'Hospitalization details'!$F489:O2826,6,FALSE)</f>
        <v>28460</v>
      </c>
      <c r="Q489" s="18">
        <f t="shared" si="7"/>
        <v>45</v>
      </c>
    </row>
    <row r="490" spans="1:17" x14ac:dyDescent="0.25">
      <c r="A490" s="2" t="s">
        <v>496</v>
      </c>
      <c r="B490" t="str">
        <f>VLOOKUP(A490,'customer names'!A490:D2824,3,FALSE)</f>
        <v>Catoggio</v>
      </c>
      <c r="C490" s="1">
        <f>VLOOKUP(A490,'Medical examination'!A490:G2824,2,FALSE)</f>
        <v>29.64</v>
      </c>
      <c r="D490" s="1">
        <f>VLOOKUP(A490,'Medical examination'!A490:H2824,3,FALSE)</f>
        <v>4.93</v>
      </c>
      <c r="E490" s="1" t="str">
        <f>VLOOKUP($A490,'Medical examination'!A490:I2824,4,FALSE)</f>
        <v>NO</v>
      </c>
      <c r="F490" s="1" t="str">
        <f>VLOOKUP($A490,'Medical examination'!A490:J2824,5,FALSE)</f>
        <v>NO</v>
      </c>
      <c r="G490" s="1" t="str">
        <f>VLOOKUP($A490,'Medical examination'!A490:K2824,6,FALSE)</f>
        <v>YES</v>
      </c>
      <c r="H490" s="1">
        <f>VLOOKUP($A490,'Medical examination'!A490:L2824,7,FALSE)</f>
        <v>1</v>
      </c>
      <c r="I490" s="1" t="str">
        <f>VLOOKUP($A490,'Medical examination'!A490:M2824,8,FALSE)</f>
        <v>NO</v>
      </c>
      <c r="J490" s="19" t="str">
        <f>VLOOKUP($A490,'Medical examination'!A490:N2824,9,FALSE)</f>
        <v>OVERWEIGHT</v>
      </c>
      <c r="K490" s="10" t="str">
        <f>VLOOKUP($A490,'Medical examination'!A490:O2824,10,FALSE)</f>
        <v>NORMAL</v>
      </c>
      <c r="L490" s="16">
        <v>7345.73</v>
      </c>
      <c r="M490" s="1" t="str">
        <f>VLOOKUP($L490,'Hospitalization details'!$F490:L2822,2,FALSE)</f>
        <v>TIER - 2</v>
      </c>
      <c r="N490" s="17" t="str">
        <f>VLOOKUP($L490,'Hospitalization details'!$F490:M2827,3,FALSE)</f>
        <v>TIER - 1</v>
      </c>
      <c r="O490" s="1" t="str">
        <f>VLOOKUP($L490,'Hospitalization details'!$F490:N2827,4,FALSE)</f>
        <v>R1013</v>
      </c>
      <c r="P490" s="14">
        <f>VLOOKUP($L490,'Hospitalization details'!$F490:O2827,6,FALSE)</f>
        <v>29032</v>
      </c>
      <c r="Q490" s="18">
        <f t="shared" si="7"/>
        <v>43</v>
      </c>
    </row>
    <row r="491" spans="1:17" x14ac:dyDescent="0.25">
      <c r="A491" s="2" t="s">
        <v>497</v>
      </c>
      <c r="B491" t="str">
        <f>VLOOKUP(A491,'customer names'!A491:D2825,3,FALSE)</f>
        <v>Adams</v>
      </c>
      <c r="C491" s="1">
        <f>VLOOKUP(A491,'Medical examination'!A491:G2825,2,FALSE)</f>
        <v>53.93</v>
      </c>
      <c r="D491" s="1">
        <f>VLOOKUP(A491,'Medical examination'!A491:H2825,3,FALSE)</f>
        <v>5.34</v>
      </c>
      <c r="E491" s="1" t="str">
        <f>VLOOKUP($A491,'Medical examination'!A491:I2825,4,FALSE)</f>
        <v>YES</v>
      </c>
      <c r="F491" s="1" t="str">
        <f>VLOOKUP($A491,'Medical examination'!A491:J2825,5,FALSE)</f>
        <v>NO</v>
      </c>
      <c r="G491" s="1" t="str">
        <f>VLOOKUP($A491,'Medical examination'!A491:K2825,6,FALSE)</f>
        <v>NO</v>
      </c>
      <c r="H491" s="1">
        <f>VLOOKUP($A491,'Medical examination'!A491:L2825,7,FALSE)</f>
        <v>2</v>
      </c>
      <c r="I491" s="1" t="str">
        <f>VLOOKUP($A491,'Medical examination'!A491:M2825,8,FALSE)</f>
        <v>NO</v>
      </c>
      <c r="J491" s="19" t="str">
        <f>VLOOKUP($A491,'Medical examination'!A491:N2825,9,FALSE)</f>
        <v>OBESITY</v>
      </c>
      <c r="K491" s="10" t="str">
        <f>VLOOKUP($A491,'Medical examination'!A491:O2825,10,FALSE)</f>
        <v>NORMAL</v>
      </c>
      <c r="L491" s="16">
        <v>7345.08</v>
      </c>
      <c r="M491" s="1" t="str">
        <f>VLOOKUP($L491,'Hospitalization details'!$F491:L2823,2,FALSE)</f>
        <v>TIER - 2</v>
      </c>
      <c r="N491" s="17" t="str">
        <f>VLOOKUP($L491,'Hospitalization details'!$F491:M2828,3,FALSE)</f>
        <v>TIER - 1</v>
      </c>
      <c r="O491" s="1" t="str">
        <f>VLOOKUP($L491,'Hospitalization details'!$F491:N2828,4,FALSE)</f>
        <v>R1011</v>
      </c>
      <c r="P491" s="14">
        <f>VLOOKUP($L491,'Hospitalization details'!$F491:O2828,6,FALSE)</f>
        <v>28477</v>
      </c>
      <c r="Q491" s="18">
        <f t="shared" si="7"/>
        <v>45</v>
      </c>
    </row>
    <row r="492" spans="1:17" x14ac:dyDescent="0.25">
      <c r="A492" s="2" t="s">
        <v>498</v>
      </c>
      <c r="B492" t="str">
        <f>VLOOKUP(A492,'customer names'!A492:D2826,3,FALSE)</f>
        <v>Windt</v>
      </c>
      <c r="C492" s="1">
        <f>VLOOKUP(A492,'Medical examination'!A492:G2826,2,FALSE)</f>
        <v>28.024999999999999</v>
      </c>
      <c r="D492" s="1">
        <f>VLOOKUP(A492,'Medical examination'!A492:H2826,3,FALSE)</f>
        <v>5.65</v>
      </c>
      <c r="E492" s="1" t="str">
        <f>VLOOKUP($A492,'Medical examination'!A492:I2826,4,FALSE)</f>
        <v>NO</v>
      </c>
      <c r="F492" s="1" t="str">
        <f>VLOOKUP($A492,'Medical examination'!A492:J2826,5,FALSE)</f>
        <v>NO</v>
      </c>
      <c r="G492" s="1" t="str">
        <f>VLOOKUP($A492,'Medical examination'!A492:K2826,6,FALSE)</f>
        <v>NO</v>
      </c>
      <c r="H492" s="1">
        <f>VLOOKUP($A492,'Medical examination'!A492:L2826,7,FALSE)</f>
        <v>1</v>
      </c>
      <c r="I492" s="1" t="str">
        <f>VLOOKUP($A492,'Medical examination'!A492:M2826,8,FALSE)</f>
        <v>YES</v>
      </c>
      <c r="J492" s="19" t="str">
        <f>VLOOKUP($A492,'Medical examination'!A492:N2826,9,FALSE)</f>
        <v>OVERWEIGHT</v>
      </c>
      <c r="K492" s="10" t="str">
        <f>VLOOKUP($A492,'Medical examination'!A492:O2826,10,FALSE)</f>
        <v>NORMAL</v>
      </c>
      <c r="L492" s="16">
        <v>38415.47</v>
      </c>
      <c r="M492" s="1" t="str">
        <f>VLOOKUP($L492,'Hospitalization details'!$F492:L2824,2,FALSE)</f>
        <v>TIER - 1</v>
      </c>
      <c r="N492" s="17" t="str">
        <f>VLOOKUP($L492,'Hospitalization details'!$F492:M2829,3,FALSE)</f>
        <v>TIER - 2</v>
      </c>
      <c r="O492" s="1" t="str">
        <f>VLOOKUP($L492,'Hospitalization details'!$F492:N2829,4,FALSE)</f>
        <v>R1011</v>
      </c>
      <c r="P492" s="14">
        <f>VLOOKUP($L492,'Hospitalization details'!$F492:O2829,6,FALSE)</f>
        <v>31584</v>
      </c>
      <c r="Q492" s="18">
        <f t="shared" si="7"/>
        <v>36</v>
      </c>
    </row>
    <row r="493" spans="1:17" x14ac:dyDescent="0.25">
      <c r="A493" s="2" t="s">
        <v>499</v>
      </c>
      <c r="B493" t="str">
        <f>VLOOKUP(A493,'customer names'!A493:D2827,3,FALSE)</f>
        <v>Ryan</v>
      </c>
      <c r="C493" s="1">
        <f>VLOOKUP(A493,'Medical examination'!A493:G2827,2,FALSE)</f>
        <v>27.5</v>
      </c>
      <c r="D493" s="1">
        <f>VLOOKUP(A493,'Medical examination'!A493:H2827,3,FALSE)</f>
        <v>4.49</v>
      </c>
      <c r="E493" s="1" t="str">
        <f>VLOOKUP($A493,'Medical examination'!A493:I2827,4,FALSE)</f>
        <v>NO</v>
      </c>
      <c r="F493" s="1" t="str">
        <f>VLOOKUP($A493,'Medical examination'!A493:J2827,5,FALSE)</f>
        <v>NO</v>
      </c>
      <c r="G493" s="1" t="str">
        <f>VLOOKUP($A493,'Medical examination'!A493:K2827,6,FALSE)</f>
        <v>NO</v>
      </c>
      <c r="H493" s="1">
        <f>VLOOKUP($A493,'Medical examination'!A493:L2827,7,FALSE)</f>
        <v>0</v>
      </c>
      <c r="I493" s="1" t="str">
        <f>VLOOKUP($A493,'Medical examination'!A493:M2827,8,FALSE)</f>
        <v>NO</v>
      </c>
      <c r="J493" s="19" t="str">
        <f>VLOOKUP($A493,'Medical examination'!A493:N2827,9,FALSE)</f>
        <v>OVERWEIGHT</v>
      </c>
      <c r="K493" s="10" t="str">
        <f>VLOOKUP($A493,'Medical examination'!A493:O2827,10,FALSE)</f>
        <v>NORMAL</v>
      </c>
      <c r="L493" s="16">
        <v>7339.93</v>
      </c>
      <c r="M493" s="1" t="str">
        <f>VLOOKUP($L493,'Hospitalization details'!$F493:L2825,2,FALSE)</f>
        <v>TIER - 2</v>
      </c>
      <c r="N493" s="17" t="str">
        <f>VLOOKUP($L493,'Hospitalization details'!$F493:M2830,3,FALSE)</f>
        <v>TIER - 2</v>
      </c>
      <c r="O493" s="1" t="str">
        <f>VLOOKUP($L493,'Hospitalization details'!$F493:N2830,4,FALSE)</f>
        <v>R1012</v>
      </c>
      <c r="P493" s="14">
        <f>VLOOKUP($L493,'Hospitalization details'!$F493:O2830,6,FALSE)</f>
        <v>31578</v>
      </c>
      <c r="Q493" s="18">
        <f t="shared" si="7"/>
        <v>36</v>
      </c>
    </row>
    <row r="494" spans="1:17" x14ac:dyDescent="0.25">
      <c r="A494" s="2" t="s">
        <v>500</v>
      </c>
      <c r="B494" t="str">
        <f>VLOOKUP(A494,'customer names'!A494:D2828,3,FALSE)</f>
        <v>Marion</v>
      </c>
      <c r="C494" s="1">
        <f>VLOOKUP(A494,'Medical examination'!A494:G2828,2,FALSE)</f>
        <v>21.8</v>
      </c>
      <c r="D494" s="1">
        <f>VLOOKUP(A494,'Medical examination'!A494:H2828,3,FALSE)</f>
        <v>10.55</v>
      </c>
      <c r="E494" s="1" t="str">
        <f>VLOOKUP($A494,'Medical examination'!A494:I2828,4,FALSE)</f>
        <v>NO</v>
      </c>
      <c r="F494" s="1" t="str">
        <f>VLOOKUP($A494,'Medical examination'!A494:J2828,5,FALSE)</f>
        <v>NO</v>
      </c>
      <c r="G494" s="1" t="str">
        <f>VLOOKUP($A494,'Medical examination'!A494:K2828,6,FALSE)</f>
        <v>NO</v>
      </c>
      <c r="H494" s="1">
        <f>VLOOKUP($A494,'Medical examination'!A494:L2828,7,FALSE)</f>
        <v>0</v>
      </c>
      <c r="I494" s="1" t="str">
        <f>VLOOKUP($A494,'Medical examination'!A494:M2828,8,FALSE)</f>
        <v>YES</v>
      </c>
      <c r="J494" s="19" t="str">
        <f>VLOOKUP($A494,'Medical examination'!A494:N2828,9,FALSE)</f>
        <v>NORMAL WEIGHT</v>
      </c>
      <c r="K494" s="10" t="str">
        <f>VLOOKUP($A494,'Medical examination'!A494:O2828,10,FALSE)</f>
        <v>DIABETES</v>
      </c>
      <c r="L494" s="16">
        <v>7337.75</v>
      </c>
      <c r="M494" s="1" t="str">
        <f>VLOOKUP($L494,'Hospitalization details'!$F494:L2826,2,FALSE)</f>
        <v>TIER - 2</v>
      </c>
      <c r="N494" s="17" t="str">
        <f>VLOOKUP($L494,'Hospitalization details'!$F494:M2831,3,FALSE)</f>
        <v>TIER - 3</v>
      </c>
      <c r="O494" s="1" t="str">
        <f>VLOOKUP($L494,'Hospitalization details'!$F494:N2831,4,FALSE)</f>
        <v>R1011</v>
      </c>
      <c r="P494" s="14">
        <f>VLOOKUP($L494,'Hospitalization details'!$F494:O2831,6,FALSE)</f>
        <v>29117</v>
      </c>
      <c r="Q494" s="18">
        <f t="shared" si="7"/>
        <v>43</v>
      </c>
    </row>
    <row r="495" spans="1:17" x14ac:dyDescent="0.25">
      <c r="A495" s="2" t="s">
        <v>501</v>
      </c>
      <c r="B495" t="str">
        <f>VLOOKUP(A495,'customer names'!A495:D2829,3,FALSE)</f>
        <v>Raffetto</v>
      </c>
      <c r="C495" s="1">
        <f>VLOOKUP(A495,'Medical examination'!A495:G2829,2,FALSE)</f>
        <v>26.41</v>
      </c>
      <c r="D495" s="1">
        <f>VLOOKUP(A495,'Medical examination'!A495:H2829,3,FALSE)</f>
        <v>4.92</v>
      </c>
      <c r="E495" s="1" t="str">
        <f>VLOOKUP($A495,'Medical examination'!A495:I2829,4,FALSE)</f>
        <v>YES</v>
      </c>
      <c r="F495" s="1" t="str">
        <f>VLOOKUP($A495,'Medical examination'!A495:J2829,5,FALSE)</f>
        <v>NO</v>
      </c>
      <c r="G495" s="1" t="str">
        <f>VLOOKUP($A495,'Medical examination'!A495:K2829,6,FALSE)</f>
        <v>YES</v>
      </c>
      <c r="H495" s="1">
        <f>VLOOKUP($A495,'Medical examination'!A495:L2829,7,FALSE)</f>
        <v>1</v>
      </c>
      <c r="I495" s="1" t="str">
        <f>VLOOKUP($A495,'Medical examination'!A495:M2829,8,FALSE)</f>
        <v>YES</v>
      </c>
      <c r="J495" s="19" t="str">
        <f>VLOOKUP($A495,'Medical examination'!A495:N2829,9,FALSE)</f>
        <v>OVERWEIGHT</v>
      </c>
      <c r="K495" s="10" t="str">
        <f>VLOOKUP($A495,'Medical examination'!A495:O2829,10,FALSE)</f>
        <v>NORMAL</v>
      </c>
      <c r="L495" s="16">
        <v>7325.47</v>
      </c>
      <c r="M495" s="1" t="str">
        <f>VLOOKUP($L495,'Hospitalization details'!$F495:L2827,2,FALSE)</f>
        <v>TIER - 2</v>
      </c>
      <c r="N495" s="17" t="str">
        <f>VLOOKUP($L495,'Hospitalization details'!$F495:M2832,3,FALSE)</f>
        <v>TIER - 1</v>
      </c>
      <c r="O495" s="1" t="str">
        <f>VLOOKUP($L495,'Hospitalization details'!$F495:N2832,4,FALSE)</f>
        <v>R1012</v>
      </c>
      <c r="P495" s="14">
        <f>VLOOKUP($L495,'Hospitalization details'!$F495:O2832,6,FALSE)</f>
        <v>30888</v>
      </c>
      <c r="Q495" s="18">
        <f t="shared" si="7"/>
        <v>38</v>
      </c>
    </row>
    <row r="496" spans="1:17" x14ac:dyDescent="0.25">
      <c r="A496" s="2" t="s">
        <v>502</v>
      </c>
      <c r="B496" t="str">
        <f>VLOOKUP(A496,'customer names'!A496:D2830,3,FALSE)</f>
        <v>Young</v>
      </c>
      <c r="C496" s="1">
        <f>VLOOKUP(A496,'Medical examination'!A496:G2830,2,FALSE)</f>
        <v>27.835000000000001</v>
      </c>
      <c r="D496" s="1">
        <f>VLOOKUP(A496,'Medical examination'!A496:H2830,3,FALSE)</f>
        <v>5.9</v>
      </c>
      <c r="E496" s="1" t="str">
        <f>VLOOKUP($A496,'Medical examination'!A496:I2830,4,FALSE)</f>
        <v>YES</v>
      </c>
      <c r="F496" s="1" t="str">
        <f>VLOOKUP($A496,'Medical examination'!A496:J2830,5,FALSE)</f>
        <v>NO</v>
      </c>
      <c r="G496" s="1" t="str">
        <f>VLOOKUP($A496,'Medical examination'!A496:K2830,6,FALSE)</f>
        <v>NO</v>
      </c>
      <c r="H496" s="1">
        <f>VLOOKUP($A496,'Medical examination'!A496:L2830,7,FALSE)</f>
        <v>1</v>
      </c>
      <c r="I496" s="1" t="str">
        <f>VLOOKUP($A496,'Medical examination'!A496:M2830,8,FALSE)</f>
        <v>YES</v>
      </c>
      <c r="J496" s="19" t="str">
        <f>VLOOKUP($A496,'Medical examination'!A496:N2830,9,FALSE)</f>
        <v>OVERWEIGHT</v>
      </c>
      <c r="K496" s="10" t="str">
        <f>VLOOKUP($A496,'Medical examination'!A496:O2830,10,FALSE)</f>
        <v>PRE DIABETES</v>
      </c>
      <c r="L496" s="16">
        <v>7325.05</v>
      </c>
      <c r="M496" s="1" t="str">
        <f>VLOOKUP($L496,'Hospitalization details'!$F496:L2828,2,FALSE)</f>
        <v>TIER - 2</v>
      </c>
      <c r="N496" s="17" t="str">
        <f>VLOOKUP($L496,'Hospitalization details'!$F496:M2833,3,FALSE)</f>
        <v>TIER - 3</v>
      </c>
      <c r="O496" s="1" t="str">
        <f>VLOOKUP($L496,'Hospitalization details'!$F496:N2833,4,FALSE)</f>
        <v>R1024</v>
      </c>
      <c r="P496" s="14">
        <f>VLOOKUP($L496,'Hospitalization details'!$F496:O2833,6,FALSE)</f>
        <v>29025</v>
      </c>
      <c r="Q496" s="18">
        <f t="shared" si="7"/>
        <v>43</v>
      </c>
    </row>
    <row r="497" spans="1:17" x14ac:dyDescent="0.25">
      <c r="A497" s="2" t="s">
        <v>503</v>
      </c>
      <c r="B497" t="str">
        <f>VLOOKUP(A497,'customer names'!A497:D2831,3,FALSE)</f>
        <v>Oehlke</v>
      </c>
      <c r="C497" s="1">
        <f>VLOOKUP(A497,'Medical examination'!A497:G2831,2,FALSE)</f>
        <v>51.74</v>
      </c>
      <c r="D497" s="1">
        <f>VLOOKUP(A497,'Medical examination'!A497:H2831,3,FALSE)</f>
        <v>4.9800000000000004</v>
      </c>
      <c r="E497" s="1" t="str">
        <f>VLOOKUP($A497,'Medical examination'!A497:I2831,4,FALSE)</f>
        <v>YES</v>
      </c>
      <c r="F497" s="1" t="str">
        <f>VLOOKUP($A497,'Medical examination'!A497:J2831,5,FALSE)</f>
        <v>NO</v>
      </c>
      <c r="G497" s="1" t="str">
        <f>VLOOKUP($A497,'Medical examination'!A497:K2831,6,FALSE)</f>
        <v>NO</v>
      </c>
      <c r="H497" s="1">
        <f>VLOOKUP($A497,'Medical examination'!A497:L2831,7,FALSE)</f>
        <v>2</v>
      </c>
      <c r="I497" s="1" t="str">
        <f>VLOOKUP($A497,'Medical examination'!A497:M2831,8,FALSE)</f>
        <v>NO</v>
      </c>
      <c r="J497" s="19" t="str">
        <f>VLOOKUP($A497,'Medical examination'!A497:N2831,9,FALSE)</f>
        <v>OBESITY</v>
      </c>
      <c r="K497" s="10" t="str">
        <f>VLOOKUP($A497,'Medical examination'!A497:O2831,10,FALSE)</f>
        <v>NORMAL</v>
      </c>
      <c r="L497" s="16">
        <v>7323.73</v>
      </c>
      <c r="M497" s="1" t="str">
        <f>VLOOKUP($L497,'Hospitalization details'!$F497:L2829,2,FALSE)</f>
        <v>TIER - 2</v>
      </c>
      <c r="N497" s="17" t="str">
        <f>VLOOKUP($L497,'Hospitalization details'!$F497:M2834,3,FALSE)</f>
        <v>TIER - 2</v>
      </c>
      <c r="O497" s="1" t="str">
        <f>VLOOKUP($L497,'Hospitalization details'!$F497:N2834,4,FALSE)</f>
        <v>R1024</v>
      </c>
      <c r="P497" s="14">
        <f>VLOOKUP($L497,'Hospitalization details'!$F497:O2834,6,FALSE)</f>
        <v>38306</v>
      </c>
      <c r="Q497" s="18">
        <f t="shared" si="7"/>
        <v>18</v>
      </c>
    </row>
    <row r="498" spans="1:17" x14ac:dyDescent="0.25">
      <c r="A498" s="2" t="s">
        <v>504</v>
      </c>
      <c r="B498" t="str">
        <f>VLOOKUP(A498,'customer names'!A498:D2832,3,FALSE)</f>
        <v>Sudol</v>
      </c>
      <c r="C498" s="1">
        <f>VLOOKUP(A498,'Medical examination'!A498:G2832,2,FALSE)</f>
        <v>23.37</v>
      </c>
      <c r="D498" s="1">
        <f>VLOOKUP(A498,'Medical examination'!A498:H2832,3,FALSE)</f>
        <v>5.8</v>
      </c>
      <c r="E498" s="1" t="str">
        <f>VLOOKUP($A498,'Medical examination'!A498:I2832,4,FALSE)</f>
        <v>NO</v>
      </c>
      <c r="F498" s="1" t="str">
        <f>VLOOKUP($A498,'Medical examination'!A498:J2832,5,FALSE)</f>
        <v>NO</v>
      </c>
      <c r="G498" s="1" t="str">
        <f>VLOOKUP($A498,'Medical examination'!A498:K2832,6,FALSE)</f>
        <v>NO</v>
      </c>
      <c r="H498" s="1">
        <f>VLOOKUP($A498,'Medical examination'!A498:L2832,7,FALSE)</f>
        <v>0</v>
      </c>
      <c r="I498" s="1" t="str">
        <f>VLOOKUP($A498,'Medical examination'!A498:M2832,8,FALSE)</f>
        <v>YES</v>
      </c>
      <c r="J498" s="19" t="str">
        <f>VLOOKUP($A498,'Medical examination'!A498:N2832,9,FALSE)</f>
        <v>NORMAL WEIGHT</v>
      </c>
      <c r="K498" s="10" t="str">
        <f>VLOOKUP($A498,'Medical examination'!A498:O2832,10,FALSE)</f>
        <v>PRE DIABETES</v>
      </c>
      <c r="L498" s="16">
        <v>7322.86</v>
      </c>
      <c r="M498" s="1" t="str">
        <f>VLOOKUP($L498,'Hospitalization details'!$F498:L2830,2,FALSE)</f>
        <v>TIER - 3</v>
      </c>
      <c r="N498" s="17" t="str">
        <f>VLOOKUP($L498,'Hospitalization details'!$F498:M2835,3,FALSE)</f>
        <v>TIER - 3</v>
      </c>
      <c r="O498" s="1" t="str">
        <f>VLOOKUP($L498,'Hospitalization details'!$F498:N2835,4,FALSE)</f>
        <v>R1012</v>
      </c>
      <c r="P498" s="14">
        <f>VLOOKUP($L498,'Hospitalization details'!$F498:O2835,6,FALSE)</f>
        <v>23934</v>
      </c>
      <c r="Q498" s="18">
        <f t="shared" si="7"/>
        <v>57</v>
      </c>
    </row>
    <row r="499" spans="1:17" x14ac:dyDescent="0.25">
      <c r="A499" s="2" t="s">
        <v>505</v>
      </c>
      <c r="B499" t="str">
        <f>VLOOKUP(A499,'customer names'!A499:D2833,3,FALSE)</f>
        <v>Van Es</v>
      </c>
      <c r="C499" s="1">
        <f>VLOOKUP(A499,'Medical examination'!A499:G2833,2,FALSE)</f>
        <v>29.7</v>
      </c>
      <c r="D499" s="1">
        <f>VLOOKUP(A499,'Medical examination'!A499:H2833,3,FALSE)</f>
        <v>6.21</v>
      </c>
      <c r="E499" s="1" t="str">
        <f>VLOOKUP($A499,'Medical examination'!A499:I2833,4,FALSE)</f>
        <v>YES</v>
      </c>
      <c r="F499" s="1" t="str">
        <f>VLOOKUP($A499,'Medical examination'!A499:J2833,5,FALSE)</f>
        <v>NO</v>
      </c>
      <c r="G499" s="1" t="str">
        <f>VLOOKUP($A499,'Medical examination'!A499:K2833,6,FALSE)</f>
        <v>YES</v>
      </c>
      <c r="H499" s="1">
        <f>VLOOKUP($A499,'Medical examination'!A499:L2833,7,FALSE)</f>
        <v>1</v>
      </c>
      <c r="I499" s="1" t="str">
        <f>VLOOKUP($A499,'Medical examination'!A499:M2833,8,FALSE)</f>
        <v>YES</v>
      </c>
      <c r="J499" s="19" t="str">
        <f>VLOOKUP($A499,'Medical examination'!A499:N2833,9,FALSE)</f>
        <v>OVERWEIGHT</v>
      </c>
      <c r="K499" s="10" t="str">
        <f>VLOOKUP($A499,'Medical examination'!A499:O2833,10,FALSE)</f>
        <v>PRE DIABETES</v>
      </c>
      <c r="L499" s="16">
        <v>7318.22</v>
      </c>
      <c r="M499" s="1" t="str">
        <f>VLOOKUP($L499,'Hospitalization details'!$F499:L2831,2,FALSE)</f>
        <v>TIER - 2</v>
      </c>
      <c r="N499" s="17" t="str">
        <f>VLOOKUP($L499,'Hospitalization details'!$F499:M2836,3,FALSE)</f>
        <v>TIER - 3</v>
      </c>
      <c r="O499" s="1" t="str">
        <f>VLOOKUP($L499,'Hospitalization details'!$F499:N2836,4,FALSE)</f>
        <v>R1012</v>
      </c>
      <c r="P499" s="14">
        <f>VLOOKUP($L499,'Hospitalization details'!$F499:O2836,6,FALSE)</f>
        <v>26522</v>
      </c>
      <c r="Q499" s="18">
        <f t="shared" si="7"/>
        <v>50</v>
      </c>
    </row>
    <row r="500" spans="1:17" x14ac:dyDescent="0.25">
      <c r="A500" s="2" t="s">
        <v>506</v>
      </c>
      <c r="B500" t="str">
        <f>VLOOKUP(A500,'customer names'!A500:D2834,3,FALSE)</f>
        <v>Dolge</v>
      </c>
      <c r="C500" s="1">
        <f>VLOOKUP(A500,'Medical examination'!A500:G2834,2,FALSE)</f>
        <v>20.045000000000002</v>
      </c>
      <c r="D500" s="1">
        <f>VLOOKUP(A500,'Medical examination'!A500:H2834,3,FALSE)</f>
        <v>6.17</v>
      </c>
      <c r="E500" s="1" t="str">
        <f>VLOOKUP($A500,'Medical examination'!A500:I2834,4,FALSE)</f>
        <v>NO</v>
      </c>
      <c r="F500" s="1" t="str">
        <f>VLOOKUP($A500,'Medical examination'!A500:J2834,5,FALSE)</f>
        <v>NO</v>
      </c>
      <c r="G500" s="1" t="str">
        <f>VLOOKUP($A500,'Medical examination'!A500:K2834,6,FALSE)</f>
        <v>YES</v>
      </c>
      <c r="H500" s="1">
        <f>VLOOKUP($A500,'Medical examination'!A500:L2834,7,FALSE)</f>
        <v>1</v>
      </c>
      <c r="I500" s="1" t="str">
        <f>VLOOKUP($A500,'Medical examination'!A500:M2834,8,FALSE)</f>
        <v>YES</v>
      </c>
      <c r="J500" s="19" t="str">
        <f>VLOOKUP($A500,'Medical examination'!A500:N2834,9,FALSE)</f>
        <v>NORMAL WEIGHT</v>
      </c>
      <c r="K500" s="10" t="str">
        <f>VLOOKUP($A500,'Medical examination'!A500:O2834,10,FALSE)</f>
        <v>PRE DIABETES</v>
      </c>
      <c r="L500" s="16">
        <v>7318.21</v>
      </c>
      <c r="M500" s="1" t="str">
        <f>VLOOKUP($L500,'Hospitalization details'!$F500:L2832,2,FALSE)</f>
        <v>TIER - 3</v>
      </c>
      <c r="N500" s="17" t="str">
        <f>VLOOKUP($L500,'Hospitalization details'!$F500:M2837,3,FALSE)</f>
        <v>TIER - 1</v>
      </c>
      <c r="O500" s="1" t="str">
        <f>VLOOKUP($L500,'Hospitalization details'!$F500:N2837,4,FALSE)</f>
        <v>R1013</v>
      </c>
      <c r="P500" s="14">
        <f>VLOOKUP($L500,'Hospitalization details'!$F500:O2837,6,FALSE)</f>
        <v>23918</v>
      </c>
      <c r="Q500" s="18">
        <f t="shared" si="7"/>
        <v>57</v>
      </c>
    </row>
    <row r="501" spans="1:17" x14ac:dyDescent="0.25">
      <c r="A501" s="2" t="s">
        <v>507</v>
      </c>
      <c r="B501" t="str">
        <f>VLOOKUP(A501,'customer names'!A501:D2835,3,FALSE)</f>
        <v>Marlier</v>
      </c>
      <c r="C501" s="1">
        <f>VLOOKUP(A501,'Medical examination'!A501:G2835,2,FALSE)</f>
        <v>27.83</v>
      </c>
      <c r="D501" s="1">
        <f>VLOOKUP(A501,'Medical examination'!A501:H2835,3,FALSE)</f>
        <v>5.36</v>
      </c>
      <c r="E501" s="1" t="str">
        <f>VLOOKUP($A501,'Medical examination'!A501:I2835,4,FALSE)</f>
        <v>NO</v>
      </c>
      <c r="F501" s="1" t="str">
        <f>VLOOKUP($A501,'Medical examination'!A501:J2835,5,FALSE)</f>
        <v>NO</v>
      </c>
      <c r="G501" s="1" t="str">
        <f>VLOOKUP($A501,'Medical examination'!A501:K2835,6,FALSE)</f>
        <v>NO</v>
      </c>
      <c r="H501" s="1">
        <f>VLOOKUP($A501,'Medical examination'!A501:L2835,7,FALSE)</f>
        <v>2</v>
      </c>
      <c r="I501" s="1" t="str">
        <f>VLOOKUP($A501,'Medical examination'!A501:M2835,8,FALSE)</f>
        <v>NO</v>
      </c>
      <c r="J501" s="19" t="str">
        <f>VLOOKUP($A501,'Medical examination'!A501:N2835,9,FALSE)</f>
        <v>OVERWEIGHT</v>
      </c>
      <c r="K501" s="10" t="str">
        <f>VLOOKUP($A501,'Medical examination'!A501:O2835,10,FALSE)</f>
        <v>NORMAL</v>
      </c>
      <c r="L501" s="16">
        <v>7304.65</v>
      </c>
      <c r="M501" s="1" t="str">
        <f>VLOOKUP($L501,'Hospitalization details'!$F501:L2833,2,FALSE)</f>
        <v>TIER - 3</v>
      </c>
      <c r="N501" s="17" t="str">
        <f>VLOOKUP($L501,'Hospitalization details'!$F501:M2838,3,FALSE)</f>
        <v>TIER - 3</v>
      </c>
      <c r="O501" s="1" t="str">
        <f>VLOOKUP($L501,'Hospitalization details'!$F501:N2838,4,FALSE)</f>
        <v>R1013</v>
      </c>
      <c r="P501" s="14">
        <f>VLOOKUP($L501,'Hospitalization details'!$F501:O2838,6,FALSE)</f>
        <v>23899</v>
      </c>
      <c r="Q501" s="18">
        <f t="shared" si="7"/>
        <v>58</v>
      </c>
    </row>
    <row r="502" spans="1:17" x14ac:dyDescent="0.25">
      <c r="A502" s="2" t="s">
        <v>508</v>
      </c>
      <c r="B502" t="str">
        <f>VLOOKUP(A502,'customer names'!A502:D2836,3,FALSE)</f>
        <v>Girard</v>
      </c>
      <c r="C502" s="1">
        <f>VLOOKUP(A502,'Medical examination'!A502:G2836,2,FALSE)</f>
        <v>28.93</v>
      </c>
      <c r="D502" s="1">
        <f>VLOOKUP(A502,'Medical examination'!A502:H2836,3,FALSE)</f>
        <v>5.2</v>
      </c>
      <c r="E502" s="1" t="str">
        <f>VLOOKUP($A502,'Medical examination'!A502:I2836,4,FALSE)</f>
        <v>NO</v>
      </c>
      <c r="F502" s="1" t="str">
        <f>VLOOKUP($A502,'Medical examination'!A502:J2836,5,FALSE)</f>
        <v>NO</v>
      </c>
      <c r="G502" s="1" t="str">
        <f>VLOOKUP($A502,'Medical examination'!A502:K2836,6,FALSE)</f>
        <v>NO</v>
      </c>
      <c r="H502" s="1">
        <f>VLOOKUP($A502,'Medical examination'!A502:L2836,7,FALSE)</f>
        <v>0</v>
      </c>
      <c r="I502" s="1" t="str">
        <f>VLOOKUP($A502,'Medical examination'!A502:M2836,8,FALSE)</f>
        <v>YES</v>
      </c>
      <c r="J502" s="19" t="str">
        <f>VLOOKUP($A502,'Medical examination'!A502:N2836,9,FALSE)</f>
        <v>OVERWEIGHT</v>
      </c>
      <c r="K502" s="10" t="str">
        <f>VLOOKUP($A502,'Medical examination'!A502:O2836,10,FALSE)</f>
        <v>NORMAL</v>
      </c>
      <c r="L502" s="16">
        <v>7302.46</v>
      </c>
      <c r="M502" s="1" t="str">
        <f>VLOOKUP($L502,'Hospitalization details'!$F502:L2834,2,FALSE)</f>
        <v>TIER - 3</v>
      </c>
      <c r="N502" s="17" t="str">
        <f>VLOOKUP($L502,'Hospitalization details'!$F502:M2839,3,FALSE)</f>
        <v>TIER - 1</v>
      </c>
      <c r="O502" s="1" t="str">
        <f>VLOOKUP($L502,'Hospitalization details'!$F502:N2839,4,FALSE)</f>
        <v>R1012</v>
      </c>
      <c r="P502" s="14">
        <f>VLOOKUP($L502,'Hospitalization details'!$F502:O2839,6,FALSE)</f>
        <v>24467</v>
      </c>
      <c r="Q502" s="18">
        <f t="shared" si="7"/>
        <v>56</v>
      </c>
    </row>
    <row r="503" spans="1:17" x14ac:dyDescent="0.25">
      <c r="A503" s="2" t="s">
        <v>509</v>
      </c>
      <c r="B503" t="str">
        <f>VLOOKUP(A503,'customer names'!A503:D2837,3,FALSE)</f>
        <v>Lee</v>
      </c>
      <c r="C503" s="1">
        <f>VLOOKUP(A503,'Medical examination'!A503:G2837,2,FALSE)</f>
        <v>33.82</v>
      </c>
      <c r="D503" s="1">
        <f>VLOOKUP(A503,'Medical examination'!A503:H2837,3,FALSE)</f>
        <v>5.42</v>
      </c>
      <c r="E503" s="1" t="str">
        <f>VLOOKUP($A503,'Medical examination'!A503:I2837,4,FALSE)</f>
        <v>NO</v>
      </c>
      <c r="F503" s="1" t="str">
        <f>VLOOKUP($A503,'Medical examination'!A503:J2837,5,FALSE)</f>
        <v>NO</v>
      </c>
      <c r="G503" s="1" t="str">
        <f>VLOOKUP($A503,'Medical examination'!A503:K2837,6,FALSE)</f>
        <v>NO</v>
      </c>
      <c r="H503" s="1">
        <f>VLOOKUP($A503,'Medical examination'!A503:L2837,7,FALSE)</f>
        <v>0</v>
      </c>
      <c r="I503" s="1" t="str">
        <f>VLOOKUP($A503,'Medical examination'!A503:M2837,8,FALSE)</f>
        <v>NO</v>
      </c>
      <c r="J503" s="19" t="str">
        <f>VLOOKUP($A503,'Medical examination'!A503:N2837,9,FALSE)</f>
        <v>OBESITY</v>
      </c>
      <c r="K503" s="10" t="str">
        <f>VLOOKUP($A503,'Medical examination'!A503:O2837,10,FALSE)</f>
        <v>NORMAL</v>
      </c>
      <c r="L503" s="16">
        <v>38405.26</v>
      </c>
      <c r="M503" s="1" t="str">
        <f>VLOOKUP($L503,'Hospitalization details'!$F503:L2835,2,FALSE)</f>
        <v>TIER - 2</v>
      </c>
      <c r="N503" s="17" t="str">
        <f>VLOOKUP($L503,'Hospitalization details'!$F503:M2840,3,FALSE)</f>
        <v>TIER - 1</v>
      </c>
      <c r="O503" s="1" t="str">
        <f>VLOOKUP($L503,'Hospitalization details'!$F503:N2840,4,FALSE)</f>
        <v>R1011</v>
      </c>
      <c r="P503" s="14">
        <f>VLOOKUP($L503,'Hospitalization details'!$F503:O2840,6,FALSE)</f>
        <v>26290</v>
      </c>
      <c r="Q503" s="18">
        <f t="shared" si="7"/>
        <v>51</v>
      </c>
    </row>
    <row r="504" spans="1:17" x14ac:dyDescent="0.25">
      <c r="A504" s="2" t="s">
        <v>510</v>
      </c>
      <c r="B504" t="str">
        <f>VLOOKUP(A504,'customer names'!A504:D2838,3,FALSE)</f>
        <v>Hubbard</v>
      </c>
      <c r="C504" s="1">
        <f>VLOOKUP(A504,'Medical examination'!A504:G2838,2,FALSE)</f>
        <v>20.234999999999999</v>
      </c>
      <c r="D504" s="1">
        <f>VLOOKUP(A504,'Medical examination'!A504:H2838,3,FALSE)</f>
        <v>6.84</v>
      </c>
      <c r="E504" s="1" t="str">
        <f>VLOOKUP($A504,'Medical examination'!A504:I2838,4,FALSE)</f>
        <v>NO</v>
      </c>
      <c r="F504" s="1" t="str">
        <f>VLOOKUP($A504,'Medical examination'!A504:J2838,5,FALSE)</f>
        <v>NO</v>
      </c>
      <c r="G504" s="1" t="str">
        <f>VLOOKUP($A504,'Medical examination'!A504:K2838,6,FALSE)</f>
        <v>NO</v>
      </c>
      <c r="H504" s="1">
        <f>VLOOKUP($A504,'Medical examination'!A504:L2838,7,FALSE)</f>
        <v>0</v>
      </c>
      <c r="I504" s="1" t="str">
        <f>VLOOKUP($A504,'Medical examination'!A504:M2838,8,FALSE)</f>
        <v>YES</v>
      </c>
      <c r="J504" s="19" t="str">
        <f>VLOOKUP($A504,'Medical examination'!A504:N2838,9,FALSE)</f>
        <v>NORMAL WEIGHT</v>
      </c>
      <c r="K504" s="10" t="str">
        <f>VLOOKUP($A504,'Medical examination'!A504:O2838,10,FALSE)</f>
        <v>DIABETES</v>
      </c>
      <c r="L504" s="16">
        <v>7281.51</v>
      </c>
      <c r="M504" s="1" t="str">
        <f>VLOOKUP($L504,'Hospitalization details'!$F504:L2836,2,FALSE)</f>
        <v>TIER - 2</v>
      </c>
      <c r="N504" s="17" t="str">
        <f>VLOOKUP($L504,'Hospitalization details'!$F504:M2841,3,FALSE)</f>
        <v>TIER - 1</v>
      </c>
      <c r="O504" s="1" t="str">
        <f>VLOOKUP($L504,'Hospitalization details'!$F504:N2841,4,FALSE)</f>
        <v>R1012</v>
      </c>
      <c r="P504" s="14">
        <f>VLOOKUP($L504,'Hospitalization details'!$F504:O2841,6,FALSE)</f>
        <v>31353</v>
      </c>
      <c r="Q504" s="18">
        <f t="shared" si="7"/>
        <v>37</v>
      </c>
    </row>
    <row r="505" spans="1:17" x14ac:dyDescent="0.25">
      <c r="A505" s="2" t="s">
        <v>511</v>
      </c>
      <c r="B505" t="str">
        <f>VLOOKUP(A505,'customer names'!A505:D2839,3,FALSE)</f>
        <v>Koester</v>
      </c>
      <c r="C505" s="1">
        <f>VLOOKUP(A505,'Medical examination'!A505:G2839,2,FALSE)</f>
        <v>49.2</v>
      </c>
      <c r="D505" s="1">
        <f>VLOOKUP(A505,'Medical examination'!A505:H2839,3,FALSE)</f>
        <v>10.9</v>
      </c>
      <c r="E505" s="1" t="str">
        <f>VLOOKUP($A505,'Medical examination'!A505:I2839,4,FALSE)</f>
        <v>YES</v>
      </c>
      <c r="F505" s="1" t="str">
        <f>VLOOKUP($A505,'Medical examination'!A505:J2839,5,FALSE)</f>
        <v>NO</v>
      </c>
      <c r="G505" s="1" t="str">
        <f>VLOOKUP($A505,'Medical examination'!A505:K2839,6,FALSE)</f>
        <v>YES</v>
      </c>
      <c r="H505" s="1">
        <f>VLOOKUP($A505,'Medical examination'!A505:L2839,7,FALSE)</f>
        <v>1</v>
      </c>
      <c r="I505" s="1" t="str">
        <f>VLOOKUP($A505,'Medical examination'!A505:M2839,8,FALSE)</f>
        <v>NO</v>
      </c>
      <c r="J505" s="19" t="str">
        <f>VLOOKUP($A505,'Medical examination'!A505:N2839,9,FALSE)</f>
        <v>OBESITY</v>
      </c>
      <c r="K505" s="10" t="str">
        <f>VLOOKUP($A505,'Medical examination'!A505:O2839,10,FALSE)</f>
        <v>DIABETES</v>
      </c>
      <c r="L505" s="16">
        <v>7273.02</v>
      </c>
      <c r="M505" s="1" t="str">
        <f>VLOOKUP($L505,'Hospitalization details'!$F505:L2837,2,FALSE)</f>
        <v>TIER - 2</v>
      </c>
      <c r="N505" s="17" t="str">
        <f>VLOOKUP($L505,'Hospitalization details'!$F505:M2842,3,FALSE)</f>
        <v>TIER - 1</v>
      </c>
      <c r="O505" s="1" t="str">
        <f>VLOOKUP($L505,'Hospitalization details'!$F505:N2842,4,FALSE)</f>
        <v>R1013</v>
      </c>
      <c r="P505" s="14">
        <f>VLOOKUP($L505,'Hospitalization details'!$F505:O2842,6,FALSE)</f>
        <v>28112</v>
      </c>
      <c r="Q505" s="18">
        <f t="shared" si="7"/>
        <v>46</v>
      </c>
    </row>
    <row r="506" spans="1:17" x14ac:dyDescent="0.25">
      <c r="A506" s="2" t="s">
        <v>512</v>
      </c>
      <c r="B506" t="str">
        <f>VLOOKUP(A506,'customer names'!A506:D2840,3,FALSE)</f>
        <v>Matthews</v>
      </c>
      <c r="C506" s="1">
        <f>VLOOKUP(A506,'Medical examination'!A506:G2840,2,FALSE)</f>
        <v>26.4</v>
      </c>
      <c r="D506" s="1">
        <f>VLOOKUP(A506,'Medical examination'!A506:H2840,3,FALSE)</f>
        <v>4.87</v>
      </c>
      <c r="E506" s="1" t="str">
        <f>VLOOKUP($A506,'Medical examination'!A506:I2840,4,FALSE)</f>
        <v>YES</v>
      </c>
      <c r="F506" s="1" t="str">
        <f>VLOOKUP($A506,'Medical examination'!A506:J2840,5,FALSE)</f>
        <v>NO</v>
      </c>
      <c r="G506" s="1" t="str">
        <f>VLOOKUP($A506,'Medical examination'!A506:K2840,6,FALSE)</f>
        <v>NO</v>
      </c>
      <c r="H506" s="1">
        <f>VLOOKUP($A506,'Medical examination'!A506:L2840,7,FALSE)</f>
        <v>0</v>
      </c>
      <c r="I506" s="1" t="str">
        <f>VLOOKUP($A506,'Medical examination'!A506:M2840,8,FALSE)</f>
        <v>YES</v>
      </c>
      <c r="J506" s="19" t="str">
        <f>VLOOKUP($A506,'Medical examination'!A506:N2840,9,FALSE)</f>
        <v>OVERWEIGHT</v>
      </c>
      <c r="K506" s="10" t="str">
        <f>VLOOKUP($A506,'Medical examination'!A506:O2840,10,FALSE)</f>
        <v>NORMAL</v>
      </c>
      <c r="L506" s="16">
        <v>7265.7</v>
      </c>
      <c r="M506" s="1" t="str">
        <f>VLOOKUP($L506,'Hospitalization details'!$F506:L2838,2,FALSE)</f>
        <v>TIER - 3</v>
      </c>
      <c r="N506" s="17" t="str">
        <f>VLOOKUP($L506,'Hospitalization details'!$F506:M2843,3,FALSE)</f>
        <v>TIER - 3</v>
      </c>
      <c r="O506" s="1" t="str">
        <f>VLOOKUP($L506,'Hospitalization details'!$F506:N2843,4,FALSE)</f>
        <v>R1012</v>
      </c>
      <c r="P506" s="14">
        <f>VLOOKUP($L506,'Hospitalization details'!$F506:O2843,6,FALSE)</f>
        <v>29802</v>
      </c>
      <c r="Q506" s="18">
        <f t="shared" si="7"/>
        <v>41</v>
      </c>
    </row>
    <row r="507" spans="1:17" x14ac:dyDescent="0.25">
      <c r="A507" s="2" t="s">
        <v>513</v>
      </c>
      <c r="B507" t="str">
        <f>VLOOKUP(A507,'customer names'!A507:D2841,3,FALSE)</f>
        <v>Rubinich</v>
      </c>
      <c r="C507" s="1">
        <f>VLOOKUP(A507,'Medical examination'!A507:G2841,2,FALSE)</f>
        <v>28.38</v>
      </c>
      <c r="D507" s="1">
        <f>VLOOKUP(A507,'Medical examination'!A507:H2841,3,FALSE)</f>
        <v>6.07</v>
      </c>
      <c r="E507" s="1" t="str">
        <f>VLOOKUP($A507,'Medical examination'!A507:I2841,4,FALSE)</f>
        <v>NO</v>
      </c>
      <c r="F507" s="1" t="str">
        <f>VLOOKUP($A507,'Medical examination'!A507:J2841,5,FALSE)</f>
        <v>NO</v>
      </c>
      <c r="G507" s="1" t="str">
        <f>VLOOKUP($A507,'Medical examination'!A507:K2841,6,FALSE)</f>
        <v>NO</v>
      </c>
      <c r="H507" s="1">
        <f>VLOOKUP($A507,'Medical examination'!A507:L2841,7,FALSE)</f>
        <v>1</v>
      </c>
      <c r="I507" s="1" t="str">
        <f>VLOOKUP($A507,'Medical examination'!A507:M2841,8,FALSE)</f>
        <v>YES</v>
      </c>
      <c r="J507" s="19" t="str">
        <f>VLOOKUP($A507,'Medical examination'!A507:N2841,9,FALSE)</f>
        <v>OVERWEIGHT</v>
      </c>
      <c r="K507" s="10" t="str">
        <f>VLOOKUP($A507,'Medical examination'!A507:O2841,10,FALSE)</f>
        <v>PRE DIABETES</v>
      </c>
      <c r="L507" s="16">
        <v>7265.58</v>
      </c>
      <c r="M507" s="1" t="str">
        <f>VLOOKUP($L507,'Hospitalization details'!$F507:L2839,2,FALSE)</f>
        <v>TIER - 2</v>
      </c>
      <c r="N507" s="17" t="str">
        <f>VLOOKUP($L507,'Hospitalization details'!$F507:M2844,3,FALSE)</f>
        <v>TIER - 2</v>
      </c>
      <c r="O507" s="1" t="str">
        <f>VLOOKUP($L507,'Hospitalization details'!$F507:N2844,4,FALSE)</f>
        <v>R1013</v>
      </c>
      <c r="P507" s="14">
        <f>VLOOKUP($L507,'Hospitalization details'!$F507:O2844,6,FALSE)</f>
        <v>26962</v>
      </c>
      <c r="Q507" s="18">
        <f t="shared" si="7"/>
        <v>49</v>
      </c>
    </row>
    <row r="508" spans="1:17" x14ac:dyDescent="0.25">
      <c r="A508" s="2" t="s">
        <v>514</v>
      </c>
      <c r="B508" t="str">
        <f>VLOOKUP(A508,'customer names'!A508:D2842,3,FALSE)</f>
        <v>Alban</v>
      </c>
      <c r="C508" s="1">
        <f>VLOOKUP(A508,'Medical examination'!A508:G2842,2,FALSE)</f>
        <v>24.64</v>
      </c>
      <c r="D508" s="1">
        <f>VLOOKUP(A508,'Medical examination'!A508:H2842,3,FALSE)</f>
        <v>4.33</v>
      </c>
      <c r="E508" s="1" t="str">
        <f>VLOOKUP($A508,'Medical examination'!A508:I2842,4,FALSE)</f>
        <v>NO</v>
      </c>
      <c r="F508" s="1" t="str">
        <f>VLOOKUP($A508,'Medical examination'!A508:J2842,5,FALSE)</f>
        <v>NO</v>
      </c>
      <c r="G508" s="1" t="str">
        <f>VLOOKUP($A508,'Medical examination'!A508:K2842,6,FALSE)</f>
        <v>NO</v>
      </c>
      <c r="H508" s="1">
        <f>VLOOKUP($A508,'Medical examination'!A508:L2842,7,FALSE)</f>
        <v>0</v>
      </c>
      <c r="I508" s="1" t="str">
        <f>VLOOKUP($A508,'Medical examination'!A508:M2842,8,FALSE)</f>
        <v>YES</v>
      </c>
      <c r="J508" s="19" t="str">
        <f>VLOOKUP($A508,'Medical examination'!A508:N2842,9,FALSE)</f>
        <v>NORMAL WEIGHT</v>
      </c>
      <c r="K508" s="10" t="str">
        <f>VLOOKUP($A508,'Medical examination'!A508:O2842,10,FALSE)</f>
        <v>NORMAL</v>
      </c>
      <c r="L508" s="16">
        <v>7261.74</v>
      </c>
      <c r="M508" s="1" t="str">
        <f>VLOOKUP($L508,'Hospitalization details'!$F508:L2840,2,FALSE)</f>
        <v>TIER - 3</v>
      </c>
      <c r="N508" s="17" t="str">
        <f>VLOOKUP($L508,'Hospitalization details'!$F508:M2845,3,FALSE)</f>
        <v>TIER - 3</v>
      </c>
      <c r="O508" s="1" t="str">
        <f>VLOOKUP($L508,'Hospitalization details'!$F508:N2845,4,FALSE)</f>
        <v>R1012</v>
      </c>
      <c r="P508" s="14">
        <f>VLOOKUP($L508,'Hospitalization details'!$F508:O2845,6,FALSE)</f>
        <v>29750</v>
      </c>
      <c r="Q508" s="18">
        <f t="shared" si="7"/>
        <v>41</v>
      </c>
    </row>
    <row r="509" spans="1:17" x14ac:dyDescent="0.25">
      <c r="A509" s="2" t="s">
        <v>515</v>
      </c>
      <c r="B509" t="str">
        <f>VLOOKUP(A509,'customer names'!A509:D2843,3,FALSE)</f>
        <v>Corcoran</v>
      </c>
      <c r="C509" s="1">
        <f>VLOOKUP(A509,'Medical examination'!A509:G2843,2,FALSE)</f>
        <v>39.71</v>
      </c>
      <c r="D509" s="1">
        <f>VLOOKUP(A509,'Medical examination'!A509:H2843,3,FALSE)</f>
        <v>5.83</v>
      </c>
      <c r="E509" s="1" t="str">
        <f>VLOOKUP($A509,'Medical examination'!A509:I2843,4,FALSE)</f>
        <v>NO</v>
      </c>
      <c r="F509" s="1" t="str">
        <f>VLOOKUP($A509,'Medical examination'!A509:J2843,5,FALSE)</f>
        <v>NO</v>
      </c>
      <c r="G509" s="1" t="str">
        <f>VLOOKUP($A509,'Medical examination'!A509:K2843,6,FALSE)</f>
        <v>NO</v>
      </c>
      <c r="H509" s="1">
        <f>VLOOKUP($A509,'Medical examination'!A509:L2843,7,FALSE)</f>
        <v>1</v>
      </c>
      <c r="I509" s="1" t="str">
        <f>VLOOKUP($A509,'Medical examination'!A509:M2843,8,FALSE)</f>
        <v>NO</v>
      </c>
      <c r="J509" s="19" t="str">
        <f>VLOOKUP($A509,'Medical examination'!A509:N2843,9,FALSE)</f>
        <v>OBESITY</v>
      </c>
      <c r="K509" s="10" t="str">
        <f>VLOOKUP($A509,'Medical examination'!A509:O2843,10,FALSE)</f>
        <v>PRE DIABETES</v>
      </c>
      <c r="L509" s="16">
        <v>7256.72</v>
      </c>
      <c r="M509" s="1" t="str">
        <f>VLOOKUP($L509,'Hospitalization details'!$F509:L2841,2,FALSE)</f>
        <v>TIER - 3</v>
      </c>
      <c r="N509" s="17" t="str">
        <f>VLOOKUP($L509,'Hospitalization details'!$F509:M2846,3,FALSE)</f>
        <v>TIER - 2</v>
      </c>
      <c r="O509" s="1" t="str">
        <f>VLOOKUP($L509,'Hospitalization details'!$F509:N2846,4,FALSE)</f>
        <v>R1012</v>
      </c>
      <c r="P509" s="14">
        <f>VLOOKUP($L509,'Hospitalization details'!$F509:O2846,6,FALSE)</f>
        <v>29812</v>
      </c>
      <c r="Q509" s="18">
        <f t="shared" si="7"/>
        <v>41</v>
      </c>
    </row>
    <row r="510" spans="1:17" x14ac:dyDescent="0.25">
      <c r="A510" s="2" t="s">
        <v>516</v>
      </c>
      <c r="B510" t="str">
        <f>VLOOKUP(A510,'customer names'!A510:D2844,3,FALSE)</f>
        <v>Sargent</v>
      </c>
      <c r="C510" s="1">
        <f>VLOOKUP(A510,'Medical examination'!A510:G2844,2,FALSE)</f>
        <v>22.22</v>
      </c>
      <c r="D510" s="1">
        <f>VLOOKUP(A510,'Medical examination'!A510:H2844,3,FALSE)</f>
        <v>5.5</v>
      </c>
      <c r="E510" s="1" t="str">
        <f>VLOOKUP($A510,'Medical examination'!A510:I2844,4,FALSE)</f>
        <v>NO</v>
      </c>
      <c r="F510" s="1" t="str">
        <f>VLOOKUP($A510,'Medical examination'!A510:J2844,5,FALSE)</f>
        <v>NO</v>
      </c>
      <c r="G510" s="1" t="str">
        <f>VLOOKUP($A510,'Medical examination'!A510:K2844,6,FALSE)</f>
        <v>NO</v>
      </c>
      <c r="H510" s="1">
        <f>VLOOKUP($A510,'Medical examination'!A510:L2844,7,FALSE)</f>
        <v>0</v>
      </c>
      <c r="I510" s="1" t="str">
        <f>VLOOKUP($A510,'Medical examination'!A510:M2844,8,FALSE)</f>
        <v>YES</v>
      </c>
      <c r="J510" s="19" t="str">
        <f>VLOOKUP($A510,'Medical examination'!A510:N2844,9,FALSE)</f>
        <v>NORMAL WEIGHT</v>
      </c>
      <c r="K510" s="10" t="str">
        <f>VLOOKUP($A510,'Medical examination'!A510:O2844,10,FALSE)</f>
        <v>NORMAL</v>
      </c>
      <c r="L510" s="16">
        <v>7248.71</v>
      </c>
      <c r="M510" s="1" t="str">
        <f>VLOOKUP($L510,'Hospitalization details'!$F510:L2842,2,FALSE)</f>
        <v>TIER - 2</v>
      </c>
      <c r="N510" s="17" t="str">
        <f>VLOOKUP($L510,'Hospitalization details'!$F510:M2847,3,FALSE)</f>
        <v>TIER - 1</v>
      </c>
      <c r="O510" s="1" t="str">
        <f>VLOOKUP($L510,'Hospitalization details'!$F510:N2847,4,FALSE)</f>
        <v>R1013</v>
      </c>
      <c r="P510" s="14">
        <f>VLOOKUP($L510,'Hospitalization details'!$F510:O2847,6,FALSE)</f>
        <v>30156</v>
      </c>
      <c r="Q510" s="18">
        <f t="shared" si="7"/>
        <v>40</v>
      </c>
    </row>
    <row r="511" spans="1:17" x14ac:dyDescent="0.25">
      <c r="A511" s="2" t="s">
        <v>517</v>
      </c>
      <c r="B511" t="str">
        <f>VLOOKUP(A511,'customer names'!A511:D2845,3,FALSE)</f>
        <v>Watson</v>
      </c>
      <c r="C511" s="1">
        <f>VLOOKUP(A511,'Medical examination'!A511:G2845,2,FALSE)</f>
        <v>33.344999999999999</v>
      </c>
      <c r="D511" s="1">
        <f>VLOOKUP(A511,'Medical examination'!A511:H2845,3,FALSE)</f>
        <v>4.79</v>
      </c>
      <c r="E511" s="1" t="str">
        <f>VLOOKUP($A511,'Medical examination'!A511:I2845,4,FALSE)</f>
        <v>NO</v>
      </c>
      <c r="F511" s="1" t="str">
        <f>VLOOKUP($A511,'Medical examination'!A511:J2845,5,FALSE)</f>
        <v>NO</v>
      </c>
      <c r="G511" s="1" t="str">
        <f>VLOOKUP($A511,'Medical examination'!A511:K2845,6,FALSE)</f>
        <v>YES</v>
      </c>
      <c r="H511" s="1">
        <f>VLOOKUP($A511,'Medical examination'!A511:L2845,7,FALSE)</f>
        <v>1</v>
      </c>
      <c r="I511" s="1" t="str">
        <f>VLOOKUP($A511,'Medical examination'!A511:M2845,8,FALSE)</f>
        <v>NO</v>
      </c>
      <c r="J511" s="19" t="str">
        <f>VLOOKUP($A511,'Medical examination'!A511:N2845,9,FALSE)</f>
        <v>OBESITY</v>
      </c>
      <c r="K511" s="10" t="str">
        <f>VLOOKUP($A511,'Medical examination'!A511:O2845,10,FALSE)</f>
        <v>NORMAL</v>
      </c>
      <c r="L511" s="16">
        <v>7243.81</v>
      </c>
      <c r="M511" s="1" t="str">
        <f>VLOOKUP($L511,'Hospitalization details'!$F511:L2843,2,FALSE)</f>
        <v>TIER - 2</v>
      </c>
      <c r="N511" s="17" t="str">
        <f>VLOOKUP($L511,'Hospitalization details'!$F511:M2848,3,FALSE)</f>
        <v>TIER - 3</v>
      </c>
      <c r="O511" s="1" t="str">
        <f>VLOOKUP($L511,'Hospitalization details'!$F511:N2848,4,FALSE)</f>
        <v>R1013</v>
      </c>
      <c r="P511" s="14">
        <f>VLOOKUP($L511,'Hospitalization details'!$F511:O2848,6,FALSE)</f>
        <v>31657</v>
      </c>
      <c r="Q511" s="18">
        <f t="shared" si="7"/>
        <v>36</v>
      </c>
    </row>
    <row r="512" spans="1:17" x14ac:dyDescent="0.25">
      <c r="A512" s="2" t="s">
        <v>518</v>
      </c>
      <c r="B512" t="str">
        <f>VLOOKUP(A512,'customer names'!A512:D2846,3,FALSE)</f>
        <v>Esponda</v>
      </c>
      <c r="C512" s="1">
        <f>VLOOKUP(A512,'Medical examination'!A512:G2846,2,FALSE)</f>
        <v>24.42</v>
      </c>
      <c r="D512" s="1">
        <f>VLOOKUP(A512,'Medical examination'!A512:H2846,3,FALSE)</f>
        <v>5.81</v>
      </c>
      <c r="E512" s="1" t="str">
        <f>VLOOKUP($A512,'Medical examination'!A512:I2846,4,FALSE)</f>
        <v>NO</v>
      </c>
      <c r="F512" s="1" t="str">
        <f>VLOOKUP($A512,'Medical examination'!A512:J2846,5,FALSE)</f>
        <v>NO</v>
      </c>
      <c r="G512" s="1" t="str">
        <f>VLOOKUP($A512,'Medical examination'!A512:K2846,6,FALSE)</f>
        <v>NO</v>
      </c>
      <c r="H512" s="1">
        <f>VLOOKUP($A512,'Medical examination'!A512:L2846,7,FALSE)</f>
        <v>1</v>
      </c>
      <c r="I512" s="1" t="str">
        <f>VLOOKUP($A512,'Medical examination'!A512:M2846,8,FALSE)</f>
        <v>YES</v>
      </c>
      <c r="J512" s="19" t="str">
        <f>VLOOKUP($A512,'Medical examination'!A512:N2846,9,FALSE)</f>
        <v>NORMAL WEIGHT</v>
      </c>
      <c r="K512" s="10" t="str">
        <f>VLOOKUP($A512,'Medical examination'!A512:O2846,10,FALSE)</f>
        <v>PRE DIABETES</v>
      </c>
      <c r="L512" s="16">
        <v>7228.22</v>
      </c>
      <c r="M512" s="1" t="str">
        <f>VLOOKUP($L512,'Hospitalization details'!$F512:L2844,2,FALSE)</f>
        <v>TIER - 2</v>
      </c>
      <c r="N512" s="17" t="str">
        <f>VLOOKUP($L512,'Hospitalization details'!$F512:M2849,3,FALSE)</f>
        <v>TIER - 1</v>
      </c>
      <c r="O512" s="1" t="str">
        <f>VLOOKUP($L512,'Hospitalization details'!$F512:N2849,4,FALSE)</f>
        <v>R1024</v>
      </c>
      <c r="P512" s="14">
        <f>VLOOKUP($L512,'Hospitalization details'!$F512:O2849,6,FALSE)</f>
        <v>31606</v>
      </c>
      <c r="Q512" s="18">
        <f t="shared" si="7"/>
        <v>36</v>
      </c>
    </row>
    <row r="513" spans="1:17" x14ac:dyDescent="0.25">
      <c r="A513" s="2" t="s">
        <v>519</v>
      </c>
      <c r="B513" t="str">
        <f>VLOOKUP(A513,'customer names'!A513:D2847,3,FALSE)</f>
        <v>Krall</v>
      </c>
      <c r="C513" s="1">
        <f>VLOOKUP(A513,'Medical examination'!A513:G2847,2,FALSE)</f>
        <v>29.81</v>
      </c>
      <c r="D513" s="1">
        <f>VLOOKUP(A513,'Medical examination'!A513:H2847,3,FALSE)</f>
        <v>5.58</v>
      </c>
      <c r="E513" s="1" t="str">
        <f>VLOOKUP($A513,'Medical examination'!A513:I2847,4,FALSE)</f>
        <v>NO</v>
      </c>
      <c r="F513" s="1" t="str">
        <f>VLOOKUP($A513,'Medical examination'!A513:J2847,5,FALSE)</f>
        <v>NO</v>
      </c>
      <c r="G513" s="1" t="str">
        <f>VLOOKUP($A513,'Medical examination'!A513:K2847,6,FALSE)</f>
        <v>NO</v>
      </c>
      <c r="H513" s="1">
        <f>VLOOKUP($A513,'Medical examination'!A513:L2847,7,FALSE)</f>
        <v>0</v>
      </c>
      <c r="I513" s="1" t="str">
        <f>VLOOKUP($A513,'Medical examination'!A513:M2847,8,FALSE)</f>
        <v>YES</v>
      </c>
      <c r="J513" s="19" t="str">
        <f>VLOOKUP($A513,'Medical examination'!A513:N2847,9,FALSE)</f>
        <v>OVERWEIGHT</v>
      </c>
      <c r="K513" s="10" t="str">
        <f>VLOOKUP($A513,'Medical examination'!A513:O2847,10,FALSE)</f>
        <v>NORMAL</v>
      </c>
      <c r="L513" s="16">
        <v>7222.79</v>
      </c>
      <c r="M513" s="1" t="str">
        <f>VLOOKUP($L513,'Hospitalization details'!$F513:L2845,2,FALSE)</f>
        <v>TIER - 3</v>
      </c>
      <c r="N513" s="17" t="str">
        <f>VLOOKUP($L513,'Hospitalization details'!$F513:M2850,3,FALSE)</f>
        <v>TIER - 3</v>
      </c>
      <c r="O513" s="1" t="str">
        <f>VLOOKUP($L513,'Hospitalization details'!$F513:N2850,4,FALSE)</f>
        <v>R1012</v>
      </c>
      <c r="P513" s="14">
        <f>VLOOKUP($L513,'Hospitalization details'!$F513:O2850,6,FALSE)</f>
        <v>28383</v>
      </c>
      <c r="Q513" s="18">
        <f t="shared" si="7"/>
        <v>45</v>
      </c>
    </row>
    <row r="514" spans="1:17" x14ac:dyDescent="0.25">
      <c r="A514" s="2" t="s">
        <v>520</v>
      </c>
      <c r="B514" t="str">
        <f>VLOOKUP(A514,'customer names'!A514:D2848,3,FALSE)</f>
        <v>Poskin</v>
      </c>
      <c r="C514" s="1">
        <f>VLOOKUP(A514,'Medical examination'!A514:G2848,2,FALSE)</f>
        <v>51.18</v>
      </c>
      <c r="D514" s="1">
        <f>VLOOKUP(A514,'Medical examination'!A514:H2848,3,FALSE)</f>
        <v>4.4000000000000004</v>
      </c>
      <c r="E514" s="1" t="str">
        <f>VLOOKUP($A514,'Medical examination'!A514:I2848,4,FALSE)</f>
        <v>YES</v>
      </c>
      <c r="F514" s="1" t="str">
        <f>VLOOKUP($A514,'Medical examination'!A514:J2848,5,FALSE)</f>
        <v>NO</v>
      </c>
      <c r="G514" s="1" t="str">
        <f>VLOOKUP($A514,'Medical examination'!A514:K2848,6,FALSE)</f>
        <v>NO</v>
      </c>
      <c r="H514" s="1">
        <f>VLOOKUP($A514,'Medical examination'!A514:L2848,7,FALSE)</f>
        <v>2</v>
      </c>
      <c r="I514" s="1" t="str">
        <f>VLOOKUP($A514,'Medical examination'!A514:M2848,8,FALSE)</f>
        <v>NO</v>
      </c>
      <c r="J514" s="19" t="str">
        <f>VLOOKUP($A514,'Medical examination'!A514:N2848,9,FALSE)</f>
        <v>OBESITY</v>
      </c>
      <c r="K514" s="10" t="str">
        <f>VLOOKUP($A514,'Medical examination'!A514:O2848,10,FALSE)</f>
        <v>NORMAL</v>
      </c>
      <c r="L514" s="16">
        <v>38389.79</v>
      </c>
      <c r="M514" s="1" t="str">
        <f>VLOOKUP($L514,'Hospitalization details'!$F514:L2846,2,FALSE)</f>
        <v>TIER - 2</v>
      </c>
      <c r="N514" s="17" t="str">
        <f>VLOOKUP($L514,'Hospitalization details'!$F514:M2851,3,FALSE)</f>
        <v>TIER - 3</v>
      </c>
      <c r="O514" s="1" t="str">
        <f>VLOOKUP($L514,'Hospitalization details'!$F514:N2851,4,FALSE)</f>
        <v>R1011</v>
      </c>
      <c r="P514" s="14">
        <f>VLOOKUP($L514,'Hospitalization details'!$F514:O2851,6,FALSE)</f>
        <v>25802</v>
      </c>
      <c r="Q514" s="18">
        <f t="shared" si="7"/>
        <v>52</v>
      </c>
    </row>
    <row r="515" spans="1:17" x14ac:dyDescent="0.25">
      <c r="A515" s="2" t="s">
        <v>521</v>
      </c>
      <c r="B515" t="str">
        <f>VLOOKUP(A515,'customer names'!A515:D2849,3,FALSE)</f>
        <v>Halfmann</v>
      </c>
      <c r="C515" s="1">
        <f>VLOOKUP(A515,'Medical examination'!A515:G2849,2,FALSE)</f>
        <v>51.37</v>
      </c>
      <c r="D515" s="1">
        <f>VLOOKUP(A515,'Medical examination'!A515:H2849,3,FALSE)</f>
        <v>8.18</v>
      </c>
      <c r="E515" s="1" t="str">
        <f>VLOOKUP($A515,'Medical examination'!A515:I2849,4,FALSE)</f>
        <v>YES</v>
      </c>
      <c r="F515" s="1" t="str">
        <f>VLOOKUP($A515,'Medical examination'!A515:J2849,5,FALSE)</f>
        <v>NO</v>
      </c>
      <c r="G515" s="1" t="str">
        <f>VLOOKUP($A515,'Medical examination'!A515:K2849,6,FALSE)</f>
        <v>NO</v>
      </c>
      <c r="H515" s="1">
        <f>VLOOKUP($A515,'Medical examination'!A515:L2849,7,FALSE)</f>
        <v>0</v>
      </c>
      <c r="I515" s="1" t="str">
        <f>VLOOKUP($A515,'Medical examination'!A515:M2849,8,FALSE)</f>
        <v>NO</v>
      </c>
      <c r="J515" s="19" t="str">
        <f>VLOOKUP($A515,'Medical examination'!A515:N2849,9,FALSE)</f>
        <v>OBESITY</v>
      </c>
      <c r="K515" s="10" t="str">
        <f>VLOOKUP($A515,'Medical examination'!A515:O2849,10,FALSE)</f>
        <v>DIABETES</v>
      </c>
      <c r="L515" s="16">
        <v>7220.25</v>
      </c>
      <c r="M515" s="1" t="str">
        <f>VLOOKUP($L515,'Hospitalization details'!$F515:L2847,2,FALSE)</f>
        <v>TIER - 2</v>
      </c>
      <c r="N515" s="17" t="str">
        <f>VLOOKUP($L515,'Hospitalization details'!$F515:M2852,3,FALSE)</f>
        <v>TIER - 2</v>
      </c>
      <c r="O515" s="1" t="str">
        <f>VLOOKUP($L515,'Hospitalization details'!$F515:N2852,4,FALSE)</f>
        <v>R1021</v>
      </c>
      <c r="P515" s="14">
        <f>VLOOKUP($L515,'Hospitalization details'!$F515:O2852,6,FALSE)</f>
        <v>33417</v>
      </c>
      <c r="Q515" s="18">
        <f t="shared" ref="Q515:Q578" si="8">DATEDIF(P515:P2849, DATE(2023,6,8), "Y")</f>
        <v>31</v>
      </c>
    </row>
    <row r="516" spans="1:17" x14ac:dyDescent="0.25">
      <c r="A516" s="2" t="s">
        <v>522</v>
      </c>
      <c r="B516" t="str">
        <f>VLOOKUP(A516,'customer names'!A516:D2850,3,FALSE)</f>
        <v>Klapper</v>
      </c>
      <c r="C516" s="1">
        <f>VLOOKUP(A516,'Medical examination'!A516:G2850,2,FALSE)</f>
        <v>36.19</v>
      </c>
      <c r="D516" s="1">
        <f>VLOOKUP(A516,'Medical examination'!A516:H2850,3,FALSE)</f>
        <v>5.52</v>
      </c>
      <c r="E516" s="1" t="str">
        <f>VLOOKUP($A516,'Medical examination'!A516:I2850,4,FALSE)</f>
        <v>YES</v>
      </c>
      <c r="F516" s="1" t="str">
        <f>VLOOKUP($A516,'Medical examination'!A516:J2850,5,FALSE)</f>
        <v>NO</v>
      </c>
      <c r="G516" s="1" t="str">
        <f>VLOOKUP($A516,'Medical examination'!A516:K2850,6,FALSE)</f>
        <v>NO</v>
      </c>
      <c r="H516" s="1">
        <f>VLOOKUP($A516,'Medical examination'!A516:L2850,7,FALSE)</f>
        <v>0</v>
      </c>
      <c r="I516" s="1" t="str">
        <f>VLOOKUP($A516,'Medical examination'!A516:M2850,8,FALSE)</f>
        <v>NO</v>
      </c>
      <c r="J516" s="19" t="str">
        <f>VLOOKUP($A516,'Medical examination'!A516:N2850,9,FALSE)</f>
        <v>OBESITY</v>
      </c>
      <c r="K516" s="10" t="str">
        <f>VLOOKUP($A516,'Medical examination'!A516:O2850,10,FALSE)</f>
        <v>NORMAL</v>
      </c>
      <c r="L516" s="16">
        <v>7209.49</v>
      </c>
      <c r="M516" s="1" t="str">
        <f>VLOOKUP($L516,'Hospitalization details'!$F516:L2848,2,FALSE)</f>
        <v>TIER - 2</v>
      </c>
      <c r="N516" s="17" t="str">
        <f>VLOOKUP($L516,'Hospitalization details'!$F516:M2853,3,FALSE)</f>
        <v>TIER - 3</v>
      </c>
      <c r="O516" s="1" t="str">
        <f>VLOOKUP($L516,'Hospitalization details'!$F516:N2853,4,FALSE)</f>
        <v>R1012</v>
      </c>
      <c r="P516" s="14">
        <f>VLOOKUP($L516,'Hospitalization details'!$F516:O2853,6,FALSE)</f>
        <v>30641</v>
      </c>
      <c r="Q516" s="18">
        <f t="shared" si="8"/>
        <v>39</v>
      </c>
    </row>
    <row r="517" spans="1:17" x14ac:dyDescent="0.25">
      <c r="A517" s="2" t="s">
        <v>523</v>
      </c>
      <c r="B517" t="str">
        <f>VLOOKUP(A517,'customer names'!A517:D2851,3,FALSE)</f>
        <v>George</v>
      </c>
      <c r="C517" s="1">
        <f>VLOOKUP(A517,'Medical examination'!A517:G2851,2,FALSE)</f>
        <v>25.9</v>
      </c>
      <c r="D517" s="1">
        <f>VLOOKUP(A517,'Medical examination'!A517:H2851,3,FALSE)</f>
        <v>4.84</v>
      </c>
      <c r="E517" s="1" t="str">
        <f>VLOOKUP($A517,'Medical examination'!A517:I2851,4,FALSE)</f>
        <v>NO</v>
      </c>
      <c r="F517" s="1" t="str">
        <f>VLOOKUP($A517,'Medical examination'!A517:J2851,5,FALSE)</f>
        <v>NO</v>
      </c>
      <c r="G517" s="1" t="str">
        <f>VLOOKUP($A517,'Medical examination'!A517:K2851,6,FALSE)</f>
        <v>NO</v>
      </c>
      <c r="H517" s="1">
        <f>VLOOKUP($A517,'Medical examination'!A517:L2851,7,FALSE)</f>
        <v>0</v>
      </c>
      <c r="I517" s="1" t="str">
        <f>VLOOKUP($A517,'Medical examination'!A517:M2851,8,FALSE)</f>
        <v>YES</v>
      </c>
      <c r="J517" s="19" t="str">
        <f>VLOOKUP($A517,'Medical examination'!A517:N2851,9,FALSE)</f>
        <v>OVERWEIGHT</v>
      </c>
      <c r="K517" s="10" t="str">
        <f>VLOOKUP($A517,'Medical examination'!A517:O2851,10,FALSE)</f>
        <v>NORMAL</v>
      </c>
      <c r="L517" s="16">
        <v>7201.7</v>
      </c>
      <c r="M517" s="1" t="str">
        <f>VLOOKUP($L517,'Hospitalization details'!$F517:L2849,2,FALSE)</f>
        <v>TIER - 2</v>
      </c>
      <c r="N517" s="17" t="str">
        <f>VLOOKUP($L517,'Hospitalization details'!$F517:M2854,3,FALSE)</f>
        <v>TIER - 3</v>
      </c>
      <c r="O517" s="1" t="str">
        <f>VLOOKUP($L517,'Hospitalization details'!$F517:N2854,4,FALSE)</f>
        <v>R1012</v>
      </c>
      <c r="P517" s="14">
        <f>VLOOKUP($L517,'Hospitalization details'!$F517:O2854,6,FALSE)</f>
        <v>30539</v>
      </c>
      <c r="Q517" s="18">
        <f t="shared" si="8"/>
        <v>39</v>
      </c>
    </row>
    <row r="518" spans="1:17" x14ac:dyDescent="0.25">
      <c r="A518" s="2" t="s">
        <v>524</v>
      </c>
      <c r="B518" t="str">
        <f>VLOOKUP(A518,'customer names'!A518:D2852,3,FALSE)</f>
        <v>Hicks</v>
      </c>
      <c r="C518" s="1">
        <f>VLOOKUP(A518,'Medical examination'!A518:G2852,2,FALSE)</f>
        <v>35.72</v>
      </c>
      <c r="D518" s="1">
        <f>VLOOKUP(A518,'Medical examination'!A518:H2852,3,FALSE)</f>
        <v>4.08</v>
      </c>
      <c r="E518" s="1" t="str">
        <f>VLOOKUP($A518,'Medical examination'!A518:I2852,4,FALSE)</f>
        <v>NO</v>
      </c>
      <c r="F518" s="1" t="str">
        <f>VLOOKUP($A518,'Medical examination'!A518:J2852,5,FALSE)</f>
        <v>NO</v>
      </c>
      <c r="G518" s="1" t="str">
        <f>VLOOKUP($A518,'Medical examination'!A518:K2852,6,FALSE)</f>
        <v>YES</v>
      </c>
      <c r="H518" s="1">
        <f>VLOOKUP($A518,'Medical examination'!A518:L2852,7,FALSE)</f>
        <v>1</v>
      </c>
      <c r="I518" s="1" t="str">
        <f>VLOOKUP($A518,'Medical examination'!A518:M2852,8,FALSE)</f>
        <v>NO</v>
      </c>
      <c r="J518" s="19" t="str">
        <f>VLOOKUP($A518,'Medical examination'!A518:N2852,9,FALSE)</f>
        <v>OBESITY</v>
      </c>
      <c r="K518" s="10" t="str">
        <f>VLOOKUP($A518,'Medical examination'!A518:O2852,10,FALSE)</f>
        <v>NORMAL</v>
      </c>
      <c r="L518" s="16">
        <v>7196.87</v>
      </c>
      <c r="M518" s="1" t="str">
        <f>VLOOKUP($L518,'Hospitalization details'!$F518:L2850,2,FALSE)</f>
        <v>TIER - 3</v>
      </c>
      <c r="N518" s="17" t="str">
        <f>VLOOKUP($L518,'Hospitalization details'!$F518:M2855,3,FALSE)</f>
        <v>TIER - 2</v>
      </c>
      <c r="O518" s="1" t="str">
        <f>VLOOKUP($L518,'Hospitalization details'!$F518:N2855,4,FALSE)</f>
        <v>R1011</v>
      </c>
      <c r="P518" s="14">
        <f>VLOOKUP($L518,'Hospitalization details'!$F518:O2855,6,FALSE)</f>
        <v>30208</v>
      </c>
      <c r="Q518" s="18">
        <f t="shared" si="8"/>
        <v>40</v>
      </c>
    </row>
    <row r="519" spans="1:17" x14ac:dyDescent="0.25">
      <c r="A519" s="2" t="s">
        <v>525</v>
      </c>
      <c r="B519" t="str">
        <f>VLOOKUP(A519,'customer names'!A519:D2853,3,FALSE)</f>
        <v>Lockyer</v>
      </c>
      <c r="C519" s="1">
        <f>VLOOKUP(A519,'Medical examination'!A519:G2853,2,FALSE)</f>
        <v>27.94</v>
      </c>
      <c r="D519" s="1">
        <f>VLOOKUP(A519,'Medical examination'!A519:H2853,3,FALSE)</f>
        <v>4.4800000000000004</v>
      </c>
      <c r="E519" s="1" t="str">
        <f>VLOOKUP($A519,'Medical examination'!A519:I2853,4,FALSE)</f>
        <v>NO</v>
      </c>
      <c r="F519" s="1" t="str">
        <f>VLOOKUP($A519,'Medical examination'!A519:J2853,5,FALSE)</f>
        <v>NO</v>
      </c>
      <c r="G519" s="1" t="str">
        <f>VLOOKUP($A519,'Medical examination'!A519:K2853,6,FALSE)</f>
        <v>YES</v>
      </c>
      <c r="H519" s="1">
        <f>VLOOKUP($A519,'Medical examination'!A519:L2853,7,FALSE)</f>
        <v>1</v>
      </c>
      <c r="I519" s="1" t="str">
        <f>VLOOKUP($A519,'Medical examination'!A519:M2853,8,FALSE)</f>
        <v>YES</v>
      </c>
      <c r="J519" s="19" t="str">
        <f>VLOOKUP($A519,'Medical examination'!A519:N2853,9,FALSE)</f>
        <v>OVERWEIGHT</v>
      </c>
      <c r="K519" s="10" t="str">
        <f>VLOOKUP($A519,'Medical examination'!A519:O2853,10,FALSE)</f>
        <v>NORMAL</v>
      </c>
      <c r="L519" s="16">
        <v>7179.52</v>
      </c>
      <c r="M519" s="1" t="str">
        <f>VLOOKUP($L519,'Hospitalization details'!$F519:L2851,2,FALSE)</f>
        <v>TIER - 3</v>
      </c>
      <c r="N519" s="17" t="str">
        <f>VLOOKUP($L519,'Hospitalization details'!$F519:M2856,3,FALSE)</f>
        <v>TIER - 3</v>
      </c>
      <c r="O519" s="1" t="str">
        <f>VLOOKUP($L519,'Hospitalization details'!$F519:N2856,4,FALSE)</f>
        <v>R1013</v>
      </c>
      <c r="P519" s="14">
        <f>VLOOKUP($L519,'Hospitalization details'!$F519:O2856,6,FALSE)</f>
        <v>25076</v>
      </c>
      <c r="Q519" s="18">
        <f t="shared" si="8"/>
        <v>54</v>
      </c>
    </row>
    <row r="520" spans="1:17" x14ac:dyDescent="0.25">
      <c r="A520" s="2" t="s">
        <v>526</v>
      </c>
      <c r="B520" t="str">
        <f>VLOOKUP(A520,'customer names'!A520:D2854,3,FALSE)</f>
        <v>Byrnes</v>
      </c>
      <c r="C520" s="1">
        <f>VLOOKUP(A520,'Medical examination'!A520:G2854,2,FALSE)</f>
        <v>27.1</v>
      </c>
      <c r="D520" s="1">
        <f>VLOOKUP(A520,'Medical examination'!A520:H2854,3,FALSE)</f>
        <v>5.73</v>
      </c>
      <c r="E520" s="1" t="str">
        <f>VLOOKUP($A520,'Medical examination'!A520:I2854,4,FALSE)</f>
        <v>NO</v>
      </c>
      <c r="F520" s="1" t="str">
        <f>VLOOKUP($A520,'Medical examination'!A520:J2854,5,FALSE)</f>
        <v>NO</v>
      </c>
      <c r="G520" s="1" t="str">
        <f>VLOOKUP($A520,'Medical examination'!A520:K2854,6,FALSE)</f>
        <v>NO</v>
      </c>
      <c r="H520" s="1">
        <f>VLOOKUP($A520,'Medical examination'!A520:L2854,7,FALSE)</f>
        <v>0</v>
      </c>
      <c r="I520" s="1" t="str">
        <f>VLOOKUP($A520,'Medical examination'!A520:M2854,8,FALSE)</f>
        <v>YES</v>
      </c>
      <c r="J520" s="19" t="str">
        <f>VLOOKUP($A520,'Medical examination'!A520:N2854,9,FALSE)</f>
        <v>OVERWEIGHT</v>
      </c>
      <c r="K520" s="10" t="str">
        <f>VLOOKUP($A520,'Medical examination'!A520:O2854,10,FALSE)</f>
        <v>PRE DIABETES</v>
      </c>
      <c r="L520" s="16">
        <v>7175.51</v>
      </c>
      <c r="M520" s="1" t="str">
        <f>VLOOKUP($L520,'Hospitalization details'!$F520:L2852,2,FALSE)</f>
        <v>TIER - 2</v>
      </c>
      <c r="N520" s="17" t="str">
        <f>VLOOKUP($L520,'Hospitalization details'!$F520:M2857,3,FALSE)</f>
        <v>TIER - 3</v>
      </c>
      <c r="O520" s="1" t="str">
        <f>VLOOKUP($L520,'Hospitalization details'!$F520:N2857,4,FALSE)</f>
        <v>R1013</v>
      </c>
      <c r="P520" s="14">
        <f>VLOOKUP($L520,'Hospitalization details'!$F520:O2857,6,FALSE)</f>
        <v>27594</v>
      </c>
      <c r="Q520" s="18">
        <f t="shared" si="8"/>
        <v>47</v>
      </c>
    </row>
    <row r="521" spans="1:17" x14ac:dyDescent="0.25">
      <c r="A521" s="2" t="s">
        <v>527</v>
      </c>
      <c r="B521" t="str">
        <f>VLOOKUP(A521,'customer names'!A521:D2855,3,FALSE)</f>
        <v>Norris</v>
      </c>
      <c r="C521" s="1">
        <f>VLOOKUP(A521,'Medical examination'!A521:G2855,2,FALSE)</f>
        <v>18.3</v>
      </c>
      <c r="D521" s="1">
        <f>VLOOKUP(A521,'Medical examination'!A521:H2855,3,FALSE)</f>
        <v>5.46</v>
      </c>
      <c r="E521" s="1" t="str">
        <f>VLOOKUP($A521,'Medical examination'!A521:I2855,4,FALSE)</f>
        <v>YES</v>
      </c>
      <c r="F521" s="1" t="str">
        <f>VLOOKUP($A521,'Medical examination'!A521:J2855,5,FALSE)</f>
        <v>NO</v>
      </c>
      <c r="G521" s="1" t="str">
        <f>VLOOKUP($A521,'Medical examination'!A521:K2855,6,FALSE)</f>
        <v>YES</v>
      </c>
      <c r="H521" s="1">
        <f>VLOOKUP($A521,'Medical examination'!A521:L2855,7,FALSE)</f>
        <v>1</v>
      </c>
      <c r="I521" s="1" t="str">
        <f>VLOOKUP($A521,'Medical examination'!A521:M2855,8,FALSE)</f>
        <v>YES</v>
      </c>
      <c r="J521" s="19" t="str">
        <f>VLOOKUP($A521,'Medical examination'!A521:N2855,9,FALSE)</f>
        <v>UNDERWEIGHT</v>
      </c>
      <c r="K521" s="10" t="str">
        <f>VLOOKUP($A521,'Medical examination'!A521:O2855,10,FALSE)</f>
        <v>NORMAL</v>
      </c>
      <c r="L521" s="16">
        <v>7173.36</v>
      </c>
      <c r="M521" s="1" t="str">
        <f>VLOOKUP($L521,'Hospitalization details'!$F521:L2853,2,FALSE)</f>
        <v>TIER - 3</v>
      </c>
      <c r="N521" s="17" t="str">
        <f>VLOOKUP($L521,'Hospitalization details'!$F521:M2858,3,FALSE)</f>
        <v>TIER - 2</v>
      </c>
      <c r="O521" s="1" t="str">
        <f>VLOOKUP($L521,'Hospitalization details'!$F521:N2858,4,FALSE)</f>
        <v>R1016</v>
      </c>
      <c r="P521" s="14">
        <f>VLOOKUP($L521,'Hospitalization details'!$F521:O2858,6,FALSE)</f>
        <v>30179</v>
      </c>
      <c r="Q521" s="18">
        <f t="shared" si="8"/>
        <v>40</v>
      </c>
    </row>
    <row r="522" spans="1:17" x14ac:dyDescent="0.25">
      <c r="A522" s="2" t="s">
        <v>528</v>
      </c>
      <c r="B522" t="str">
        <f>VLOOKUP(A522,'customer names'!A522:D2856,3,FALSE)</f>
        <v>Darda</v>
      </c>
      <c r="C522" s="1">
        <f>VLOOKUP(A522,'Medical examination'!A522:G2856,2,FALSE)</f>
        <v>25.3</v>
      </c>
      <c r="D522" s="1">
        <f>VLOOKUP(A522,'Medical examination'!A522:H2856,3,FALSE)</f>
        <v>5.0199999999999996</v>
      </c>
      <c r="E522" s="1" t="str">
        <f>VLOOKUP($A522,'Medical examination'!A522:I2856,4,FALSE)</f>
        <v>YES</v>
      </c>
      <c r="F522" s="1" t="str">
        <f>VLOOKUP($A522,'Medical examination'!A522:J2856,5,FALSE)</f>
        <v>NO</v>
      </c>
      <c r="G522" s="1" t="str">
        <f>VLOOKUP($A522,'Medical examination'!A522:K2856,6,FALSE)</f>
        <v>NO</v>
      </c>
      <c r="H522" s="1">
        <f>VLOOKUP($A522,'Medical examination'!A522:L2856,7,FALSE)</f>
        <v>1</v>
      </c>
      <c r="I522" s="1" t="str">
        <f>VLOOKUP($A522,'Medical examination'!A522:M2856,8,FALSE)</f>
        <v>YES</v>
      </c>
      <c r="J522" s="19" t="str">
        <f>VLOOKUP($A522,'Medical examination'!A522:N2856,9,FALSE)</f>
        <v>OVERWEIGHT</v>
      </c>
      <c r="K522" s="10" t="str">
        <f>VLOOKUP($A522,'Medical examination'!A522:O2856,10,FALSE)</f>
        <v>NORMAL</v>
      </c>
      <c r="L522" s="16">
        <v>7162.01</v>
      </c>
      <c r="M522" s="1" t="str">
        <f>VLOOKUP($L522,'Hospitalization details'!$F522:L2854,2,FALSE)</f>
        <v>TIER - 2</v>
      </c>
      <c r="N522" s="17" t="str">
        <f>VLOOKUP($L522,'Hospitalization details'!$F522:M2859,3,FALSE)</f>
        <v>TIER - 3</v>
      </c>
      <c r="O522" s="1" t="str">
        <f>VLOOKUP($L522,'Hospitalization details'!$F522:N2859,4,FALSE)</f>
        <v>R1013</v>
      </c>
      <c r="P522" s="14">
        <f>VLOOKUP($L522,'Hospitalization details'!$F522:O2859,6,FALSE)</f>
        <v>29494</v>
      </c>
      <c r="Q522" s="18">
        <f t="shared" si="8"/>
        <v>42</v>
      </c>
    </row>
    <row r="523" spans="1:17" x14ac:dyDescent="0.25">
      <c r="A523" s="2" t="s">
        <v>529</v>
      </c>
      <c r="B523" t="str">
        <f>VLOOKUP(A523,'customer names'!A523:D2857,3,FALSE)</f>
        <v>Otstot</v>
      </c>
      <c r="C523" s="1">
        <f>VLOOKUP(A523,'Medical examination'!A523:G2857,2,FALSE)</f>
        <v>38.83</v>
      </c>
      <c r="D523" s="1">
        <f>VLOOKUP(A523,'Medical examination'!A523:H2857,3,FALSE)</f>
        <v>6.36</v>
      </c>
      <c r="E523" s="1" t="str">
        <f>VLOOKUP($A523,'Medical examination'!A523:I2857,4,FALSE)</f>
        <v>NO</v>
      </c>
      <c r="F523" s="1" t="str">
        <f>VLOOKUP($A523,'Medical examination'!A523:J2857,5,FALSE)</f>
        <v>NO</v>
      </c>
      <c r="G523" s="1" t="str">
        <f>VLOOKUP($A523,'Medical examination'!A523:K2857,6,FALSE)</f>
        <v>NO</v>
      </c>
      <c r="H523" s="1">
        <f>VLOOKUP($A523,'Medical examination'!A523:L2857,7,FALSE)</f>
        <v>1</v>
      </c>
      <c r="I523" s="1" t="str">
        <f>VLOOKUP($A523,'Medical examination'!A523:M2857,8,FALSE)</f>
        <v>NO</v>
      </c>
      <c r="J523" s="19" t="str">
        <f>VLOOKUP($A523,'Medical examination'!A523:N2857,9,FALSE)</f>
        <v>OBESITY</v>
      </c>
      <c r="K523" s="10" t="str">
        <f>VLOOKUP($A523,'Medical examination'!A523:O2857,10,FALSE)</f>
        <v>PRE DIABETES</v>
      </c>
      <c r="L523" s="16">
        <v>7160.33</v>
      </c>
      <c r="M523" s="1" t="str">
        <f>VLOOKUP($L523,'Hospitalization details'!$F523:L2855,2,FALSE)</f>
        <v>TIER - 2</v>
      </c>
      <c r="N523" s="17" t="str">
        <f>VLOOKUP($L523,'Hospitalization details'!$F523:M2860,3,FALSE)</f>
        <v>TIER - 1</v>
      </c>
      <c r="O523" s="1" t="str">
        <f>VLOOKUP($L523,'Hospitalization details'!$F523:N2860,4,FALSE)</f>
        <v>R1013</v>
      </c>
      <c r="P523" s="14">
        <f>VLOOKUP($L523,'Hospitalization details'!$F523:O2860,6,FALSE)</f>
        <v>29501</v>
      </c>
      <c r="Q523" s="18">
        <f t="shared" si="8"/>
        <v>42</v>
      </c>
    </row>
    <row r="524" spans="1:17" x14ac:dyDescent="0.25">
      <c r="A524" s="2" t="s">
        <v>530</v>
      </c>
      <c r="B524" t="str">
        <f>VLOOKUP(A524,'customer names'!A524:D2858,3,FALSE)</f>
        <v>Bowley</v>
      </c>
      <c r="C524" s="1">
        <f>VLOOKUP(A524,'Medical examination'!A524:G2858,2,FALSE)</f>
        <v>27.6</v>
      </c>
      <c r="D524" s="1">
        <f>VLOOKUP(A524,'Medical examination'!A524:H2858,3,FALSE)</f>
        <v>5.36</v>
      </c>
      <c r="E524" s="1" t="str">
        <f>VLOOKUP($A524,'Medical examination'!A524:I2858,4,FALSE)</f>
        <v>NO</v>
      </c>
      <c r="F524" s="1" t="str">
        <f>VLOOKUP($A524,'Medical examination'!A524:J2858,5,FALSE)</f>
        <v>NO</v>
      </c>
      <c r="G524" s="1" t="str">
        <f>VLOOKUP($A524,'Medical examination'!A524:K2858,6,FALSE)</f>
        <v>NO</v>
      </c>
      <c r="H524" s="1">
        <f>VLOOKUP($A524,'Medical examination'!A524:L2858,7,FALSE)</f>
        <v>1</v>
      </c>
      <c r="I524" s="1" t="str">
        <f>VLOOKUP($A524,'Medical examination'!A524:M2858,8,FALSE)</f>
        <v>NO</v>
      </c>
      <c r="J524" s="19" t="str">
        <f>VLOOKUP($A524,'Medical examination'!A524:N2858,9,FALSE)</f>
        <v>OVERWEIGHT</v>
      </c>
      <c r="K524" s="10" t="str">
        <f>VLOOKUP($A524,'Medical examination'!A524:O2858,10,FALSE)</f>
        <v>NORMAL</v>
      </c>
      <c r="L524" s="16">
        <v>7160.09</v>
      </c>
      <c r="M524" s="1" t="str">
        <f>VLOOKUP($L524,'Hospitalization details'!$F524:L2856,2,FALSE)</f>
        <v>TIER - 2</v>
      </c>
      <c r="N524" s="17" t="str">
        <f>VLOOKUP($L524,'Hospitalization details'!$F524:M2861,3,FALSE)</f>
        <v>TIER - 2</v>
      </c>
      <c r="O524" s="1" t="str">
        <f>VLOOKUP($L524,'Hospitalization details'!$F524:N2861,4,FALSE)</f>
        <v>R1011</v>
      </c>
      <c r="P524" s="14">
        <f>VLOOKUP($L524,'Hospitalization details'!$F524:O2861,6,FALSE)</f>
        <v>29394</v>
      </c>
      <c r="Q524" s="18">
        <f t="shared" si="8"/>
        <v>42</v>
      </c>
    </row>
    <row r="525" spans="1:17" x14ac:dyDescent="0.25">
      <c r="A525" s="2" t="s">
        <v>531</v>
      </c>
      <c r="B525" t="str">
        <f>VLOOKUP(A525,'customer names'!A525:D2859,3,FALSE)</f>
        <v>Rogers</v>
      </c>
      <c r="C525" s="1">
        <f>VLOOKUP(A525,'Medical examination'!A525:G2859,2,FALSE)</f>
        <v>46.4</v>
      </c>
      <c r="D525" s="1">
        <f>VLOOKUP(A525,'Medical examination'!A525:H2859,3,FALSE)</f>
        <v>8.3699999999999992</v>
      </c>
      <c r="E525" s="1" t="str">
        <f>VLOOKUP($A525,'Medical examination'!A525:I2859,4,FALSE)</f>
        <v>YES</v>
      </c>
      <c r="F525" s="1" t="str">
        <f>VLOOKUP($A525,'Medical examination'!A525:J2859,5,FALSE)</f>
        <v>NO</v>
      </c>
      <c r="G525" s="1" t="str">
        <f>VLOOKUP($A525,'Medical examination'!A525:K2859,6,FALSE)</f>
        <v>YES</v>
      </c>
      <c r="H525" s="1">
        <f>VLOOKUP($A525,'Medical examination'!A525:L2859,7,FALSE)</f>
        <v>1</v>
      </c>
      <c r="I525" s="1" t="str">
        <f>VLOOKUP($A525,'Medical examination'!A525:M2859,8,FALSE)</f>
        <v>NO</v>
      </c>
      <c r="J525" s="19" t="str">
        <f>VLOOKUP($A525,'Medical examination'!A525:N2859,9,FALSE)</f>
        <v>OBESITY</v>
      </c>
      <c r="K525" s="10" t="str">
        <f>VLOOKUP($A525,'Medical examination'!A525:O2859,10,FALSE)</f>
        <v>DIABETES</v>
      </c>
      <c r="L525" s="16">
        <v>38344.57</v>
      </c>
      <c r="M525" s="1" t="str">
        <f>VLOOKUP($L525,'Hospitalization details'!$F525:L2857,2,FALSE)</f>
        <v>TIER - 1</v>
      </c>
      <c r="N525" s="17" t="str">
        <f>VLOOKUP($L525,'Hospitalization details'!$F525:M2862,3,FALSE)</f>
        <v>TIER - 3</v>
      </c>
      <c r="O525" s="1" t="str">
        <f>VLOOKUP($L525,'Hospitalization details'!$F525:N2862,4,FALSE)</f>
        <v>R1011</v>
      </c>
      <c r="P525" s="14">
        <f>VLOOKUP($L525,'Hospitalization details'!$F525:O2862,6,FALSE)</f>
        <v>37516</v>
      </c>
      <c r="Q525" s="18">
        <f t="shared" si="8"/>
        <v>20</v>
      </c>
    </row>
    <row r="526" spans="1:17" x14ac:dyDescent="0.25">
      <c r="A526" s="2" t="s">
        <v>532</v>
      </c>
      <c r="B526" t="str">
        <f>VLOOKUP(A526,'customer names'!A526:D2860,3,FALSE)</f>
        <v>Mclaughlin</v>
      </c>
      <c r="C526" s="1">
        <f>VLOOKUP(A526,'Medical examination'!A526:G2860,2,FALSE)</f>
        <v>51.92</v>
      </c>
      <c r="D526" s="1">
        <f>VLOOKUP(A526,'Medical examination'!A526:H2860,3,FALSE)</f>
        <v>5.18</v>
      </c>
      <c r="E526" s="1" t="str">
        <f>VLOOKUP($A526,'Medical examination'!A526:I2860,4,FALSE)</f>
        <v>YES</v>
      </c>
      <c r="F526" s="1" t="str">
        <f>VLOOKUP($A526,'Medical examination'!A526:J2860,5,FALSE)</f>
        <v>NO</v>
      </c>
      <c r="G526" s="1" t="str">
        <f>VLOOKUP($A526,'Medical examination'!A526:K2860,6,FALSE)</f>
        <v>YES</v>
      </c>
      <c r="H526" s="1">
        <f>VLOOKUP($A526,'Medical examination'!A526:L2860,7,FALSE)</f>
        <v>1</v>
      </c>
      <c r="I526" s="1" t="str">
        <f>VLOOKUP($A526,'Medical examination'!A526:M2860,8,FALSE)</f>
        <v>NO</v>
      </c>
      <c r="J526" s="19" t="str">
        <f>VLOOKUP($A526,'Medical examination'!A526:N2860,9,FALSE)</f>
        <v>OBESITY</v>
      </c>
      <c r="K526" s="10" t="str">
        <f>VLOOKUP($A526,'Medical examination'!A526:O2860,10,FALSE)</f>
        <v>NORMAL</v>
      </c>
      <c r="L526" s="16">
        <v>7153.55</v>
      </c>
      <c r="M526" s="1" t="str">
        <f>VLOOKUP($L526,'Hospitalization details'!$F526:L2858,2,FALSE)</f>
        <v>TIER - 2</v>
      </c>
      <c r="N526" s="17" t="str">
        <f>VLOOKUP($L526,'Hospitalization details'!$F526:M2863,3,FALSE)</f>
        <v>TIER - 1</v>
      </c>
      <c r="O526" s="1" t="str">
        <f>VLOOKUP($L526,'Hospitalization details'!$F526:N2863,4,FALSE)</f>
        <v>R1012</v>
      </c>
      <c r="P526" s="14">
        <f>VLOOKUP($L526,'Hospitalization details'!$F526:O2863,6,FALSE)</f>
        <v>29784</v>
      </c>
      <c r="Q526" s="18">
        <f t="shared" si="8"/>
        <v>41</v>
      </c>
    </row>
    <row r="527" spans="1:17" x14ac:dyDescent="0.25">
      <c r="A527" s="2" t="s">
        <v>533</v>
      </c>
      <c r="B527" t="str">
        <f>VLOOKUP(A527,'customer names'!A527:D2861,3,FALSE)</f>
        <v>Ziegler</v>
      </c>
      <c r="C527" s="1">
        <f>VLOOKUP(A527,'Medical examination'!A527:G2861,2,FALSE)</f>
        <v>32.395000000000003</v>
      </c>
      <c r="D527" s="1">
        <f>VLOOKUP(A527,'Medical examination'!A527:H2861,3,FALSE)</f>
        <v>5.68</v>
      </c>
      <c r="E527" s="1" t="str">
        <f>VLOOKUP($A527,'Medical examination'!A527:I2861,4,FALSE)</f>
        <v>YES</v>
      </c>
      <c r="F527" s="1" t="str">
        <f>VLOOKUP($A527,'Medical examination'!A527:J2861,5,FALSE)</f>
        <v>NO</v>
      </c>
      <c r="G527" s="1" t="str">
        <f>VLOOKUP($A527,'Medical examination'!A527:K2861,6,FALSE)</f>
        <v>NO</v>
      </c>
      <c r="H527" s="1">
        <f>VLOOKUP($A527,'Medical examination'!A527:L2861,7,FALSE)</f>
        <v>1</v>
      </c>
      <c r="I527" s="1" t="str">
        <f>VLOOKUP($A527,'Medical examination'!A527:M2861,8,FALSE)</f>
        <v>NO</v>
      </c>
      <c r="J527" s="19" t="str">
        <f>VLOOKUP($A527,'Medical examination'!A527:N2861,9,FALSE)</f>
        <v>OBESITY</v>
      </c>
      <c r="K527" s="10" t="str">
        <f>VLOOKUP($A527,'Medical examination'!A527:O2861,10,FALSE)</f>
        <v>NORMAL</v>
      </c>
      <c r="L527" s="16">
        <v>7152.67</v>
      </c>
      <c r="M527" s="1" t="str">
        <f>VLOOKUP($L527,'Hospitalization details'!$F527:L2859,2,FALSE)</f>
        <v>TIER - 3</v>
      </c>
      <c r="N527" s="17" t="str">
        <f>VLOOKUP($L527,'Hospitalization details'!$F527:M2864,3,FALSE)</f>
        <v>TIER - 2</v>
      </c>
      <c r="O527" s="1" t="str">
        <f>VLOOKUP($L527,'Hospitalization details'!$F527:N2864,4,FALSE)</f>
        <v>R1013</v>
      </c>
      <c r="P527" s="14">
        <f>VLOOKUP($L527,'Hospitalization details'!$F527:O2864,6,FALSE)</f>
        <v>28739</v>
      </c>
      <c r="Q527" s="18">
        <f t="shared" si="8"/>
        <v>44</v>
      </c>
    </row>
    <row r="528" spans="1:17" x14ac:dyDescent="0.25">
      <c r="A528" s="2" t="s">
        <v>534</v>
      </c>
      <c r="B528" t="str">
        <f>VLOOKUP(A528,'customer names'!A528:D2862,3,FALSE)</f>
        <v>Hughey</v>
      </c>
      <c r="C528" s="1">
        <f>VLOOKUP(A528,'Medical examination'!A528:G2862,2,FALSE)</f>
        <v>46.19</v>
      </c>
      <c r="D528" s="1">
        <f>VLOOKUP(A528,'Medical examination'!A528:H2862,3,FALSE)</f>
        <v>7.31</v>
      </c>
      <c r="E528" s="1" t="str">
        <f>VLOOKUP($A528,'Medical examination'!A528:I2862,4,FALSE)</f>
        <v>YES</v>
      </c>
      <c r="F528" s="1" t="str">
        <f>VLOOKUP($A528,'Medical examination'!A528:J2862,5,FALSE)</f>
        <v>NO</v>
      </c>
      <c r="G528" s="1" t="str">
        <f>VLOOKUP($A528,'Medical examination'!A528:K2862,6,FALSE)</f>
        <v>YES</v>
      </c>
      <c r="H528" s="1">
        <f>VLOOKUP($A528,'Medical examination'!A528:L2862,7,FALSE)</f>
        <v>1</v>
      </c>
      <c r="I528" s="1" t="str">
        <f>VLOOKUP($A528,'Medical examination'!A528:M2862,8,FALSE)</f>
        <v>NO</v>
      </c>
      <c r="J528" s="19" t="str">
        <f>VLOOKUP($A528,'Medical examination'!A528:N2862,9,FALSE)</f>
        <v>OBESITY</v>
      </c>
      <c r="K528" s="10" t="str">
        <f>VLOOKUP($A528,'Medical examination'!A528:O2862,10,FALSE)</f>
        <v>DIABETES</v>
      </c>
      <c r="L528" s="16">
        <v>7151.09</v>
      </c>
      <c r="M528" s="1" t="str">
        <f>VLOOKUP($L528,'Hospitalization details'!$F528:L2860,2,FALSE)</f>
        <v>TIER - 2</v>
      </c>
      <c r="N528" s="17" t="str">
        <f>VLOOKUP($L528,'Hospitalization details'!$F528:M2865,3,FALSE)</f>
        <v>TIER - 2</v>
      </c>
      <c r="O528" s="1" t="str">
        <f>VLOOKUP($L528,'Hospitalization details'!$F528:N2865,4,FALSE)</f>
        <v>R1011</v>
      </c>
      <c r="P528" s="14">
        <f>VLOOKUP($L528,'Hospitalization details'!$F528:O2865,6,FALSE)</f>
        <v>30862</v>
      </c>
      <c r="Q528" s="18">
        <f t="shared" si="8"/>
        <v>38</v>
      </c>
    </row>
    <row r="529" spans="1:17" x14ac:dyDescent="0.25">
      <c r="A529" s="2" t="s">
        <v>535</v>
      </c>
      <c r="B529" t="str">
        <f>VLOOKUP(A529,'customer names'!A529:D2863,3,FALSE)</f>
        <v>Knast</v>
      </c>
      <c r="C529" s="1">
        <f>VLOOKUP(A529,'Medical examination'!A529:G2863,2,FALSE)</f>
        <v>27.93</v>
      </c>
      <c r="D529" s="1">
        <f>VLOOKUP(A529,'Medical examination'!A529:H2863,3,FALSE)</f>
        <v>4.67</v>
      </c>
      <c r="E529" s="1" t="str">
        <f>VLOOKUP($A529,'Medical examination'!A529:I2863,4,FALSE)</f>
        <v>NO</v>
      </c>
      <c r="F529" s="1" t="str">
        <f>VLOOKUP($A529,'Medical examination'!A529:J2863,5,FALSE)</f>
        <v>NO</v>
      </c>
      <c r="G529" s="1" t="str">
        <f>VLOOKUP($A529,'Medical examination'!A529:K2863,6,FALSE)</f>
        <v>YES</v>
      </c>
      <c r="H529" s="1">
        <f>VLOOKUP($A529,'Medical examination'!A529:L2863,7,FALSE)</f>
        <v>1</v>
      </c>
      <c r="I529" s="1" t="str">
        <f>VLOOKUP($A529,'Medical examination'!A529:M2863,8,FALSE)</f>
        <v>NO</v>
      </c>
      <c r="J529" s="19" t="str">
        <f>VLOOKUP($A529,'Medical examination'!A529:N2863,9,FALSE)</f>
        <v>OVERWEIGHT</v>
      </c>
      <c r="K529" s="10" t="str">
        <f>VLOOKUP($A529,'Medical examination'!A529:O2863,10,FALSE)</f>
        <v>NORMAL</v>
      </c>
      <c r="L529" s="16">
        <v>7147.47</v>
      </c>
      <c r="M529" s="1" t="str">
        <f>VLOOKUP($L529,'Hospitalization details'!$F529:L2861,2,FALSE)</f>
        <v>TIER - 2</v>
      </c>
      <c r="N529" s="17" t="str">
        <f>VLOOKUP($L529,'Hospitalization details'!$F529:M2866,3,FALSE)</f>
        <v>TIER - 3</v>
      </c>
      <c r="O529" s="1" t="str">
        <f>VLOOKUP($L529,'Hospitalization details'!$F529:N2866,4,FALSE)</f>
        <v>R1013</v>
      </c>
      <c r="P529" s="14">
        <f>VLOOKUP($L529,'Hospitalization details'!$F529:O2866,6,FALSE)</f>
        <v>28701</v>
      </c>
      <c r="Q529" s="18">
        <f t="shared" si="8"/>
        <v>44</v>
      </c>
    </row>
    <row r="530" spans="1:17" x14ac:dyDescent="0.25">
      <c r="A530" s="2" t="s">
        <v>536</v>
      </c>
      <c r="B530" t="str">
        <f>VLOOKUP(A530,'customer names'!A530:D2864,3,FALSE)</f>
        <v>Stob</v>
      </c>
      <c r="C530" s="1">
        <f>VLOOKUP(A530,'Medical examination'!A530:G2864,2,FALSE)</f>
        <v>45.62</v>
      </c>
      <c r="D530" s="1">
        <f>VLOOKUP(A530,'Medical examination'!A530:H2864,3,FALSE)</f>
        <v>6.87</v>
      </c>
      <c r="E530" s="1" t="str">
        <f>VLOOKUP($A530,'Medical examination'!A530:I2864,4,FALSE)</f>
        <v>NO</v>
      </c>
      <c r="F530" s="1" t="str">
        <f>VLOOKUP($A530,'Medical examination'!A530:J2864,5,FALSE)</f>
        <v>NO</v>
      </c>
      <c r="G530" s="1" t="str">
        <f>VLOOKUP($A530,'Medical examination'!A530:K2864,6,FALSE)</f>
        <v>NO</v>
      </c>
      <c r="H530" s="1">
        <f>VLOOKUP($A530,'Medical examination'!A530:L2864,7,FALSE)</f>
        <v>0</v>
      </c>
      <c r="I530" s="1" t="str">
        <f>VLOOKUP($A530,'Medical examination'!A530:M2864,8,FALSE)</f>
        <v>NO</v>
      </c>
      <c r="J530" s="19" t="str">
        <f>VLOOKUP($A530,'Medical examination'!A530:N2864,9,FALSE)</f>
        <v>OBESITY</v>
      </c>
      <c r="K530" s="10" t="str">
        <f>VLOOKUP($A530,'Medical examination'!A530:O2864,10,FALSE)</f>
        <v>DIABETES</v>
      </c>
      <c r="L530" s="16">
        <v>7147.11</v>
      </c>
      <c r="M530" s="1" t="str">
        <f>VLOOKUP($L530,'Hospitalization details'!$F530:L2862,2,FALSE)</f>
        <v>TIER - 3</v>
      </c>
      <c r="N530" s="17" t="str">
        <f>VLOOKUP($L530,'Hospitalization details'!$F530:M2867,3,FALSE)</f>
        <v>TIER - 2</v>
      </c>
      <c r="O530" s="1" t="str">
        <f>VLOOKUP($L530,'Hospitalization details'!$F530:N2867,4,FALSE)</f>
        <v>R1011</v>
      </c>
      <c r="P530" s="14">
        <f>VLOOKUP($L530,'Hospitalization details'!$F530:O2867,6,FALSE)</f>
        <v>27935</v>
      </c>
      <c r="Q530" s="18">
        <f t="shared" si="8"/>
        <v>46</v>
      </c>
    </row>
    <row r="531" spans="1:17" x14ac:dyDescent="0.25">
      <c r="A531" s="2" t="s">
        <v>537</v>
      </c>
      <c r="B531" t="str">
        <f>VLOOKUP(A531,'customer names'!A531:D2865,3,FALSE)</f>
        <v>Jensen</v>
      </c>
      <c r="C531" s="1">
        <f>VLOOKUP(A531,'Medical examination'!A531:G2865,2,FALSE)</f>
        <v>35.31</v>
      </c>
      <c r="D531" s="1">
        <f>VLOOKUP(A531,'Medical examination'!A531:H2865,3,FALSE)</f>
        <v>5.87</v>
      </c>
      <c r="E531" s="1" t="str">
        <f>VLOOKUP($A531,'Medical examination'!A531:I2865,4,FALSE)</f>
        <v>NO</v>
      </c>
      <c r="F531" s="1" t="str">
        <f>VLOOKUP($A531,'Medical examination'!A531:J2865,5,FALSE)</f>
        <v>NO</v>
      </c>
      <c r="G531" s="1" t="str">
        <f>VLOOKUP($A531,'Medical examination'!A531:K2865,6,FALSE)</f>
        <v>YES</v>
      </c>
      <c r="H531" s="1">
        <f>VLOOKUP($A531,'Medical examination'!A531:L2865,7,FALSE)</f>
        <v>1</v>
      </c>
      <c r="I531" s="1" t="str">
        <f>VLOOKUP($A531,'Medical examination'!A531:M2865,8,FALSE)</f>
        <v>NO</v>
      </c>
      <c r="J531" s="19" t="str">
        <f>VLOOKUP($A531,'Medical examination'!A531:N2865,9,FALSE)</f>
        <v>OBESITY</v>
      </c>
      <c r="K531" s="10" t="str">
        <f>VLOOKUP($A531,'Medical examination'!A531:O2865,10,FALSE)</f>
        <v>PRE DIABETES</v>
      </c>
      <c r="L531" s="16">
        <v>7144.86</v>
      </c>
      <c r="M531" s="1" t="str">
        <f>VLOOKUP($L531,'Hospitalization details'!$F531:L2863,2,FALSE)</f>
        <v>TIER - 2</v>
      </c>
      <c r="N531" s="17" t="str">
        <f>VLOOKUP($L531,'Hospitalization details'!$F531:M2868,3,FALSE)</f>
        <v>TIER - 2</v>
      </c>
      <c r="O531" s="1" t="str">
        <f>VLOOKUP($L531,'Hospitalization details'!$F531:N2868,4,FALSE)</f>
        <v>R1024</v>
      </c>
      <c r="P531" s="14">
        <f>VLOOKUP($L531,'Hospitalization details'!$F531:O2868,6,FALSE)</f>
        <v>31007</v>
      </c>
      <c r="Q531" s="18">
        <f t="shared" si="8"/>
        <v>38</v>
      </c>
    </row>
    <row r="532" spans="1:17" x14ac:dyDescent="0.25">
      <c r="A532" s="2" t="s">
        <v>538</v>
      </c>
      <c r="B532" t="str">
        <f>VLOOKUP(A532,'customer names'!A532:D2866,3,FALSE)</f>
        <v>Mutter</v>
      </c>
      <c r="C532" s="1">
        <f>VLOOKUP(A532,'Medical examination'!A532:G2866,2,FALSE)</f>
        <v>30.4</v>
      </c>
      <c r="D532" s="1">
        <f>VLOOKUP(A532,'Medical examination'!A532:H2866,3,FALSE)</f>
        <v>4.07</v>
      </c>
      <c r="E532" s="1" t="str">
        <f>VLOOKUP($A532,'Medical examination'!A532:I2866,4,FALSE)</f>
        <v>YES</v>
      </c>
      <c r="F532" s="1" t="str">
        <f>VLOOKUP($A532,'Medical examination'!A532:J2866,5,FALSE)</f>
        <v>NO</v>
      </c>
      <c r="G532" s="1" t="str">
        <f>VLOOKUP($A532,'Medical examination'!A532:K2866,6,FALSE)</f>
        <v>NO</v>
      </c>
      <c r="H532" s="1">
        <f>VLOOKUP($A532,'Medical examination'!A532:L2866,7,FALSE)</f>
        <v>1</v>
      </c>
      <c r="I532" s="1" t="str">
        <f>VLOOKUP($A532,'Medical examination'!A532:M2866,8,FALSE)</f>
        <v>NO</v>
      </c>
      <c r="J532" s="19" t="str">
        <f>VLOOKUP($A532,'Medical examination'!A532:N2866,9,FALSE)</f>
        <v>OBESITY</v>
      </c>
      <c r="K532" s="10" t="str">
        <f>VLOOKUP($A532,'Medical examination'!A532:O2866,10,FALSE)</f>
        <v>NORMAL</v>
      </c>
      <c r="L532" s="16">
        <v>7144.4</v>
      </c>
      <c r="M532" s="1" t="str">
        <f>VLOOKUP($L532,'Hospitalization details'!$F532:L2864,2,FALSE)</f>
        <v>TIER - 2</v>
      </c>
      <c r="N532" s="17" t="str">
        <f>VLOOKUP($L532,'Hospitalization details'!$F532:M2869,3,FALSE)</f>
        <v>TIER - 1</v>
      </c>
      <c r="O532" s="1" t="str">
        <f>VLOOKUP($L532,'Hospitalization details'!$F532:N2869,4,FALSE)</f>
        <v>R1022</v>
      </c>
      <c r="P532" s="14">
        <f>VLOOKUP($L532,'Hospitalization details'!$F532:O2869,6,FALSE)</f>
        <v>36380</v>
      </c>
      <c r="Q532" s="18">
        <f t="shared" si="8"/>
        <v>23</v>
      </c>
    </row>
    <row r="533" spans="1:17" x14ac:dyDescent="0.25">
      <c r="A533" s="2" t="s">
        <v>539</v>
      </c>
      <c r="B533" t="str">
        <f>VLOOKUP(A533,'customer names'!A533:D2867,3,FALSE)</f>
        <v>Ahern</v>
      </c>
      <c r="C533" s="1">
        <f>VLOOKUP(A533,'Medical examination'!A533:G2867,2,FALSE)</f>
        <v>20.13</v>
      </c>
      <c r="D533" s="1">
        <f>VLOOKUP(A533,'Medical examination'!A533:H2867,3,FALSE)</f>
        <v>6.47</v>
      </c>
      <c r="E533" s="1" t="str">
        <f>VLOOKUP($A533,'Medical examination'!A533:I2867,4,FALSE)</f>
        <v>NO</v>
      </c>
      <c r="F533" s="1" t="str">
        <f>VLOOKUP($A533,'Medical examination'!A533:J2867,5,FALSE)</f>
        <v>NO</v>
      </c>
      <c r="G533" s="1" t="str">
        <f>VLOOKUP($A533,'Medical examination'!A533:K2867,6,FALSE)</f>
        <v>YES</v>
      </c>
      <c r="H533" s="1">
        <f>VLOOKUP($A533,'Medical examination'!A533:L2867,7,FALSE)</f>
        <v>1</v>
      </c>
      <c r="I533" s="1" t="str">
        <f>VLOOKUP($A533,'Medical examination'!A533:M2867,8,FALSE)</f>
        <v>YES</v>
      </c>
      <c r="J533" s="19" t="str">
        <f>VLOOKUP($A533,'Medical examination'!A533:N2867,9,FALSE)</f>
        <v>NORMAL WEIGHT</v>
      </c>
      <c r="K533" s="10" t="str">
        <f>VLOOKUP($A533,'Medical examination'!A533:O2867,10,FALSE)</f>
        <v>DIABETES</v>
      </c>
      <c r="L533" s="16">
        <v>7133.9</v>
      </c>
      <c r="M533" s="1" t="str">
        <f>VLOOKUP($L533,'Hospitalization details'!$F533:L2865,2,FALSE)</f>
        <v>TIER - 2</v>
      </c>
      <c r="N533" s="17" t="str">
        <f>VLOOKUP($L533,'Hospitalization details'!$F533:M2870,3,FALSE)</f>
        <v>TIER - 1</v>
      </c>
      <c r="O533" s="1" t="str">
        <f>VLOOKUP($L533,'Hospitalization details'!$F533:N2870,4,FALSE)</f>
        <v>R1024</v>
      </c>
      <c r="P533" s="14">
        <f>VLOOKUP($L533,'Hospitalization details'!$F533:O2870,6,FALSE)</f>
        <v>30870</v>
      </c>
      <c r="Q533" s="18">
        <f t="shared" si="8"/>
        <v>38</v>
      </c>
    </row>
    <row r="534" spans="1:17" x14ac:dyDescent="0.25">
      <c r="A534" s="2" t="s">
        <v>540</v>
      </c>
      <c r="B534" t="str">
        <f>VLOOKUP(A534,'customer names'!A534:D2868,3,FALSE)</f>
        <v>Chviruk</v>
      </c>
      <c r="C534" s="1">
        <f>VLOOKUP(A534,'Medical examination'!A534:G2868,2,FALSE)</f>
        <v>23.655000000000001</v>
      </c>
      <c r="D534" s="1">
        <f>VLOOKUP(A534,'Medical examination'!A534:H2868,3,FALSE)</f>
        <v>5.14</v>
      </c>
      <c r="E534" s="1" t="str">
        <f>VLOOKUP($A534,'Medical examination'!A534:I2868,4,FALSE)</f>
        <v>NO</v>
      </c>
      <c r="F534" s="1" t="str">
        <f>VLOOKUP($A534,'Medical examination'!A534:J2868,5,FALSE)</f>
        <v>NO</v>
      </c>
      <c r="G534" s="1" t="str">
        <f>VLOOKUP($A534,'Medical examination'!A534:K2868,6,FALSE)</f>
        <v>NO</v>
      </c>
      <c r="H534" s="1">
        <f>VLOOKUP($A534,'Medical examination'!A534:L2868,7,FALSE)</f>
        <v>1</v>
      </c>
      <c r="I534" s="1" t="str">
        <f>VLOOKUP($A534,'Medical examination'!A534:M2868,8,FALSE)</f>
        <v>YES</v>
      </c>
      <c r="J534" s="19" t="str">
        <f>VLOOKUP($A534,'Medical examination'!A534:N2868,9,FALSE)</f>
        <v>NORMAL WEIGHT</v>
      </c>
      <c r="K534" s="10" t="str">
        <f>VLOOKUP($A534,'Medical examination'!A534:O2868,10,FALSE)</f>
        <v>NORMAL</v>
      </c>
      <c r="L534" s="16">
        <v>7128.64</v>
      </c>
      <c r="M534" s="1" t="str">
        <f>VLOOKUP($L534,'Hospitalization details'!$F534:L2866,2,FALSE)</f>
        <v>TIER - 2</v>
      </c>
      <c r="N534" s="17" t="str">
        <f>VLOOKUP($L534,'Hospitalization details'!$F534:M2871,3,FALSE)</f>
        <v>TIER - 2</v>
      </c>
      <c r="O534" s="1" t="str">
        <f>VLOOKUP($L534,'Hospitalization details'!$F534:N2871,4,FALSE)</f>
        <v>R1021</v>
      </c>
      <c r="P534" s="14">
        <f>VLOOKUP($L534,'Hospitalization details'!$F534:O2871,6,FALSE)</f>
        <v>34182</v>
      </c>
      <c r="Q534" s="18">
        <f t="shared" si="8"/>
        <v>29</v>
      </c>
    </row>
    <row r="535" spans="1:17" x14ac:dyDescent="0.25">
      <c r="A535" s="2" t="s">
        <v>541</v>
      </c>
      <c r="B535" t="str">
        <f>VLOOKUP(A535,'customer names'!A535:D2869,3,FALSE)</f>
        <v>Meehan</v>
      </c>
      <c r="C535" s="1">
        <f>VLOOKUP(A535,'Medical examination'!A535:G2869,2,FALSE)</f>
        <v>49.05</v>
      </c>
      <c r="D535" s="1">
        <f>VLOOKUP(A535,'Medical examination'!A535:H2869,3,FALSE)</f>
        <v>9.77</v>
      </c>
      <c r="E535" s="1" t="str">
        <f>VLOOKUP($A535,'Medical examination'!A535:I2869,4,FALSE)</f>
        <v>YES</v>
      </c>
      <c r="F535" s="1" t="str">
        <f>VLOOKUP($A535,'Medical examination'!A535:J2869,5,FALSE)</f>
        <v>NO</v>
      </c>
      <c r="G535" s="1" t="str">
        <f>VLOOKUP($A535,'Medical examination'!A535:K2869,6,FALSE)</f>
        <v>NO</v>
      </c>
      <c r="H535" s="1">
        <f>VLOOKUP($A535,'Medical examination'!A535:L2869,7,FALSE)</f>
        <v>0</v>
      </c>
      <c r="I535" s="1" t="str">
        <f>VLOOKUP($A535,'Medical examination'!A535:M2869,8,FALSE)</f>
        <v>NO</v>
      </c>
      <c r="J535" s="19" t="str">
        <f>VLOOKUP($A535,'Medical examination'!A535:N2869,9,FALSE)</f>
        <v>OBESITY</v>
      </c>
      <c r="K535" s="10" t="str">
        <f>VLOOKUP($A535,'Medical examination'!A535:O2869,10,FALSE)</f>
        <v>DIABETES</v>
      </c>
      <c r="L535" s="16">
        <v>7125.25</v>
      </c>
      <c r="M535" s="1" t="str">
        <f>VLOOKUP($L535,'Hospitalization details'!$F535:L2867,2,FALSE)</f>
        <v>TIER - 3</v>
      </c>
      <c r="N535" s="17" t="str">
        <f>VLOOKUP($L535,'Hospitalization details'!$F535:M2872,3,FALSE)</f>
        <v>TIER - 2</v>
      </c>
      <c r="O535" s="1" t="str">
        <f>VLOOKUP($L535,'Hospitalization details'!$F535:N2872,4,FALSE)</f>
        <v>R1013</v>
      </c>
      <c r="P535" s="14">
        <f>VLOOKUP($L535,'Hospitalization details'!$F535:O2872,6,FALSE)</f>
        <v>25018</v>
      </c>
      <c r="Q535" s="18">
        <f t="shared" si="8"/>
        <v>54</v>
      </c>
    </row>
    <row r="536" spans="1:17" x14ac:dyDescent="0.25">
      <c r="A536" s="2" t="s">
        <v>542</v>
      </c>
      <c r="B536" t="str">
        <f>VLOOKUP(A536,'customer names'!A536:D2870,3,FALSE)</f>
        <v>Gammon</v>
      </c>
      <c r="C536" s="1">
        <f>VLOOKUP(A536,'Medical examination'!A536:G2870,2,FALSE)</f>
        <v>51.94</v>
      </c>
      <c r="D536" s="1">
        <f>VLOOKUP(A536,'Medical examination'!A536:H2870,3,FALSE)</f>
        <v>8.8000000000000007</v>
      </c>
      <c r="E536" s="1" t="str">
        <f>VLOOKUP($A536,'Medical examination'!A536:I2870,4,FALSE)</f>
        <v>YES</v>
      </c>
      <c r="F536" s="1" t="str">
        <f>VLOOKUP($A536,'Medical examination'!A536:J2870,5,FALSE)</f>
        <v>NO</v>
      </c>
      <c r="G536" s="1" t="str">
        <f>VLOOKUP($A536,'Medical examination'!A536:K2870,6,FALSE)</f>
        <v>NO</v>
      </c>
      <c r="H536" s="1">
        <f>VLOOKUP($A536,'Medical examination'!A536:L2870,7,FALSE)</f>
        <v>2</v>
      </c>
      <c r="I536" s="1" t="str">
        <f>VLOOKUP($A536,'Medical examination'!A536:M2870,8,FALSE)</f>
        <v>NO</v>
      </c>
      <c r="J536" s="19" t="str">
        <f>VLOOKUP($A536,'Medical examination'!A536:N2870,9,FALSE)</f>
        <v>OBESITY</v>
      </c>
      <c r="K536" s="10" t="str">
        <f>VLOOKUP($A536,'Medical examination'!A536:O2870,10,FALSE)</f>
        <v>DIABETES</v>
      </c>
      <c r="L536" s="16">
        <v>38313.129999999997</v>
      </c>
      <c r="M536" s="1" t="str">
        <f>VLOOKUP($L536,'Hospitalization details'!$F536:L2868,2,FALSE)</f>
        <v>TIER - 1</v>
      </c>
      <c r="N536" s="17" t="str">
        <f>VLOOKUP($L536,'Hospitalization details'!$F536:M2873,3,FALSE)</f>
        <v>TIER - 3</v>
      </c>
      <c r="O536" s="1" t="str">
        <f>VLOOKUP($L536,'Hospitalization details'!$F536:N2873,4,FALSE)</f>
        <v>R1011</v>
      </c>
      <c r="P536" s="14">
        <f>VLOOKUP($L536,'Hospitalization details'!$F536:O2873,6,FALSE)</f>
        <v>29384</v>
      </c>
      <c r="Q536" s="18">
        <f t="shared" si="8"/>
        <v>42</v>
      </c>
    </row>
    <row r="537" spans="1:17" x14ac:dyDescent="0.25">
      <c r="A537" s="2" t="s">
        <v>543</v>
      </c>
      <c r="B537" t="str">
        <f>VLOOKUP(A537,'customer names'!A537:D2871,3,FALSE)</f>
        <v>Lee</v>
      </c>
      <c r="C537" s="1">
        <f>VLOOKUP(A537,'Medical examination'!A537:G2871,2,FALSE)</f>
        <v>29.83</v>
      </c>
      <c r="D537" s="1">
        <f>VLOOKUP(A537,'Medical examination'!A537:H2871,3,FALSE)</f>
        <v>5.84</v>
      </c>
      <c r="E537" s="1" t="str">
        <f>VLOOKUP($A537,'Medical examination'!A537:I2871,4,FALSE)</f>
        <v>NO</v>
      </c>
      <c r="F537" s="1" t="str">
        <f>VLOOKUP($A537,'Medical examination'!A537:J2871,5,FALSE)</f>
        <v>NO</v>
      </c>
      <c r="G537" s="1" t="str">
        <f>VLOOKUP($A537,'Medical examination'!A537:K2871,6,FALSE)</f>
        <v>NO</v>
      </c>
      <c r="H537" s="1">
        <f>VLOOKUP($A537,'Medical examination'!A537:L2871,7,FALSE)</f>
        <v>1</v>
      </c>
      <c r="I537" s="1" t="str">
        <f>VLOOKUP($A537,'Medical examination'!A537:M2871,8,FALSE)</f>
        <v>YES</v>
      </c>
      <c r="J537" s="19" t="str">
        <f>VLOOKUP($A537,'Medical examination'!A537:N2871,9,FALSE)</f>
        <v>OVERWEIGHT</v>
      </c>
      <c r="K537" s="10" t="str">
        <f>VLOOKUP($A537,'Medical examination'!A537:O2871,10,FALSE)</f>
        <v>PRE DIABETES</v>
      </c>
      <c r="L537" s="16">
        <v>7106.81</v>
      </c>
      <c r="M537" s="1" t="str">
        <f>VLOOKUP($L537,'Hospitalization details'!$F537:L2869,2,FALSE)</f>
        <v>TIER - 2</v>
      </c>
      <c r="N537" s="17" t="str">
        <f>VLOOKUP($L537,'Hospitalization details'!$F537:M2874,3,FALSE)</f>
        <v>TIER - 1</v>
      </c>
      <c r="O537" s="1" t="str">
        <f>VLOOKUP($L537,'Hospitalization details'!$F537:N2874,4,FALSE)</f>
        <v>R1012</v>
      </c>
      <c r="P537" s="14">
        <f>VLOOKUP($L537,'Hospitalization details'!$F537:O2874,6,FALSE)</f>
        <v>32000</v>
      </c>
      <c r="Q537" s="18">
        <f t="shared" si="8"/>
        <v>35</v>
      </c>
    </row>
    <row r="538" spans="1:17" x14ac:dyDescent="0.25">
      <c r="A538" s="2" t="s">
        <v>544</v>
      </c>
      <c r="B538" t="str">
        <f>VLOOKUP(A538,'customer names'!A538:D2872,3,FALSE)</f>
        <v>Franco</v>
      </c>
      <c r="C538" s="1">
        <f>VLOOKUP(A538,'Medical examination'!A538:G2872,2,FALSE)</f>
        <v>22.6</v>
      </c>
      <c r="D538" s="1">
        <f>VLOOKUP(A538,'Medical examination'!A538:H2872,3,FALSE)</f>
        <v>10.43</v>
      </c>
      <c r="E538" s="1" t="str">
        <f>VLOOKUP($A538,'Medical examination'!A538:I2872,4,FALSE)</f>
        <v>YES</v>
      </c>
      <c r="F538" s="1" t="str">
        <f>VLOOKUP($A538,'Medical examination'!A538:J2872,5,FALSE)</f>
        <v>NO</v>
      </c>
      <c r="G538" s="1" t="str">
        <f>VLOOKUP($A538,'Medical examination'!A538:K2872,6,FALSE)</f>
        <v>NO</v>
      </c>
      <c r="H538" s="1">
        <f>VLOOKUP($A538,'Medical examination'!A538:L2872,7,FALSE)</f>
        <v>1</v>
      </c>
      <c r="I538" s="1" t="str">
        <f>VLOOKUP($A538,'Medical examination'!A538:M2872,8,FALSE)</f>
        <v>YES</v>
      </c>
      <c r="J538" s="19" t="str">
        <f>VLOOKUP($A538,'Medical examination'!A538:N2872,9,FALSE)</f>
        <v>NORMAL WEIGHT</v>
      </c>
      <c r="K538" s="10" t="str">
        <f>VLOOKUP($A538,'Medical examination'!A538:O2872,10,FALSE)</f>
        <v>DIABETES</v>
      </c>
      <c r="L538" s="16">
        <v>7096.98</v>
      </c>
      <c r="M538" s="1" t="str">
        <f>VLOOKUP($L538,'Hospitalization details'!$F538:L2870,2,FALSE)</f>
        <v>TIER - 2</v>
      </c>
      <c r="N538" s="17" t="str">
        <f>VLOOKUP($L538,'Hospitalization details'!$F538:M2875,3,FALSE)</f>
        <v>TIER - 2</v>
      </c>
      <c r="O538" s="1" t="str">
        <f>VLOOKUP($L538,'Hospitalization details'!$F538:N2875,4,FALSE)</f>
        <v>R1012</v>
      </c>
      <c r="P538" s="14">
        <f>VLOOKUP($L538,'Hospitalization details'!$F538:O2875,6,FALSE)</f>
        <v>33773</v>
      </c>
      <c r="Q538" s="18">
        <f t="shared" si="8"/>
        <v>30</v>
      </c>
    </row>
    <row r="539" spans="1:17" x14ac:dyDescent="0.25">
      <c r="A539" s="2" t="s">
        <v>545</v>
      </c>
      <c r="B539" t="str">
        <f>VLOOKUP(A539,'customer names'!A539:D2873,3,FALSE)</f>
        <v>Patterson</v>
      </c>
      <c r="C539" s="1">
        <f>VLOOKUP(A539,'Medical examination'!A539:G2873,2,FALSE)</f>
        <v>46.69</v>
      </c>
      <c r="D539" s="1">
        <f>VLOOKUP(A539,'Medical examination'!A539:H2873,3,FALSE)</f>
        <v>4.25</v>
      </c>
      <c r="E539" s="1" t="str">
        <f>VLOOKUP($A539,'Medical examination'!A539:I2873,4,FALSE)</f>
        <v>YES</v>
      </c>
      <c r="F539" s="1" t="str">
        <f>VLOOKUP($A539,'Medical examination'!A539:J2873,5,FALSE)</f>
        <v>NO</v>
      </c>
      <c r="G539" s="1" t="str">
        <f>VLOOKUP($A539,'Medical examination'!A539:K2873,6,FALSE)</f>
        <v>NO</v>
      </c>
      <c r="H539" s="1">
        <f>VLOOKUP($A539,'Medical examination'!A539:L2873,7,FALSE)</f>
        <v>1</v>
      </c>
      <c r="I539" s="1" t="str">
        <f>VLOOKUP($A539,'Medical examination'!A539:M2873,8,FALSE)</f>
        <v>NO</v>
      </c>
      <c r="J539" s="19" t="str">
        <f>VLOOKUP($A539,'Medical examination'!A539:N2873,9,FALSE)</f>
        <v>OBESITY</v>
      </c>
      <c r="K539" s="10" t="str">
        <f>VLOOKUP($A539,'Medical examination'!A539:O2873,10,FALSE)</f>
        <v>NORMAL</v>
      </c>
      <c r="L539" s="16">
        <v>7077.19</v>
      </c>
      <c r="M539" s="1" t="str">
        <f>VLOOKUP($L539,'Hospitalization details'!$F539:L2871,2,FALSE)</f>
        <v>TIER - 2</v>
      </c>
      <c r="N539" s="17" t="str">
        <f>VLOOKUP($L539,'Hospitalization details'!$F539:M2876,3,FALSE)</f>
        <v>TIER - 3</v>
      </c>
      <c r="O539" s="1" t="str">
        <f>VLOOKUP($L539,'Hospitalization details'!$F539:N2876,4,FALSE)</f>
        <v>R1024</v>
      </c>
      <c r="P539" s="14">
        <f>VLOOKUP($L539,'Hospitalization details'!$F539:O2876,6,FALSE)</f>
        <v>30230</v>
      </c>
      <c r="Q539" s="18">
        <f t="shared" si="8"/>
        <v>40</v>
      </c>
    </row>
    <row r="540" spans="1:17" x14ac:dyDescent="0.25">
      <c r="A540" s="2" t="s">
        <v>546</v>
      </c>
      <c r="B540" t="str">
        <f>VLOOKUP(A540,'customer names'!A540:D2874,3,FALSE)</f>
        <v>Valdes</v>
      </c>
      <c r="C540" s="1">
        <f>VLOOKUP(A540,'Medical examination'!A540:G2874,2,FALSE)</f>
        <v>28.49</v>
      </c>
      <c r="D540" s="1">
        <f>VLOOKUP(A540,'Medical examination'!A540:H2874,3,FALSE)</f>
        <v>4.8899999999999997</v>
      </c>
      <c r="E540" s="1" t="str">
        <f>VLOOKUP($A540,'Medical examination'!A540:I2874,4,FALSE)</f>
        <v>NO</v>
      </c>
      <c r="F540" s="1" t="str">
        <f>VLOOKUP($A540,'Medical examination'!A540:J2874,5,FALSE)</f>
        <v>NO</v>
      </c>
      <c r="G540" s="1" t="str">
        <f>VLOOKUP($A540,'Medical examination'!A540:K2874,6,FALSE)</f>
        <v>NO</v>
      </c>
      <c r="H540" s="1">
        <f>VLOOKUP($A540,'Medical examination'!A540:L2874,7,FALSE)</f>
        <v>0</v>
      </c>
      <c r="I540" s="1" t="str">
        <f>VLOOKUP($A540,'Medical examination'!A540:M2874,8,FALSE)</f>
        <v>YES</v>
      </c>
      <c r="J540" s="19" t="str">
        <f>VLOOKUP($A540,'Medical examination'!A540:N2874,9,FALSE)</f>
        <v>OVERWEIGHT</v>
      </c>
      <c r="K540" s="10" t="str">
        <f>VLOOKUP($A540,'Medical examination'!A540:O2874,10,FALSE)</f>
        <v>NORMAL</v>
      </c>
      <c r="L540" s="16">
        <v>7054.41</v>
      </c>
      <c r="M540" s="1" t="str">
        <f>VLOOKUP($L540,'Hospitalization details'!$F540:L2872,2,FALSE)</f>
        <v>TIER - 2</v>
      </c>
      <c r="N540" s="17" t="str">
        <f>VLOOKUP($L540,'Hospitalization details'!$F540:M2877,3,FALSE)</f>
        <v>TIER - 2</v>
      </c>
      <c r="O540" s="1" t="str">
        <f>VLOOKUP($L540,'Hospitalization details'!$F540:N2877,4,FALSE)</f>
        <v>R1013</v>
      </c>
      <c r="P540" s="14">
        <f>VLOOKUP($L540,'Hospitalization details'!$F540:O2877,6,FALSE)</f>
        <v>28665</v>
      </c>
      <c r="Q540" s="18">
        <f t="shared" si="8"/>
        <v>44</v>
      </c>
    </row>
    <row r="541" spans="1:17" x14ac:dyDescent="0.25">
      <c r="A541" s="2" t="s">
        <v>547</v>
      </c>
      <c r="B541" t="str">
        <f>VLOOKUP(A541,'customer names'!A541:D2875,3,FALSE)</f>
        <v>Craig</v>
      </c>
      <c r="C541" s="1">
        <f>VLOOKUP(A541,'Medical examination'!A541:G2875,2,FALSE)</f>
        <v>28.5</v>
      </c>
      <c r="D541" s="1">
        <f>VLOOKUP(A541,'Medical examination'!A541:H2875,3,FALSE)</f>
        <v>5.55</v>
      </c>
      <c r="E541" s="1" t="str">
        <f>VLOOKUP($A541,'Medical examination'!A541:I2875,4,FALSE)</f>
        <v>YES</v>
      </c>
      <c r="F541" s="1" t="str">
        <f>VLOOKUP($A541,'Medical examination'!A541:J2875,5,FALSE)</f>
        <v>NO</v>
      </c>
      <c r="G541" s="1" t="str">
        <f>VLOOKUP($A541,'Medical examination'!A541:K2875,6,FALSE)</f>
        <v>NO</v>
      </c>
      <c r="H541" s="1">
        <f>VLOOKUP($A541,'Medical examination'!A541:L2875,7,FALSE)</f>
        <v>1</v>
      </c>
      <c r="I541" s="1" t="str">
        <f>VLOOKUP($A541,'Medical examination'!A541:M2875,8,FALSE)</f>
        <v>YES</v>
      </c>
      <c r="J541" s="19" t="str">
        <f>VLOOKUP($A541,'Medical examination'!A541:N2875,9,FALSE)</f>
        <v>OVERWEIGHT</v>
      </c>
      <c r="K541" s="10" t="str">
        <f>VLOOKUP($A541,'Medical examination'!A541:O2875,10,FALSE)</f>
        <v>NORMAL</v>
      </c>
      <c r="L541" s="16">
        <v>7050.64</v>
      </c>
      <c r="M541" s="1" t="str">
        <f>VLOOKUP($L541,'Hospitalization details'!$F541:L2873,2,FALSE)</f>
        <v>TIER - 2</v>
      </c>
      <c r="N541" s="17" t="str">
        <f>VLOOKUP($L541,'Hospitalization details'!$F541:M2878,3,FALSE)</f>
        <v>TIER - 3</v>
      </c>
      <c r="O541" s="1" t="str">
        <f>VLOOKUP($L541,'Hospitalization details'!$F541:N2878,4,FALSE)</f>
        <v>R1011</v>
      </c>
      <c r="P541" s="14">
        <f>VLOOKUP($L541,'Hospitalization details'!$F541:O2878,6,FALSE)</f>
        <v>29400</v>
      </c>
      <c r="Q541" s="18">
        <f t="shared" si="8"/>
        <v>42</v>
      </c>
    </row>
    <row r="542" spans="1:17" x14ac:dyDescent="0.25">
      <c r="A542" s="2" t="s">
        <v>548</v>
      </c>
      <c r="B542" t="str">
        <f>VLOOKUP(A542,'customer names'!A542:D2876,3,FALSE)</f>
        <v>Whipple</v>
      </c>
      <c r="C542" s="1">
        <f>VLOOKUP(A542,'Medical examination'!A542:G2876,2,FALSE)</f>
        <v>24.4</v>
      </c>
      <c r="D542" s="1">
        <f>VLOOKUP(A542,'Medical examination'!A542:H2876,3,FALSE)</f>
        <v>4.5199999999999996</v>
      </c>
      <c r="E542" s="1" t="str">
        <f>VLOOKUP($A542,'Medical examination'!A542:I2876,4,FALSE)</f>
        <v>NO</v>
      </c>
      <c r="F542" s="1" t="str">
        <f>VLOOKUP($A542,'Medical examination'!A542:J2876,5,FALSE)</f>
        <v>NO</v>
      </c>
      <c r="G542" s="1" t="str">
        <f>VLOOKUP($A542,'Medical examination'!A542:K2876,6,FALSE)</f>
        <v>NO</v>
      </c>
      <c r="H542" s="1">
        <f>VLOOKUP($A542,'Medical examination'!A542:L2876,7,FALSE)</f>
        <v>1</v>
      </c>
      <c r="I542" s="1" t="str">
        <f>VLOOKUP($A542,'Medical examination'!A542:M2876,8,FALSE)</f>
        <v>YES</v>
      </c>
      <c r="J542" s="19" t="str">
        <f>VLOOKUP($A542,'Medical examination'!A542:N2876,9,FALSE)</f>
        <v>NORMAL WEIGHT</v>
      </c>
      <c r="K542" s="10" t="str">
        <f>VLOOKUP($A542,'Medical examination'!A542:O2876,10,FALSE)</f>
        <v>NORMAL</v>
      </c>
      <c r="L542" s="16">
        <v>7050.02</v>
      </c>
      <c r="M542" s="1" t="str">
        <f>VLOOKUP($L542,'Hospitalization details'!$F542:L2874,2,FALSE)</f>
        <v>TIER - 2</v>
      </c>
      <c r="N542" s="17" t="str">
        <f>VLOOKUP($L542,'Hospitalization details'!$F542:M2879,3,FALSE)</f>
        <v>TIER - 1</v>
      </c>
      <c r="O542" s="1" t="str">
        <f>VLOOKUP($L542,'Hospitalization details'!$F542:N2879,4,FALSE)</f>
        <v>R1024</v>
      </c>
      <c r="P542" s="14">
        <f>VLOOKUP($L542,'Hospitalization details'!$F542:O2879,6,FALSE)</f>
        <v>29423</v>
      </c>
      <c r="Q542" s="18">
        <f t="shared" si="8"/>
        <v>42</v>
      </c>
    </row>
    <row r="543" spans="1:17" x14ac:dyDescent="0.25">
      <c r="A543" s="2" t="s">
        <v>549</v>
      </c>
      <c r="B543" t="str">
        <f>VLOOKUP(A543,'customer names'!A543:D2877,3,FALSE)</f>
        <v>Marton</v>
      </c>
      <c r="C543" s="1">
        <f>VLOOKUP(A543,'Medical examination'!A543:G2877,2,FALSE)</f>
        <v>29.15</v>
      </c>
      <c r="D543" s="1">
        <f>VLOOKUP(A543,'Medical examination'!A543:H2877,3,FALSE)</f>
        <v>4.45</v>
      </c>
      <c r="E543" s="1" t="str">
        <f>VLOOKUP($A543,'Medical examination'!A543:I2877,4,FALSE)</f>
        <v>YES</v>
      </c>
      <c r="F543" s="1" t="str">
        <f>VLOOKUP($A543,'Medical examination'!A543:J2877,5,FALSE)</f>
        <v>NO</v>
      </c>
      <c r="G543" s="1" t="str">
        <f>VLOOKUP($A543,'Medical examination'!A543:K2877,6,FALSE)</f>
        <v>NO</v>
      </c>
      <c r="H543" s="1">
        <f>VLOOKUP($A543,'Medical examination'!A543:L2877,7,FALSE)</f>
        <v>1</v>
      </c>
      <c r="I543" s="1" t="str">
        <f>VLOOKUP($A543,'Medical examination'!A543:M2877,8,FALSE)</f>
        <v>YES</v>
      </c>
      <c r="J543" s="19" t="str">
        <f>VLOOKUP($A543,'Medical examination'!A543:N2877,9,FALSE)</f>
        <v>OVERWEIGHT</v>
      </c>
      <c r="K543" s="10" t="str">
        <f>VLOOKUP($A543,'Medical examination'!A543:O2877,10,FALSE)</f>
        <v>NORMAL</v>
      </c>
      <c r="L543" s="16">
        <v>7046.72</v>
      </c>
      <c r="M543" s="1" t="str">
        <f>VLOOKUP($L543,'Hospitalization details'!$F543:L2875,2,FALSE)</f>
        <v>TIER - 2</v>
      </c>
      <c r="N543" s="17" t="str">
        <f>VLOOKUP($L543,'Hospitalization details'!$F543:M2880,3,FALSE)</f>
        <v>TIER - 3</v>
      </c>
      <c r="O543" s="1" t="str">
        <f>VLOOKUP($L543,'Hospitalization details'!$F543:N2880,4,FALSE)</f>
        <v>R1013</v>
      </c>
      <c r="P543" s="14">
        <f>VLOOKUP($L543,'Hospitalization details'!$F543:O2880,6,FALSE)</f>
        <v>29516</v>
      </c>
      <c r="Q543" s="18">
        <f t="shared" si="8"/>
        <v>42</v>
      </c>
    </row>
    <row r="544" spans="1:17" x14ac:dyDescent="0.25">
      <c r="A544" s="2" t="s">
        <v>550</v>
      </c>
      <c r="B544" t="str">
        <f>VLOOKUP(A544,'customer names'!A544:D2878,3,FALSE)</f>
        <v>Hildebrandt</v>
      </c>
      <c r="C544" s="1">
        <f>VLOOKUP(A544,'Medical examination'!A544:G2878,2,FALSE)</f>
        <v>27.28</v>
      </c>
      <c r="D544" s="1">
        <f>VLOOKUP(A544,'Medical examination'!A544:H2878,3,FALSE)</f>
        <v>4.72</v>
      </c>
      <c r="E544" s="1" t="str">
        <f>VLOOKUP($A544,'Medical examination'!A544:I2878,4,FALSE)</f>
        <v>NO</v>
      </c>
      <c r="F544" s="1" t="str">
        <f>VLOOKUP($A544,'Medical examination'!A544:J2878,5,FALSE)</f>
        <v>YES</v>
      </c>
      <c r="G544" s="1" t="str">
        <f>VLOOKUP($A544,'Medical examination'!A544:K2878,6,FALSE)</f>
        <v>NO</v>
      </c>
      <c r="H544" s="1">
        <f>VLOOKUP($A544,'Medical examination'!A544:L2878,7,FALSE)</f>
        <v>1</v>
      </c>
      <c r="I544" s="1" t="str">
        <f>VLOOKUP($A544,'Medical examination'!A544:M2878,8,FALSE)</f>
        <v>YES</v>
      </c>
      <c r="J544" s="19" t="str">
        <f>VLOOKUP($A544,'Medical examination'!A544:N2878,9,FALSE)</f>
        <v>OVERWEIGHT</v>
      </c>
      <c r="K544" s="10" t="str">
        <f>VLOOKUP($A544,'Medical examination'!A544:O2878,10,FALSE)</f>
        <v>NORMAL</v>
      </c>
      <c r="L544" s="16">
        <v>7045.5</v>
      </c>
      <c r="M544" s="1" t="str">
        <f>VLOOKUP($L544,'Hospitalization details'!$F544:L2876,2,FALSE)</f>
        <v>TIER - 2</v>
      </c>
      <c r="N544" s="17" t="str">
        <f>VLOOKUP($L544,'Hospitalization details'!$F544:M2881,3,FALSE)</f>
        <v>TIER - 1</v>
      </c>
      <c r="O544" s="1" t="str">
        <f>VLOOKUP($L544,'Hospitalization details'!$F544:N2881,4,FALSE)</f>
        <v>R1011</v>
      </c>
      <c r="P544" s="14">
        <f>VLOOKUP($L544,'Hospitalization details'!$F544:O2881,6,FALSE)</f>
        <v>29428</v>
      </c>
      <c r="Q544" s="18">
        <f t="shared" si="8"/>
        <v>42</v>
      </c>
    </row>
    <row r="545" spans="1:17" x14ac:dyDescent="0.25">
      <c r="A545" s="2" t="s">
        <v>551</v>
      </c>
      <c r="B545" t="str">
        <f>VLOOKUP(A545,'customer names'!A545:D2879,3,FALSE)</f>
        <v>Biggs</v>
      </c>
      <c r="C545" s="1">
        <f>VLOOKUP(A545,'Medical examination'!A545:G2879,2,FALSE)</f>
        <v>32.229999999999997</v>
      </c>
      <c r="D545" s="1">
        <f>VLOOKUP(A545,'Medical examination'!A545:H2879,3,FALSE)</f>
        <v>4.6500000000000004</v>
      </c>
      <c r="E545" s="1" t="str">
        <f>VLOOKUP($A545,'Medical examination'!A545:I2879,4,FALSE)</f>
        <v>YES</v>
      </c>
      <c r="F545" s="1" t="str">
        <f>VLOOKUP($A545,'Medical examination'!A545:J2879,5,FALSE)</f>
        <v>NO</v>
      </c>
      <c r="G545" s="1" t="str">
        <f>VLOOKUP($A545,'Medical examination'!A545:K2879,6,FALSE)</f>
        <v>YES</v>
      </c>
      <c r="H545" s="1">
        <f>VLOOKUP($A545,'Medical examination'!A545:L2879,7,FALSE)</f>
        <v>1</v>
      </c>
      <c r="I545" s="1" t="str">
        <f>VLOOKUP($A545,'Medical examination'!A545:M2879,8,FALSE)</f>
        <v>NO</v>
      </c>
      <c r="J545" s="19" t="str">
        <f>VLOOKUP($A545,'Medical examination'!A545:N2879,9,FALSE)</f>
        <v>OBESITY</v>
      </c>
      <c r="K545" s="10" t="str">
        <f>VLOOKUP($A545,'Medical examination'!A545:O2879,10,FALSE)</f>
        <v>NORMAL</v>
      </c>
      <c r="L545" s="16">
        <v>7042.11</v>
      </c>
      <c r="M545" s="1" t="str">
        <f>VLOOKUP($L545,'Hospitalization details'!$F545:L2877,2,FALSE)</f>
        <v>TIER - 2</v>
      </c>
      <c r="N545" s="17" t="str">
        <f>VLOOKUP($L545,'Hospitalization details'!$F545:M2882,3,FALSE)</f>
        <v>TIER - 3</v>
      </c>
      <c r="O545" s="1" t="str">
        <f>VLOOKUP($L545,'Hospitalization details'!$F545:N2882,4,FALSE)</f>
        <v>R1012</v>
      </c>
      <c r="P545" s="14">
        <f>VLOOKUP($L545,'Hospitalization details'!$F545:O2882,6,FALSE)</f>
        <v>35001</v>
      </c>
      <c r="Q545" s="18">
        <f t="shared" si="8"/>
        <v>27</v>
      </c>
    </row>
    <row r="546" spans="1:17" x14ac:dyDescent="0.25">
      <c r="A546" s="2" t="s">
        <v>552</v>
      </c>
      <c r="B546" t="str">
        <f>VLOOKUP(A546,'customer names'!A546:D2880,3,FALSE)</f>
        <v>Shigezumi</v>
      </c>
      <c r="C546" s="1">
        <f>VLOOKUP(A546,'Medical examination'!A546:G2880,2,FALSE)</f>
        <v>44.2</v>
      </c>
      <c r="D546" s="1">
        <f>VLOOKUP(A546,'Medical examination'!A546:H2880,3,FALSE)</f>
        <v>11.34</v>
      </c>
      <c r="E546" s="1" t="str">
        <f>VLOOKUP($A546,'Medical examination'!A546:I2880,4,FALSE)</f>
        <v>YES</v>
      </c>
      <c r="F546" s="1" t="str">
        <f>VLOOKUP($A546,'Medical examination'!A546:J2880,5,FALSE)</f>
        <v>NO</v>
      </c>
      <c r="G546" s="1" t="str">
        <f>VLOOKUP($A546,'Medical examination'!A546:K2880,6,FALSE)</f>
        <v>YES</v>
      </c>
      <c r="H546" s="1">
        <f>VLOOKUP($A546,'Medical examination'!A546:L2880,7,FALSE)</f>
        <v>1</v>
      </c>
      <c r="I546" s="1" t="str">
        <f>VLOOKUP($A546,'Medical examination'!A546:M2880,8,FALSE)</f>
        <v>NO</v>
      </c>
      <c r="J546" s="19" t="str">
        <f>VLOOKUP($A546,'Medical examination'!A546:N2880,9,FALSE)</f>
        <v>OBESITY</v>
      </c>
      <c r="K546" s="10" t="str">
        <f>VLOOKUP($A546,'Medical examination'!A546:O2880,10,FALSE)</f>
        <v>DIABETES</v>
      </c>
      <c r="L546" s="16">
        <v>7033.08</v>
      </c>
      <c r="M546" s="1" t="str">
        <f>VLOOKUP($L546,'Hospitalization details'!$F546:L2878,2,FALSE)</f>
        <v>TIER - 2</v>
      </c>
      <c r="N546" s="17" t="str">
        <f>VLOOKUP($L546,'Hospitalization details'!$F546:M2883,3,FALSE)</f>
        <v>TIER - 2</v>
      </c>
      <c r="O546" s="1" t="str">
        <f>VLOOKUP($L546,'Hospitalization details'!$F546:N2883,4,FALSE)</f>
        <v>R1013</v>
      </c>
      <c r="P546" s="14">
        <f>VLOOKUP($L546,'Hospitalization details'!$F546:O2883,6,FALSE)</f>
        <v>28643</v>
      </c>
      <c r="Q546" s="18">
        <f t="shared" si="8"/>
        <v>45</v>
      </c>
    </row>
    <row r="547" spans="1:17" x14ac:dyDescent="0.25">
      <c r="A547" s="2" t="s">
        <v>553</v>
      </c>
      <c r="B547" t="str">
        <f>VLOOKUP(A547,'customer names'!A547:D2881,3,FALSE)</f>
        <v>Meineke</v>
      </c>
      <c r="C547" s="1">
        <f>VLOOKUP(A547,'Medical examination'!A547:G2881,2,FALSE)</f>
        <v>29.734999999999999</v>
      </c>
      <c r="D547" s="1">
        <f>VLOOKUP(A547,'Medical examination'!A547:H2881,3,FALSE)</f>
        <v>4.53</v>
      </c>
      <c r="E547" s="1" t="str">
        <f>VLOOKUP($A547,'Medical examination'!A547:I2881,4,FALSE)</f>
        <v>NO</v>
      </c>
      <c r="F547" s="1" t="str">
        <f>VLOOKUP($A547,'Medical examination'!A547:J2881,5,FALSE)</f>
        <v>NO</v>
      </c>
      <c r="G547" s="1" t="str">
        <f>VLOOKUP($A547,'Medical examination'!A547:K2881,6,FALSE)</f>
        <v>YES</v>
      </c>
      <c r="H547" s="1">
        <f>VLOOKUP($A547,'Medical examination'!A547:L2881,7,FALSE)</f>
        <v>1</v>
      </c>
      <c r="I547" s="1" t="str">
        <f>VLOOKUP($A547,'Medical examination'!A547:M2881,8,FALSE)</f>
        <v>NO</v>
      </c>
      <c r="J547" s="19" t="str">
        <f>VLOOKUP($A547,'Medical examination'!A547:N2881,9,FALSE)</f>
        <v>OVERWEIGHT</v>
      </c>
      <c r="K547" s="10" t="str">
        <f>VLOOKUP($A547,'Medical examination'!A547:O2881,10,FALSE)</f>
        <v>NORMAL</v>
      </c>
      <c r="L547" s="16">
        <v>38282.75</v>
      </c>
      <c r="M547" s="1" t="str">
        <f>VLOOKUP($L547,'Hospitalization details'!$F547:L2879,2,FALSE)</f>
        <v>TIER - 1</v>
      </c>
      <c r="N547" s="17" t="str">
        <f>VLOOKUP($L547,'Hospitalization details'!$F547:M2884,3,FALSE)</f>
        <v>TIER - 2</v>
      </c>
      <c r="O547" s="1" t="str">
        <f>VLOOKUP($L547,'Hospitalization details'!$F547:N2884,4,FALSE)</f>
        <v>R1013</v>
      </c>
      <c r="P547" s="14">
        <f>VLOOKUP($L547,'Hospitalization details'!$F547:O2884,6,FALSE)</f>
        <v>32811</v>
      </c>
      <c r="Q547" s="18">
        <f t="shared" si="8"/>
        <v>33</v>
      </c>
    </row>
    <row r="548" spans="1:17" x14ac:dyDescent="0.25">
      <c r="A548" s="2" t="s">
        <v>554</v>
      </c>
      <c r="B548" t="str">
        <f>VLOOKUP(A548,'customer names'!A548:D2882,3,FALSE)</f>
        <v>Ludington</v>
      </c>
      <c r="C548" s="1">
        <f>VLOOKUP(A548,'Medical examination'!A548:G2882,2,FALSE)</f>
        <v>28.31</v>
      </c>
      <c r="D548" s="1">
        <f>VLOOKUP(A548,'Medical examination'!A548:H2882,3,FALSE)</f>
        <v>6.35</v>
      </c>
      <c r="E548" s="1" t="str">
        <f>VLOOKUP($A548,'Medical examination'!A548:I2882,4,FALSE)</f>
        <v>NO</v>
      </c>
      <c r="F548" s="1" t="str">
        <f>VLOOKUP($A548,'Medical examination'!A548:J2882,5,FALSE)</f>
        <v>NO</v>
      </c>
      <c r="G548" s="1" t="str">
        <f>VLOOKUP($A548,'Medical examination'!A548:K2882,6,FALSE)</f>
        <v>NO</v>
      </c>
      <c r="H548" s="1">
        <f>VLOOKUP($A548,'Medical examination'!A548:L2882,7,FALSE)</f>
        <v>0</v>
      </c>
      <c r="I548" s="1" t="str">
        <f>VLOOKUP($A548,'Medical examination'!A548:M2882,8,FALSE)</f>
        <v>YES</v>
      </c>
      <c r="J548" s="19" t="str">
        <f>VLOOKUP($A548,'Medical examination'!A548:N2882,9,FALSE)</f>
        <v>OVERWEIGHT</v>
      </c>
      <c r="K548" s="10" t="str">
        <f>VLOOKUP($A548,'Medical examination'!A548:O2882,10,FALSE)</f>
        <v>PRE DIABETES</v>
      </c>
      <c r="L548" s="16">
        <v>7003.1</v>
      </c>
      <c r="M548" s="1" t="str">
        <f>VLOOKUP($L548,'Hospitalization details'!$F548:L2880,2,FALSE)</f>
        <v>TIER - 2</v>
      </c>
      <c r="N548" s="17" t="str">
        <f>VLOOKUP($L548,'Hospitalization details'!$F548:M2885,3,FALSE)</f>
        <v>TIER - 3</v>
      </c>
      <c r="O548" s="1" t="str">
        <f>VLOOKUP($L548,'Hospitalization details'!$F548:N2885,4,FALSE)</f>
        <v>R1013</v>
      </c>
      <c r="P548" s="14">
        <f>VLOOKUP($L548,'Hospitalization details'!$F548:O2885,6,FALSE)</f>
        <v>25390</v>
      </c>
      <c r="Q548" s="18">
        <f t="shared" si="8"/>
        <v>53</v>
      </c>
    </row>
    <row r="549" spans="1:17" x14ac:dyDescent="0.25">
      <c r="A549" s="2" t="s">
        <v>555</v>
      </c>
      <c r="B549" t="str">
        <f>VLOOKUP(A549,'customer names'!A549:D2883,3,FALSE)</f>
        <v>Perrich</v>
      </c>
      <c r="C549" s="1">
        <f>VLOOKUP(A549,'Medical examination'!A549:G2883,2,FALSE)</f>
        <v>46.62</v>
      </c>
      <c r="D549" s="1">
        <f>VLOOKUP(A549,'Medical examination'!A549:H2883,3,FALSE)</f>
        <v>8.51</v>
      </c>
      <c r="E549" s="1" t="str">
        <f>VLOOKUP($A549,'Medical examination'!A549:I2883,4,FALSE)</f>
        <v>NO</v>
      </c>
      <c r="F549" s="1" t="str">
        <f>VLOOKUP($A549,'Medical examination'!A549:J2883,5,FALSE)</f>
        <v>NO</v>
      </c>
      <c r="G549" s="1" t="str">
        <f>VLOOKUP($A549,'Medical examination'!A549:K2883,6,FALSE)</f>
        <v>NO</v>
      </c>
      <c r="H549" s="1">
        <f>VLOOKUP($A549,'Medical examination'!A549:L2883,7,FALSE)</f>
        <v>0</v>
      </c>
      <c r="I549" s="1" t="str">
        <f>VLOOKUP($A549,'Medical examination'!A549:M2883,8,FALSE)</f>
        <v>NO</v>
      </c>
      <c r="J549" s="19" t="str">
        <f>VLOOKUP($A549,'Medical examination'!A549:N2883,9,FALSE)</f>
        <v>OBESITY</v>
      </c>
      <c r="K549" s="10" t="str">
        <f>VLOOKUP($A549,'Medical examination'!A549:O2883,10,FALSE)</f>
        <v>DIABETES</v>
      </c>
      <c r="L549" s="16">
        <v>6989.95</v>
      </c>
      <c r="M549" s="1" t="str">
        <f>VLOOKUP($L549,'Hospitalization details'!$F549:L2881,2,FALSE)</f>
        <v>TIER - 2</v>
      </c>
      <c r="N549" s="17" t="str">
        <f>VLOOKUP($L549,'Hospitalization details'!$F549:M2886,3,FALSE)</f>
        <v>TIER - 1</v>
      </c>
      <c r="O549" s="1" t="str">
        <f>VLOOKUP($L549,'Hospitalization details'!$F549:N2886,4,FALSE)</f>
        <v>R1013</v>
      </c>
      <c r="P549" s="14">
        <f>VLOOKUP($L549,'Hospitalization details'!$F549:O2886,6,FALSE)</f>
        <v>30195</v>
      </c>
      <c r="Q549" s="18">
        <f t="shared" si="8"/>
        <v>40</v>
      </c>
    </row>
    <row r="550" spans="1:17" x14ac:dyDescent="0.25">
      <c r="A550" s="2" t="s">
        <v>556</v>
      </c>
      <c r="B550" t="str">
        <f>VLOOKUP(A550,'customer names'!A550:D2884,3,FALSE)</f>
        <v>Cervantes</v>
      </c>
      <c r="C550" s="1">
        <f>VLOOKUP(A550,'Medical examination'!A550:G2884,2,FALSE)</f>
        <v>51.75</v>
      </c>
      <c r="D550" s="1">
        <f>VLOOKUP(A550,'Medical examination'!A550:H2884,3,FALSE)</f>
        <v>8.59</v>
      </c>
      <c r="E550" s="1" t="str">
        <f>VLOOKUP($A550,'Medical examination'!A550:I2884,4,FALSE)</f>
        <v>YES</v>
      </c>
      <c r="F550" s="1" t="str">
        <f>VLOOKUP($A550,'Medical examination'!A550:J2884,5,FALSE)</f>
        <v>NO</v>
      </c>
      <c r="G550" s="1" t="str">
        <f>VLOOKUP($A550,'Medical examination'!A550:K2884,6,FALSE)</f>
        <v>NO</v>
      </c>
      <c r="H550" s="1">
        <f>VLOOKUP($A550,'Medical examination'!A550:L2884,7,FALSE)</f>
        <v>1</v>
      </c>
      <c r="I550" s="1" t="str">
        <f>VLOOKUP($A550,'Medical examination'!A550:M2884,8,FALSE)</f>
        <v>NO</v>
      </c>
      <c r="J550" s="19" t="str">
        <f>VLOOKUP($A550,'Medical examination'!A550:N2884,9,FALSE)</f>
        <v>OBESITY</v>
      </c>
      <c r="K550" s="10" t="str">
        <f>VLOOKUP($A550,'Medical examination'!A550:O2884,10,FALSE)</f>
        <v>DIABETES</v>
      </c>
      <c r="L550" s="16">
        <v>6986.7</v>
      </c>
      <c r="M550" s="1" t="str">
        <f>VLOOKUP($L550,'Hospitalization details'!$F550:L2882,2,FALSE)</f>
        <v>TIER - 3</v>
      </c>
      <c r="N550" s="17" t="str">
        <f>VLOOKUP($L550,'Hospitalization details'!$F550:M2887,3,FALSE)</f>
        <v>TIER - 1</v>
      </c>
      <c r="O550" s="1" t="str">
        <f>VLOOKUP($L550,'Hospitalization details'!$F550:N2887,4,FALSE)</f>
        <v>R1012</v>
      </c>
      <c r="P550" s="14">
        <f>VLOOKUP($L550,'Hospitalization details'!$F550:O2887,6,FALSE)</f>
        <v>30242</v>
      </c>
      <c r="Q550" s="18">
        <f t="shared" si="8"/>
        <v>40</v>
      </c>
    </row>
    <row r="551" spans="1:17" x14ac:dyDescent="0.25">
      <c r="A551" s="2" t="s">
        <v>557</v>
      </c>
      <c r="B551" t="str">
        <f>VLOOKUP(A551,'customer names'!A551:D2885,3,FALSE)</f>
        <v>Andrews</v>
      </c>
      <c r="C551" s="1">
        <f>VLOOKUP(A551,'Medical examination'!A551:G2885,2,FALSE)</f>
        <v>25.7</v>
      </c>
      <c r="D551" s="1">
        <f>VLOOKUP(A551,'Medical examination'!A551:H2885,3,FALSE)</f>
        <v>4.13</v>
      </c>
      <c r="E551" s="1" t="str">
        <f>VLOOKUP($A551,'Medical examination'!A551:I2885,4,FALSE)</f>
        <v>YES</v>
      </c>
      <c r="F551" s="1" t="str">
        <f>VLOOKUP($A551,'Medical examination'!A551:J2885,5,FALSE)</f>
        <v>NO</v>
      </c>
      <c r="G551" s="1" t="str">
        <f>VLOOKUP($A551,'Medical examination'!A551:K2885,6,FALSE)</f>
        <v>NO</v>
      </c>
      <c r="H551" s="1">
        <f>VLOOKUP($A551,'Medical examination'!A551:L2885,7,FALSE)</f>
        <v>0</v>
      </c>
      <c r="I551" s="1" t="str">
        <f>VLOOKUP($A551,'Medical examination'!A551:M2885,8,FALSE)</f>
        <v>YES</v>
      </c>
      <c r="J551" s="19" t="str">
        <f>VLOOKUP($A551,'Medical examination'!A551:N2885,9,FALSE)</f>
        <v>OVERWEIGHT</v>
      </c>
      <c r="K551" s="10" t="str">
        <f>VLOOKUP($A551,'Medical examination'!A551:O2885,10,FALSE)</f>
        <v>NORMAL</v>
      </c>
      <c r="L551" s="16">
        <v>6985.51</v>
      </c>
      <c r="M551" s="1" t="str">
        <f>VLOOKUP($L551,'Hospitalization details'!$F551:L2883,2,FALSE)</f>
        <v>TIER - 2</v>
      </c>
      <c r="N551" s="17" t="str">
        <f>VLOOKUP($L551,'Hospitalization details'!$F551:M2888,3,FALSE)</f>
        <v>TIER - 2</v>
      </c>
      <c r="O551" s="1" t="str">
        <f>VLOOKUP($L551,'Hospitalization details'!$F551:N2888,4,FALSE)</f>
        <v>R1019</v>
      </c>
      <c r="P551" s="14">
        <f>VLOOKUP($L551,'Hospitalization details'!$F551:O2888,6,FALSE)</f>
        <v>31391</v>
      </c>
      <c r="Q551" s="18">
        <f t="shared" si="8"/>
        <v>37</v>
      </c>
    </row>
    <row r="552" spans="1:17" x14ac:dyDescent="0.25">
      <c r="A552" s="2" t="s">
        <v>558</v>
      </c>
      <c r="B552" t="str">
        <f>VLOOKUP(A552,'customer names'!A552:D2886,3,FALSE)</f>
        <v>Ruvalcaba</v>
      </c>
      <c r="C552" s="1">
        <f>VLOOKUP(A552,'Medical examination'!A552:G2886,2,FALSE)</f>
        <v>31.79</v>
      </c>
      <c r="D552" s="1">
        <f>VLOOKUP(A552,'Medical examination'!A552:H2886,3,FALSE)</f>
        <v>4.55</v>
      </c>
      <c r="E552" s="1" t="str">
        <f>VLOOKUP($A552,'Medical examination'!A552:I2886,4,FALSE)</f>
        <v>NO</v>
      </c>
      <c r="F552" s="1" t="str">
        <f>VLOOKUP($A552,'Medical examination'!A552:J2886,5,FALSE)</f>
        <v>NO</v>
      </c>
      <c r="G552" s="1" t="str">
        <f>VLOOKUP($A552,'Medical examination'!A552:K2886,6,FALSE)</f>
        <v>NO</v>
      </c>
      <c r="H552" s="1">
        <f>VLOOKUP($A552,'Medical examination'!A552:L2886,7,FALSE)</f>
        <v>0</v>
      </c>
      <c r="I552" s="1" t="str">
        <f>VLOOKUP($A552,'Medical examination'!A552:M2886,8,FALSE)</f>
        <v>NO</v>
      </c>
      <c r="J552" s="19" t="str">
        <f>VLOOKUP($A552,'Medical examination'!A552:N2886,9,FALSE)</f>
        <v>OBESITY</v>
      </c>
      <c r="K552" s="10" t="str">
        <f>VLOOKUP($A552,'Medical examination'!A552:O2886,10,FALSE)</f>
        <v>NORMAL</v>
      </c>
      <c r="L552" s="16">
        <v>6965.21</v>
      </c>
      <c r="M552" s="1" t="str">
        <f>VLOOKUP($L552,'Hospitalization details'!$F552:L2884,2,FALSE)</f>
        <v>TIER - 2</v>
      </c>
      <c r="N552" s="17" t="str">
        <f>VLOOKUP($L552,'Hospitalization details'!$F552:M2889,3,FALSE)</f>
        <v>TIER - 3</v>
      </c>
      <c r="O552" s="1" t="str">
        <f>VLOOKUP($L552,'Hospitalization details'!$F552:N2889,4,FALSE)</f>
        <v>R1013</v>
      </c>
      <c r="P552" s="14">
        <f>VLOOKUP($L552,'Hospitalization details'!$F552:O2889,6,FALSE)</f>
        <v>27548</v>
      </c>
      <c r="Q552" s="18">
        <f t="shared" si="8"/>
        <v>48</v>
      </c>
    </row>
    <row r="553" spans="1:17" x14ac:dyDescent="0.25">
      <c r="A553" s="2" t="s">
        <v>559</v>
      </c>
      <c r="B553" t="str">
        <f>VLOOKUP(A553,'customer names'!A553:D2887,3,FALSE)</f>
        <v>King</v>
      </c>
      <c r="C553" s="1">
        <f>VLOOKUP(A553,'Medical examination'!A553:G2887,2,FALSE)</f>
        <v>24.795000000000002</v>
      </c>
      <c r="D553" s="1">
        <f>VLOOKUP(A553,'Medical examination'!A553:H2887,3,FALSE)</f>
        <v>4.5199999999999996</v>
      </c>
      <c r="E553" s="1" t="str">
        <f>VLOOKUP($A553,'Medical examination'!A553:I2887,4,FALSE)</f>
        <v>NO</v>
      </c>
      <c r="F553" s="1" t="str">
        <f>VLOOKUP($A553,'Medical examination'!A553:J2887,5,FALSE)</f>
        <v>NO</v>
      </c>
      <c r="G553" s="1" t="str">
        <f>VLOOKUP($A553,'Medical examination'!A553:K2887,6,FALSE)</f>
        <v>NO</v>
      </c>
      <c r="H553" s="1">
        <f>VLOOKUP($A553,'Medical examination'!A553:L2887,7,FALSE)</f>
        <v>0</v>
      </c>
      <c r="I553" s="1" t="str">
        <f>VLOOKUP($A553,'Medical examination'!A553:M2887,8,FALSE)</f>
        <v>YES</v>
      </c>
      <c r="J553" s="19" t="str">
        <f>VLOOKUP($A553,'Medical examination'!A553:N2887,9,FALSE)</f>
        <v>NORMAL WEIGHT</v>
      </c>
      <c r="K553" s="10" t="str">
        <f>VLOOKUP($A553,'Medical examination'!A553:O2887,10,FALSE)</f>
        <v>NORMAL</v>
      </c>
      <c r="L553" s="16">
        <v>6951.12</v>
      </c>
      <c r="M553" s="1" t="str">
        <f>VLOOKUP($L553,'Hospitalization details'!$F553:L2885,2,FALSE)</f>
        <v>TIER - 2</v>
      </c>
      <c r="N553" s="17" t="str">
        <f>VLOOKUP($L553,'Hospitalization details'!$F553:M2890,3,FALSE)</f>
        <v>TIER - 2</v>
      </c>
      <c r="O553" s="1" t="str">
        <f>VLOOKUP($L553,'Hospitalization details'!$F553:N2890,4,FALSE)</f>
        <v>R1013</v>
      </c>
      <c r="P553" s="14">
        <f>VLOOKUP($L553,'Hospitalization details'!$F553:O2890,6,FALSE)</f>
        <v>29451</v>
      </c>
      <c r="Q553" s="18">
        <f t="shared" si="8"/>
        <v>42</v>
      </c>
    </row>
    <row r="554" spans="1:17" x14ac:dyDescent="0.25">
      <c r="A554" s="2" t="s">
        <v>560</v>
      </c>
      <c r="B554" t="str">
        <f>VLOOKUP(A554,'customer names'!A554:D2888,3,FALSE)</f>
        <v>Stone</v>
      </c>
      <c r="C554" s="1">
        <f>VLOOKUP(A554,'Medical examination'!A554:G2888,2,FALSE)</f>
        <v>53.98</v>
      </c>
      <c r="D554" s="1">
        <f>VLOOKUP(A554,'Medical examination'!A554:H2888,3,FALSE)</f>
        <v>5.07</v>
      </c>
      <c r="E554" s="1" t="str">
        <f>VLOOKUP($A554,'Medical examination'!A554:I2888,4,FALSE)</f>
        <v>NO</v>
      </c>
      <c r="F554" s="1" t="str">
        <f>VLOOKUP($A554,'Medical examination'!A554:J2888,5,FALSE)</f>
        <v>NO</v>
      </c>
      <c r="G554" s="1" t="str">
        <f>VLOOKUP($A554,'Medical examination'!A554:K2888,6,FALSE)</f>
        <v>YES</v>
      </c>
      <c r="H554" s="1">
        <f>VLOOKUP($A554,'Medical examination'!A554:L2888,7,FALSE)</f>
        <v>1</v>
      </c>
      <c r="I554" s="1" t="str">
        <f>VLOOKUP($A554,'Medical examination'!A554:M2888,8,FALSE)</f>
        <v>NO</v>
      </c>
      <c r="J554" s="19" t="str">
        <f>VLOOKUP($A554,'Medical examination'!A554:N2888,9,FALSE)</f>
        <v>OBESITY</v>
      </c>
      <c r="K554" s="10" t="str">
        <f>VLOOKUP($A554,'Medical examination'!A554:O2888,10,FALSE)</f>
        <v>NORMAL</v>
      </c>
      <c r="L554" s="16">
        <v>6948.7</v>
      </c>
      <c r="M554" s="1" t="str">
        <f>VLOOKUP($L554,'Hospitalization details'!$F554:L2886,2,FALSE)</f>
        <v>TIER - 1</v>
      </c>
      <c r="N554" s="17" t="str">
        <f>VLOOKUP($L554,'Hospitalization details'!$F554:M2891,3,FALSE)</f>
        <v>TIER - 2</v>
      </c>
      <c r="O554" s="1" t="str">
        <f>VLOOKUP($L554,'Hospitalization details'!$F554:N2891,4,FALSE)</f>
        <v>R1012</v>
      </c>
      <c r="P554" s="14">
        <f>VLOOKUP($L554,'Hospitalization details'!$F554:O2891,6,FALSE)</f>
        <v>28839</v>
      </c>
      <c r="Q554" s="18">
        <f t="shared" si="8"/>
        <v>44</v>
      </c>
    </row>
    <row r="555" spans="1:17" x14ac:dyDescent="0.25">
      <c r="A555" s="2" t="s">
        <v>561</v>
      </c>
      <c r="B555" t="str">
        <f>VLOOKUP(A555,'customer names'!A555:D2889,3,FALSE)</f>
        <v>Campbell</v>
      </c>
      <c r="C555" s="1">
        <f>VLOOKUP(A555,'Medical examination'!A555:G2889,2,FALSE)</f>
        <v>41.325000000000003</v>
      </c>
      <c r="D555" s="1">
        <f>VLOOKUP(A555,'Medical examination'!A555:H2889,3,FALSE)</f>
        <v>4.04</v>
      </c>
      <c r="E555" s="1" t="str">
        <f>VLOOKUP($A555,'Medical examination'!A555:I2889,4,FALSE)</f>
        <v>YES</v>
      </c>
      <c r="F555" s="1" t="str">
        <f>VLOOKUP($A555,'Medical examination'!A555:J2889,5,FALSE)</f>
        <v>NO</v>
      </c>
      <c r="G555" s="1" t="str">
        <f>VLOOKUP($A555,'Medical examination'!A555:K2889,6,FALSE)</f>
        <v>YES</v>
      </c>
      <c r="H555" s="1">
        <f>VLOOKUP($A555,'Medical examination'!A555:L2889,7,FALSE)</f>
        <v>1</v>
      </c>
      <c r="I555" s="1" t="str">
        <f>VLOOKUP($A555,'Medical examination'!A555:M2889,8,FALSE)</f>
        <v>NO</v>
      </c>
      <c r="J555" s="19" t="str">
        <f>VLOOKUP($A555,'Medical examination'!A555:N2889,9,FALSE)</f>
        <v>OBESITY</v>
      </c>
      <c r="K555" s="10" t="str">
        <f>VLOOKUP($A555,'Medical examination'!A555:O2889,10,FALSE)</f>
        <v>NORMAL</v>
      </c>
      <c r="L555" s="16">
        <v>6940.94</v>
      </c>
      <c r="M555" s="1" t="str">
        <f>VLOOKUP($L555,'Hospitalization details'!$F555:L2887,2,FALSE)</f>
        <v>TIER - 2</v>
      </c>
      <c r="N555" s="17" t="str">
        <f>VLOOKUP($L555,'Hospitalization details'!$F555:M2892,3,FALSE)</f>
        <v>TIER - 3</v>
      </c>
      <c r="O555" s="1" t="str">
        <f>VLOOKUP($L555,'Hospitalization details'!$F555:N2892,4,FALSE)</f>
        <v>R1013</v>
      </c>
      <c r="P555" s="14">
        <f>VLOOKUP($L555,'Hospitalization details'!$F555:O2892,6,FALSE)</f>
        <v>29499</v>
      </c>
      <c r="Q555" s="18">
        <f t="shared" si="8"/>
        <v>42</v>
      </c>
    </row>
    <row r="556" spans="1:17" x14ac:dyDescent="0.25">
      <c r="A556" s="2" t="s">
        <v>562</v>
      </c>
      <c r="B556" t="str">
        <f>VLOOKUP(A556,'customer names'!A556:D2890,3,FALSE)</f>
        <v>Asher</v>
      </c>
      <c r="C556" s="1">
        <f>VLOOKUP(A556,'Medical examination'!A556:G2890,2,FALSE)</f>
        <v>51.65</v>
      </c>
      <c r="D556" s="1">
        <f>VLOOKUP(A556,'Medical examination'!A556:H2890,3,FALSE)</f>
        <v>5.3</v>
      </c>
      <c r="E556" s="1" t="str">
        <f>VLOOKUP($A556,'Medical examination'!A556:I2890,4,FALSE)</f>
        <v>YES</v>
      </c>
      <c r="F556" s="1" t="str">
        <f>VLOOKUP($A556,'Medical examination'!A556:J2890,5,FALSE)</f>
        <v>NO</v>
      </c>
      <c r="G556" s="1" t="str">
        <f>VLOOKUP($A556,'Medical examination'!A556:K2890,6,FALSE)</f>
        <v>NO</v>
      </c>
      <c r="H556" s="1">
        <f>VLOOKUP($A556,'Medical examination'!A556:L2890,7,FALSE)</f>
        <v>0</v>
      </c>
      <c r="I556" s="1" t="str">
        <f>VLOOKUP($A556,'Medical examination'!A556:M2890,8,FALSE)</f>
        <v>NO</v>
      </c>
      <c r="J556" s="19" t="str">
        <f>VLOOKUP($A556,'Medical examination'!A556:N2890,9,FALSE)</f>
        <v>OBESITY</v>
      </c>
      <c r="K556" s="10" t="str">
        <f>VLOOKUP($A556,'Medical examination'!A556:O2890,10,FALSE)</f>
        <v>NORMAL</v>
      </c>
      <c r="L556" s="16">
        <v>6940.91</v>
      </c>
      <c r="M556" s="1" t="str">
        <f>VLOOKUP($L556,'Hospitalization details'!$F556:L2888,2,FALSE)</f>
        <v>TIER - 2</v>
      </c>
      <c r="N556" s="17" t="str">
        <f>VLOOKUP($L556,'Hospitalization details'!$F556:M2893,3,FALSE)</f>
        <v>TIER - 2</v>
      </c>
      <c r="O556" s="1" t="str">
        <f>VLOOKUP($L556,'Hospitalization details'!$F556:N2893,4,FALSE)</f>
        <v>R1012</v>
      </c>
      <c r="P556" s="14">
        <f>VLOOKUP($L556,'Hospitalization details'!$F556:O2893,6,FALSE)</f>
        <v>29463</v>
      </c>
      <c r="Q556" s="18">
        <f t="shared" si="8"/>
        <v>42</v>
      </c>
    </row>
    <row r="557" spans="1:17" x14ac:dyDescent="0.25">
      <c r="A557" s="2" t="s">
        <v>563</v>
      </c>
      <c r="B557" t="str">
        <f>VLOOKUP(A557,'customer names'!A557:D2891,3,FALSE)</f>
        <v>Mazzotta</v>
      </c>
      <c r="C557" s="1">
        <f>VLOOKUP(A557,'Medical examination'!A557:G2891,2,FALSE)</f>
        <v>44.52</v>
      </c>
      <c r="D557" s="1">
        <f>VLOOKUP(A557,'Medical examination'!A557:H2891,3,FALSE)</f>
        <v>8.64</v>
      </c>
      <c r="E557" s="1" t="str">
        <f>VLOOKUP($A557,'Medical examination'!A557:I2891,4,FALSE)</f>
        <v>YES</v>
      </c>
      <c r="F557" s="1" t="str">
        <f>VLOOKUP($A557,'Medical examination'!A557:J2891,5,FALSE)</f>
        <v>NO</v>
      </c>
      <c r="G557" s="1" t="str">
        <f>VLOOKUP($A557,'Medical examination'!A557:K2891,6,FALSE)</f>
        <v>YES</v>
      </c>
      <c r="H557" s="1">
        <f>VLOOKUP($A557,'Medical examination'!A557:L2891,7,FALSE)</f>
        <v>1</v>
      </c>
      <c r="I557" s="1" t="str">
        <f>VLOOKUP($A557,'Medical examination'!A557:M2891,8,FALSE)</f>
        <v>NO</v>
      </c>
      <c r="J557" s="19" t="str">
        <f>VLOOKUP($A557,'Medical examination'!A557:N2891,9,FALSE)</f>
        <v>OBESITY</v>
      </c>
      <c r="K557" s="10" t="str">
        <f>VLOOKUP($A557,'Medical examination'!A557:O2891,10,FALSE)</f>
        <v>DIABETES</v>
      </c>
      <c r="L557" s="16">
        <v>6938.11</v>
      </c>
      <c r="M557" s="1" t="str">
        <f>VLOOKUP($L557,'Hospitalization details'!$F557:L2889,2,FALSE)</f>
        <v>TIER - 2</v>
      </c>
      <c r="N557" s="17" t="str">
        <f>VLOOKUP($L557,'Hospitalization details'!$F557:M2894,3,FALSE)</f>
        <v>TIER - 2</v>
      </c>
      <c r="O557" s="1" t="str">
        <f>VLOOKUP($L557,'Hospitalization details'!$F557:N2894,4,FALSE)</f>
        <v>R1013</v>
      </c>
      <c r="P557" s="14">
        <f>VLOOKUP($L557,'Hospitalization details'!$F557:O2894,6,FALSE)</f>
        <v>28823</v>
      </c>
      <c r="Q557" s="18">
        <f t="shared" si="8"/>
        <v>44</v>
      </c>
    </row>
    <row r="558" spans="1:17" x14ac:dyDescent="0.25">
      <c r="A558" s="2" t="s">
        <v>564</v>
      </c>
      <c r="B558" t="str">
        <f>VLOOKUP(A558,'customer names'!A558:D2892,3,FALSE)</f>
        <v>Huttl</v>
      </c>
      <c r="C558" s="1">
        <f>VLOOKUP(A558,'Medical examination'!A558:G2892,2,FALSE)</f>
        <v>53.29</v>
      </c>
      <c r="D558" s="1">
        <f>VLOOKUP(A558,'Medical examination'!A558:H2892,3,FALSE)</f>
        <v>4.03</v>
      </c>
      <c r="E558" s="1" t="str">
        <f>VLOOKUP($A558,'Medical examination'!A558:I2892,4,FALSE)</f>
        <v>NO</v>
      </c>
      <c r="F558" s="1" t="str">
        <f>VLOOKUP($A558,'Medical examination'!A558:J2892,5,FALSE)</f>
        <v>NO</v>
      </c>
      <c r="G558" s="1" t="str">
        <f>VLOOKUP($A558,'Medical examination'!A558:K2892,6,FALSE)</f>
        <v>YES</v>
      </c>
      <c r="H558" s="1">
        <f>VLOOKUP($A558,'Medical examination'!A558:L2892,7,FALSE)</f>
        <v>1</v>
      </c>
      <c r="I558" s="1" t="str">
        <f>VLOOKUP($A558,'Medical examination'!A558:M2892,8,FALSE)</f>
        <v>NO</v>
      </c>
      <c r="J558" s="19" t="str">
        <f>VLOOKUP($A558,'Medical examination'!A558:N2892,9,FALSE)</f>
        <v>OBESITY</v>
      </c>
      <c r="K558" s="10" t="str">
        <f>VLOOKUP($A558,'Medical examination'!A558:O2892,10,FALSE)</f>
        <v>NORMAL</v>
      </c>
      <c r="L558" s="16">
        <v>48517.56</v>
      </c>
      <c r="M558" s="1" t="str">
        <f>VLOOKUP($L558,'Hospitalization details'!$F558:L2890,2,FALSE)</f>
        <v>TIER - 1</v>
      </c>
      <c r="N558" s="17" t="str">
        <f>VLOOKUP($L558,'Hospitalization details'!$F558:M2895,3,FALSE)</f>
        <v>TIER - 3</v>
      </c>
      <c r="O558" s="1" t="str">
        <f>VLOOKUP($L558,'Hospitalization details'!$F558:N2895,4,FALSE)</f>
        <v>R1024</v>
      </c>
      <c r="P558" s="14">
        <f>VLOOKUP($L558,'Hospitalization details'!$F558:O2895,6,FALSE)</f>
        <v>22636</v>
      </c>
      <c r="Q558" s="18">
        <f t="shared" si="8"/>
        <v>61</v>
      </c>
    </row>
    <row r="559" spans="1:17" x14ac:dyDescent="0.25">
      <c r="A559" s="2" t="s">
        <v>565</v>
      </c>
      <c r="B559" t="str">
        <f>VLOOKUP(A559,'customer names'!A559:D2893,3,FALSE)</f>
        <v>Ferron</v>
      </c>
      <c r="C559" s="1">
        <f>VLOOKUP(A559,'Medical examination'!A559:G2893,2,FALSE)</f>
        <v>46.63</v>
      </c>
      <c r="D559" s="1">
        <f>VLOOKUP(A559,'Medical examination'!A559:H2893,3,FALSE)</f>
        <v>4.26</v>
      </c>
      <c r="E559" s="1" t="str">
        <f>VLOOKUP($A559,'Medical examination'!A559:I2893,4,FALSE)</f>
        <v>YES</v>
      </c>
      <c r="F559" s="1" t="str">
        <f>VLOOKUP($A559,'Medical examination'!A559:J2893,5,FALSE)</f>
        <v>NO</v>
      </c>
      <c r="G559" s="1" t="str">
        <f>VLOOKUP($A559,'Medical examination'!A559:K2893,6,FALSE)</f>
        <v>NO</v>
      </c>
      <c r="H559" s="1">
        <f>VLOOKUP($A559,'Medical examination'!A559:L2893,7,FALSE)</f>
        <v>2</v>
      </c>
      <c r="I559" s="1" t="str">
        <f>VLOOKUP($A559,'Medical examination'!A559:M2893,8,FALSE)</f>
        <v>NO</v>
      </c>
      <c r="J559" s="19" t="str">
        <f>VLOOKUP($A559,'Medical examination'!A559:N2893,9,FALSE)</f>
        <v>OBESITY</v>
      </c>
      <c r="K559" s="10" t="str">
        <f>VLOOKUP($A559,'Medical examination'!A559:O2893,10,FALSE)</f>
        <v>NORMAL</v>
      </c>
      <c r="L559" s="16">
        <v>38245.589999999997</v>
      </c>
      <c r="M559" s="1" t="str">
        <f>VLOOKUP($L559,'Hospitalization details'!$F559:L2891,2,FALSE)</f>
        <v>TIER - 1</v>
      </c>
      <c r="N559" s="17" t="str">
        <f>VLOOKUP($L559,'Hospitalization details'!$F559:M2896,3,FALSE)</f>
        <v>TIER - 2</v>
      </c>
      <c r="O559" s="1" t="str">
        <f>VLOOKUP($L559,'Hospitalization details'!$F559:N2896,4,FALSE)</f>
        <v>R1013</v>
      </c>
      <c r="P559" s="14">
        <f>VLOOKUP($L559,'Hospitalization details'!$F559:O2896,6,FALSE)</f>
        <v>29449</v>
      </c>
      <c r="Q559" s="18">
        <f t="shared" si="8"/>
        <v>42</v>
      </c>
    </row>
    <row r="560" spans="1:17" x14ac:dyDescent="0.25">
      <c r="A560" s="2" t="s">
        <v>566</v>
      </c>
      <c r="B560" t="str">
        <f>VLOOKUP(A560,'customer names'!A560:D2894,3,FALSE)</f>
        <v>Colarusso</v>
      </c>
      <c r="C560" s="1">
        <f>VLOOKUP(A560,'Medical examination'!A560:G2894,2,FALSE)</f>
        <v>28.88</v>
      </c>
      <c r="D560" s="1">
        <f>VLOOKUP(A560,'Medical examination'!A560:H2894,3,FALSE)</f>
        <v>5.35</v>
      </c>
      <c r="E560" s="1" t="str">
        <f>VLOOKUP($A560,'Medical examination'!A560:I2894,4,FALSE)</f>
        <v>NO</v>
      </c>
      <c r="F560" s="1" t="str">
        <f>VLOOKUP($A560,'Medical examination'!A560:J2894,5,FALSE)</f>
        <v>NO</v>
      </c>
      <c r="G560" s="1" t="str">
        <f>VLOOKUP($A560,'Medical examination'!A560:K2894,6,FALSE)</f>
        <v>YES</v>
      </c>
      <c r="H560" s="1">
        <f>VLOOKUP($A560,'Medical examination'!A560:L2894,7,FALSE)</f>
        <v>1</v>
      </c>
      <c r="I560" s="1" t="str">
        <f>VLOOKUP($A560,'Medical examination'!A560:M2894,8,FALSE)</f>
        <v>YES</v>
      </c>
      <c r="J560" s="19" t="str">
        <f>VLOOKUP($A560,'Medical examination'!A560:N2894,9,FALSE)</f>
        <v>OVERWEIGHT</v>
      </c>
      <c r="K560" s="10" t="str">
        <f>VLOOKUP($A560,'Medical examination'!A560:O2894,10,FALSE)</f>
        <v>NORMAL</v>
      </c>
      <c r="L560" s="16">
        <v>6933.24</v>
      </c>
      <c r="M560" s="1" t="str">
        <f>VLOOKUP($L560,'Hospitalization details'!$F560:L2892,2,FALSE)</f>
        <v>TIER - 2</v>
      </c>
      <c r="N560" s="17" t="str">
        <f>VLOOKUP($L560,'Hospitalization details'!$F560:M2897,3,FALSE)</f>
        <v>TIER - 3</v>
      </c>
      <c r="O560" s="1" t="str">
        <f>VLOOKUP($L560,'Hospitalization details'!$F560:N2897,4,FALSE)</f>
        <v>R1012</v>
      </c>
      <c r="P560" s="14">
        <f>VLOOKUP($L560,'Hospitalization details'!$F560:O2897,6,FALSE)</f>
        <v>30930</v>
      </c>
      <c r="Q560" s="18">
        <f t="shared" si="8"/>
        <v>38</v>
      </c>
    </row>
    <row r="561" spans="1:17" x14ac:dyDescent="0.25">
      <c r="A561" s="2" t="s">
        <v>567</v>
      </c>
      <c r="B561" t="str">
        <f>VLOOKUP(A561,'customer names'!A561:D2895,3,FALSE)</f>
        <v>Pearlman</v>
      </c>
      <c r="C561" s="1">
        <f>VLOOKUP(A561,'Medical examination'!A561:G2895,2,FALSE)</f>
        <v>23.98</v>
      </c>
      <c r="D561" s="1">
        <f>VLOOKUP(A561,'Medical examination'!A561:H2895,3,FALSE)</f>
        <v>4.9000000000000004</v>
      </c>
      <c r="E561" s="1" t="str">
        <f>VLOOKUP($A561,'Medical examination'!A561:I2895,4,FALSE)</f>
        <v>NO</v>
      </c>
      <c r="F561" s="1" t="str">
        <f>VLOOKUP($A561,'Medical examination'!A561:J2895,5,FALSE)</f>
        <v>NO</v>
      </c>
      <c r="G561" s="1" t="str">
        <f>VLOOKUP($A561,'Medical examination'!A561:K2895,6,FALSE)</f>
        <v>NO</v>
      </c>
      <c r="H561" s="1">
        <f>VLOOKUP($A561,'Medical examination'!A561:L2895,7,FALSE)</f>
        <v>0</v>
      </c>
      <c r="I561" s="1" t="str">
        <f>VLOOKUP($A561,'Medical examination'!A561:M2895,8,FALSE)</f>
        <v>NO</v>
      </c>
      <c r="J561" s="19" t="str">
        <f>VLOOKUP($A561,'Medical examination'!A561:N2895,9,FALSE)</f>
        <v>NORMAL WEIGHT</v>
      </c>
      <c r="K561" s="10" t="str">
        <f>VLOOKUP($A561,'Medical examination'!A561:O2895,10,FALSE)</f>
        <v>NORMAL</v>
      </c>
      <c r="L561" s="16">
        <v>6895.19</v>
      </c>
      <c r="M561" s="1" t="str">
        <f>VLOOKUP($L561,'Hospitalization details'!$F561:L2893,2,FALSE)</f>
        <v>TIER - 2</v>
      </c>
      <c r="N561" s="17" t="str">
        <f>VLOOKUP($L561,'Hospitalization details'!$F561:M2898,3,FALSE)</f>
        <v>TIER - 3</v>
      </c>
      <c r="O561" s="1" t="str">
        <f>VLOOKUP($L561,'Hospitalization details'!$F561:N2898,4,FALSE)</f>
        <v>R1024</v>
      </c>
      <c r="P561" s="14">
        <f>VLOOKUP($L561,'Hospitalization details'!$F561:O2898,6,FALSE)</f>
        <v>32863</v>
      </c>
      <c r="Q561" s="18">
        <f t="shared" si="8"/>
        <v>33</v>
      </c>
    </row>
    <row r="562" spans="1:17" x14ac:dyDescent="0.25">
      <c r="A562" s="2" t="s">
        <v>568</v>
      </c>
      <c r="B562" t="str">
        <f>VLOOKUP(A562,'customer names'!A562:D2896,3,FALSE)</f>
        <v>O'Mara</v>
      </c>
      <c r="C562" s="1">
        <f>VLOOKUP(A562,'Medical examination'!A562:G2896,2,FALSE)</f>
        <v>23.65</v>
      </c>
      <c r="D562" s="1">
        <f>VLOOKUP(A562,'Medical examination'!A562:H2896,3,FALSE)</f>
        <v>4.5</v>
      </c>
      <c r="E562" s="1" t="str">
        <f>VLOOKUP($A562,'Medical examination'!A562:I2896,4,FALSE)</f>
        <v>NO</v>
      </c>
      <c r="F562" s="1" t="str">
        <f>VLOOKUP($A562,'Medical examination'!A562:J2896,5,FALSE)</f>
        <v>NO</v>
      </c>
      <c r="G562" s="1" t="str">
        <f>VLOOKUP($A562,'Medical examination'!A562:K2896,6,FALSE)</f>
        <v>NO</v>
      </c>
      <c r="H562" s="1">
        <f>VLOOKUP($A562,'Medical examination'!A562:L2896,7,FALSE)</f>
        <v>0</v>
      </c>
      <c r="I562" s="1" t="str">
        <f>VLOOKUP($A562,'Medical examination'!A562:M2896,8,FALSE)</f>
        <v>NO</v>
      </c>
      <c r="J562" s="19" t="str">
        <f>VLOOKUP($A562,'Medical examination'!A562:N2896,9,FALSE)</f>
        <v>NORMAL WEIGHT</v>
      </c>
      <c r="K562" s="10" t="str">
        <f>VLOOKUP($A562,'Medical examination'!A562:O2896,10,FALSE)</f>
        <v>NORMAL</v>
      </c>
      <c r="L562" s="16">
        <v>6877.98</v>
      </c>
      <c r="M562" s="1" t="str">
        <f>VLOOKUP($L562,'Hospitalization details'!$F562:L2894,2,FALSE)</f>
        <v>TIER - 2</v>
      </c>
      <c r="N562" s="17" t="str">
        <f>VLOOKUP($L562,'Hospitalization details'!$F562:M2899,3,FALSE)</f>
        <v>TIER - 1</v>
      </c>
      <c r="O562" s="1" t="str">
        <f>VLOOKUP($L562,'Hospitalization details'!$F562:N2899,4,FALSE)</f>
        <v>R1024</v>
      </c>
      <c r="P562" s="14">
        <f>VLOOKUP($L562,'Hospitalization details'!$F562:O2899,6,FALSE)</f>
        <v>31300</v>
      </c>
      <c r="Q562" s="18">
        <f t="shared" si="8"/>
        <v>37</v>
      </c>
    </row>
    <row r="563" spans="1:17" x14ac:dyDescent="0.25">
      <c r="A563" s="2" t="s">
        <v>569</v>
      </c>
      <c r="B563" t="str">
        <f>VLOOKUP(A563,'customer names'!A563:D2897,3,FALSE)</f>
        <v>Niska</v>
      </c>
      <c r="C563" s="1">
        <f>VLOOKUP(A563,'Medical examination'!A563:G2897,2,FALSE)</f>
        <v>49.09</v>
      </c>
      <c r="D563" s="1">
        <f>VLOOKUP(A563,'Medical examination'!A563:H2897,3,FALSE)</f>
        <v>8.3800000000000008</v>
      </c>
      <c r="E563" s="1" t="str">
        <f>VLOOKUP($A563,'Medical examination'!A563:I2897,4,FALSE)</f>
        <v>YES</v>
      </c>
      <c r="F563" s="1" t="str">
        <f>VLOOKUP($A563,'Medical examination'!A563:J2897,5,FALSE)</f>
        <v>NO</v>
      </c>
      <c r="G563" s="1" t="str">
        <f>VLOOKUP($A563,'Medical examination'!A563:K2897,6,FALSE)</f>
        <v>NO</v>
      </c>
      <c r="H563" s="1">
        <f>VLOOKUP($A563,'Medical examination'!A563:L2897,7,FALSE)</f>
        <v>2</v>
      </c>
      <c r="I563" s="1" t="str">
        <f>VLOOKUP($A563,'Medical examination'!A563:M2897,8,FALSE)</f>
        <v>NO</v>
      </c>
      <c r="J563" s="19" t="str">
        <f>VLOOKUP($A563,'Medical examination'!A563:N2897,9,FALSE)</f>
        <v>OBESITY</v>
      </c>
      <c r="K563" s="10" t="str">
        <f>VLOOKUP($A563,'Medical examination'!A563:O2897,10,FALSE)</f>
        <v>DIABETES</v>
      </c>
      <c r="L563" s="16">
        <v>6876.53</v>
      </c>
      <c r="M563" s="1" t="str">
        <f>VLOOKUP($L563,'Hospitalization details'!$F563:L2895,2,FALSE)</f>
        <v>TIER - 2</v>
      </c>
      <c r="N563" s="17" t="str">
        <f>VLOOKUP($L563,'Hospitalization details'!$F563:M2900,3,FALSE)</f>
        <v>TIER - 1</v>
      </c>
      <c r="O563" s="1" t="str">
        <f>VLOOKUP($L563,'Hospitalization details'!$F563:N2900,4,FALSE)</f>
        <v>R1012</v>
      </c>
      <c r="P563" s="14">
        <f>VLOOKUP($L563,'Hospitalization details'!$F563:O2900,6,FALSE)</f>
        <v>38345</v>
      </c>
      <c r="Q563" s="18">
        <f t="shared" si="8"/>
        <v>18</v>
      </c>
    </row>
    <row r="564" spans="1:17" x14ac:dyDescent="0.25">
      <c r="A564" s="2" t="s">
        <v>570</v>
      </c>
      <c r="B564" t="str">
        <f>VLOOKUP(A564,'customer names'!A564:D2898,3,FALSE)</f>
        <v>Schlich</v>
      </c>
      <c r="C564" s="1">
        <f>VLOOKUP(A564,'Medical examination'!A564:G2898,2,FALSE)</f>
        <v>28.024999999999999</v>
      </c>
      <c r="D564" s="1">
        <f>VLOOKUP(A564,'Medical examination'!A564:H2898,3,FALSE)</f>
        <v>7.03</v>
      </c>
      <c r="E564" s="1" t="str">
        <f>VLOOKUP($A564,'Medical examination'!A564:I2898,4,FALSE)</f>
        <v>NO</v>
      </c>
      <c r="F564" s="1" t="str">
        <f>VLOOKUP($A564,'Medical examination'!A564:J2898,5,FALSE)</f>
        <v>NO</v>
      </c>
      <c r="G564" s="1" t="str">
        <f>VLOOKUP($A564,'Medical examination'!A564:K2898,6,FALSE)</f>
        <v>NO</v>
      </c>
      <c r="H564" s="1">
        <f>VLOOKUP($A564,'Medical examination'!A564:L2898,7,FALSE)</f>
        <v>0</v>
      </c>
      <c r="I564" s="1" t="str">
        <f>VLOOKUP($A564,'Medical examination'!A564:M2898,8,FALSE)</f>
        <v>YES</v>
      </c>
      <c r="J564" s="19" t="str">
        <f>VLOOKUP($A564,'Medical examination'!A564:N2898,9,FALSE)</f>
        <v>OVERWEIGHT</v>
      </c>
      <c r="K564" s="10" t="str">
        <f>VLOOKUP($A564,'Medical examination'!A564:O2898,10,FALSE)</f>
        <v>DIABETES</v>
      </c>
      <c r="L564" s="16">
        <v>6875.96</v>
      </c>
      <c r="M564" s="1" t="str">
        <f>VLOOKUP($L564,'Hospitalization details'!$F564:L2896,2,FALSE)</f>
        <v>TIER - 2</v>
      </c>
      <c r="N564" s="17" t="str">
        <f>VLOOKUP($L564,'Hospitalization details'!$F564:M2901,3,FALSE)</f>
        <v>TIER - 2</v>
      </c>
      <c r="O564" s="1" t="str">
        <f>VLOOKUP($L564,'Hospitalization details'!$F564:N2901,4,FALSE)</f>
        <v>R1011</v>
      </c>
      <c r="P564" s="14">
        <f>VLOOKUP($L564,'Hospitalization details'!$F564:O2901,6,FALSE)</f>
        <v>29760</v>
      </c>
      <c r="Q564" s="18">
        <f t="shared" si="8"/>
        <v>41</v>
      </c>
    </row>
    <row r="565" spans="1:17" x14ac:dyDescent="0.25">
      <c r="A565" s="2" t="s">
        <v>571</v>
      </c>
      <c r="B565" t="str">
        <f>VLOOKUP(A565,'customer names'!A565:D2899,3,FALSE)</f>
        <v>Zidek</v>
      </c>
      <c r="C565" s="1">
        <f>VLOOKUP(A565,'Medical examination'!A565:G2899,2,FALSE)</f>
        <v>43.32</v>
      </c>
      <c r="D565" s="1">
        <f>VLOOKUP(A565,'Medical examination'!A565:H2899,3,FALSE)</f>
        <v>8.75</v>
      </c>
      <c r="E565" s="1" t="str">
        <f>VLOOKUP($A565,'Medical examination'!A565:I2899,4,FALSE)</f>
        <v>YES</v>
      </c>
      <c r="F565" s="1" t="str">
        <f>VLOOKUP($A565,'Medical examination'!A565:J2899,5,FALSE)</f>
        <v>NO</v>
      </c>
      <c r="G565" s="1" t="str">
        <f>VLOOKUP($A565,'Medical examination'!A565:K2899,6,FALSE)</f>
        <v>YES</v>
      </c>
      <c r="H565" s="1">
        <f>VLOOKUP($A565,'Medical examination'!A565:L2899,7,FALSE)</f>
        <v>1</v>
      </c>
      <c r="I565" s="1" t="str">
        <f>VLOOKUP($A565,'Medical examination'!A565:M2899,8,FALSE)</f>
        <v>NO</v>
      </c>
      <c r="J565" s="19" t="str">
        <f>VLOOKUP($A565,'Medical examination'!A565:N2899,9,FALSE)</f>
        <v>OBESITY</v>
      </c>
      <c r="K565" s="10" t="str">
        <f>VLOOKUP($A565,'Medical examination'!A565:O2899,10,FALSE)</f>
        <v>DIABETES</v>
      </c>
      <c r="L565" s="16">
        <v>6868.39</v>
      </c>
      <c r="M565" s="1" t="str">
        <f>VLOOKUP($L565,'Hospitalization details'!$F565:L2897,2,FALSE)</f>
        <v>TIER - 2</v>
      </c>
      <c r="N565" s="17" t="str">
        <f>VLOOKUP($L565,'Hospitalization details'!$F565:M2902,3,FALSE)</f>
        <v>TIER - 2</v>
      </c>
      <c r="O565" s="1" t="str">
        <f>VLOOKUP($L565,'Hospitalization details'!$F565:N2902,4,FALSE)</f>
        <v>R1013</v>
      </c>
      <c r="P565" s="14">
        <f>VLOOKUP($L565,'Hospitalization details'!$F565:O2902,6,FALSE)</f>
        <v>25499</v>
      </c>
      <c r="Q565" s="18">
        <f t="shared" si="8"/>
        <v>53</v>
      </c>
    </row>
    <row r="566" spans="1:17" x14ac:dyDescent="0.25">
      <c r="A566" s="2" t="s">
        <v>572</v>
      </c>
      <c r="B566" t="str">
        <f>VLOOKUP(A566,'customer names'!A566:D2900,3,FALSE)</f>
        <v>Ellgass</v>
      </c>
      <c r="C566" s="1">
        <f>VLOOKUP(A566,'Medical examination'!A566:G2900,2,FALSE)</f>
        <v>45.92</v>
      </c>
      <c r="D566" s="1">
        <f>VLOOKUP(A566,'Medical examination'!A566:H2900,3,FALSE)</f>
        <v>9.51</v>
      </c>
      <c r="E566" s="1" t="str">
        <f>VLOOKUP($A566,'Medical examination'!A566:I2900,4,FALSE)</f>
        <v>NO</v>
      </c>
      <c r="F566" s="1" t="str">
        <f>VLOOKUP($A566,'Medical examination'!A566:J2900,5,FALSE)</f>
        <v>NO</v>
      </c>
      <c r="G566" s="1" t="str">
        <f>VLOOKUP($A566,'Medical examination'!A566:K2900,6,FALSE)</f>
        <v>NO</v>
      </c>
      <c r="H566" s="1">
        <f>VLOOKUP($A566,'Medical examination'!A566:L2900,7,FALSE)</f>
        <v>0</v>
      </c>
      <c r="I566" s="1" t="str">
        <f>VLOOKUP($A566,'Medical examination'!A566:M2900,8,FALSE)</f>
        <v>NO</v>
      </c>
      <c r="J566" s="19" t="str">
        <f>VLOOKUP($A566,'Medical examination'!A566:N2900,9,FALSE)</f>
        <v>OBESITY</v>
      </c>
      <c r="K566" s="10" t="str">
        <f>VLOOKUP($A566,'Medical examination'!A566:O2900,10,FALSE)</f>
        <v>DIABETES</v>
      </c>
      <c r="L566" s="16">
        <v>6863.49</v>
      </c>
      <c r="M566" s="1" t="str">
        <f>VLOOKUP($L566,'Hospitalization details'!$F566:L2898,2,FALSE)</f>
        <v>TIER - 2</v>
      </c>
      <c r="N566" s="17" t="str">
        <f>VLOOKUP($L566,'Hospitalization details'!$F566:M2903,3,FALSE)</f>
        <v>TIER - 1</v>
      </c>
      <c r="O566" s="1" t="str">
        <f>VLOOKUP($L566,'Hospitalization details'!$F566:N2903,4,FALSE)</f>
        <v>R1013</v>
      </c>
      <c r="P566" s="14">
        <f>VLOOKUP($L566,'Hospitalization details'!$F566:O2903,6,FALSE)</f>
        <v>28707</v>
      </c>
      <c r="Q566" s="18">
        <f t="shared" si="8"/>
        <v>44</v>
      </c>
    </row>
    <row r="567" spans="1:17" x14ac:dyDescent="0.25">
      <c r="A567" s="2" t="s">
        <v>573</v>
      </c>
      <c r="B567" t="str">
        <f>VLOOKUP(A567,'customer names'!A567:D2901,3,FALSE)</f>
        <v>Lowe</v>
      </c>
      <c r="C567" s="1">
        <f>VLOOKUP(A567,'Medical examination'!A567:G2901,2,FALSE)</f>
        <v>44.03</v>
      </c>
      <c r="D567" s="1">
        <f>VLOOKUP(A567,'Medical examination'!A567:H2901,3,FALSE)</f>
        <v>9.36</v>
      </c>
      <c r="E567" s="1" t="str">
        <f>VLOOKUP($A567,'Medical examination'!A567:I2901,4,FALSE)</f>
        <v>NO</v>
      </c>
      <c r="F567" s="1" t="str">
        <f>VLOOKUP($A567,'Medical examination'!A567:J2901,5,FALSE)</f>
        <v>NO</v>
      </c>
      <c r="G567" s="1" t="str">
        <f>VLOOKUP($A567,'Medical examination'!A567:K2901,6,FALSE)</f>
        <v>NO</v>
      </c>
      <c r="H567" s="1">
        <f>VLOOKUP($A567,'Medical examination'!A567:L2901,7,FALSE)</f>
        <v>0</v>
      </c>
      <c r="I567" s="1" t="str">
        <f>VLOOKUP($A567,'Medical examination'!A567:M2901,8,FALSE)</f>
        <v>NO</v>
      </c>
      <c r="J567" s="19" t="str">
        <f>VLOOKUP($A567,'Medical examination'!A567:N2901,9,FALSE)</f>
        <v>OBESITY</v>
      </c>
      <c r="K567" s="10" t="str">
        <f>VLOOKUP($A567,'Medical examination'!A567:O2901,10,FALSE)</f>
        <v>DIABETES</v>
      </c>
      <c r="L567" s="16">
        <v>6858.48</v>
      </c>
      <c r="M567" s="1" t="str">
        <f>VLOOKUP($L567,'Hospitalization details'!$F567:L2899,2,FALSE)</f>
        <v>TIER - 2</v>
      </c>
      <c r="N567" s="17" t="str">
        <f>VLOOKUP($L567,'Hospitalization details'!$F567:M2904,3,FALSE)</f>
        <v>TIER - 2</v>
      </c>
      <c r="O567" s="1" t="str">
        <f>VLOOKUP($L567,'Hospitalization details'!$F567:N2904,4,FALSE)</f>
        <v>R1019</v>
      </c>
      <c r="P567" s="14">
        <f>VLOOKUP($L567,'Hospitalization details'!$F567:O2904,6,FALSE)</f>
        <v>29756</v>
      </c>
      <c r="Q567" s="18">
        <f t="shared" si="8"/>
        <v>41</v>
      </c>
    </row>
    <row r="568" spans="1:17" x14ac:dyDescent="0.25">
      <c r="A568" s="2" t="s">
        <v>574</v>
      </c>
      <c r="B568" t="str">
        <f>VLOOKUP(A568,'customer names'!A568:D2902,3,FALSE)</f>
        <v>Malone</v>
      </c>
      <c r="C568" s="1">
        <f>VLOOKUP(A568,'Medical examination'!A568:G2902,2,FALSE)</f>
        <v>24.6</v>
      </c>
      <c r="D568" s="1">
        <f>VLOOKUP(A568,'Medical examination'!A568:H2902,3,FALSE)</f>
        <v>4.8099999999999996</v>
      </c>
      <c r="E568" s="1" t="str">
        <f>VLOOKUP($A568,'Medical examination'!A568:I2902,4,FALSE)</f>
        <v>NO</v>
      </c>
      <c r="F568" s="1" t="str">
        <f>VLOOKUP($A568,'Medical examination'!A568:J2902,5,FALSE)</f>
        <v>NO</v>
      </c>
      <c r="G568" s="1" t="str">
        <f>VLOOKUP($A568,'Medical examination'!A568:K2902,6,FALSE)</f>
        <v>NO</v>
      </c>
      <c r="H568" s="1">
        <f>VLOOKUP($A568,'Medical examination'!A568:L2902,7,FALSE)</f>
        <v>0</v>
      </c>
      <c r="I568" s="1" t="str">
        <f>VLOOKUP($A568,'Medical examination'!A568:M2902,8,FALSE)</f>
        <v>YES</v>
      </c>
      <c r="J568" s="19" t="str">
        <f>VLOOKUP($A568,'Medical examination'!A568:N2902,9,FALSE)</f>
        <v>NORMAL WEIGHT</v>
      </c>
      <c r="K568" s="10" t="str">
        <f>VLOOKUP($A568,'Medical examination'!A568:O2902,10,FALSE)</f>
        <v>NORMAL</v>
      </c>
      <c r="L568" s="16">
        <v>6849.03</v>
      </c>
      <c r="M568" s="1" t="str">
        <f>VLOOKUP($L568,'Hospitalization details'!$F568:L2900,2,FALSE)</f>
        <v>TIER - 2</v>
      </c>
      <c r="N568" s="17" t="str">
        <f>VLOOKUP($L568,'Hospitalization details'!$F568:M2905,3,FALSE)</f>
        <v>TIER - 2</v>
      </c>
      <c r="O568" s="1" t="str">
        <f>VLOOKUP($L568,'Hospitalization details'!$F568:N2905,4,FALSE)</f>
        <v>R1011</v>
      </c>
      <c r="P568" s="14">
        <f>VLOOKUP($L568,'Hospitalization details'!$F568:O2905,6,FALSE)</f>
        <v>29163</v>
      </c>
      <c r="Q568" s="18">
        <f t="shared" si="8"/>
        <v>43</v>
      </c>
    </row>
    <row r="569" spans="1:17" x14ac:dyDescent="0.25">
      <c r="A569" s="2" t="s">
        <v>575</v>
      </c>
      <c r="B569" t="str">
        <f>VLOOKUP(A569,'customer names'!A569:D2903,3,FALSE)</f>
        <v>Dumke</v>
      </c>
      <c r="C569" s="1">
        <f>VLOOKUP(A569,'Medical examination'!A569:G2903,2,FALSE)</f>
        <v>49.15</v>
      </c>
      <c r="D569" s="1">
        <f>VLOOKUP(A569,'Medical examination'!A569:H2903,3,FALSE)</f>
        <v>8.08</v>
      </c>
      <c r="E569" s="1" t="str">
        <f>VLOOKUP($A569,'Medical examination'!A569:I2903,4,FALSE)</f>
        <v>NO</v>
      </c>
      <c r="F569" s="1" t="str">
        <f>VLOOKUP($A569,'Medical examination'!A569:J2903,5,FALSE)</f>
        <v>NO</v>
      </c>
      <c r="G569" s="1" t="str">
        <f>VLOOKUP($A569,'Medical examination'!A569:K2903,6,FALSE)</f>
        <v>NO</v>
      </c>
      <c r="H569" s="1">
        <f>VLOOKUP($A569,'Medical examination'!A569:L2903,7,FALSE)</f>
        <v>0</v>
      </c>
      <c r="I569" s="1" t="str">
        <f>VLOOKUP($A569,'Medical examination'!A569:M2903,8,FALSE)</f>
        <v>NO</v>
      </c>
      <c r="J569" s="19" t="str">
        <f>VLOOKUP($A569,'Medical examination'!A569:N2903,9,FALSE)</f>
        <v>OBESITY</v>
      </c>
      <c r="K569" s="10" t="str">
        <f>VLOOKUP($A569,'Medical examination'!A569:O2903,10,FALSE)</f>
        <v>DIABETES</v>
      </c>
      <c r="L569" s="16">
        <v>6843.17</v>
      </c>
      <c r="M569" s="1" t="str">
        <f>VLOOKUP($L569,'Hospitalization details'!$F569:L2901,2,FALSE)</f>
        <v>TIER - 2</v>
      </c>
      <c r="N569" s="17" t="str">
        <f>VLOOKUP($L569,'Hospitalization details'!$F569:M2906,3,FALSE)</f>
        <v>TIER - 1</v>
      </c>
      <c r="O569" s="1" t="str">
        <f>VLOOKUP($L569,'Hospitalization details'!$F569:N2906,4,FALSE)</f>
        <v>R1013</v>
      </c>
      <c r="P569" s="14">
        <f>VLOOKUP($L569,'Hospitalization details'!$F569:O2906,6,FALSE)</f>
        <v>28291</v>
      </c>
      <c r="Q569" s="18">
        <f t="shared" si="8"/>
        <v>45</v>
      </c>
    </row>
    <row r="570" spans="1:17" x14ac:dyDescent="0.25">
      <c r="A570" s="2" t="s">
        <v>576</v>
      </c>
      <c r="B570" t="str">
        <f>VLOOKUP(A570,'customer names'!A570:D2904,3,FALSE)</f>
        <v>Strong</v>
      </c>
      <c r="C570" s="1">
        <f>VLOOKUP(A570,'Medical examination'!A570:G2904,2,FALSE)</f>
        <v>28.31</v>
      </c>
      <c r="D570" s="1">
        <f>VLOOKUP(A570,'Medical examination'!A570:H2904,3,FALSE)</f>
        <v>6.29</v>
      </c>
      <c r="E570" s="1" t="str">
        <f>VLOOKUP($A570,'Medical examination'!A570:I2904,4,FALSE)</f>
        <v>NO</v>
      </c>
      <c r="F570" s="1" t="str">
        <f>VLOOKUP($A570,'Medical examination'!A570:J2904,5,FALSE)</f>
        <v>NO</v>
      </c>
      <c r="G570" s="1" t="str">
        <f>VLOOKUP($A570,'Medical examination'!A570:K2904,6,FALSE)</f>
        <v>YES</v>
      </c>
      <c r="H570" s="1">
        <f>VLOOKUP($A570,'Medical examination'!A570:L2904,7,FALSE)</f>
        <v>1</v>
      </c>
      <c r="I570" s="1" t="str">
        <f>VLOOKUP($A570,'Medical examination'!A570:M2904,8,FALSE)</f>
        <v>YES</v>
      </c>
      <c r="J570" s="19" t="str">
        <f>VLOOKUP($A570,'Medical examination'!A570:N2904,9,FALSE)</f>
        <v>OVERWEIGHT</v>
      </c>
      <c r="K570" s="10" t="str">
        <f>VLOOKUP($A570,'Medical examination'!A570:O2904,10,FALSE)</f>
        <v>PRE DIABETES</v>
      </c>
      <c r="L570" s="16">
        <v>38241.74</v>
      </c>
      <c r="M570" s="1" t="str">
        <f>VLOOKUP($L570,'Hospitalization details'!$F570:L2902,2,FALSE)</f>
        <v>TIER - 2</v>
      </c>
      <c r="N570" s="17" t="str">
        <f>VLOOKUP($L570,'Hospitalization details'!$F570:M2907,3,FALSE)</f>
        <v>TIER - 3</v>
      </c>
      <c r="O570" s="1" t="str">
        <f>VLOOKUP($L570,'Hospitalization details'!$F570:N2907,4,FALSE)</f>
        <v>R1011</v>
      </c>
      <c r="P570" s="14">
        <f>VLOOKUP($L570,'Hospitalization details'!$F570:O2907,6,FALSE)</f>
        <v>23544</v>
      </c>
      <c r="Q570" s="18">
        <f t="shared" si="8"/>
        <v>58</v>
      </c>
    </row>
    <row r="571" spans="1:17" x14ac:dyDescent="0.25">
      <c r="A571" s="2" t="s">
        <v>577</v>
      </c>
      <c r="B571" t="str">
        <f>VLOOKUP(A571,'customer names'!A571:D2905,3,FALSE)</f>
        <v>Ferguson</v>
      </c>
      <c r="C571" s="1">
        <f>VLOOKUP(A571,'Medical examination'!A571:G2905,2,FALSE)</f>
        <v>22.99</v>
      </c>
      <c r="D571" s="1">
        <f>VLOOKUP(A571,'Medical examination'!A571:H2905,3,FALSE)</f>
        <v>6.29</v>
      </c>
      <c r="E571" s="1" t="str">
        <f>VLOOKUP($A571,'Medical examination'!A571:I2905,4,FALSE)</f>
        <v>NO</v>
      </c>
      <c r="F571" s="1" t="str">
        <f>VLOOKUP($A571,'Medical examination'!A571:J2905,5,FALSE)</f>
        <v>NO</v>
      </c>
      <c r="G571" s="1" t="str">
        <f>VLOOKUP($A571,'Medical examination'!A571:K2905,6,FALSE)</f>
        <v>NO</v>
      </c>
      <c r="H571" s="1">
        <f>VLOOKUP($A571,'Medical examination'!A571:L2905,7,FALSE)</f>
        <v>1</v>
      </c>
      <c r="I571" s="1" t="str">
        <f>VLOOKUP($A571,'Medical examination'!A571:M2905,8,FALSE)</f>
        <v>YES</v>
      </c>
      <c r="J571" s="19" t="str">
        <f>VLOOKUP($A571,'Medical examination'!A571:N2905,9,FALSE)</f>
        <v>NORMAL WEIGHT</v>
      </c>
      <c r="K571" s="10" t="str">
        <f>VLOOKUP($A571,'Medical examination'!A571:O2905,10,FALSE)</f>
        <v>PRE DIABETES</v>
      </c>
      <c r="L571" s="16">
        <v>6842.28</v>
      </c>
      <c r="M571" s="1" t="str">
        <f>VLOOKUP($L571,'Hospitalization details'!$F571:L2903,2,FALSE)</f>
        <v>TIER - 2</v>
      </c>
      <c r="N571" s="17" t="str">
        <f>VLOOKUP($L571,'Hospitalization details'!$F571:M2908,3,FALSE)</f>
        <v>TIER - 1</v>
      </c>
      <c r="O571" s="1" t="str">
        <f>VLOOKUP($L571,'Hospitalization details'!$F571:N2908,4,FALSE)</f>
        <v>R1012</v>
      </c>
      <c r="P571" s="14">
        <f>VLOOKUP($L571,'Hospitalization details'!$F571:O2908,6,FALSE)</f>
        <v>36860</v>
      </c>
      <c r="Q571" s="18">
        <f t="shared" si="8"/>
        <v>22</v>
      </c>
    </row>
    <row r="572" spans="1:17" x14ac:dyDescent="0.25">
      <c r="A572" s="2" t="s">
        <v>578</v>
      </c>
      <c r="B572" t="str">
        <f>VLOOKUP(A572,'customer names'!A572:D2906,3,FALSE)</f>
        <v>Klein</v>
      </c>
      <c r="C572" s="1">
        <f>VLOOKUP(A572,'Medical examination'!A572:G2906,2,FALSE)</f>
        <v>29.07</v>
      </c>
      <c r="D572" s="1">
        <f>VLOOKUP(A572,'Medical examination'!A572:H2906,3,FALSE)</f>
        <v>5.12</v>
      </c>
      <c r="E572" s="1" t="str">
        <f>VLOOKUP($A572,'Medical examination'!A572:I2906,4,FALSE)</f>
        <v>NO</v>
      </c>
      <c r="F572" s="1" t="str">
        <f>VLOOKUP($A572,'Medical examination'!A572:J2906,5,FALSE)</f>
        <v>NO</v>
      </c>
      <c r="G572" s="1" t="str">
        <f>VLOOKUP($A572,'Medical examination'!A572:K2906,6,FALSE)</f>
        <v>YES</v>
      </c>
      <c r="H572" s="1">
        <f>VLOOKUP($A572,'Medical examination'!A572:L2906,7,FALSE)</f>
        <v>1</v>
      </c>
      <c r="I572" s="1" t="str">
        <f>VLOOKUP($A572,'Medical examination'!A572:M2906,8,FALSE)</f>
        <v>YES</v>
      </c>
      <c r="J572" s="19" t="str">
        <f>VLOOKUP($A572,'Medical examination'!A572:N2906,9,FALSE)</f>
        <v>OVERWEIGHT</v>
      </c>
      <c r="K572" s="10" t="str">
        <f>VLOOKUP($A572,'Medical examination'!A572:O2906,10,FALSE)</f>
        <v>NORMAL</v>
      </c>
      <c r="L572" s="16">
        <v>6837.37</v>
      </c>
      <c r="M572" s="1" t="str">
        <f>VLOOKUP($L572,'Hospitalization details'!$F572:L2904,2,FALSE)</f>
        <v>TIER - 3</v>
      </c>
      <c r="N572" s="17" t="str">
        <f>VLOOKUP($L572,'Hospitalization details'!$F572:M2909,3,FALSE)</f>
        <v>TIER - 1</v>
      </c>
      <c r="O572" s="1" t="str">
        <f>VLOOKUP($L572,'Hospitalization details'!$F572:N2909,4,FALSE)</f>
        <v>R1016</v>
      </c>
      <c r="P572" s="14">
        <f>VLOOKUP($L572,'Hospitalization details'!$F572:O2909,6,FALSE)</f>
        <v>29051</v>
      </c>
      <c r="Q572" s="18">
        <f t="shared" si="8"/>
        <v>43</v>
      </c>
    </row>
    <row r="573" spans="1:17" x14ac:dyDescent="0.25">
      <c r="A573" s="2" t="s">
        <v>579</v>
      </c>
      <c r="B573" t="str">
        <f>VLOOKUP(A573,'customer names'!A573:D2907,3,FALSE)</f>
        <v>Eusebio</v>
      </c>
      <c r="C573" s="1">
        <f>VLOOKUP(A573,'Medical examination'!A573:G2907,2,FALSE)</f>
        <v>42.02</v>
      </c>
      <c r="D573" s="1">
        <f>VLOOKUP(A573,'Medical examination'!A573:H2907,3,FALSE)</f>
        <v>9.9499999999999993</v>
      </c>
      <c r="E573" s="1" t="str">
        <f>VLOOKUP($A573,'Medical examination'!A573:I2907,4,FALSE)</f>
        <v>YES</v>
      </c>
      <c r="F573" s="1" t="str">
        <f>VLOOKUP($A573,'Medical examination'!A573:J2907,5,FALSE)</f>
        <v>NO</v>
      </c>
      <c r="G573" s="1" t="str">
        <f>VLOOKUP($A573,'Medical examination'!A573:K2907,6,FALSE)</f>
        <v>YES</v>
      </c>
      <c r="H573" s="1">
        <f>VLOOKUP($A573,'Medical examination'!A573:L2907,7,FALSE)</f>
        <v>1</v>
      </c>
      <c r="I573" s="1" t="str">
        <f>VLOOKUP($A573,'Medical examination'!A573:M2907,8,FALSE)</f>
        <v>NO</v>
      </c>
      <c r="J573" s="19" t="str">
        <f>VLOOKUP($A573,'Medical examination'!A573:N2907,9,FALSE)</f>
        <v>OBESITY</v>
      </c>
      <c r="K573" s="10" t="str">
        <f>VLOOKUP($A573,'Medical examination'!A573:O2907,10,FALSE)</f>
        <v>DIABETES</v>
      </c>
      <c r="L573" s="16">
        <v>6827.69</v>
      </c>
      <c r="M573" s="1" t="str">
        <f>VLOOKUP($L573,'Hospitalization details'!$F573:L2905,2,FALSE)</f>
        <v>TIER - 2</v>
      </c>
      <c r="N573" s="17" t="str">
        <f>VLOOKUP($L573,'Hospitalization details'!$F573:M2910,3,FALSE)</f>
        <v>TIER - 2</v>
      </c>
      <c r="O573" s="1" t="str">
        <f>VLOOKUP($L573,'Hospitalization details'!$F573:N2910,4,FALSE)</f>
        <v>R1021</v>
      </c>
      <c r="P573" s="14">
        <f>VLOOKUP($L573,'Hospitalization details'!$F573:O2910,6,FALSE)</f>
        <v>34523</v>
      </c>
      <c r="Q573" s="18">
        <f t="shared" si="8"/>
        <v>28</v>
      </c>
    </row>
    <row r="574" spans="1:17" x14ac:dyDescent="0.25">
      <c r="A574" s="2" t="s">
        <v>580</v>
      </c>
      <c r="B574" t="str">
        <f>VLOOKUP(A574,'customer names'!A574:D2908,3,FALSE)</f>
        <v>Szolosi</v>
      </c>
      <c r="C574" s="1">
        <f>VLOOKUP(A574,'Medical examination'!A574:G2908,2,FALSE)</f>
        <v>49.07</v>
      </c>
      <c r="D574" s="1">
        <f>VLOOKUP(A574,'Medical examination'!A574:H2908,3,FALSE)</f>
        <v>9.08</v>
      </c>
      <c r="E574" s="1" t="str">
        <f>VLOOKUP($A574,'Medical examination'!A574:I2908,4,FALSE)</f>
        <v>YES</v>
      </c>
      <c r="F574" s="1" t="str">
        <f>VLOOKUP($A574,'Medical examination'!A574:J2908,5,FALSE)</f>
        <v>NO</v>
      </c>
      <c r="G574" s="1" t="str">
        <f>VLOOKUP($A574,'Medical examination'!A574:K2908,6,FALSE)</f>
        <v>NO</v>
      </c>
      <c r="H574" s="1">
        <f>VLOOKUP($A574,'Medical examination'!A574:L2908,7,FALSE)</f>
        <v>1</v>
      </c>
      <c r="I574" s="1" t="str">
        <f>VLOOKUP($A574,'Medical examination'!A574:M2908,8,FALSE)</f>
        <v>NO</v>
      </c>
      <c r="J574" s="19" t="str">
        <f>VLOOKUP($A574,'Medical examination'!A574:N2908,9,FALSE)</f>
        <v>OBESITY</v>
      </c>
      <c r="K574" s="10" t="str">
        <f>VLOOKUP($A574,'Medical examination'!A574:O2908,10,FALSE)</f>
        <v>DIABETES</v>
      </c>
      <c r="L574" s="16">
        <v>6809.46</v>
      </c>
      <c r="M574" s="1" t="str">
        <f>VLOOKUP($L574,'Hospitalization details'!$F574:L2906,2,FALSE)</f>
        <v>TIER - 2</v>
      </c>
      <c r="N574" s="17" t="str">
        <f>VLOOKUP($L574,'Hospitalization details'!$F574:M2911,3,FALSE)</f>
        <v>TIER - 1</v>
      </c>
      <c r="O574" s="1" t="str">
        <f>VLOOKUP($L574,'Hospitalization details'!$F574:N2911,4,FALSE)</f>
        <v>R1012</v>
      </c>
      <c r="P574" s="14">
        <f>VLOOKUP($L574,'Hospitalization details'!$F574:O2911,6,FALSE)</f>
        <v>27623</v>
      </c>
      <c r="Q574" s="18">
        <f t="shared" si="8"/>
        <v>47</v>
      </c>
    </row>
    <row r="575" spans="1:17" x14ac:dyDescent="0.25">
      <c r="A575" s="2" t="s">
        <v>581</v>
      </c>
      <c r="B575" t="str">
        <f>VLOOKUP(A575,'customer names'!A575:D2909,3,FALSE)</f>
        <v>Butler</v>
      </c>
      <c r="C575" s="1">
        <f>VLOOKUP(A575,'Medical examination'!A575:G2909,2,FALSE)</f>
        <v>19.8</v>
      </c>
      <c r="D575" s="1">
        <f>VLOOKUP(A575,'Medical examination'!A575:H2909,3,FALSE)</f>
        <v>4.82</v>
      </c>
      <c r="E575" s="1" t="str">
        <f>VLOOKUP($A575,'Medical examination'!A575:I2909,4,FALSE)</f>
        <v>NO</v>
      </c>
      <c r="F575" s="1" t="str">
        <f>VLOOKUP($A575,'Medical examination'!A575:J2909,5,FALSE)</f>
        <v>NO</v>
      </c>
      <c r="G575" s="1" t="str">
        <f>VLOOKUP($A575,'Medical examination'!A575:K2909,6,FALSE)</f>
        <v>NO</v>
      </c>
      <c r="H575" s="1">
        <f>VLOOKUP($A575,'Medical examination'!A575:L2909,7,FALSE)</f>
        <v>0</v>
      </c>
      <c r="I575" s="1" t="str">
        <f>VLOOKUP($A575,'Medical examination'!A575:M2909,8,FALSE)</f>
        <v>YES</v>
      </c>
      <c r="J575" s="19" t="str">
        <f>VLOOKUP($A575,'Medical examination'!A575:N2909,9,FALSE)</f>
        <v>NORMAL WEIGHT</v>
      </c>
      <c r="K575" s="10" t="str">
        <f>VLOOKUP($A575,'Medical examination'!A575:O2909,10,FALSE)</f>
        <v>NORMAL</v>
      </c>
      <c r="L575" s="16">
        <v>6799.46</v>
      </c>
      <c r="M575" s="1" t="str">
        <f>VLOOKUP($L575,'Hospitalization details'!$F575:L2907,2,FALSE)</f>
        <v>TIER - 1</v>
      </c>
      <c r="N575" s="17" t="str">
        <f>VLOOKUP($L575,'Hospitalization details'!$F575:M2912,3,FALSE)</f>
        <v>TIER - 2</v>
      </c>
      <c r="O575" s="1" t="str">
        <f>VLOOKUP($L575,'Hospitalization details'!$F575:N2912,4,FALSE)</f>
        <v>R1014</v>
      </c>
      <c r="P575" s="14">
        <f>VLOOKUP($L575,'Hospitalization details'!$F575:O2912,6,FALSE)</f>
        <v>33418</v>
      </c>
      <c r="Q575" s="18">
        <f t="shared" si="8"/>
        <v>31</v>
      </c>
    </row>
    <row r="576" spans="1:17" x14ac:dyDescent="0.25">
      <c r="A576" s="2" t="s">
        <v>582</v>
      </c>
      <c r="B576" t="str">
        <f>VLOOKUP(A576,'customer names'!A576:D2910,3,FALSE)</f>
        <v>Fukuchi</v>
      </c>
      <c r="C576" s="1">
        <f>VLOOKUP(A576,'Medical examination'!A576:G2910,2,FALSE)</f>
        <v>27.36</v>
      </c>
      <c r="D576" s="1">
        <f>VLOOKUP(A576,'Medical examination'!A576:H2910,3,FALSE)</f>
        <v>4.6500000000000004</v>
      </c>
      <c r="E576" s="1" t="str">
        <f>VLOOKUP($A576,'Medical examination'!A576:I2910,4,FALSE)</f>
        <v>NO</v>
      </c>
      <c r="F576" s="1" t="str">
        <f>VLOOKUP($A576,'Medical examination'!A576:J2910,5,FALSE)</f>
        <v>YES</v>
      </c>
      <c r="G576" s="1" t="str">
        <f>VLOOKUP($A576,'Medical examination'!A576:K2910,6,FALSE)</f>
        <v>NO</v>
      </c>
      <c r="H576" s="1">
        <f>VLOOKUP($A576,'Medical examination'!A576:L2910,7,FALSE)</f>
        <v>1</v>
      </c>
      <c r="I576" s="1" t="str">
        <f>VLOOKUP($A576,'Medical examination'!A576:M2910,8,FALSE)</f>
        <v>YES</v>
      </c>
      <c r="J576" s="19" t="str">
        <f>VLOOKUP($A576,'Medical examination'!A576:N2910,9,FALSE)</f>
        <v>OVERWEIGHT</v>
      </c>
      <c r="K576" s="10" t="str">
        <f>VLOOKUP($A576,'Medical examination'!A576:O2910,10,FALSE)</f>
        <v>NORMAL</v>
      </c>
      <c r="L576" s="16">
        <v>6796.86</v>
      </c>
      <c r="M576" s="1" t="str">
        <f>VLOOKUP($L576,'Hospitalization details'!$F576:L2908,2,FALSE)</f>
        <v>TIER - 3</v>
      </c>
      <c r="N576" s="17" t="str">
        <f>VLOOKUP($L576,'Hospitalization details'!$F576:M2913,3,FALSE)</f>
        <v>TIER - 3</v>
      </c>
      <c r="O576" s="1" t="str">
        <f>VLOOKUP($L576,'Hospitalization details'!$F576:N2913,4,FALSE)</f>
        <v>R1012</v>
      </c>
      <c r="P576" s="14">
        <f>VLOOKUP($L576,'Hospitalization details'!$F576:O2913,6,FALSE)</f>
        <v>31405</v>
      </c>
      <c r="Q576" s="18">
        <f t="shared" si="8"/>
        <v>37</v>
      </c>
    </row>
    <row r="577" spans="1:17" x14ac:dyDescent="0.25">
      <c r="A577" s="2" t="s">
        <v>583</v>
      </c>
      <c r="B577" t="str">
        <f>VLOOKUP(A577,'customer names'!A577:D2911,3,FALSE)</f>
        <v>Drucker</v>
      </c>
      <c r="C577" s="1">
        <f>VLOOKUP(A577,'Medical examination'!A577:G2911,2,FALSE)</f>
        <v>42.95</v>
      </c>
      <c r="D577" s="1">
        <f>VLOOKUP(A577,'Medical examination'!A577:H2911,3,FALSE)</f>
        <v>5.16</v>
      </c>
      <c r="E577" s="1" t="str">
        <f>VLOOKUP($A577,'Medical examination'!A577:I2911,4,FALSE)</f>
        <v>YES</v>
      </c>
      <c r="F577" s="1" t="str">
        <f>VLOOKUP($A577,'Medical examination'!A577:J2911,5,FALSE)</f>
        <v>NO</v>
      </c>
      <c r="G577" s="1" t="str">
        <f>VLOOKUP($A577,'Medical examination'!A577:K2911,6,FALSE)</f>
        <v>NO</v>
      </c>
      <c r="H577" s="1">
        <f>VLOOKUP($A577,'Medical examination'!A577:L2911,7,FALSE)</f>
        <v>1</v>
      </c>
      <c r="I577" s="1" t="str">
        <f>VLOOKUP($A577,'Medical examination'!A577:M2911,8,FALSE)</f>
        <v>NO</v>
      </c>
      <c r="J577" s="19" t="str">
        <f>VLOOKUP($A577,'Medical examination'!A577:N2911,9,FALSE)</f>
        <v>OBESITY</v>
      </c>
      <c r="K577" s="10" t="str">
        <f>VLOOKUP($A577,'Medical examination'!A577:O2911,10,FALSE)</f>
        <v>NORMAL</v>
      </c>
      <c r="L577" s="16">
        <v>6781.52</v>
      </c>
      <c r="M577" s="1" t="str">
        <f>VLOOKUP($L577,'Hospitalization details'!$F577:L2909,2,FALSE)</f>
        <v>TIER - 2</v>
      </c>
      <c r="N577" s="17" t="str">
        <f>VLOOKUP($L577,'Hospitalization details'!$F577:M2914,3,FALSE)</f>
        <v>TIER - 2</v>
      </c>
      <c r="O577" s="1" t="str">
        <f>VLOOKUP($L577,'Hospitalization details'!$F577:N2914,4,FALSE)</f>
        <v>R1013</v>
      </c>
      <c r="P577" s="14">
        <f>VLOOKUP($L577,'Hospitalization details'!$F577:O2914,6,FALSE)</f>
        <v>29548</v>
      </c>
      <c r="Q577" s="18">
        <f t="shared" si="8"/>
        <v>42</v>
      </c>
    </row>
    <row r="578" spans="1:17" x14ac:dyDescent="0.25">
      <c r="A578" s="2" t="s">
        <v>584</v>
      </c>
      <c r="B578" t="str">
        <f>VLOOKUP(A578,'customer names'!A578:D2912,3,FALSE)</f>
        <v>Aziz</v>
      </c>
      <c r="C578" s="1">
        <f>VLOOKUP(A578,'Medical examination'!A578:G2912,2,FALSE)</f>
        <v>42.66</v>
      </c>
      <c r="D578" s="1">
        <f>VLOOKUP(A578,'Medical examination'!A578:H2912,3,FALSE)</f>
        <v>10.44</v>
      </c>
      <c r="E578" s="1" t="str">
        <f>VLOOKUP($A578,'Medical examination'!A578:I2912,4,FALSE)</f>
        <v>NO</v>
      </c>
      <c r="F578" s="1" t="str">
        <f>VLOOKUP($A578,'Medical examination'!A578:J2912,5,FALSE)</f>
        <v>NO</v>
      </c>
      <c r="G578" s="1" t="str">
        <f>VLOOKUP($A578,'Medical examination'!A578:K2912,6,FALSE)</f>
        <v>NO</v>
      </c>
      <c r="H578" s="1">
        <f>VLOOKUP($A578,'Medical examination'!A578:L2912,7,FALSE)</f>
        <v>0</v>
      </c>
      <c r="I578" s="1" t="str">
        <f>VLOOKUP($A578,'Medical examination'!A578:M2912,8,FALSE)</f>
        <v>NO</v>
      </c>
      <c r="J578" s="19" t="str">
        <f>VLOOKUP($A578,'Medical examination'!A578:N2912,9,FALSE)</f>
        <v>OBESITY</v>
      </c>
      <c r="K578" s="10" t="str">
        <f>VLOOKUP($A578,'Medical examination'!A578:O2912,10,FALSE)</f>
        <v>DIABETES</v>
      </c>
      <c r="L578" s="16">
        <v>6781.35</v>
      </c>
      <c r="M578" s="1" t="str">
        <f>VLOOKUP($L578,'Hospitalization details'!$F578:L2910,2,FALSE)</f>
        <v>TIER - 2</v>
      </c>
      <c r="N578" s="17" t="str">
        <f>VLOOKUP($L578,'Hospitalization details'!$F578:M2915,3,FALSE)</f>
        <v>TIER - 1</v>
      </c>
      <c r="O578" s="1" t="str">
        <f>VLOOKUP($L578,'Hospitalization details'!$F578:N2915,4,FALSE)</f>
        <v>R1013</v>
      </c>
      <c r="P578" s="14">
        <f>VLOOKUP($L578,'Hospitalization details'!$F578:O2915,6,FALSE)</f>
        <v>29867</v>
      </c>
      <c r="Q578" s="18">
        <f t="shared" si="8"/>
        <v>41</v>
      </c>
    </row>
    <row r="579" spans="1:17" x14ac:dyDescent="0.25">
      <c r="A579" s="2" t="s">
        <v>585</v>
      </c>
      <c r="B579" t="str">
        <f>VLOOKUP(A579,'customer names'!A579:D2913,3,FALSE)</f>
        <v>Pak</v>
      </c>
      <c r="C579" s="1">
        <f>VLOOKUP(A579,'Medical examination'!A579:G2913,2,FALSE)</f>
        <v>33.630000000000003</v>
      </c>
      <c r="D579" s="1">
        <f>VLOOKUP(A579,'Medical examination'!A579:H2913,3,FALSE)</f>
        <v>5.69</v>
      </c>
      <c r="E579" s="1" t="str">
        <f>VLOOKUP($A579,'Medical examination'!A579:I2913,4,FALSE)</f>
        <v>NO</v>
      </c>
      <c r="F579" s="1" t="str">
        <f>VLOOKUP($A579,'Medical examination'!A579:J2913,5,FALSE)</f>
        <v>NO</v>
      </c>
      <c r="G579" s="1" t="str">
        <f>VLOOKUP($A579,'Medical examination'!A579:K2913,6,FALSE)</f>
        <v>NO</v>
      </c>
      <c r="H579" s="1">
        <f>VLOOKUP($A579,'Medical examination'!A579:L2913,7,FALSE)</f>
        <v>1</v>
      </c>
      <c r="I579" s="1" t="str">
        <f>VLOOKUP($A579,'Medical examination'!A579:M2913,8,FALSE)</f>
        <v>NO</v>
      </c>
      <c r="J579" s="19" t="str">
        <f>VLOOKUP($A579,'Medical examination'!A579:N2913,9,FALSE)</f>
        <v>OBESITY</v>
      </c>
      <c r="K579" s="10" t="str">
        <f>VLOOKUP($A579,'Medical examination'!A579:O2913,10,FALSE)</f>
        <v>NORMAL</v>
      </c>
      <c r="L579" s="16">
        <v>6775.96</v>
      </c>
      <c r="M579" s="1" t="str">
        <f>VLOOKUP($L579,'Hospitalization details'!$F579:L2911,2,FALSE)</f>
        <v>TIER - 2</v>
      </c>
      <c r="N579" s="17" t="str">
        <f>VLOOKUP($L579,'Hospitalization details'!$F579:M2916,3,FALSE)</f>
        <v>TIER - 3</v>
      </c>
      <c r="O579" s="1" t="str">
        <f>VLOOKUP($L579,'Hospitalization details'!$F579:N2916,4,FALSE)</f>
        <v>R1011</v>
      </c>
      <c r="P579" s="14">
        <f>VLOOKUP($L579,'Hospitalization details'!$F579:O2916,6,FALSE)</f>
        <v>29832</v>
      </c>
      <c r="Q579" s="18">
        <f t="shared" ref="Q579:Q642" si="9">DATEDIF(P579:P2913, DATE(2023,6,8), "Y")</f>
        <v>41</v>
      </c>
    </row>
    <row r="580" spans="1:17" x14ac:dyDescent="0.25">
      <c r="A580" s="2" t="s">
        <v>586</v>
      </c>
      <c r="B580" t="str">
        <f>VLOOKUP(A580,'customer names'!A580:D2914,3,FALSE)</f>
        <v>Kieta</v>
      </c>
      <c r="C580" s="1">
        <f>VLOOKUP(A580,'Medical examination'!A580:G2914,2,FALSE)</f>
        <v>26.84</v>
      </c>
      <c r="D580" s="1">
        <f>VLOOKUP(A580,'Medical examination'!A580:H2914,3,FALSE)</f>
        <v>6.5</v>
      </c>
      <c r="E580" s="1" t="str">
        <f>VLOOKUP($A580,'Medical examination'!A580:I2914,4,FALSE)</f>
        <v>NO</v>
      </c>
      <c r="F580" s="1" t="str">
        <f>VLOOKUP($A580,'Medical examination'!A580:J2914,5,FALSE)</f>
        <v>NO</v>
      </c>
      <c r="G580" s="1" t="str">
        <f>VLOOKUP($A580,'Medical examination'!A580:K2914,6,FALSE)</f>
        <v>NO</v>
      </c>
      <c r="H580" s="1">
        <f>VLOOKUP($A580,'Medical examination'!A580:L2914,7,FALSE)</f>
        <v>0</v>
      </c>
      <c r="I580" s="1" t="str">
        <f>VLOOKUP($A580,'Medical examination'!A580:M2914,8,FALSE)</f>
        <v>YES</v>
      </c>
      <c r="J580" s="19" t="str">
        <f>VLOOKUP($A580,'Medical examination'!A580:N2914,9,FALSE)</f>
        <v>OVERWEIGHT</v>
      </c>
      <c r="K580" s="10" t="str">
        <f>VLOOKUP($A580,'Medical examination'!A580:O2914,10,FALSE)</f>
        <v>DIABETES</v>
      </c>
      <c r="L580" s="16">
        <v>6770.19</v>
      </c>
      <c r="M580" s="1" t="str">
        <f>VLOOKUP($L580,'Hospitalization details'!$F580:L2912,2,FALSE)</f>
        <v>TIER - 2</v>
      </c>
      <c r="N580" s="17" t="str">
        <f>VLOOKUP($L580,'Hospitalization details'!$F580:M2917,3,FALSE)</f>
        <v>TIER - 3</v>
      </c>
      <c r="O580" s="1" t="str">
        <f>VLOOKUP($L580,'Hospitalization details'!$F580:N2917,4,FALSE)</f>
        <v>R1013</v>
      </c>
      <c r="P580" s="14">
        <f>VLOOKUP($L580,'Hospitalization details'!$F580:O2917,6,FALSE)</f>
        <v>29850</v>
      </c>
      <c r="Q580" s="18">
        <f t="shared" si="9"/>
        <v>41</v>
      </c>
    </row>
    <row r="581" spans="1:17" x14ac:dyDescent="0.25">
      <c r="A581" s="2" t="s">
        <v>587</v>
      </c>
      <c r="B581" t="str">
        <f>VLOOKUP(A581,'customer names'!A581:D2915,3,FALSE)</f>
        <v>Velez</v>
      </c>
      <c r="C581" s="1">
        <f>VLOOKUP(A581,'Medical examination'!A581:G2915,2,FALSE)</f>
        <v>28.3</v>
      </c>
      <c r="D581" s="1">
        <f>VLOOKUP(A581,'Medical examination'!A581:H2915,3,FALSE)</f>
        <v>5.73</v>
      </c>
      <c r="E581" s="1" t="str">
        <f>VLOOKUP($A581,'Medical examination'!A581:I2915,4,FALSE)</f>
        <v>NO</v>
      </c>
      <c r="F581" s="1" t="str">
        <f>VLOOKUP($A581,'Medical examination'!A581:J2915,5,FALSE)</f>
        <v>NO</v>
      </c>
      <c r="G581" s="1" t="str">
        <f>VLOOKUP($A581,'Medical examination'!A581:K2915,6,FALSE)</f>
        <v>YES</v>
      </c>
      <c r="H581" s="1">
        <f>VLOOKUP($A581,'Medical examination'!A581:L2915,7,FALSE)</f>
        <v>1</v>
      </c>
      <c r="I581" s="1" t="str">
        <f>VLOOKUP($A581,'Medical examination'!A581:M2915,8,FALSE)</f>
        <v>YES</v>
      </c>
      <c r="J581" s="19" t="str">
        <f>VLOOKUP($A581,'Medical examination'!A581:N2915,9,FALSE)</f>
        <v>OVERWEIGHT</v>
      </c>
      <c r="K581" s="10" t="str">
        <f>VLOOKUP($A581,'Medical examination'!A581:O2915,10,FALSE)</f>
        <v>PRE DIABETES</v>
      </c>
      <c r="L581" s="16">
        <v>38237.339999999997</v>
      </c>
      <c r="M581" s="1" t="str">
        <f>VLOOKUP($L581,'Hospitalization details'!$F581:L2913,2,FALSE)</f>
        <v>TIER - 2</v>
      </c>
      <c r="N581" s="17" t="str">
        <f>VLOOKUP($L581,'Hospitalization details'!$F581:M2918,3,FALSE)</f>
        <v>TIER - 3</v>
      </c>
      <c r="O581" s="1" t="str">
        <f>VLOOKUP($L581,'Hospitalization details'!$F581:N2918,4,FALSE)</f>
        <v>R1011</v>
      </c>
      <c r="P581" s="14">
        <f>VLOOKUP($L581,'Hospitalization details'!$F581:O2918,6,FALSE)</f>
        <v>32759</v>
      </c>
      <c r="Q581" s="18">
        <f t="shared" si="9"/>
        <v>33</v>
      </c>
    </row>
    <row r="582" spans="1:17" x14ac:dyDescent="0.25">
      <c r="A582" s="2" t="s">
        <v>588</v>
      </c>
      <c r="B582" t="str">
        <f>VLOOKUP(A582,'customer names'!A582:D2916,3,FALSE)</f>
        <v>Bussiere</v>
      </c>
      <c r="C582" s="1">
        <f>VLOOKUP(A582,'Medical examination'!A582:G2916,2,FALSE)</f>
        <v>27.06</v>
      </c>
      <c r="D582" s="1">
        <f>VLOOKUP(A582,'Medical examination'!A582:H2916,3,FALSE)</f>
        <v>5.74</v>
      </c>
      <c r="E582" s="1" t="str">
        <f>VLOOKUP($A582,'Medical examination'!A582:I2916,4,FALSE)</f>
        <v>YES</v>
      </c>
      <c r="F582" s="1" t="str">
        <f>VLOOKUP($A582,'Medical examination'!A582:J2916,5,FALSE)</f>
        <v>NO</v>
      </c>
      <c r="G582" s="1" t="str">
        <f>VLOOKUP($A582,'Medical examination'!A582:K2916,6,FALSE)</f>
        <v>NO</v>
      </c>
      <c r="H582" s="1">
        <f>VLOOKUP($A582,'Medical examination'!A582:L2916,7,FALSE)</f>
        <v>0</v>
      </c>
      <c r="I582" s="1" t="str">
        <f>VLOOKUP($A582,'Medical examination'!A582:M2916,8,FALSE)</f>
        <v>YES</v>
      </c>
      <c r="J582" s="19" t="str">
        <f>VLOOKUP($A582,'Medical examination'!A582:N2916,9,FALSE)</f>
        <v>OVERWEIGHT</v>
      </c>
      <c r="K582" s="10" t="str">
        <f>VLOOKUP($A582,'Medical examination'!A582:O2916,10,FALSE)</f>
        <v>PRE DIABETES</v>
      </c>
      <c r="L582" s="16">
        <v>6753.04</v>
      </c>
      <c r="M582" s="1" t="str">
        <f>VLOOKUP($L582,'Hospitalization details'!$F582:L2914,2,FALSE)</f>
        <v>TIER - 2</v>
      </c>
      <c r="N582" s="17" t="str">
        <f>VLOOKUP($L582,'Hospitalization details'!$F582:M2919,3,FALSE)</f>
        <v>TIER - 2</v>
      </c>
      <c r="O582" s="1" t="str">
        <f>VLOOKUP($L582,'Hospitalization details'!$F582:N2919,4,FALSE)</f>
        <v>R1024</v>
      </c>
      <c r="P582" s="14">
        <f>VLOOKUP($L582,'Hospitalization details'!$F582:O2919,6,FALSE)</f>
        <v>32426</v>
      </c>
      <c r="Q582" s="18">
        <f t="shared" si="9"/>
        <v>34</v>
      </c>
    </row>
    <row r="583" spans="1:17" x14ac:dyDescent="0.25">
      <c r="A583" s="2" t="s">
        <v>589</v>
      </c>
      <c r="B583" t="str">
        <f>VLOOKUP(A583,'customer names'!A583:D2917,3,FALSE)</f>
        <v>McCartney</v>
      </c>
      <c r="C583" s="1">
        <f>VLOOKUP(A583,'Medical examination'!A583:G2917,2,FALSE)</f>
        <v>47.13</v>
      </c>
      <c r="D583" s="1">
        <f>VLOOKUP(A583,'Medical examination'!A583:H2917,3,FALSE)</f>
        <v>8.6999999999999993</v>
      </c>
      <c r="E583" s="1" t="str">
        <f>VLOOKUP($A583,'Medical examination'!A583:I2917,4,FALSE)</f>
        <v>NO</v>
      </c>
      <c r="F583" s="1" t="str">
        <f>VLOOKUP($A583,'Medical examination'!A583:J2917,5,FALSE)</f>
        <v>NO</v>
      </c>
      <c r="G583" s="1" t="str">
        <f>VLOOKUP($A583,'Medical examination'!A583:K2917,6,FALSE)</f>
        <v>NO</v>
      </c>
      <c r="H583" s="1">
        <f>VLOOKUP($A583,'Medical examination'!A583:L2917,7,FALSE)</f>
        <v>0</v>
      </c>
      <c r="I583" s="1" t="str">
        <f>VLOOKUP($A583,'Medical examination'!A583:M2917,8,FALSE)</f>
        <v>NO</v>
      </c>
      <c r="J583" s="19" t="str">
        <f>VLOOKUP($A583,'Medical examination'!A583:N2917,9,FALSE)</f>
        <v>OBESITY</v>
      </c>
      <c r="K583" s="10" t="str">
        <f>VLOOKUP($A583,'Medical examination'!A583:O2917,10,FALSE)</f>
        <v>DIABETES</v>
      </c>
      <c r="L583" s="16">
        <v>6750.27</v>
      </c>
      <c r="M583" s="1" t="str">
        <f>VLOOKUP($L583,'Hospitalization details'!$F583:L2915,2,FALSE)</f>
        <v>TIER - 3</v>
      </c>
      <c r="N583" s="17" t="str">
        <f>VLOOKUP($L583,'Hospitalization details'!$F583:M2920,3,FALSE)</f>
        <v>TIER - 2</v>
      </c>
      <c r="O583" s="1" t="str">
        <f>VLOOKUP($L583,'Hospitalization details'!$F583:N2920,4,FALSE)</f>
        <v>R1013</v>
      </c>
      <c r="P583" s="14">
        <f>VLOOKUP($L583,'Hospitalization details'!$F583:O2920,6,FALSE)</f>
        <v>24450</v>
      </c>
      <c r="Q583" s="18">
        <f t="shared" si="9"/>
        <v>56</v>
      </c>
    </row>
    <row r="584" spans="1:17" x14ac:dyDescent="0.25">
      <c r="A584" s="2" t="s">
        <v>590</v>
      </c>
      <c r="B584" t="str">
        <f>VLOOKUP(A584,'customer names'!A584:D2918,3,FALSE)</f>
        <v>Bambauer</v>
      </c>
      <c r="C584" s="1">
        <f>VLOOKUP(A584,'Medical examination'!A584:G2918,2,FALSE)</f>
        <v>51.72</v>
      </c>
      <c r="D584" s="1">
        <f>VLOOKUP(A584,'Medical examination'!A584:H2918,3,FALSE)</f>
        <v>5.09</v>
      </c>
      <c r="E584" s="1" t="str">
        <f>VLOOKUP($A584,'Medical examination'!A584:I2918,4,FALSE)</f>
        <v>NO</v>
      </c>
      <c r="F584" s="1" t="str">
        <f>VLOOKUP($A584,'Medical examination'!A584:J2918,5,FALSE)</f>
        <v>NO</v>
      </c>
      <c r="G584" s="1" t="str">
        <f>VLOOKUP($A584,'Medical examination'!A584:K2918,6,FALSE)</f>
        <v>NO</v>
      </c>
      <c r="H584" s="1">
        <f>VLOOKUP($A584,'Medical examination'!A584:L2918,7,FALSE)</f>
        <v>0</v>
      </c>
      <c r="I584" s="1" t="str">
        <f>VLOOKUP($A584,'Medical examination'!A584:M2918,8,FALSE)</f>
        <v>NO</v>
      </c>
      <c r="J584" s="19" t="str">
        <f>VLOOKUP($A584,'Medical examination'!A584:N2918,9,FALSE)</f>
        <v>OBESITY</v>
      </c>
      <c r="K584" s="10" t="str">
        <f>VLOOKUP($A584,'Medical examination'!A584:O2918,10,FALSE)</f>
        <v>NORMAL</v>
      </c>
      <c r="L584" s="16">
        <v>6749.63</v>
      </c>
      <c r="M584" s="1" t="str">
        <f>VLOOKUP($L584,'Hospitalization details'!$F584:L2916,2,FALSE)</f>
        <v>TIER - 2</v>
      </c>
      <c r="N584" s="17" t="str">
        <f>VLOOKUP($L584,'Hospitalization details'!$F584:M2921,3,FALSE)</f>
        <v>TIER - 1</v>
      </c>
      <c r="O584" s="1" t="str">
        <f>VLOOKUP($L584,'Hospitalization details'!$F584:N2921,4,FALSE)</f>
        <v>R1013</v>
      </c>
      <c r="P584" s="14">
        <f>VLOOKUP($L584,'Hospitalization details'!$F584:O2921,6,FALSE)</f>
        <v>25736</v>
      </c>
      <c r="Q584" s="18">
        <f t="shared" si="9"/>
        <v>52</v>
      </c>
    </row>
    <row r="585" spans="1:17" x14ac:dyDescent="0.25">
      <c r="A585" s="2" t="s">
        <v>591</v>
      </c>
      <c r="B585" t="str">
        <f>VLOOKUP(A585,'customer names'!A585:D2919,3,FALSE)</f>
        <v>Mertz</v>
      </c>
      <c r="C585" s="1">
        <f>VLOOKUP(A585,'Medical examination'!A585:G2919,2,FALSE)</f>
        <v>48.59</v>
      </c>
      <c r="D585" s="1">
        <f>VLOOKUP(A585,'Medical examination'!A585:H2919,3,FALSE)</f>
        <v>5.57</v>
      </c>
      <c r="E585" s="1" t="str">
        <f>VLOOKUP($A585,'Medical examination'!A585:I2919,4,FALSE)</f>
        <v>NO</v>
      </c>
      <c r="F585" s="1" t="str">
        <f>VLOOKUP($A585,'Medical examination'!A585:J2919,5,FALSE)</f>
        <v>NO</v>
      </c>
      <c r="G585" s="1" t="str">
        <f>VLOOKUP($A585,'Medical examination'!A585:K2919,6,FALSE)</f>
        <v>NO</v>
      </c>
      <c r="H585" s="1">
        <f>VLOOKUP($A585,'Medical examination'!A585:L2919,7,FALSE)</f>
        <v>0</v>
      </c>
      <c r="I585" s="1" t="str">
        <f>VLOOKUP($A585,'Medical examination'!A585:M2919,8,FALSE)</f>
        <v>NO</v>
      </c>
      <c r="J585" s="19" t="str">
        <f>VLOOKUP($A585,'Medical examination'!A585:N2919,9,FALSE)</f>
        <v>OBESITY</v>
      </c>
      <c r="K585" s="10" t="str">
        <f>VLOOKUP($A585,'Medical examination'!A585:O2919,10,FALSE)</f>
        <v>NORMAL</v>
      </c>
      <c r="L585" s="16">
        <v>6748.59</v>
      </c>
      <c r="M585" s="1" t="str">
        <f>VLOOKUP($L585,'Hospitalization details'!$F585:L2917,2,FALSE)</f>
        <v>TIER - 3</v>
      </c>
      <c r="N585" s="17" t="str">
        <f>VLOOKUP($L585,'Hospitalization details'!$F585:M2922,3,FALSE)</f>
        <v>TIER - 1</v>
      </c>
      <c r="O585" s="1" t="str">
        <f>VLOOKUP($L585,'Hospitalization details'!$F585:N2922,4,FALSE)</f>
        <v>R1016</v>
      </c>
      <c r="P585" s="14">
        <f>VLOOKUP($L585,'Hospitalization details'!$F585:O2922,6,FALSE)</f>
        <v>31568</v>
      </c>
      <c r="Q585" s="18">
        <f t="shared" si="9"/>
        <v>37</v>
      </c>
    </row>
    <row r="586" spans="1:17" x14ac:dyDescent="0.25">
      <c r="A586" s="2" t="s">
        <v>592</v>
      </c>
      <c r="B586" t="str">
        <f>VLOOKUP(A586,'customer names'!A586:D2920,3,FALSE)</f>
        <v>Mason</v>
      </c>
      <c r="C586" s="1">
        <f>VLOOKUP(A586,'Medical examination'!A586:G2920,2,FALSE)</f>
        <v>45.18</v>
      </c>
      <c r="D586" s="1">
        <f>VLOOKUP(A586,'Medical examination'!A586:H2920,3,FALSE)</f>
        <v>10.87</v>
      </c>
      <c r="E586" s="1" t="str">
        <f>VLOOKUP($A586,'Medical examination'!A586:I2920,4,FALSE)</f>
        <v>NO</v>
      </c>
      <c r="F586" s="1" t="str">
        <f>VLOOKUP($A586,'Medical examination'!A586:J2920,5,FALSE)</f>
        <v>NO</v>
      </c>
      <c r="G586" s="1" t="str">
        <f>VLOOKUP($A586,'Medical examination'!A586:K2920,6,FALSE)</f>
        <v>NO</v>
      </c>
      <c r="H586" s="1">
        <f>VLOOKUP($A586,'Medical examination'!A586:L2920,7,FALSE)</f>
        <v>0</v>
      </c>
      <c r="I586" s="1" t="str">
        <f>VLOOKUP($A586,'Medical examination'!A586:M2920,8,FALSE)</f>
        <v>NO</v>
      </c>
      <c r="J586" s="19" t="str">
        <f>VLOOKUP($A586,'Medical examination'!A586:N2920,9,FALSE)</f>
        <v>OBESITY</v>
      </c>
      <c r="K586" s="10" t="str">
        <f>VLOOKUP($A586,'Medical examination'!A586:O2920,10,FALSE)</f>
        <v>DIABETES</v>
      </c>
      <c r="L586" s="16">
        <v>6746.74</v>
      </c>
      <c r="M586" s="1" t="str">
        <f>VLOOKUP($L586,'Hospitalization details'!$F586:L2918,2,FALSE)</f>
        <v>TIER - 3</v>
      </c>
      <c r="N586" s="17" t="str">
        <f>VLOOKUP($L586,'Hospitalization details'!$F586:M2923,3,FALSE)</f>
        <v>TIER - 2</v>
      </c>
      <c r="O586" s="1" t="str">
        <f>VLOOKUP($L586,'Hospitalization details'!$F586:N2923,4,FALSE)</f>
        <v>R1016</v>
      </c>
      <c r="P586" s="14">
        <f>VLOOKUP($L586,'Hospitalization details'!$F586:O2923,6,FALSE)</f>
        <v>31631</v>
      </c>
      <c r="Q586" s="18">
        <f t="shared" si="9"/>
        <v>36</v>
      </c>
    </row>
    <row r="587" spans="1:17" x14ac:dyDescent="0.25">
      <c r="A587" s="2" t="s">
        <v>593</v>
      </c>
      <c r="B587" t="str">
        <f>VLOOKUP(A587,'customer names'!A587:D2921,3,FALSE)</f>
        <v>Rotich</v>
      </c>
      <c r="C587" s="1">
        <f>VLOOKUP(A587,'Medical examination'!A587:G2921,2,FALSE)</f>
        <v>27.9</v>
      </c>
      <c r="D587" s="1">
        <f>VLOOKUP(A587,'Medical examination'!A587:H2921,3,FALSE)</f>
        <v>6.02</v>
      </c>
      <c r="E587" s="1" t="str">
        <f>VLOOKUP($A587,'Medical examination'!A587:I2921,4,FALSE)</f>
        <v>NO</v>
      </c>
      <c r="F587" s="1" t="str">
        <f>VLOOKUP($A587,'Medical examination'!A587:J2921,5,FALSE)</f>
        <v>NO</v>
      </c>
      <c r="G587" s="1" t="str">
        <f>VLOOKUP($A587,'Medical examination'!A587:K2921,6,FALSE)</f>
        <v>YES</v>
      </c>
      <c r="H587" s="1">
        <f>VLOOKUP($A587,'Medical examination'!A587:L2921,7,FALSE)</f>
        <v>1</v>
      </c>
      <c r="I587" s="1" t="str">
        <f>VLOOKUP($A587,'Medical examination'!A587:M2921,8,FALSE)</f>
        <v>YES</v>
      </c>
      <c r="J587" s="19" t="str">
        <f>VLOOKUP($A587,'Medical examination'!A587:N2921,9,FALSE)</f>
        <v>OVERWEIGHT</v>
      </c>
      <c r="K587" s="10" t="str">
        <f>VLOOKUP($A587,'Medical examination'!A587:O2921,10,FALSE)</f>
        <v>PRE DIABETES</v>
      </c>
      <c r="L587" s="16">
        <v>6738.84</v>
      </c>
      <c r="M587" s="1" t="str">
        <f>VLOOKUP($L587,'Hospitalization details'!$F587:L2919,2,FALSE)</f>
        <v>TIER - 3</v>
      </c>
      <c r="N587" s="17" t="str">
        <f>VLOOKUP($L587,'Hospitalization details'!$F587:M2924,3,FALSE)</f>
        <v>TIER - 1</v>
      </c>
      <c r="O587" s="1" t="str">
        <f>VLOOKUP($L587,'Hospitalization details'!$F587:N2924,4,FALSE)</f>
        <v>R1012</v>
      </c>
      <c r="P587" s="14">
        <f>VLOOKUP($L587,'Hospitalization details'!$F587:O2924,6,FALSE)</f>
        <v>25037</v>
      </c>
      <c r="Q587" s="18">
        <f t="shared" si="9"/>
        <v>54</v>
      </c>
    </row>
    <row r="588" spans="1:17" x14ac:dyDescent="0.25">
      <c r="A588" s="2" t="s">
        <v>594</v>
      </c>
      <c r="B588" t="str">
        <f>VLOOKUP(A588,'customer names'!A588:D2922,3,FALSE)</f>
        <v>Fetzer</v>
      </c>
      <c r="C588" s="1">
        <f>VLOOKUP(A588,'Medical examination'!A588:G2922,2,FALSE)</f>
        <v>51.33</v>
      </c>
      <c r="D588" s="1">
        <f>VLOOKUP(A588,'Medical examination'!A588:H2922,3,FALSE)</f>
        <v>7</v>
      </c>
      <c r="E588" s="1" t="str">
        <f>VLOOKUP($A588,'Medical examination'!A588:I2922,4,FALSE)</f>
        <v>NO</v>
      </c>
      <c r="F588" s="1" t="str">
        <f>VLOOKUP($A588,'Medical examination'!A588:J2922,5,FALSE)</f>
        <v>NO</v>
      </c>
      <c r="G588" s="1" t="str">
        <f>VLOOKUP($A588,'Medical examination'!A588:K2922,6,FALSE)</f>
        <v>NO</v>
      </c>
      <c r="H588" s="1">
        <f>VLOOKUP($A588,'Medical examination'!A588:L2922,7,FALSE)</f>
        <v>0</v>
      </c>
      <c r="I588" s="1" t="str">
        <f>VLOOKUP($A588,'Medical examination'!A588:M2922,8,FALSE)</f>
        <v>NO</v>
      </c>
      <c r="J588" s="19" t="str">
        <f>VLOOKUP($A588,'Medical examination'!A588:N2922,9,FALSE)</f>
        <v>OBESITY</v>
      </c>
      <c r="K588" s="10" t="str">
        <f>VLOOKUP($A588,'Medical examination'!A588:O2922,10,FALSE)</f>
        <v>DIABETES</v>
      </c>
      <c r="L588" s="16">
        <v>6737.98</v>
      </c>
      <c r="M588" s="1" t="str">
        <f>VLOOKUP($L588,'Hospitalization details'!$F588:L2920,2,FALSE)</f>
        <v>TIER - 2</v>
      </c>
      <c r="N588" s="17" t="str">
        <f>VLOOKUP($L588,'Hospitalization details'!$F588:M2925,3,FALSE)</f>
        <v>TIER - 3</v>
      </c>
      <c r="O588" s="1" t="str">
        <f>VLOOKUP($L588,'Hospitalization details'!$F588:N2925,4,FALSE)</f>
        <v>R1013</v>
      </c>
      <c r="P588" s="14">
        <f>VLOOKUP($L588,'Hospitalization details'!$F588:O2925,6,FALSE)</f>
        <v>28784</v>
      </c>
      <c r="Q588" s="18">
        <f t="shared" si="9"/>
        <v>44</v>
      </c>
    </row>
    <row r="589" spans="1:17" x14ac:dyDescent="0.25">
      <c r="A589" s="2" t="s">
        <v>595</v>
      </c>
      <c r="B589" t="str">
        <f>VLOOKUP(A589,'customer names'!A589:D2923,3,FALSE)</f>
        <v>Mattis</v>
      </c>
      <c r="C589" s="1">
        <f>VLOOKUP(A589,'Medical examination'!A589:G2923,2,FALSE)</f>
        <v>30.59</v>
      </c>
      <c r="D589" s="1">
        <f>VLOOKUP(A589,'Medical examination'!A589:H2923,3,FALSE)</f>
        <v>5.56</v>
      </c>
      <c r="E589" s="1" t="str">
        <f>VLOOKUP($A589,'Medical examination'!A589:I2923,4,FALSE)</f>
        <v>YES</v>
      </c>
      <c r="F589" s="1" t="str">
        <f>VLOOKUP($A589,'Medical examination'!A589:J2923,5,FALSE)</f>
        <v>NO</v>
      </c>
      <c r="G589" s="1" t="str">
        <f>VLOOKUP($A589,'Medical examination'!A589:K2923,6,FALSE)</f>
        <v>NO</v>
      </c>
      <c r="H589" s="1">
        <f>VLOOKUP($A589,'Medical examination'!A589:L2923,7,FALSE)</f>
        <v>1</v>
      </c>
      <c r="I589" s="1" t="str">
        <f>VLOOKUP($A589,'Medical examination'!A589:M2923,8,FALSE)</f>
        <v>NO</v>
      </c>
      <c r="J589" s="19" t="str">
        <f>VLOOKUP($A589,'Medical examination'!A589:N2923,9,FALSE)</f>
        <v>OBESITY</v>
      </c>
      <c r="K589" s="10" t="str">
        <f>VLOOKUP($A589,'Medical examination'!A589:O2923,10,FALSE)</f>
        <v>NORMAL</v>
      </c>
      <c r="L589" s="16">
        <v>6721.37</v>
      </c>
      <c r="M589" s="1" t="str">
        <f>VLOOKUP($L589,'Hospitalization details'!$F589:L2921,2,FALSE)</f>
        <v>TIER - 2</v>
      </c>
      <c r="N589" s="17" t="str">
        <f>VLOOKUP($L589,'Hospitalization details'!$F589:M2926,3,FALSE)</f>
        <v>TIER - 1</v>
      </c>
      <c r="O589" s="1" t="str">
        <f>VLOOKUP($L589,'Hospitalization details'!$F589:N2926,4,FALSE)</f>
        <v>R1012</v>
      </c>
      <c r="P589" s="14">
        <f>VLOOKUP($L589,'Hospitalization details'!$F589:O2926,6,FALSE)</f>
        <v>34498</v>
      </c>
      <c r="Q589" s="18">
        <f t="shared" si="9"/>
        <v>28</v>
      </c>
    </row>
    <row r="590" spans="1:17" x14ac:dyDescent="0.25">
      <c r="A590" s="2" t="s">
        <v>596</v>
      </c>
      <c r="B590" t="str">
        <f>VLOOKUP(A590,'customer names'!A590:D2924,3,FALSE)</f>
        <v>Cochran</v>
      </c>
      <c r="C590" s="1">
        <f>VLOOKUP(A590,'Medical examination'!A590:G2924,2,FALSE)</f>
        <v>39.229999999999997</v>
      </c>
      <c r="D590" s="1">
        <f>VLOOKUP(A590,'Medical examination'!A590:H2924,3,FALSE)</f>
        <v>8.4499999999999993</v>
      </c>
      <c r="E590" s="1" t="str">
        <f>VLOOKUP($A590,'Medical examination'!A590:I2924,4,FALSE)</f>
        <v>NO</v>
      </c>
      <c r="F590" s="1" t="str">
        <f>VLOOKUP($A590,'Medical examination'!A590:J2924,5,FALSE)</f>
        <v>NO</v>
      </c>
      <c r="G590" s="1" t="str">
        <f>VLOOKUP($A590,'Medical examination'!A590:K2924,6,FALSE)</f>
        <v>NO</v>
      </c>
      <c r="H590" s="1">
        <f>VLOOKUP($A590,'Medical examination'!A590:L2924,7,FALSE)</f>
        <v>0</v>
      </c>
      <c r="I590" s="1" t="str">
        <f>VLOOKUP($A590,'Medical examination'!A590:M2924,8,FALSE)</f>
        <v>NO</v>
      </c>
      <c r="J590" s="19" t="str">
        <f>VLOOKUP($A590,'Medical examination'!A590:N2924,9,FALSE)</f>
        <v>OBESITY</v>
      </c>
      <c r="K590" s="10" t="str">
        <f>VLOOKUP($A590,'Medical examination'!A590:O2924,10,FALSE)</f>
        <v>DIABETES</v>
      </c>
      <c r="L590" s="16">
        <v>6710.19</v>
      </c>
      <c r="M590" s="1" t="str">
        <f>VLOOKUP($L590,'Hospitalization details'!$F590:L2922,2,FALSE)</f>
        <v>TIER - 3</v>
      </c>
      <c r="N590" s="17" t="str">
        <f>VLOOKUP($L590,'Hospitalization details'!$F590:M2927,3,FALSE)</f>
        <v>TIER - 3</v>
      </c>
      <c r="O590" s="1" t="str">
        <f>VLOOKUP($L590,'Hospitalization details'!$F590:N2927,4,FALSE)</f>
        <v>R1012</v>
      </c>
      <c r="P590" s="14">
        <f>VLOOKUP($L590,'Hospitalization details'!$F590:O2927,6,FALSE)</f>
        <v>30479</v>
      </c>
      <c r="Q590" s="18">
        <f t="shared" si="9"/>
        <v>39</v>
      </c>
    </row>
    <row r="591" spans="1:17" x14ac:dyDescent="0.25">
      <c r="A591" s="2" t="s">
        <v>597</v>
      </c>
      <c r="B591" t="str">
        <f>VLOOKUP(A591,'customer names'!A591:D2925,3,FALSE)</f>
        <v>Balinsky</v>
      </c>
      <c r="C591" s="1">
        <f>VLOOKUP(A591,'Medical examination'!A591:G2925,2,FALSE)</f>
        <v>19.094999999999999</v>
      </c>
      <c r="D591" s="1">
        <f>VLOOKUP(A591,'Medical examination'!A591:H2925,3,FALSE)</f>
        <v>6.19</v>
      </c>
      <c r="E591" s="1" t="str">
        <f>VLOOKUP($A591,'Medical examination'!A591:I2925,4,FALSE)</f>
        <v>NO</v>
      </c>
      <c r="F591" s="1" t="str">
        <f>VLOOKUP($A591,'Medical examination'!A591:J2925,5,FALSE)</f>
        <v>NO</v>
      </c>
      <c r="G591" s="1" t="str">
        <f>VLOOKUP($A591,'Medical examination'!A591:K2925,6,FALSE)</f>
        <v>NO</v>
      </c>
      <c r="H591" s="1">
        <f>VLOOKUP($A591,'Medical examination'!A591:L2925,7,FALSE)</f>
        <v>0</v>
      </c>
      <c r="I591" s="1" t="str">
        <f>VLOOKUP($A591,'Medical examination'!A591:M2925,8,FALSE)</f>
        <v>YES</v>
      </c>
      <c r="J591" s="19" t="str">
        <f>VLOOKUP($A591,'Medical examination'!A591:N2925,9,FALSE)</f>
        <v>NORMAL WEIGHT</v>
      </c>
      <c r="K591" s="10" t="str">
        <f>VLOOKUP($A591,'Medical examination'!A591:O2925,10,FALSE)</f>
        <v>PRE DIABETES</v>
      </c>
      <c r="L591" s="16">
        <v>6706.47</v>
      </c>
      <c r="M591" s="1" t="str">
        <f>VLOOKUP($L591,'Hospitalization details'!$F591:L2923,2,FALSE)</f>
        <v>TIER - 2</v>
      </c>
      <c r="N591" s="17" t="str">
        <f>VLOOKUP($L591,'Hospitalization details'!$F591:M2928,3,FALSE)</f>
        <v>TIER - 1</v>
      </c>
      <c r="O591" s="1" t="str">
        <f>VLOOKUP($L591,'Hospitalization details'!$F591:N2928,4,FALSE)</f>
        <v>R1013</v>
      </c>
      <c r="P591" s="14">
        <f>VLOOKUP($L591,'Hospitalization details'!$F591:O2928,6,FALSE)</f>
        <v>26279</v>
      </c>
      <c r="Q591" s="18">
        <f t="shared" si="9"/>
        <v>51</v>
      </c>
    </row>
    <row r="592" spans="1:17" x14ac:dyDescent="0.25">
      <c r="A592" s="2" t="s">
        <v>598</v>
      </c>
      <c r="B592" t="str">
        <f>VLOOKUP(A592,'customer names'!A592:D2926,3,FALSE)</f>
        <v>Reilly</v>
      </c>
      <c r="C592" s="1">
        <f>VLOOKUP(A592,'Medical examination'!A592:G2926,2,FALSE)</f>
        <v>49.72</v>
      </c>
      <c r="D592" s="1">
        <f>VLOOKUP(A592,'Medical examination'!A592:H2926,3,FALSE)</f>
        <v>7.71</v>
      </c>
      <c r="E592" s="1" t="str">
        <f>VLOOKUP($A592,'Medical examination'!A592:I2926,4,FALSE)</f>
        <v>NO</v>
      </c>
      <c r="F592" s="1" t="str">
        <f>VLOOKUP($A592,'Medical examination'!A592:J2926,5,FALSE)</f>
        <v>NO</v>
      </c>
      <c r="G592" s="1" t="str">
        <f>VLOOKUP($A592,'Medical examination'!A592:K2926,6,FALSE)</f>
        <v>NO</v>
      </c>
      <c r="H592" s="1">
        <f>VLOOKUP($A592,'Medical examination'!A592:L2926,7,FALSE)</f>
        <v>0</v>
      </c>
      <c r="I592" s="1" t="str">
        <f>VLOOKUP($A592,'Medical examination'!A592:M2926,8,FALSE)</f>
        <v>NO</v>
      </c>
      <c r="J592" s="19" t="str">
        <f>VLOOKUP($A592,'Medical examination'!A592:N2926,9,FALSE)</f>
        <v>OBESITY</v>
      </c>
      <c r="K592" s="10" t="str">
        <f>VLOOKUP($A592,'Medical examination'!A592:O2926,10,FALSE)</f>
        <v>DIABETES</v>
      </c>
      <c r="L592" s="16">
        <v>38189.1</v>
      </c>
      <c r="M592" s="1" t="str">
        <f>VLOOKUP($L592,'Hospitalization details'!$F592:L2924,2,FALSE)</f>
        <v>TIER - 2</v>
      </c>
      <c r="N592" s="17" t="str">
        <f>VLOOKUP($L592,'Hospitalization details'!$F592:M2929,3,FALSE)</f>
        <v>TIER - 2</v>
      </c>
      <c r="O592" s="1" t="str">
        <f>VLOOKUP($L592,'Hospitalization details'!$F592:N2929,4,FALSE)</f>
        <v>R1011</v>
      </c>
      <c r="P592" s="14">
        <f>VLOOKUP($L592,'Hospitalization details'!$F592:O2929,6,FALSE)</f>
        <v>26622</v>
      </c>
      <c r="Q592" s="18">
        <f t="shared" si="9"/>
        <v>50</v>
      </c>
    </row>
    <row r="593" spans="1:17" x14ac:dyDescent="0.25">
      <c r="A593" s="2" t="s">
        <v>599</v>
      </c>
      <c r="B593" t="str">
        <f>VLOOKUP(A593,'customer names'!A593:D2927,3,FALSE)</f>
        <v>Johnson</v>
      </c>
      <c r="C593" s="1">
        <f>VLOOKUP(A593,'Medical examination'!A593:G2927,2,FALSE)</f>
        <v>21.754999999999999</v>
      </c>
      <c r="D593" s="1">
        <f>VLOOKUP(A593,'Medical examination'!A593:H2927,3,FALSE)</f>
        <v>4.63</v>
      </c>
      <c r="E593" s="1" t="str">
        <f>VLOOKUP($A593,'Medical examination'!A593:I2927,4,FALSE)</f>
        <v>NO</v>
      </c>
      <c r="F593" s="1" t="str">
        <f>VLOOKUP($A593,'Medical examination'!A593:J2927,5,FALSE)</f>
        <v>NO</v>
      </c>
      <c r="G593" s="1" t="str">
        <f>VLOOKUP($A593,'Medical examination'!A593:K2927,6,FALSE)</f>
        <v>YES</v>
      </c>
      <c r="H593" s="1">
        <f>VLOOKUP($A593,'Medical examination'!A593:L2927,7,FALSE)</f>
        <v>1</v>
      </c>
      <c r="I593" s="1" t="str">
        <f>VLOOKUP($A593,'Medical examination'!A593:M2927,8,FALSE)</f>
        <v>YES</v>
      </c>
      <c r="J593" s="19" t="str">
        <f>VLOOKUP($A593,'Medical examination'!A593:N2927,9,FALSE)</f>
        <v>NORMAL WEIGHT</v>
      </c>
      <c r="K593" s="10" t="str">
        <f>VLOOKUP($A593,'Medical examination'!A593:O2927,10,FALSE)</f>
        <v>NORMAL</v>
      </c>
      <c r="L593" s="16">
        <v>6700.56</v>
      </c>
      <c r="M593" s="1" t="str">
        <f>VLOOKUP($L593,'Hospitalization details'!$F593:L2925,2,FALSE)</f>
        <v>TIER - 3</v>
      </c>
      <c r="N593" s="17" t="str">
        <f>VLOOKUP($L593,'Hospitalization details'!$F593:M2930,3,FALSE)</f>
        <v>TIER - 1</v>
      </c>
      <c r="O593" s="1" t="str">
        <f>VLOOKUP($L593,'Hospitalization details'!$F593:N2930,4,FALSE)</f>
        <v>R1012</v>
      </c>
      <c r="P593" s="14">
        <f>VLOOKUP($L593,'Hospitalization details'!$F593:O2930,6,FALSE)</f>
        <v>25032</v>
      </c>
      <c r="Q593" s="18">
        <f t="shared" si="9"/>
        <v>54</v>
      </c>
    </row>
    <row r="594" spans="1:17" x14ac:dyDescent="0.25">
      <c r="A594" s="2" t="s">
        <v>600</v>
      </c>
      <c r="B594" t="str">
        <f>VLOOKUP(A594,'customer names'!A594:D2928,3,FALSE)</f>
        <v>Petry</v>
      </c>
      <c r="C594" s="1">
        <f>VLOOKUP(A594,'Medical examination'!A594:G2928,2,FALSE)</f>
        <v>48.39</v>
      </c>
      <c r="D594" s="1">
        <f>VLOOKUP(A594,'Medical examination'!A594:H2928,3,FALSE)</f>
        <v>4.6100000000000003</v>
      </c>
      <c r="E594" s="1" t="str">
        <f>VLOOKUP($A594,'Medical examination'!A594:I2928,4,FALSE)</f>
        <v>NO</v>
      </c>
      <c r="F594" s="1" t="str">
        <f>VLOOKUP($A594,'Medical examination'!A594:J2928,5,FALSE)</f>
        <v>NO</v>
      </c>
      <c r="G594" s="1" t="str">
        <f>VLOOKUP($A594,'Medical examination'!A594:K2928,6,FALSE)</f>
        <v>NO</v>
      </c>
      <c r="H594" s="1">
        <f>VLOOKUP($A594,'Medical examination'!A594:L2928,7,FALSE)</f>
        <v>0</v>
      </c>
      <c r="I594" s="1" t="str">
        <f>VLOOKUP($A594,'Medical examination'!A594:M2928,8,FALSE)</f>
        <v>NO</v>
      </c>
      <c r="J594" s="19" t="str">
        <f>VLOOKUP($A594,'Medical examination'!A594:N2928,9,FALSE)</f>
        <v>OBESITY</v>
      </c>
      <c r="K594" s="10" t="str">
        <f>VLOOKUP($A594,'Medical examination'!A594:O2928,10,FALSE)</f>
        <v>NORMAL</v>
      </c>
      <c r="L594" s="16">
        <v>6686.43</v>
      </c>
      <c r="M594" s="1" t="str">
        <f>VLOOKUP($L594,'Hospitalization details'!$F594:L2926,2,FALSE)</f>
        <v>TIER - 2</v>
      </c>
      <c r="N594" s="17" t="str">
        <f>VLOOKUP($L594,'Hospitalization details'!$F594:M2931,3,FALSE)</f>
        <v>TIER - 3</v>
      </c>
      <c r="O594" s="1" t="str">
        <f>VLOOKUP($L594,'Hospitalization details'!$F594:N2931,4,FALSE)</f>
        <v>R1012</v>
      </c>
      <c r="P594" s="14">
        <f>VLOOKUP($L594,'Hospitalization details'!$F594:O2931,6,FALSE)</f>
        <v>31237</v>
      </c>
      <c r="Q594" s="18">
        <f t="shared" si="9"/>
        <v>37</v>
      </c>
    </row>
    <row r="595" spans="1:17" x14ac:dyDescent="0.25">
      <c r="A595" s="2" t="s">
        <v>601</v>
      </c>
      <c r="B595" t="str">
        <f>VLOOKUP(A595,'customer names'!A595:D2929,3,FALSE)</f>
        <v>Laleman</v>
      </c>
      <c r="C595" s="1">
        <f>VLOOKUP(A595,'Medical examination'!A595:G2929,2,FALSE)</f>
        <v>47.15</v>
      </c>
      <c r="D595" s="1">
        <f>VLOOKUP(A595,'Medical examination'!A595:H2929,3,FALSE)</f>
        <v>9.5299999999999994</v>
      </c>
      <c r="E595" s="1" t="str">
        <f>VLOOKUP($A595,'Medical examination'!A595:I2929,4,FALSE)</f>
        <v>YES</v>
      </c>
      <c r="F595" s="1" t="str">
        <f>VLOOKUP($A595,'Medical examination'!A595:J2929,5,FALSE)</f>
        <v>NO</v>
      </c>
      <c r="G595" s="1" t="str">
        <f>VLOOKUP($A595,'Medical examination'!A595:K2929,6,FALSE)</f>
        <v>NO</v>
      </c>
      <c r="H595" s="1">
        <f>VLOOKUP($A595,'Medical examination'!A595:L2929,7,FALSE)</f>
        <v>1</v>
      </c>
      <c r="I595" s="1" t="str">
        <f>VLOOKUP($A595,'Medical examination'!A595:M2929,8,FALSE)</f>
        <v>NO</v>
      </c>
      <c r="J595" s="19" t="str">
        <f>VLOOKUP($A595,'Medical examination'!A595:N2929,9,FALSE)</f>
        <v>OBESITY</v>
      </c>
      <c r="K595" s="10" t="str">
        <f>VLOOKUP($A595,'Medical examination'!A595:O2929,10,FALSE)</f>
        <v>DIABETES</v>
      </c>
      <c r="L595" s="16">
        <v>6666.24</v>
      </c>
      <c r="M595" s="1" t="str">
        <f>VLOOKUP($L595,'Hospitalization details'!$F595:L2927,2,FALSE)</f>
        <v>TIER - 3</v>
      </c>
      <c r="N595" s="17" t="str">
        <f>VLOOKUP($L595,'Hospitalization details'!$F595:M2932,3,FALSE)</f>
        <v>TIER - 1</v>
      </c>
      <c r="O595" s="1" t="str">
        <f>VLOOKUP($L595,'Hospitalization details'!$F595:N2932,4,FALSE)</f>
        <v>R1011</v>
      </c>
      <c r="P595" s="14">
        <f>VLOOKUP($L595,'Hospitalization details'!$F595:O2932,6,FALSE)</f>
        <v>32801</v>
      </c>
      <c r="Q595" s="18">
        <f t="shared" si="9"/>
        <v>33</v>
      </c>
    </row>
    <row r="596" spans="1:17" x14ac:dyDescent="0.25">
      <c r="A596" s="2" t="s">
        <v>602</v>
      </c>
      <c r="B596" t="str">
        <f>VLOOKUP(A596,'customer names'!A596:D2930,3,FALSE)</f>
        <v>Colby</v>
      </c>
      <c r="C596" s="1">
        <f>VLOOKUP(A596,'Medical examination'!A596:G2930,2,FALSE)</f>
        <v>47.59</v>
      </c>
      <c r="D596" s="1">
        <f>VLOOKUP(A596,'Medical examination'!A596:H2930,3,FALSE)</f>
        <v>11.43</v>
      </c>
      <c r="E596" s="1" t="str">
        <f>VLOOKUP($A596,'Medical examination'!A596:I2930,4,FALSE)</f>
        <v>YES</v>
      </c>
      <c r="F596" s="1" t="str">
        <f>VLOOKUP($A596,'Medical examination'!A596:J2930,5,FALSE)</f>
        <v>NO</v>
      </c>
      <c r="G596" s="1" t="str">
        <f>VLOOKUP($A596,'Medical examination'!A596:K2930,6,FALSE)</f>
        <v>NO</v>
      </c>
      <c r="H596" s="1">
        <f>VLOOKUP($A596,'Medical examination'!A596:L2930,7,FALSE)</f>
        <v>2</v>
      </c>
      <c r="I596" s="1" t="str">
        <f>VLOOKUP($A596,'Medical examination'!A596:M2930,8,FALSE)</f>
        <v>NO</v>
      </c>
      <c r="J596" s="19" t="str">
        <f>VLOOKUP($A596,'Medical examination'!A596:N2930,9,FALSE)</f>
        <v>OBESITY</v>
      </c>
      <c r="K596" s="10" t="str">
        <f>VLOOKUP($A596,'Medical examination'!A596:O2930,10,FALSE)</f>
        <v>DIABETES</v>
      </c>
      <c r="L596" s="16">
        <v>6664.69</v>
      </c>
      <c r="M596" s="1" t="str">
        <f>VLOOKUP($L596,'Hospitalization details'!$F596:L2928,2,FALSE)</f>
        <v>TIER - 3</v>
      </c>
      <c r="N596" s="17" t="str">
        <f>VLOOKUP($L596,'Hospitalization details'!$F596:M2933,3,FALSE)</f>
        <v>TIER - 1</v>
      </c>
      <c r="O596" s="1" t="str">
        <f>VLOOKUP($L596,'Hospitalization details'!$F596:N2933,4,FALSE)</f>
        <v>R1012</v>
      </c>
      <c r="P596" s="14">
        <f>VLOOKUP($L596,'Hospitalization details'!$F596:O2933,6,FALSE)</f>
        <v>29846</v>
      </c>
      <c r="Q596" s="18">
        <f t="shared" si="9"/>
        <v>41</v>
      </c>
    </row>
    <row r="597" spans="1:17" x14ac:dyDescent="0.25">
      <c r="A597" s="2" t="s">
        <v>603</v>
      </c>
      <c r="B597" t="str">
        <f>VLOOKUP(A597,'customer names'!A597:D2931,3,FALSE)</f>
        <v>Wathke</v>
      </c>
      <c r="C597" s="1">
        <f>VLOOKUP(A597,'Medical examination'!A597:G2931,2,FALSE)</f>
        <v>39.81</v>
      </c>
      <c r="D597" s="1">
        <f>VLOOKUP(A597,'Medical examination'!A597:H2931,3,FALSE)</f>
        <v>7.65</v>
      </c>
      <c r="E597" s="1" t="str">
        <f>VLOOKUP($A597,'Medical examination'!A597:I2931,4,FALSE)</f>
        <v>YES</v>
      </c>
      <c r="F597" s="1" t="str">
        <f>VLOOKUP($A597,'Medical examination'!A597:J2931,5,FALSE)</f>
        <v>NO</v>
      </c>
      <c r="G597" s="1" t="str">
        <f>VLOOKUP($A597,'Medical examination'!A597:K2931,6,FALSE)</f>
        <v>YES</v>
      </c>
      <c r="H597" s="1">
        <f>VLOOKUP($A597,'Medical examination'!A597:L2931,7,FALSE)</f>
        <v>1</v>
      </c>
      <c r="I597" s="1" t="str">
        <f>VLOOKUP($A597,'Medical examination'!A597:M2931,8,FALSE)</f>
        <v>NO</v>
      </c>
      <c r="J597" s="19" t="str">
        <f>VLOOKUP($A597,'Medical examination'!A597:N2931,9,FALSE)</f>
        <v>OBESITY</v>
      </c>
      <c r="K597" s="10" t="str">
        <f>VLOOKUP($A597,'Medical examination'!A597:O2931,10,FALSE)</f>
        <v>DIABETES</v>
      </c>
      <c r="L597" s="16">
        <v>6664.32</v>
      </c>
      <c r="M597" s="1" t="str">
        <f>VLOOKUP($L597,'Hospitalization details'!$F597:L2929,2,FALSE)</f>
        <v>TIER - 2</v>
      </c>
      <c r="N597" s="17" t="str">
        <f>VLOOKUP($L597,'Hospitalization details'!$F597:M2934,3,FALSE)</f>
        <v>TIER - 2</v>
      </c>
      <c r="O597" s="1" t="str">
        <f>VLOOKUP($L597,'Hospitalization details'!$F597:N2934,4,FALSE)</f>
        <v>R1013</v>
      </c>
      <c r="P597" s="14">
        <f>VLOOKUP($L597,'Hospitalization details'!$F597:O2934,6,FALSE)</f>
        <v>30221</v>
      </c>
      <c r="Q597" s="18">
        <f t="shared" si="9"/>
        <v>40</v>
      </c>
    </row>
    <row r="598" spans="1:17" x14ac:dyDescent="0.25">
      <c r="A598" s="2" t="s">
        <v>604</v>
      </c>
      <c r="B598" t="str">
        <f>VLOOKUP(A598,'customer names'!A598:D2932,3,FALSE)</f>
        <v>Daly</v>
      </c>
      <c r="C598" s="1">
        <f>VLOOKUP(A598,'Medical examination'!A598:G2932,2,FALSE)</f>
        <v>31.02</v>
      </c>
      <c r="D598" s="1">
        <f>VLOOKUP(A598,'Medical examination'!A598:H2932,3,FALSE)</f>
        <v>5.87</v>
      </c>
      <c r="E598" s="1" t="str">
        <f>VLOOKUP($A598,'Medical examination'!A598:I2932,4,FALSE)</f>
        <v>YES</v>
      </c>
      <c r="F598" s="1" t="str">
        <f>VLOOKUP($A598,'Medical examination'!A598:J2932,5,FALSE)</f>
        <v>NO</v>
      </c>
      <c r="G598" s="1" t="str">
        <f>VLOOKUP($A598,'Medical examination'!A598:K2932,6,FALSE)</f>
        <v>NO</v>
      </c>
      <c r="H598" s="1">
        <f>VLOOKUP($A598,'Medical examination'!A598:L2932,7,FALSE)</f>
        <v>0</v>
      </c>
      <c r="I598" s="1" t="str">
        <f>VLOOKUP($A598,'Medical examination'!A598:M2932,8,FALSE)</f>
        <v>NO</v>
      </c>
      <c r="J598" s="19" t="str">
        <f>VLOOKUP($A598,'Medical examination'!A598:N2932,9,FALSE)</f>
        <v>OBESITY</v>
      </c>
      <c r="K598" s="10" t="str">
        <f>VLOOKUP($A598,'Medical examination'!A598:O2932,10,FALSE)</f>
        <v>PRE DIABETES</v>
      </c>
      <c r="L598" s="16">
        <v>6653.79</v>
      </c>
      <c r="M598" s="1" t="str">
        <f>VLOOKUP($L598,'Hospitalization details'!$F598:L2930,2,FALSE)</f>
        <v>TIER - 2</v>
      </c>
      <c r="N598" s="17" t="str">
        <f>VLOOKUP($L598,'Hospitalization details'!$F598:M2935,3,FALSE)</f>
        <v>TIER - 1</v>
      </c>
      <c r="O598" s="1" t="str">
        <f>VLOOKUP($L598,'Hospitalization details'!$F598:N2935,4,FALSE)</f>
        <v>R1013</v>
      </c>
      <c r="P598" s="14">
        <f>VLOOKUP($L598,'Hospitalization details'!$F598:O2935,6,FALSE)</f>
        <v>32831</v>
      </c>
      <c r="Q598" s="18">
        <f t="shared" si="9"/>
        <v>33</v>
      </c>
    </row>
    <row r="599" spans="1:17" x14ac:dyDescent="0.25">
      <c r="A599" s="2" t="s">
        <v>605</v>
      </c>
      <c r="B599" t="str">
        <f>VLOOKUP(A599,'customer names'!A599:D2933,3,FALSE)</f>
        <v>Dillon</v>
      </c>
      <c r="C599" s="1">
        <f>VLOOKUP(A599,'Medical examination'!A599:G2933,2,FALSE)</f>
        <v>24.75</v>
      </c>
      <c r="D599" s="1">
        <f>VLOOKUP(A599,'Medical examination'!A599:H2933,3,FALSE)</f>
        <v>4.3600000000000003</v>
      </c>
      <c r="E599" s="1" t="str">
        <f>VLOOKUP($A599,'Medical examination'!A599:I2933,4,FALSE)</f>
        <v>YES</v>
      </c>
      <c r="F599" s="1" t="str">
        <f>VLOOKUP($A599,'Medical examination'!A599:J2933,5,FALSE)</f>
        <v>NO</v>
      </c>
      <c r="G599" s="1" t="str">
        <f>VLOOKUP($A599,'Medical examination'!A599:K2933,6,FALSE)</f>
        <v>NO</v>
      </c>
      <c r="H599" s="1">
        <f>VLOOKUP($A599,'Medical examination'!A599:L2933,7,FALSE)</f>
        <v>1</v>
      </c>
      <c r="I599" s="1" t="str">
        <f>VLOOKUP($A599,'Medical examination'!A599:M2933,8,FALSE)</f>
        <v>YES</v>
      </c>
      <c r="J599" s="19" t="str">
        <f>VLOOKUP($A599,'Medical examination'!A599:N2933,9,FALSE)</f>
        <v>NORMAL WEIGHT</v>
      </c>
      <c r="K599" s="10" t="str">
        <f>VLOOKUP($A599,'Medical examination'!A599:O2933,10,FALSE)</f>
        <v>NORMAL</v>
      </c>
      <c r="L599" s="16">
        <v>6652.53</v>
      </c>
      <c r="M599" s="1" t="str">
        <f>VLOOKUP($L599,'Hospitalization details'!$F599:L2931,2,FALSE)</f>
        <v>TIER - 3</v>
      </c>
      <c r="N599" s="17" t="str">
        <f>VLOOKUP($L599,'Hospitalization details'!$F599:M2936,3,FALSE)</f>
        <v>TIER - 2</v>
      </c>
      <c r="O599" s="1" t="str">
        <f>VLOOKUP($L599,'Hospitalization details'!$F599:N2936,4,FALSE)</f>
        <v>R1013</v>
      </c>
      <c r="P599" s="14">
        <f>VLOOKUP($L599,'Hospitalization details'!$F599:O2936,6,FALSE)</f>
        <v>30864</v>
      </c>
      <c r="Q599" s="18">
        <f t="shared" si="9"/>
        <v>38</v>
      </c>
    </row>
    <row r="600" spans="1:17" x14ac:dyDescent="0.25">
      <c r="A600" s="2" t="s">
        <v>606</v>
      </c>
      <c r="B600" t="str">
        <f>VLOOKUP(A600,'customer names'!A600:D2934,3,FALSE)</f>
        <v>Pontes</v>
      </c>
      <c r="C600" s="1">
        <f>VLOOKUP(A600,'Medical examination'!A600:G2934,2,FALSE)</f>
        <v>30.114999999999998</v>
      </c>
      <c r="D600" s="1">
        <f>VLOOKUP(A600,'Medical examination'!A600:H2934,3,FALSE)</f>
        <v>10.119999999999999</v>
      </c>
      <c r="E600" s="1" t="str">
        <f>VLOOKUP($A600,'Medical examination'!A600:I2934,4,FALSE)</f>
        <v>NO</v>
      </c>
      <c r="F600" s="1" t="str">
        <f>VLOOKUP($A600,'Medical examination'!A600:J2934,5,FALSE)</f>
        <v>NO</v>
      </c>
      <c r="G600" s="1" t="str">
        <f>VLOOKUP($A600,'Medical examination'!A600:K2934,6,FALSE)</f>
        <v>NO</v>
      </c>
      <c r="H600" s="1">
        <f>VLOOKUP($A600,'Medical examination'!A600:L2934,7,FALSE)</f>
        <v>3</v>
      </c>
      <c r="I600" s="1" t="str">
        <f>VLOOKUP($A600,'Medical examination'!A600:M2934,8,FALSE)</f>
        <v>NO</v>
      </c>
      <c r="J600" s="19" t="str">
        <f>VLOOKUP($A600,'Medical examination'!A600:N2934,9,FALSE)</f>
        <v>OBESITY</v>
      </c>
      <c r="K600" s="10" t="str">
        <f>VLOOKUP($A600,'Medical examination'!A600:O2934,10,FALSE)</f>
        <v>DIABETES</v>
      </c>
      <c r="L600" s="16">
        <v>6651.26</v>
      </c>
      <c r="M600" s="1" t="str">
        <f>VLOOKUP($L600,'Hospitalization details'!$F600:L2932,2,FALSE)</f>
        <v>TIER - 2</v>
      </c>
      <c r="N600" s="17" t="str">
        <f>VLOOKUP($L600,'Hospitalization details'!$F600:M2937,3,FALSE)</f>
        <v>TIER - 3</v>
      </c>
      <c r="O600" s="1" t="str">
        <f>VLOOKUP($L600,'Hospitalization details'!$F600:N2937,4,FALSE)</f>
        <v>R1013</v>
      </c>
      <c r="P600" s="14">
        <f>VLOOKUP($L600,'Hospitalization details'!$F600:O2937,6,FALSE)</f>
        <v>25880</v>
      </c>
      <c r="Q600" s="18">
        <f t="shared" si="9"/>
        <v>52</v>
      </c>
    </row>
    <row r="601" spans="1:17" x14ac:dyDescent="0.25">
      <c r="A601" s="2" t="s">
        <v>607</v>
      </c>
      <c r="B601" t="str">
        <f>VLOOKUP(A601,'customer names'!A601:D2935,3,FALSE)</f>
        <v>Spies</v>
      </c>
      <c r="C601" s="1">
        <f>VLOOKUP(A601,'Medical examination'!A601:G2935,2,FALSE)</f>
        <v>26.03</v>
      </c>
      <c r="D601" s="1">
        <f>VLOOKUP(A601,'Medical examination'!A601:H2935,3,FALSE)</f>
        <v>4.01</v>
      </c>
      <c r="E601" s="1" t="str">
        <f>VLOOKUP($A601,'Medical examination'!A601:I2935,4,FALSE)</f>
        <v>NO</v>
      </c>
      <c r="F601" s="1" t="str">
        <f>VLOOKUP($A601,'Medical examination'!A601:J2935,5,FALSE)</f>
        <v>NO</v>
      </c>
      <c r="G601" s="1" t="str">
        <f>VLOOKUP($A601,'Medical examination'!A601:K2935,6,FALSE)</f>
        <v>YES</v>
      </c>
      <c r="H601" s="1">
        <f>VLOOKUP($A601,'Medical examination'!A601:L2935,7,FALSE)</f>
        <v>1</v>
      </c>
      <c r="I601" s="1" t="str">
        <f>VLOOKUP($A601,'Medical examination'!A601:M2935,8,FALSE)</f>
        <v>YES</v>
      </c>
      <c r="J601" s="19" t="str">
        <f>VLOOKUP($A601,'Medical examination'!A601:N2935,9,FALSE)</f>
        <v>OVERWEIGHT</v>
      </c>
      <c r="K601" s="10" t="str">
        <f>VLOOKUP($A601,'Medical examination'!A601:O2935,10,FALSE)</f>
        <v>NORMAL</v>
      </c>
      <c r="L601" s="16">
        <v>6640.54</v>
      </c>
      <c r="M601" s="1" t="str">
        <f>VLOOKUP($L601,'Hospitalization details'!$F601:L2933,2,FALSE)</f>
        <v>TIER - 2</v>
      </c>
      <c r="N601" s="17" t="str">
        <f>VLOOKUP($L601,'Hospitalization details'!$F601:M2938,3,FALSE)</f>
        <v>TIER - 3</v>
      </c>
      <c r="O601" s="1" t="str">
        <f>VLOOKUP($L601,'Hospitalization details'!$F601:N2938,4,FALSE)</f>
        <v>R1019</v>
      </c>
      <c r="P601" s="14">
        <f>VLOOKUP($L601,'Hospitalization details'!$F601:O2938,6,FALSE)</f>
        <v>31024</v>
      </c>
      <c r="Q601" s="18">
        <f t="shared" si="9"/>
        <v>38</v>
      </c>
    </row>
    <row r="602" spans="1:17" x14ac:dyDescent="0.25">
      <c r="A602" s="2" t="s">
        <v>608</v>
      </c>
      <c r="B602" t="str">
        <f>VLOOKUP(A602,'customer names'!A602:D2936,3,FALSE)</f>
        <v>Greig</v>
      </c>
      <c r="C602" s="1">
        <f>VLOOKUP(A602,'Medical examination'!A602:G2936,2,FALSE)</f>
        <v>20.045000000000002</v>
      </c>
      <c r="D602" s="1">
        <f>VLOOKUP(A602,'Medical examination'!A602:H2936,3,FALSE)</f>
        <v>4.7699999999999996</v>
      </c>
      <c r="E602" s="1" t="str">
        <f>VLOOKUP($A602,'Medical examination'!A602:I2936,4,FALSE)</f>
        <v>YES</v>
      </c>
      <c r="F602" s="1" t="str">
        <f>VLOOKUP($A602,'Medical examination'!A602:J2936,5,FALSE)</f>
        <v>NO</v>
      </c>
      <c r="G602" s="1" t="str">
        <f>VLOOKUP($A602,'Medical examination'!A602:K2936,6,FALSE)</f>
        <v>NO</v>
      </c>
      <c r="H602" s="1">
        <f>VLOOKUP($A602,'Medical examination'!A602:L2936,7,FALSE)</f>
        <v>1</v>
      </c>
      <c r="I602" s="1" t="str">
        <f>VLOOKUP($A602,'Medical examination'!A602:M2936,8,FALSE)</f>
        <v>YES</v>
      </c>
      <c r="J602" s="19" t="str">
        <f>VLOOKUP($A602,'Medical examination'!A602:N2936,9,FALSE)</f>
        <v>NORMAL WEIGHT</v>
      </c>
      <c r="K602" s="10" t="str">
        <f>VLOOKUP($A602,'Medical examination'!A602:O2936,10,FALSE)</f>
        <v>NORMAL</v>
      </c>
      <c r="L602" s="16">
        <v>6639.3</v>
      </c>
      <c r="M602" s="1" t="str">
        <f>VLOOKUP($L602,'Hospitalization details'!$F602:L2934,2,FALSE)</f>
        <v>TIER - 2</v>
      </c>
      <c r="N602" s="17" t="str">
        <f>VLOOKUP($L602,'Hospitalization details'!$F602:M2939,3,FALSE)</f>
        <v>TIER - 2</v>
      </c>
      <c r="O602" s="1" t="str">
        <f>VLOOKUP($L602,'Hospitalization details'!$F602:N2939,4,FALSE)</f>
        <v>R1021</v>
      </c>
      <c r="P602" s="14">
        <f>VLOOKUP($L602,'Hospitalization details'!$F602:O2939,6,FALSE)</f>
        <v>33030</v>
      </c>
      <c r="Q602" s="18">
        <f t="shared" si="9"/>
        <v>33</v>
      </c>
    </row>
    <row r="603" spans="1:17" x14ac:dyDescent="0.25">
      <c r="A603" s="2" t="s">
        <v>609</v>
      </c>
      <c r="B603" t="str">
        <f>VLOOKUP(A603,'customer names'!A603:D2937,3,FALSE)</f>
        <v>Scott</v>
      </c>
      <c r="C603" s="1">
        <f>VLOOKUP(A603,'Medical examination'!A603:G2937,2,FALSE)</f>
        <v>40.24</v>
      </c>
      <c r="D603" s="1">
        <f>VLOOKUP(A603,'Medical examination'!A603:H2937,3,FALSE)</f>
        <v>6.83</v>
      </c>
      <c r="E603" s="1" t="str">
        <f>VLOOKUP($A603,'Medical examination'!A603:I2937,4,FALSE)</f>
        <v>NO</v>
      </c>
      <c r="F603" s="1" t="str">
        <f>VLOOKUP($A603,'Medical examination'!A603:J2937,5,FALSE)</f>
        <v>NO</v>
      </c>
      <c r="G603" s="1" t="str">
        <f>VLOOKUP($A603,'Medical examination'!A603:K2937,6,FALSE)</f>
        <v>NO</v>
      </c>
      <c r="H603" s="1">
        <f>VLOOKUP($A603,'Medical examination'!A603:L2937,7,FALSE)</f>
        <v>0</v>
      </c>
      <c r="I603" s="1" t="str">
        <f>VLOOKUP($A603,'Medical examination'!A603:M2937,8,FALSE)</f>
        <v>NO</v>
      </c>
      <c r="J603" s="19" t="str">
        <f>VLOOKUP($A603,'Medical examination'!A603:N2937,9,FALSE)</f>
        <v>OBESITY</v>
      </c>
      <c r="K603" s="10" t="str">
        <f>VLOOKUP($A603,'Medical examination'!A603:O2937,10,FALSE)</f>
        <v>DIABETES</v>
      </c>
      <c r="L603" s="16">
        <v>38126.25</v>
      </c>
      <c r="M603" s="1" t="str">
        <f>VLOOKUP($L603,'Hospitalization details'!$F603:L2935,2,FALSE)</f>
        <v>TIER - 1</v>
      </c>
      <c r="N603" s="17" t="str">
        <f>VLOOKUP($L603,'Hospitalization details'!$F603:M2940,3,FALSE)</f>
        <v>TIER - 3</v>
      </c>
      <c r="O603" s="1" t="str">
        <f>VLOOKUP($L603,'Hospitalization details'!$F603:N2940,4,FALSE)</f>
        <v>R1013</v>
      </c>
      <c r="P603" s="14">
        <f>VLOOKUP($L603,'Hospitalization details'!$F603:O2940,6,FALSE)</f>
        <v>36005</v>
      </c>
      <c r="Q603" s="18">
        <f t="shared" si="9"/>
        <v>24</v>
      </c>
    </row>
    <row r="604" spans="1:17" x14ac:dyDescent="0.25">
      <c r="A604" s="2" t="s">
        <v>610</v>
      </c>
      <c r="B604" t="str">
        <f>VLOOKUP(A604,'customer names'!A604:D2938,3,FALSE)</f>
        <v>Erlandson</v>
      </c>
      <c r="C604" s="1">
        <f>VLOOKUP(A604,'Medical examination'!A604:G2938,2,FALSE)</f>
        <v>43.15</v>
      </c>
      <c r="D604" s="1">
        <f>VLOOKUP(A604,'Medical examination'!A604:H2938,3,FALSE)</f>
        <v>6.14</v>
      </c>
      <c r="E604" s="1" t="str">
        <f>VLOOKUP($A604,'Medical examination'!A604:I2938,4,FALSE)</f>
        <v>YES</v>
      </c>
      <c r="F604" s="1" t="str">
        <f>VLOOKUP($A604,'Medical examination'!A604:J2938,5,FALSE)</f>
        <v>NO</v>
      </c>
      <c r="G604" s="1" t="str">
        <f>VLOOKUP($A604,'Medical examination'!A604:K2938,6,FALSE)</f>
        <v>YES</v>
      </c>
      <c r="H604" s="1">
        <f>VLOOKUP($A604,'Medical examination'!A604:L2938,7,FALSE)</f>
        <v>1</v>
      </c>
      <c r="I604" s="1" t="str">
        <f>VLOOKUP($A604,'Medical examination'!A604:M2938,8,FALSE)</f>
        <v>NO</v>
      </c>
      <c r="J604" s="19" t="str">
        <f>VLOOKUP($A604,'Medical examination'!A604:N2938,9,FALSE)</f>
        <v>OBESITY</v>
      </c>
      <c r="K604" s="10" t="str">
        <f>VLOOKUP($A604,'Medical examination'!A604:O2938,10,FALSE)</f>
        <v>PRE DIABETES</v>
      </c>
      <c r="L604" s="16">
        <v>6638.16</v>
      </c>
      <c r="M604" s="1" t="str">
        <f>VLOOKUP($L604,'Hospitalization details'!$F604:L2936,2,FALSE)</f>
        <v>TIER - 2</v>
      </c>
      <c r="N604" s="17" t="str">
        <f>VLOOKUP($L604,'Hospitalization details'!$F604:M2941,3,FALSE)</f>
        <v>TIER - 1</v>
      </c>
      <c r="O604" s="1" t="str">
        <f>VLOOKUP($L604,'Hospitalization details'!$F604:N2941,4,FALSE)</f>
        <v>R1012</v>
      </c>
      <c r="P604" s="14">
        <f>VLOOKUP($L604,'Hospitalization details'!$F604:O2941,6,FALSE)</f>
        <v>37868</v>
      </c>
      <c r="Q604" s="18">
        <f t="shared" si="9"/>
        <v>19</v>
      </c>
    </row>
    <row r="605" spans="1:17" x14ac:dyDescent="0.25">
      <c r="A605" s="2" t="s">
        <v>611</v>
      </c>
      <c r="B605" t="str">
        <f>VLOOKUP(A605,'customer names'!A605:D2939,3,FALSE)</f>
        <v>Autrey</v>
      </c>
      <c r="C605" s="1">
        <f>VLOOKUP(A605,'Medical examination'!A605:G2939,2,FALSE)</f>
        <v>27.7</v>
      </c>
      <c r="D605" s="1">
        <f>VLOOKUP(A605,'Medical examination'!A605:H2939,3,FALSE)</f>
        <v>5.6</v>
      </c>
      <c r="E605" s="1" t="str">
        <f>VLOOKUP($A605,'Medical examination'!A605:I2939,4,FALSE)</f>
        <v>NO</v>
      </c>
      <c r="F605" s="1" t="str">
        <f>VLOOKUP($A605,'Medical examination'!A605:J2939,5,FALSE)</f>
        <v>NO</v>
      </c>
      <c r="G605" s="1" t="str">
        <f>VLOOKUP($A605,'Medical examination'!A605:K2939,6,FALSE)</f>
        <v>YES</v>
      </c>
      <c r="H605" s="1">
        <f>VLOOKUP($A605,'Medical examination'!A605:L2939,7,FALSE)</f>
        <v>1</v>
      </c>
      <c r="I605" s="1" t="str">
        <f>VLOOKUP($A605,'Medical examination'!A605:M2939,8,FALSE)</f>
        <v>YES</v>
      </c>
      <c r="J605" s="19" t="str">
        <f>VLOOKUP($A605,'Medical examination'!A605:N2939,9,FALSE)</f>
        <v>OVERWEIGHT</v>
      </c>
      <c r="K605" s="10" t="str">
        <f>VLOOKUP($A605,'Medical examination'!A605:O2939,10,FALSE)</f>
        <v>NORMAL</v>
      </c>
      <c r="L605" s="16">
        <v>6630.31</v>
      </c>
      <c r="M605" s="1" t="str">
        <f>VLOOKUP($L605,'Hospitalization details'!$F605:L2937,2,FALSE)</f>
        <v>TIER - 2</v>
      </c>
      <c r="N605" s="17" t="str">
        <f>VLOOKUP($L605,'Hospitalization details'!$F605:M2942,3,FALSE)</f>
        <v>TIER - 1</v>
      </c>
      <c r="O605" s="1" t="str">
        <f>VLOOKUP($L605,'Hospitalization details'!$F605:N2942,4,FALSE)</f>
        <v>R1013</v>
      </c>
      <c r="P605" s="14">
        <f>VLOOKUP($L605,'Hospitalization details'!$F605:O2942,6,FALSE)</f>
        <v>26905</v>
      </c>
      <c r="Q605" s="18">
        <f t="shared" si="9"/>
        <v>49</v>
      </c>
    </row>
    <row r="606" spans="1:17" x14ac:dyDescent="0.25">
      <c r="A606" s="2" t="s">
        <v>612</v>
      </c>
      <c r="B606" t="str">
        <f>VLOOKUP(A606,'customer names'!A606:D2940,3,FALSE)</f>
        <v>Alleman</v>
      </c>
      <c r="C606" s="1">
        <f>VLOOKUP(A606,'Medical examination'!A606:G2940,2,FALSE)</f>
        <v>45.68</v>
      </c>
      <c r="D606" s="1">
        <f>VLOOKUP(A606,'Medical examination'!A606:H2940,3,FALSE)</f>
        <v>4.8</v>
      </c>
      <c r="E606" s="1" t="str">
        <f>VLOOKUP($A606,'Medical examination'!A606:I2940,4,FALSE)</f>
        <v>NO</v>
      </c>
      <c r="F606" s="1" t="str">
        <f>VLOOKUP($A606,'Medical examination'!A606:J2940,5,FALSE)</f>
        <v>NO</v>
      </c>
      <c r="G606" s="1" t="str">
        <f>VLOOKUP($A606,'Medical examination'!A606:K2940,6,FALSE)</f>
        <v>NO</v>
      </c>
      <c r="H606" s="1">
        <f>VLOOKUP($A606,'Medical examination'!A606:L2940,7,FALSE)</f>
        <v>2</v>
      </c>
      <c r="I606" s="1" t="str">
        <f>VLOOKUP($A606,'Medical examination'!A606:M2940,8,FALSE)</f>
        <v>NO</v>
      </c>
      <c r="J606" s="19" t="str">
        <f>VLOOKUP($A606,'Medical examination'!A606:N2940,9,FALSE)</f>
        <v>OBESITY</v>
      </c>
      <c r="K606" s="10" t="str">
        <f>VLOOKUP($A606,'Medical examination'!A606:O2940,10,FALSE)</f>
        <v>NORMAL</v>
      </c>
      <c r="L606" s="16">
        <v>6610.11</v>
      </c>
      <c r="M606" s="1" t="str">
        <f>VLOOKUP($L606,'Hospitalization details'!$F606:L2938,2,FALSE)</f>
        <v>TIER - 3</v>
      </c>
      <c r="N606" s="17" t="str">
        <f>VLOOKUP($L606,'Hospitalization details'!$F606:M2943,3,FALSE)</f>
        <v>TIER - 2</v>
      </c>
      <c r="O606" s="1" t="str">
        <f>VLOOKUP($L606,'Hospitalization details'!$F606:N2943,4,FALSE)</f>
        <v>R1015</v>
      </c>
      <c r="P606" s="14">
        <f>VLOOKUP($L606,'Hospitalization details'!$F606:O2943,6,FALSE)</f>
        <v>30191</v>
      </c>
      <c r="Q606" s="18">
        <f t="shared" si="9"/>
        <v>40</v>
      </c>
    </row>
    <row r="607" spans="1:17" x14ac:dyDescent="0.25">
      <c r="A607" s="2" t="s">
        <v>613</v>
      </c>
      <c r="B607" t="str">
        <f>VLOOKUP(A607,'customer names'!A607:D2941,3,FALSE)</f>
        <v>Michalski</v>
      </c>
      <c r="C607" s="1">
        <f>VLOOKUP(A607,'Medical examination'!A607:G2941,2,FALSE)</f>
        <v>27.3</v>
      </c>
      <c r="D607" s="1">
        <f>VLOOKUP(A607,'Medical examination'!A607:H2941,3,FALSE)</f>
        <v>11.89</v>
      </c>
      <c r="E607" s="1" t="str">
        <f>VLOOKUP($A607,'Medical examination'!A607:I2941,4,FALSE)</f>
        <v>NO</v>
      </c>
      <c r="F607" s="1" t="str">
        <f>VLOOKUP($A607,'Medical examination'!A607:J2941,5,FALSE)</f>
        <v>NO</v>
      </c>
      <c r="G607" s="1" t="str">
        <f>VLOOKUP($A607,'Medical examination'!A607:K2941,6,FALSE)</f>
        <v>NO</v>
      </c>
      <c r="H607" s="1">
        <f>VLOOKUP($A607,'Medical examination'!A607:L2941,7,FALSE)</f>
        <v>0</v>
      </c>
      <c r="I607" s="1" t="str">
        <f>VLOOKUP($A607,'Medical examination'!A607:M2941,8,FALSE)</f>
        <v>YES</v>
      </c>
      <c r="J607" s="19" t="str">
        <f>VLOOKUP($A607,'Medical examination'!A607:N2941,9,FALSE)</f>
        <v>OVERWEIGHT</v>
      </c>
      <c r="K607" s="10" t="str">
        <f>VLOOKUP($A607,'Medical examination'!A607:O2941,10,FALSE)</f>
        <v>DIABETES</v>
      </c>
      <c r="L607" s="16">
        <v>6600.36</v>
      </c>
      <c r="M607" s="1" t="str">
        <f>VLOOKUP($L607,'Hospitalization details'!$F607:L2939,2,FALSE)</f>
        <v>TIER - 2</v>
      </c>
      <c r="N607" s="17" t="str">
        <f>VLOOKUP($L607,'Hospitalization details'!$F607:M2944,3,FALSE)</f>
        <v>TIER - 3</v>
      </c>
      <c r="O607" s="1" t="str">
        <f>VLOOKUP($L607,'Hospitalization details'!$F607:N2944,4,FALSE)</f>
        <v>R1011</v>
      </c>
      <c r="P607" s="14">
        <f>VLOOKUP($L607,'Hospitalization details'!$F607:O2944,6,FALSE)</f>
        <v>30262</v>
      </c>
      <c r="Q607" s="18">
        <f t="shared" si="9"/>
        <v>40</v>
      </c>
    </row>
    <row r="608" spans="1:17" x14ac:dyDescent="0.25">
      <c r="A608" s="2" t="s">
        <v>614</v>
      </c>
      <c r="B608" t="str">
        <f>VLOOKUP(A608,'customer names'!A608:D2942,3,FALSE)</f>
        <v>Grillo</v>
      </c>
      <c r="C608" s="1">
        <f>VLOOKUP(A608,'Medical examination'!A608:G2942,2,FALSE)</f>
        <v>54.45</v>
      </c>
      <c r="D608" s="1">
        <f>VLOOKUP(A608,'Medical examination'!A608:H2942,3,FALSE)</f>
        <v>4.7300000000000004</v>
      </c>
      <c r="E608" s="1" t="str">
        <f>VLOOKUP($A608,'Medical examination'!A608:I2942,4,FALSE)</f>
        <v>YES</v>
      </c>
      <c r="F608" s="1" t="str">
        <f>VLOOKUP($A608,'Medical examination'!A608:J2942,5,FALSE)</f>
        <v>NO</v>
      </c>
      <c r="G608" s="1" t="str">
        <f>VLOOKUP($A608,'Medical examination'!A608:K2942,6,FALSE)</f>
        <v>NO</v>
      </c>
      <c r="H608" s="1">
        <f>VLOOKUP($A608,'Medical examination'!A608:L2942,7,FALSE)</f>
        <v>1</v>
      </c>
      <c r="I608" s="1" t="str">
        <f>VLOOKUP($A608,'Medical examination'!A608:M2942,8,FALSE)</f>
        <v>NO</v>
      </c>
      <c r="J608" s="19" t="str">
        <f>VLOOKUP($A608,'Medical examination'!A608:N2942,9,FALSE)</f>
        <v>OBESITY</v>
      </c>
      <c r="K608" s="10" t="str">
        <f>VLOOKUP($A608,'Medical examination'!A608:O2942,10,FALSE)</f>
        <v>NORMAL</v>
      </c>
      <c r="L608" s="16">
        <v>6600.21</v>
      </c>
      <c r="M608" s="1" t="str">
        <f>VLOOKUP($L608,'Hospitalization details'!$F608:L2940,2,FALSE)</f>
        <v>TIER - 3</v>
      </c>
      <c r="N608" s="17" t="str">
        <f>VLOOKUP($L608,'Hospitalization details'!$F608:M2945,3,FALSE)</f>
        <v>TIER - 2</v>
      </c>
      <c r="O608" s="1" t="str">
        <f>VLOOKUP($L608,'Hospitalization details'!$F608:N2945,4,FALSE)</f>
        <v>R1016</v>
      </c>
      <c r="P608" s="14">
        <f>VLOOKUP($L608,'Hospitalization details'!$F608:O2945,6,FALSE)</f>
        <v>30314</v>
      </c>
      <c r="Q608" s="18">
        <f t="shared" si="9"/>
        <v>40</v>
      </c>
    </row>
    <row r="609" spans="1:17" x14ac:dyDescent="0.25">
      <c r="A609" s="2" t="s">
        <v>615</v>
      </c>
      <c r="B609" t="str">
        <f>VLOOKUP(A609,'customer names'!A609:D2943,3,FALSE)</f>
        <v>Coronado</v>
      </c>
      <c r="C609" s="1">
        <f>VLOOKUP(A609,'Medical examination'!A609:G2943,2,FALSE)</f>
        <v>54.43</v>
      </c>
      <c r="D609" s="1">
        <f>VLOOKUP(A609,'Medical examination'!A609:H2943,3,FALSE)</f>
        <v>4.6100000000000003</v>
      </c>
      <c r="E609" s="1" t="str">
        <f>VLOOKUP($A609,'Medical examination'!A609:I2943,4,FALSE)</f>
        <v>YES</v>
      </c>
      <c r="F609" s="1" t="str">
        <f>VLOOKUP($A609,'Medical examination'!A609:J2943,5,FALSE)</f>
        <v>NO</v>
      </c>
      <c r="G609" s="1" t="str">
        <f>VLOOKUP($A609,'Medical examination'!A609:K2943,6,FALSE)</f>
        <v>NO</v>
      </c>
      <c r="H609" s="1">
        <f>VLOOKUP($A609,'Medical examination'!A609:L2943,7,FALSE)</f>
        <v>1</v>
      </c>
      <c r="I609" s="1" t="str">
        <f>VLOOKUP($A609,'Medical examination'!A609:M2943,8,FALSE)</f>
        <v>NO</v>
      </c>
      <c r="J609" s="19" t="str">
        <f>VLOOKUP($A609,'Medical examination'!A609:N2943,9,FALSE)</f>
        <v>OBESITY</v>
      </c>
      <c r="K609" s="10" t="str">
        <f>VLOOKUP($A609,'Medical examination'!A609:O2943,10,FALSE)</f>
        <v>NORMAL</v>
      </c>
      <c r="L609" s="16">
        <v>6593.51</v>
      </c>
      <c r="M609" s="1" t="str">
        <f>VLOOKUP($L609,'Hospitalization details'!$F609:L2941,2,FALSE)</f>
        <v>TIER - 2</v>
      </c>
      <c r="N609" s="17" t="str">
        <f>VLOOKUP($L609,'Hospitalization details'!$F609:M2946,3,FALSE)</f>
        <v>TIER - 1</v>
      </c>
      <c r="O609" s="1" t="str">
        <f>VLOOKUP($L609,'Hospitalization details'!$F609:N2946,4,FALSE)</f>
        <v>R1013</v>
      </c>
      <c r="P609" s="14">
        <f>VLOOKUP($L609,'Hospitalization details'!$F609:O2946,6,FALSE)</f>
        <v>30277</v>
      </c>
      <c r="Q609" s="18">
        <f t="shared" si="9"/>
        <v>40</v>
      </c>
    </row>
    <row r="610" spans="1:17" x14ac:dyDescent="0.25">
      <c r="A610" s="2" t="s">
        <v>616</v>
      </c>
      <c r="B610" t="str">
        <f>VLOOKUP(A610,'customer names'!A610:D2944,3,FALSE)</f>
        <v>Dewine</v>
      </c>
      <c r="C610" s="1">
        <f>VLOOKUP(A610,'Medical examination'!A610:G2944,2,FALSE)</f>
        <v>48.01</v>
      </c>
      <c r="D610" s="1">
        <f>VLOOKUP(A610,'Medical examination'!A610:H2944,3,FALSE)</f>
        <v>7.3</v>
      </c>
      <c r="E610" s="1" t="str">
        <f>VLOOKUP($A610,'Medical examination'!A610:I2944,4,FALSE)</f>
        <v>NO</v>
      </c>
      <c r="F610" s="1" t="str">
        <f>VLOOKUP($A610,'Medical examination'!A610:J2944,5,FALSE)</f>
        <v>NO</v>
      </c>
      <c r="G610" s="1" t="str">
        <f>VLOOKUP($A610,'Medical examination'!A610:K2944,6,FALSE)</f>
        <v>NO</v>
      </c>
      <c r="H610" s="1">
        <f>VLOOKUP($A610,'Medical examination'!A610:L2944,7,FALSE)</f>
        <v>0</v>
      </c>
      <c r="I610" s="1" t="str">
        <f>VLOOKUP($A610,'Medical examination'!A610:M2944,8,FALSE)</f>
        <v>NO</v>
      </c>
      <c r="J610" s="19" t="str">
        <f>VLOOKUP($A610,'Medical examination'!A610:N2944,9,FALSE)</f>
        <v>OBESITY</v>
      </c>
      <c r="K610" s="10" t="str">
        <f>VLOOKUP($A610,'Medical examination'!A610:O2944,10,FALSE)</f>
        <v>DIABETES</v>
      </c>
      <c r="L610" s="16">
        <v>6571.54</v>
      </c>
      <c r="M610" s="1" t="str">
        <f>VLOOKUP($L610,'Hospitalization details'!$F610:L2942,2,FALSE)</f>
        <v>TIER - 2</v>
      </c>
      <c r="N610" s="17" t="str">
        <f>VLOOKUP($L610,'Hospitalization details'!$F610:M2947,3,FALSE)</f>
        <v>TIER - 3</v>
      </c>
      <c r="O610" s="1" t="str">
        <f>VLOOKUP($L610,'Hospitalization details'!$F610:N2947,4,FALSE)</f>
        <v>R1011</v>
      </c>
      <c r="P610" s="14">
        <f>VLOOKUP($L610,'Hospitalization details'!$F610:O2947,6,FALSE)</f>
        <v>30960</v>
      </c>
      <c r="Q610" s="18">
        <f t="shared" si="9"/>
        <v>38</v>
      </c>
    </row>
    <row r="611" spans="1:17" x14ac:dyDescent="0.25">
      <c r="A611" s="2" t="s">
        <v>617</v>
      </c>
      <c r="B611" t="str">
        <f>VLOOKUP(A611,'customer names'!A611:D2945,3,FALSE)</f>
        <v>Carman</v>
      </c>
      <c r="C611" s="1">
        <f>VLOOKUP(A611,'Medical examination'!A611:G2945,2,FALSE)</f>
        <v>48.32</v>
      </c>
      <c r="D611" s="1">
        <f>VLOOKUP(A611,'Medical examination'!A611:H2945,3,FALSE)</f>
        <v>5.88</v>
      </c>
      <c r="E611" s="1" t="str">
        <f>VLOOKUP($A611,'Medical examination'!A611:I2945,4,FALSE)</f>
        <v>NO</v>
      </c>
      <c r="F611" s="1" t="str">
        <f>VLOOKUP($A611,'Medical examination'!A611:J2945,5,FALSE)</f>
        <v>NO</v>
      </c>
      <c r="G611" s="1" t="str">
        <f>VLOOKUP($A611,'Medical examination'!A611:K2945,6,FALSE)</f>
        <v>NO</v>
      </c>
      <c r="H611" s="1">
        <f>VLOOKUP($A611,'Medical examination'!A611:L2945,7,FALSE)</f>
        <v>0</v>
      </c>
      <c r="I611" s="1" t="str">
        <f>VLOOKUP($A611,'Medical examination'!A611:M2945,8,FALSE)</f>
        <v>NO</v>
      </c>
      <c r="J611" s="19" t="str">
        <f>VLOOKUP($A611,'Medical examination'!A611:N2945,9,FALSE)</f>
        <v>OBESITY</v>
      </c>
      <c r="K611" s="10" t="str">
        <f>VLOOKUP($A611,'Medical examination'!A611:O2945,10,FALSE)</f>
        <v>PRE DIABETES</v>
      </c>
      <c r="L611" s="16">
        <v>6571.02</v>
      </c>
      <c r="M611" s="1" t="str">
        <f>VLOOKUP($L611,'Hospitalization details'!$F611:L2943,2,FALSE)</f>
        <v>TIER - 2</v>
      </c>
      <c r="N611" s="17" t="str">
        <f>VLOOKUP($L611,'Hospitalization details'!$F611:M2948,3,FALSE)</f>
        <v>TIER - 1</v>
      </c>
      <c r="O611" s="1" t="str">
        <f>VLOOKUP($L611,'Hospitalization details'!$F611:N2948,4,FALSE)</f>
        <v>R1012</v>
      </c>
      <c r="P611" s="14">
        <f>VLOOKUP($L611,'Hospitalization details'!$F611:O2948,6,FALSE)</f>
        <v>29787</v>
      </c>
      <c r="Q611" s="18">
        <f t="shared" si="9"/>
        <v>41</v>
      </c>
    </row>
    <row r="612" spans="1:17" x14ac:dyDescent="0.25">
      <c r="A612" s="2" t="s">
        <v>618</v>
      </c>
      <c r="B612" t="str">
        <f>VLOOKUP(A612,'customer names'!A612:D2946,3,FALSE)</f>
        <v>Neems</v>
      </c>
      <c r="C612" s="1">
        <f>VLOOKUP(A612,'Medical examination'!A612:G2946,2,FALSE)</f>
        <v>22.895</v>
      </c>
      <c r="D612" s="1">
        <f>VLOOKUP(A612,'Medical examination'!A612:H2946,3,FALSE)</f>
        <v>4.0599999999999996</v>
      </c>
      <c r="E612" s="1" t="str">
        <f>VLOOKUP($A612,'Medical examination'!A612:I2946,4,FALSE)</f>
        <v>NO</v>
      </c>
      <c r="F612" s="1" t="str">
        <f>VLOOKUP($A612,'Medical examination'!A612:J2946,5,FALSE)</f>
        <v>NO</v>
      </c>
      <c r="G612" s="1" t="str">
        <f>VLOOKUP($A612,'Medical examination'!A612:K2946,6,FALSE)</f>
        <v>YES</v>
      </c>
      <c r="H612" s="1">
        <f>VLOOKUP($A612,'Medical examination'!A612:L2946,7,FALSE)</f>
        <v>1</v>
      </c>
      <c r="I612" s="1" t="str">
        <f>VLOOKUP($A612,'Medical examination'!A612:M2946,8,FALSE)</f>
        <v>YES</v>
      </c>
      <c r="J612" s="19" t="str">
        <f>VLOOKUP($A612,'Medical examination'!A612:N2946,9,FALSE)</f>
        <v>NORMAL WEIGHT</v>
      </c>
      <c r="K612" s="10" t="str">
        <f>VLOOKUP($A612,'Medical examination'!A612:O2946,10,FALSE)</f>
        <v>NORMAL</v>
      </c>
      <c r="L612" s="16">
        <v>6555.07</v>
      </c>
      <c r="M612" s="1" t="str">
        <f>VLOOKUP($L612,'Hospitalization details'!$F612:L2944,2,FALSE)</f>
        <v>TIER - 2</v>
      </c>
      <c r="N612" s="17" t="str">
        <f>VLOOKUP($L612,'Hospitalization details'!$F612:M2949,3,FALSE)</f>
        <v>TIER - 2</v>
      </c>
      <c r="O612" s="1" t="str">
        <f>VLOOKUP($L612,'Hospitalization details'!$F612:N2949,4,FALSE)</f>
        <v>R1024</v>
      </c>
      <c r="P612" s="14">
        <f>VLOOKUP($L612,'Hospitalization details'!$F612:O2949,6,FALSE)</f>
        <v>30945</v>
      </c>
      <c r="Q612" s="18">
        <f t="shared" si="9"/>
        <v>38</v>
      </c>
    </row>
    <row r="613" spans="1:17" x14ac:dyDescent="0.25">
      <c r="A613" s="2" t="s">
        <v>619</v>
      </c>
      <c r="B613" t="str">
        <f>VLOOKUP(A613,'customer names'!A613:D2947,3,FALSE)</f>
        <v>Pesyna</v>
      </c>
      <c r="C613" s="1">
        <f>VLOOKUP(A613,'Medical examination'!A613:G2947,2,FALSE)</f>
        <v>54.85</v>
      </c>
      <c r="D613" s="1">
        <f>VLOOKUP(A613,'Medical examination'!A613:H2947,3,FALSE)</f>
        <v>4.9000000000000004</v>
      </c>
      <c r="E613" s="1" t="str">
        <f>VLOOKUP($A613,'Medical examination'!A613:I2947,4,FALSE)</f>
        <v>NO</v>
      </c>
      <c r="F613" s="1" t="str">
        <f>VLOOKUP($A613,'Medical examination'!A613:J2947,5,FALSE)</f>
        <v>NO</v>
      </c>
      <c r="G613" s="1" t="str">
        <f>VLOOKUP($A613,'Medical examination'!A613:K2947,6,FALSE)</f>
        <v>NO</v>
      </c>
      <c r="H613" s="1">
        <f>VLOOKUP($A613,'Medical examination'!A613:L2947,7,FALSE)</f>
        <v>1</v>
      </c>
      <c r="I613" s="1" t="str">
        <f>VLOOKUP($A613,'Medical examination'!A613:M2947,8,FALSE)</f>
        <v>NO</v>
      </c>
      <c r="J613" s="19" t="str">
        <f>VLOOKUP($A613,'Medical examination'!A613:N2947,9,FALSE)</f>
        <v>OBESITY</v>
      </c>
      <c r="K613" s="10" t="str">
        <f>VLOOKUP($A613,'Medical examination'!A613:O2947,10,FALSE)</f>
        <v>NORMAL</v>
      </c>
      <c r="L613" s="16">
        <v>6552.01</v>
      </c>
      <c r="M613" s="1" t="str">
        <f>VLOOKUP($L613,'Hospitalization details'!$F613:L2945,2,FALSE)</f>
        <v>TIER - 3</v>
      </c>
      <c r="N613" s="17" t="str">
        <f>VLOOKUP($L613,'Hospitalization details'!$F613:M2950,3,FALSE)</f>
        <v>TIER - 2</v>
      </c>
      <c r="O613" s="1" t="str">
        <f>VLOOKUP($L613,'Hospitalization details'!$F613:N2950,4,FALSE)</f>
        <v>R1013</v>
      </c>
      <c r="P613" s="14">
        <f>VLOOKUP($L613,'Hospitalization details'!$F613:O2950,6,FALSE)</f>
        <v>25183</v>
      </c>
      <c r="Q613" s="18">
        <f t="shared" si="9"/>
        <v>54</v>
      </c>
    </row>
    <row r="614" spans="1:17" x14ac:dyDescent="0.25">
      <c r="A614" s="2" t="s">
        <v>620</v>
      </c>
      <c r="B614" t="str">
        <f>VLOOKUP(A614,'customer names'!A614:D2948,3,FALSE)</f>
        <v>Meling</v>
      </c>
      <c r="C614" s="1">
        <f>VLOOKUP(A614,'Medical examination'!A614:G2948,2,FALSE)</f>
        <v>21.85</v>
      </c>
      <c r="D614" s="1">
        <f>VLOOKUP(A614,'Medical examination'!A614:H2948,3,FALSE)</f>
        <v>5.52</v>
      </c>
      <c r="E614" s="1" t="str">
        <f>VLOOKUP($A614,'Medical examination'!A614:I2948,4,FALSE)</f>
        <v>NO</v>
      </c>
      <c r="F614" s="1" t="str">
        <f>VLOOKUP($A614,'Medical examination'!A614:J2948,5,FALSE)</f>
        <v>NO</v>
      </c>
      <c r="G614" s="1" t="str">
        <f>VLOOKUP($A614,'Medical examination'!A614:K2948,6,FALSE)</f>
        <v>YES</v>
      </c>
      <c r="H614" s="1">
        <f>VLOOKUP($A614,'Medical examination'!A614:L2948,7,FALSE)</f>
        <v>1</v>
      </c>
      <c r="I614" s="1" t="str">
        <f>VLOOKUP($A614,'Medical examination'!A614:M2948,8,FALSE)</f>
        <v>YES</v>
      </c>
      <c r="J614" s="19" t="str">
        <f>VLOOKUP($A614,'Medical examination'!A614:N2948,9,FALSE)</f>
        <v>NORMAL WEIGHT</v>
      </c>
      <c r="K614" s="10" t="str">
        <f>VLOOKUP($A614,'Medical examination'!A614:O2948,10,FALSE)</f>
        <v>NORMAL</v>
      </c>
      <c r="L614" s="16">
        <v>37829.72</v>
      </c>
      <c r="M614" s="1" t="str">
        <f>VLOOKUP($L614,'Hospitalization details'!$F614:L2946,2,FALSE)</f>
        <v>TIER - 1</v>
      </c>
      <c r="N614" s="17" t="str">
        <f>VLOOKUP($L614,'Hospitalization details'!$F614:M2951,3,FALSE)</f>
        <v>TIER - 2</v>
      </c>
      <c r="O614" s="1" t="str">
        <f>VLOOKUP($L614,'Hospitalization details'!$F614:N2951,4,FALSE)</f>
        <v>R1011</v>
      </c>
      <c r="P614" s="14">
        <f>VLOOKUP($L614,'Hospitalization details'!$F614:O2951,6,FALSE)</f>
        <v>29107</v>
      </c>
      <c r="Q614" s="18">
        <f t="shared" si="9"/>
        <v>43</v>
      </c>
    </row>
    <row r="615" spans="1:17" x14ac:dyDescent="0.25">
      <c r="A615" s="2" t="s">
        <v>621</v>
      </c>
      <c r="B615" t="str">
        <f>VLOOKUP(A615,'customer names'!A615:D2949,3,FALSE)</f>
        <v>Widlowski</v>
      </c>
      <c r="C615" s="1">
        <f>VLOOKUP(A615,'Medical examination'!A615:G2949,2,FALSE)</f>
        <v>51.86</v>
      </c>
      <c r="D615" s="1">
        <f>VLOOKUP(A615,'Medical examination'!A615:H2949,3,FALSE)</f>
        <v>5.2</v>
      </c>
      <c r="E615" s="1" t="str">
        <f>VLOOKUP($A615,'Medical examination'!A615:I2949,4,FALSE)</f>
        <v>YES</v>
      </c>
      <c r="F615" s="1" t="str">
        <f>VLOOKUP($A615,'Medical examination'!A615:J2949,5,FALSE)</f>
        <v>NO</v>
      </c>
      <c r="G615" s="1" t="str">
        <f>VLOOKUP($A615,'Medical examination'!A615:K2949,6,FALSE)</f>
        <v>NO</v>
      </c>
      <c r="H615" s="1">
        <f>VLOOKUP($A615,'Medical examination'!A615:L2949,7,FALSE)</f>
        <v>0</v>
      </c>
      <c r="I615" s="1" t="str">
        <f>VLOOKUP($A615,'Medical examination'!A615:M2949,8,FALSE)</f>
        <v>NO</v>
      </c>
      <c r="J615" s="19" t="str">
        <f>VLOOKUP($A615,'Medical examination'!A615:N2949,9,FALSE)</f>
        <v>OBESITY</v>
      </c>
      <c r="K615" s="10" t="str">
        <f>VLOOKUP($A615,'Medical examination'!A615:O2949,10,FALSE)</f>
        <v>NORMAL</v>
      </c>
      <c r="L615" s="16">
        <v>6551.75</v>
      </c>
      <c r="M615" s="1" t="str">
        <f>VLOOKUP($L615,'Hospitalization details'!$F615:L2947,2,FALSE)</f>
        <v>TIER - 2</v>
      </c>
      <c r="N615" s="17" t="str">
        <f>VLOOKUP($L615,'Hospitalization details'!$F615:M2952,3,FALSE)</f>
        <v>TIER - 2</v>
      </c>
      <c r="O615" s="1" t="str">
        <f>VLOOKUP($L615,'Hospitalization details'!$F615:N2952,4,FALSE)</f>
        <v>R1024</v>
      </c>
      <c r="P615" s="14">
        <f>VLOOKUP($L615,'Hospitalization details'!$F615:O2952,6,FALSE)</f>
        <v>32726</v>
      </c>
      <c r="Q615" s="18">
        <f t="shared" si="9"/>
        <v>33</v>
      </c>
    </row>
    <row r="616" spans="1:17" x14ac:dyDescent="0.25">
      <c r="A616" s="2" t="s">
        <v>622</v>
      </c>
      <c r="B616" t="str">
        <f>VLOOKUP(A616,'customer names'!A616:D2950,3,FALSE)</f>
        <v>Nadar</v>
      </c>
      <c r="C616" s="1">
        <f>VLOOKUP(A616,'Medical examination'!A616:G2950,2,FALSE)</f>
        <v>39.049999999999997</v>
      </c>
      <c r="D616" s="1">
        <f>VLOOKUP(A616,'Medical examination'!A616:H2950,3,FALSE)</f>
        <v>7.59</v>
      </c>
      <c r="E616" s="1" t="str">
        <f>VLOOKUP($A616,'Medical examination'!A616:I2950,4,FALSE)</f>
        <v>NO</v>
      </c>
      <c r="F616" s="1" t="str">
        <f>VLOOKUP($A616,'Medical examination'!A616:J2950,5,FALSE)</f>
        <v>NO</v>
      </c>
      <c r="G616" s="1" t="str">
        <f>VLOOKUP($A616,'Medical examination'!A616:K2950,6,FALSE)</f>
        <v>NO</v>
      </c>
      <c r="H616" s="1">
        <f>VLOOKUP($A616,'Medical examination'!A616:L2950,7,FALSE)</f>
        <v>3</v>
      </c>
      <c r="I616" s="1" t="str">
        <f>VLOOKUP($A616,'Medical examination'!A616:M2950,8,FALSE)</f>
        <v>NO</v>
      </c>
      <c r="J616" s="19" t="str">
        <f>VLOOKUP($A616,'Medical examination'!A616:N2950,9,FALSE)</f>
        <v>OBESITY</v>
      </c>
      <c r="K616" s="10" t="str">
        <f>VLOOKUP($A616,'Medical examination'!A616:O2950,10,FALSE)</f>
        <v>DIABETES</v>
      </c>
      <c r="L616" s="16">
        <v>6548.2</v>
      </c>
      <c r="M616" s="1" t="str">
        <f>VLOOKUP($L616,'Hospitalization details'!$F616:L2948,2,FALSE)</f>
        <v>TIER - 2</v>
      </c>
      <c r="N616" s="17" t="str">
        <f>VLOOKUP($L616,'Hospitalization details'!$F616:M2953,3,FALSE)</f>
        <v>TIER - 3</v>
      </c>
      <c r="O616" s="1" t="str">
        <f>VLOOKUP($L616,'Hospitalization details'!$F616:N2953,4,FALSE)</f>
        <v>R1012</v>
      </c>
      <c r="P616" s="14">
        <f>VLOOKUP($L616,'Hospitalization details'!$F616:O2953,6,FALSE)</f>
        <v>31764</v>
      </c>
      <c r="Q616" s="18">
        <f t="shared" si="9"/>
        <v>36</v>
      </c>
    </row>
    <row r="617" spans="1:17" x14ac:dyDescent="0.25">
      <c r="A617" s="2" t="s">
        <v>623</v>
      </c>
      <c r="B617" t="str">
        <f>VLOOKUP(A617,'customer names'!A617:D2951,3,FALSE)</f>
        <v>Turner</v>
      </c>
      <c r="C617" s="1">
        <f>VLOOKUP(A617,'Medical examination'!A617:G2951,2,FALSE)</f>
        <v>31.824999999999999</v>
      </c>
      <c r="D617" s="1">
        <f>VLOOKUP(A617,'Medical examination'!A617:H2951,3,FALSE)</f>
        <v>8.2799999999999994</v>
      </c>
      <c r="E617" s="1" t="str">
        <f>VLOOKUP($A617,'Medical examination'!A617:I2951,4,FALSE)</f>
        <v>NO</v>
      </c>
      <c r="F617" s="1" t="str">
        <f>VLOOKUP($A617,'Medical examination'!A617:J2951,5,FALSE)</f>
        <v>NO</v>
      </c>
      <c r="G617" s="1" t="str">
        <f>VLOOKUP($A617,'Medical examination'!A617:K2951,6,FALSE)</f>
        <v>NO</v>
      </c>
      <c r="H617" s="1">
        <f>VLOOKUP($A617,'Medical examination'!A617:L2951,7,FALSE)</f>
        <v>3</v>
      </c>
      <c r="I617" s="1" t="str">
        <f>VLOOKUP($A617,'Medical examination'!A617:M2951,8,FALSE)</f>
        <v>NO</v>
      </c>
      <c r="J617" s="19" t="str">
        <f>VLOOKUP($A617,'Medical examination'!A617:N2951,9,FALSE)</f>
        <v>OBESITY</v>
      </c>
      <c r="K617" s="10" t="str">
        <f>VLOOKUP($A617,'Medical examination'!A617:O2951,10,FALSE)</f>
        <v>DIABETES</v>
      </c>
      <c r="L617" s="16">
        <v>6546.16</v>
      </c>
      <c r="M617" s="1" t="str">
        <f>VLOOKUP($L617,'Hospitalization details'!$F617:L2949,2,FALSE)</f>
        <v>TIER - 2</v>
      </c>
      <c r="N617" s="17" t="str">
        <f>VLOOKUP($L617,'Hospitalization details'!$F617:M2954,3,FALSE)</f>
        <v>TIER - 3</v>
      </c>
      <c r="O617" s="1" t="str">
        <f>VLOOKUP($L617,'Hospitalization details'!$F617:N2954,4,FALSE)</f>
        <v>R1013</v>
      </c>
      <c r="P617" s="14">
        <f>VLOOKUP($L617,'Hospitalization details'!$F617:O2954,6,FALSE)</f>
        <v>25540</v>
      </c>
      <c r="Q617" s="18">
        <f t="shared" si="9"/>
        <v>53</v>
      </c>
    </row>
    <row r="618" spans="1:17" x14ac:dyDescent="0.25">
      <c r="A618" s="2" t="s">
        <v>624</v>
      </c>
      <c r="B618" t="str">
        <f>VLOOKUP(A618,'customer names'!A618:D2952,3,FALSE)</f>
        <v>Walker</v>
      </c>
      <c r="C618" s="1">
        <f>VLOOKUP(A618,'Medical examination'!A618:G2952,2,FALSE)</f>
        <v>46.43</v>
      </c>
      <c r="D618" s="1">
        <f>VLOOKUP(A618,'Medical examination'!A618:H2952,3,FALSE)</f>
        <v>6.72</v>
      </c>
      <c r="E618" s="1" t="str">
        <f>VLOOKUP($A618,'Medical examination'!A618:I2952,4,FALSE)</f>
        <v>NO</v>
      </c>
      <c r="F618" s="1" t="str">
        <f>VLOOKUP($A618,'Medical examination'!A618:J2952,5,FALSE)</f>
        <v>NO</v>
      </c>
      <c r="G618" s="1" t="str">
        <f>VLOOKUP($A618,'Medical examination'!A618:K2952,6,FALSE)</f>
        <v>NO</v>
      </c>
      <c r="H618" s="1">
        <f>VLOOKUP($A618,'Medical examination'!A618:L2952,7,FALSE)</f>
        <v>0</v>
      </c>
      <c r="I618" s="1" t="str">
        <f>VLOOKUP($A618,'Medical examination'!A618:M2952,8,FALSE)</f>
        <v>NO</v>
      </c>
      <c r="J618" s="19" t="str">
        <f>VLOOKUP($A618,'Medical examination'!A618:N2952,9,FALSE)</f>
        <v>OBESITY</v>
      </c>
      <c r="K618" s="10" t="str">
        <f>VLOOKUP($A618,'Medical examination'!A618:O2952,10,FALSE)</f>
        <v>DIABETES</v>
      </c>
      <c r="L618" s="16">
        <v>6536.68</v>
      </c>
      <c r="M618" s="1" t="str">
        <f>VLOOKUP($L618,'Hospitalization details'!$F618:L2950,2,FALSE)</f>
        <v>TIER - 2</v>
      </c>
      <c r="N618" s="17" t="str">
        <f>VLOOKUP($L618,'Hospitalization details'!$F618:M2955,3,FALSE)</f>
        <v>TIER - 2</v>
      </c>
      <c r="O618" s="1" t="str">
        <f>VLOOKUP($L618,'Hospitalization details'!$F618:N2955,4,FALSE)</f>
        <v>R1012</v>
      </c>
      <c r="P618" s="14">
        <f>VLOOKUP($L618,'Hospitalization details'!$F618:O2955,6,FALSE)</f>
        <v>30226</v>
      </c>
      <c r="Q618" s="18">
        <f t="shared" si="9"/>
        <v>40</v>
      </c>
    </row>
    <row r="619" spans="1:17" x14ac:dyDescent="0.25">
      <c r="A619" s="2" t="s">
        <v>625</v>
      </c>
      <c r="B619" t="str">
        <f>VLOOKUP(A619,'customer names'!A619:D2953,3,FALSE)</f>
        <v>Leedham</v>
      </c>
      <c r="C619" s="1">
        <f>VLOOKUP(A619,'Medical examination'!A619:G2953,2,FALSE)</f>
        <v>53.63</v>
      </c>
      <c r="D619" s="1">
        <f>VLOOKUP(A619,'Medical examination'!A619:H2953,3,FALSE)</f>
        <v>5.47</v>
      </c>
      <c r="E619" s="1" t="str">
        <f>VLOOKUP($A619,'Medical examination'!A619:I2953,4,FALSE)</f>
        <v>YES</v>
      </c>
      <c r="F619" s="1" t="str">
        <f>VLOOKUP($A619,'Medical examination'!A619:J2953,5,FALSE)</f>
        <v>NO</v>
      </c>
      <c r="G619" s="1" t="str">
        <f>VLOOKUP($A619,'Medical examination'!A619:K2953,6,FALSE)</f>
        <v>NO</v>
      </c>
      <c r="H619" s="1">
        <f>VLOOKUP($A619,'Medical examination'!A619:L2953,7,FALSE)</f>
        <v>1</v>
      </c>
      <c r="I619" s="1" t="str">
        <f>VLOOKUP($A619,'Medical examination'!A619:M2953,8,FALSE)</f>
        <v>NO</v>
      </c>
      <c r="J619" s="19" t="str">
        <f>VLOOKUP($A619,'Medical examination'!A619:N2953,9,FALSE)</f>
        <v>OBESITY</v>
      </c>
      <c r="K619" s="10" t="str">
        <f>VLOOKUP($A619,'Medical examination'!A619:O2953,10,FALSE)</f>
        <v>NORMAL</v>
      </c>
      <c r="L619" s="16">
        <v>6532.04</v>
      </c>
      <c r="M619" s="1" t="str">
        <f>VLOOKUP($L619,'Hospitalization details'!$F619:L2951,2,FALSE)</f>
        <v>TIER - 2</v>
      </c>
      <c r="N619" s="17" t="str">
        <f>VLOOKUP($L619,'Hospitalization details'!$F619:M2956,3,FALSE)</f>
        <v>TIER - 1</v>
      </c>
      <c r="O619" s="1" t="str">
        <f>VLOOKUP($L619,'Hospitalization details'!$F619:N2956,4,FALSE)</f>
        <v>R1013</v>
      </c>
      <c r="P619" s="14">
        <f>VLOOKUP($L619,'Hospitalization details'!$F619:O2956,6,FALSE)</f>
        <v>30175</v>
      </c>
      <c r="Q619" s="18">
        <f t="shared" si="9"/>
        <v>40</v>
      </c>
    </row>
    <row r="620" spans="1:17" x14ac:dyDescent="0.25">
      <c r="A620" s="2" t="s">
        <v>626</v>
      </c>
      <c r="B620" t="str">
        <f>VLOOKUP(A620,'customer names'!A620:D2954,3,FALSE)</f>
        <v>Haglund</v>
      </c>
      <c r="C620" s="1">
        <f>VLOOKUP(A620,'Medical examination'!A620:G2954,2,FALSE)</f>
        <v>48.7</v>
      </c>
      <c r="D620" s="1">
        <f>VLOOKUP(A620,'Medical examination'!A620:H2954,3,FALSE)</f>
        <v>4.71</v>
      </c>
      <c r="E620" s="1" t="str">
        <f>VLOOKUP($A620,'Medical examination'!A620:I2954,4,FALSE)</f>
        <v>NO</v>
      </c>
      <c r="F620" s="1" t="str">
        <f>VLOOKUP($A620,'Medical examination'!A620:J2954,5,FALSE)</f>
        <v>NO</v>
      </c>
      <c r="G620" s="1" t="str">
        <f>VLOOKUP($A620,'Medical examination'!A620:K2954,6,FALSE)</f>
        <v>NO</v>
      </c>
      <c r="H620" s="1">
        <f>VLOOKUP($A620,'Medical examination'!A620:L2954,7,FALSE)</f>
        <v>0</v>
      </c>
      <c r="I620" s="1" t="str">
        <f>VLOOKUP($A620,'Medical examination'!A620:M2954,8,FALSE)</f>
        <v>NO</v>
      </c>
      <c r="J620" s="19" t="str">
        <f>VLOOKUP($A620,'Medical examination'!A620:N2954,9,FALSE)</f>
        <v>OBESITY</v>
      </c>
      <c r="K620" s="10" t="str">
        <f>VLOOKUP($A620,'Medical examination'!A620:O2954,10,FALSE)</f>
        <v>NORMAL</v>
      </c>
      <c r="L620" s="16">
        <v>6529.21</v>
      </c>
      <c r="M620" s="1" t="str">
        <f>VLOOKUP($L620,'Hospitalization details'!$F620:L2952,2,FALSE)</f>
        <v>TIER - 2</v>
      </c>
      <c r="N620" s="17" t="str">
        <f>VLOOKUP($L620,'Hospitalization details'!$F620:M2957,3,FALSE)</f>
        <v>TIER - 1</v>
      </c>
      <c r="O620" s="1" t="str">
        <f>VLOOKUP($L620,'Hospitalization details'!$F620:N2957,4,FALSE)</f>
        <v>R1013</v>
      </c>
      <c r="P620" s="14">
        <f>VLOOKUP($L620,'Hospitalization details'!$F620:O2957,6,FALSE)</f>
        <v>28056</v>
      </c>
      <c r="Q620" s="18">
        <f t="shared" si="9"/>
        <v>46</v>
      </c>
    </row>
    <row r="621" spans="1:17" x14ac:dyDescent="0.25">
      <c r="A621" s="2" t="s">
        <v>627</v>
      </c>
      <c r="B621" t="str">
        <f>VLOOKUP(A621,'customer names'!A621:D2955,3,FALSE)</f>
        <v>Mills</v>
      </c>
      <c r="C621" s="1">
        <f>VLOOKUP(A621,'Medical examination'!A621:G2955,2,FALSE)</f>
        <v>48.81</v>
      </c>
      <c r="D621" s="1">
        <f>VLOOKUP(A621,'Medical examination'!A621:H2955,3,FALSE)</f>
        <v>5.49</v>
      </c>
      <c r="E621" s="1" t="str">
        <f>VLOOKUP($A621,'Medical examination'!A621:I2955,4,FALSE)</f>
        <v>NO</v>
      </c>
      <c r="F621" s="1" t="str">
        <f>VLOOKUP($A621,'Medical examination'!A621:J2955,5,FALSE)</f>
        <v>NO</v>
      </c>
      <c r="G621" s="1" t="str">
        <f>VLOOKUP($A621,'Medical examination'!A621:K2955,6,FALSE)</f>
        <v>NO</v>
      </c>
      <c r="H621" s="1">
        <f>VLOOKUP($A621,'Medical examination'!A621:L2955,7,FALSE)</f>
        <v>0</v>
      </c>
      <c r="I621" s="1" t="str">
        <f>VLOOKUP($A621,'Medical examination'!A621:M2955,8,FALSE)</f>
        <v>NO</v>
      </c>
      <c r="J621" s="19" t="str">
        <f>VLOOKUP($A621,'Medical examination'!A621:N2955,9,FALSE)</f>
        <v>OBESITY</v>
      </c>
      <c r="K621" s="10" t="str">
        <f>VLOOKUP($A621,'Medical examination'!A621:O2955,10,FALSE)</f>
        <v>NORMAL</v>
      </c>
      <c r="L621" s="16">
        <v>6512.24</v>
      </c>
      <c r="M621" s="1" t="str">
        <f>VLOOKUP($L621,'Hospitalization details'!$F621:L2953,2,FALSE)</f>
        <v>TIER - 2</v>
      </c>
      <c r="N621" s="17" t="str">
        <f>VLOOKUP($L621,'Hospitalization details'!$F621:M2958,3,FALSE)</f>
        <v>TIER - 1</v>
      </c>
      <c r="O621" s="1" t="str">
        <f>VLOOKUP($L621,'Hospitalization details'!$F621:N2958,4,FALSE)</f>
        <v>R1021</v>
      </c>
      <c r="P621" s="14">
        <f>VLOOKUP($L621,'Hospitalization details'!$F621:O2958,6,FALSE)</f>
        <v>34522</v>
      </c>
      <c r="Q621" s="18">
        <f t="shared" si="9"/>
        <v>28</v>
      </c>
    </row>
    <row r="622" spans="1:17" x14ac:dyDescent="0.25">
      <c r="A622" s="2" t="s">
        <v>628</v>
      </c>
      <c r="B622" t="str">
        <f>VLOOKUP(A622,'customer names'!A622:D2956,3,FALSE)</f>
        <v>Drnjevich</v>
      </c>
      <c r="C622" s="1">
        <f>VLOOKUP(A622,'Medical examination'!A622:G2956,2,FALSE)</f>
        <v>47.53</v>
      </c>
      <c r="D622" s="1">
        <f>VLOOKUP(A622,'Medical examination'!A622:H2956,3,FALSE)</f>
        <v>4.72</v>
      </c>
      <c r="E622" s="1" t="str">
        <f>VLOOKUP($A622,'Medical examination'!A622:I2956,4,FALSE)</f>
        <v>NO</v>
      </c>
      <c r="F622" s="1" t="str">
        <f>VLOOKUP($A622,'Medical examination'!A622:J2956,5,FALSE)</f>
        <v>NO</v>
      </c>
      <c r="G622" s="1" t="str">
        <f>VLOOKUP($A622,'Medical examination'!A622:K2956,6,FALSE)</f>
        <v>NO</v>
      </c>
      <c r="H622" s="1">
        <f>VLOOKUP($A622,'Medical examination'!A622:L2956,7,FALSE)</f>
        <v>0</v>
      </c>
      <c r="I622" s="1" t="str">
        <f>VLOOKUP($A622,'Medical examination'!A622:M2956,8,FALSE)</f>
        <v>NO</v>
      </c>
      <c r="J622" s="19" t="str">
        <f>VLOOKUP($A622,'Medical examination'!A622:N2956,9,FALSE)</f>
        <v>OBESITY</v>
      </c>
      <c r="K622" s="10" t="str">
        <f>VLOOKUP($A622,'Medical examination'!A622:O2956,10,FALSE)</f>
        <v>NORMAL</v>
      </c>
      <c r="L622" s="16">
        <v>6500.24</v>
      </c>
      <c r="M622" s="1" t="str">
        <f>VLOOKUP($L622,'Hospitalization details'!$F622:L2954,2,FALSE)</f>
        <v>TIER - 2</v>
      </c>
      <c r="N622" s="17" t="str">
        <f>VLOOKUP($L622,'Hospitalization details'!$F622:M2959,3,FALSE)</f>
        <v>TIER - 2</v>
      </c>
      <c r="O622" s="1" t="str">
        <f>VLOOKUP($L622,'Hospitalization details'!$F622:N2959,4,FALSE)</f>
        <v>R1013</v>
      </c>
      <c r="P622" s="14">
        <f>VLOOKUP($L622,'Hospitalization details'!$F622:O2959,6,FALSE)</f>
        <v>30191</v>
      </c>
      <c r="Q622" s="18">
        <f t="shared" si="9"/>
        <v>40</v>
      </c>
    </row>
    <row r="623" spans="1:17" x14ac:dyDescent="0.25">
      <c r="A623" s="2" t="s">
        <v>629</v>
      </c>
      <c r="B623" t="str">
        <f>VLOOKUP(A623,'customer names'!A623:D2957,3,FALSE)</f>
        <v>Clay</v>
      </c>
      <c r="C623" s="1">
        <f>VLOOKUP(A623,'Medical examination'!A623:G2957,2,FALSE)</f>
        <v>36.85</v>
      </c>
      <c r="D623" s="1">
        <f>VLOOKUP(A623,'Medical examination'!A623:H2957,3,FALSE)</f>
        <v>6.7</v>
      </c>
      <c r="E623" s="1" t="str">
        <f>VLOOKUP($A623,'Medical examination'!A623:I2957,4,FALSE)</f>
        <v>NO</v>
      </c>
      <c r="F623" s="1" t="str">
        <f>VLOOKUP($A623,'Medical examination'!A623:J2957,5,FALSE)</f>
        <v>NO</v>
      </c>
      <c r="G623" s="1" t="str">
        <f>VLOOKUP($A623,'Medical examination'!A623:K2957,6,FALSE)</f>
        <v>NO</v>
      </c>
      <c r="H623" s="1">
        <f>VLOOKUP($A623,'Medical examination'!A623:L2957,7,FALSE)</f>
        <v>0</v>
      </c>
      <c r="I623" s="1" t="str">
        <f>VLOOKUP($A623,'Medical examination'!A623:M2957,8,FALSE)</f>
        <v>NO</v>
      </c>
      <c r="J623" s="19" t="str">
        <f>VLOOKUP($A623,'Medical examination'!A623:N2957,9,FALSE)</f>
        <v>OBESITY</v>
      </c>
      <c r="K623" s="10" t="str">
        <f>VLOOKUP($A623,'Medical examination'!A623:O2957,10,FALSE)</f>
        <v>DIABETES</v>
      </c>
      <c r="L623" s="16">
        <v>6496.89</v>
      </c>
      <c r="M623" s="1" t="str">
        <f>VLOOKUP($L623,'Hospitalization details'!$F623:L2955,2,FALSE)</f>
        <v>TIER - 2</v>
      </c>
      <c r="N623" s="17" t="str">
        <f>VLOOKUP($L623,'Hospitalization details'!$F623:M2960,3,FALSE)</f>
        <v>TIER - 3</v>
      </c>
      <c r="O623" s="1" t="str">
        <f>VLOOKUP($L623,'Hospitalization details'!$F623:N2960,4,FALSE)</f>
        <v>R1011</v>
      </c>
      <c r="P623" s="14">
        <f>VLOOKUP($L623,'Hospitalization details'!$F623:O2960,6,FALSE)</f>
        <v>30233</v>
      </c>
      <c r="Q623" s="18">
        <f t="shared" si="9"/>
        <v>40</v>
      </c>
    </row>
    <row r="624" spans="1:17" x14ac:dyDescent="0.25">
      <c r="A624" s="2" t="s">
        <v>630</v>
      </c>
      <c r="B624" t="str">
        <f>VLOOKUP(A624,'customer names'!A624:D2958,3,FALSE)</f>
        <v>Marbury</v>
      </c>
      <c r="C624" s="1">
        <f>VLOOKUP(A624,'Medical examination'!A624:G2958,2,FALSE)</f>
        <v>29.3</v>
      </c>
      <c r="D624" s="1">
        <f>VLOOKUP(A624,'Medical examination'!A624:H2958,3,FALSE)</f>
        <v>5.5</v>
      </c>
      <c r="E624" s="1" t="str">
        <f>VLOOKUP($A624,'Medical examination'!A624:I2958,4,FALSE)</f>
        <v>NO</v>
      </c>
      <c r="F624" s="1" t="str">
        <f>VLOOKUP($A624,'Medical examination'!A624:J2958,5,FALSE)</f>
        <v>NO</v>
      </c>
      <c r="G624" s="1" t="str">
        <f>VLOOKUP($A624,'Medical examination'!A624:K2958,6,FALSE)</f>
        <v>NO</v>
      </c>
      <c r="H624" s="1">
        <f>VLOOKUP($A624,'Medical examination'!A624:L2958,7,FALSE)</f>
        <v>0</v>
      </c>
      <c r="I624" s="1" t="str">
        <f>VLOOKUP($A624,'Medical examination'!A624:M2958,8,FALSE)</f>
        <v>NO</v>
      </c>
      <c r="J624" s="19" t="str">
        <f>VLOOKUP($A624,'Medical examination'!A624:N2958,9,FALSE)</f>
        <v>OVERWEIGHT</v>
      </c>
      <c r="K624" s="10" t="str">
        <f>VLOOKUP($A624,'Medical examination'!A624:O2958,10,FALSE)</f>
        <v>NORMAL</v>
      </c>
      <c r="L624" s="16">
        <v>6481.67</v>
      </c>
      <c r="M624" s="1" t="str">
        <f>VLOOKUP($L624,'Hospitalization details'!$F624:L2956,2,FALSE)</f>
        <v>TIER - 2</v>
      </c>
      <c r="N624" s="17" t="str">
        <f>VLOOKUP($L624,'Hospitalization details'!$F624:M2961,3,FALSE)</f>
        <v>TIER - 2</v>
      </c>
      <c r="O624" s="1" t="str">
        <f>VLOOKUP($L624,'Hospitalization details'!$F624:N2961,4,FALSE)</f>
        <v>R1013</v>
      </c>
      <c r="P624" s="14">
        <f>VLOOKUP($L624,'Hospitalization details'!$F624:O2961,6,FALSE)</f>
        <v>25903</v>
      </c>
      <c r="Q624" s="18">
        <f t="shared" si="9"/>
        <v>52</v>
      </c>
    </row>
    <row r="625" spans="1:17" x14ac:dyDescent="0.25">
      <c r="A625" s="2" t="s">
        <v>631</v>
      </c>
      <c r="B625" t="str">
        <f>VLOOKUP(A625,'customer names'!A625:D2959,3,FALSE)</f>
        <v>Coon</v>
      </c>
      <c r="C625" s="1">
        <f>VLOOKUP(A625,'Medical examination'!A625:G2959,2,FALSE)</f>
        <v>19.3</v>
      </c>
      <c r="D625" s="1">
        <f>VLOOKUP(A625,'Medical examination'!A625:H2959,3,FALSE)</f>
        <v>4.46</v>
      </c>
      <c r="E625" s="1" t="str">
        <f>VLOOKUP($A625,'Medical examination'!A625:I2959,4,FALSE)</f>
        <v>NO</v>
      </c>
      <c r="F625" s="1" t="str">
        <f>VLOOKUP($A625,'Medical examination'!A625:J2959,5,FALSE)</f>
        <v>NO</v>
      </c>
      <c r="G625" s="1" t="str">
        <f>VLOOKUP($A625,'Medical examination'!A625:K2959,6,FALSE)</f>
        <v>NO</v>
      </c>
      <c r="H625" s="1">
        <f>VLOOKUP($A625,'Medical examination'!A625:L2959,7,FALSE)</f>
        <v>1</v>
      </c>
      <c r="I625" s="1" t="str">
        <f>VLOOKUP($A625,'Medical examination'!A625:M2959,8,FALSE)</f>
        <v>YES</v>
      </c>
      <c r="J625" s="19" t="str">
        <f>VLOOKUP($A625,'Medical examination'!A625:N2959,9,FALSE)</f>
        <v>NORMAL WEIGHT</v>
      </c>
      <c r="K625" s="10" t="str">
        <f>VLOOKUP($A625,'Medical examination'!A625:O2959,10,FALSE)</f>
        <v>NORMAL</v>
      </c>
      <c r="L625" s="16">
        <v>37800.980000000003</v>
      </c>
      <c r="M625" s="1" t="str">
        <f>VLOOKUP($L625,'Hospitalization details'!$F625:L2957,2,FALSE)</f>
        <v>TIER - 2</v>
      </c>
      <c r="N625" s="17" t="str">
        <f>VLOOKUP($L625,'Hospitalization details'!$F625:M2962,3,FALSE)</f>
        <v>TIER - 2</v>
      </c>
      <c r="O625" s="1" t="str">
        <f>VLOOKUP($L625,'Hospitalization details'!$F625:N2962,4,FALSE)</f>
        <v>R1011</v>
      </c>
      <c r="P625" s="14">
        <f>VLOOKUP($L625,'Hospitalization details'!$F625:O2962,6,FALSE)</f>
        <v>30523</v>
      </c>
      <c r="Q625" s="18">
        <f t="shared" si="9"/>
        <v>39</v>
      </c>
    </row>
    <row r="626" spans="1:17" x14ac:dyDescent="0.25">
      <c r="A626" s="2" t="s">
        <v>632</v>
      </c>
      <c r="B626" t="str">
        <f>VLOOKUP(A626,'customer names'!A626:D2960,3,FALSE)</f>
        <v>Vanttinen</v>
      </c>
      <c r="C626" s="1">
        <f>VLOOKUP(A626,'Medical examination'!A626:G2960,2,FALSE)</f>
        <v>24.13</v>
      </c>
      <c r="D626" s="1">
        <f>VLOOKUP(A626,'Medical examination'!A626:H2960,3,FALSE)</f>
        <v>5.29</v>
      </c>
      <c r="E626" s="1" t="str">
        <f>VLOOKUP($A626,'Medical examination'!A626:I2960,4,FALSE)</f>
        <v>YES</v>
      </c>
      <c r="F626" s="1" t="str">
        <f>VLOOKUP($A626,'Medical examination'!A626:J2960,5,FALSE)</f>
        <v>NO</v>
      </c>
      <c r="G626" s="1" t="str">
        <f>VLOOKUP($A626,'Medical examination'!A626:K2960,6,FALSE)</f>
        <v>YES</v>
      </c>
      <c r="H626" s="1">
        <f>VLOOKUP($A626,'Medical examination'!A626:L2960,7,FALSE)</f>
        <v>1</v>
      </c>
      <c r="I626" s="1" t="str">
        <f>VLOOKUP($A626,'Medical examination'!A626:M2960,8,FALSE)</f>
        <v>YES</v>
      </c>
      <c r="J626" s="19" t="str">
        <f>VLOOKUP($A626,'Medical examination'!A626:N2960,9,FALSE)</f>
        <v>NORMAL WEIGHT</v>
      </c>
      <c r="K626" s="10" t="str">
        <f>VLOOKUP($A626,'Medical examination'!A626:O2960,10,FALSE)</f>
        <v>NORMAL</v>
      </c>
      <c r="L626" s="16">
        <v>6474.01</v>
      </c>
      <c r="M626" s="1" t="str">
        <f>VLOOKUP($L626,'Hospitalization details'!$F626:L2958,2,FALSE)</f>
        <v>TIER - 2</v>
      </c>
      <c r="N626" s="17" t="str">
        <f>VLOOKUP($L626,'Hospitalization details'!$F626:M2963,3,FALSE)</f>
        <v>TIER - 3</v>
      </c>
      <c r="O626" s="1" t="str">
        <f>VLOOKUP($L626,'Hospitalization details'!$F626:N2963,4,FALSE)</f>
        <v>R1011</v>
      </c>
      <c r="P626" s="14">
        <f>VLOOKUP($L626,'Hospitalization details'!$F626:O2963,6,FALSE)</f>
        <v>29380</v>
      </c>
      <c r="Q626" s="18">
        <f t="shared" si="9"/>
        <v>43</v>
      </c>
    </row>
    <row r="627" spans="1:17" x14ac:dyDescent="0.25">
      <c r="A627" s="2" t="s">
        <v>633</v>
      </c>
      <c r="B627" t="str">
        <f>VLOOKUP(A627,'customer names'!A627:D2961,3,FALSE)</f>
        <v>Garges</v>
      </c>
      <c r="C627" s="1">
        <f>VLOOKUP(A627,'Medical examination'!A627:G2961,2,FALSE)</f>
        <v>46.7</v>
      </c>
      <c r="D627" s="1">
        <f>VLOOKUP(A627,'Medical examination'!A627:H2961,3,FALSE)</f>
        <v>10.99</v>
      </c>
      <c r="E627" s="1" t="str">
        <f>VLOOKUP($A627,'Medical examination'!A627:I2961,4,FALSE)</f>
        <v>NO</v>
      </c>
      <c r="F627" s="1" t="str">
        <f>VLOOKUP($A627,'Medical examination'!A627:J2961,5,FALSE)</f>
        <v>NO</v>
      </c>
      <c r="G627" s="1" t="str">
        <f>VLOOKUP($A627,'Medical examination'!A627:K2961,6,FALSE)</f>
        <v>NO</v>
      </c>
      <c r="H627" s="1">
        <f>VLOOKUP($A627,'Medical examination'!A627:L2961,7,FALSE)</f>
        <v>0</v>
      </c>
      <c r="I627" s="1" t="str">
        <f>VLOOKUP($A627,'Medical examination'!A627:M2961,8,FALSE)</f>
        <v>NO</v>
      </c>
      <c r="J627" s="19" t="str">
        <f>VLOOKUP($A627,'Medical examination'!A627:N2961,9,FALSE)</f>
        <v>OBESITY</v>
      </c>
      <c r="K627" s="10" t="str">
        <f>VLOOKUP($A627,'Medical examination'!A627:O2961,10,FALSE)</f>
        <v>DIABETES</v>
      </c>
      <c r="L627" s="16">
        <v>6473.15</v>
      </c>
      <c r="M627" s="1" t="str">
        <f>VLOOKUP($L627,'Hospitalization details'!$F627:L2959,2,FALSE)</f>
        <v>TIER - 2</v>
      </c>
      <c r="N627" s="17" t="str">
        <f>VLOOKUP($L627,'Hospitalization details'!$F627:M2964,3,FALSE)</f>
        <v>TIER - 2</v>
      </c>
      <c r="O627" s="1" t="str">
        <f>VLOOKUP($L627,'Hospitalization details'!$F627:N2964,4,FALSE)</f>
        <v>R1013</v>
      </c>
      <c r="P627" s="14">
        <f>VLOOKUP($L627,'Hospitalization details'!$F627:O2964,6,FALSE)</f>
        <v>29794</v>
      </c>
      <c r="Q627" s="18">
        <f t="shared" si="9"/>
        <v>41</v>
      </c>
    </row>
    <row r="628" spans="1:17" x14ac:dyDescent="0.25">
      <c r="A628" s="2" t="s">
        <v>634</v>
      </c>
      <c r="B628" t="str">
        <f>VLOOKUP(A628,'customer names'!A628:D2962,3,FALSE)</f>
        <v>Rivel</v>
      </c>
      <c r="C628" s="1">
        <f>VLOOKUP(A628,'Medical examination'!A628:G2962,2,FALSE)</f>
        <v>45.27</v>
      </c>
      <c r="D628" s="1">
        <f>VLOOKUP(A628,'Medical examination'!A628:H2962,3,FALSE)</f>
        <v>5.2</v>
      </c>
      <c r="E628" s="1" t="str">
        <f>VLOOKUP($A628,'Medical examination'!A628:I2962,4,FALSE)</f>
        <v>YES</v>
      </c>
      <c r="F628" s="1" t="str">
        <f>VLOOKUP($A628,'Medical examination'!A628:J2962,5,FALSE)</f>
        <v>NO</v>
      </c>
      <c r="G628" s="1" t="str">
        <f>VLOOKUP($A628,'Medical examination'!A628:K2962,6,FALSE)</f>
        <v>NO</v>
      </c>
      <c r="H628" s="1">
        <f>VLOOKUP($A628,'Medical examination'!A628:L2962,7,FALSE)</f>
        <v>0</v>
      </c>
      <c r="I628" s="1" t="str">
        <f>VLOOKUP($A628,'Medical examination'!A628:M2962,8,FALSE)</f>
        <v>NO</v>
      </c>
      <c r="J628" s="19" t="str">
        <f>VLOOKUP($A628,'Medical examination'!A628:N2962,9,FALSE)</f>
        <v>OBESITY</v>
      </c>
      <c r="K628" s="10" t="str">
        <f>VLOOKUP($A628,'Medical examination'!A628:O2962,10,FALSE)</f>
        <v>NORMAL</v>
      </c>
      <c r="L628" s="16">
        <v>6457.84</v>
      </c>
      <c r="M628" s="1" t="str">
        <f>VLOOKUP($L628,'Hospitalization details'!$F628:L2960,2,FALSE)</f>
        <v>TIER - 2</v>
      </c>
      <c r="N628" s="17" t="str">
        <f>VLOOKUP($L628,'Hospitalization details'!$F628:M2965,3,FALSE)</f>
        <v>TIER - 3</v>
      </c>
      <c r="O628" s="1" t="str">
        <f>VLOOKUP($L628,'Hospitalization details'!$F628:N2965,4,FALSE)</f>
        <v>R1012</v>
      </c>
      <c r="P628" s="14">
        <f>VLOOKUP($L628,'Hospitalization details'!$F628:O2965,6,FALSE)</f>
        <v>30987</v>
      </c>
      <c r="Q628" s="18">
        <f t="shared" si="9"/>
        <v>38</v>
      </c>
    </row>
    <row r="629" spans="1:17" x14ac:dyDescent="0.25">
      <c r="A629" s="2" t="s">
        <v>635</v>
      </c>
      <c r="B629" t="str">
        <f>VLOOKUP(A629,'customer names'!A629:D2963,3,FALSE)</f>
        <v>Lawson</v>
      </c>
      <c r="C629" s="1">
        <f>VLOOKUP(A629,'Medical examination'!A629:G2963,2,FALSE)</f>
        <v>44.29</v>
      </c>
      <c r="D629" s="1">
        <f>VLOOKUP(A629,'Medical examination'!A629:H2963,3,FALSE)</f>
        <v>9.66</v>
      </c>
      <c r="E629" s="1" t="str">
        <f>VLOOKUP($A629,'Medical examination'!A629:I2963,4,FALSE)</f>
        <v>NO</v>
      </c>
      <c r="F629" s="1" t="str">
        <f>VLOOKUP($A629,'Medical examination'!A629:J2963,5,FALSE)</f>
        <v>NO</v>
      </c>
      <c r="G629" s="1" t="str">
        <f>VLOOKUP($A629,'Medical examination'!A629:K2963,6,FALSE)</f>
        <v>NO</v>
      </c>
      <c r="H629" s="1">
        <f>VLOOKUP($A629,'Medical examination'!A629:L2963,7,FALSE)</f>
        <v>2</v>
      </c>
      <c r="I629" s="1" t="str">
        <f>VLOOKUP($A629,'Medical examination'!A629:M2963,8,FALSE)</f>
        <v>NO</v>
      </c>
      <c r="J629" s="19" t="str">
        <f>VLOOKUP($A629,'Medical examination'!A629:N2963,9,FALSE)</f>
        <v>OBESITY</v>
      </c>
      <c r="K629" s="10" t="str">
        <f>VLOOKUP($A629,'Medical examination'!A629:O2963,10,FALSE)</f>
        <v>DIABETES</v>
      </c>
      <c r="L629" s="16">
        <v>6455.86</v>
      </c>
      <c r="M629" s="1" t="str">
        <f>VLOOKUP($L629,'Hospitalization details'!$F629:L2961,2,FALSE)</f>
        <v>TIER - 3</v>
      </c>
      <c r="N629" s="17" t="str">
        <f>VLOOKUP($L629,'Hospitalization details'!$F629:M2966,3,FALSE)</f>
        <v>TIER - 3</v>
      </c>
      <c r="O629" s="1" t="str">
        <f>VLOOKUP($L629,'Hospitalization details'!$F629:N2966,4,FALSE)</f>
        <v>R1012</v>
      </c>
      <c r="P629" s="14">
        <f>VLOOKUP($L629,'Hospitalization details'!$F629:O2966,6,FALSE)</f>
        <v>30920</v>
      </c>
      <c r="Q629" s="18">
        <f t="shared" si="9"/>
        <v>38</v>
      </c>
    </row>
    <row r="630" spans="1:17" x14ac:dyDescent="0.25">
      <c r="A630" s="2" t="s">
        <v>636</v>
      </c>
      <c r="B630" t="str">
        <f>VLOOKUP(A630,'customer names'!A630:D2964,3,FALSE)</f>
        <v>Cale</v>
      </c>
      <c r="C630" s="1">
        <f>VLOOKUP(A630,'Medical examination'!A630:G2964,2,FALSE)</f>
        <v>54.59</v>
      </c>
      <c r="D630" s="1">
        <f>VLOOKUP(A630,'Medical examination'!A630:H2964,3,FALSE)</f>
        <v>4.22</v>
      </c>
      <c r="E630" s="1" t="str">
        <f>VLOOKUP($A630,'Medical examination'!A630:I2964,4,FALSE)</f>
        <v>YES</v>
      </c>
      <c r="F630" s="1" t="str">
        <f>VLOOKUP($A630,'Medical examination'!A630:J2964,5,FALSE)</f>
        <v>NO</v>
      </c>
      <c r="G630" s="1" t="str">
        <f>VLOOKUP($A630,'Medical examination'!A630:K2964,6,FALSE)</f>
        <v>NO</v>
      </c>
      <c r="H630" s="1">
        <f>VLOOKUP($A630,'Medical examination'!A630:L2964,7,FALSE)</f>
        <v>1</v>
      </c>
      <c r="I630" s="1" t="str">
        <f>VLOOKUP($A630,'Medical examination'!A630:M2964,8,FALSE)</f>
        <v>NO</v>
      </c>
      <c r="J630" s="19" t="str">
        <f>VLOOKUP($A630,'Medical examination'!A630:N2964,9,FALSE)</f>
        <v>OBESITY</v>
      </c>
      <c r="K630" s="10" t="str">
        <f>VLOOKUP($A630,'Medical examination'!A630:O2964,10,FALSE)</f>
        <v>NORMAL</v>
      </c>
      <c r="L630" s="16">
        <v>6435.62</v>
      </c>
      <c r="M630" s="1" t="str">
        <f>VLOOKUP($L630,'Hospitalization details'!$F630:L2962,2,FALSE)</f>
        <v>TIER - 3</v>
      </c>
      <c r="N630" s="17" t="str">
        <f>VLOOKUP($L630,'Hospitalization details'!$F630:M2967,3,FALSE)</f>
        <v>TIER - 2</v>
      </c>
      <c r="O630" s="1" t="str">
        <f>VLOOKUP($L630,'Hospitalization details'!$F630:N2967,4,FALSE)</f>
        <v>R1013</v>
      </c>
      <c r="P630" s="14">
        <f>VLOOKUP($L630,'Hospitalization details'!$F630:O2967,6,FALSE)</f>
        <v>31250</v>
      </c>
      <c r="Q630" s="18">
        <f t="shared" si="9"/>
        <v>37</v>
      </c>
    </row>
    <row r="631" spans="1:17" x14ac:dyDescent="0.25">
      <c r="A631" s="2" t="s">
        <v>637</v>
      </c>
      <c r="B631" t="str">
        <f>VLOOKUP(A631,'customer names'!A631:D2965,3,FALSE)</f>
        <v>Phillips</v>
      </c>
      <c r="C631" s="1">
        <f>VLOOKUP(A631,'Medical examination'!A631:G2965,2,FALSE)</f>
        <v>32.965000000000003</v>
      </c>
      <c r="D631" s="1">
        <f>VLOOKUP(A631,'Medical examination'!A631:H2965,3,FALSE)</f>
        <v>11.78</v>
      </c>
      <c r="E631" s="1" t="str">
        <f>VLOOKUP($A631,'Medical examination'!A631:I2965,4,FALSE)</f>
        <v>NO</v>
      </c>
      <c r="F631" s="1" t="str">
        <f>VLOOKUP($A631,'Medical examination'!A631:J2965,5,FALSE)</f>
        <v>NO</v>
      </c>
      <c r="G631" s="1" t="str">
        <f>VLOOKUP($A631,'Medical examination'!A631:K2965,6,FALSE)</f>
        <v>NO</v>
      </c>
      <c r="H631" s="1">
        <f>VLOOKUP($A631,'Medical examination'!A631:L2965,7,FALSE)</f>
        <v>0</v>
      </c>
      <c r="I631" s="1" t="str">
        <f>VLOOKUP($A631,'Medical examination'!A631:M2965,8,FALSE)</f>
        <v>NO</v>
      </c>
      <c r="J631" s="19" t="str">
        <f>VLOOKUP($A631,'Medical examination'!A631:N2965,9,FALSE)</f>
        <v>OBESITY</v>
      </c>
      <c r="K631" s="10" t="str">
        <f>VLOOKUP($A631,'Medical examination'!A631:O2965,10,FALSE)</f>
        <v>DIABETES</v>
      </c>
      <c r="L631" s="16">
        <v>6423.48</v>
      </c>
      <c r="M631" s="1" t="str">
        <f>VLOOKUP($L631,'Hospitalization details'!$F631:L2963,2,FALSE)</f>
        <v>TIER - 2</v>
      </c>
      <c r="N631" s="17" t="str">
        <f>VLOOKUP($L631,'Hospitalization details'!$F631:M2968,3,FALSE)</f>
        <v>TIER - 3</v>
      </c>
      <c r="O631" s="1" t="str">
        <f>VLOOKUP($L631,'Hospitalization details'!$F631:N2968,4,FALSE)</f>
        <v>R1013</v>
      </c>
      <c r="P631" s="14">
        <f>VLOOKUP($L631,'Hospitalization details'!$F631:O2968,6,FALSE)</f>
        <v>27611</v>
      </c>
      <c r="Q631" s="18">
        <f t="shared" si="9"/>
        <v>47</v>
      </c>
    </row>
    <row r="632" spans="1:17" x14ac:dyDescent="0.25">
      <c r="A632" s="2" t="s">
        <v>638</v>
      </c>
      <c r="B632" t="str">
        <f>VLOOKUP(A632,'customer names'!A632:D2966,3,FALSE)</f>
        <v>Stewart</v>
      </c>
      <c r="C632" s="1">
        <f>VLOOKUP(A632,'Medical examination'!A632:G2966,2,FALSE)</f>
        <v>38.049999999999997</v>
      </c>
      <c r="D632" s="1">
        <f>VLOOKUP(A632,'Medical examination'!A632:H2966,3,FALSE)</f>
        <v>9.6199999999999992</v>
      </c>
      <c r="E632" s="1" t="str">
        <f>VLOOKUP($A632,'Medical examination'!A632:I2966,4,FALSE)</f>
        <v>NO</v>
      </c>
      <c r="F632" s="1" t="str">
        <f>VLOOKUP($A632,'Medical examination'!A632:J2966,5,FALSE)</f>
        <v>NO</v>
      </c>
      <c r="G632" s="1" t="str">
        <f>VLOOKUP($A632,'Medical examination'!A632:K2966,6,FALSE)</f>
        <v>NO</v>
      </c>
      <c r="H632" s="1">
        <f>VLOOKUP($A632,'Medical examination'!A632:L2966,7,FALSE)</f>
        <v>0</v>
      </c>
      <c r="I632" s="1" t="str">
        <f>VLOOKUP($A632,'Medical examination'!A632:M2966,8,FALSE)</f>
        <v>NO</v>
      </c>
      <c r="J632" s="19" t="str">
        <f>VLOOKUP($A632,'Medical examination'!A632:N2966,9,FALSE)</f>
        <v>OBESITY</v>
      </c>
      <c r="K632" s="10" t="str">
        <f>VLOOKUP($A632,'Medical examination'!A632:O2966,10,FALSE)</f>
        <v>DIABETES</v>
      </c>
      <c r="L632" s="16">
        <v>6417.28</v>
      </c>
      <c r="M632" s="1" t="str">
        <f>VLOOKUP($L632,'Hospitalization details'!$F632:L2964,2,FALSE)</f>
        <v>TIER - 2</v>
      </c>
      <c r="N632" s="17" t="str">
        <f>VLOOKUP($L632,'Hospitalization details'!$F632:M2969,3,FALSE)</f>
        <v>TIER - 3</v>
      </c>
      <c r="O632" s="1" t="str">
        <f>VLOOKUP($L632,'Hospitalization details'!$F632:N2969,4,FALSE)</f>
        <v>R1013</v>
      </c>
      <c r="P632" s="14">
        <f>VLOOKUP($L632,'Hospitalization details'!$F632:O2969,6,FALSE)</f>
        <v>28124</v>
      </c>
      <c r="Q632" s="18">
        <f t="shared" si="9"/>
        <v>46</v>
      </c>
    </row>
    <row r="633" spans="1:17" x14ac:dyDescent="0.25">
      <c r="A633" s="2" t="s">
        <v>639</v>
      </c>
      <c r="B633" t="str">
        <f>VLOOKUP(A633,'customer names'!A633:D2967,3,FALSE)</f>
        <v>Drotz</v>
      </c>
      <c r="C633" s="1">
        <f>VLOOKUP(A633,'Medical examination'!A633:G2967,2,FALSE)</f>
        <v>46.14</v>
      </c>
      <c r="D633" s="1">
        <f>VLOOKUP(A633,'Medical examination'!A633:H2967,3,FALSE)</f>
        <v>10.78</v>
      </c>
      <c r="E633" s="1" t="str">
        <f>VLOOKUP($A633,'Medical examination'!A633:I2967,4,FALSE)</f>
        <v>NO</v>
      </c>
      <c r="F633" s="1" t="str">
        <f>VLOOKUP($A633,'Medical examination'!A633:J2967,5,FALSE)</f>
        <v>NO</v>
      </c>
      <c r="G633" s="1" t="str">
        <f>VLOOKUP($A633,'Medical examination'!A633:K2967,6,FALSE)</f>
        <v>NO</v>
      </c>
      <c r="H633" s="1">
        <f>VLOOKUP($A633,'Medical examination'!A633:L2967,7,FALSE)</f>
        <v>0</v>
      </c>
      <c r="I633" s="1" t="str">
        <f>VLOOKUP($A633,'Medical examination'!A633:M2967,8,FALSE)</f>
        <v>NO</v>
      </c>
      <c r="J633" s="19" t="str">
        <f>VLOOKUP($A633,'Medical examination'!A633:N2967,9,FALSE)</f>
        <v>OBESITY</v>
      </c>
      <c r="K633" s="10" t="str">
        <f>VLOOKUP($A633,'Medical examination'!A633:O2967,10,FALSE)</f>
        <v>DIABETES</v>
      </c>
      <c r="L633" s="16">
        <v>6414.18</v>
      </c>
      <c r="M633" s="1" t="str">
        <f>VLOOKUP($L633,'Hospitalization details'!$F633:L2965,2,FALSE)</f>
        <v>TIER - 2</v>
      </c>
      <c r="N633" s="17" t="str">
        <f>VLOOKUP($L633,'Hospitalization details'!$F633:M2970,3,FALSE)</f>
        <v>TIER - 2</v>
      </c>
      <c r="O633" s="1" t="str">
        <f>VLOOKUP($L633,'Hospitalization details'!$F633:N2970,4,FALSE)</f>
        <v>R1011</v>
      </c>
      <c r="P633" s="14">
        <f>VLOOKUP($L633,'Hospitalization details'!$F633:O2970,6,FALSE)</f>
        <v>32024</v>
      </c>
      <c r="Q633" s="18">
        <f t="shared" si="9"/>
        <v>35</v>
      </c>
    </row>
    <row r="634" spans="1:17" x14ac:dyDescent="0.25">
      <c r="A634" s="2" t="s">
        <v>640</v>
      </c>
      <c r="B634" t="str">
        <f>VLOOKUP(A634,'customer names'!A634:D2968,3,FALSE)</f>
        <v>Mutai</v>
      </c>
      <c r="C634" s="1">
        <f>VLOOKUP(A634,'Medical examination'!A634:G2968,2,FALSE)</f>
        <v>41.325000000000003</v>
      </c>
      <c r="D634" s="1">
        <f>VLOOKUP(A634,'Medical examination'!A634:H2968,3,FALSE)</f>
        <v>5.1100000000000003</v>
      </c>
      <c r="E634" s="1" t="str">
        <f>VLOOKUP($A634,'Medical examination'!A634:I2968,4,FALSE)</f>
        <v>YES</v>
      </c>
      <c r="F634" s="1" t="str">
        <f>VLOOKUP($A634,'Medical examination'!A634:J2968,5,FALSE)</f>
        <v>NO</v>
      </c>
      <c r="G634" s="1" t="str">
        <f>VLOOKUP($A634,'Medical examination'!A634:K2968,6,FALSE)</f>
        <v>NO</v>
      </c>
      <c r="H634" s="1">
        <f>VLOOKUP($A634,'Medical examination'!A634:L2968,7,FALSE)</f>
        <v>2</v>
      </c>
      <c r="I634" s="1" t="str">
        <f>VLOOKUP($A634,'Medical examination'!A634:M2968,8,FALSE)</f>
        <v>NO</v>
      </c>
      <c r="J634" s="19" t="str">
        <f>VLOOKUP($A634,'Medical examination'!A634:N2968,9,FALSE)</f>
        <v>OBESITY</v>
      </c>
      <c r="K634" s="10" t="str">
        <f>VLOOKUP($A634,'Medical examination'!A634:O2968,10,FALSE)</f>
        <v>NORMAL</v>
      </c>
      <c r="L634" s="16">
        <v>6412.34</v>
      </c>
      <c r="M634" s="1" t="str">
        <f>VLOOKUP($L634,'Hospitalization details'!$F634:L2966,2,FALSE)</f>
        <v>TIER - 2</v>
      </c>
      <c r="N634" s="17" t="str">
        <f>VLOOKUP($L634,'Hospitalization details'!$F634:M2971,3,FALSE)</f>
        <v>TIER - 3</v>
      </c>
      <c r="O634" s="1" t="str">
        <f>VLOOKUP($L634,'Hospitalization details'!$F634:N2971,4,FALSE)</f>
        <v>R1013</v>
      </c>
      <c r="P634" s="14">
        <f>VLOOKUP($L634,'Hospitalization details'!$F634:O2971,6,FALSE)</f>
        <v>26167</v>
      </c>
      <c r="Q634" s="18">
        <f t="shared" si="9"/>
        <v>51</v>
      </c>
    </row>
    <row r="635" spans="1:17" x14ac:dyDescent="0.25">
      <c r="A635" s="2" t="s">
        <v>641</v>
      </c>
      <c r="B635" t="str">
        <f>VLOOKUP(A635,'customer names'!A635:D2969,3,FALSE)</f>
        <v>Lovlien</v>
      </c>
      <c r="C635" s="1">
        <f>VLOOKUP(A635,'Medical examination'!A635:G2969,2,FALSE)</f>
        <v>44.64</v>
      </c>
      <c r="D635" s="1">
        <f>VLOOKUP(A635,'Medical examination'!A635:H2969,3,FALSE)</f>
        <v>7.18</v>
      </c>
      <c r="E635" s="1" t="str">
        <f>VLOOKUP($A635,'Medical examination'!A635:I2969,4,FALSE)</f>
        <v>NO</v>
      </c>
      <c r="F635" s="1" t="str">
        <f>VLOOKUP($A635,'Medical examination'!A635:J2969,5,FALSE)</f>
        <v>NO</v>
      </c>
      <c r="G635" s="1" t="str">
        <f>VLOOKUP($A635,'Medical examination'!A635:K2969,6,FALSE)</f>
        <v>NO</v>
      </c>
      <c r="H635" s="1">
        <f>VLOOKUP($A635,'Medical examination'!A635:L2969,7,FALSE)</f>
        <v>0</v>
      </c>
      <c r="I635" s="1" t="str">
        <f>VLOOKUP($A635,'Medical examination'!A635:M2969,8,FALSE)</f>
        <v>NO</v>
      </c>
      <c r="J635" s="19" t="str">
        <f>VLOOKUP($A635,'Medical examination'!A635:N2969,9,FALSE)</f>
        <v>OBESITY</v>
      </c>
      <c r="K635" s="10" t="str">
        <f>VLOOKUP($A635,'Medical examination'!A635:O2969,10,FALSE)</f>
        <v>DIABETES</v>
      </c>
      <c r="L635" s="16">
        <v>6407.05</v>
      </c>
      <c r="M635" s="1" t="str">
        <f>VLOOKUP($L635,'Hospitalization details'!$F635:L2967,2,FALSE)</f>
        <v>TIER - 2</v>
      </c>
      <c r="N635" s="17" t="str">
        <f>VLOOKUP($L635,'Hospitalization details'!$F635:M2972,3,FALSE)</f>
        <v>TIER - 1</v>
      </c>
      <c r="O635" s="1" t="str">
        <f>VLOOKUP($L635,'Hospitalization details'!$F635:N2972,4,FALSE)</f>
        <v>R1013</v>
      </c>
      <c r="P635" s="14">
        <f>VLOOKUP($L635,'Hospitalization details'!$F635:O2972,6,FALSE)</f>
        <v>25800</v>
      </c>
      <c r="Q635" s="18">
        <f t="shared" si="9"/>
        <v>52</v>
      </c>
    </row>
    <row r="636" spans="1:17" x14ac:dyDescent="0.25">
      <c r="A636" s="2" t="s">
        <v>642</v>
      </c>
      <c r="B636" t="str">
        <f>VLOOKUP(A636,'customer names'!A636:D2970,3,FALSE)</f>
        <v>Bruns</v>
      </c>
      <c r="C636" s="1">
        <f>VLOOKUP(A636,'Medical examination'!A636:G2970,2,FALSE)</f>
        <v>25.175000000000001</v>
      </c>
      <c r="D636" s="1">
        <f>VLOOKUP(A636,'Medical examination'!A636:H2970,3,FALSE)</f>
        <v>4.96</v>
      </c>
      <c r="E636" s="1" t="str">
        <f>VLOOKUP($A636,'Medical examination'!A636:I2970,4,FALSE)</f>
        <v>NO</v>
      </c>
      <c r="F636" s="1" t="str">
        <f>VLOOKUP($A636,'Medical examination'!A636:J2970,5,FALSE)</f>
        <v>YES</v>
      </c>
      <c r="G636" s="1" t="str">
        <f>VLOOKUP($A636,'Medical examination'!A636:K2970,6,FALSE)</f>
        <v>NO</v>
      </c>
      <c r="H636" s="1">
        <f>VLOOKUP($A636,'Medical examination'!A636:L2970,7,FALSE)</f>
        <v>1</v>
      </c>
      <c r="I636" s="1" t="str">
        <f>VLOOKUP($A636,'Medical examination'!A636:M2970,8,FALSE)</f>
        <v>NO</v>
      </c>
      <c r="J636" s="19" t="str">
        <f>VLOOKUP($A636,'Medical examination'!A636:N2970,9,FALSE)</f>
        <v>OVERWEIGHT</v>
      </c>
      <c r="K636" s="10" t="str">
        <f>VLOOKUP($A636,'Medical examination'!A636:O2970,10,FALSE)</f>
        <v>NORMAL</v>
      </c>
      <c r="L636" s="16">
        <v>37742.58</v>
      </c>
      <c r="M636" s="1" t="str">
        <f>VLOOKUP($L636,'Hospitalization details'!$F636:L2968,2,FALSE)</f>
        <v>TIER - 1</v>
      </c>
      <c r="N636" s="17" t="str">
        <f>VLOOKUP($L636,'Hospitalization details'!$F636:M2973,3,FALSE)</f>
        <v>TIER - 1</v>
      </c>
      <c r="O636" s="1" t="str">
        <f>VLOOKUP($L636,'Hospitalization details'!$F636:N2973,4,FALSE)</f>
        <v>R1013</v>
      </c>
      <c r="P636" s="14">
        <f>VLOOKUP($L636,'Hospitalization details'!$F636:O2973,6,FALSE)</f>
        <v>31639</v>
      </c>
      <c r="Q636" s="18">
        <f t="shared" si="9"/>
        <v>36</v>
      </c>
    </row>
    <row r="637" spans="1:17" x14ac:dyDescent="0.25">
      <c r="A637" s="2" t="s">
        <v>643</v>
      </c>
      <c r="B637" t="str">
        <f>VLOOKUP(A637,'customer names'!A637:D2971,3,FALSE)</f>
        <v>Stoney</v>
      </c>
      <c r="C637" s="1">
        <f>VLOOKUP(A637,'Medical examination'!A637:G2971,2,FALSE)</f>
        <v>43.11</v>
      </c>
      <c r="D637" s="1">
        <f>VLOOKUP(A637,'Medical examination'!A637:H2971,3,FALSE)</f>
        <v>4.67</v>
      </c>
      <c r="E637" s="1" t="str">
        <f>VLOOKUP($A637,'Medical examination'!A637:I2971,4,FALSE)</f>
        <v>YES</v>
      </c>
      <c r="F637" s="1" t="str">
        <f>VLOOKUP($A637,'Medical examination'!A637:J2971,5,FALSE)</f>
        <v>NO</v>
      </c>
      <c r="G637" s="1" t="str">
        <f>VLOOKUP($A637,'Medical examination'!A637:K2971,6,FALSE)</f>
        <v>NO</v>
      </c>
      <c r="H637" s="1">
        <f>VLOOKUP($A637,'Medical examination'!A637:L2971,7,FALSE)</f>
        <v>0</v>
      </c>
      <c r="I637" s="1" t="str">
        <f>VLOOKUP($A637,'Medical examination'!A637:M2971,8,FALSE)</f>
        <v>NO</v>
      </c>
      <c r="J637" s="19" t="str">
        <f>VLOOKUP($A637,'Medical examination'!A637:N2971,9,FALSE)</f>
        <v>OBESITY</v>
      </c>
      <c r="K637" s="10" t="str">
        <f>VLOOKUP($A637,'Medical examination'!A637:O2971,10,FALSE)</f>
        <v>NORMAL</v>
      </c>
      <c r="L637" s="16">
        <v>6406.41</v>
      </c>
      <c r="M637" s="1" t="str">
        <f>VLOOKUP($L637,'Hospitalization details'!$F637:L2969,2,FALSE)</f>
        <v>TIER - 1</v>
      </c>
      <c r="N637" s="17" t="str">
        <f>VLOOKUP($L637,'Hospitalization details'!$F637:M2974,3,FALSE)</f>
        <v>TIER - 3</v>
      </c>
      <c r="O637" s="1" t="str">
        <f>VLOOKUP($L637,'Hospitalization details'!$F637:N2974,4,FALSE)</f>
        <v>R1014</v>
      </c>
      <c r="P637" s="14">
        <f>VLOOKUP($L637,'Hospitalization details'!$F637:O2974,6,FALSE)</f>
        <v>31391</v>
      </c>
      <c r="Q637" s="18">
        <f t="shared" si="9"/>
        <v>37</v>
      </c>
    </row>
    <row r="638" spans="1:17" x14ac:dyDescent="0.25">
      <c r="A638" s="2" t="s">
        <v>644</v>
      </c>
      <c r="B638" t="str">
        <f>VLOOKUP(A638,'customer names'!A638:D2972,3,FALSE)</f>
        <v>Markert</v>
      </c>
      <c r="C638" s="1">
        <f>VLOOKUP(A638,'Medical examination'!A638:G2972,2,FALSE)</f>
        <v>53.32</v>
      </c>
      <c r="D638" s="1">
        <f>VLOOKUP(A638,'Medical examination'!A638:H2972,3,FALSE)</f>
        <v>5.0599999999999996</v>
      </c>
      <c r="E638" s="1" t="str">
        <f>VLOOKUP($A638,'Medical examination'!A638:I2972,4,FALSE)</f>
        <v>NO</v>
      </c>
      <c r="F638" s="1" t="str">
        <f>VLOOKUP($A638,'Medical examination'!A638:J2972,5,FALSE)</f>
        <v>NO</v>
      </c>
      <c r="G638" s="1" t="str">
        <f>VLOOKUP($A638,'Medical examination'!A638:K2972,6,FALSE)</f>
        <v>NO</v>
      </c>
      <c r="H638" s="1">
        <f>VLOOKUP($A638,'Medical examination'!A638:L2972,7,FALSE)</f>
        <v>0</v>
      </c>
      <c r="I638" s="1" t="str">
        <f>VLOOKUP($A638,'Medical examination'!A638:M2972,8,FALSE)</f>
        <v>NO</v>
      </c>
      <c r="J638" s="19" t="str">
        <f>VLOOKUP($A638,'Medical examination'!A638:N2972,9,FALSE)</f>
        <v>OBESITY</v>
      </c>
      <c r="K638" s="10" t="str">
        <f>VLOOKUP($A638,'Medical examination'!A638:O2972,10,FALSE)</f>
        <v>NORMAL</v>
      </c>
      <c r="L638" s="16">
        <v>6402.29</v>
      </c>
      <c r="M638" s="1" t="str">
        <f>VLOOKUP($L638,'Hospitalization details'!$F638:L2970,2,FALSE)</f>
        <v>TIER - 2</v>
      </c>
      <c r="N638" s="17" t="str">
        <f>VLOOKUP($L638,'Hospitalization details'!$F638:M2975,3,FALSE)</f>
        <v>TIER - 3</v>
      </c>
      <c r="O638" s="1" t="str">
        <f>VLOOKUP($L638,'Hospitalization details'!$F638:N2975,4,FALSE)</f>
        <v>R1024</v>
      </c>
      <c r="P638" s="14">
        <f>VLOOKUP($L638,'Hospitalization details'!$F638:O2975,6,FALSE)</f>
        <v>32029</v>
      </c>
      <c r="Q638" s="18">
        <f t="shared" si="9"/>
        <v>35</v>
      </c>
    </row>
    <row r="639" spans="1:17" x14ac:dyDescent="0.25">
      <c r="A639" s="2" t="s">
        <v>645</v>
      </c>
      <c r="B639" t="str">
        <f>VLOOKUP(A639,'customer names'!A639:D2973,3,FALSE)</f>
        <v>McLucas</v>
      </c>
      <c r="C639" s="1">
        <f>VLOOKUP(A639,'Medical examination'!A639:G2973,2,FALSE)</f>
        <v>38.04</v>
      </c>
      <c r="D639" s="1">
        <f>VLOOKUP(A639,'Medical examination'!A639:H2973,3,FALSE)</f>
        <v>5.0199999999999996</v>
      </c>
      <c r="E639" s="1" t="str">
        <f>VLOOKUP($A639,'Medical examination'!A639:I2973,4,FALSE)</f>
        <v>YES</v>
      </c>
      <c r="F639" s="1" t="str">
        <f>VLOOKUP($A639,'Medical examination'!A639:J2973,5,FALSE)</f>
        <v>NO</v>
      </c>
      <c r="G639" s="1" t="str">
        <f>VLOOKUP($A639,'Medical examination'!A639:K2973,6,FALSE)</f>
        <v>NO</v>
      </c>
      <c r="H639" s="1">
        <f>VLOOKUP($A639,'Medical examination'!A639:L2973,7,FALSE)</f>
        <v>1</v>
      </c>
      <c r="I639" s="1" t="str">
        <f>VLOOKUP($A639,'Medical examination'!A639:M2973,8,FALSE)</f>
        <v>NO</v>
      </c>
      <c r="J639" s="19" t="str">
        <f>VLOOKUP($A639,'Medical examination'!A639:N2973,9,FALSE)</f>
        <v>OBESITY</v>
      </c>
      <c r="K639" s="10" t="str">
        <f>VLOOKUP($A639,'Medical examination'!A639:O2973,10,FALSE)</f>
        <v>NORMAL</v>
      </c>
      <c r="L639" s="16">
        <v>6393.6</v>
      </c>
      <c r="M639" s="1" t="str">
        <f>VLOOKUP($L639,'Hospitalization details'!$F639:L2971,2,FALSE)</f>
        <v>TIER - 2</v>
      </c>
      <c r="N639" s="17" t="str">
        <f>VLOOKUP($L639,'Hospitalization details'!$F639:M2976,3,FALSE)</f>
        <v>TIER - 1</v>
      </c>
      <c r="O639" s="1" t="str">
        <f>VLOOKUP($L639,'Hospitalization details'!$F639:N2976,4,FALSE)</f>
        <v>R1012</v>
      </c>
      <c r="P639" s="14">
        <f>VLOOKUP($L639,'Hospitalization details'!$F639:O2976,6,FALSE)</f>
        <v>30252</v>
      </c>
      <c r="Q639" s="18">
        <f t="shared" si="9"/>
        <v>40</v>
      </c>
    </row>
    <row r="640" spans="1:17" x14ac:dyDescent="0.25">
      <c r="A640" s="2" t="s">
        <v>646</v>
      </c>
      <c r="B640" t="str">
        <f>VLOOKUP(A640,'customer names'!A640:D2974,3,FALSE)</f>
        <v>Erwin</v>
      </c>
      <c r="C640" s="1">
        <f>VLOOKUP(A640,'Medical examination'!A640:G2974,2,FALSE)</f>
        <v>37.9</v>
      </c>
      <c r="D640" s="1">
        <f>VLOOKUP(A640,'Medical examination'!A640:H2974,3,FALSE)</f>
        <v>7.76</v>
      </c>
      <c r="E640" s="1" t="str">
        <f>VLOOKUP($A640,'Medical examination'!A640:I2974,4,FALSE)</f>
        <v>NO</v>
      </c>
      <c r="F640" s="1" t="str">
        <f>VLOOKUP($A640,'Medical examination'!A640:J2974,5,FALSE)</f>
        <v>NO</v>
      </c>
      <c r="G640" s="1" t="str">
        <f>VLOOKUP($A640,'Medical examination'!A640:K2974,6,FALSE)</f>
        <v>NO</v>
      </c>
      <c r="H640" s="1">
        <f>VLOOKUP($A640,'Medical examination'!A640:L2974,7,FALSE)</f>
        <v>0</v>
      </c>
      <c r="I640" s="1" t="str">
        <f>VLOOKUP($A640,'Medical examination'!A640:M2974,8,FALSE)</f>
        <v>NO</v>
      </c>
      <c r="J640" s="19" t="str">
        <f>VLOOKUP($A640,'Medical examination'!A640:N2974,9,FALSE)</f>
        <v>OBESITY</v>
      </c>
      <c r="K640" s="10" t="str">
        <f>VLOOKUP($A640,'Medical examination'!A640:O2974,10,FALSE)</f>
        <v>DIABETES</v>
      </c>
      <c r="L640" s="16">
        <v>6389.53</v>
      </c>
      <c r="M640" s="1" t="str">
        <f>VLOOKUP($L640,'Hospitalization details'!$F640:L2972,2,FALSE)</f>
        <v>TIER - 2</v>
      </c>
      <c r="N640" s="17" t="str">
        <f>VLOOKUP($L640,'Hospitalization details'!$F640:M2977,3,FALSE)</f>
        <v>TIER - 2</v>
      </c>
      <c r="O640" s="1" t="str">
        <f>VLOOKUP($L640,'Hospitalization details'!$F640:N2977,4,FALSE)</f>
        <v>R1021</v>
      </c>
      <c r="P640" s="14">
        <f>VLOOKUP($L640,'Hospitalization details'!$F640:O2977,6,FALSE)</f>
        <v>35658</v>
      </c>
      <c r="Q640" s="18">
        <f t="shared" si="9"/>
        <v>25</v>
      </c>
    </row>
    <row r="641" spans="1:17" x14ac:dyDescent="0.25">
      <c r="A641" s="2" t="s">
        <v>647</v>
      </c>
      <c r="B641" t="str">
        <f>VLOOKUP(A641,'customer names'!A641:D2975,3,FALSE)</f>
        <v>Osborne</v>
      </c>
      <c r="C641" s="1">
        <f>VLOOKUP(A641,'Medical examination'!A641:G2975,2,FALSE)</f>
        <v>39.6</v>
      </c>
      <c r="D641" s="1">
        <f>VLOOKUP(A641,'Medical examination'!A641:H2975,3,FALSE)</f>
        <v>9.32</v>
      </c>
      <c r="E641" s="1" t="str">
        <f>VLOOKUP($A641,'Medical examination'!A641:I2975,4,FALSE)</f>
        <v>NO</v>
      </c>
      <c r="F641" s="1" t="str">
        <f>VLOOKUP($A641,'Medical examination'!A641:J2975,5,FALSE)</f>
        <v>NO</v>
      </c>
      <c r="G641" s="1" t="str">
        <f>VLOOKUP($A641,'Medical examination'!A641:K2975,6,FALSE)</f>
        <v>NO</v>
      </c>
      <c r="H641" s="1">
        <f>VLOOKUP($A641,'Medical examination'!A641:L2975,7,FALSE)</f>
        <v>0</v>
      </c>
      <c r="I641" s="1" t="str">
        <f>VLOOKUP($A641,'Medical examination'!A641:M2975,8,FALSE)</f>
        <v>NO</v>
      </c>
      <c r="J641" s="19" t="str">
        <f>VLOOKUP($A641,'Medical examination'!A641:N2975,9,FALSE)</f>
        <v>OBESITY</v>
      </c>
      <c r="K641" s="10" t="str">
        <f>VLOOKUP($A641,'Medical examination'!A641:O2975,10,FALSE)</f>
        <v>DIABETES</v>
      </c>
      <c r="L641" s="16">
        <v>6389.38</v>
      </c>
      <c r="M641" s="1" t="str">
        <f>VLOOKUP($L641,'Hospitalization details'!$F641:L2973,2,FALSE)</f>
        <v>TIER - 1</v>
      </c>
      <c r="N641" s="17" t="str">
        <f>VLOOKUP($L641,'Hospitalization details'!$F641:M2978,3,FALSE)</f>
        <v>TIER - 2</v>
      </c>
      <c r="O641" s="1" t="str">
        <f>VLOOKUP($L641,'Hospitalization details'!$F641:N2978,4,FALSE)</f>
        <v>R1012</v>
      </c>
      <c r="P641" s="14">
        <f>VLOOKUP($L641,'Hospitalization details'!$F641:O2978,6,FALSE)</f>
        <v>30169</v>
      </c>
      <c r="Q641" s="18">
        <f t="shared" si="9"/>
        <v>40</v>
      </c>
    </row>
    <row r="642" spans="1:17" x14ac:dyDescent="0.25">
      <c r="A642" s="2" t="s">
        <v>648</v>
      </c>
      <c r="B642" t="str">
        <f>VLOOKUP(A642,'customer names'!A642:D2976,3,FALSE)</f>
        <v>Otsuka</v>
      </c>
      <c r="C642" s="1">
        <f>VLOOKUP(A642,'Medical examination'!A642:G2976,2,FALSE)</f>
        <v>50.92</v>
      </c>
      <c r="D642" s="1">
        <f>VLOOKUP(A642,'Medical examination'!A642:H2976,3,FALSE)</f>
        <v>5.31</v>
      </c>
      <c r="E642" s="1" t="str">
        <f>VLOOKUP($A642,'Medical examination'!A642:I2976,4,FALSE)</f>
        <v>YES</v>
      </c>
      <c r="F642" s="1" t="str">
        <f>VLOOKUP($A642,'Medical examination'!A642:J2976,5,FALSE)</f>
        <v>NO</v>
      </c>
      <c r="G642" s="1" t="str">
        <f>VLOOKUP($A642,'Medical examination'!A642:K2976,6,FALSE)</f>
        <v>NO</v>
      </c>
      <c r="H642" s="1">
        <f>VLOOKUP($A642,'Medical examination'!A642:L2976,7,FALSE)</f>
        <v>1</v>
      </c>
      <c r="I642" s="1" t="str">
        <f>VLOOKUP($A642,'Medical examination'!A642:M2976,8,FALSE)</f>
        <v>NO</v>
      </c>
      <c r="J642" s="19" t="str">
        <f>VLOOKUP($A642,'Medical examination'!A642:N2976,9,FALSE)</f>
        <v>OBESITY</v>
      </c>
      <c r="K642" s="10" t="str">
        <f>VLOOKUP($A642,'Medical examination'!A642:O2976,10,FALSE)</f>
        <v>NORMAL</v>
      </c>
      <c r="L642" s="16">
        <v>6374.16</v>
      </c>
      <c r="M642" s="1" t="str">
        <f>VLOOKUP($L642,'Hospitalization details'!$F642:L2974,2,FALSE)</f>
        <v>TIER - 2</v>
      </c>
      <c r="N642" s="17" t="str">
        <f>VLOOKUP($L642,'Hospitalization details'!$F642:M2979,3,FALSE)</f>
        <v>TIER - 2</v>
      </c>
      <c r="O642" s="1" t="str">
        <f>VLOOKUP($L642,'Hospitalization details'!$F642:N2979,4,FALSE)</f>
        <v>R1013</v>
      </c>
      <c r="P642" s="14">
        <f>VLOOKUP($L642,'Hospitalization details'!$F642:O2979,6,FALSE)</f>
        <v>28082</v>
      </c>
      <c r="Q642" s="18">
        <f t="shared" si="9"/>
        <v>46</v>
      </c>
    </row>
    <row r="643" spans="1:17" x14ac:dyDescent="0.25">
      <c r="A643" s="2" t="s">
        <v>649</v>
      </c>
      <c r="B643" t="str">
        <f>VLOOKUP(A643,'customer names'!A643:D2977,3,FALSE)</f>
        <v>Smith</v>
      </c>
      <c r="C643" s="1">
        <f>VLOOKUP(A643,'Medical examination'!A643:G2977,2,FALSE)</f>
        <v>21.85</v>
      </c>
      <c r="D643" s="1">
        <f>VLOOKUP(A643,'Medical examination'!A643:H2977,3,FALSE)</f>
        <v>5.56</v>
      </c>
      <c r="E643" s="1" t="str">
        <f>VLOOKUP($A643,'Medical examination'!A643:I2977,4,FALSE)</f>
        <v>YES</v>
      </c>
      <c r="F643" s="1" t="str">
        <f>VLOOKUP($A643,'Medical examination'!A643:J2977,5,FALSE)</f>
        <v>NO</v>
      </c>
      <c r="G643" s="1" t="str">
        <f>VLOOKUP($A643,'Medical examination'!A643:K2977,6,FALSE)</f>
        <v>NO</v>
      </c>
      <c r="H643" s="1">
        <f>VLOOKUP($A643,'Medical examination'!A643:L2977,7,FALSE)</f>
        <v>0</v>
      </c>
      <c r="I643" s="1" t="str">
        <f>VLOOKUP($A643,'Medical examination'!A643:M2977,8,FALSE)</f>
        <v>YES</v>
      </c>
      <c r="J643" s="19" t="str">
        <f>VLOOKUP($A643,'Medical examination'!A643:N2977,9,FALSE)</f>
        <v>NORMAL WEIGHT</v>
      </c>
      <c r="K643" s="10" t="str">
        <f>VLOOKUP($A643,'Medical examination'!A643:O2977,10,FALSE)</f>
        <v>NORMAL</v>
      </c>
      <c r="L643" s="16">
        <v>6373.56</v>
      </c>
      <c r="M643" s="1" t="str">
        <f>VLOOKUP($L643,'Hospitalization details'!$F643:L2975,2,FALSE)</f>
        <v>TIER - 2</v>
      </c>
      <c r="N643" s="17" t="str">
        <f>VLOOKUP($L643,'Hospitalization details'!$F643:M2980,3,FALSE)</f>
        <v>TIER - 1</v>
      </c>
      <c r="O643" s="1" t="str">
        <f>VLOOKUP($L643,'Hospitalization details'!$F643:N2980,4,FALSE)</f>
        <v>R1012</v>
      </c>
      <c r="P643" s="14">
        <f>VLOOKUP($L643,'Hospitalization details'!$F643:O2980,6,FALSE)</f>
        <v>30907</v>
      </c>
      <c r="Q643" s="18">
        <f t="shared" ref="Q643:Q706" si="10">DATEDIF(P643:P2977, DATE(2023,6,8), "Y")</f>
        <v>38</v>
      </c>
    </row>
    <row r="644" spans="1:17" x14ac:dyDescent="0.25">
      <c r="A644" s="2" t="s">
        <v>650</v>
      </c>
      <c r="B644" t="str">
        <f>VLOOKUP(A644,'customer names'!A644:D2978,3,FALSE)</f>
        <v>Myers</v>
      </c>
      <c r="C644" s="1">
        <f>VLOOKUP(A644,'Medical examination'!A644:G2978,2,FALSE)</f>
        <v>36.08</v>
      </c>
      <c r="D644" s="1">
        <f>VLOOKUP(A644,'Medical examination'!A644:H2978,3,FALSE)</f>
        <v>7.11</v>
      </c>
      <c r="E644" s="1" t="str">
        <f>VLOOKUP($A644,'Medical examination'!A644:I2978,4,FALSE)</f>
        <v>YES</v>
      </c>
      <c r="F644" s="1" t="str">
        <f>VLOOKUP($A644,'Medical examination'!A644:J2978,5,FALSE)</f>
        <v>NO</v>
      </c>
      <c r="G644" s="1" t="str">
        <f>VLOOKUP($A644,'Medical examination'!A644:K2978,6,FALSE)</f>
        <v>YES</v>
      </c>
      <c r="H644" s="1">
        <f>VLOOKUP($A644,'Medical examination'!A644:L2978,7,FALSE)</f>
        <v>1</v>
      </c>
      <c r="I644" s="1" t="str">
        <f>VLOOKUP($A644,'Medical examination'!A644:M2978,8,FALSE)</f>
        <v>NO</v>
      </c>
      <c r="J644" s="19" t="str">
        <f>VLOOKUP($A644,'Medical examination'!A644:N2978,9,FALSE)</f>
        <v>OBESITY</v>
      </c>
      <c r="K644" s="10" t="str">
        <f>VLOOKUP($A644,'Medical examination'!A644:O2978,10,FALSE)</f>
        <v>DIABETES</v>
      </c>
      <c r="L644" s="16">
        <v>6367.31</v>
      </c>
      <c r="M644" s="1" t="str">
        <f>VLOOKUP($L644,'Hospitalization details'!$F644:L2976,2,FALSE)</f>
        <v>TIER - 2</v>
      </c>
      <c r="N644" s="17" t="str">
        <f>VLOOKUP($L644,'Hospitalization details'!$F644:M2981,3,FALSE)</f>
        <v>TIER - 1</v>
      </c>
      <c r="O644" s="1" t="str">
        <f>VLOOKUP($L644,'Hospitalization details'!$F644:N2981,4,FALSE)</f>
        <v>R1013</v>
      </c>
      <c r="P644" s="14">
        <f>VLOOKUP($L644,'Hospitalization details'!$F644:O2981,6,FALSE)</f>
        <v>25881</v>
      </c>
      <c r="Q644" s="18">
        <f t="shared" si="10"/>
        <v>52</v>
      </c>
    </row>
    <row r="645" spans="1:17" x14ac:dyDescent="0.25">
      <c r="A645" s="2" t="s">
        <v>651</v>
      </c>
      <c r="B645" t="str">
        <f>VLOOKUP(A645,'customer names'!A645:D2979,3,FALSE)</f>
        <v>Cote</v>
      </c>
      <c r="C645" s="1">
        <f>VLOOKUP(A645,'Medical examination'!A645:G2979,2,FALSE)</f>
        <v>40.44</v>
      </c>
      <c r="D645" s="1">
        <f>VLOOKUP(A645,'Medical examination'!A645:H2979,3,FALSE)</f>
        <v>5.13</v>
      </c>
      <c r="E645" s="1" t="str">
        <f>VLOOKUP($A645,'Medical examination'!A645:I2979,4,FALSE)</f>
        <v>YES</v>
      </c>
      <c r="F645" s="1" t="str">
        <f>VLOOKUP($A645,'Medical examination'!A645:J2979,5,FALSE)</f>
        <v>NO</v>
      </c>
      <c r="G645" s="1" t="str">
        <f>VLOOKUP($A645,'Medical examination'!A645:K2979,6,FALSE)</f>
        <v>YES</v>
      </c>
      <c r="H645" s="1">
        <f>VLOOKUP($A645,'Medical examination'!A645:L2979,7,FALSE)</f>
        <v>1</v>
      </c>
      <c r="I645" s="1" t="str">
        <f>VLOOKUP($A645,'Medical examination'!A645:M2979,8,FALSE)</f>
        <v>NO</v>
      </c>
      <c r="J645" s="19" t="str">
        <f>VLOOKUP($A645,'Medical examination'!A645:N2979,9,FALSE)</f>
        <v>OBESITY</v>
      </c>
      <c r="K645" s="10" t="str">
        <f>VLOOKUP($A645,'Medical examination'!A645:O2979,10,FALSE)</f>
        <v>NORMAL</v>
      </c>
      <c r="L645" s="16">
        <v>6361.47</v>
      </c>
      <c r="M645" s="1" t="str">
        <f>VLOOKUP($L645,'Hospitalization details'!$F645:L2977,2,FALSE)</f>
        <v>TIER - 2</v>
      </c>
      <c r="N645" s="17" t="str">
        <f>VLOOKUP($L645,'Hospitalization details'!$F645:M2982,3,FALSE)</f>
        <v>TIER - 3</v>
      </c>
      <c r="O645" s="1" t="str">
        <f>VLOOKUP($L645,'Hospitalization details'!$F645:N2982,4,FALSE)</f>
        <v>R1021</v>
      </c>
      <c r="P645" s="14">
        <f>VLOOKUP($L645,'Hospitalization details'!$F645:O2982,6,FALSE)</f>
        <v>35253</v>
      </c>
      <c r="Q645" s="18">
        <f t="shared" si="10"/>
        <v>26</v>
      </c>
    </row>
    <row r="646" spans="1:17" x14ac:dyDescent="0.25">
      <c r="A646" s="2" t="s">
        <v>652</v>
      </c>
      <c r="B646" t="str">
        <f>VLOOKUP(A646,'customer names'!A646:D2980,3,FALSE)</f>
        <v>Ehrhardt</v>
      </c>
      <c r="C646" s="1">
        <f>VLOOKUP(A646,'Medical examination'!A646:G2980,2,FALSE)</f>
        <v>38.094999999999999</v>
      </c>
      <c r="D646" s="1">
        <f>VLOOKUP(A646,'Medical examination'!A646:H2980,3,FALSE)</f>
        <v>10.199999999999999</v>
      </c>
      <c r="E646" s="1" t="str">
        <f>VLOOKUP($A646,'Medical examination'!A646:I2980,4,FALSE)</f>
        <v>NO</v>
      </c>
      <c r="F646" s="1" t="str">
        <f>VLOOKUP($A646,'Medical examination'!A646:J2980,5,FALSE)</f>
        <v>NO</v>
      </c>
      <c r="G646" s="1" t="str">
        <f>VLOOKUP($A646,'Medical examination'!A646:K2980,6,FALSE)</f>
        <v>NO</v>
      </c>
      <c r="H646" s="1">
        <f>VLOOKUP($A646,'Medical examination'!A646:L2980,7,FALSE)</f>
        <v>0</v>
      </c>
      <c r="I646" s="1" t="str">
        <f>VLOOKUP($A646,'Medical examination'!A646:M2980,8,FALSE)</f>
        <v>NO</v>
      </c>
      <c r="J646" s="19" t="str">
        <f>VLOOKUP($A646,'Medical examination'!A646:N2980,9,FALSE)</f>
        <v>OBESITY</v>
      </c>
      <c r="K646" s="10" t="str">
        <f>VLOOKUP($A646,'Medical examination'!A646:O2980,10,FALSE)</f>
        <v>DIABETES</v>
      </c>
      <c r="L646" s="16">
        <v>6360.99</v>
      </c>
      <c r="M646" s="1" t="str">
        <f>VLOOKUP($L646,'Hospitalization details'!$F646:L2978,2,FALSE)</f>
        <v>TIER - 2</v>
      </c>
      <c r="N646" s="17" t="str">
        <f>VLOOKUP($L646,'Hospitalization details'!$F646:M2983,3,FALSE)</f>
        <v>TIER - 2</v>
      </c>
      <c r="O646" s="1" t="str">
        <f>VLOOKUP($L646,'Hospitalization details'!$F646:N2983,4,FALSE)</f>
        <v>R1012</v>
      </c>
      <c r="P646" s="14">
        <f>VLOOKUP($L646,'Hospitalization details'!$F646:O2983,6,FALSE)</f>
        <v>32683</v>
      </c>
      <c r="Q646" s="18">
        <f t="shared" si="10"/>
        <v>33</v>
      </c>
    </row>
    <row r="647" spans="1:17" x14ac:dyDescent="0.25">
      <c r="A647" s="2" t="s">
        <v>653</v>
      </c>
      <c r="B647" t="str">
        <f>VLOOKUP(A647,'customer names'!A647:D2981,3,FALSE)</f>
        <v>Petersen</v>
      </c>
      <c r="C647" s="1">
        <f>VLOOKUP(A647,'Medical examination'!A647:G2981,2,FALSE)</f>
        <v>44.95</v>
      </c>
      <c r="D647" s="1">
        <f>VLOOKUP(A647,'Medical examination'!A647:H2981,3,FALSE)</f>
        <v>10.4</v>
      </c>
      <c r="E647" s="1" t="str">
        <f>VLOOKUP($A647,'Medical examination'!A647:I2981,4,FALSE)</f>
        <v>NO</v>
      </c>
      <c r="F647" s="1" t="str">
        <f>VLOOKUP($A647,'Medical examination'!A647:J2981,5,FALSE)</f>
        <v>NO</v>
      </c>
      <c r="G647" s="1" t="str">
        <f>VLOOKUP($A647,'Medical examination'!A647:K2981,6,FALSE)</f>
        <v>NO</v>
      </c>
      <c r="H647" s="1">
        <f>VLOOKUP($A647,'Medical examination'!A647:L2981,7,FALSE)</f>
        <v>0</v>
      </c>
      <c r="I647" s="1" t="str">
        <f>VLOOKUP($A647,'Medical examination'!A647:M2981,8,FALSE)</f>
        <v>NO</v>
      </c>
      <c r="J647" s="19" t="str">
        <f>VLOOKUP($A647,'Medical examination'!A647:N2981,9,FALSE)</f>
        <v>OBESITY</v>
      </c>
      <c r="K647" s="10" t="str">
        <f>VLOOKUP($A647,'Medical examination'!A647:O2981,10,FALSE)</f>
        <v>DIABETES</v>
      </c>
      <c r="L647" s="16">
        <v>37735.199999999997</v>
      </c>
      <c r="M647" s="1" t="str">
        <f>VLOOKUP($L647,'Hospitalization details'!$F647:L2979,2,FALSE)</f>
        <v>TIER - 2</v>
      </c>
      <c r="N647" s="17" t="str">
        <f>VLOOKUP($L647,'Hospitalization details'!$F647:M2984,3,FALSE)</f>
        <v>TIER - 2</v>
      </c>
      <c r="O647" s="1" t="str">
        <f>VLOOKUP($L647,'Hospitalization details'!$F647:N2984,4,FALSE)</f>
        <v>R1011</v>
      </c>
      <c r="P647" s="14">
        <f>VLOOKUP($L647,'Hospitalization details'!$F647:O2984,6,FALSE)</f>
        <v>28021</v>
      </c>
      <c r="Q647" s="18">
        <f t="shared" si="10"/>
        <v>46</v>
      </c>
    </row>
    <row r="648" spans="1:17" x14ac:dyDescent="0.25">
      <c r="A648" s="2" t="s">
        <v>654</v>
      </c>
      <c r="B648" t="str">
        <f>VLOOKUP(A648,'customer names'!A648:D2982,3,FALSE)</f>
        <v>Ertel</v>
      </c>
      <c r="C648" s="1">
        <f>VLOOKUP(A648,'Medical examination'!A648:G2982,2,FALSE)</f>
        <v>35.54</v>
      </c>
      <c r="D648" s="1">
        <f>VLOOKUP(A648,'Medical examination'!A648:H2982,3,FALSE)</f>
        <v>10.67</v>
      </c>
      <c r="E648" s="1" t="str">
        <f>VLOOKUP($A648,'Medical examination'!A648:I2982,4,FALSE)</f>
        <v>NO</v>
      </c>
      <c r="F648" s="1" t="str">
        <f>VLOOKUP($A648,'Medical examination'!A648:J2982,5,FALSE)</f>
        <v>NO</v>
      </c>
      <c r="G648" s="1" t="str">
        <f>VLOOKUP($A648,'Medical examination'!A648:K2982,6,FALSE)</f>
        <v>NO</v>
      </c>
      <c r="H648" s="1">
        <f>VLOOKUP($A648,'Medical examination'!A648:L2982,7,FALSE)</f>
        <v>0</v>
      </c>
      <c r="I648" s="1" t="str">
        <f>VLOOKUP($A648,'Medical examination'!A648:M2982,8,FALSE)</f>
        <v>NO</v>
      </c>
      <c r="J648" s="19" t="str">
        <f>VLOOKUP($A648,'Medical examination'!A648:N2982,9,FALSE)</f>
        <v>OBESITY</v>
      </c>
      <c r="K648" s="10" t="str">
        <f>VLOOKUP($A648,'Medical examination'!A648:O2982,10,FALSE)</f>
        <v>DIABETES</v>
      </c>
      <c r="L648" s="16">
        <v>6358.78</v>
      </c>
      <c r="M648" s="1" t="str">
        <f>VLOOKUP($L648,'Hospitalization details'!$F648:L2980,2,FALSE)</f>
        <v>TIER - 2</v>
      </c>
      <c r="N648" s="17" t="str">
        <f>VLOOKUP($L648,'Hospitalization details'!$F648:M2985,3,FALSE)</f>
        <v>TIER - 1</v>
      </c>
      <c r="O648" s="1" t="str">
        <f>VLOOKUP($L648,'Hospitalization details'!$F648:N2985,4,FALSE)</f>
        <v>R1012</v>
      </c>
      <c r="P648" s="14">
        <f>VLOOKUP($L648,'Hospitalization details'!$F648:O2985,6,FALSE)</f>
        <v>29524</v>
      </c>
      <c r="Q648" s="18">
        <f t="shared" si="10"/>
        <v>42</v>
      </c>
    </row>
    <row r="649" spans="1:17" x14ac:dyDescent="0.25">
      <c r="A649" s="2" t="s">
        <v>655</v>
      </c>
      <c r="B649" t="str">
        <f>VLOOKUP(A649,'customer names'!A649:D2983,3,FALSE)</f>
        <v>Lanza</v>
      </c>
      <c r="C649" s="1">
        <f>VLOOKUP(A649,'Medical examination'!A649:G2983,2,FALSE)</f>
        <v>39.799999999999997</v>
      </c>
      <c r="D649" s="1">
        <f>VLOOKUP(A649,'Medical examination'!A649:H2983,3,FALSE)</f>
        <v>4.6500000000000004</v>
      </c>
      <c r="E649" s="1" t="str">
        <f>VLOOKUP($A649,'Medical examination'!A649:I2983,4,FALSE)</f>
        <v>YES</v>
      </c>
      <c r="F649" s="1" t="str">
        <f>VLOOKUP($A649,'Medical examination'!A649:J2983,5,FALSE)</f>
        <v>NO</v>
      </c>
      <c r="G649" s="1" t="str">
        <f>VLOOKUP($A649,'Medical examination'!A649:K2983,6,FALSE)</f>
        <v>NO</v>
      </c>
      <c r="H649" s="1">
        <f>VLOOKUP($A649,'Medical examination'!A649:L2983,7,FALSE)</f>
        <v>2</v>
      </c>
      <c r="I649" s="1" t="str">
        <f>VLOOKUP($A649,'Medical examination'!A649:M2983,8,FALSE)</f>
        <v>NO</v>
      </c>
      <c r="J649" s="19" t="str">
        <f>VLOOKUP($A649,'Medical examination'!A649:N2983,9,FALSE)</f>
        <v>OBESITY</v>
      </c>
      <c r="K649" s="10" t="str">
        <f>VLOOKUP($A649,'Medical examination'!A649:O2983,10,FALSE)</f>
        <v>NORMAL</v>
      </c>
      <c r="L649" s="16">
        <v>6356.27</v>
      </c>
      <c r="M649" s="1" t="str">
        <f>VLOOKUP($L649,'Hospitalization details'!$F649:L2981,2,FALSE)</f>
        <v>TIER - 3</v>
      </c>
      <c r="N649" s="17" t="str">
        <f>VLOOKUP($L649,'Hospitalization details'!$F649:M2986,3,FALSE)</f>
        <v>TIER - 2</v>
      </c>
      <c r="O649" s="1" t="str">
        <f>VLOOKUP($L649,'Hospitalization details'!$F649:N2986,4,FALSE)</f>
        <v>R1013</v>
      </c>
      <c r="P649" s="14">
        <f>VLOOKUP($L649,'Hospitalization details'!$F649:O2986,6,FALSE)</f>
        <v>30547</v>
      </c>
      <c r="Q649" s="18">
        <f t="shared" si="10"/>
        <v>39</v>
      </c>
    </row>
    <row r="650" spans="1:17" x14ac:dyDescent="0.25">
      <c r="A650" s="2" t="s">
        <v>656</v>
      </c>
      <c r="B650" t="str">
        <f>VLOOKUP(A650,'customer names'!A650:D2984,3,FALSE)</f>
        <v>Picklesimer</v>
      </c>
      <c r="C650" s="1">
        <f>VLOOKUP(A650,'Medical examination'!A650:G2984,2,FALSE)</f>
        <v>33.659999999999997</v>
      </c>
      <c r="D650" s="1">
        <f>VLOOKUP(A650,'Medical examination'!A650:H2984,3,FALSE)</f>
        <v>5.65</v>
      </c>
      <c r="E650" s="1" t="str">
        <f>VLOOKUP($A650,'Medical examination'!A650:I2984,4,FALSE)</f>
        <v>YES</v>
      </c>
      <c r="F650" s="1" t="str">
        <f>VLOOKUP($A650,'Medical examination'!A650:J2984,5,FALSE)</f>
        <v>NO</v>
      </c>
      <c r="G650" s="1" t="str">
        <f>VLOOKUP($A650,'Medical examination'!A650:K2984,6,FALSE)</f>
        <v>NO</v>
      </c>
      <c r="H650" s="1">
        <f>VLOOKUP($A650,'Medical examination'!A650:L2984,7,FALSE)</f>
        <v>2</v>
      </c>
      <c r="I650" s="1" t="str">
        <f>VLOOKUP($A650,'Medical examination'!A650:M2984,8,FALSE)</f>
        <v>NO</v>
      </c>
      <c r="J650" s="19" t="str">
        <f>VLOOKUP($A650,'Medical examination'!A650:N2984,9,FALSE)</f>
        <v>OBESITY</v>
      </c>
      <c r="K650" s="10" t="str">
        <f>VLOOKUP($A650,'Medical examination'!A650:O2984,10,FALSE)</f>
        <v>NORMAL</v>
      </c>
      <c r="L650" s="16">
        <v>6338.08</v>
      </c>
      <c r="M650" s="1" t="str">
        <f>VLOOKUP($L650,'Hospitalization details'!$F650:L2982,2,FALSE)</f>
        <v>TIER - 2</v>
      </c>
      <c r="N650" s="17" t="str">
        <f>VLOOKUP($L650,'Hospitalization details'!$F650:M2987,3,FALSE)</f>
        <v>TIER - 1</v>
      </c>
      <c r="O650" s="1" t="str">
        <f>VLOOKUP($L650,'Hospitalization details'!$F650:N2987,4,FALSE)</f>
        <v>R1013</v>
      </c>
      <c r="P650" s="14">
        <f>VLOOKUP($L650,'Hospitalization details'!$F650:O2987,6,FALSE)</f>
        <v>30610</v>
      </c>
      <c r="Q650" s="18">
        <f t="shared" si="10"/>
        <v>39</v>
      </c>
    </row>
    <row r="651" spans="1:17" x14ac:dyDescent="0.25">
      <c r="A651" s="2" t="s">
        <v>657</v>
      </c>
      <c r="B651" t="str">
        <f>VLOOKUP(A651,'customer names'!A651:D2985,3,FALSE)</f>
        <v>Giles</v>
      </c>
      <c r="C651" s="1">
        <f>VLOOKUP(A651,'Medical examination'!A651:G2985,2,FALSE)</f>
        <v>35.5</v>
      </c>
      <c r="D651" s="1">
        <f>VLOOKUP(A651,'Medical examination'!A651:H2985,3,FALSE)</f>
        <v>11.97</v>
      </c>
      <c r="E651" s="1" t="str">
        <f>VLOOKUP($A651,'Medical examination'!A651:I2985,4,FALSE)</f>
        <v>NO</v>
      </c>
      <c r="F651" s="1" t="str">
        <f>VLOOKUP($A651,'Medical examination'!A651:J2985,5,FALSE)</f>
        <v>NO</v>
      </c>
      <c r="G651" s="1" t="str">
        <f>VLOOKUP($A651,'Medical examination'!A651:K2985,6,FALSE)</f>
        <v>NO</v>
      </c>
      <c r="H651" s="1">
        <f>VLOOKUP($A651,'Medical examination'!A651:L2985,7,FALSE)</f>
        <v>0</v>
      </c>
      <c r="I651" s="1" t="str">
        <f>VLOOKUP($A651,'Medical examination'!A651:M2985,8,FALSE)</f>
        <v>NO</v>
      </c>
      <c r="J651" s="19" t="str">
        <f>VLOOKUP($A651,'Medical examination'!A651:N2985,9,FALSE)</f>
        <v>OBESITY</v>
      </c>
      <c r="K651" s="10" t="str">
        <f>VLOOKUP($A651,'Medical examination'!A651:O2985,10,FALSE)</f>
        <v>DIABETES</v>
      </c>
      <c r="L651" s="16">
        <v>6335.64</v>
      </c>
      <c r="M651" s="1" t="str">
        <f>VLOOKUP($L651,'Hospitalization details'!$F651:L2983,2,FALSE)</f>
        <v>TIER - 2</v>
      </c>
      <c r="N651" s="17" t="str">
        <f>VLOOKUP($L651,'Hospitalization details'!$F651:M2988,3,FALSE)</f>
        <v>TIER - 2</v>
      </c>
      <c r="O651" s="1" t="str">
        <f>VLOOKUP($L651,'Hospitalization details'!$F651:N2988,4,FALSE)</f>
        <v>R1013</v>
      </c>
      <c r="P651" s="14">
        <f>VLOOKUP($L651,'Hospitalization details'!$F651:O2988,6,FALSE)</f>
        <v>31680</v>
      </c>
      <c r="Q651" s="18">
        <f t="shared" si="10"/>
        <v>36</v>
      </c>
    </row>
    <row r="652" spans="1:17" x14ac:dyDescent="0.25">
      <c r="A652" s="2" t="s">
        <v>658</v>
      </c>
      <c r="B652" t="str">
        <f>VLOOKUP(A652,'customer names'!A652:D2986,3,FALSE)</f>
        <v>Harmon</v>
      </c>
      <c r="C652" s="1">
        <f>VLOOKUP(A652,'Medical examination'!A652:G2986,2,FALSE)</f>
        <v>41.63</v>
      </c>
      <c r="D652" s="1">
        <f>VLOOKUP(A652,'Medical examination'!A652:H2986,3,FALSE)</f>
        <v>6.71</v>
      </c>
      <c r="E652" s="1" t="str">
        <f>VLOOKUP($A652,'Medical examination'!A652:I2986,4,FALSE)</f>
        <v>NO</v>
      </c>
      <c r="F652" s="1" t="str">
        <f>VLOOKUP($A652,'Medical examination'!A652:J2986,5,FALSE)</f>
        <v>NO</v>
      </c>
      <c r="G652" s="1" t="str">
        <f>VLOOKUP($A652,'Medical examination'!A652:K2986,6,FALSE)</f>
        <v>NO</v>
      </c>
      <c r="H652" s="1">
        <f>VLOOKUP($A652,'Medical examination'!A652:L2986,7,FALSE)</f>
        <v>0</v>
      </c>
      <c r="I652" s="1" t="str">
        <f>VLOOKUP($A652,'Medical examination'!A652:M2986,8,FALSE)</f>
        <v>NO</v>
      </c>
      <c r="J652" s="19" t="str">
        <f>VLOOKUP($A652,'Medical examination'!A652:N2986,9,FALSE)</f>
        <v>OBESITY</v>
      </c>
      <c r="K652" s="10" t="str">
        <f>VLOOKUP($A652,'Medical examination'!A652:O2986,10,FALSE)</f>
        <v>DIABETES</v>
      </c>
      <c r="L652" s="16">
        <v>6334.34</v>
      </c>
      <c r="M652" s="1" t="str">
        <f>VLOOKUP($L652,'Hospitalization details'!$F652:L2984,2,FALSE)</f>
        <v>TIER - 2</v>
      </c>
      <c r="N652" s="17" t="str">
        <f>VLOOKUP($L652,'Hospitalization details'!$F652:M2989,3,FALSE)</f>
        <v>TIER - 2</v>
      </c>
      <c r="O652" s="1" t="str">
        <f>VLOOKUP($L652,'Hospitalization details'!$F652:N2989,4,FALSE)</f>
        <v>R1024</v>
      </c>
      <c r="P652" s="14">
        <f>VLOOKUP($L652,'Hospitalization details'!$F652:O2989,6,FALSE)</f>
        <v>33098</v>
      </c>
      <c r="Q652" s="18">
        <f t="shared" si="10"/>
        <v>32</v>
      </c>
    </row>
    <row r="653" spans="1:17" x14ac:dyDescent="0.25">
      <c r="A653" s="2" t="s">
        <v>659</v>
      </c>
      <c r="B653" t="str">
        <f>VLOOKUP(A653,'customer names'!A653:D2987,3,FALSE)</f>
        <v>Pennings</v>
      </c>
      <c r="C653" s="1">
        <f>VLOOKUP(A653,'Medical examination'!A653:G2987,2,FALSE)</f>
        <v>46.49</v>
      </c>
      <c r="D653" s="1">
        <f>VLOOKUP(A653,'Medical examination'!A653:H2987,3,FALSE)</f>
        <v>11.92</v>
      </c>
      <c r="E653" s="1" t="str">
        <f>VLOOKUP($A653,'Medical examination'!A653:I2987,4,FALSE)</f>
        <v>NO</v>
      </c>
      <c r="F653" s="1" t="str">
        <f>VLOOKUP($A653,'Medical examination'!A653:J2987,5,FALSE)</f>
        <v>NO</v>
      </c>
      <c r="G653" s="1" t="str">
        <f>VLOOKUP($A653,'Medical examination'!A653:K2987,6,FALSE)</f>
        <v>NO</v>
      </c>
      <c r="H653" s="1">
        <f>VLOOKUP($A653,'Medical examination'!A653:L2987,7,FALSE)</f>
        <v>0</v>
      </c>
      <c r="I653" s="1" t="str">
        <f>VLOOKUP($A653,'Medical examination'!A653:M2987,8,FALSE)</f>
        <v>NO</v>
      </c>
      <c r="J653" s="19" t="str">
        <f>VLOOKUP($A653,'Medical examination'!A653:N2987,9,FALSE)</f>
        <v>OBESITY</v>
      </c>
      <c r="K653" s="10" t="str">
        <f>VLOOKUP($A653,'Medical examination'!A653:O2987,10,FALSE)</f>
        <v>DIABETES</v>
      </c>
      <c r="L653" s="16">
        <v>6313.76</v>
      </c>
      <c r="M653" s="1" t="str">
        <f>VLOOKUP($L653,'Hospitalization details'!$F653:L2985,2,FALSE)</f>
        <v>TIER - 2</v>
      </c>
      <c r="N653" s="17" t="str">
        <f>VLOOKUP($L653,'Hospitalization details'!$F653:M2990,3,FALSE)</f>
        <v>TIER - 1</v>
      </c>
      <c r="O653" s="1" t="str">
        <f>VLOOKUP($L653,'Hospitalization details'!$F653:N2990,4,FALSE)</f>
        <v>R1013</v>
      </c>
      <c r="P653" s="14">
        <f>VLOOKUP($L653,'Hospitalization details'!$F653:O2990,6,FALSE)</f>
        <v>31396</v>
      </c>
      <c r="Q653" s="18">
        <f t="shared" si="10"/>
        <v>37</v>
      </c>
    </row>
    <row r="654" spans="1:17" x14ac:dyDescent="0.25">
      <c r="A654" s="2" t="s">
        <v>660</v>
      </c>
      <c r="B654" t="str">
        <f>VLOOKUP(A654,'customer names'!A654:D2988,3,FALSE)</f>
        <v>Tseronis</v>
      </c>
      <c r="C654" s="1">
        <f>VLOOKUP(A654,'Medical examination'!A654:G2988,2,FALSE)</f>
        <v>43.29</v>
      </c>
      <c r="D654" s="1">
        <f>VLOOKUP(A654,'Medical examination'!A654:H2988,3,FALSE)</f>
        <v>5.35</v>
      </c>
      <c r="E654" s="1" t="str">
        <f>VLOOKUP($A654,'Medical examination'!A654:I2988,4,FALSE)</f>
        <v>NO</v>
      </c>
      <c r="F654" s="1" t="str">
        <f>VLOOKUP($A654,'Medical examination'!A654:J2988,5,FALSE)</f>
        <v>NO</v>
      </c>
      <c r="G654" s="1" t="str">
        <f>VLOOKUP($A654,'Medical examination'!A654:K2988,6,FALSE)</f>
        <v>NO</v>
      </c>
      <c r="H654" s="1">
        <f>VLOOKUP($A654,'Medical examination'!A654:L2988,7,FALSE)</f>
        <v>2</v>
      </c>
      <c r="I654" s="1" t="str">
        <f>VLOOKUP($A654,'Medical examination'!A654:M2988,8,FALSE)</f>
        <v>NO</v>
      </c>
      <c r="J654" s="19" t="str">
        <f>VLOOKUP($A654,'Medical examination'!A654:N2988,9,FALSE)</f>
        <v>OBESITY</v>
      </c>
      <c r="K654" s="10" t="str">
        <f>VLOOKUP($A654,'Medical examination'!A654:O2988,10,FALSE)</f>
        <v>NORMAL</v>
      </c>
      <c r="L654" s="16">
        <v>6311.95</v>
      </c>
      <c r="M654" s="1" t="str">
        <f>VLOOKUP($L654,'Hospitalization details'!$F654:L2986,2,FALSE)</f>
        <v>TIER - 2</v>
      </c>
      <c r="N654" s="17" t="str">
        <f>VLOOKUP($L654,'Hospitalization details'!$F654:M2991,3,FALSE)</f>
        <v>TIER - 1</v>
      </c>
      <c r="O654" s="1" t="str">
        <f>VLOOKUP($L654,'Hospitalization details'!$F654:N2991,4,FALSE)</f>
        <v>R1011</v>
      </c>
      <c r="P654" s="14">
        <f>VLOOKUP($L654,'Hospitalization details'!$F654:O2991,6,FALSE)</f>
        <v>31370</v>
      </c>
      <c r="Q654" s="18">
        <f t="shared" si="10"/>
        <v>37</v>
      </c>
    </row>
    <row r="655" spans="1:17" x14ac:dyDescent="0.25">
      <c r="A655" s="2" t="s">
        <v>661</v>
      </c>
      <c r="B655" t="str">
        <f>VLOOKUP(A655,'customer names'!A655:D2989,3,FALSE)</f>
        <v>Aliff</v>
      </c>
      <c r="C655" s="1">
        <f>VLOOKUP(A655,'Medical examination'!A655:G2989,2,FALSE)</f>
        <v>43.08</v>
      </c>
      <c r="D655" s="1">
        <f>VLOOKUP(A655,'Medical examination'!A655:H2989,3,FALSE)</f>
        <v>8.9600000000000009</v>
      </c>
      <c r="E655" s="1" t="str">
        <f>VLOOKUP($A655,'Medical examination'!A655:I2989,4,FALSE)</f>
        <v>YES</v>
      </c>
      <c r="F655" s="1" t="str">
        <f>VLOOKUP($A655,'Medical examination'!A655:J2989,5,FALSE)</f>
        <v>NO</v>
      </c>
      <c r="G655" s="1" t="str">
        <f>VLOOKUP($A655,'Medical examination'!A655:K2989,6,FALSE)</f>
        <v>NO</v>
      </c>
      <c r="H655" s="1">
        <f>VLOOKUP($A655,'Medical examination'!A655:L2989,7,FALSE)</f>
        <v>1</v>
      </c>
      <c r="I655" s="1" t="str">
        <f>VLOOKUP($A655,'Medical examination'!A655:M2989,8,FALSE)</f>
        <v>NO</v>
      </c>
      <c r="J655" s="19" t="str">
        <f>VLOOKUP($A655,'Medical examination'!A655:N2989,9,FALSE)</f>
        <v>OBESITY</v>
      </c>
      <c r="K655" s="10" t="str">
        <f>VLOOKUP($A655,'Medical examination'!A655:O2989,10,FALSE)</f>
        <v>DIABETES</v>
      </c>
      <c r="L655" s="16">
        <v>6311.11</v>
      </c>
      <c r="M655" s="1" t="str">
        <f>VLOOKUP($L655,'Hospitalization details'!$F655:L2987,2,FALSE)</f>
        <v>TIER - 2</v>
      </c>
      <c r="N655" s="17" t="str">
        <f>VLOOKUP($L655,'Hospitalization details'!$F655:M2992,3,FALSE)</f>
        <v>TIER - 2</v>
      </c>
      <c r="O655" s="1" t="str">
        <f>VLOOKUP($L655,'Hospitalization details'!$F655:N2992,4,FALSE)</f>
        <v>R1011</v>
      </c>
      <c r="P655" s="14">
        <f>VLOOKUP($L655,'Hospitalization details'!$F655:O2992,6,FALSE)</f>
        <v>38195</v>
      </c>
      <c r="Q655" s="18">
        <f t="shared" si="10"/>
        <v>18</v>
      </c>
    </row>
    <row r="656" spans="1:17" x14ac:dyDescent="0.25">
      <c r="A656" s="2" t="s">
        <v>662</v>
      </c>
      <c r="B656" t="str">
        <f>VLOOKUP(A656,'customer names'!A656:D2990,3,FALSE)</f>
        <v>Willenberg</v>
      </c>
      <c r="C656" s="1">
        <f>VLOOKUP(A656,'Medical examination'!A656:G2990,2,FALSE)</f>
        <v>39.07</v>
      </c>
      <c r="D656" s="1">
        <f>VLOOKUP(A656,'Medical examination'!A656:H2990,3,FALSE)</f>
        <v>11.93</v>
      </c>
      <c r="E656" s="1" t="str">
        <f>VLOOKUP($A656,'Medical examination'!A656:I2990,4,FALSE)</f>
        <v>NO</v>
      </c>
      <c r="F656" s="1" t="str">
        <f>VLOOKUP($A656,'Medical examination'!A656:J2990,5,FALSE)</f>
        <v>NO</v>
      </c>
      <c r="G656" s="1" t="str">
        <f>VLOOKUP($A656,'Medical examination'!A656:K2990,6,FALSE)</f>
        <v>NO</v>
      </c>
      <c r="H656" s="1">
        <f>VLOOKUP($A656,'Medical examination'!A656:L2990,7,FALSE)</f>
        <v>0</v>
      </c>
      <c r="I656" s="1" t="str">
        <f>VLOOKUP($A656,'Medical examination'!A656:M2990,8,FALSE)</f>
        <v>NO</v>
      </c>
      <c r="J656" s="19" t="str">
        <f>VLOOKUP($A656,'Medical examination'!A656:N2990,9,FALSE)</f>
        <v>OBESITY</v>
      </c>
      <c r="K656" s="10" t="str">
        <f>VLOOKUP($A656,'Medical examination'!A656:O2990,10,FALSE)</f>
        <v>DIABETES</v>
      </c>
      <c r="L656" s="16">
        <v>6305.61</v>
      </c>
      <c r="M656" s="1" t="str">
        <f>VLOOKUP($L656,'Hospitalization details'!$F656:L2988,2,FALSE)</f>
        <v>TIER - 2</v>
      </c>
      <c r="N656" s="17" t="str">
        <f>VLOOKUP($L656,'Hospitalization details'!$F656:M2993,3,FALSE)</f>
        <v>TIER - 2</v>
      </c>
      <c r="O656" s="1" t="str">
        <f>VLOOKUP($L656,'Hospitalization details'!$F656:N2993,4,FALSE)</f>
        <v>R1012</v>
      </c>
      <c r="P656" s="14">
        <f>VLOOKUP($L656,'Hospitalization details'!$F656:O2993,6,FALSE)</f>
        <v>25450</v>
      </c>
      <c r="Q656" s="18">
        <f t="shared" si="10"/>
        <v>53</v>
      </c>
    </row>
    <row r="657" spans="1:17" x14ac:dyDescent="0.25">
      <c r="A657" s="2" t="s">
        <v>663</v>
      </c>
      <c r="B657" t="str">
        <f>VLOOKUP(A657,'customer names'!A657:D2991,3,FALSE)</f>
        <v>Millett</v>
      </c>
      <c r="C657" s="1">
        <f>VLOOKUP(A657,'Medical examination'!A657:G2991,2,FALSE)</f>
        <v>41.3</v>
      </c>
      <c r="D657" s="1">
        <f>VLOOKUP(A657,'Medical examination'!A657:H2991,3,FALSE)</f>
        <v>9.59</v>
      </c>
      <c r="E657" s="1" t="str">
        <f>VLOOKUP($A657,'Medical examination'!A657:I2991,4,FALSE)</f>
        <v>NO</v>
      </c>
      <c r="F657" s="1" t="str">
        <f>VLOOKUP($A657,'Medical examination'!A657:J2991,5,FALSE)</f>
        <v>NO</v>
      </c>
      <c r="G657" s="1" t="str">
        <f>VLOOKUP($A657,'Medical examination'!A657:K2991,6,FALSE)</f>
        <v>NO</v>
      </c>
      <c r="H657" s="1">
        <f>VLOOKUP($A657,'Medical examination'!A657:L2991,7,FALSE)</f>
        <v>0</v>
      </c>
      <c r="I657" s="1" t="str">
        <f>VLOOKUP($A657,'Medical examination'!A657:M2991,8,FALSE)</f>
        <v>NO</v>
      </c>
      <c r="J657" s="19" t="str">
        <f>VLOOKUP($A657,'Medical examination'!A657:N2991,9,FALSE)</f>
        <v>OBESITY</v>
      </c>
      <c r="K657" s="10" t="str">
        <f>VLOOKUP($A657,'Medical examination'!A657:O2991,10,FALSE)</f>
        <v>DIABETES</v>
      </c>
      <c r="L657" s="16">
        <v>6302.23</v>
      </c>
      <c r="M657" s="1" t="str">
        <f>VLOOKUP($L657,'Hospitalization details'!$F657:L2989,2,FALSE)</f>
        <v>TIER - 2</v>
      </c>
      <c r="N657" s="17" t="str">
        <f>VLOOKUP($L657,'Hospitalization details'!$F657:M2994,3,FALSE)</f>
        <v>TIER - 1</v>
      </c>
      <c r="O657" s="1" t="str">
        <f>VLOOKUP($L657,'Hospitalization details'!$F657:N2994,4,FALSE)</f>
        <v>R1013</v>
      </c>
      <c r="P657" s="14">
        <f>VLOOKUP($L657,'Hospitalization details'!$F657:O2994,6,FALSE)</f>
        <v>27289</v>
      </c>
      <c r="Q657" s="18">
        <f t="shared" si="10"/>
        <v>48</v>
      </c>
    </row>
    <row r="658" spans="1:17" x14ac:dyDescent="0.25">
      <c r="A658" s="2" t="s">
        <v>664</v>
      </c>
      <c r="B658" t="str">
        <f>VLOOKUP(A658,'customer names'!A658:D2992,3,FALSE)</f>
        <v>Haley</v>
      </c>
      <c r="C658" s="1">
        <f>VLOOKUP(A658,'Medical examination'!A658:G2992,2,FALSE)</f>
        <v>42.95</v>
      </c>
      <c r="D658" s="1">
        <f>VLOOKUP(A658,'Medical examination'!A658:H2992,3,FALSE)</f>
        <v>11.88</v>
      </c>
      <c r="E658" s="1" t="str">
        <f>VLOOKUP($A658,'Medical examination'!A658:I2992,4,FALSE)</f>
        <v>YES</v>
      </c>
      <c r="F658" s="1" t="str">
        <f>VLOOKUP($A658,'Medical examination'!A658:J2992,5,FALSE)</f>
        <v>NO</v>
      </c>
      <c r="G658" s="1" t="str">
        <f>VLOOKUP($A658,'Medical examination'!A658:K2992,6,FALSE)</f>
        <v>NO</v>
      </c>
      <c r="H658" s="1">
        <f>VLOOKUP($A658,'Medical examination'!A658:L2992,7,FALSE)</f>
        <v>2</v>
      </c>
      <c r="I658" s="1" t="str">
        <f>VLOOKUP($A658,'Medical examination'!A658:M2992,8,FALSE)</f>
        <v>NO</v>
      </c>
      <c r="J658" s="19" t="str">
        <f>VLOOKUP($A658,'Medical examination'!A658:N2992,9,FALSE)</f>
        <v>OBESITY</v>
      </c>
      <c r="K658" s="10" t="str">
        <f>VLOOKUP($A658,'Medical examination'!A658:O2992,10,FALSE)</f>
        <v>DIABETES</v>
      </c>
      <c r="L658" s="16">
        <v>37701.879999999997</v>
      </c>
      <c r="M658" s="1" t="str">
        <f>VLOOKUP($L658,'Hospitalization details'!$F658:L2990,2,FALSE)</f>
        <v>TIER - 2</v>
      </c>
      <c r="N658" s="17" t="str">
        <f>VLOOKUP($L658,'Hospitalization details'!$F658:M2995,3,FALSE)</f>
        <v>TIER - 3</v>
      </c>
      <c r="O658" s="1" t="str">
        <f>VLOOKUP($L658,'Hospitalization details'!$F658:N2995,4,FALSE)</f>
        <v>R1023</v>
      </c>
      <c r="P658" s="14">
        <f>VLOOKUP($L658,'Hospitalization details'!$F658:O2995,6,FALSE)</f>
        <v>32426</v>
      </c>
      <c r="Q658" s="18">
        <f t="shared" si="10"/>
        <v>34</v>
      </c>
    </row>
    <row r="659" spans="1:17" x14ac:dyDescent="0.25">
      <c r="A659" s="2" t="s">
        <v>665</v>
      </c>
      <c r="B659" t="str">
        <f>VLOOKUP(A659,'customer names'!A659:D2993,3,FALSE)</f>
        <v>Ackerman</v>
      </c>
      <c r="C659" s="1">
        <f>VLOOKUP(A659,'Medical examination'!A659:G2993,2,FALSE)</f>
        <v>46.96</v>
      </c>
      <c r="D659" s="1">
        <f>VLOOKUP(A659,'Medical examination'!A659:H2993,3,FALSE)</f>
        <v>4.6399999999999997</v>
      </c>
      <c r="E659" s="1" t="str">
        <f>VLOOKUP($A659,'Medical examination'!A659:I2993,4,FALSE)</f>
        <v>NO</v>
      </c>
      <c r="F659" s="1" t="str">
        <f>VLOOKUP($A659,'Medical examination'!A659:J2993,5,FALSE)</f>
        <v>NO</v>
      </c>
      <c r="G659" s="1" t="str">
        <f>VLOOKUP($A659,'Medical examination'!A659:K2993,6,FALSE)</f>
        <v>YES</v>
      </c>
      <c r="H659" s="1">
        <f>VLOOKUP($A659,'Medical examination'!A659:L2993,7,FALSE)</f>
        <v>1</v>
      </c>
      <c r="I659" s="1" t="str">
        <f>VLOOKUP($A659,'Medical examination'!A659:M2993,8,FALSE)</f>
        <v>NO</v>
      </c>
      <c r="J659" s="19" t="str">
        <f>VLOOKUP($A659,'Medical examination'!A659:N2993,9,FALSE)</f>
        <v>OBESITY</v>
      </c>
      <c r="K659" s="10" t="str">
        <f>VLOOKUP($A659,'Medical examination'!A659:O2993,10,FALSE)</f>
        <v>NORMAL</v>
      </c>
      <c r="L659" s="16">
        <v>6293.63</v>
      </c>
      <c r="M659" s="1" t="str">
        <f>VLOOKUP($L659,'Hospitalization details'!$F659:L2991,2,FALSE)</f>
        <v>TIER - 2</v>
      </c>
      <c r="N659" s="17" t="str">
        <f>VLOOKUP($L659,'Hospitalization details'!$F659:M2996,3,FALSE)</f>
        <v>TIER - 3</v>
      </c>
      <c r="O659" s="1" t="str">
        <f>VLOOKUP($L659,'Hospitalization details'!$F659:N2996,4,FALSE)</f>
        <v>R1021</v>
      </c>
      <c r="P659" s="14">
        <f>VLOOKUP($L659,'Hospitalization details'!$F659:O2996,6,FALSE)</f>
        <v>35250</v>
      </c>
      <c r="Q659" s="18">
        <f t="shared" si="10"/>
        <v>26</v>
      </c>
    </row>
    <row r="660" spans="1:17" x14ac:dyDescent="0.25">
      <c r="A660" s="2" t="s">
        <v>666</v>
      </c>
      <c r="B660" t="str">
        <f>VLOOKUP(A660,'customer names'!A660:D2994,3,FALSE)</f>
        <v>Valdez</v>
      </c>
      <c r="C660" s="1">
        <f>VLOOKUP(A660,'Medical examination'!A660:G2994,2,FALSE)</f>
        <v>30.495000000000001</v>
      </c>
      <c r="D660" s="1">
        <f>VLOOKUP(A660,'Medical examination'!A660:H2994,3,FALSE)</f>
        <v>9.5299999999999994</v>
      </c>
      <c r="E660" s="1" t="str">
        <f>VLOOKUP($A660,'Medical examination'!A660:I2994,4,FALSE)</f>
        <v>NO</v>
      </c>
      <c r="F660" s="1" t="str">
        <f>VLOOKUP($A660,'Medical examination'!A660:J2994,5,FALSE)</f>
        <v>NO</v>
      </c>
      <c r="G660" s="1" t="str">
        <f>VLOOKUP($A660,'Medical examination'!A660:K2994,6,FALSE)</f>
        <v>NO</v>
      </c>
      <c r="H660" s="1">
        <f>VLOOKUP($A660,'Medical examination'!A660:L2994,7,FALSE)</f>
        <v>0</v>
      </c>
      <c r="I660" s="1" t="str">
        <f>VLOOKUP($A660,'Medical examination'!A660:M2994,8,FALSE)</f>
        <v>NO</v>
      </c>
      <c r="J660" s="19" t="str">
        <f>VLOOKUP($A660,'Medical examination'!A660:N2994,9,FALSE)</f>
        <v>OBESITY</v>
      </c>
      <c r="K660" s="10" t="str">
        <f>VLOOKUP($A660,'Medical examination'!A660:O2994,10,FALSE)</f>
        <v>DIABETES</v>
      </c>
      <c r="L660" s="16">
        <v>6289.75</v>
      </c>
      <c r="M660" s="1" t="str">
        <f>VLOOKUP($L660,'Hospitalization details'!$F660:L2992,2,FALSE)</f>
        <v>TIER - 2</v>
      </c>
      <c r="N660" s="17" t="str">
        <f>VLOOKUP($L660,'Hospitalization details'!$F660:M2997,3,FALSE)</f>
        <v>TIER - 3</v>
      </c>
      <c r="O660" s="1" t="str">
        <f>VLOOKUP($L660,'Hospitalization details'!$F660:N2997,4,FALSE)</f>
        <v>R1013</v>
      </c>
      <c r="P660" s="14">
        <f>VLOOKUP($L660,'Hospitalization details'!$F660:O2997,6,FALSE)</f>
        <v>29824</v>
      </c>
      <c r="Q660" s="18">
        <f t="shared" si="10"/>
        <v>41</v>
      </c>
    </row>
    <row r="661" spans="1:17" x14ac:dyDescent="0.25">
      <c r="A661" s="2" t="s">
        <v>667</v>
      </c>
      <c r="B661" t="str">
        <f>VLOOKUP(A661,'customer names'!A661:D2995,3,FALSE)</f>
        <v>Michaud</v>
      </c>
      <c r="C661" s="1">
        <f>VLOOKUP(A661,'Medical examination'!A661:G2995,2,FALSE)</f>
        <v>17.954999999999998</v>
      </c>
      <c r="D661" s="1">
        <f>VLOOKUP(A661,'Medical examination'!A661:H2995,3,FALSE)</f>
        <v>5.29</v>
      </c>
      <c r="E661" s="1" t="str">
        <f>VLOOKUP($A661,'Medical examination'!A661:I2995,4,FALSE)</f>
        <v>YES</v>
      </c>
      <c r="F661" s="1" t="str">
        <f>VLOOKUP($A661,'Medical examination'!A661:J2995,5,FALSE)</f>
        <v>NO</v>
      </c>
      <c r="G661" s="1" t="str">
        <f>VLOOKUP($A661,'Medical examination'!A661:K2995,6,FALSE)</f>
        <v>NO</v>
      </c>
      <c r="H661" s="1">
        <f>VLOOKUP($A661,'Medical examination'!A661:L2995,7,FALSE)</f>
        <v>1</v>
      </c>
      <c r="I661" s="1" t="str">
        <f>VLOOKUP($A661,'Medical examination'!A661:M2995,8,FALSE)</f>
        <v>YES</v>
      </c>
      <c r="J661" s="19" t="str">
        <f>VLOOKUP($A661,'Medical examination'!A661:N2995,9,FALSE)</f>
        <v>UNDERWEIGHT</v>
      </c>
      <c r="K661" s="10" t="str">
        <f>VLOOKUP($A661,'Medical examination'!A661:O2995,10,FALSE)</f>
        <v>NORMAL</v>
      </c>
      <c r="L661" s="16">
        <v>6282.24</v>
      </c>
      <c r="M661" s="1" t="str">
        <f>VLOOKUP($L661,'Hospitalization details'!$F661:L2993,2,FALSE)</f>
        <v>TIER - 2</v>
      </c>
      <c r="N661" s="17" t="str">
        <f>VLOOKUP($L661,'Hospitalization details'!$F661:M2998,3,FALSE)</f>
        <v>TIER - 1</v>
      </c>
      <c r="O661" s="1" t="str">
        <f>VLOOKUP($L661,'Hospitalization details'!$F661:N2998,4,FALSE)</f>
        <v>R1011</v>
      </c>
      <c r="P661" s="14">
        <f>VLOOKUP($L661,'Hospitalization details'!$F661:O2998,6,FALSE)</f>
        <v>29914</v>
      </c>
      <c r="Q661" s="18">
        <f t="shared" si="10"/>
        <v>41</v>
      </c>
    </row>
    <row r="662" spans="1:17" x14ac:dyDescent="0.25">
      <c r="A662" s="2" t="s">
        <v>668</v>
      </c>
      <c r="B662" t="str">
        <f>VLOOKUP(A662,'customer names'!A662:D2996,3,FALSE)</f>
        <v>Gunnink</v>
      </c>
      <c r="C662" s="1">
        <f>VLOOKUP(A662,'Medical examination'!A662:G2996,2,FALSE)</f>
        <v>25.6</v>
      </c>
      <c r="D662" s="1">
        <f>VLOOKUP(A662,'Medical examination'!A662:H2996,3,FALSE)</f>
        <v>10.95</v>
      </c>
      <c r="E662" s="1" t="str">
        <f>VLOOKUP($A662,'Medical examination'!A662:I2996,4,FALSE)</f>
        <v>NO</v>
      </c>
      <c r="F662" s="1" t="str">
        <f>VLOOKUP($A662,'Medical examination'!A662:J2996,5,FALSE)</f>
        <v>NO</v>
      </c>
      <c r="G662" s="1" t="str">
        <f>VLOOKUP($A662,'Medical examination'!A662:K2996,6,FALSE)</f>
        <v>NO</v>
      </c>
      <c r="H662" s="1">
        <f>VLOOKUP($A662,'Medical examination'!A662:L2996,7,FALSE)</f>
        <v>3</v>
      </c>
      <c r="I662" s="1" t="str">
        <f>VLOOKUP($A662,'Medical examination'!A662:M2996,8,FALSE)</f>
        <v>NO</v>
      </c>
      <c r="J662" s="19" t="str">
        <f>VLOOKUP($A662,'Medical examination'!A662:N2996,9,FALSE)</f>
        <v>OVERWEIGHT</v>
      </c>
      <c r="K662" s="10" t="str">
        <f>VLOOKUP($A662,'Medical examination'!A662:O2996,10,FALSE)</f>
        <v>DIABETES</v>
      </c>
      <c r="L662" s="16">
        <v>6276.3</v>
      </c>
      <c r="M662" s="1" t="str">
        <f>VLOOKUP($L662,'Hospitalization details'!$F662:L2994,2,FALSE)</f>
        <v>TIER - 2</v>
      </c>
      <c r="N662" s="17" t="str">
        <f>VLOOKUP($L662,'Hospitalization details'!$F662:M2999,3,FALSE)</f>
        <v>TIER - 1</v>
      </c>
      <c r="O662" s="1" t="str">
        <f>VLOOKUP($L662,'Hospitalization details'!$F662:N2999,4,FALSE)</f>
        <v>R1025</v>
      </c>
      <c r="P662" s="14">
        <f>VLOOKUP($L662,'Hospitalization details'!$F662:O2999,6,FALSE)</f>
        <v>34258</v>
      </c>
      <c r="Q662" s="18">
        <f t="shared" si="10"/>
        <v>29</v>
      </c>
    </row>
    <row r="663" spans="1:17" x14ac:dyDescent="0.25">
      <c r="A663" s="2" t="s">
        <v>669</v>
      </c>
      <c r="B663" t="str">
        <f>VLOOKUP(A663,'customer names'!A663:D2997,3,FALSE)</f>
        <v>Knight</v>
      </c>
      <c r="C663" s="1">
        <f>VLOOKUP(A663,'Medical examination'!A663:G2997,2,FALSE)</f>
        <v>34.21</v>
      </c>
      <c r="D663" s="1">
        <f>VLOOKUP(A663,'Medical examination'!A663:H2997,3,FALSE)</f>
        <v>9.17</v>
      </c>
      <c r="E663" s="1" t="str">
        <f>VLOOKUP($A663,'Medical examination'!A663:I2997,4,FALSE)</f>
        <v>NO</v>
      </c>
      <c r="F663" s="1" t="str">
        <f>VLOOKUP($A663,'Medical examination'!A663:J2997,5,FALSE)</f>
        <v>NO</v>
      </c>
      <c r="G663" s="1" t="str">
        <f>VLOOKUP($A663,'Medical examination'!A663:K2997,6,FALSE)</f>
        <v>NO</v>
      </c>
      <c r="H663" s="1">
        <f>VLOOKUP($A663,'Medical examination'!A663:L2997,7,FALSE)</f>
        <v>0</v>
      </c>
      <c r="I663" s="1" t="str">
        <f>VLOOKUP($A663,'Medical examination'!A663:M2997,8,FALSE)</f>
        <v>NO</v>
      </c>
      <c r="J663" s="19" t="str">
        <f>VLOOKUP($A663,'Medical examination'!A663:N2997,9,FALSE)</f>
        <v>OBESITY</v>
      </c>
      <c r="K663" s="10" t="str">
        <f>VLOOKUP($A663,'Medical examination'!A663:O2997,10,FALSE)</f>
        <v>DIABETES</v>
      </c>
      <c r="L663" s="16">
        <v>6272.48</v>
      </c>
      <c r="M663" s="1" t="str">
        <f>VLOOKUP($L663,'Hospitalization details'!$F663:L2995,2,FALSE)</f>
        <v>TIER - 1</v>
      </c>
      <c r="N663" s="17" t="str">
        <f>VLOOKUP($L663,'Hospitalization details'!$F663:M3000,3,FALSE)</f>
        <v>TIER - 3</v>
      </c>
      <c r="O663" s="1" t="str">
        <f>VLOOKUP($L663,'Hospitalization details'!$F663:N3000,4,FALSE)</f>
        <v>R1013</v>
      </c>
      <c r="P663" s="14">
        <f>VLOOKUP($L663,'Hospitalization details'!$F663:O3000,6,FALSE)</f>
        <v>29767</v>
      </c>
      <c r="Q663" s="18">
        <f t="shared" si="10"/>
        <v>41</v>
      </c>
    </row>
    <row r="664" spans="1:17" x14ac:dyDescent="0.25">
      <c r="A664" s="2" t="s">
        <v>670</v>
      </c>
      <c r="B664" t="str">
        <f>VLOOKUP(A664,'customer names'!A664:D2998,3,FALSE)</f>
        <v>Grosscup</v>
      </c>
      <c r="C664" s="1">
        <f>VLOOKUP(A664,'Medical examination'!A664:G2998,2,FALSE)</f>
        <v>39.74</v>
      </c>
      <c r="D664" s="1">
        <f>VLOOKUP(A664,'Medical examination'!A664:H2998,3,FALSE)</f>
        <v>7.39</v>
      </c>
      <c r="E664" s="1" t="str">
        <f>VLOOKUP($A664,'Medical examination'!A664:I2998,4,FALSE)</f>
        <v>NO</v>
      </c>
      <c r="F664" s="1" t="str">
        <f>VLOOKUP($A664,'Medical examination'!A664:J2998,5,FALSE)</f>
        <v>NO</v>
      </c>
      <c r="G664" s="1" t="str">
        <f>VLOOKUP($A664,'Medical examination'!A664:K2998,6,FALSE)</f>
        <v>NO</v>
      </c>
      <c r="H664" s="1">
        <f>VLOOKUP($A664,'Medical examination'!A664:L2998,7,FALSE)</f>
        <v>0</v>
      </c>
      <c r="I664" s="1" t="str">
        <f>VLOOKUP($A664,'Medical examination'!A664:M2998,8,FALSE)</f>
        <v>NO</v>
      </c>
      <c r="J664" s="19" t="str">
        <f>VLOOKUP($A664,'Medical examination'!A664:N2998,9,FALSE)</f>
        <v>OBESITY</v>
      </c>
      <c r="K664" s="10" t="str">
        <f>VLOOKUP($A664,'Medical examination'!A664:O2998,10,FALSE)</f>
        <v>DIABETES</v>
      </c>
      <c r="L664" s="16">
        <v>6269.33</v>
      </c>
      <c r="M664" s="1" t="str">
        <f>VLOOKUP($L664,'Hospitalization details'!$F664:L2996,2,FALSE)</f>
        <v>TIER - 2</v>
      </c>
      <c r="N664" s="17" t="str">
        <f>VLOOKUP($L664,'Hospitalization details'!$F664:M3001,3,FALSE)</f>
        <v>TIER - 1</v>
      </c>
      <c r="O664" s="1" t="str">
        <f>VLOOKUP($L664,'Hospitalization details'!$F664:N3001,4,FALSE)</f>
        <v>R1013</v>
      </c>
      <c r="P664" s="14">
        <f>VLOOKUP($L664,'Hospitalization details'!$F664:O3001,6,FALSE)</f>
        <v>30950</v>
      </c>
      <c r="Q664" s="18">
        <f t="shared" si="10"/>
        <v>38</v>
      </c>
    </row>
    <row r="665" spans="1:17" x14ac:dyDescent="0.25">
      <c r="A665" s="2" t="s">
        <v>671</v>
      </c>
      <c r="B665" t="str">
        <f>VLOOKUP(A665,'customer names'!A665:D2999,3,FALSE)</f>
        <v>Koniuch</v>
      </c>
      <c r="C665" s="1">
        <f>VLOOKUP(A665,'Medical examination'!A665:G2999,2,FALSE)</f>
        <v>49.53</v>
      </c>
      <c r="D665" s="1">
        <f>VLOOKUP(A665,'Medical examination'!A665:H2999,3,FALSE)</f>
        <v>9.1300000000000008</v>
      </c>
      <c r="E665" s="1" t="str">
        <f>VLOOKUP($A665,'Medical examination'!A665:I2999,4,FALSE)</f>
        <v>YES</v>
      </c>
      <c r="F665" s="1" t="str">
        <f>VLOOKUP($A665,'Medical examination'!A665:J2999,5,FALSE)</f>
        <v>NO</v>
      </c>
      <c r="G665" s="1" t="str">
        <f>VLOOKUP($A665,'Medical examination'!A665:K2999,6,FALSE)</f>
        <v>NO</v>
      </c>
      <c r="H665" s="1">
        <f>VLOOKUP($A665,'Medical examination'!A665:L2999,7,FALSE)</f>
        <v>0</v>
      </c>
      <c r="I665" s="1" t="str">
        <f>VLOOKUP($A665,'Medical examination'!A665:M2999,8,FALSE)</f>
        <v>NO</v>
      </c>
      <c r="J665" s="19" t="str">
        <f>VLOOKUP($A665,'Medical examination'!A665:N2999,9,FALSE)</f>
        <v>OBESITY</v>
      </c>
      <c r="K665" s="10" t="str">
        <f>VLOOKUP($A665,'Medical examination'!A665:O2999,10,FALSE)</f>
        <v>DIABETES</v>
      </c>
      <c r="L665" s="16">
        <v>6261.2</v>
      </c>
      <c r="M665" s="1" t="str">
        <f>VLOOKUP($L665,'Hospitalization details'!$F665:L2997,2,FALSE)</f>
        <v>TIER - 2</v>
      </c>
      <c r="N665" s="17" t="str">
        <f>VLOOKUP($L665,'Hospitalization details'!$F665:M3002,3,FALSE)</f>
        <v>TIER - 1</v>
      </c>
      <c r="O665" s="1" t="str">
        <f>VLOOKUP($L665,'Hospitalization details'!$F665:N3002,4,FALSE)</f>
        <v>R1026</v>
      </c>
      <c r="P665" s="14">
        <f>VLOOKUP($L665,'Hospitalization details'!$F665:O3002,6,FALSE)</f>
        <v>34989</v>
      </c>
      <c r="Q665" s="18">
        <f t="shared" si="10"/>
        <v>27</v>
      </c>
    </row>
    <row r="666" spans="1:17" x14ac:dyDescent="0.25">
      <c r="A666" s="2" t="s">
        <v>672</v>
      </c>
      <c r="B666" t="str">
        <f>VLOOKUP(A666,'customer names'!A666:D3000,3,FALSE)</f>
        <v>Heitzman</v>
      </c>
      <c r="C666" s="1">
        <f>VLOOKUP(A666,'Medical examination'!A666:G3000,2,FALSE)</f>
        <v>39.33</v>
      </c>
      <c r="D666" s="1">
        <f>VLOOKUP(A666,'Medical examination'!A666:H3000,3,FALSE)</f>
        <v>10.4</v>
      </c>
      <c r="E666" s="1" t="str">
        <f>VLOOKUP($A666,'Medical examination'!A666:I3000,4,FALSE)</f>
        <v>NO</v>
      </c>
      <c r="F666" s="1" t="str">
        <f>VLOOKUP($A666,'Medical examination'!A666:J3000,5,FALSE)</f>
        <v>NO</v>
      </c>
      <c r="G666" s="1" t="str">
        <f>VLOOKUP($A666,'Medical examination'!A666:K3000,6,FALSE)</f>
        <v>NO</v>
      </c>
      <c r="H666" s="1">
        <f>VLOOKUP($A666,'Medical examination'!A666:L3000,7,FALSE)</f>
        <v>3</v>
      </c>
      <c r="I666" s="1" t="str">
        <f>VLOOKUP($A666,'Medical examination'!A666:M3000,8,FALSE)</f>
        <v>NO</v>
      </c>
      <c r="J666" s="19" t="str">
        <f>VLOOKUP($A666,'Medical examination'!A666:N3000,9,FALSE)</f>
        <v>OBESITY</v>
      </c>
      <c r="K666" s="10" t="str">
        <f>VLOOKUP($A666,'Medical examination'!A666:O3000,10,FALSE)</f>
        <v>DIABETES</v>
      </c>
      <c r="L666" s="16">
        <v>6255.38</v>
      </c>
      <c r="M666" s="1" t="str">
        <f>VLOOKUP($L666,'Hospitalization details'!$F666:L2998,2,FALSE)</f>
        <v>TIER - 2</v>
      </c>
      <c r="N666" s="17" t="str">
        <f>VLOOKUP($L666,'Hospitalization details'!$F666:M3003,3,FALSE)</f>
        <v>TIER - 2</v>
      </c>
      <c r="O666" s="1" t="str">
        <f>VLOOKUP($L666,'Hospitalization details'!$F666:N3003,4,FALSE)</f>
        <v>R1013</v>
      </c>
      <c r="P666" s="14">
        <f>VLOOKUP($L666,'Hospitalization details'!$F666:O3003,6,FALSE)</f>
        <v>25852</v>
      </c>
      <c r="Q666" s="18">
        <f t="shared" si="10"/>
        <v>52</v>
      </c>
    </row>
    <row r="667" spans="1:17" x14ac:dyDescent="0.25">
      <c r="A667" s="2" t="s">
        <v>673</v>
      </c>
      <c r="B667" t="str">
        <f>VLOOKUP(A667,'customer names'!A667:D3001,3,FALSE)</f>
        <v>Tatton</v>
      </c>
      <c r="C667" s="1">
        <f>VLOOKUP(A667,'Medical examination'!A667:G3001,2,FALSE)</f>
        <v>39.979999999999997</v>
      </c>
      <c r="D667" s="1">
        <f>VLOOKUP(A667,'Medical examination'!A667:H3001,3,FALSE)</f>
        <v>9.4600000000000009</v>
      </c>
      <c r="E667" s="1" t="str">
        <f>VLOOKUP($A667,'Medical examination'!A667:I3001,4,FALSE)</f>
        <v>YES</v>
      </c>
      <c r="F667" s="1" t="str">
        <f>VLOOKUP($A667,'Medical examination'!A667:J3001,5,FALSE)</f>
        <v>NO</v>
      </c>
      <c r="G667" s="1" t="str">
        <f>VLOOKUP($A667,'Medical examination'!A667:K3001,6,FALSE)</f>
        <v>NO</v>
      </c>
      <c r="H667" s="1">
        <f>VLOOKUP($A667,'Medical examination'!A667:L3001,7,FALSE)</f>
        <v>2</v>
      </c>
      <c r="I667" s="1" t="str">
        <f>VLOOKUP($A667,'Medical examination'!A667:M3001,8,FALSE)</f>
        <v>NO</v>
      </c>
      <c r="J667" s="19" t="str">
        <f>VLOOKUP($A667,'Medical examination'!A667:N3001,9,FALSE)</f>
        <v>OBESITY</v>
      </c>
      <c r="K667" s="10" t="str">
        <f>VLOOKUP($A667,'Medical examination'!A667:O3001,10,FALSE)</f>
        <v>DIABETES</v>
      </c>
      <c r="L667" s="16">
        <v>6254.13</v>
      </c>
      <c r="M667" s="1" t="str">
        <f>VLOOKUP($L667,'Hospitalization details'!$F667:L2999,2,FALSE)</f>
        <v>TIER - 2</v>
      </c>
      <c r="N667" s="17" t="str">
        <f>VLOOKUP($L667,'Hospitalization details'!$F667:M3004,3,FALSE)</f>
        <v>TIER - 2</v>
      </c>
      <c r="O667" s="1" t="str">
        <f>VLOOKUP($L667,'Hospitalization details'!$F667:N3004,4,FALSE)</f>
        <v>R1012</v>
      </c>
      <c r="P667" s="14">
        <f>VLOOKUP($L667,'Hospitalization details'!$F667:O3004,6,FALSE)</f>
        <v>26550</v>
      </c>
      <c r="Q667" s="18">
        <f t="shared" si="10"/>
        <v>50</v>
      </c>
    </row>
    <row r="668" spans="1:17" x14ac:dyDescent="0.25">
      <c r="A668" s="2" t="s">
        <v>674</v>
      </c>
      <c r="B668" t="str">
        <f>VLOOKUP(A668,'customer names'!A668:D3002,3,FALSE)</f>
        <v>Flanagan</v>
      </c>
      <c r="C668" s="1">
        <f>VLOOKUP(A668,'Medical examination'!A668:G3002,2,FALSE)</f>
        <v>46.51</v>
      </c>
      <c r="D668" s="1">
        <f>VLOOKUP(A668,'Medical examination'!A668:H3002,3,FALSE)</f>
        <v>8.69</v>
      </c>
      <c r="E668" s="1" t="str">
        <f>VLOOKUP($A668,'Medical examination'!A668:I3002,4,FALSE)</f>
        <v>YES</v>
      </c>
      <c r="F668" s="1" t="str">
        <f>VLOOKUP($A668,'Medical examination'!A668:J3002,5,FALSE)</f>
        <v>NO</v>
      </c>
      <c r="G668" s="1" t="str">
        <f>VLOOKUP($A668,'Medical examination'!A668:K3002,6,FALSE)</f>
        <v>NO</v>
      </c>
      <c r="H668" s="1">
        <f>VLOOKUP($A668,'Medical examination'!A668:L3002,7,FALSE)</f>
        <v>0</v>
      </c>
      <c r="I668" s="1" t="str">
        <f>VLOOKUP($A668,'Medical examination'!A668:M3002,8,FALSE)</f>
        <v>NO</v>
      </c>
      <c r="J668" s="19" t="str">
        <f>VLOOKUP($A668,'Medical examination'!A668:N3002,9,FALSE)</f>
        <v>OBESITY</v>
      </c>
      <c r="K668" s="10" t="str">
        <f>VLOOKUP($A668,'Medical examination'!A668:O3002,10,FALSE)</f>
        <v>DIABETES</v>
      </c>
      <c r="L668" s="16">
        <v>6253.85</v>
      </c>
      <c r="M668" s="1" t="str">
        <f>VLOOKUP($L668,'Hospitalization details'!$F668:L3000,2,FALSE)</f>
        <v>TIER - 2</v>
      </c>
      <c r="N668" s="17" t="str">
        <f>VLOOKUP($L668,'Hospitalization details'!$F668:M3005,3,FALSE)</f>
        <v>TIER - 2</v>
      </c>
      <c r="O668" s="1" t="str">
        <f>VLOOKUP($L668,'Hospitalization details'!$F668:N3005,4,FALSE)</f>
        <v>R1013</v>
      </c>
      <c r="P668" s="14">
        <f>VLOOKUP($L668,'Hospitalization details'!$F668:O3005,6,FALSE)</f>
        <v>26614</v>
      </c>
      <c r="Q668" s="18">
        <f t="shared" si="10"/>
        <v>50</v>
      </c>
    </row>
    <row r="669" spans="1:17" x14ac:dyDescent="0.25">
      <c r="A669" s="2" t="s">
        <v>675</v>
      </c>
      <c r="B669" t="str">
        <f>VLOOKUP(A669,'customer names'!A669:D3003,3,FALSE)</f>
        <v>Funk</v>
      </c>
      <c r="C669" s="1">
        <f>VLOOKUP(A669,'Medical examination'!A669:G3003,2,FALSE)</f>
        <v>43.58</v>
      </c>
      <c r="D669" s="1">
        <f>VLOOKUP(A669,'Medical examination'!A669:H3003,3,FALSE)</f>
        <v>4.2300000000000004</v>
      </c>
      <c r="E669" s="1" t="str">
        <f>VLOOKUP($A669,'Medical examination'!A669:I3003,4,FALSE)</f>
        <v>NO</v>
      </c>
      <c r="F669" s="1" t="str">
        <f>VLOOKUP($A669,'Medical examination'!A669:J3003,5,FALSE)</f>
        <v>NO</v>
      </c>
      <c r="G669" s="1" t="str">
        <f>VLOOKUP($A669,'Medical examination'!A669:K3003,6,FALSE)</f>
        <v>YES</v>
      </c>
      <c r="H669" s="1">
        <f>VLOOKUP($A669,'Medical examination'!A669:L3003,7,FALSE)</f>
        <v>1</v>
      </c>
      <c r="I669" s="1" t="str">
        <f>VLOOKUP($A669,'Medical examination'!A669:M3003,8,FALSE)</f>
        <v>NO</v>
      </c>
      <c r="J669" s="19" t="str">
        <f>VLOOKUP($A669,'Medical examination'!A669:N3003,9,FALSE)</f>
        <v>OBESITY</v>
      </c>
      <c r="K669" s="10" t="str">
        <f>VLOOKUP($A669,'Medical examination'!A669:O3003,10,FALSE)</f>
        <v>NORMAL</v>
      </c>
      <c r="L669" s="16">
        <v>48173.36</v>
      </c>
      <c r="M669" s="1" t="str">
        <f>VLOOKUP($L669,'Hospitalization details'!$F669:L3001,2,FALSE)</f>
        <v>TIER - 1</v>
      </c>
      <c r="N669" s="17" t="str">
        <f>VLOOKUP($L669,'Hospitalization details'!$F669:M3006,3,FALSE)</f>
        <v>TIER - 3</v>
      </c>
      <c r="O669" s="1" t="str">
        <f>VLOOKUP($L669,'Hospitalization details'!$F669:N3006,4,FALSE)</f>
        <v>R1011</v>
      </c>
      <c r="P669" s="14">
        <f>VLOOKUP($L669,'Hospitalization details'!$F669:O3006,6,FALSE)</f>
        <v>22885</v>
      </c>
      <c r="Q669" s="18">
        <f t="shared" si="10"/>
        <v>60</v>
      </c>
    </row>
    <row r="670" spans="1:17" x14ac:dyDescent="0.25">
      <c r="A670" s="2" t="s">
        <v>676</v>
      </c>
      <c r="B670" t="str">
        <f>VLOOKUP(A670,'customer names'!A670:D3004,3,FALSE)</f>
        <v>Davenport</v>
      </c>
      <c r="C670" s="1">
        <f>VLOOKUP(A670,'Medical examination'!A670:G3004,2,FALSE)</f>
        <v>42.28</v>
      </c>
      <c r="D670" s="1">
        <f>VLOOKUP(A670,'Medical examination'!A670:H3004,3,FALSE)</f>
        <v>9.16</v>
      </c>
      <c r="E670" s="1" t="str">
        <f>VLOOKUP($A670,'Medical examination'!A670:I3004,4,FALSE)</f>
        <v>YES</v>
      </c>
      <c r="F670" s="1" t="str">
        <f>VLOOKUP($A670,'Medical examination'!A670:J3004,5,FALSE)</f>
        <v>NO</v>
      </c>
      <c r="G670" s="1" t="str">
        <f>VLOOKUP($A670,'Medical examination'!A670:K3004,6,FALSE)</f>
        <v>NO</v>
      </c>
      <c r="H670" s="1">
        <f>VLOOKUP($A670,'Medical examination'!A670:L3004,7,FALSE)</f>
        <v>1</v>
      </c>
      <c r="I670" s="1" t="str">
        <f>VLOOKUP($A670,'Medical examination'!A670:M3004,8,FALSE)</f>
        <v>NO</v>
      </c>
      <c r="J670" s="19" t="str">
        <f>VLOOKUP($A670,'Medical examination'!A670:N3004,9,FALSE)</f>
        <v>OBESITY</v>
      </c>
      <c r="K670" s="10" t="str">
        <f>VLOOKUP($A670,'Medical examination'!A670:O3004,10,FALSE)</f>
        <v>DIABETES</v>
      </c>
      <c r="L670" s="16">
        <v>37675.06</v>
      </c>
      <c r="M670" s="1" t="str">
        <f>VLOOKUP($L670,'Hospitalization details'!$F670:L3002,2,FALSE)</f>
        <v>TIER - 2</v>
      </c>
      <c r="N670" s="17" t="str">
        <f>VLOOKUP($L670,'Hospitalization details'!$F670:M3007,3,FALSE)</f>
        <v>TIER - 3</v>
      </c>
      <c r="O670" s="1" t="str">
        <f>VLOOKUP($L670,'Hospitalization details'!$F670:N3007,4,FALSE)</f>
        <v>R1011</v>
      </c>
      <c r="P670" s="14">
        <f>VLOOKUP($L670,'Hospitalization details'!$F670:O3007,6,FALSE)</f>
        <v>25869</v>
      </c>
      <c r="Q670" s="18">
        <f t="shared" si="10"/>
        <v>52</v>
      </c>
    </row>
    <row r="671" spans="1:17" x14ac:dyDescent="0.25">
      <c r="A671" s="2" t="s">
        <v>677</v>
      </c>
      <c r="B671" t="str">
        <f>VLOOKUP(A671,'customer names'!A671:D3005,3,FALSE)</f>
        <v>Nicholson</v>
      </c>
      <c r="C671" s="1">
        <f>VLOOKUP(A671,'Medical examination'!A671:G3005,2,FALSE)</f>
        <v>35.520000000000003</v>
      </c>
      <c r="D671" s="1">
        <f>VLOOKUP(A671,'Medical examination'!A671:H3005,3,FALSE)</f>
        <v>8.26</v>
      </c>
      <c r="E671" s="1" t="str">
        <f>VLOOKUP($A671,'Medical examination'!A671:I3005,4,FALSE)</f>
        <v>NO</v>
      </c>
      <c r="F671" s="1" t="str">
        <f>VLOOKUP($A671,'Medical examination'!A671:J3005,5,FALSE)</f>
        <v>NO</v>
      </c>
      <c r="G671" s="1" t="str">
        <f>VLOOKUP($A671,'Medical examination'!A671:K3005,6,FALSE)</f>
        <v>NO</v>
      </c>
      <c r="H671" s="1">
        <f>VLOOKUP($A671,'Medical examination'!A671:L3005,7,FALSE)</f>
        <v>0</v>
      </c>
      <c r="I671" s="1" t="str">
        <f>VLOOKUP($A671,'Medical examination'!A671:M3005,8,FALSE)</f>
        <v>NO</v>
      </c>
      <c r="J671" s="19" t="str">
        <f>VLOOKUP($A671,'Medical examination'!A671:N3005,9,FALSE)</f>
        <v>OBESITY</v>
      </c>
      <c r="K671" s="10" t="str">
        <f>VLOOKUP($A671,'Medical examination'!A671:O3005,10,FALSE)</f>
        <v>DIABETES</v>
      </c>
      <c r="L671" s="16">
        <v>6250.44</v>
      </c>
      <c r="M671" s="1" t="str">
        <f>VLOOKUP($L671,'Hospitalization details'!$F671:L3003,2,FALSE)</f>
        <v>TIER - 2</v>
      </c>
      <c r="N671" s="17" t="str">
        <f>VLOOKUP($L671,'Hospitalization details'!$F671:M3008,3,FALSE)</f>
        <v>TIER - 1</v>
      </c>
      <c r="O671" s="1" t="str">
        <f>VLOOKUP($L671,'Hospitalization details'!$F671:N3008,4,FALSE)</f>
        <v>R1011</v>
      </c>
      <c r="P671" s="14">
        <f>VLOOKUP($L671,'Hospitalization details'!$F671:O3008,6,FALSE)</f>
        <v>29138</v>
      </c>
      <c r="Q671" s="18">
        <f t="shared" si="10"/>
        <v>43</v>
      </c>
    </row>
    <row r="672" spans="1:17" x14ac:dyDescent="0.25">
      <c r="A672" s="2" t="s">
        <v>678</v>
      </c>
      <c r="B672" t="str">
        <f>VLOOKUP(A672,'customer names'!A672:D3006,3,FALSE)</f>
        <v>Lindbloom</v>
      </c>
      <c r="C672" s="1">
        <f>VLOOKUP(A672,'Medical examination'!A672:G3006,2,FALSE)</f>
        <v>33.6</v>
      </c>
      <c r="D672" s="1">
        <f>VLOOKUP(A672,'Medical examination'!A672:H3006,3,FALSE)</f>
        <v>11.25</v>
      </c>
      <c r="E672" s="1" t="str">
        <f>VLOOKUP($A672,'Medical examination'!A672:I3006,4,FALSE)</f>
        <v>NO</v>
      </c>
      <c r="F672" s="1" t="str">
        <f>VLOOKUP($A672,'Medical examination'!A672:J3006,5,FALSE)</f>
        <v>NO</v>
      </c>
      <c r="G672" s="1" t="str">
        <f>VLOOKUP($A672,'Medical examination'!A672:K3006,6,FALSE)</f>
        <v>NO</v>
      </c>
      <c r="H672" s="1">
        <f>VLOOKUP($A672,'Medical examination'!A672:L3006,7,FALSE)</f>
        <v>0</v>
      </c>
      <c r="I672" s="1" t="str">
        <f>VLOOKUP($A672,'Medical examination'!A672:M3006,8,FALSE)</f>
        <v>NO</v>
      </c>
      <c r="J672" s="19" t="str">
        <f>VLOOKUP($A672,'Medical examination'!A672:N3006,9,FALSE)</f>
        <v>OBESITY</v>
      </c>
      <c r="K672" s="10" t="str">
        <f>VLOOKUP($A672,'Medical examination'!A672:O3006,10,FALSE)</f>
        <v>DIABETES</v>
      </c>
      <c r="L672" s="16">
        <v>6238.3</v>
      </c>
      <c r="M672" s="1" t="str">
        <f>VLOOKUP($L672,'Hospitalization details'!$F672:L3004,2,FALSE)</f>
        <v>TIER - 2</v>
      </c>
      <c r="N672" s="17" t="str">
        <f>VLOOKUP($L672,'Hospitalization details'!$F672:M3009,3,FALSE)</f>
        <v>TIER - 1</v>
      </c>
      <c r="O672" s="1" t="str">
        <f>VLOOKUP($L672,'Hospitalization details'!$F672:N3009,4,FALSE)</f>
        <v>R1011</v>
      </c>
      <c r="P672" s="14">
        <f>VLOOKUP($L672,'Hospitalization details'!$F672:O3009,6,FALSE)</f>
        <v>30539</v>
      </c>
      <c r="Q672" s="18">
        <f t="shared" si="10"/>
        <v>39</v>
      </c>
    </row>
    <row r="673" spans="1:17" x14ac:dyDescent="0.25">
      <c r="A673" s="2" t="s">
        <v>679</v>
      </c>
      <c r="B673" t="str">
        <f>VLOOKUP(A673,'customer names'!A673:D3007,3,FALSE)</f>
        <v>Wijayaratne</v>
      </c>
      <c r="C673" s="1">
        <f>VLOOKUP(A673,'Medical examination'!A673:G3007,2,FALSE)</f>
        <v>22.42</v>
      </c>
      <c r="D673" s="1">
        <f>VLOOKUP(A673,'Medical examination'!A673:H3007,3,FALSE)</f>
        <v>6.74</v>
      </c>
      <c r="E673" s="1" t="str">
        <f>VLOOKUP($A673,'Medical examination'!A673:I3007,4,FALSE)</f>
        <v>NO</v>
      </c>
      <c r="F673" s="1" t="str">
        <f>VLOOKUP($A673,'Medical examination'!A673:J3007,5,FALSE)</f>
        <v>NO</v>
      </c>
      <c r="G673" s="1" t="str">
        <f>VLOOKUP($A673,'Medical examination'!A673:K3007,6,FALSE)</f>
        <v>NO</v>
      </c>
      <c r="H673" s="1">
        <f>VLOOKUP($A673,'Medical examination'!A673:L3007,7,FALSE)</f>
        <v>0</v>
      </c>
      <c r="I673" s="1" t="str">
        <f>VLOOKUP($A673,'Medical examination'!A673:M3007,8,FALSE)</f>
        <v>YES</v>
      </c>
      <c r="J673" s="19" t="str">
        <f>VLOOKUP($A673,'Medical examination'!A673:N3007,9,FALSE)</f>
        <v>NORMAL WEIGHT</v>
      </c>
      <c r="K673" s="10" t="str">
        <f>VLOOKUP($A673,'Medical examination'!A673:O3007,10,FALSE)</f>
        <v>DIABETES</v>
      </c>
      <c r="L673" s="16">
        <v>6236.95</v>
      </c>
      <c r="M673" s="1" t="str">
        <f>VLOOKUP($L673,'Hospitalization details'!$F673:L3005,2,FALSE)</f>
        <v>TIER - 2</v>
      </c>
      <c r="N673" s="17" t="str">
        <f>VLOOKUP($L673,'Hospitalization details'!$F673:M3010,3,FALSE)</f>
        <v>TIER - 2</v>
      </c>
      <c r="O673" s="1" t="str">
        <f>VLOOKUP($L673,'Hospitalization details'!$F673:N3010,4,FALSE)</f>
        <v>R1013</v>
      </c>
      <c r="P673" s="14">
        <f>VLOOKUP($L673,'Hospitalization details'!$F673:O3010,6,FALSE)</f>
        <v>28752</v>
      </c>
      <c r="Q673" s="18">
        <f t="shared" si="10"/>
        <v>44</v>
      </c>
    </row>
    <row r="674" spans="1:17" x14ac:dyDescent="0.25">
      <c r="A674" s="2" t="s">
        <v>680</v>
      </c>
      <c r="B674" t="str">
        <f>VLOOKUP(A674,'customer names'!A674:D3008,3,FALSE)</f>
        <v>Ainsworth</v>
      </c>
      <c r="C674" s="1">
        <f>VLOOKUP(A674,'Medical examination'!A674:G3008,2,FALSE)</f>
        <v>46.86</v>
      </c>
      <c r="D674" s="1">
        <f>VLOOKUP(A674,'Medical examination'!A674:H3008,3,FALSE)</f>
        <v>4.87</v>
      </c>
      <c r="E674" s="1" t="str">
        <f>VLOOKUP($A674,'Medical examination'!A674:I3008,4,FALSE)</f>
        <v>NO</v>
      </c>
      <c r="F674" s="1" t="str">
        <f>VLOOKUP($A674,'Medical examination'!A674:J3008,5,FALSE)</f>
        <v>NO</v>
      </c>
      <c r="G674" s="1" t="str">
        <f>VLOOKUP($A674,'Medical examination'!A674:K3008,6,FALSE)</f>
        <v>NO</v>
      </c>
      <c r="H674" s="1">
        <f>VLOOKUP($A674,'Medical examination'!A674:L3008,7,FALSE)</f>
        <v>0</v>
      </c>
      <c r="I674" s="1" t="str">
        <f>VLOOKUP($A674,'Medical examination'!A674:M3008,8,FALSE)</f>
        <v>NO</v>
      </c>
      <c r="J674" s="19" t="str">
        <f>VLOOKUP($A674,'Medical examination'!A674:N3008,9,FALSE)</f>
        <v>OBESITY</v>
      </c>
      <c r="K674" s="10" t="str">
        <f>VLOOKUP($A674,'Medical examination'!A674:O3008,10,FALSE)</f>
        <v>NORMAL</v>
      </c>
      <c r="L674" s="16">
        <v>6219.93</v>
      </c>
      <c r="M674" s="1" t="str">
        <f>VLOOKUP($L674,'Hospitalization details'!$F674:L3006,2,FALSE)</f>
        <v>TIER - 2</v>
      </c>
      <c r="N674" s="17" t="str">
        <f>VLOOKUP($L674,'Hospitalization details'!$F674:M3011,3,FALSE)</f>
        <v>TIER - 2</v>
      </c>
      <c r="O674" s="1" t="str">
        <f>VLOOKUP($L674,'Hospitalization details'!$F674:N3011,4,FALSE)</f>
        <v>R1013</v>
      </c>
      <c r="P674" s="14">
        <f>VLOOKUP($L674,'Hospitalization details'!$F674:O3011,6,FALSE)</f>
        <v>26479</v>
      </c>
      <c r="Q674" s="18">
        <f t="shared" si="10"/>
        <v>50</v>
      </c>
    </row>
    <row r="675" spans="1:17" x14ac:dyDescent="0.25">
      <c r="A675" s="2" t="s">
        <v>681</v>
      </c>
      <c r="B675" t="str">
        <f>VLOOKUP(A675,'customer names'!A675:D3009,3,FALSE)</f>
        <v>Gayagoy</v>
      </c>
      <c r="C675" s="1">
        <f>VLOOKUP(A675,'Medical examination'!A675:G3009,2,FALSE)</f>
        <v>32.965000000000003</v>
      </c>
      <c r="D675" s="1">
        <f>VLOOKUP(A675,'Medical examination'!A675:H3009,3,FALSE)</f>
        <v>6.68</v>
      </c>
      <c r="E675" s="1" t="str">
        <f>VLOOKUP($A675,'Medical examination'!A675:I3009,4,FALSE)</f>
        <v>NO</v>
      </c>
      <c r="F675" s="1" t="str">
        <f>VLOOKUP($A675,'Medical examination'!A675:J3009,5,FALSE)</f>
        <v>NO</v>
      </c>
      <c r="G675" s="1" t="str">
        <f>VLOOKUP($A675,'Medical examination'!A675:K3009,6,FALSE)</f>
        <v>NO</v>
      </c>
      <c r="H675" s="1">
        <f>VLOOKUP($A675,'Medical examination'!A675:L3009,7,FALSE)</f>
        <v>3</v>
      </c>
      <c r="I675" s="1" t="str">
        <f>VLOOKUP($A675,'Medical examination'!A675:M3009,8,FALSE)</f>
        <v>NO</v>
      </c>
      <c r="J675" s="19" t="str">
        <f>VLOOKUP($A675,'Medical examination'!A675:N3009,9,FALSE)</f>
        <v>OBESITY</v>
      </c>
      <c r="K675" s="10" t="str">
        <f>VLOOKUP($A675,'Medical examination'!A675:O3009,10,FALSE)</f>
        <v>DIABETES</v>
      </c>
      <c r="L675" s="16">
        <v>6208.5</v>
      </c>
      <c r="M675" s="1" t="str">
        <f>VLOOKUP($L675,'Hospitalization details'!$F675:L3007,2,FALSE)</f>
        <v>TIER - 2</v>
      </c>
      <c r="N675" s="17" t="str">
        <f>VLOOKUP($L675,'Hospitalization details'!$F675:M3012,3,FALSE)</f>
        <v>TIER - 1</v>
      </c>
      <c r="O675" s="1" t="str">
        <f>VLOOKUP($L675,'Hospitalization details'!$F675:N3012,4,FALSE)</f>
        <v>R1021</v>
      </c>
      <c r="P675" s="14">
        <f>VLOOKUP($L675,'Hospitalization details'!$F675:O3012,6,FALSE)</f>
        <v>33828</v>
      </c>
      <c r="Q675" s="18">
        <f t="shared" si="10"/>
        <v>30</v>
      </c>
    </row>
    <row r="676" spans="1:17" x14ac:dyDescent="0.25">
      <c r="A676" s="2" t="s">
        <v>682</v>
      </c>
      <c r="B676" t="str">
        <f>VLOOKUP(A676,'customer names'!A676:D3010,3,FALSE)</f>
        <v>Fitzmaurice</v>
      </c>
      <c r="C676" s="1">
        <f>VLOOKUP(A676,'Medical examination'!A676:G3010,2,FALSE)</f>
        <v>39.340000000000003</v>
      </c>
      <c r="D676" s="1">
        <f>VLOOKUP(A676,'Medical examination'!A676:H3010,3,FALSE)</f>
        <v>5.0199999999999996</v>
      </c>
      <c r="E676" s="1" t="str">
        <f>VLOOKUP($A676,'Medical examination'!A676:I3010,4,FALSE)</f>
        <v>YES</v>
      </c>
      <c r="F676" s="1" t="str">
        <f>VLOOKUP($A676,'Medical examination'!A676:J3010,5,FALSE)</f>
        <v>NO</v>
      </c>
      <c r="G676" s="1" t="str">
        <f>VLOOKUP($A676,'Medical examination'!A676:K3010,6,FALSE)</f>
        <v>YES</v>
      </c>
      <c r="H676" s="1">
        <f>VLOOKUP($A676,'Medical examination'!A676:L3010,7,FALSE)</f>
        <v>1</v>
      </c>
      <c r="I676" s="1" t="str">
        <f>VLOOKUP($A676,'Medical examination'!A676:M3010,8,FALSE)</f>
        <v>NO</v>
      </c>
      <c r="J676" s="19" t="str">
        <f>VLOOKUP($A676,'Medical examination'!A676:N3010,9,FALSE)</f>
        <v>OBESITY</v>
      </c>
      <c r="K676" s="10" t="str">
        <f>VLOOKUP($A676,'Medical examination'!A676:O3010,10,FALSE)</f>
        <v>NORMAL</v>
      </c>
      <c r="L676" s="16">
        <v>6207.26</v>
      </c>
      <c r="M676" s="1" t="str">
        <f>VLOOKUP($L676,'Hospitalization details'!$F676:L3008,2,FALSE)</f>
        <v>TIER - 2</v>
      </c>
      <c r="N676" s="17" t="str">
        <f>VLOOKUP($L676,'Hospitalization details'!$F676:M3013,3,FALSE)</f>
        <v>TIER - 2</v>
      </c>
      <c r="O676" s="1" t="str">
        <f>VLOOKUP($L676,'Hospitalization details'!$F676:N3013,4,FALSE)</f>
        <v>R1026</v>
      </c>
      <c r="P676" s="14">
        <f>VLOOKUP($L676,'Hospitalization details'!$F676:O3013,6,FALSE)</f>
        <v>36413</v>
      </c>
      <c r="Q676" s="18">
        <f t="shared" si="10"/>
        <v>23</v>
      </c>
    </row>
    <row r="677" spans="1:17" x14ac:dyDescent="0.25">
      <c r="A677" s="2" t="s">
        <v>683</v>
      </c>
      <c r="B677" t="str">
        <f>VLOOKUP(A677,'customer names'!A677:D3011,3,FALSE)</f>
        <v>Rodriguez</v>
      </c>
      <c r="C677" s="1">
        <f>VLOOKUP(A677,'Medical examination'!A677:G3011,2,FALSE)</f>
        <v>47</v>
      </c>
      <c r="D677" s="1">
        <f>VLOOKUP(A677,'Medical examination'!A677:H3011,3,FALSE)</f>
        <v>10.64</v>
      </c>
      <c r="E677" s="1" t="str">
        <f>VLOOKUP($A677,'Medical examination'!A677:I3011,4,FALSE)</f>
        <v>YES</v>
      </c>
      <c r="F677" s="1" t="str">
        <f>VLOOKUP($A677,'Medical examination'!A677:J3011,5,FALSE)</f>
        <v>NO</v>
      </c>
      <c r="G677" s="1" t="str">
        <f>VLOOKUP($A677,'Medical examination'!A677:K3011,6,FALSE)</f>
        <v>NO</v>
      </c>
      <c r="H677" s="1">
        <f>VLOOKUP($A677,'Medical examination'!A677:L3011,7,FALSE)</f>
        <v>0</v>
      </c>
      <c r="I677" s="1" t="str">
        <f>VLOOKUP($A677,'Medical examination'!A677:M3011,8,FALSE)</f>
        <v>NO</v>
      </c>
      <c r="J677" s="19" t="str">
        <f>VLOOKUP($A677,'Medical examination'!A677:N3011,9,FALSE)</f>
        <v>OBESITY</v>
      </c>
      <c r="K677" s="10" t="str">
        <f>VLOOKUP($A677,'Medical examination'!A677:O3011,10,FALSE)</f>
        <v>DIABETES</v>
      </c>
      <c r="L677" s="16">
        <v>6203.9</v>
      </c>
      <c r="M677" s="1" t="str">
        <f>VLOOKUP($L677,'Hospitalization details'!$F677:L3009,2,FALSE)</f>
        <v>TIER - 2</v>
      </c>
      <c r="N677" s="17" t="str">
        <f>VLOOKUP($L677,'Hospitalization details'!$F677:M3014,3,FALSE)</f>
        <v>TIER - 2</v>
      </c>
      <c r="O677" s="1" t="str">
        <f>VLOOKUP($L677,'Hospitalization details'!$F677:N3014,4,FALSE)</f>
        <v>R1012</v>
      </c>
      <c r="P677" s="14">
        <f>VLOOKUP($L677,'Hospitalization details'!$F677:O3014,6,FALSE)</f>
        <v>31312</v>
      </c>
      <c r="Q677" s="18">
        <f t="shared" si="10"/>
        <v>37</v>
      </c>
    </row>
    <row r="678" spans="1:17" x14ac:dyDescent="0.25">
      <c r="A678" s="2" t="s">
        <v>684</v>
      </c>
      <c r="B678" t="str">
        <f>VLOOKUP(A678,'customer names'!A678:D3012,3,FALSE)</f>
        <v>Tsoucas</v>
      </c>
      <c r="C678" s="1">
        <f>VLOOKUP(A678,'Medical examination'!A678:G3012,2,FALSE)</f>
        <v>36.71</v>
      </c>
      <c r="D678" s="1">
        <f>VLOOKUP(A678,'Medical examination'!A678:H3012,3,FALSE)</f>
        <v>8.74</v>
      </c>
      <c r="E678" s="1" t="str">
        <f>VLOOKUP($A678,'Medical examination'!A678:I3012,4,FALSE)</f>
        <v>YES</v>
      </c>
      <c r="F678" s="1" t="str">
        <f>VLOOKUP($A678,'Medical examination'!A678:J3012,5,FALSE)</f>
        <v>NO</v>
      </c>
      <c r="G678" s="1" t="str">
        <f>VLOOKUP($A678,'Medical examination'!A678:K3012,6,FALSE)</f>
        <v>NO</v>
      </c>
      <c r="H678" s="1">
        <f>VLOOKUP($A678,'Medical examination'!A678:L3012,7,FALSE)</f>
        <v>0</v>
      </c>
      <c r="I678" s="1" t="str">
        <f>VLOOKUP($A678,'Medical examination'!A678:M3012,8,FALSE)</f>
        <v>NO</v>
      </c>
      <c r="J678" s="19" t="str">
        <f>VLOOKUP($A678,'Medical examination'!A678:N3012,9,FALSE)</f>
        <v>OBESITY</v>
      </c>
      <c r="K678" s="10" t="str">
        <f>VLOOKUP($A678,'Medical examination'!A678:O3012,10,FALSE)</f>
        <v>DIABETES</v>
      </c>
      <c r="L678" s="16">
        <v>6198.75</v>
      </c>
      <c r="M678" s="1" t="str">
        <f>VLOOKUP($L678,'Hospitalization details'!$F678:L3010,2,FALSE)</f>
        <v>TIER - 2</v>
      </c>
      <c r="N678" s="17" t="str">
        <f>VLOOKUP($L678,'Hospitalization details'!$F678:M3015,3,FALSE)</f>
        <v>TIER - 1</v>
      </c>
      <c r="O678" s="1" t="str">
        <f>VLOOKUP($L678,'Hospitalization details'!$F678:N3015,4,FALSE)</f>
        <v>R1012</v>
      </c>
      <c r="P678" s="14">
        <f>VLOOKUP($L678,'Hospitalization details'!$F678:O3015,6,FALSE)</f>
        <v>31250</v>
      </c>
      <c r="Q678" s="18">
        <f t="shared" si="10"/>
        <v>37</v>
      </c>
    </row>
    <row r="679" spans="1:17" x14ac:dyDescent="0.25">
      <c r="A679" s="2" t="s">
        <v>685</v>
      </c>
      <c r="B679" t="str">
        <f>VLOOKUP(A679,'customer names'!A679:D3013,3,FALSE)</f>
        <v>Muhly</v>
      </c>
      <c r="C679" s="1">
        <f>VLOOKUP(A679,'Medical examination'!A679:G3013,2,FALSE)</f>
        <v>53.48</v>
      </c>
      <c r="D679" s="1">
        <f>VLOOKUP(A679,'Medical examination'!A679:H3013,3,FALSE)</f>
        <v>5.64</v>
      </c>
      <c r="E679" s="1" t="str">
        <f>VLOOKUP($A679,'Medical examination'!A679:I3013,4,FALSE)</f>
        <v>NO</v>
      </c>
      <c r="F679" s="1" t="str">
        <f>VLOOKUP($A679,'Medical examination'!A679:J3013,5,FALSE)</f>
        <v>NO</v>
      </c>
      <c r="G679" s="1" t="str">
        <f>VLOOKUP($A679,'Medical examination'!A679:K3013,6,FALSE)</f>
        <v>NO</v>
      </c>
      <c r="H679" s="1">
        <f>VLOOKUP($A679,'Medical examination'!A679:L3013,7,FALSE)</f>
        <v>0</v>
      </c>
      <c r="I679" s="1" t="str">
        <f>VLOOKUP($A679,'Medical examination'!A679:M3013,8,FALSE)</f>
        <v>NO</v>
      </c>
      <c r="J679" s="19" t="str">
        <f>VLOOKUP($A679,'Medical examination'!A679:N3013,9,FALSE)</f>
        <v>OBESITY</v>
      </c>
      <c r="K679" s="10" t="str">
        <f>VLOOKUP($A679,'Medical examination'!A679:O3013,10,FALSE)</f>
        <v>NORMAL</v>
      </c>
      <c r="L679" s="16">
        <v>6196.45</v>
      </c>
      <c r="M679" s="1" t="str">
        <f>VLOOKUP($L679,'Hospitalization details'!$F679:L3011,2,FALSE)</f>
        <v>TIER - 2</v>
      </c>
      <c r="N679" s="17" t="str">
        <f>VLOOKUP($L679,'Hospitalization details'!$F679:M3016,3,FALSE)</f>
        <v>TIER - 1</v>
      </c>
      <c r="O679" s="1" t="str">
        <f>VLOOKUP($L679,'Hospitalization details'!$F679:N3016,4,FALSE)</f>
        <v>R1011</v>
      </c>
      <c r="P679" s="14">
        <f>VLOOKUP($L679,'Hospitalization details'!$F679:O3016,6,FALSE)</f>
        <v>32439</v>
      </c>
      <c r="Q679" s="18">
        <f t="shared" si="10"/>
        <v>34</v>
      </c>
    </row>
    <row r="680" spans="1:17" x14ac:dyDescent="0.25">
      <c r="A680" s="2" t="s">
        <v>686</v>
      </c>
      <c r="B680" t="str">
        <f>VLOOKUP(A680,'customer names'!A680:D3014,3,FALSE)</f>
        <v>Lund</v>
      </c>
      <c r="C680" s="1">
        <f>VLOOKUP(A680,'Medical examination'!A680:G3014,2,FALSE)</f>
        <v>35.5</v>
      </c>
      <c r="D680" s="1">
        <f>VLOOKUP(A680,'Medical examination'!A680:H3014,3,FALSE)</f>
        <v>10.37</v>
      </c>
      <c r="E680" s="1" t="str">
        <f>VLOOKUP($A680,'Medical examination'!A680:I3014,4,FALSE)</f>
        <v>NO</v>
      </c>
      <c r="F680" s="1" t="str">
        <f>VLOOKUP($A680,'Medical examination'!A680:J3014,5,FALSE)</f>
        <v>NO</v>
      </c>
      <c r="G680" s="1" t="str">
        <f>VLOOKUP($A680,'Medical examination'!A680:K3014,6,FALSE)</f>
        <v>NO</v>
      </c>
      <c r="H680" s="1">
        <f>VLOOKUP($A680,'Medical examination'!A680:L3014,7,FALSE)</f>
        <v>0</v>
      </c>
      <c r="I680" s="1" t="str">
        <f>VLOOKUP($A680,'Medical examination'!A680:M3014,8,FALSE)</f>
        <v>NO</v>
      </c>
      <c r="J680" s="19" t="str">
        <f>VLOOKUP($A680,'Medical examination'!A680:N3014,9,FALSE)</f>
        <v>OBESITY</v>
      </c>
      <c r="K680" s="10" t="str">
        <f>VLOOKUP($A680,'Medical examination'!A680:O3014,10,FALSE)</f>
        <v>DIABETES</v>
      </c>
      <c r="L680" s="16">
        <v>6186.13</v>
      </c>
      <c r="M680" s="1" t="str">
        <f>VLOOKUP($L680,'Hospitalization details'!$F680:L3012,2,FALSE)</f>
        <v>TIER - 2</v>
      </c>
      <c r="N680" s="17" t="str">
        <f>VLOOKUP($L680,'Hospitalization details'!$F680:M3017,3,FALSE)</f>
        <v>TIER - 3</v>
      </c>
      <c r="O680" s="1" t="str">
        <f>VLOOKUP($L680,'Hospitalization details'!$F680:N3017,4,FALSE)</f>
        <v>R1011</v>
      </c>
      <c r="P680" s="14">
        <f>VLOOKUP($L680,'Hospitalization details'!$F680:O3017,6,FALSE)</f>
        <v>29860</v>
      </c>
      <c r="Q680" s="18">
        <f t="shared" si="10"/>
        <v>41</v>
      </c>
    </row>
    <row r="681" spans="1:17" x14ac:dyDescent="0.25">
      <c r="A681" s="2" t="s">
        <v>687</v>
      </c>
      <c r="B681" t="str">
        <f>VLOOKUP(A681,'customer names'!A681:D3015,3,FALSE)</f>
        <v>Battaglino</v>
      </c>
      <c r="C681" s="1">
        <f>VLOOKUP(A681,'Medical examination'!A681:G3015,2,FALSE)</f>
        <v>36.979999999999997</v>
      </c>
      <c r="D681" s="1">
        <f>VLOOKUP(A681,'Medical examination'!A681:H3015,3,FALSE)</f>
        <v>9.56</v>
      </c>
      <c r="E681" s="1" t="str">
        <f>VLOOKUP($A681,'Medical examination'!A681:I3015,4,FALSE)</f>
        <v>YES</v>
      </c>
      <c r="F681" s="1" t="str">
        <f>VLOOKUP($A681,'Medical examination'!A681:J3015,5,FALSE)</f>
        <v>NO</v>
      </c>
      <c r="G681" s="1" t="str">
        <f>VLOOKUP($A681,'Medical examination'!A681:K3015,6,FALSE)</f>
        <v>NO</v>
      </c>
      <c r="H681" s="1">
        <f>VLOOKUP($A681,'Medical examination'!A681:L3015,7,FALSE)</f>
        <v>0</v>
      </c>
      <c r="I681" s="1" t="str">
        <f>VLOOKUP($A681,'Medical examination'!A681:M3015,8,FALSE)</f>
        <v>NO</v>
      </c>
      <c r="J681" s="19" t="str">
        <f>VLOOKUP($A681,'Medical examination'!A681:N3015,9,FALSE)</f>
        <v>OBESITY</v>
      </c>
      <c r="K681" s="10" t="str">
        <f>VLOOKUP($A681,'Medical examination'!A681:O3015,10,FALSE)</f>
        <v>DIABETES</v>
      </c>
      <c r="L681" s="16">
        <v>37650.74</v>
      </c>
      <c r="M681" s="1" t="str">
        <f>VLOOKUP($L681,'Hospitalization details'!$F681:L3013,2,FALSE)</f>
        <v>TIER - 2</v>
      </c>
      <c r="N681" s="17" t="str">
        <f>VLOOKUP($L681,'Hospitalization details'!$F681:M3018,3,FALSE)</f>
        <v>TIER - 2</v>
      </c>
      <c r="O681" s="1" t="str">
        <f>VLOOKUP($L681,'Hospitalization details'!$F681:N3018,4,FALSE)</f>
        <v>R1012</v>
      </c>
      <c r="P681" s="14">
        <f>VLOOKUP($L681,'Hospitalization details'!$F681:O3018,6,FALSE)</f>
        <v>30122</v>
      </c>
      <c r="Q681" s="18">
        <f t="shared" si="10"/>
        <v>40</v>
      </c>
    </row>
    <row r="682" spans="1:17" x14ac:dyDescent="0.25">
      <c r="A682" s="2" t="s">
        <v>688</v>
      </c>
      <c r="B682" t="str">
        <f>VLOOKUP(A682,'customer names'!A682:D3016,3,FALSE)</f>
        <v>Pena</v>
      </c>
      <c r="C682" s="1">
        <f>VLOOKUP(A682,'Medical examination'!A682:G3016,2,FALSE)</f>
        <v>32.395000000000003</v>
      </c>
      <c r="D682" s="1">
        <f>VLOOKUP(A682,'Medical examination'!A682:H3016,3,FALSE)</f>
        <v>8.23</v>
      </c>
      <c r="E682" s="1" t="str">
        <f>VLOOKUP($A682,'Medical examination'!A682:I3016,4,FALSE)</f>
        <v>YES</v>
      </c>
      <c r="F682" s="1" t="str">
        <f>VLOOKUP($A682,'Medical examination'!A682:J3016,5,FALSE)</f>
        <v>NO</v>
      </c>
      <c r="G682" s="1" t="str">
        <f>VLOOKUP($A682,'Medical examination'!A682:K3016,6,FALSE)</f>
        <v>YES</v>
      </c>
      <c r="H682" s="1">
        <f>VLOOKUP($A682,'Medical examination'!A682:L3016,7,FALSE)</f>
        <v>1</v>
      </c>
      <c r="I682" s="1" t="str">
        <f>VLOOKUP($A682,'Medical examination'!A682:M3016,8,FALSE)</f>
        <v>NO</v>
      </c>
      <c r="J682" s="19" t="str">
        <f>VLOOKUP($A682,'Medical examination'!A682:N3016,9,FALSE)</f>
        <v>OBESITY</v>
      </c>
      <c r="K682" s="10" t="str">
        <f>VLOOKUP($A682,'Medical examination'!A682:O3016,10,FALSE)</f>
        <v>DIABETES</v>
      </c>
      <c r="L682" s="16">
        <v>6185.32</v>
      </c>
      <c r="M682" s="1" t="str">
        <f>VLOOKUP($L682,'Hospitalization details'!$F682:L3014,2,FALSE)</f>
        <v>TIER - 2</v>
      </c>
      <c r="N682" s="17" t="str">
        <f>VLOOKUP($L682,'Hospitalization details'!$F682:M3019,3,FALSE)</f>
        <v>TIER - 1</v>
      </c>
      <c r="O682" s="1" t="str">
        <f>VLOOKUP($L682,'Hospitalization details'!$F682:N3019,4,FALSE)</f>
        <v>R1013</v>
      </c>
      <c r="P682" s="14">
        <f>VLOOKUP($L682,'Hospitalization details'!$F682:O3019,6,FALSE)</f>
        <v>29912</v>
      </c>
      <c r="Q682" s="18">
        <f t="shared" si="10"/>
        <v>41</v>
      </c>
    </row>
    <row r="683" spans="1:17" x14ac:dyDescent="0.25">
      <c r="A683" s="2" t="s">
        <v>689</v>
      </c>
      <c r="B683" t="str">
        <f>VLOOKUP(A683,'customer names'!A683:D3017,3,FALSE)</f>
        <v>Thomason</v>
      </c>
      <c r="C683" s="1">
        <f>VLOOKUP(A683,'Medical examination'!A683:G3017,2,FALSE)</f>
        <v>32.729999999999997</v>
      </c>
      <c r="D683" s="1">
        <f>VLOOKUP(A683,'Medical examination'!A683:H3017,3,FALSE)</f>
        <v>7.03</v>
      </c>
      <c r="E683" s="1" t="str">
        <f>VLOOKUP($A683,'Medical examination'!A683:I3017,4,FALSE)</f>
        <v>NO</v>
      </c>
      <c r="F683" s="1" t="str">
        <f>VLOOKUP($A683,'Medical examination'!A683:J3017,5,FALSE)</f>
        <v>NO</v>
      </c>
      <c r="G683" s="1" t="str">
        <f>VLOOKUP($A683,'Medical examination'!A683:K3017,6,FALSE)</f>
        <v>NO</v>
      </c>
      <c r="H683" s="1">
        <f>VLOOKUP($A683,'Medical examination'!A683:L3017,7,FALSE)</f>
        <v>0</v>
      </c>
      <c r="I683" s="1" t="str">
        <f>VLOOKUP($A683,'Medical examination'!A683:M3017,8,FALSE)</f>
        <v>NO</v>
      </c>
      <c r="J683" s="19" t="str">
        <f>VLOOKUP($A683,'Medical examination'!A683:N3017,9,FALSE)</f>
        <v>OBESITY</v>
      </c>
      <c r="K683" s="10" t="str">
        <f>VLOOKUP($A683,'Medical examination'!A683:O3017,10,FALSE)</f>
        <v>DIABETES</v>
      </c>
      <c r="L683" s="16">
        <v>6184.3</v>
      </c>
      <c r="M683" s="1" t="str">
        <f>VLOOKUP($L683,'Hospitalization details'!$F683:L3015,2,FALSE)</f>
        <v>TIER - 2</v>
      </c>
      <c r="N683" s="17" t="str">
        <f>VLOOKUP($L683,'Hospitalization details'!$F683:M3020,3,FALSE)</f>
        <v>TIER - 3</v>
      </c>
      <c r="O683" s="1" t="str">
        <f>VLOOKUP($L683,'Hospitalization details'!$F683:N3020,4,FALSE)</f>
        <v>R1013</v>
      </c>
      <c r="P683" s="14">
        <f>VLOOKUP($L683,'Hospitalization details'!$F683:O3020,6,FALSE)</f>
        <v>32448</v>
      </c>
      <c r="Q683" s="18">
        <f t="shared" si="10"/>
        <v>34</v>
      </c>
    </row>
    <row r="684" spans="1:17" x14ac:dyDescent="0.25">
      <c r="A684" s="2" t="s">
        <v>690</v>
      </c>
      <c r="B684" t="str">
        <f>VLOOKUP(A684,'customer names'!A684:D3018,3,FALSE)</f>
        <v>Hancox</v>
      </c>
      <c r="C684" s="1">
        <f>VLOOKUP(A684,'Medical examination'!A684:G3018,2,FALSE)</f>
        <v>20.52</v>
      </c>
      <c r="D684" s="1">
        <f>VLOOKUP(A684,'Medical examination'!A684:H3018,3,FALSE)</f>
        <v>5.45</v>
      </c>
      <c r="E684" s="1" t="str">
        <f>VLOOKUP($A684,'Medical examination'!A684:I3018,4,FALSE)</f>
        <v>NO</v>
      </c>
      <c r="F684" s="1" t="str">
        <f>VLOOKUP($A684,'Medical examination'!A684:J3018,5,FALSE)</f>
        <v>NO</v>
      </c>
      <c r="G684" s="1" t="str">
        <f>VLOOKUP($A684,'Medical examination'!A684:K3018,6,FALSE)</f>
        <v>NO</v>
      </c>
      <c r="H684" s="1">
        <f>VLOOKUP($A684,'Medical examination'!A684:L3018,7,FALSE)</f>
        <v>1</v>
      </c>
      <c r="I684" s="1" t="str">
        <f>VLOOKUP($A684,'Medical examination'!A684:M3018,8,FALSE)</f>
        <v>YES</v>
      </c>
      <c r="J684" s="19" t="str">
        <f>VLOOKUP($A684,'Medical examination'!A684:N3018,9,FALSE)</f>
        <v>NORMAL WEIGHT</v>
      </c>
      <c r="K684" s="10" t="str">
        <f>VLOOKUP($A684,'Medical examination'!A684:O3018,10,FALSE)</f>
        <v>NORMAL</v>
      </c>
      <c r="L684" s="16">
        <v>6183.46</v>
      </c>
      <c r="M684" s="1" t="str">
        <f>VLOOKUP($L684,'Hospitalization details'!$F684:L3016,2,FALSE)</f>
        <v>TIER - 2</v>
      </c>
      <c r="N684" s="17" t="str">
        <f>VLOOKUP($L684,'Hospitalization details'!$F684:M3021,3,FALSE)</f>
        <v>TIER - 2</v>
      </c>
      <c r="O684" s="1" t="str">
        <f>VLOOKUP($L684,'Hospitalization details'!$F684:N3021,4,FALSE)</f>
        <v>R1012</v>
      </c>
      <c r="P684" s="14">
        <f>VLOOKUP($L684,'Hospitalization details'!$F684:O3021,6,FALSE)</f>
        <v>25846</v>
      </c>
      <c r="Q684" s="18">
        <f t="shared" si="10"/>
        <v>52</v>
      </c>
    </row>
    <row r="685" spans="1:17" x14ac:dyDescent="0.25">
      <c r="A685" s="2" t="s">
        <v>691</v>
      </c>
      <c r="B685" t="str">
        <f>VLOOKUP(A685,'customer names'!A685:D3019,3,FALSE)</f>
        <v>Canarecci</v>
      </c>
      <c r="C685" s="1">
        <f>VLOOKUP(A685,'Medical examination'!A685:G3019,2,FALSE)</f>
        <v>51.72</v>
      </c>
      <c r="D685" s="1">
        <f>VLOOKUP(A685,'Medical examination'!A685:H3019,3,FALSE)</f>
        <v>5.76</v>
      </c>
      <c r="E685" s="1" t="str">
        <f>VLOOKUP($A685,'Medical examination'!A685:I3019,4,FALSE)</f>
        <v>NO</v>
      </c>
      <c r="F685" s="1" t="str">
        <f>VLOOKUP($A685,'Medical examination'!A685:J3019,5,FALSE)</f>
        <v>NO</v>
      </c>
      <c r="G685" s="1" t="str">
        <f>VLOOKUP($A685,'Medical examination'!A685:K3019,6,FALSE)</f>
        <v>NO</v>
      </c>
      <c r="H685" s="1">
        <f>VLOOKUP($A685,'Medical examination'!A685:L3019,7,FALSE)</f>
        <v>0</v>
      </c>
      <c r="I685" s="1" t="str">
        <f>VLOOKUP($A685,'Medical examination'!A685:M3019,8,FALSE)</f>
        <v>NO</v>
      </c>
      <c r="J685" s="19" t="str">
        <f>VLOOKUP($A685,'Medical examination'!A685:N3019,9,FALSE)</f>
        <v>OBESITY</v>
      </c>
      <c r="K685" s="10" t="str">
        <f>VLOOKUP($A685,'Medical examination'!A685:O3019,10,FALSE)</f>
        <v>PRE DIABETES</v>
      </c>
      <c r="L685" s="16">
        <v>6183.32</v>
      </c>
      <c r="M685" s="1" t="str">
        <f>VLOOKUP($L685,'Hospitalization details'!$F685:L3017,2,FALSE)</f>
        <v>TIER - 2</v>
      </c>
      <c r="N685" s="17" t="str">
        <f>VLOOKUP($L685,'Hospitalization details'!$F685:M3022,3,FALSE)</f>
        <v>TIER - 2</v>
      </c>
      <c r="O685" s="1" t="str">
        <f>VLOOKUP($L685,'Hospitalization details'!$F685:N3022,4,FALSE)</f>
        <v>R1012</v>
      </c>
      <c r="P685" s="14">
        <f>VLOOKUP($L685,'Hospitalization details'!$F685:O3022,6,FALSE)</f>
        <v>31268</v>
      </c>
      <c r="Q685" s="18">
        <f t="shared" si="10"/>
        <v>37</v>
      </c>
    </row>
    <row r="686" spans="1:17" x14ac:dyDescent="0.25">
      <c r="A686" s="2" t="s">
        <v>692</v>
      </c>
      <c r="B686" t="str">
        <f>VLOOKUP(A686,'customer names'!A686:D3020,3,FALSE)</f>
        <v>Toupin</v>
      </c>
      <c r="C686" s="1">
        <f>VLOOKUP(A686,'Medical examination'!A686:G3020,2,FALSE)</f>
        <v>50.2</v>
      </c>
      <c r="D686" s="1">
        <f>VLOOKUP(A686,'Medical examination'!A686:H3020,3,FALSE)</f>
        <v>5.4</v>
      </c>
      <c r="E686" s="1" t="str">
        <f>VLOOKUP($A686,'Medical examination'!A686:I3020,4,FALSE)</f>
        <v>NO</v>
      </c>
      <c r="F686" s="1" t="str">
        <f>VLOOKUP($A686,'Medical examination'!A686:J3020,5,FALSE)</f>
        <v>NO</v>
      </c>
      <c r="G686" s="1" t="str">
        <f>VLOOKUP($A686,'Medical examination'!A686:K3020,6,FALSE)</f>
        <v>NO</v>
      </c>
      <c r="H686" s="1">
        <f>VLOOKUP($A686,'Medical examination'!A686:L3020,7,FALSE)</f>
        <v>0</v>
      </c>
      <c r="I686" s="1" t="str">
        <f>VLOOKUP($A686,'Medical examination'!A686:M3020,8,FALSE)</f>
        <v>NO</v>
      </c>
      <c r="J686" s="19" t="str">
        <f>VLOOKUP($A686,'Medical examination'!A686:N3020,9,FALSE)</f>
        <v>OBESITY</v>
      </c>
      <c r="K686" s="10" t="str">
        <f>VLOOKUP($A686,'Medical examination'!A686:O3020,10,FALSE)</f>
        <v>NORMAL</v>
      </c>
      <c r="L686" s="16">
        <v>6170.96</v>
      </c>
      <c r="M686" s="1" t="str">
        <f>VLOOKUP($L686,'Hospitalization details'!$F686:L3018,2,FALSE)</f>
        <v>TIER - 2</v>
      </c>
      <c r="N686" s="17" t="str">
        <f>VLOOKUP($L686,'Hospitalization details'!$F686:M3023,3,FALSE)</f>
        <v>TIER - 1</v>
      </c>
      <c r="O686" s="1" t="str">
        <f>VLOOKUP($L686,'Hospitalization details'!$F686:N3023,4,FALSE)</f>
        <v>R1013</v>
      </c>
      <c r="P686" s="14">
        <f>VLOOKUP($L686,'Hospitalization details'!$F686:O3023,6,FALSE)</f>
        <v>30961</v>
      </c>
      <c r="Q686" s="18">
        <f t="shared" si="10"/>
        <v>38</v>
      </c>
    </row>
    <row r="687" spans="1:17" x14ac:dyDescent="0.25">
      <c r="A687" s="2" t="s">
        <v>693</v>
      </c>
      <c r="B687" t="str">
        <f>VLOOKUP(A687,'customer names'!A687:D3021,3,FALSE)</f>
        <v>Mulley</v>
      </c>
      <c r="C687" s="1">
        <f>VLOOKUP(A687,'Medical examination'!A687:G3021,2,FALSE)</f>
        <v>25.52</v>
      </c>
      <c r="D687" s="1">
        <f>VLOOKUP(A687,'Medical examination'!A687:H3021,3,FALSE)</f>
        <v>6.35</v>
      </c>
      <c r="E687" s="1" t="str">
        <f>VLOOKUP($A687,'Medical examination'!A687:I3021,4,FALSE)</f>
        <v>NO</v>
      </c>
      <c r="F687" s="1" t="str">
        <f>VLOOKUP($A687,'Medical examination'!A687:J3021,5,FALSE)</f>
        <v>NO</v>
      </c>
      <c r="G687" s="1" t="str">
        <f>VLOOKUP($A687,'Medical examination'!A687:K3021,6,FALSE)</f>
        <v>YES</v>
      </c>
      <c r="H687" s="1">
        <f>VLOOKUP($A687,'Medical examination'!A687:L3021,7,FALSE)</f>
        <v>1</v>
      </c>
      <c r="I687" s="1" t="str">
        <f>VLOOKUP($A687,'Medical examination'!A687:M3021,8,FALSE)</f>
        <v>NO</v>
      </c>
      <c r="J687" s="19" t="str">
        <f>VLOOKUP($A687,'Medical examination'!A687:N3021,9,FALSE)</f>
        <v>OVERWEIGHT</v>
      </c>
      <c r="K687" s="10" t="str">
        <f>VLOOKUP($A687,'Medical examination'!A687:O3021,10,FALSE)</f>
        <v>PRE DIABETES</v>
      </c>
      <c r="L687" s="16">
        <v>6159.57</v>
      </c>
      <c r="M687" s="1" t="str">
        <f>VLOOKUP($L687,'Hospitalization details'!$F687:L3019,2,FALSE)</f>
        <v>TIER - 2</v>
      </c>
      <c r="N687" s="17" t="str">
        <f>VLOOKUP($L687,'Hospitalization details'!$F687:M3024,3,FALSE)</f>
        <v>TIER - 1</v>
      </c>
      <c r="O687" s="1" t="str">
        <f>VLOOKUP($L687,'Hospitalization details'!$F687:N3024,4,FALSE)</f>
        <v>R1012</v>
      </c>
      <c r="P687" s="14">
        <f>VLOOKUP($L687,'Hospitalization details'!$F687:O3024,6,FALSE)</f>
        <v>31335</v>
      </c>
      <c r="Q687" s="18">
        <f t="shared" si="10"/>
        <v>37</v>
      </c>
    </row>
    <row r="688" spans="1:17" x14ac:dyDescent="0.25">
      <c r="A688" s="2" t="s">
        <v>694</v>
      </c>
      <c r="B688" t="str">
        <f>VLOOKUP(A688,'customer names'!A688:D3022,3,FALSE)</f>
        <v>Parry</v>
      </c>
      <c r="C688" s="1">
        <f>VLOOKUP(A688,'Medical examination'!A688:G3022,2,FALSE)</f>
        <v>35.200000000000003</v>
      </c>
      <c r="D688" s="1">
        <f>VLOOKUP(A688,'Medical examination'!A688:H3022,3,FALSE)</f>
        <v>6.26</v>
      </c>
      <c r="E688" s="1" t="str">
        <f>VLOOKUP($A688,'Medical examination'!A688:I3022,4,FALSE)</f>
        <v>YES</v>
      </c>
      <c r="F688" s="1" t="str">
        <f>VLOOKUP($A688,'Medical examination'!A688:J3022,5,FALSE)</f>
        <v>NO</v>
      </c>
      <c r="G688" s="1" t="str">
        <f>VLOOKUP($A688,'Medical examination'!A688:K3022,6,FALSE)</f>
        <v>NO</v>
      </c>
      <c r="H688" s="1">
        <f>VLOOKUP($A688,'Medical examination'!A688:L3022,7,FALSE)</f>
        <v>2</v>
      </c>
      <c r="I688" s="1" t="str">
        <f>VLOOKUP($A688,'Medical examination'!A688:M3022,8,FALSE)</f>
        <v>NO</v>
      </c>
      <c r="J688" s="19" t="str">
        <f>VLOOKUP($A688,'Medical examination'!A688:N3022,9,FALSE)</f>
        <v>OBESITY</v>
      </c>
      <c r="K688" s="10" t="str">
        <f>VLOOKUP($A688,'Medical examination'!A688:O3022,10,FALSE)</f>
        <v>PRE DIABETES</v>
      </c>
      <c r="L688" s="16">
        <v>6152.05</v>
      </c>
      <c r="M688" s="1" t="str">
        <f>VLOOKUP($L688,'Hospitalization details'!$F688:L3020,2,FALSE)</f>
        <v>TIER - 2</v>
      </c>
      <c r="N688" s="17" t="str">
        <f>VLOOKUP($L688,'Hospitalization details'!$F688:M3025,3,FALSE)</f>
        <v>TIER - 3</v>
      </c>
      <c r="O688" s="1" t="str">
        <f>VLOOKUP($L688,'Hospitalization details'!$F688:N3025,4,FALSE)</f>
        <v>R1013</v>
      </c>
      <c r="P688" s="14">
        <f>VLOOKUP($L688,'Hospitalization details'!$F688:O3025,6,FALSE)</f>
        <v>26974</v>
      </c>
      <c r="Q688" s="18">
        <f t="shared" si="10"/>
        <v>49</v>
      </c>
    </row>
    <row r="689" spans="1:17" x14ac:dyDescent="0.25">
      <c r="A689" s="2" t="s">
        <v>695</v>
      </c>
      <c r="B689" t="str">
        <f>VLOOKUP(A689,'customer names'!A689:D3023,3,FALSE)</f>
        <v>Mason Cox</v>
      </c>
      <c r="C689" s="1">
        <f>VLOOKUP(A689,'Medical examination'!A689:G3023,2,FALSE)</f>
        <v>41.26</v>
      </c>
      <c r="D689" s="1">
        <f>VLOOKUP(A689,'Medical examination'!A689:H3023,3,FALSE)</f>
        <v>5.97</v>
      </c>
      <c r="E689" s="1" t="str">
        <f>VLOOKUP($A689,'Medical examination'!A689:I3023,4,FALSE)</f>
        <v>YES</v>
      </c>
      <c r="F689" s="1" t="str">
        <f>VLOOKUP($A689,'Medical examination'!A689:J3023,5,FALSE)</f>
        <v>NO</v>
      </c>
      <c r="G689" s="1" t="str">
        <f>VLOOKUP($A689,'Medical examination'!A689:K3023,6,FALSE)</f>
        <v>NO</v>
      </c>
      <c r="H689" s="1">
        <f>VLOOKUP($A689,'Medical examination'!A689:L3023,7,FALSE)</f>
        <v>0</v>
      </c>
      <c r="I689" s="1" t="str">
        <f>VLOOKUP($A689,'Medical examination'!A689:M3023,8,FALSE)</f>
        <v>NO</v>
      </c>
      <c r="J689" s="19" t="str">
        <f>VLOOKUP($A689,'Medical examination'!A689:N3023,9,FALSE)</f>
        <v>OBESITY</v>
      </c>
      <c r="K689" s="10" t="str">
        <f>VLOOKUP($A689,'Medical examination'!A689:O3023,10,FALSE)</f>
        <v>PRE DIABETES</v>
      </c>
      <c r="L689" s="16">
        <v>6147.12</v>
      </c>
      <c r="M689" s="1" t="str">
        <f>VLOOKUP($L689,'Hospitalization details'!$F689:L3021,2,FALSE)</f>
        <v>TIER - 2</v>
      </c>
      <c r="N689" s="17" t="str">
        <f>VLOOKUP($L689,'Hospitalization details'!$F689:M3026,3,FALSE)</f>
        <v>TIER - 3</v>
      </c>
      <c r="O689" s="1" t="str">
        <f>VLOOKUP($L689,'Hospitalization details'!$F689:N3026,4,FALSE)</f>
        <v>R1012</v>
      </c>
      <c r="P689" s="14">
        <f>VLOOKUP($L689,'Hospitalization details'!$F689:O3026,6,FALSE)</f>
        <v>25855</v>
      </c>
      <c r="Q689" s="18">
        <f t="shared" si="10"/>
        <v>52</v>
      </c>
    </row>
    <row r="690" spans="1:17" x14ac:dyDescent="0.25">
      <c r="A690" s="2" t="s">
        <v>696</v>
      </c>
      <c r="B690" t="str">
        <f>VLOOKUP(A690,'customer names'!A690:D3024,3,FALSE)</f>
        <v>Thompson</v>
      </c>
      <c r="C690" s="1">
        <f>VLOOKUP(A690,'Medical examination'!A690:G3024,2,FALSE)</f>
        <v>17.195</v>
      </c>
      <c r="D690" s="1">
        <f>VLOOKUP(A690,'Medical examination'!A690:H3024,3,FALSE)</f>
        <v>5.29</v>
      </c>
      <c r="E690" s="1" t="str">
        <f>VLOOKUP($A690,'Medical examination'!A690:I3024,4,FALSE)</f>
        <v>YES</v>
      </c>
      <c r="F690" s="1" t="str">
        <f>VLOOKUP($A690,'Medical examination'!A690:J3024,5,FALSE)</f>
        <v>NO</v>
      </c>
      <c r="G690" s="1" t="str">
        <f>VLOOKUP($A690,'Medical examination'!A690:K3024,6,FALSE)</f>
        <v>NO</v>
      </c>
      <c r="H690" s="1">
        <f>VLOOKUP($A690,'Medical examination'!A690:L3024,7,FALSE)</f>
        <v>0</v>
      </c>
      <c r="I690" s="1" t="str">
        <f>VLOOKUP($A690,'Medical examination'!A690:M3024,8,FALSE)</f>
        <v>YES</v>
      </c>
      <c r="J690" s="19" t="str">
        <f>VLOOKUP($A690,'Medical examination'!A690:N3024,9,FALSE)</f>
        <v>UNDERWEIGHT</v>
      </c>
      <c r="K690" s="10" t="str">
        <f>VLOOKUP($A690,'Medical examination'!A690:O3024,10,FALSE)</f>
        <v>NORMAL</v>
      </c>
      <c r="L690" s="16">
        <v>6139.14</v>
      </c>
      <c r="M690" s="1" t="str">
        <f>VLOOKUP($L690,'Hospitalization details'!$F690:L3022,2,FALSE)</f>
        <v>TIER - 2</v>
      </c>
      <c r="N690" s="17" t="str">
        <f>VLOOKUP($L690,'Hospitalization details'!$F690:M3027,3,FALSE)</f>
        <v>TIER - 3</v>
      </c>
      <c r="O690" s="1" t="str">
        <f>VLOOKUP($L690,'Hospitalization details'!$F690:N3027,4,FALSE)</f>
        <v>R1013</v>
      </c>
      <c r="P690" s="14">
        <f>VLOOKUP($L690,'Hospitalization details'!$F690:O3027,6,FALSE)</f>
        <v>28106</v>
      </c>
      <c r="Q690" s="18">
        <f t="shared" si="10"/>
        <v>46</v>
      </c>
    </row>
    <row r="691" spans="1:17" x14ac:dyDescent="0.25">
      <c r="A691" s="2" t="s">
        <v>697</v>
      </c>
      <c r="B691" t="str">
        <f>VLOOKUP(A691,'customer names'!A691:D3025,3,FALSE)</f>
        <v>Nelson</v>
      </c>
      <c r="C691" s="1">
        <f>VLOOKUP(A691,'Medical examination'!A691:G3025,2,FALSE)</f>
        <v>23.085000000000001</v>
      </c>
      <c r="D691" s="1">
        <f>VLOOKUP(A691,'Medical examination'!A691:H3025,3,FALSE)</f>
        <v>4.2699999999999996</v>
      </c>
      <c r="E691" s="1" t="str">
        <f>VLOOKUP($A691,'Medical examination'!A691:I3025,4,FALSE)</f>
        <v>YES</v>
      </c>
      <c r="F691" s="1" t="str">
        <f>VLOOKUP($A691,'Medical examination'!A691:J3025,5,FALSE)</f>
        <v>NO</v>
      </c>
      <c r="G691" s="1" t="str">
        <f>VLOOKUP($A691,'Medical examination'!A691:K3025,6,FALSE)</f>
        <v>NO</v>
      </c>
      <c r="H691" s="1">
        <f>VLOOKUP($A691,'Medical examination'!A691:L3025,7,FALSE)</f>
        <v>2</v>
      </c>
      <c r="I691" s="1" t="str">
        <f>VLOOKUP($A691,'Medical examination'!A691:M3025,8,FALSE)</f>
        <v>NO</v>
      </c>
      <c r="J691" s="19" t="str">
        <f>VLOOKUP($A691,'Medical examination'!A691:N3025,9,FALSE)</f>
        <v>NORMAL WEIGHT</v>
      </c>
      <c r="K691" s="10" t="str">
        <f>VLOOKUP($A691,'Medical examination'!A691:O3025,10,FALSE)</f>
        <v>NORMAL</v>
      </c>
      <c r="L691" s="16">
        <v>6138.58</v>
      </c>
      <c r="M691" s="1" t="str">
        <f>VLOOKUP($L691,'Hospitalization details'!$F691:L3023,2,FALSE)</f>
        <v>TIER - 2</v>
      </c>
      <c r="N691" s="17" t="str">
        <f>VLOOKUP($L691,'Hospitalization details'!$F691:M3028,3,FALSE)</f>
        <v>TIER - 1</v>
      </c>
      <c r="O691" s="1" t="str">
        <f>VLOOKUP($L691,'Hospitalization details'!$F691:N3028,4,FALSE)</f>
        <v>R1013</v>
      </c>
      <c r="P691" s="14">
        <f>VLOOKUP($L691,'Hospitalization details'!$F691:O3028,6,FALSE)</f>
        <v>28738</v>
      </c>
      <c r="Q691" s="18">
        <f t="shared" si="10"/>
        <v>44</v>
      </c>
    </row>
    <row r="692" spans="1:17" x14ac:dyDescent="0.25">
      <c r="A692" s="2" t="s">
        <v>698</v>
      </c>
      <c r="B692" t="str">
        <f>VLOOKUP(A692,'customer names'!A692:D3026,3,FALSE)</f>
        <v>Forte</v>
      </c>
      <c r="C692" s="1">
        <f>VLOOKUP(A692,'Medical examination'!A692:G3026,2,FALSE)</f>
        <v>21.66</v>
      </c>
      <c r="D692" s="1">
        <f>VLOOKUP(A692,'Medical examination'!A692:H3026,3,FALSE)</f>
        <v>5.2</v>
      </c>
      <c r="E692" s="1" t="str">
        <f>VLOOKUP($A692,'Medical examination'!A692:I3026,4,FALSE)</f>
        <v>YES</v>
      </c>
      <c r="F692" s="1" t="str">
        <f>VLOOKUP($A692,'Medical examination'!A692:J3026,5,FALSE)</f>
        <v>NO</v>
      </c>
      <c r="G692" s="1" t="str">
        <f>VLOOKUP($A692,'Medical examination'!A692:K3026,6,FALSE)</f>
        <v>NO</v>
      </c>
      <c r="H692" s="1">
        <f>VLOOKUP($A692,'Medical examination'!A692:L3026,7,FALSE)</f>
        <v>2</v>
      </c>
      <c r="I692" s="1" t="str">
        <f>VLOOKUP($A692,'Medical examination'!A692:M3026,8,FALSE)</f>
        <v>NO</v>
      </c>
      <c r="J692" s="19" t="str">
        <f>VLOOKUP($A692,'Medical examination'!A692:N3026,9,FALSE)</f>
        <v>NORMAL WEIGHT</v>
      </c>
      <c r="K692" s="10" t="str">
        <f>VLOOKUP($A692,'Medical examination'!A692:O3026,10,FALSE)</f>
        <v>NORMAL</v>
      </c>
      <c r="L692" s="16">
        <v>37607.53</v>
      </c>
      <c r="M692" s="1" t="str">
        <f>VLOOKUP($L692,'Hospitalization details'!$F692:L3024,2,FALSE)</f>
        <v>TIER - 1</v>
      </c>
      <c r="N692" s="17" t="str">
        <f>VLOOKUP($L692,'Hospitalization details'!$F692:M3029,3,FALSE)</f>
        <v>TIER - 2</v>
      </c>
      <c r="O692" s="1" t="str">
        <f>VLOOKUP($L692,'Hospitalization details'!$F692:N3029,4,FALSE)</f>
        <v>R1019</v>
      </c>
      <c r="P692" s="14">
        <f>VLOOKUP($L692,'Hospitalization details'!$F692:O3029,6,FALSE)</f>
        <v>33193</v>
      </c>
      <c r="Q692" s="18">
        <f t="shared" si="10"/>
        <v>32</v>
      </c>
    </row>
    <row r="693" spans="1:17" x14ac:dyDescent="0.25">
      <c r="A693" s="2" t="s">
        <v>699</v>
      </c>
      <c r="B693" t="str">
        <f>VLOOKUP(A693,'customer names'!A693:D3027,3,FALSE)</f>
        <v>Corona Iturriaga</v>
      </c>
      <c r="C693" s="1">
        <f>VLOOKUP(A693,'Medical examination'!A693:G3027,2,FALSE)</f>
        <v>36.47</v>
      </c>
      <c r="D693" s="1">
        <f>VLOOKUP(A693,'Medical examination'!A693:H3027,3,FALSE)</f>
        <v>8.23</v>
      </c>
      <c r="E693" s="1" t="str">
        <f>VLOOKUP($A693,'Medical examination'!A693:I3027,4,FALSE)</f>
        <v>YES</v>
      </c>
      <c r="F693" s="1" t="str">
        <f>VLOOKUP($A693,'Medical examination'!A693:J3027,5,FALSE)</f>
        <v>NO</v>
      </c>
      <c r="G693" s="1" t="str">
        <f>VLOOKUP($A693,'Medical examination'!A693:K3027,6,FALSE)</f>
        <v>NO</v>
      </c>
      <c r="H693" s="1">
        <f>VLOOKUP($A693,'Medical examination'!A693:L3027,7,FALSE)</f>
        <v>0</v>
      </c>
      <c r="I693" s="1" t="str">
        <f>VLOOKUP($A693,'Medical examination'!A693:M3027,8,FALSE)</f>
        <v>NO</v>
      </c>
      <c r="J693" s="19" t="str">
        <f>VLOOKUP($A693,'Medical examination'!A693:N3027,9,FALSE)</f>
        <v>OBESITY</v>
      </c>
      <c r="K693" s="10" t="str">
        <f>VLOOKUP($A693,'Medical examination'!A693:O3027,10,FALSE)</f>
        <v>DIABETES</v>
      </c>
      <c r="L693" s="16">
        <v>6138.5</v>
      </c>
      <c r="M693" s="1" t="str">
        <f>VLOOKUP($L693,'Hospitalization details'!$F693:L3025,2,FALSE)</f>
        <v>TIER - 2</v>
      </c>
      <c r="N693" s="17" t="str">
        <f>VLOOKUP($L693,'Hospitalization details'!$F693:M3030,3,FALSE)</f>
        <v>TIER - 2</v>
      </c>
      <c r="O693" s="1" t="str">
        <f>VLOOKUP($L693,'Hospitalization details'!$F693:N3030,4,FALSE)</f>
        <v>R1011</v>
      </c>
      <c r="P693" s="14">
        <f>VLOOKUP($L693,'Hospitalization details'!$F693:O3030,6,FALSE)</f>
        <v>25516</v>
      </c>
      <c r="Q693" s="18">
        <f t="shared" si="10"/>
        <v>53</v>
      </c>
    </row>
    <row r="694" spans="1:17" x14ac:dyDescent="0.25">
      <c r="A694" s="2" t="s">
        <v>700</v>
      </c>
      <c r="B694" t="str">
        <f>VLOOKUP(A694,'customer names'!A694:D3028,3,FALSE)</f>
        <v>McCollum</v>
      </c>
      <c r="C694" s="1">
        <f>VLOOKUP(A694,'Medical examination'!A694:G3028,2,FALSE)</f>
        <v>36.08</v>
      </c>
      <c r="D694" s="1">
        <f>VLOOKUP(A694,'Medical examination'!A694:H3028,3,FALSE)</f>
        <v>10.33</v>
      </c>
      <c r="E694" s="1" t="str">
        <f>VLOOKUP($A694,'Medical examination'!A694:I3028,4,FALSE)</f>
        <v>YES</v>
      </c>
      <c r="F694" s="1" t="str">
        <f>VLOOKUP($A694,'Medical examination'!A694:J3028,5,FALSE)</f>
        <v>NO</v>
      </c>
      <c r="G694" s="1" t="str">
        <f>VLOOKUP($A694,'Medical examination'!A694:K3028,6,FALSE)</f>
        <v>NO</v>
      </c>
      <c r="H694" s="1">
        <f>VLOOKUP($A694,'Medical examination'!A694:L3028,7,FALSE)</f>
        <v>0</v>
      </c>
      <c r="I694" s="1" t="str">
        <f>VLOOKUP($A694,'Medical examination'!A694:M3028,8,FALSE)</f>
        <v>NO</v>
      </c>
      <c r="J694" s="19" t="str">
        <f>VLOOKUP($A694,'Medical examination'!A694:N3028,9,FALSE)</f>
        <v>OBESITY</v>
      </c>
      <c r="K694" s="10" t="str">
        <f>VLOOKUP($A694,'Medical examination'!A694:O3028,10,FALSE)</f>
        <v>DIABETES</v>
      </c>
      <c r="L694" s="16">
        <v>6128.8</v>
      </c>
      <c r="M694" s="1" t="str">
        <f>VLOOKUP($L694,'Hospitalization details'!$F694:L3026,2,FALSE)</f>
        <v>TIER - 2</v>
      </c>
      <c r="N694" s="17" t="str">
        <f>VLOOKUP($L694,'Hospitalization details'!$F694:M3031,3,FALSE)</f>
        <v>TIER - 3</v>
      </c>
      <c r="O694" s="1" t="str">
        <f>VLOOKUP($L694,'Hospitalization details'!$F694:N3031,4,FALSE)</f>
        <v>R1012</v>
      </c>
      <c r="P694" s="14">
        <f>VLOOKUP($L694,'Hospitalization details'!$F694:O3031,6,FALSE)</f>
        <v>33103</v>
      </c>
      <c r="Q694" s="18">
        <f t="shared" si="10"/>
        <v>32</v>
      </c>
    </row>
    <row r="695" spans="1:17" x14ac:dyDescent="0.25">
      <c r="A695" s="2" t="s">
        <v>701</v>
      </c>
      <c r="B695" t="str">
        <f>VLOOKUP(A695,'customer names'!A695:D3029,3,FALSE)</f>
        <v>Hevner</v>
      </c>
      <c r="C695" s="1">
        <f>VLOOKUP(A695,'Medical examination'!A695:G3029,2,FALSE)</f>
        <v>23.18</v>
      </c>
      <c r="D695" s="1">
        <f>VLOOKUP(A695,'Medical examination'!A695:H3029,3,FALSE)</f>
        <v>6.13</v>
      </c>
      <c r="E695" s="1" t="str">
        <f>VLOOKUP($A695,'Medical examination'!A695:I3029,4,FALSE)</f>
        <v>NO</v>
      </c>
      <c r="F695" s="1" t="str">
        <f>VLOOKUP($A695,'Medical examination'!A695:J3029,5,FALSE)</f>
        <v>NO</v>
      </c>
      <c r="G695" s="1" t="str">
        <f>VLOOKUP($A695,'Medical examination'!A695:K3029,6,FALSE)</f>
        <v>NO</v>
      </c>
      <c r="H695" s="1">
        <f>VLOOKUP($A695,'Medical examination'!A695:L3029,7,FALSE)</f>
        <v>0</v>
      </c>
      <c r="I695" s="1" t="str">
        <f>VLOOKUP($A695,'Medical examination'!A695:M3029,8,FALSE)</f>
        <v>NO</v>
      </c>
      <c r="J695" s="19" t="str">
        <f>VLOOKUP($A695,'Medical examination'!A695:N3029,9,FALSE)</f>
        <v>NORMAL WEIGHT</v>
      </c>
      <c r="K695" s="10" t="str">
        <f>VLOOKUP($A695,'Medical examination'!A695:O3029,10,FALSE)</f>
        <v>PRE DIABETES</v>
      </c>
      <c r="L695" s="16">
        <v>6123.57</v>
      </c>
      <c r="M695" s="1" t="str">
        <f>VLOOKUP($L695,'Hospitalization details'!$F695:L3027,2,FALSE)</f>
        <v>TIER - 3</v>
      </c>
      <c r="N695" s="17" t="str">
        <f>VLOOKUP($L695,'Hospitalization details'!$F695:M3032,3,FALSE)</f>
        <v>TIER - 2</v>
      </c>
      <c r="O695" s="1" t="str">
        <f>VLOOKUP($L695,'Hospitalization details'!$F695:N3032,4,FALSE)</f>
        <v>R1012</v>
      </c>
      <c r="P695" s="14">
        <f>VLOOKUP($L695,'Hospitalization details'!$F695:O3032,6,FALSE)</f>
        <v>30636</v>
      </c>
      <c r="Q695" s="18">
        <f t="shared" si="10"/>
        <v>39</v>
      </c>
    </row>
    <row r="696" spans="1:17" x14ac:dyDescent="0.25">
      <c r="A696" s="2" t="s">
        <v>702</v>
      </c>
      <c r="B696" t="str">
        <f>VLOOKUP(A696,'customer names'!A696:D3030,3,FALSE)</f>
        <v>Looi</v>
      </c>
      <c r="C696" s="1">
        <f>VLOOKUP(A696,'Medical examination'!A696:G3030,2,FALSE)</f>
        <v>39.159999999999997</v>
      </c>
      <c r="D696" s="1">
        <f>VLOOKUP(A696,'Medical examination'!A696:H3030,3,FALSE)</f>
        <v>8.08</v>
      </c>
      <c r="E696" s="1" t="str">
        <f>VLOOKUP($A696,'Medical examination'!A696:I3030,4,FALSE)</f>
        <v>NO</v>
      </c>
      <c r="F696" s="1" t="str">
        <f>VLOOKUP($A696,'Medical examination'!A696:J3030,5,FALSE)</f>
        <v>NO</v>
      </c>
      <c r="G696" s="1" t="str">
        <f>VLOOKUP($A696,'Medical examination'!A696:K3030,6,FALSE)</f>
        <v>NO</v>
      </c>
      <c r="H696" s="1">
        <f>VLOOKUP($A696,'Medical examination'!A696:L3030,7,FALSE)</f>
        <v>3</v>
      </c>
      <c r="I696" s="1" t="str">
        <f>VLOOKUP($A696,'Medical examination'!A696:M3030,8,FALSE)</f>
        <v>NO</v>
      </c>
      <c r="J696" s="19" t="str">
        <f>VLOOKUP($A696,'Medical examination'!A696:N3030,9,FALSE)</f>
        <v>OBESITY</v>
      </c>
      <c r="K696" s="10" t="str">
        <f>VLOOKUP($A696,'Medical examination'!A696:O3030,10,FALSE)</f>
        <v>DIABETES</v>
      </c>
      <c r="L696" s="16">
        <v>6117.49</v>
      </c>
      <c r="M696" s="1" t="str">
        <f>VLOOKUP($L696,'Hospitalization details'!$F696:L3028,2,FALSE)</f>
        <v>TIER - 2</v>
      </c>
      <c r="N696" s="17" t="str">
        <f>VLOOKUP($L696,'Hospitalization details'!$F696:M3033,3,FALSE)</f>
        <v>TIER - 3</v>
      </c>
      <c r="O696" s="1" t="str">
        <f>VLOOKUP($L696,'Hospitalization details'!$F696:N3033,4,FALSE)</f>
        <v>R1012</v>
      </c>
      <c r="P696" s="14">
        <f>VLOOKUP($L696,'Hospitalization details'!$F696:O3033,6,FALSE)</f>
        <v>30539</v>
      </c>
      <c r="Q696" s="18">
        <f t="shared" si="10"/>
        <v>39</v>
      </c>
    </row>
    <row r="697" spans="1:17" x14ac:dyDescent="0.25">
      <c r="A697" s="2" t="s">
        <v>703</v>
      </c>
      <c r="B697" t="str">
        <f>VLOOKUP(A697,'customer names'!A697:D3031,3,FALSE)</f>
        <v>Power</v>
      </c>
      <c r="C697" s="1">
        <f>VLOOKUP(A697,'Medical examination'!A697:G3031,2,FALSE)</f>
        <v>38.19</v>
      </c>
      <c r="D697" s="1">
        <f>VLOOKUP(A697,'Medical examination'!A697:H3031,3,FALSE)</f>
        <v>10.49</v>
      </c>
      <c r="E697" s="1" t="str">
        <f>VLOOKUP($A697,'Medical examination'!A697:I3031,4,FALSE)</f>
        <v>NO</v>
      </c>
      <c r="F697" s="1" t="str">
        <f>VLOOKUP($A697,'Medical examination'!A697:J3031,5,FALSE)</f>
        <v>NO</v>
      </c>
      <c r="G697" s="1" t="str">
        <f>VLOOKUP($A697,'Medical examination'!A697:K3031,6,FALSE)</f>
        <v>NO</v>
      </c>
      <c r="H697" s="1">
        <f>VLOOKUP($A697,'Medical examination'!A697:L3031,7,FALSE)</f>
        <v>3</v>
      </c>
      <c r="I697" s="1" t="str">
        <f>VLOOKUP($A697,'Medical examination'!A697:M3031,8,FALSE)</f>
        <v>NO</v>
      </c>
      <c r="J697" s="19" t="str">
        <f>VLOOKUP($A697,'Medical examination'!A697:N3031,9,FALSE)</f>
        <v>OBESITY</v>
      </c>
      <c r="K697" s="10" t="str">
        <f>VLOOKUP($A697,'Medical examination'!A697:O3031,10,FALSE)</f>
        <v>DIABETES</v>
      </c>
      <c r="L697" s="16">
        <v>6113.23</v>
      </c>
      <c r="M697" s="1" t="str">
        <f>VLOOKUP($L697,'Hospitalization details'!$F697:L3029,2,FALSE)</f>
        <v>TIER - 2</v>
      </c>
      <c r="N697" s="17" t="str">
        <f>VLOOKUP($L697,'Hospitalization details'!$F697:M3034,3,FALSE)</f>
        <v>TIER - 2</v>
      </c>
      <c r="O697" s="1" t="str">
        <f>VLOOKUP($L697,'Hospitalization details'!$F697:N3034,4,FALSE)</f>
        <v>R1024</v>
      </c>
      <c r="P697" s="14">
        <f>VLOOKUP($L697,'Hospitalization details'!$F697:O3034,6,FALSE)</f>
        <v>33444</v>
      </c>
      <c r="Q697" s="18">
        <f t="shared" si="10"/>
        <v>31</v>
      </c>
    </row>
    <row r="698" spans="1:17" x14ac:dyDescent="0.25">
      <c r="A698" s="2" t="s">
        <v>704</v>
      </c>
      <c r="B698" t="str">
        <f>VLOOKUP(A698,'customer names'!A698:D3032,3,FALSE)</f>
        <v>Routon</v>
      </c>
      <c r="C698" s="1">
        <f>VLOOKUP(A698,'Medical examination'!A698:G3032,2,FALSE)</f>
        <v>26.41</v>
      </c>
      <c r="D698" s="1">
        <f>VLOOKUP(A698,'Medical examination'!A698:H3032,3,FALSE)</f>
        <v>8.11</v>
      </c>
      <c r="E698" s="1" t="str">
        <f>VLOOKUP($A698,'Medical examination'!A698:I3032,4,FALSE)</f>
        <v>NO</v>
      </c>
      <c r="F698" s="1" t="str">
        <f>VLOOKUP($A698,'Medical examination'!A698:J3032,5,FALSE)</f>
        <v>NO</v>
      </c>
      <c r="G698" s="1" t="str">
        <f>VLOOKUP($A698,'Medical examination'!A698:K3032,6,FALSE)</f>
        <v>NO</v>
      </c>
      <c r="H698" s="1">
        <f>VLOOKUP($A698,'Medical examination'!A698:L3032,7,FALSE)</f>
        <v>3</v>
      </c>
      <c r="I698" s="1" t="str">
        <f>VLOOKUP($A698,'Medical examination'!A698:M3032,8,FALSE)</f>
        <v>NO</v>
      </c>
      <c r="J698" s="19" t="str">
        <f>VLOOKUP($A698,'Medical examination'!A698:N3032,9,FALSE)</f>
        <v>OVERWEIGHT</v>
      </c>
      <c r="K698" s="10" t="str">
        <f>VLOOKUP($A698,'Medical examination'!A698:O3032,10,FALSE)</f>
        <v>DIABETES</v>
      </c>
      <c r="L698" s="16">
        <v>6112.35</v>
      </c>
      <c r="M698" s="1" t="str">
        <f>VLOOKUP($L698,'Hospitalization details'!$F698:L3030,2,FALSE)</f>
        <v>TIER - 2</v>
      </c>
      <c r="N698" s="17" t="str">
        <f>VLOOKUP($L698,'Hospitalization details'!$F698:M3035,3,FALSE)</f>
        <v>TIER - 1</v>
      </c>
      <c r="O698" s="1" t="str">
        <f>VLOOKUP($L698,'Hospitalization details'!$F698:N3035,4,FALSE)</f>
        <v>R1012</v>
      </c>
      <c r="P698" s="14">
        <f>VLOOKUP($L698,'Hospitalization details'!$F698:O3035,6,FALSE)</f>
        <v>31249</v>
      </c>
      <c r="Q698" s="18">
        <f t="shared" si="10"/>
        <v>37</v>
      </c>
    </row>
    <row r="699" spans="1:17" x14ac:dyDescent="0.25">
      <c r="A699" s="2" t="s">
        <v>705</v>
      </c>
      <c r="B699" t="str">
        <f>VLOOKUP(A699,'customer names'!A699:D3033,3,FALSE)</f>
        <v>Dochelli</v>
      </c>
      <c r="C699" s="1">
        <f>VLOOKUP(A699,'Medical examination'!A699:G3033,2,FALSE)</f>
        <v>28.785</v>
      </c>
      <c r="D699" s="1">
        <f>VLOOKUP(A699,'Medical examination'!A699:H3033,3,FALSE)</f>
        <v>6.6</v>
      </c>
      <c r="E699" s="1" t="str">
        <f>VLOOKUP($A699,'Medical examination'!A699:I3033,4,FALSE)</f>
        <v>NO</v>
      </c>
      <c r="F699" s="1" t="str">
        <f>VLOOKUP($A699,'Medical examination'!A699:J3033,5,FALSE)</f>
        <v>NO</v>
      </c>
      <c r="G699" s="1" t="str">
        <f>VLOOKUP($A699,'Medical examination'!A699:K3033,6,FALSE)</f>
        <v>NO</v>
      </c>
      <c r="H699" s="1">
        <f>VLOOKUP($A699,'Medical examination'!A699:L3033,7,FALSE)</f>
        <v>0</v>
      </c>
      <c r="I699" s="1" t="str">
        <f>VLOOKUP($A699,'Medical examination'!A699:M3033,8,FALSE)</f>
        <v>NO</v>
      </c>
      <c r="J699" s="19" t="str">
        <f>VLOOKUP($A699,'Medical examination'!A699:N3033,9,FALSE)</f>
        <v>OVERWEIGHT</v>
      </c>
      <c r="K699" s="10" t="str">
        <f>VLOOKUP($A699,'Medical examination'!A699:O3033,10,FALSE)</f>
        <v>DIABETES</v>
      </c>
      <c r="L699" s="16">
        <v>6111.95</v>
      </c>
      <c r="M699" s="1" t="str">
        <f>VLOOKUP($L699,'Hospitalization details'!$F699:L3031,2,FALSE)</f>
        <v>TIER - 2</v>
      </c>
      <c r="N699" s="17" t="str">
        <f>VLOOKUP($L699,'Hospitalization details'!$F699:M3036,3,FALSE)</f>
        <v>TIER - 3</v>
      </c>
      <c r="O699" s="1" t="str">
        <f>VLOOKUP($L699,'Hospitalization details'!$F699:N3036,4,FALSE)</f>
        <v>R1026</v>
      </c>
      <c r="P699" s="14">
        <f>VLOOKUP($L699,'Hospitalization details'!$F699:O3036,6,FALSE)</f>
        <v>34951</v>
      </c>
      <c r="Q699" s="18">
        <f t="shared" si="10"/>
        <v>27</v>
      </c>
    </row>
    <row r="700" spans="1:17" x14ac:dyDescent="0.25">
      <c r="A700" s="2" t="s">
        <v>706</v>
      </c>
      <c r="B700" t="str">
        <f>VLOOKUP(A700,'customer names'!A700:D3034,3,FALSE)</f>
        <v>Gillespie</v>
      </c>
      <c r="C700" s="1">
        <f>VLOOKUP(A700,'Medical examination'!A700:G3034,2,FALSE)</f>
        <v>26.695</v>
      </c>
      <c r="D700" s="1">
        <f>VLOOKUP(A700,'Medical examination'!A700:H3034,3,FALSE)</f>
        <v>10.14</v>
      </c>
      <c r="E700" s="1" t="str">
        <f>VLOOKUP($A700,'Medical examination'!A700:I3034,4,FALSE)</f>
        <v>YES</v>
      </c>
      <c r="F700" s="1" t="str">
        <f>VLOOKUP($A700,'Medical examination'!A700:J3034,5,FALSE)</f>
        <v>NO</v>
      </c>
      <c r="G700" s="1" t="str">
        <f>VLOOKUP($A700,'Medical examination'!A700:K3034,6,FALSE)</f>
        <v>YES</v>
      </c>
      <c r="H700" s="1">
        <f>VLOOKUP($A700,'Medical examination'!A700:L3034,7,FALSE)</f>
        <v>1</v>
      </c>
      <c r="I700" s="1" t="str">
        <f>VLOOKUP($A700,'Medical examination'!A700:M3034,8,FALSE)</f>
        <v>NO</v>
      </c>
      <c r="J700" s="19" t="str">
        <f>VLOOKUP($A700,'Medical examination'!A700:N3034,9,FALSE)</f>
        <v>OVERWEIGHT</v>
      </c>
      <c r="K700" s="10" t="str">
        <f>VLOOKUP($A700,'Medical examination'!A700:O3034,10,FALSE)</f>
        <v>DIABETES</v>
      </c>
      <c r="L700" s="16">
        <v>6098.38</v>
      </c>
      <c r="M700" s="1" t="str">
        <f>VLOOKUP($L700,'Hospitalization details'!$F700:L3032,2,FALSE)</f>
        <v>TIER - 2</v>
      </c>
      <c r="N700" s="17" t="str">
        <f>VLOOKUP($L700,'Hospitalization details'!$F700:M3037,3,FALSE)</f>
        <v>TIER - 2</v>
      </c>
      <c r="O700" s="1" t="str">
        <f>VLOOKUP($L700,'Hospitalization details'!$F700:N3037,4,FALSE)</f>
        <v>R1013</v>
      </c>
      <c r="P700" s="14">
        <f>VLOOKUP($L700,'Hospitalization details'!$F700:O3037,6,FALSE)</f>
        <v>25728</v>
      </c>
      <c r="Q700" s="18">
        <f t="shared" si="10"/>
        <v>52</v>
      </c>
    </row>
    <row r="701" spans="1:17" x14ac:dyDescent="0.25">
      <c r="A701" s="2" t="s">
        <v>707</v>
      </c>
      <c r="B701" t="str">
        <f>VLOOKUP(A701,'customer names'!A701:D3035,3,FALSE)</f>
        <v>Oskvig</v>
      </c>
      <c r="C701" s="1">
        <f>VLOOKUP(A701,'Medical examination'!A701:G3035,2,FALSE)</f>
        <v>32.799999999999997</v>
      </c>
      <c r="D701" s="1">
        <f>VLOOKUP(A701,'Medical examination'!A701:H3035,3,FALSE)</f>
        <v>6.06</v>
      </c>
      <c r="E701" s="1" t="str">
        <f>VLOOKUP($A701,'Medical examination'!A701:I3035,4,FALSE)</f>
        <v>YES</v>
      </c>
      <c r="F701" s="1" t="str">
        <f>VLOOKUP($A701,'Medical examination'!A701:J3035,5,FALSE)</f>
        <v>NO</v>
      </c>
      <c r="G701" s="1" t="str">
        <f>VLOOKUP($A701,'Medical examination'!A701:K3035,6,FALSE)</f>
        <v>NO</v>
      </c>
      <c r="H701" s="1">
        <f>VLOOKUP($A701,'Medical examination'!A701:L3035,7,FALSE)</f>
        <v>1</v>
      </c>
      <c r="I701" s="1" t="str">
        <f>VLOOKUP($A701,'Medical examination'!A701:M3035,8,FALSE)</f>
        <v>NO</v>
      </c>
      <c r="J701" s="19" t="str">
        <f>VLOOKUP($A701,'Medical examination'!A701:N3035,9,FALSE)</f>
        <v>OBESITY</v>
      </c>
      <c r="K701" s="10" t="str">
        <f>VLOOKUP($A701,'Medical examination'!A701:O3035,10,FALSE)</f>
        <v>PRE DIABETES</v>
      </c>
      <c r="L701" s="16">
        <v>6082.41</v>
      </c>
      <c r="M701" s="1" t="str">
        <f>VLOOKUP($L701,'Hospitalization details'!$F701:L3033,2,FALSE)</f>
        <v>TIER - 1</v>
      </c>
      <c r="N701" s="17" t="str">
        <f>VLOOKUP($L701,'Hospitalization details'!$F701:M3038,3,FALSE)</f>
        <v>TIER - 2</v>
      </c>
      <c r="O701" s="1" t="str">
        <f>VLOOKUP($L701,'Hospitalization details'!$F701:N3038,4,FALSE)</f>
        <v>R1011</v>
      </c>
      <c r="P701" s="14">
        <f>VLOOKUP($L701,'Hospitalization details'!$F701:O3038,6,FALSE)</f>
        <v>30888</v>
      </c>
      <c r="Q701" s="18">
        <f t="shared" si="10"/>
        <v>38</v>
      </c>
    </row>
    <row r="702" spans="1:17" x14ac:dyDescent="0.25">
      <c r="A702" s="2" t="s">
        <v>708</v>
      </c>
      <c r="B702" t="str">
        <f>VLOOKUP(A702,'customer names'!A702:D3036,3,FALSE)</f>
        <v>Holland-Stergar</v>
      </c>
      <c r="C702" s="1">
        <f>VLOOKUP(A702,'Medical examination'!A702:G3036,2,FALSE)</f>
        <v>35.869999999999997</v>
      </c>
      <c r="D702" s="1">
        <f>VLOOKUP(A702,'Medical examination'!A702:H3036,3,FALSE)</f>
        <v>9.91</v>
      </c>
      <c r="E702" s="1" t="str">
        <f>VLOOKUP($A702,'Medical examination'!A702:I3036,4,FALSE)</f>
        <v>YES</v>
      </c>
      <c r="F702" s="1" t="str">
        <f>VLOOKUP($A702,'Medical examination'!A702:J3036,5,FALSE)</f>
        <v>NO</v>
      </c>
      <c r="G702" s="1" t="str">
        <f>VLOOKUP($A702,'Medical examination'!A702:K3036,6,FALSE)</f>
        <v>NO</v>
      </c>
      <c r="H702" s="1">
        <f>VLOOKUP($A702,'Medical examination'!A702:L3036,7,FALSE)</f>
        <v>0</v>
      </c>
      <c r="I702" s="1" t="str">
        <f>VLOOKUP($A702,'Medical examination'!A702:M3036,8,FALSE)</f>
        <v>NO</v>
      </c>
      <c r="J702" s="19" t="str">
        <f>VLOOKUP($A702,'Medical examination'!A702:N3036,9,FALSE)</f>
        <v>OBESITY</v>
      </c>
      <c r="K702" s="10" t="str">
        <f>VLOOKUP($A702,'Medical examination'!A702:O3036,10,FALSE)</f>
        <v>DIABETES</v>
      </c>
      <c r="L702" s="16">
        <v>6079.67</v>
      </c>
      <c r="M702" s="1" t="str">
        <f>VLOOKUP($L702,'Hospitalization details'!$F702:L3034,2,FALSE)</f>
        <v>TIER - 1</v>
      </c>
      <c r="N702" s="17" t="str">
        <f>VLOOKUP($L702,'Hospitalization details'!$F702:M3039,3,FALSE)</f>
        <v>TIER - 1</v>
      </c>
      <c r="O702" s="1" t="str">
        <f>VLOOKUP($L702,'Hospitalization details'!$F702:N3039,4,FALSE)</f>
        <v>R1014</v>
      </c>
      <c r="P702" s="14">
        <f>VLOOKUP($L702,'Hospitalization details'!$F702:O3039,6,FALSE)</f>
        <v>30969</v>
      </c>
      <c r="Q702" s="18">
        <f t="shared" si="10"/>
        <v>38</v>
      </c>
    </row>
    <row r="703" spans="1:17" x14ac:dyDescent="0.25">
      <c r="A703" s="2" t="s">
        <v>709</v>
      </c>
      <c r="B703" t="str">
        <f>VLOOKUP(A703,'customer names'!A703:D3037,3,FALSE)</f>
        <v>Arai</v>
      </c>
      <c r="C703" s="1">
        <f>VLOOKUP(A703,'Medical examination'!A703:G3037,2,FALSE)</f>
        <v>21.66</v>
      </c>
      <c r="D703" s="1">
        <f>VLOOKUP(A703,'Medical examination'!A703:H3037,3,FALSE)</f>
        <v>4.1399999999999997</v>
      </c>
      <c r="E703" s="1" t="str">
        <f>VLOOKUP($A703,'Medical examination'!A703:I3037,4,FALSE)</f>
        <v>YES</v>
      </c>
      <c r="F703" s="1" t="str">
        <f>VLOOKUP($A703,'Medical examination'!A703:J3037,5,FALSE)</f>
        <v>NO</v>
      </c>
      <c r="G703" s="1" t="str">
        <f>VLOOKUP($A703,'Medical examination'!A703:K3037,6,FALSE)</f>
        <v>NO</v>
      </c>
      <c r="H703" s="1">
        <f>VLOOKUP($A703,'Medical examination'!A703:L3037,7,FALSE)</f>
        <v>2</v>
      </c>
      <c r="I703" s="1" t="str">
        <f>VLOOKUP($A703,'Medical examination'!A703:M3037,8,FALSE)</f>
        <v>NO</v>
      </c>
      <c r="J703" s="19" t="str">
        <f>VLOOKUP($A703,'Medical examination'!A703:N3037,9,FALSE)</f>
        <v>NORMAL WEIGHT</v>
      </c>
      <c r="K703" s="10" t="str">
        <f>VLOOKUP($A703,'Medical examination'!A703:O3037,10,FALSE)</f>
        <v>NORMAL</v>
      </c>
      <c r="L703" s="16">
        <v>37484.449999999997</v>
      </c>
      <c r="M703" s="1" t="str">
        <f>VLOOKUP($L703,'Hospitalization details'!$F703:L3035,2,FALSE)</f>
        <v>TIER - 1</v>
      </c>
      <c r="N703" s="17" t="str">
        <f>VLOOKUP($L703,'Hospitalization details'!$F703:M3040,3,FALSE)</f>
        <v>TIER - 1</v>
      </c>
      <c r="O703" s="1" t="str">
        <f>VLOOKUP($L703,'Hospitalization details'!$F703:N3040,4,FALSE)</f>
        <v>R1013</v>
      </c>
      <c r="P703" s="14">
        <f>VLOOKUP($L703,'Hospitalization details'!$F703:O3040,6,FALSE)</f>
        <v>36811</v>
      </c>
      <c r="Q703" s="18">
        <f t="shared" si="10"/>
        <v>22</v>
      </c>
    </row>
    <row r="704" spans="1:17" x14ac:dyDescent="0.25">
      <c r="A704" s="2" t="s">
        <v>710</v>
      </c>
      <c r="B704" t="str">
        <f>VLOOKUP(A704,'customer names'!A704:D3038,3,FALSE)</f>
        <v>Olausson</v>
      </c>
      <c r="C704" s="1">
        <f>VLOOKUP(A704,'Medical examination'!A704:G3038,2,FALSE)</f>
        <v>37.72</v>
      </c>
      <c r="D704" s="1">
        <f>VLOOKUP(A704,'Medical examination'!A704:H3038,3,FALSE)</f>
        <v>4.38</v>
      </c>
      <c r="E704" s="1" t="str">
        <f>VLOOKUP($A704,'Medical examination'!A704:I3038,4,FALSE)</f>
        <v>YES</v>
      </c>
      <c r="F704" s="1" t="str">
        <f>VLOOKUP($A704,'Medical examination'!A704:J3038,5,FALSE)</f>
        <v>NO</v>
      </c>
      <c r="G704" s="1" t="str">
        <f>VLOOKUP($A704,'Medical examination'!A704:K3038,6,FALSE)</f>
        <v>YES</v>
      </c>
      <c r="H704" s="1">
        <f>VLOOKUP($A704,'Medical examination'!A704:L3038,7,FALSE)</f>
        <v>1</v>
      </c>
      <c r="I704" s="1" t="str">
        <f>VLOOKUP($A704,'Medical examination'!A704:M3038,8,FALSE)</f>
        <v>NO</v>
      </c>
      <c r="J704" s="19" t="str">
        <f>VLOOKUP($A704,'Medical examination'!A704:N3038,9,FALSE)</f>
        <v>OBESITY</v>
      </c>
      <c r="K704" s="10" t="str">
        <f>VLOOKUP($A704,'Medical examination'!A704:O3038,10,FALSE)</f>
        <v>NORMAL</v>
      </c>
      <c r="L704" s="16">
        <v>6074.37</v>
      </c>
      <c r="M704" s="1" t="str">
        <f>VLOOKUP($L704,'Hospitalization details'!$F704:L3036,2,FALSE)</f>
        <v>TIER - 2</v>
      </c>
      <c r="N704" s="17" t="str">
        <f>VLOOKUP($L704,'Hospitalization details'!$F704:M3041,3,FALSE)</f>
        <v>TIER - 2</v>
      </c>
      <c r="O704" s="1" t="str">
        <f>VLOOKUP($L704,'Hospitalization details'!$F704:N3041,4,FALSE)</f>
        <v>R1012</v>
      </c>
      <c r="P704" s="14">
        <f>VLOOKUP($L704,'Hospitalization details'!$F704:O3041,6,FALSE)</f>
        <v>29075</v>
      </c>
      <c r="Q704" s="18">
        <f t="shared" si="10"/>
        <v>43</v>
      </c>
    </row>
    <row r="705" spans="1:17" x14ac:dyDescent="0.25">
      <c r="A705" s="2" t="s">
        <v>711</v>
      </c>
      <c r="B705" t="str">
        <f>VLOOKUP(A705,'customer names'!A705:D3039,3,FALSE)</f>
        <v>Wagner</v>
      </c>
      <c r="C705" s="1">
        <f>VLOOKUP(A705,'Medical examination'!A705:G3039,2,FALSE)</f>
        <v>39.700000000000003</v>
      </c>
      <c r="D705" s="1">
        <f>VLOOKUP(A705,'Medical examination'!A705:H3039,3,FALSE)</f>
        <v>9.83</v>
      </c>
      <c r="E705" s="1" t="str">
        <f>VLOOKUP($A705,'Medical examination'!A705:I3039,4,FALSE)</f>
        <v>NO</v>
      </c>
      <c r="F705" s="1" t="str">
        <f>VLOOKUP($A705,'Medical examination'!A705:J3039,5,FALSE)</f>
        <v>NO</v>
      </c>
      <c r="G705" s="1" t="str">
        <f>VLOOKUP($A705,'Medical examination'!A705:K3039,6,FALSE)</f>
        <v>NO</v>
      </c>
      <c r="H705" s="1">
        <f>VLOOKUP($A705,'Medical examination'!A705:L3039,7,FALSE)</f>
        <v>3</v>
      </c>
      <c r="I705" s="1" t="str">
        <f>VLOOKUP($A705,'Medical examination'!A705:M3039,8,FALSE)</f>
        <v>NO</v>
      </c>
      <c r="J705" s="19" t="str">
        <f>VLOOKUP($A705,'Medical examination'!A705:N3039,9,FALSE)</f>
        <v>OBESITY</v>
      </c>
      <c r="K705" s="10" t="str">
        <f>VLOOKUP($A705,'Medical examination'!A705:O3039,10,FALSE)</f>
        <v>DIABETES</v>
      </c>
      <c r="L705" s="16">
        <v>6067.13</v>
      </c>
      <c r="M705" s="1" t="str">
        <f>VLOOKUP($L705,'Hospitalization details'!$F705:L3037,2,FALSE)</f>
        <v>TIER - 3</v>
      </c>
      <c r="N705" s="17" t="str">
        <f>VLOOKUP($L705,'Hospitalization details'!$F705:M3042,3,FALSE)</f>
        <v>TIER - 1</v>
      </c>
      <c r="O705" s="1" t="str">
        <f>VLOOKUP($L705,'Hospitalization details'!$F705:N3042,4,FALSE)</f>
        <v>R1016</v>
      </c>
      <c r="P705" s="14">
        <f>VLOOKUP($L705,'Hospitalization details'!$F705:O3042,6,FALSE)</f>
        <v>30946</v>
      </c>
      <c r="Q705" s="18">
        <f t="shared" si="10"/>
        <v>38</v>
      </c>
    </row>
    <row r="706" spans="1:17" x14ac:dyDescent="0.25">
      <c r="A706" s="2" t="s">
        <v>712</v>
      </c>
      <c r="B706" t="str">
        <f>VLOOKUP(A706,'customer names'!A706:D3040,3,FALSE)</f>
        <v>Delong</v>
      </c>
      <c r="C706" s="1">
        <f>VLOOKUP(A706,'Medical examination'!A706:G3040,2,FALSE)</f>
        <v>35.97</v>
      </c>
      <c r="D706" s="1">
        <f>VLOOKUP(A706,'Medical examination'!A706:H3040,3,FALSE)</f>
        <v>11.08</v>
      </c>
      <c r="E706" s="1" t="str">
        <f>VLOOKUP($A706,'Medical examination'!A706:I3040,4,FALSE)</f>
        <v>NO</v>
      </c>
      <c r="F706" s="1" t="str">
        <f>VLOOKUP($A706,'Medical examination'!A706:J3040,5,FALSE)</f>
        <v>NO</v>
      </c>
      <c r="G706" s="1" t="str">
        <f>VLOOKUP($A706,'Medical examination'!A706:K3040,6,FALSE)</f>
        <v>NO</v>
      </c>
      <c r="H706" s="1">
        <f>VLOOKUP($A706,'Medical examination'!A706:L3040,7,FALSE)</f>
        <v>3</v>
      </c>
      <c r="I706" s="1" t="str">
        <f>VLOOKUP($A706,'Medical examination'!A706:M3040,8,FALSE)</f>
        <v>NO</v>
      </c>
      <c r="J706" s="19" t="str">
        <f>VLOOKUP($A706,'Medical examination'!A706:N3040,9,FALSE)</f>
        <v>OBESITY</v>
      </c>
      <c r="K706" s="10" t="str">
        <f>VLOOKUP($A706,'Medical examination'!A706:O3040,10,FALSE)</f>
        <v>DIABETES</v>
      </c>
      <c r="L706" s="16">
        <v>6064.37</v>
      </c>
      <c r="M706" s="1" t="str">
        <f>VLOOKUP($L706,'Hospitalization details'!$F706:L3038,2,FALSE)</f>
        <v>TIER - 2</v>
      </c>
      <c r="N706" s="17" t="str">
        <f>VLOOKUP($L706,'Hospitalization details'!$F706:M3043,3,FALSE)</f>
        <v>TIER - 2</v>
      </c>
      <c r="O706" s="1" t="str">
        <f>VLOOKUP($L706,'Hospitalization details'!$F706:N3043,4,FALSE)</f>
        <v>R1011</v>
      </c>
      <c r="P706" s="14">
        <f>VLOOKUP($L706,'Hospitalization details'!$F706:O3043,6,FALSE)</f>
        <v>34646</v>
      </c>
      <c r="Q706" s="18">
        <f t="shared" si="10"/>
        <v>28</v>
      </c>
    </row>
    <row r="707" spans="1:17" x14ac:dyDescent="0.25">
      <c r="A707" s="2" t="s">
        <v>713</v>
      </c>
      <c r="B707" t="str">
        <f>VLOOKUP(A707,'customer names'!A707:D3041,3,FALSE)</f>
        <v>Mehech</v>
      </c>
      <c r="C707" s="1">
        <f>VLOOKUP(A707,'Medical examination'!A707:G3041,2,FALSE)</f>
        <v>37.85</v>
      </c>
      <c r="D707" s="1">
        <f>VLOOKUP(A707,'Medical examination'!A707:H3041,3,FALSE)</f>
        <v>11.01</v>
      </c>
      <c r="E707" s="1" t="str">
        <f>VLOOKUP($A707,'Medical examination'!A707:I3041,4,FALSE)</f>
        <v>NO</v>
      </c>
      <c r="F707" s="1" t="str">
        <f>VLOOKUP($A707,'Medical examination'!A707:J3041,5,FALSE)</f>
        <v>NO</v>
      </c>
      <c r="G707" s="1" t="str">
        <f>VLOOKUP($A707,'Medical examination'!A707:K3041,6,FALSE)</f>
        <v>NO</v>
      </c>
      <c r="H707" s="1">
        <f>VLOOKUP($A707,'Medical examination'!A707:L3041,7,FALSE)</f>
        <v>0</v>
      </c>
      <c r="I707" s="1" t="str">
        <f>VLOOKUP($A707,'Medical examination'!A707:M3041,8,FALSE)</f>
        <v>NO</v>
      </c>
      <c r="J707" s="19" t="str">
        <f>VLOOKUP($A707,'Medical examination'!A707:N3041,9,FALSE)</f>
        <v>OBESITY</v>
      </c>
      <c r="K707" s="10" t="str">
        <f>VLOOKUP($A707,'Medical examination'!A707:O3041,10,FALSE)</f>
        <v>DIABETES</v>
      </c>
      <c r="L707" s="16">
        <v>6061.8</v>
      </c>
      <c r="M707" s="1" t="str">
        <f>VLOOKUP($L707,'Hospitalization details'!$F707:L3039,2,FALSE)</f>
        <v>TIER - 2</v>
      </c>
      <c r="N707" s="17" t="str">
        <f>VLOOKUP($L707,'Hospitalization details'!$F707:M3044,3,FALSE)</f>
        <v>TIER - 3</v>
      </c>
      <c r="O707" s="1" t="str">
        <f>VLOOKUP($L707,'Hospitalization details'!$F707:N3044,4,FALSE)</f>
        <v>R1012</v>
      </c>
      <c r="P707" s="14">
        <f>VLOOKUP($L707,'Hospitalization details'!$F707:O3044,6,FALSE)</f>
        <v>35274</v>
      </c>
      <c r="Q707" s="18">
        <f t="shared" ref="Q707:Q770" si="11">DATEDIF(P707:P3041, DATE(2023,6,8), "Y")</f>
        <v>26</v>
      </c>
    </row>
    <row r="708" spans="1:17" x14ac:dyDescent="0.25">
      <c r="A708" s="2" t="s">
        <v>714</v>
      </c>
      <c r="B708" t="str">
        <f>VLOOKUP(A708,'customer names'!A708:D3042,3,FALSE)</f>
        <v>Machiela</v>
      </c>
      <c r="C708" s="1">
        <f>VLOOKUP(A708,'Medical examination'!A708:G3042,2,FALSE)</f>
        <v>21.66</v>
      </c>
      <c r="D708" s="1">
        <f>VLOOKUP(A708,'Medical examination'!A708:H3042,3,FALSE)</f>
        <v>4.37</v>
      </c>
      <c r="E708" s="1" t="str">
        <f>VLOOKUP($A708,'Medical examination'!A708:I3042,4,FALSE)</f>
        <v>NO</v>
      </c>
      <c r="F708" s="1" t="str">
        <f>VLOOKUP($A708,'Medical examination'!A708:J3042,5,FALSE)</f>
        <v>YES</v>
      </c>
      <c r="G708" s="1" t="str">
        <f>VLOOKUP($A708,'Medical examination'!A708:K3042,6,FALSE)</f>
        <v>NO</v>
      </c>
      <c r="H708" s="1">
        <f>VLOOKUP($A708,'Medical examination'!A708:L3042,7,FALSE)</f>
        <v>1</v>
      </c>
      <c r="I708" s="1" t="str">
        <f>VLOOKUP($A708,'Medical examination'!A708:M3042,8,FALSE)</f>
        <v>YES</v>
      </c>
      <c r="J708" s="19" t="str">
        <f>VLOOKUP($A708,'Medical examination'!A708:N3042,9,FALSE)</f>
        <v>NORMAL WEIGHT</v>
      </c>
      <c r="K708" s="10" t="str">
        <f>VLOOKUP($A708,'Medical examination'!A708:O3042,10,FALSE)</f>
        <v>NORMAL</v>
      </c>
      <c r="L708" s="16">
        <v>6059.17</v>
      </c>
      <c r="M708" s="1" t="str">
        <f>VLOOKUP($L708,'Hospitalization details'!$F708:L3040,2,FALSE)</f>
        <v>TIER - 2</v>
      </c>
      <c r="N708" s="17" t="str">
        <f>VLOOKUP($L708,'Hospitalization details'!$F708:M3045,3,FALSE)</f>
        <v>TIER - 1</v>
      </c>
      <c r="O708" s="1" t="str">
        <f>VLOOKUP($L708,'Hospitalization details'!$F708:N3045,4,FALSE)</f>
        <v>R1011</v>
      </c>
      <c r="P708" s="14">
        <f>VLOOKUP($L708,'Hospitalization details'!$F708:O3045,6,FALSE)</f>
        <v>32736</v>
      </c>
      <c r="Q708" s="18">
        <f t="shared" si="11"/>
        <v>33</v>
      </c>
    </row>
    <row r="709" spans="1:17" x14ac:dyDescent="0.25">
      <c r="A709" s="2" t="s">
        <v>715</v>
      </c>
      <c r="B709" t="str">
        <f>VLOOKUP(A709,'customer names'!A709:D3043,3,FALSE)</f>
        <v>Young</v>
      </c>
      <c r="C709" s="1">
        <f>VLOOKUP(A709,'Medical examination'!A709:G3043,2,FALSE)</f>
        <v>39.369999999999997</v>
      </c>
      <c r="D709" s="1">
        <f>VLOOKUP(A709,'Medical examination'!A709:H3043,3,FALSE)</f>
        <v>5.91</v>
      </c>
      <c r="E709" s="1" t="str">
        <f>VLOOKUP($A709,'Medical examination'!A709:I3043,4,FALSE)</f>
        <v>NO</v>
      </c>
      <c r="F709" s="1" t="str">
        <f>VLOOKUP($A709,'Medical examination'!A709:J3043,5,FALSE)</f>
        <v>NO</v>
      </c>
      <c r="G709" s="1" t="str">
        <f>VLOOKUP($A709,'Medical examination'!A709:K3043,6,FALSE)</f>
        <v>NO</v>
      </c>
      <c r="H709" s="1">
        <f>VLOOKUP($A709,'Medical examination'!A709:L3043,7,FALSE)</f>
        <v>2</v>
      </c>
      <c r="I709" s="1" t="str">
        <f>VLOOKUP($A709,'Medical examination'!A709:M3043,8,FALSE)</f>
        <v>NO</v>
      </c>
      <c r="J709" s="19" t="str">
        <f>VLOOKUP($A709,'Medical examination'!A709:N3043,9,FALSE)</f>
        <v>OBESITY</v>
      </c>
      <c r="K709" s="10" t="str">
        <f>VLOOKUP($A709,'Medical examination'!A709:O3043,10,FALSE)</f>
        <v>PRE DIABETES</v>
      </c>
      <c r="L709" s="16">
        <v>5993.62</v>
      </c>
      <c r="M709" s="1" t="str">
        <f>VLOOKUP($L709,'Hospitalization details'!$F709:L3041,2,FALSE)</f>
        <v>TIER - 2</v>
      </c>
      <c r="N709" s="17" t="str">
        <f>VLOOKUP($L709,'Hospitalization details'!$F709:M3046,3,FALSE)</f>
        <v>TIER - 3</v>
      </c>
      <c r="O709" s="1" t="str">
        <f>VLOOKUP($L709,'Hospitalization details'!$F709:N3046,4,FALSE)</f>
        <v>R1013</v>
      </c>
      <c r="P709" s="14">
        <f>VLOOKUP($L709,'Hospitalization details'!$F709:O3046,6,FALSE)</f>
        <v>29441</v>
      </c>
      <c r="Q709" s="18">
        <f t="shared" si="11"/>
        <v>42</v>
      </c>
    </row>
    <row r="710" spans="1:17" x14ac:dyDescent="0.25">
      <c r="A710" s="2" t="s">
        <v>716</v>
      </c>
      <c r="B710" t="str">
        <f>VLOOKUP(A710,'customer names'!A710:D3044,3,FALSE)</f>
        <v>Dupere</v>
      </c>
      <c r="C710" s="1">
        <f>VLOOKUP(A710,'Medical examination'!A710:G3044,2,FALSE)</f>
        <v>40.880000000000003</v>
      </c>
      <c r="D710" s="1">
        <f>VLOOKUP(A710,'Medical examination'!A710:H3044,3,FALSE)</f>
        <v>7.65</v>
      </c>
      <c r="E710" s="1" t="str">
        <f>VLOOKUP($A710,'Medical examination'!A710:I3044,4,FALSE)</f>
        <v>NO</v>
      </c>
      <c r="F710" s="1" t="str">
        <f>VLOOKUP($A710,'Medical examination'!A710:J3044,5,FALSE)</f>
        <v>NO</v>
      </c>
      <c r="G710" s="1" t="str">
        <f>VLOOKUP($A710,'Medical examination'!A710:K3044,6,FALSE)</f>
        <v>NO</v>
      </c>
      <c r="H710" s="1">
        <f>VLOOKUP($A710,'Medical examination'!A710:L3044,7,FALSE)</f>
        <v>0</v>
      </c>
      <c r="I710" s="1" t="str">
        <f>VLOOKUP($A710,'Medical examination'!A710:M3044,8,FALSE)</f>
        <v>NO</v>
      </c>
      <c r="J710" s="19" t="str">
        <f>VLOOKUP($A710,'Medical examination'!A710:N3044,9,FALSE)</f>
        <v>OBESITY</v>
      </c>
      <c r="K710" s="10" t="str">
        <f>VLOOKUP($A710,'Medical examination'!A710:O3044,10,FALSE)</f>
        <v>DIABETES</v>
      </c>
      <c r="L710" s="16">
        <v>5990.17</v>
      </c>
      <c r="M710" s="1" t="str">
        <f>VLOOKUP($L710,'Hospitalization details'!$F710:L3042,2,FALSE)</f>
        <v>TIER - 2</v>
      </c>
      <c r="N710" s="17" t="str">
        <f>VLOOKUP($L710,'Hospitalization details'!$F710:M3047,3,FALSE)</f>
        <v>TIER - 2</v>
      </c>
      <c r="O710" s="1" t="str">
        <f>VLOOKUP($L710,'Hospitalization details'!$F710:N3047,4,FALSE)</f>
        <v>R1013</v>
      </c>
      <c r="P710" s="14">
        <f>VLOOKUP($L710,'Hospitalization details'!$F710:O3047,6,FALSE)</f>
        <v>27258</v>
      </c>
      <c r="Q710" s="18">
        <f t="shared" si="11"/>
        <v>48</v>
      </c>
    </row>
    <row r="711" spans="1:17" x14ac:dyDescent="0.25">
      <c r="A711" s="2" t="s">
        <v>717</v>
      </c>
      <c r="B711" t="str">
        <f>VLOOKUP(A711,'customer names'!A711:D3045,3,FALSE)</f>
        <v>Iandolo</v>
      </c>
      <c r="C711" s="1">
        <f>VLOOKUP(A711,'Medical examination'!A711:G3045,2,FALSE)</f>
        <v>26.22</v>
      </c>
      <c r="D711" s="1">
        <f>VLOOKUP(A711,'Medical examination'!A711:H3045,3,FALSE)</f>
        <v>5.37</v>
      </c>
      <c r="E711" s="1" t="str">
        <f>VLOOKUP($A711,'Medical examination'!A711:I3045,4,FALSE)</f>
        <v>YES</v>
      </c>
      <c r="F711" s="1" t="str">
        <f>VLOOKUP($A711,'Medical examination'!A711:J3045,5,FALSE)</f>
        <v>NO</v>
      </c>
      <c r="G711" s="1" t="str">
        <f>VLOOKUP($A711,'Medical examination'!A711:K3045,6,FALSE)</f>
        <v>NO</v>
      </c>
      <c r="H711" s="1">
        <f>VLOOKUP($A711,'Medical examination'!A711:L3045,7,FALSE)</f>
        <v>2</v>
      </c>
      <c r="I711" s="1" t="str">
        <f>VLOOKUP($A711,'Medical examination'!A711:M3045,8,FALSE)</f>
        <v>NO</v>
      </c>
      <c r="J711" s="19" t="str">
        <f>VLOOKUP($A711,'Medical examination'!A711:N3045,9,FALSE)</f>
        <v>OVERWEIGHT</v>
      </c>
      <c r="K711" s="10" t="str">
        <f>VLOOKUP($A711,'Medical examination'!A711:O3045,10,FALSE)</f>
        <v>NORMAL</v>
      </c>
      <c r="L711" s="16">
        <v>5989.52</v>
      </c>
      <c r="M711" s="1" t="str">
        <f>VLOOKUP($L711,'Hospitalization details'!$F711:L3043,2,FALSE)</f>
        <v>TIER - 2</v>
      </c>
      <c r="N711" s="17" t="str">
        <f>VLOOKUP($L711,'Hospitalization details'!$F711:M3048,3,FALSE)</f>
        <v>TIER - 1</v>
      </c>
      <c r="O711" s="1" t="str">
        <f>VLOOKUP($L711,'Hospitalization details'!$F711:N3048,4,FALSE)</f>
        <v>R1012</v>
      </c>
      <c r="P711" s="14">
        <f>VLOOKUP($L711,'Hospitalization details'!$F711:O3048,6,FALSE)</f>
        <v>32304</v>
      </c>
      <c r="Q711" s="18">
        <f t="shared" si="11"/>
        <v>34</v>
      </c>
    </row>
    <row r="712" spans="1:17" x14ac:dyDescent="0.25">
      <c r="A712" s="2" t="s">
        <v>718</v>
      </c>
      <c r="B712" t="str">
        <f>VLOOKUP(A712,'customer names'!A712:D3046,3,FALSE)</f>
        <v>Ito</v>
      </c>
      <c r="C712" s="1">
        <f>VLOOKUP(A712,'Medical examination'!A712:G3046,2,FALSE)</f>
        <v>25.08</v>
      </c>
      <c r="D712" s="1">
        <f>VLOOKUP(A712,'Medical examination'!A712:H3046,3,FALSE)</f>
        <v>5.75</v>
      </c>
      <c r="E712" s="1" t="str">
        <f>VLOOKUP($A712,'Medical examination'!A712:I3046,4,FALSE)</f>
        <v>YES</v>
      </c>
      <c r="F712" s="1" t="str">
        <f>VLOOKUP($A712,'Medical examination'!A712:J3046,5,FALSE)</f>
        <v>NO</v>
      </c>
      <c r="G712" s="1" t="str">
        <f>VLOOKUP($A712,'Medical examination'!A712:K3046,6,FALSE)</f>
        <v>NO</v>
      </c>
      <c r="H712" s="1">
        <f>VLOOKUP($A712,'Medical examination'!A712:L3046,7,FALSE)</f>
        <v>2</v>
      </c>
      <c r="I712" s="1" t="str">
        <f>VLOOKUP($A712,'Medical examination'!A712:M3046,8,FALSE)</f>
        <v>NO</v>
      </c>
      <c r="J712" s="19" t="str">
        <f>VLOOKUP($A712,'Medical examination'!A712:N3046,9,FALSE)</f>
        <v>OVERWEIGHT</v>
      </c>
      <c r="K712" s="10" t="str">
        <f>VLOOKUP($A712,'Medical examination'!A712:O3046,10,FALSE)</f>
        <v>PRE DIABETES</v>
      </c>
      <c r="L712" s="16">
        <v>5979.99</v>
      </c>
      <c r="M712" s="1" t="str">
        <f>VLOOKUP($L712,'Hospitalization details'!$F712:L3044,2,FALSE)</f>
        <v>TIER - 2</v>
      </c>
      <c r="N712" s="17" t="str">
        <f>VLOOKUP($L712,'Hospitalization details'!$F712:M3049,3,FALSE)</f>
        <v>TIER - 3</v>
      </c>
      <c r="O712" s="1" t="str">
        <f>VLOOKUP($L712,'Hospitalization details'!$F712:N3049,4,FALSE)</f>
        <v>R1013</v>
      </c>
      <c r="P712" s="14">
        <f>VLOOKUP($L712,'Hospitalization details'!$F712:O3049,6,FALSE)</f>
        <v>27313</v>
      </c>
      <c r="Q712" s="18">
        <f t="shared" si="11"/>
        <v>48</v>
      </c>
    </row>
    <row r="713" spans="1:17" x14ac:dyDescent="0.25">
      <c r="A713" s="2" t="s">
        <v>719</v>
      </c>
      <c r="B713" t="str">
        <f>VLOOKUP(A713,'customer names'!A713:D3047,3,FALSE)</f>
        <v>Barry</v>
      </c>
      <c r="C713" s="1">
        <f>VLOOKUP(A713,'Medical examination'!A713:G3047,2,FALSE)</f>
        <v>39.1</v>
      </c>
      <c r="D713" s="1">
        <f>VLOOKUP(A713,'Medical examination'!A713:H3047,3,FALSE)</f>
        <v>6.79</v>
      </c>
      <c r="E713" s="1" t="str">
        <f>VLOOKUP($A713,'Medical examination'!A713:I3047,4,FALSE)</f>
        <v>YES</v>
      </c>
      <c r="F713" s="1" t="str">
        <f>VLOOKUP($A713,'Medical examination'!A713:J3047,5,FALSE)</f>
        <v>NO</v>
      </c>
      <c r="G713" s="1" t="str">
        <f>VLOOKUP($A713,'Medical examination'!A713:K3047,6,FALSE)</f>
        <v>NO</v>
      </c>
      <c r="H713" s="1">
        <f>VLOOKUP($A713,'Medical examination'!A713:L3047,7,FALSE)</f>
        <v>2</v>
      </c>
      <c r="I713" s="1" t="str">
        <f>VLOOKUP($A713,'Medical examination'!A713:M3047,8,FALSE)</f>
        <v>NO</v>
      </c>
      <c r="J713" s="19" t="str">
        <f>VLOOKUP($A713,'Medical examination'!A713:N3047,9,FALSE)</f>
        <v>OBESITY</v>
      </c>
      <c r="K713" s="10" t="str">
        <f>VLOOKUP($A713,'Medical examination'!A713:O3047,10,FALSE)</f>
        <v>DIABETES</v>
      </c>
      <c r="L713" s="16">
        <v>5979.73</v>
      </c>
      <c r="M713" s="1" t="str">
        <f>VLOOKUP($L713,'Hospitalization details'!$F713:L3045,2,FALSE)</f>
        <v>TIER - 2</v>
      </c>
      <c r="N713" s="17" t="str">
        <f>VLOOKUP($L713,'Hospitalization details'!$F713:M3050,3,FALSE)</f>
        <v>TIER - 2</v>
      </c>
      <c r="O713" s="1" t="str">
        <f>VLOOKUP($L713,'Hospitalization details'!$F713:N3050,4,FALSE)</f>
        <v>R1011</v>
      </c>
      <c r="P713" s="14">
        <f>VLOOKUP($L713,'Hospitalization details'!$F713:O3050,6,FALSE)</f>
        <v>29504</v>
      </c>
      <c r="Q713" s="18">
        <f t="shared" si="11"/>
        <v>42</v>
      </c>
    </row>
    <row r="714" spans="1:17" x14ac:dyDescent="0.25">
      <c r="A714" s="2" t="s">
        <v>720</v>
      </c>
      <c r="B714" t="str">
        <f>VLOOKUP(A714,'customer names'!A714:D3048,3,FALSE)</f>
        <v>Boyce</v>
      </c>
      <c r="C714" s="1">
        <f>VLOOKUP(A714,'Medical examination'!A714:G3048,2,FALSE)</f>
        <v>37.905000000000001</v>
      </c>
      <c r="D714" s="1">
        <f>VLOOKUP(A714,'Medical examination'!A714:H3048,3,FALSE)</f>
        <v>7.03</v>
      </c>
      <c r="E714" s="1" t="str">
        <f>VLOOKUP($A714,'Medical examination'!A714:I3048,4,FALSE)</f>
        <v>NO</v>
      </c>
      <c r="F714" s="1" t="str">
        <f>VLOOKUP($A714,'Medical examination'!A714:J3048,5,FALSE)</f>
        <v>NO</v>
      </c>
      <c r="G714" s="1" t="str">
        <f>VLOOKUP($A714,'Medical examination'!A714:K3048,6,FALSE)</f>
        <v>NO</v>
      </c>
      <c r="H714" s="1">
        <f>VLOOKUP($A714,'Medical examination'!A714:L3048,7,FALSE)</f>
        <v>3</v>
      </c>
      <c r="I714" s="1" t="str">
        <f>VLOOKUP($A714,'Medical examination'!A714:M3048,8,FALSE)</f>
        <v>NO</v>
      </c>
      <c r="J714" s="19" t="str">
        <f>VLOOKUP($A714,'Medical examination'!A714:N3048,9,FALSE)</f>
        <v>OBESITY</v>
      </c>
      <c r="K714" s="10" t="str">
        <f>VLOOKUP($A714,'Medical examination'!A714:O3048,10,FALSE)</f>
        <v>DIABETES</v>
      </c>
      <c r="L714" s="16">
        <v>37465.339999999997</v>
      </c>
      <c r="M714" s="1" t="str">
        <f>VLOOKUP($L714,'Hospitalization details'!$F714:L3046,2,FALSE)</f>
        <v>TIER - 1</v>
      </c>
      <c r="N714" s="17" t="str">
        <f>VLOOKUP($L714,'Hospitalization details'!$F714:M3051,3,FALSE)</f>
        <v>TIER - 2</v>
      </c>
      <c r="O714" s="1" t="str">
        <f>VLOOKUP($L714,'Hospitalization details'!$F714:N3051,4,FALSE)</f>
        <v>R1012</v>
      </c>
      <c r="P714" s="14">
        <f>VLOOKUP($L714,'Hospitalization details'!$F714:O3051,6,FALSE)</f>
        <v>37526</v>
      </c>
      <c r="Q714" s="18">
        <f t="shared" si="11"/>
        <v>20</v>
      </c>
    </row>
    <row r="715" spans="1:17" x14ac:dyDescent="0.25">
      <c r="A715" s="2" t="s">
        <v>721</v>
      </c>
      <c r="B715" t="str">
        <f>VLOOKUP(A715,'customer names'!A715:D3049,3,FALSE)</f>
        <v>Lin</v>
      </c>
      <c r="C715" s="1">
        <f>VLOOKUP(A715,'Medical examination'!A715:G3049,2,FALSE)</f>
        <v>43.35</v>
      </c>
      <c r="D715" s="1">
        <f>VLOOKUP(A715,'Medical examination'!A715:H3049,3,FALSE)</f>
        <v>5.41</v>
      </c>
      <c r="E715" s="1" t="str">
        <f>VLOOKUP($A715,'Medical examination'!A715:I3049,4,FALSE)</f>
        <v>YES</v>
      </c>
      <c r="F715" s="1" t="str">
        <f>VLOOKUP($A715,'Medical examination'!A715:J3049,5,FALSE)</f>
        <v>NO</v>
      </c>
      <c r="G715" s="1" t="str">
        <f>VLOOKUP($A715,'Medical examination'!A715:K3049,6,FALSE)</f>
        <v>YES</v>
      </c>
      <c r="H715" s="1">
        <f>VLOOKUP($A715,'Medical examination'!A715:L3049,7,FALSE)</f>
        <v>1</v>
      </c>
      <c r="I715" s="1" t="str">
        <f>VLOOKUP($A715,'Medical examination'!A715:M3049,8,FALSE)</f>
        <v>NO</v>
      </c>
      <c r="J715" s="19" t="str">
        <f>VLOOKUP($A715,'Medical examination'!A715:N3049,9,FALSE)</f>
        <v>OBESITY</v>
      </c>
      <c r="K715" s="10" t="str">
        <f>VLOOKUP($A715,'Medical examination'!A715:O3049,10,FALSE)</f>
        <v>NORMAL</v>
      </c>
      <c r="L715" s="16">
        <v>5979.66</v>
      </c>
      <c r="M715" s="1" t="str">
        <f>VLOOKUP($L715,'Hospitalization details'!$F715:L3047,2,FALSE)</f>
        <v>TIER - 2</v>
      </c>
      <c r="N715" s="17" t="str">
        <f>VLOOKUP($L715,'Hospitalization details'!$F715:M3052,3,FALSE)</f>
        <v>TIER - 3</v>
      </c>
      <c r="O715" s="1" t="str">
        <f>VLOOKUP($L715,'Hospitalization details'!$F715:N3052,4,FALSE)</f>
        <v>R1013</v>
      </c>
      <c r="P715" s="14">
        <f>VLOOKUP($L715,'Hospitalization details'!$F715:O3052,6,FALSE)</f>
        <v>25744</v>
      </c>
      <c r="Q715" s="18">
        <f t="shared" si="11"/>
        <v>52</v>
      </c>
    </row>
    <row r="716" spans="1:17" x14ac:dyDescent="0.25">
      <c r="A716" s="2" t="s">
        <v>722</v>
      </c>
      <c r="B716" t="str">
        <f>VLOOKUP(A716,'customer names'!A716:D3050,3,FALSE)</f>
        <v>Smith</v>
      </c>
      <c r="C716" s="1">
        <f>VLOOKUP(A716,'Medical examination'!A716:G3050,2,FALSE)</f>
        <v>36.15</v>
      </c>
      <c r="D716" s="1">
        <f>VLOOKUP(A716,'Medical examination'!A716:H3050,3,FALSE)</f>
        <v>8.0500000000000007</v>
      </c>
      <c r="E716" s="1" t="str">
        <f>VLOOKUP($A716,'Medical examination'!A716:I3050,4,FALSE)</f>
        <v>NO</v>
      </c>
      <c r="F716" s="1" t="str">
        <f>VLOOKUP($A716,'Medical examination'!A716:J3050,5,FALSE)</f>
        <v>NO</v>
      </c>
      <c r="G716" s="1" t="str">
        <f>VLOOKUP($A716,'Medical examination'!A716:K3050,6,FALSE)</f>
        <v>NO</v>
      </c>
      <c r="H716" s="1">
        <f>VLOOKUP($A716,'Medical examination'!A716:L3050,7,FALSE)</f>
        <v>0</v>
      </c>
      <c r="I716" s="1" t="str">
        <f>VLOOKUP($A716,'Medical examination'!A716:M3050,8,FALSE)</f>
        <v>NO</v>
      </c>
      <c r="J716" s="19" t="str">
        <f>VLOOKUP($A716,'Medical examination'!A716:N3050,9,FALSE)</f>
        <v>OBESITY</v>
      </c>
      <c r="K716" s="10" t="str">
        <f>VLOOKUP($A716,'Medical examination'!A716:O3050,10,FALSE)</f>
        <v>DIABETES</v>
      </c>
      <c r="L716" s="16">
        <v>5976.83</v>
      </c>
      <c r="M716" s="1" t="str">
        <f>VLOOKUP($L716,'Hospitalization details'!$F716:L3048,2,FALSE)</f>
        <v>TIER - 2</v>
      </c>
      <c r="N716" s="17" t="str">
        <f>VLOOKUP($L716,'Hospitalization details'!$F716:M3053,3,FALSE)</f>
        <v>TIER - 2</v>
      </c>
      <c r="O716" s="1" t="str">
        <f>VLOOKUP($L716,'Hospitalization details'!$F716:N3053,4,FALSE)</f>
        <v>R1013</v>
      </c>
      <c r="P716" s="14">
        <f>VLOOKUP($L716,'Hospitalization details'!$F716:O3053,6,FALSE)</f>
        <v>30997</v>
      </c>
      <c r="Q716" s="18">
        <f t="shared" si="11"/>
        <v>38</v>
      </c>
    </row>
    <row r="717" spans="1:17" x14ac:dyDescent="0.25">
      <c r="A717" s="2" t="s">
        <v>723</v>
      </c>
      <c r="B717" t="str">
        <f>VLOOKUP(A717,'customer names'!A717:D3051,3,FALSE)</f>
        <v>Nalven</v>
      </c>
      <c r="C717" s="1">
        <f>VLOOKUP(A717,'Medical examination'!A717:G3051,2,FALSE)</f>
        <v>44.98</v>
      </c>
      <c r="D717" s="1">
        <f>VLOOKUP(A717,'Medical examination'!A717:H3051,3,FALSE)</f>
        <v>5.94</v>
      </c>
      <c r="E717" s="1" t="str">
        <f>VLOOKUP($A717,'Medical examination'!A717:I3051,4,FALSE)</f>
        <v>NO</v>
      </c>
      <c r="F717" s="1" t="str">
        <f>VLOOKUP($A717,'Medical examination'!A717:J3051,5,FALSE)</f>
        <v>NO</v>
      </c>
      <c r="G717" s="1" t="str">
        <f>VLOOKUP($A717,'Medical examination'!A717:K3051,6,FALSE)</f>
        <v>NO</v>
      </c>
      <c r="H717" s="1">
        <f>VLOOKUP($A717,'Medical examination'!A717:L3051,7,FALSE)</f>
        <v>1</v>
      </c>
      <c r="I717" s="1" t="str">
        <f>VLOOKUP($A717,'Medical examination'!A717:M3051,8,FALSE)</f>
        <v>NO</v>
      </c>
      <c r="J717" s="19" t="str">
        <f>VLOOKUP($A717,'Medical examination'!A717:N3051,9,FALSE)</f>
        <v>OBESITY</v>
      </c>
      <c r="K717" s="10" t="str">
        <f>VLOOKUP($A717,'Medical examination'!A717:O3051,10,FALSE)</f>
        <v>PRE DIABETES</v>
      </c>
      <c r="L717" s="16">
        <v>5974.38</v>
      </c>
      <c r="M717" s="1" t="str">
        <f>VLOOKUP($L717,'Hospitalization details'!$F717:L3049,2,FALSE)</f>
        <v>TIER - 2</v>
      </c>
      <c r="N717" s="17" t="str">
        <f>VLOOKUP($L717,'Hospitalization details'!$F717:M3054,3,FALSE)</f>
        <v>TIER - 3</v>
      </c>
      <c r="O717" s="1" t="str">
        <f>VLOOKUP($L717,'Hospitalization details'!$F717:N3054,4,FALSE)</f>
        <v>R1013</v>
      </c>
      <c r="P717" s="14">
        <f>VLOOKUP($L717,'Hospitalization details'!$F717:O3054,6,FALSE)</f>
        <v>30944</v>
      </c>
      <c r="Q717" s="18">
        <f t="shared" si="11"/>
        <v>38</v>
      </c>
    </row>
    <row r="718" spans="1:17" x14ac:dyDescent="0.25">
      <c r="A718" s="2" t="s">
        <v>724</v>
      </c>
      <c r="B718" t="str">
        <f>VLOOKUP(A718,'customer names'!A718:D3052,3,FALSE)</f>
        <v>Bourgeois</v>
      </c>
      <c r="C718" s="1">
        <f>VLOOKUP(A718,'Medical examination'!A718:G3052,2,FALSE)</f>
        <v>38.28</v>
      </c>
      <c r="D718" s="1">
        <f>VLOOKUP(A718,'Medical examination'!A718:H3052,3,FALSE)</f>
        <v>5.51</v>
      </c>
      <c r="E718" s="1" t="str">
        <f>VLOOKUP($A718,'Medical examination'!A718:I3052,4,FALSE)</f>
        <v>NO</v>
      </c>
      <c r="F718" s="1" t="str">
        <f>VLOOKUP($A718,'Medical examination'!A718:J3052,5,FALSE)</f>
        <v>YES</v>
      </c>
      <c r="G718" s="1" t="str">
        <f>VLOOKUP($A718,'Medical examination'!A718:K3052,6,FALSE)</f>
        <v>NO</v>
      </c>
      <c r="H718" s="1">
        <f>VLOOKUP($A718,'Medical examination'!A718:L3052,7,FALSE)</f>
        <v>1</v>
      </c>
      <c r="I718" s="1" t="str">
        <f>VLOOKUP($A718,'Medical examination'!A718:M3052,8,FALSE)</f>
        <v>NO</v>
      </c>
      <c r="J718" s="19" t="str">
        <f>VLOOKUP($A718,'Medical examination'!A718:N3052,9,FALSE)</f>
        <v>OBESITY</v>
      </c>
      <c r="K718" s="10" t="str">
        <f>VLOOKUP($A718,'Medical examination'!A718:O3052,10,FALSE)</f>
        <v>NORMAL</v>
      </c>
      <c r="L718" s="16">
        <v>5972.38</v>
      </c>
      <c r="M718" s="1" t="str">
        <f>VLOOKUP($L718,'Hospitalization details'!$F718:L3050,2,FALSE)</f>
        <v>TIER - 2</v>
      </c>
      <c r="N718" s="17" t="str">
        <f>VLOOKUP($L718,'Hospitalization details'!$F718:M3055,3,FALSE)</f>
        <v>TIER - 2</v>
      </c>
      <c r="O718" s="1" t="str">
        <f>VLOOKUP($L718,'Hospitalization details'!$F718:N3055,4,FALSE)</f>
        <v>R1011</v>
      </c>
      <c r="P718" s="14">
        <f>VLOOKUP($L718,'Hospitalization details'!$F718:O3055,6,FALSE)</f>
        <v>32711</v>
      </c>
      <c r="Q718" s="18">
        <f t="shared" si="11"/>
        <v>33</v>
      </c>
    </row>
    <row r="719" spans="1:17" x14ac:dyDescent="0.25">
      <c r="A719" s="2" t="s">
        <v>725</v>
      </c>
      <c r="B719" t="str">
        <f>VLOOKUP(A719,'customer names'!A719:D3053,3,FALSE)</f>
        <v>Orloff</v>
      </c>
      <c r="C719" s="1">
        <f>VLOOKUP(A719,'Medical examination'!A719:G3053,2,FALSE)</f>
        <v>32.299999999999997</v>
      </c>
      <c r="D719" s="1">
        <f>VLOOKUP(A719,'Medical examination'!A719:H3053,3,FALSE)</f>
        <v>6.55</v>
      </c>
      <c r="E719" s="1" t="str">
        <f>VLOOKUP($A719,'Medical examination'!A719:I3053,4,FALSE)</f>
        <v>YES</v>
      </c>
      <c r="F719" s="1" t="str">
        <f>VLOOKUP($A719,'Medical examination'!A719:J3053,5,FALSE)</f>
        <v>NO</v>
      </c>
      <c r="G719" s="1" t="str">
        <f>VLOOKUP($A719,'Medical examination'!A719:K3053,6,FALSE)</f>
        <v>NO</v>
      </c>
      <c r="H719" s="1">
        <f>VLOOKUP($A719,'Medical examination'!A719:L3053,7,FALSE)</f>
        <v>2</v>
      </c>
      <c r="I719" s="1" t="str">
        <f>VLOOKUP($A719,'Medical examination'!A719:M3053,8,FALSE)</f>
        <v>NO</v>
      </c>
      <c r="J719" s="19" t="str">
        <f>VLOOKUP($A719,'Medical examination'!A719:N3053,9,FALSE)</f>
        <v>OBESITY</v>
      </c>
      <c r="K719" s="10" t="str">
        <f>VLOOKUP($A719,'Medical examination'!A719:O3053,10,FALSE)</f>
        <v>DIABETES</v>
      </c>
      <c r="L719" s="16">
        <v>5969.72</v>
      </c>
      <c r="M719" s="1" t="str">
        <f>VLOOKUP($L719,'Hospitalization details'!$F719:L3051,2,FALSE)</f>
        <v>TIER - 3</v>
      </c>
      <c r="N719" s="17" t="str">
        <f>VLOOKUP($L719,'Hospitalization details'!$F719:M3056,3,FALSE)</f>
        <v>TIER - 3</v>
      </c>
      <c r="O719" s="1" t="str">
        <f>VLOOKUP($L719,'Hospitalization details'!$F719:N3056,4,FALSE)</f>
        <v>R1011</v>
      </c>
      <c r="P719" s="14">
        <f>VLOOKUP($L719,'Hospitalization details'!$F719:O3056,6,FALSE)</f>
        <v>29423</v>
      </c>
      <c r="Q719" s="18">
        <f t="shared" si="11"/>
        <v>42</v>
      </c>
    </row>
    <row r="720" spans="1:17" x14ac:dyDescent="0.25">
      <c r="A720" s="2" t="s">
        <v>726</v>
      </c>
      <c r="B720" t="str">
        <f>VLOOKUP(A720,'customer names'!A720:D3054,3,FALSE)</f>
        <v>Ramirez</v>
      </c>
      <c r="C720" s="1">
        <f>VLOOKUP(A720,'Medical examination'!A720:G3054,2,FALSE)</f>
        <v>39.51</v>
      </c>
      <c r="D720" s="1">
        <f>VLOOKUP(A720,'Medical examination'!A720:H3054,3,FALSE)</f>
        <v>5.79</v>
      </c>
      <c r="E720" s="1" t="str">
        <f>VLOOKUP($A720,'Medical examination'!A720:I3054,4,FALSE)</f>
        <v>YES</v>
      </c>
      <c r="F720" s="1" t="str">
        <f>VLOOKUP($A720,'Medical examination'!A720:J3054,5,FALSE)</f>
        <v>NO</v>
      </c>
      <c r="G720" s="1" t="str">
        <f>VLOOKUP($A720,'Medical examination'!A720:K3054,6,FALSE)</f>
        <v>NO</v>
      </c>
      <c r="H720" s="1">
        <f>VLOOKUP($A720,'Medical examination'!A720:L3054,7,FALSE)</f>
        <v>0</v>
      </c>
      <c r="I720" s="1" t="str">
        <f>VLOOKUP($A720,'Medical examination'!A720:M3054,8,FALSE)</f>
        <v>NO</v>
      </c>
      <c r="J720" s="19" t="str">
        <f>VLOOKUP($A720,'Medical examination'!A720:N3054,9,FALSE)</f>
        <v>OBESITY</v>
      </c>
      <c r="K720" s="10" t="str">
        <f>VLOOKUP($A720,'Medical examination'!A720:O3054,10,FALSE)</f>
        <v>PRE DIABETES</v>
      </c>
      <c r="L720" s="16">
        <v>5966.89</v>
      </c>
      <c r="M720" s="1" t="str">
        <f>VLOOKUP($L720,'Hospitalization details'!$F720:L3052,2,FALSE)</f>
        <v>TIER - 2</v>
      </c>
      <c r="N720" s="17" t="str">
        <f>VLOOKUP($L720,'Hospitalization details'!$F720:M3057,3,FALSE)</f>
        <v>TIER - 3</v>
      </c>
      <c r="O720" s="1" t="str">
        <f>VLOOKUP($L720,'Hospitalization details'!$F720:N3057,4,FALSE)</f>
        <v>R1013</v>
      </c>
      <c r="P720" s="14">
        <f>VLOOKUP($L720,'Hospitalization details'!$F720:O3057,6,FALSE)</f>
        <v>29438</v>
      </c>
      <c r="Q720" s="18">
        <f t="shared" si="11"/>
        <v>42</v>
      </c>
    </row>
    <row r="721" spans="1:17" x14ac:dyDescent="0.25">
      <c r="A721" s="2" t="s">
        <v>727</v>
      </c>
      <c r="B721" t="str">
        <f>VLOOKUP(A721,'customer names'!A721:D3055,3,FALSE)</f>
        <v>Fouquet</v>
      </c>
      <c r="C721" s="1">
        <f>VLOOKUP(A721,'Medical examination'!A721:G3055,2,FALSE)</f>
        <v>50.46</v>
      </c>
      <c r="D721" s="1">
        <f>VLOOKUP(A721,'Medical examination'!A721:H3055,3,FALSE)</f>
        <v>4.5599999999999996</v>
      </c>
      <c r="E721" s="1" t="str">
        <f>VLOOKUP($A721,'Medical examination'!A721:I3055,4,FALSE)</f>
        <v>NO</v>
      </c>
      <c r="F721" s="1" t="str">
        <f>VLOOKUP($A721,'Medical examination'!A721:J3055,5,FALSE)</f>
        <v>NO</v>
      </c>
      <c r="G721" s="1" t="str">
        <f>VLOOKUP($A721,'Medical examination'!A721:K3055,6,FALSE)</f>
        <v>NO</v>
      </c>
      <c r="H721" s="1">
        <f>VLOOKUP($A721,'Medical examination'!A721:L3055,7,FALSE)</f>
        <v>0</v>
      </c>
      <c r="I721" s="1" t="str">
        <f>VLOOKUP($A721,'Medical examination'!A721:M3055,8,FALSE)</f>
        <v>NO</v>
      </c>
      <c r="J721" s="19" t="str">
        <f>VLOOKUP($A721,'Medical examination'!A721:N3055,9,FALSE)</f>
        <v>OBESITY</v>
      </c>
      <c r="K721" s="10" t="str">
        <f>VLOOKUP($A721,'Medical examination'!A721:O3055,10,FALSE)</f>
        <v>NORMAL</v>
      </c>
      <c r="L721" s="16">
        <v>5960.91</v>
      </c>
      <c r="M721" s="1" t="str">
        <f>VLOOKUP($L721,'Hospitalization details'!$F721:L3053,2,FALSE)</f>
        <v>TIER - 2</v>
      </c>
      <c r="N721" s="17" t="str">
        <f>VLOOKUP($L721,'Hospitalization details'!$F721:M3058,3,FALSE)</f>
        <v>TIER - 1</v>
      </c>
      <c r="O721" s="1" t="str">
        <f>VLOOKUP($L721,'Hospitalization details'!$F721:N3058,4,FALSE)</f>
        <v>R1026</v>
      </c>
      <c r="P721" s="14">
        <f>VLOOKUP($L721,'Hospitalization details'!$F721:O3058,6,FALSE)</f>
        <v>38183</v>
      </c>
      <c r="Q721" s="18">
        <f t="shared" si="11"/>
        <v>18</v>
      </c>
    </row>
    <row r="722" spans="1:17" x14ac:dyDescent="0.25">
      <c r="A722" s="2" t="s">
        <v>728</v>
      </c>
      <c r="B722" t="str">
        <f>VLOOKUP(A722,'customer names'!A722:D3056,3,FALSE)</f>
        <v>McPhillips</v>
      </c>
      <c r="C722" s="1">
        <f>VLOOKUP(A722,'Medical examination'!A722:G3056,2,FALSE)</f>
        <v>31.73</v>
      </c>
      <c r="D722" s="1">
        <f>VLOOKUP(A722,'Medical examination'!A722:H3056,3,FALSE)</f>
        <v>7</v>
      </c>
      <c r="E722" s="1" t="str">
        <f>VLOOKUP($A722,'Medical examination'!A722:I3056,4,FALSE)</f>
        <v>NO</v>
      </c>
      <c r="F722" s="1" t="str">
        <f>VLOOKUP($A722,'Medical examination'!A722:J3056,5,FALSE)</f>
        <v>NO</v>
      </c>
      <c r="G722" s="1" t="str">
        <f>VLOOKUP($A722,'Medical examination'!A722:K3056,6,FALSE)</f>
        <v>NO</v>
      </c>
      <c r="H722" s="1">
        <f>VLOOKUP($A722,'Medical examination'!A722:L3056,7,FALSE)</f>
        <v>0</v>
      </c>
      <c r="I722" s="1" t="str">
        <f>VLOOKUP($A722,'Medical examination'!A722:M3056,8,FALSE)</f>
        <v>NO</v>
      </c>
      <c r="J722" s="19" t="str">
        <f>VLOOKUP($A722,'Medical examination'!A722:N3056,9,FALSE)</f>
        <v>OBESITY</v>
      </c>
      <c r="K722" s="10" t="str">
        <f>VLOOKUP($A722,'Medical examination'!A722:O3056,10,FALSE)</f>
        <v>DIABETES</v>
      </c>
      <c r="L722" s="16">
        <v>5957.35</v>
      </c>
      <c r="M722" s="1" t="str">
        <f>VLOOKUP($L722,'Hospitalization details'!$F722:L3054,2,FALSE)</f>
        <v>TIER - 2</v>
      </c>
      <c r="N722" s="17" t="str">
        <f>VLOOKUP($L722,'Hospitalization details'!$F722:M3059,3,FALSE)</f>
        <v>TIER - 2</v>
      </c>
      <c r="O722" s="1" t="str">
        <f>VLOOKUP($L722,'Hospitalization details'!$F722:N3059,4,FALSE)</f>
        <v>R1012</v>
      </c>
      <c r="P722" s="14">
        <f>VLOOKUP($L722,'Hospitalization details'!$F722:O3059,6,FALSE)</f>
        <v>37846</v>
      </c>
      <c r="Q722" s="18">
        <f t="shared" si="11"/>
        <v>19</v>
      </c>
    </row>
    <row r="723" spans="1:17" x14ac:dyDescent="0.25">
      <c r="A723" s="2" t="s">
        <v>729</v>
      </c>
      <c r="B723" t="str">
        <f>VLOOKUP(A723,'customer names'!A723:D3057,3,FALSE)</f>
        <v>Burgin</v>
      </c>
      <c r="C723" s="1">
        <f>VLOOKUP(A723,'Medical examination'!A723:G3057,2,FALSE)</f>
        <v>32.1</v>
      </c>
      <c r="D723" s="1">
        <f>VLOOKUP(A723,'Medical examination'!A723:H3057,3,FALSE)</f>
        <v>6.57</v>
      </c>
      <c r="E723" s="1" t="str">
        <f>VLOOKUP($A723,'Medical examination'!A723:I3057,4,FALSE)</f>
        <v>YES</v>
      </c>
      <c r="F723" s="1" t="str">
        <f>VLOOKUP($A723,'Medical examination'!A723:J3057,5,FALSE)</f>
        <v>NO</v>
      </c>
      <c r="G723" s="1" t="str">
        <f>VLOOKUP($A723,'Medical examination'!A723:K3057,6,FALSE)</f>
        <v>YES</v>
      </c>
      <c r="H723" s="1">
        <f>VLOOKUP($A723,'Medical examination'!A723:L3057,7,FALSE)</f>
        <v>1</v>
      </c>
      <c r="I723" s="1" t="str">
        <f>VLOOKUP($A723,'Medical examination'!A723:M3057,8,FALSE)</f>
        <v>NO</v>
      </c>
      <c r="J723" s="19" t="str">
        <f>VLOOKUP($A723,'Medical examination'!A723:N3057,9,FALSE)</f>
        <v>OBESITY</v>
      </c>
      <c r="K723" s="10" t="str">
        <f>VLOOKUP($A723,'Medical examination'!A723:O3057,10,FALSE)</f>
        <v>DIABETES</v>
      </c>
      <c r="L723" s="16">
        <v>5934.38</v>
      </c>
      <c r="M723" s="1" t="str">
        <f>VLOOKUP($L723,'Hospitalization details'!$F723:L3055,2,FALSE)</f>
        <v>TIER - 3</v>
      </c>
      <c r="N723" s="17" t="str">
        <f>VLOOKUP($L723,'Hospitalization details'!$F723:M3060,3,FALSE)</f>
        <v>TIER - 2</v>
      </c>
      <c r="O723" s="1" t="str">
        <f>VLOOKUP($L723,'Hospitalization details'!$F723:N3060,4,FALSE)</f>
        <v>R1013</v>
      </c>
      <c r="P723" s="14">
        <f>VLOOKUP($L723,'Hospitalization details'!$F723:O3060,6,FALSE)</f>
        <v>31972</v>
      </c>
      <c r="Q723" s="18">
        <f t="shared" si="11"/>
        <v>35</v>
      </c>
    </row>
    <row r="724" spans="1:17" x14ac:dyDescent="0.25">
      <c r="A724" s="2" t="s">
        <v>730</v>
      </c>
      <c r="B724" t="str">
        <f>VLOOKUP(A724,'customer names'!A724:D3058,3,FALSE)</f>
        <v>Roberts</v>
      </c>
      <c r="C724" s="1">
        <f>VLOOKUP(A724,'Medical examination'!A724:G3058,2,FALSE)</f>
        <v>27.83</v>
      </c>
      <c r="D724" s="1">
        <f>VLOOKUP(A724,'Medical examination'!A724:H3058,3,FALSE)</f>
        <v>11.61</v>
      </c>
      <c r="E724" s="1" t="str">
        <f>VLOOKUP($A724,'Medical examination'!A724:I3058,4,FALSE)</f>
        <v>YES</v>
      </c>
      <c r="F724" s="1" t="str">
        <f>VLOOKUP($A724,'Medical examination'!A724:J3058,5,FALSE)</f>
        <v>NO</v>
      </c>
      <c r="G724" s="1" t="str">
        <f>VLOOKUP($A724,'Medical examination'!A724:K3058,6,FALSE)</f>
        <v>YES</v>
      </c>
      <c r="H724" s="1">
        <f>VLOOKUP($A724,'Medical examination'!A724:L3058,7,FALSE)</f>
        <v>1</v>
      </c>
      <c r="I724" s="1" t="str">
        <f>VLOOKUP($A724,'Medical examination'!A724:M3058,8,FALSE)</f>
        <v>NO</v>
      </c>
      <c r="J724" s="19" t="str">
        <f>VLOOKUP($A724,'Medical examination'!A724:N3058,9,FALSE)</f>
        <v>OVERWEIGHT</v>
      </c>
      <c r="K724" s="10" t="str">
        <f>VLOOKUP($A724,'Medical examination'!A724:O3058,10,FALSE)</f>
        <v>DIABETES</v>
      </c>
      <c r="L724" s="16">
        <v>5927.65</v>
      </c>
      <c r="M724" s="1" t="str">
        <f>VLOOKUP($L724,'Hospitalization details'!$F724:L3056,2,FALSE)</f>
        <v>TIER - 2</v>
      </c>
      <c r="N724" s="17" t="str">
        <f>VLOOKUP($L724,'Hospitalization details'!$F724:M3061,3,FALSE)</f>
        <v>TIER - 1</v>
      </c>
      <c r="O724" s="1" t="str">
        <f>VLOOKUP($L724,'Hospitalization details'!$F724:N3061,4,FALSE)</f>
        <v>R1012</v>
      </c>
      <c r="P724" s="14">
        <f>VLOOKUP($L724,'Hospitalization details'!$F724:O3061,6,FALSE)</f>
        <v>34545</v>
      </c>
      <c r="Q724" s="18">
        <f t="shared" si="11"/>
        <v>28</v>
      </c>
    </row>
    <row r="725" spans="1:17" x14ac:dyDescent="0.25">
      <c r="A725" s="2" t="s">
        <v>731</v>
      </c>
      <c r="B725" t="str">
        <f>VLOOKUP(A725,'customer names'!A725:D3059,3,FALSE)</f>
        <v>Nemec</v>
      </c>
      <c r="C725" s="1">
        <f>VLOOKUP(A725,'Medical examination'!A725:G3059,2,FALSE)</f>
        <v>27.72</v>
      </c>
      <c r="D725" s="1">
        <f>VLOOKUP(A725,'Medical examination'!A725:H3059,3,FALSE)</f>
        <v>8.16</v>
      </c>
      <c r="E725" s="1" t="str">
        <f>VLOOKUP($A725,'Medical examination'!A725:I3059,4,FALSE)</f>
        <v>YES</v>
      </c>
      <c r="F725" s="1" t="str">
        <f>VLOOKUP($A725,'Medical examination'!A725:J3059,5,FALSE)</f>
        <v>NO</v>
      </c>
      <c r="G725" s="1" t="str">
        <f>VLOOKUP($A725,'Medical examination'!A725:K3059,6,FALSE)</f>
        <v>YES</v>
      </c>
      <c r="H725" s="1">
        <f>VLOOKUP($A725,'Medical examination'!A725:L3059,7,FALSE)</f>
        <v>1</v>
      </c>
      <c r="I725" s="1" t="str">
        <f>VLOOKUP($A725,'Medical examination'!A725:M3059,8,FALSE)</f>
        <v>NO</v>
      </c>
      <c r="J725" s="19" t="str">
        <f>VLOOKUP($A725,'Medical examination'!A725:N3059,9,FALSE)</f>
        <v>OVERWEIGHT</v>
      </c>
      <c r="K725" s="10" t="str">
        <f>VLOOKUP($A725,'Medical examination'!A725:O3059,10,FALSE)</f>
        <v>DIABETES</v>
      </c>
      <c r="L725" s="16">
        <v>37425.94</v>
      </c>
      <c r="M725" s="1" t="str">
        <f>VLOOKUP($L725,'Hospitalization details'!$F725:L3057,2,FALSE)</f>
        <v>TIER - 2</v>
      </c>
      <c r="N725" s="17" t="str">
        <f>VLOOKUP($L725,'Hospitalization details'!$F725:M3062,3,FALSE)</f>
        <v>TIER - 1</v>
      </c>
      <c r="O725" s="1" t="str">
        <f>VLOOKUP($L725,'Hospitalization details'!$F725:N3062,4,FALSE)</f>
        <v>R1011</v>
      </c>
      <c r="P725" s="14">
        <f>VLOOKUP($L725,'Hospitalization details'!$F725:O3062,6,FALSE)</f>
        <v>29070</v>
      </c>
      <c r="Q725" s="18">
        <f t="shared" si="11"/>
        <v>43</v>
      </c>
    </row>
    <row r="726" spans="1:17" x14ac:dyDescent="0.25">
      <c r="A726" s="2" t="s">
        <v>732</v>
      </c>
      <c r="B726" t="str">
        <f>VLOOKUP(A726,'customer names'!A726:D3060,3,FALSE)</f>
        <v>Appman</v>
      </c>
      <c r="C726" s="1">
        <f>VLOOKUP(A726,'Medical examination'!A726:G3060,2,FALSE)</f>
        <v>36.765000000000001</v>
      </c>
      <c r="D726" s="1">
        <f>VLOOKUP(A726,'Medical examination'!A726:H3060,3,FALSE)</f>
        <v>4.4800000000000004</v>
      </c>
      <c r="E726" s="1" t="str">
        <f>VLOOKUP($A726,'Medical examination'!A726:I3060,4,FALSE)</f>
        <v>YES</v>
      </c>
      <c r="F726" s="1" t="str">
        <f>VLOOKUP($A726,'Medical examination'!A726:J3060,5,FALSE)</f>
        <v>NO</v>
      </c>
      <c r="G726" s="1" t="str">
        <f>VLOOKUP($A726,'Medical examination'!A726:K3060,6,FALSE)</f>
        <v>NO</v>
      </c>
      <c r="H726" s="1">
        <f>VLOOKUP($A726,'Medical examination'!A726:L3060,7,FALSE)</f>
        <v>2</v>
      </c>
      <c r="I726" s="1" t="str">
        <f>VLOOKUP($A726,'Medical examination'!A726:M3060,8,FALSE)</f>
        <v>NO</v>
      </c>
      <c r="J726" s="19" t="str">
        <f>VLOOKUP($A726,'Medical examination'!A726:N3060,9,FALSE)</f>
        <v>OBESITY</v>
      </c>
      <c r="K726" s="10" t="str">
        <f>VLOOKUP($A726,'Medical examination'!A726:O3060,10,FALSE)</f>
        <v>NORMAL</v>
      </c>
      <c r="L726" s="16">
        <v>5926.93</v>
      </c>
      <c r="M726" s="1" t="str">
        <f>VLOOKUP($L726,'Hospitalization details'!$F726:L3058,2,FALSE)</f>
        <v>TIER - 2</v>
      </c>
      <c r="N726" s="17" t="str">
        <f>VLOOKUP($L726,'Hospitalization details'!$F726:M3063,3,FALSE)</f>
        <v>TIER - 2</v>
      </c>
      <c r="O726" s="1" t="str">
        <f>VLOOKUP($L726,'Hospitalization details'!$F726:N3063,4,FALSE)</f>
        <v>R1025</v>
      </c>
      <c r="P726" s="14">
        <f>VLOOKUP($L726,'Hospitalization details'!$F726:O3063,6,FALSE)</f>
        <v>34194</v>
      </c>
      <c r="Q726" s="18">
        <f t="shared" si="11"/>
        <v>29</v>
      </c>
    </row>
    <row r="727" spans="1:17" x14ac:dyDescent="0.25">
      <c r="A727" s="2" t="s">
        <v>733</v>
      </c>
      <c r="B727" t="str">
        <f>VLOOKUP(A727,'customer names'!A727:D3061,3,FALSE)</f>
        <v>Driscoll</v>
      </c>
      <c r="C727" s="1">
        <f>VLOOKUP(A727,'Medical examination'!A727:G3061,2,FALSE)</f>
        <v>48.36</v>
      </c>
      <c r="D727" s="1">
        <f>VLOOKUP(A727,'Medical examination'!A727:H3061,3,FALSE)</f>
        <v>4.08</v>
      </c>
      <c r="E727" s="1" t="str">
        <f>VLOOKUP($A727,'Medical examination'!A727:I3061,4,FALSE)</f>
        <v>NO</v>
      </c>
      <c r="F727" s="1" t="str">
        <f>VLOOKUP($A727,'Medical examination'!A727:J3061,5,FALSE)</f>
        <v>NO</v>
      </c>
      <c r="G727" s="1" t="str">
        <f>VLOOKUP($A727,'Medical examination'!A727:K3061,6,FALSE)</f>
        <v>NO</v>
      </c>
      <c r="H727" s="1">
        <f>VLOOKUP($A727,'Medical examination'!A727:L3061,7,FALSE)</f>
        <v>0</v>
      </c>
      <c r="I727" s="1" t="str">
        <f>VLOOKUP($A727,'Medical examination'!A727:M3061,8,FALSE)</f>
        <v>NO</v>
      </c>
      <c r="J727" s="19" t="str">
        <f>VLOOKUP($A727,'Medical examination'!A727:N3061,9,FALSE)</f>
        <v>OBESITY</v>
      </c>
      <c r="K727" s="10" t="str">
        <f>VLOOKUP($A727,'Medical examination'!A727:O3061,10,FALSE)</f>
        <v>NORMAL</v>
      </c>
      <c r="L727" s="16">
        <v>5926.85</v>
      </c>
      <c r="M727" s="1" t="str">
        <f>VLOOKUP($L727,'Hospitalization details'!$F727:L3059,2,FALSE)</f>
        <v>TIER - 3</v>
      </c>
      <c r="N727" s="17" t="str">
        <f>VLOOKUP($L727,'Hospitalization details'!$F727:M3064,3,FALSE)</f>
        <v>TIER - 3</v>
      </c>
      <c r="O727" s="1" t="str">
        <f>VLOOKUP($L727,'Hospitalization details'!$F727:N3064,4,FALSE)</f>
        <v>R1011</v>
      </c>
      <c r="P727" s="14">
        <f>VLOOKUP($L727,'Hospitalization details'!$F727:O3064,6,FALSE)</f>
        <v>31987</v>
      </c>
      <c r="Q727" s="18">
        <f t="shared" si="11"/>
        <v>35</v>
      </c>
    </row>
    <row r="728" spans="1:17" x14ac:dyDescent="0.25">
      <c r="A728" s="2" t="s">
        <v>734</v>
      </c>
      <c r="B728" t="str">
        <f>VLOOKUP(A728,'customer names'!A728:D3062,3,FALSE)</f>
        <v>Glotzbach</v>
      </c>
      <c r="C728" s="1">
        <f>VLOOKUP(A728,'Medical examination'!A728:G3062,2,FALSE)</f>
        <v>31.445</v>
      </c>
      <c r="D728" s="1">
        <f>VLOOKUP(A728,'Medical examination'!A728:H3062,3,FALSE)</f>
        <v>4.4000000000000004</v>
      </c>
      <c r="E728" s="1" t="str">
        <f>VLOOKUP($A728,'Medical examination'!A728:I3062,4,FALSE)</f>
        <v>YES</v>
      </c>
      <c r="F728" s="1" t="str">
        <f>VLOOKUP($A728,'Medical examination'!A728:J3062,5,FALSE)</f>
        <v>NO</v>
      </c>
      <c r="G728" s="1" t="str">
        <f>VLOOKUP($A728,'Medical examination'!A728:K3062,6,FALSE)</f>
        <v>NO</v>
      </c>
      <c r="H728" s="1">
        <f>VLOOKUP($A728,'Medical examination'!A728:L3062,7,FALSE)</f>
        <v>2</v>
      </c>
      <c r="I728" s="1" t="str">
        <f>VLOOKUP($A728,'Medical examination'!A728:M3062,8,FALSE)</f>
        <v>NO</v>
      </c>
      <c r="J728" s="19" t="str">
        <f>VLOOKUP($A728,'Medical examination'!A728:N3062,9,FALSE)</f>
        <v>OBESITY</v>
      </c>
      <c r="K728" s="10" t="str">
        <f>VLOOKUP($A728,'Medical examination'!A728:O3062,10,FALSE)</f>
        <v>NORMAL</v>
      </c>
      <c r="L728" s="16">
        <v>5920.1</v>
      </c>
      <c r="M728" s="1" t="str">
        <f>VLOOKUP($L728,'Hospitalization details'!$F728:L3060,2,FALSE)</f>
        <v>TIER - 2</v>
      </c>
      <c r="N728" s="17" t="str">
        <f>VLOOKUP($L728,'Hospitalization details'!$F728:M3065,3,FALSE)</f>
        <v>TIER - 1</v>
      </c>
      <c r="O728" s="1" t="str">
        <f>VLOOKUP($L728,'Hospitalization details'!$F728:N3065,4,FALSE)</f>
        <v>R1013</v>
      </c>
      <c r="P728" s="14">
        <f>VLOOKUP($L728,'Hospitalization details'!$F728:O3065,6,FALSE)</f>
        <v>30306</v>
      </c>
      <c r="Q728" s="18">
        <f t="shared" si="11"/>
        <v>40</v>
      </c>
    </row>
    <row r="729" spans="1:17" x14ac:dyDescent="0.25">
      <c r="A729" s="2" t="s">
        <v>735</v>
      </c>
      <c r="B729" t="str">
        <f>VLOOKUP(A729,'customer names'!A729:D3063,3,FALSE)</f>
        <v>Tenforde</v>
      </c>
      <c r="C729" s="1">
        <f>VLOOKUP(A729,'Medical examination'!A729:G3063,2,FALSE)</f>
        <v>27.55</v>
      </c>
      <c r="D729" s="1">
        <f>VLOOKUP(A729,'Medical examination'!A729:H3063,3,FALSE)</f>
        <v>9.02</v>
      </c>
      <c r="E729" s="1" t="str">
        <f>VLOOKUP($A729,'Medical examination'!A729:I3063,4,FALSE)</f>
        <v>NO</v>
      </c>
      <c r="F729" s="1" t="str">
        <f>VLOOKUP($A729,'Medical examination'!A729:J3063,5,FALSE)</f>
        <v>NO</v>
      </c>
      <c r="G729" s="1" t="str">
        <f>VLOOKUP($A729,'Medical examination'!A729:K3063,6,FALSE)</f>
        <v>NO</v>
      </c>
      <c r="H729" s="1">
        <f>VLOOKUP($A729,'Medical examination'!A729:L3063,7,FALSE)</f>
        <v>0</v>
      </c>
      <c r="I729" s="1" t="str">
        <f>VLOOKUP($A729,'Medical examination'!A729:M3063,8,FALSE)</f>
        <v>NO</v>
      </c>
      <c r="J729" s="19" t="str">
        <f>VLOOKUP($A729,'Medical examination'!A729:N3063,9,FALSE)</f>
        <v>OVERWEIGHT</v>
      </c>
      <c r="K729" s="10" t="str">
        <f>VLOOKUP($A729,'Medical examination'!A729:O3063,10,FALSE)</f>
        <v>DIABETES</v>
      </c>
      <c r="L729" s="16">
        <v>5910.94</v>
      </c>
      <c r="M729" s="1" t="str">
        <f>VLOOKUP($L729,'Hospitalization details'!$F729:L3061,2,FALSE)</f>
        <v>TIER - 2</v>
      </c>
      <c r="N729" s="17" t="str">
        <f>VLOOKUP($L729,'Hospitalization details'!$F729:M3066,3,FALSE)</f>
        <v>TIER - 1</v>
      </c>
      <c r="O729" s="1" t="str">
        <f>VLOOKUP($L729,'Hospitalization details'!$F729:N3066,4,FALSE)</f>
        <v>R1011</v>
      </c>
      <c r="P729" s="14">
        <f>VLOOKUP($L729,'Hospitalization details'!$F729:O3066,6,FALSE)</f>
        <v>30140</v>
      </c>
      <c r="Q729" s="18">
        <f t="shared" si="11"/>
        <v>40</v>
      </c>
    </row>
    <row r="730" spans="1:17" x14ac:dyDescent="0.25">
      <c r="A730" s="2" t="s">
        <v>736</v>
      </c>
      <c r="B730" t="str">
        <f>VLOOKUP(A730,'customer names'!A730:D3064,3,FALSE)</f>
        <v>Ramirez</v>
      </c>
      <c r="C730" s="1">
        <f>VLOOKUP(A730,'Medical examination'!A730:G3064,2,FALSE)</f>
        <v>33.11</v>
      </c>
      <c r="D730" s="1">
        <f>VLOOKUP(A730,'Medical examination'!A730:H3064,3,FALSE)</f>
        <v>8.06</v>
      </c>
      <c r="E730" s="1" t="str">
        <f>VLOOKUP($A730,'Medical examination'!A730:I3064,4,FALSE)</f>
        <v>NO</v>
      </c>
      <c r="F730" s="1" t="str">
        <f>VLOOKUP($A730,'Medical examination'!A730:J3064,5,FALSE)</f>
        <v>NO</v>
      </c>
      <c r="G730" s="1" t="str">
        <f>VLOOKUP($A730,'Medical examination'!A730:K3064,6,FALSE)</f>
        <v>NO</v>
      </c>
      <c r="H730" s="1">
        <f>VLOOKUP($A730,'Medical examination'!A730:L3064,7,FALSE)</f>
        <v>0</v>
      </c>
      <c r="I730" s="1" t="str">
        <f>VLOOKUP($A730,'Medical examination'!A730:M3064,8,FALSE)</f>
        <v>NO</v>
      </c>
      <c r="J730" s="19" t="str">
        <f>VLOOKUP($A730,'Medical examination'!A730:N3064,9,FALSE)</f>
        <v>OBESITY</v>
      </c>
      <c r="K730" s="10" t="str">
        <f>VLOOKUP($A730,'Medical examination'!A730:O3064,10,FALSE)</f>
        <v>DIABETES</v>
      </c>
      <c r="L730" s="16">
        <v>5877.02</v>
      </c>
      <c r="M730" s="1" t="str">
        <f>VLOOKUP($L730,'Hospitalization details'!$F730:L3062,2,FALSE)</f>
        <v>TIER - 2</v>
      </c>
      <c r="N730" s="17" t="str">
        <f>VLOOKUP($L730,'Hospitalization details'!$F730:M3067,3,FALSE)</f>
        <v>TIER - 2</v>
      </c>
      <c r="O730" s="1" t="str">
        <f>VLOOKUP($L730,'Hospitalization details'!$F730:N3067,4,FALSE)</f>
        <v>R1021</v>
      </c>
      <c r="P730" s="14">
        <f>VLOOKUP($L730,'Hospitalization details'!$F730:O3067,6,FALSE)</f>
        <v>34261</v>
      </c>
      <c r="Q730" s="18">
        <f t="shared" si="11"/>
        <v>29</v>
      </c>
    </row>
    <row r="731" spans="1:17" x14ac:dyDescent="0.25">
      <c r="A731" s="2" t="s">
        <v>737</v>
      </c>
      <c r="B731" t="str">
        <f>VLOOKUP(A731,'customer names'!A731:D3065,3,FALSE)</f>
        <v>Stanley Torres</v>
      </c>
      <c r="C731" s="1">
        <f>VLOOKUP(A731,'Medical examination'!A731:G3065,2,FALSE)</f>
        <v>36.85</v>
      </c>
      <c r="D731" s="1">
        <f>VLOOKUP(A731,'Medical examination'!A731:H3065,3,FALSE)</f>
        <v>6.21</v>
      </c>
      <c r="E731" s="1" t="str">
        <f>VLOOKUP($A731,'Medical examination'!A731:I3065,4,FALSE)</f>
        <v>YES</v>
      </c>
      <c r="F731" s="1" t="str">
        <f>VLOOKUP($A731,'Medical examination'!A731:J3065,5,FALSE)</f>
        <v>NO</v>
      </c>
      <c r="G731" s="1" t="str">
        <f>VLOOKUP($A731,'Medical examination'!A731:K3065,6,FALSE)</f>
        <v>NO</v>
      </c>
      <c r="H731" s="1">
        <f>VLOOKUP($A731,'Medical examination'!A731:L3065,7,FALSE)</f>
        <v>2</v>
      </c>
      <c r="I731" s="1" t="str">
        <f>VLOOKUP($A731,'Medical examination'!A731:M3065,8,FALSE)</f>
        <v>NO</v>
      </c>
      <c r="J731" s="19" t="str">
        <f>VLOOKUP($A731,'Medical examination'!A731:N3065,9,FALSE)</f>
        <v>OBESITY</v>
      </c>
      <c r="K731" s="10" t="str">
        <f>VLOOKUP($A731,'Medical examination'!A731:O3065,10,FALSE)</f>
        <v>PRE DIABETES</v>
      </c>
      <c r="L731" s="16">
        <v>5855.9</v>
      </c>
      <c r="M731" s="1" t="str">
        <f>VLOOKUP($L731,'Hospitalization details'!$F731:L3063,2,FALSE)</f>
        <v>TIER - 2</v>
      </c>
      <c r="N731" s="17" t="str">
        <f>VLOOKUP($L731,'Hospitalization details'!$F731:M3068,3,FALSE)</f>
        <v>TIER - 3</v>
      </c>
      <c r="O731" s="1" t="str">
        <f>VLOOKUP($L731,'Hospitalization details'!$F731:N3068,4,FALSE)</f>
        <v>R1012</v>
      </c>
      <c r="P731" s="14">
        <f>VLOOKUP($L731,'Hospitalization details'!$F731:O3068,6,FALSE)</f>
        <v>31008</v>
      </c>
      <c r="Q731" s="18">
        <f t="shared" si="11"/>
        <v>38</v>
      </c>
    </row>
    <row r="732" spans="1:17" x14ac:dyDescent="0.25">
      <c r="A732" s="2" t="s">
        <v>738</v>
      </c>
      <c r="B732" t="str">
        <f>VLOOKUP(A732,'customer names'!A732:D3066,3,FALSE)</f>
        <v>Vandongen</v>
      </c>
      <c r="C732" s="1">
        <f>VLOOKUP(A732,'Medical examination'!A732:G3066,2,FALSE)</f>
        <v>36.299999999999997</v>
      </c>
      <c r="D732" s="1">
        <f>VLOOKUP(A732,'Medical examination'!A732:H3066,3,FALSE)</f>
        <v>5.79</v>
      </c>
      <c r="E732" s="1" t="str">
        <f>VLOOKUP($A732,'Medical examination'!A732:I3066,4,FALSE)</f>
        <v>YES</v>
      </c>
      <c r="F732" s="1" t="str">
        <f>VLOOKUP($A732,'Medical examination'!A732:J3066,5,FALSE)</f>
        <v>NO</v>
      </c>
      <c r="G732" s="1" t="str">
        <f>VLOOKUP($A732,'Medical examination'!A732:K3066,6,FALSE)</f>
        <v>NO</v>
      </c>
      <c r="H732" s="1">
        <f>VLOOKUP($A732,'Medical examination'!A732:L3066,7,FALSE)</f>
        <v>2</v>
      </c>
      <c r="I732" s="1" t="str">
        <f>VLOOKUP($A732,'Medical examination'!A732:M3066,8,FALSE)</f>
        <v>NO</v>
      </c>
      <c r="J732" s="19" t="str">
        <f>VLOOKUP($A732,'Medical examination'!A732:N3066,9,FALSE)</f>
        <v>OBESITY</v>
      </c>
      <c r="K732" s="10" t="str">
        <f>VLOOKUP($A732,'Medical examination'!A732:O3066,10,FALSE)</f>
        <v>PRE DIABETES</v>
      </c>
      <c r="L732" s="16">
        <v>5847.24</v>
      </c>
      <c r="M732" s="1" t="str">
        <f>VLOOKUP($L732,'Hospitalization details'!$F732:L3064,2,FALSE)</f>
        <v>TIER - 2</v>
      </c>
      <c r="N732" s="17" t="str">
        <f>VLOOKUP($L732,'Hospitalization details'!$F732:M3069,3,FALSE)</f>
        <v>TIER - 1</v>
      </c>
      <c r="O732" s="1" t="str">
        <f>VLOOKUP($L732,'Hospitalization details'!$F732:N3069,4,FALSE)</f>
        <v>R1013</v>
      </c>
      <c r="P732" s="14">
        <f>VLOOKUP($L732,'Hospitalization details'!$F732:O3069,6,FALSE)</f>
        <v>31216</v>
      </c>
      <c r="Q732" s="18">
        <f t="shared" si="11"/>
        <v>37</v>
      </c>
    </row>
    <row r="733" spans="1:17" x14ac:dyDescent="0.25">
      <c r="A733" s="2" t="s">
        <v>739</v>
      </c>
      <c r="B733" t="str">
        <f>VLOOKUP(A733,'customer names'!A733:D3067,3,FALSE)</f>
        <v>Liebald</v>
      </c>
      <c r="C733" s="1">
        <f>VLOOKUP(A733,'Medical examination'!A733:G3067,2,FALSE)</f>
        <v>45.34</v>
      </c>
      <c r="D733" s="1">
        <f>VLOOKUP(A733,'Medical examination'!A733:H3067,3,FALSE)</f>
        <v>5.69</v>
      </c>
      <c r="E733" s="1" t="str">
        <f>VLOOKUP($A733,'Medical examination'!A733:I3067,4,FALSE)</f>
        <v>YES</v>
      </c>
      <c r="F733" s="1" t="str">
        <f>VLOOKUP($A733,'Medical examination'!A733:J3067,5,FALSE)</f>
        <v>NO</v>
      </c>
      <c r="G733" s="1" t="str">
        <f>VLOOKUP($A733,'Medical examination'!A733:K3067,6,FALSE)</f>
        <v>NO</v>
      </c>
      <c r="H733" s="1">
        <f>VLOOKUP($A733,'Medical examination'!A733:L3067,7,FALSE)</f>
        <v>0</v>
      </c>
      <c r="I733" s="1" t="str">
        <f>VLOOKUP($A733,'Medical examination'!A733:M3067,8,FALSE)</f>
        <v>NO</v>
      </c>
      <c r="J733" s="19" t="str">
        <f>VLOOKUP($A733,'Medical examination'!A733:N3067,9,FALSE)</f>
        <v>OBESITY</v>
      </c>
      <c r="K733" s="10" t="str">
        <f>VLOOKUP($A733,'Medical examination'!A733:O3067,10,FALSE)</f>
        <v>NORMAL</v>
      </c>
      <c r="L733" s="16">
        <v>5846.92</v>
      </c>
      <c r="M733" s="1" t="str">
        <f>VLOOKUP($L733,'Hospitalization details'!$F733:L3065,2,FALSE)</f>
        <v>TIER - 2</v>
      </c>
      <c r="N733" s="17" t="str">
        <f>VLOOKUP($L733,'Hospitalization details'!$F733:M3070,3,FALSE)</f>
        <v>TIER - 2</v>
      </c>
      <c r="O733" s="1" t="str">
        <f>VLOOKUP($L733,'Hospitalization details'!$F733:N3070,4,FALSE)</f>
        <v>R1013</v>
      </c>
      <c r="P733" s="14">
        <f>VLOOKUP($L733,'Hospitalization details'!$F733:O3070,6,FALSE)</f>
        <v>32050</v>
      </c>
      <c r="Q733" s="18">
        <f t="shared" si="11"/>
        <v>35</v>
      </c>
    </row>
    <row r="734" spans="1:17" x14ac:dyDescent="0.25">
      <c r="A734" s="2" t="s">
        <v>740</v>
      </c>
      <c r="B734" t="str">
        <f>VLOOKUP(A734,'customer names'!A734:D3068,3,FALSE)</f>
        <v>Holte</v>
      </c>
      <c r="C734" s="1">
        <f>VLOOKUP(A734,'Medical examination'!A734:G3068,2,FALSE)</f>
        <v>31.8</v>
      </c>
      <c r="D734" s="1">
        <f>VLOOKUP(A734,'Medical examination'!A734:H3068,3,FALSE)</f>
        <v>5.36</v>
      </c>
      <c r="E734" s="1" t="str">
        <f>VLOOKUP($A734,'Medical examination'!A734:I3068,4,FALSE)</f>
        <v>YES</v>
      </c>
      <c r="F734" s="1" t="str">
        <f>VLOOKUP($A734,'Medical examination'!A734:J3068,5,FALSE)</f>
        <v>NO</v>
      </c>
      <c r="G734" s="1" t="str">
        <f>VLOOKUP($A734,'Medical examination'!A734:K3068,6,FALSE)</f>
        <v>NO</v>
      </c>
      <c r="H734" s="1">
        <f>VLOOKUP($A734,'Medical examination'!A734:L3068,7,FALSE)</f>
        <v>2</v>
      </c>
      <c r="I734" s="1" t="str">
        <f>VLOOKUP($A734,'Medical examination'!A734:M3068,8,FALSE)</f>
        <v>NO</v>
      </c>
      <c r="J734" s="19" t="str">
        <f>VLOOKUP($A734,'Medical examination'!A734:N3068,9,FALSE)</f>
        <v>OBESITY</v>
      </c>
      <c r="K734" s="10" t="str">
        <f>VLOOKUP($A734,'Medical examination'!A734:O3068,10,FALSE)</f>
        <v>NORMAL</v>
      </c>
      <c r="L734" s="16">
        <v>5843.99</v>
      </c>
      <c r="M734" s="1" t="str">
        <f>VLOOKUP($L734,'Hospitalization details'!$F734:L3066,2,FALSE)</f>
        <v>TIER - 2</v>
      </c>
      <c r="N734" s="17" t="str">
        <f>VLOOKUP($L734,'Hospitalization details'!$F734:M3071,3,FALSE)</f>
        <v>TIER - 2</v>
      </c>
      <c r="O734" s="1" t="str">
        <f>VLOOKUP($L734,'Hospitalization details'!$F734:N3071,4,FALSE)</f>
        <v>R1025</v>
      </c>
      <c r="P734" s="14">
        <f>VLOOKUP($L734,'Hospitalization details'!$F734:O3071,6,FALSE)</f>
        <v>34931</v>
      </c>
      <c r="Q734" s="18">
        <f t="shared" si="11"/>
        <v>27</v>
      </c>
    </row>
    <row r="735" spans="1:17" x14ac:dyDescent="0.25">
      <c r="A735" s="2" t="s">
        <v>741</v>
      </c>
      <c r="B735" t="str">
        <f>VLOOKUP(A735,'customer names'!A735:D3069,3,FALSE)</f>
        <v>Johnson</v>
      </c>
      <c r="C735" s="1">
        <f>VLOOKUP(A735,'Medical examination'!A735:G3069,2,FALSE)</f>
        <v>41.02</v>
      </c>
      <c r="D735" s="1">
        <f>VLOOKUP(A735,'Medical examination'!A735:H3069,3,FALSE)</f>
        <v>11.37</v>
      </c>
      <c r="E735" s="1" t="str">
        <f>VLOOKUP($A735,'Medical examination'!A735:I3069,4,FALSE)</f>
        <v>NO</v>
      </c>
      <c r="F735" s="1" t="str">
        <f>VLOOKUP($A735,'Medical examination'!A735:J3069,5,FALSE)</f>
        <v>NO</v>
      </c>
      <c r="G735" s="1" t="str">
        <f>VLOOKUP($A735,'Medical examination'!A735:K3069,6,FALSE)</f>
        <v>NO</v>
      </c>
      <c r="H735" s="1">
        <f>VLOOKUP($A735,'Medical examination'!A735:L3069,7,FALSE)</f>
        <v>0</v>
      </c>
      <c r="I735" s="1" t="str">
        <f>VLOOKUP($A735,'Medical examination'!A735:M3069,8,FALSE)</f>
        <v>NO</v>
      </c>
      <c r="J735" s="19" t="str">
        <f>VLOOKUP($A735,'Medical examination'!A735:N3069,9,FALSE)</f>
        <v>OBESITY</v>
      </c>
      <c r="K735" s="10" t="str">
        <f>VLOOKUP($A735,'Medical examination'!A735:O3069,10,FALSE)</f>
        <v>DIABETES</v>
      </c>
      <c r="L735" s="16">
        <v>5836.52</v>
      </c>
      <c r="M735" s="1" t="str">
        <f>VLOOKUP($L735,'Hospitalization details'!$F735:L3067,2,FALSE)</f>
        <v>TIER - 2</v>
      </c>
      <c r="N735" s="17" t="str">
        <f>VLOOKUP($L735,'Hospitalization details'!$F735:M3072,3,FALSE)</f>
        <v>TIER - 3</v>
      </c>
      <c r="O735" s="1" t="str">
        <f>VLOOKUP($L735,'Hospitalization details'!$F735:N3072,4,FALSE)</f>
        <v>R1013</v>
      </c>
      <c r="P735" s="14">
        <f>VLOOKUP($L735,'Hospitalization details'!$F735:O3072,6,FALSE)</f>
        <v>31985</v>
      </c>
      <c r="Q735" s="18">
        <f t="shared" si="11"/>
        <v>35</v>
      </c>
    </row>
    <row r="736" spans="1:17" x14ac:dyDescent="0.25">
      <c r="A736" s="2" t="s">
        <v>742</v>
      </c>
      <c r="B736" t="str">
        <f>VLOOKUP(A736,'customer names'!A736:D3070,3,FALSE)</f>
        <v>Bartlett</v>
      </c>
      <c r="C736" s="1">
        <f>VLOOKUP(A736,'Medical examination'!A736:G3070,2,FALSE)</f>
        <v>32.68</v>
      </c>
      <c r="D736" s="1">
        <f>VLOOKUP(A736,'Medical examination'!A736:H3070,3,FALSE)</f>
        <v>11.87</v>
      </c>
      <c r="E736" s="1" t="str">
        <f>VLOOKUP($A736,'Medical examination'!A736:I3070,4,FALSE)</f>
        <v>NO</v>
      </c>
      <c r="F736" s="1" t="str">
        <f>VLOOKUP($A736,'Medical examination'!A736:J3070,5,FALSE)</f>
        <v>NO</v>
      </c>
      <c r="G736" s="1" t="str">
        <f>VLOOKUP($A736,'Medical examination'!A736:K3070,6,FALSE)</f>
        <v>NO</v>
      </c>
      <c r="H736" s="1">
        <f>VLOOKUP($A736,'Medical examination'!A736:L3070,7,FALSE)</f>
        <v>0</v>
      </c>
      <c r="I736" s="1" t="str">
        <f>VLOOKUP($A736,'Medical examination'!A736:M3070,8,FALSE)</f>
        <v>NO</v>
      </c>
      <c r="J736" s="19" t="str">
        <f>VLOOKUP($A736,'Medical examination'!A736:N3070,9,FALSE)</f>
        <v>OBESITY</v>
      </c>
      <c r="K736" s="10" t="str">
        <f>VLOOKUP($A736,'Medical examination'!A736:O3070,10,FALSE)</f>
        <v>DIABETES</v>
      </c>
      <c r="L736" s="16">
        <v>37277.269999999997</v>
      </c>
      <c r="M736" s="1" t="str">
        <f>VLOOKUP($L736,'Hospitalization details'!$F736:L3068,2,FALSE)</f>
        <v>TIER - 1</v>
      </c>
      <c r="N736" s="17" t="str">
        <f>VLOOKUP($L736,'Hospitalization details'!$F736:M3073,3,FALSE)</f>
        <v>TIER - 3</v>
      </c>
      <c r="O736" s="1" t="str">
        <f>VLOOKUP($L736,'Hospitalization details'!$F736:N3073,4,FALSE)</f>
        <v>R1011</v>
      </c>
      <c r="P736" s="14">
        <f>VLOOKUP($L736,'Hospitalization details'!$F736:O3073,6,FALSE)</f>
        <v>25506</v>
      </c>
      <c r="Q736" s="18">
        <f t="shared" si="11"/>
        <v>53</v>
      </c>
    </row>
    <row r="737" spans="1:17" x14ac:dyDescent="0.25">
      <c r="A737" s="2" t="s">
        <v>743</v>
      </c>
      <c r="B737" t="str">
        <f>VLOOKUP(A737,'customer names'!A737:D3071,3,FALSE)</f>
        <v>Bergman</v>
      </c>
      <c r="C737" s="1">
        <f>VLOOKUP(A737,'Medical examination'!A737:G3071,2,FALSE)</f>
        <v>21.7</v>
      </c>
      <c r="D737" s="1">
        <f>VLOOKUP(A737,'Medical examination'!A737:H3071,3,FALSE)</f>
        <v>4.9000000000000004</v>
      </c>
      <c r="E737" s="1" t="str">
        <f>VLOOKUP($A737,'Medical examination'!A737:I3071,4,FALSE)</f>
        <v>NO</v>
      </c>
      <c r="F737" s="1" t="str">
        <f>VLOOKUP($A737,'Medical examination'!A737:J3071,5,FALSE)</f>
        <v>NO</v>
      </c>
      <c r="G737" s="1" t="str">
        <f>VLOOKUP($A737,'Medical examination'!A737:K3071,6,FALSE)</f>
        <v>YES</v>
      </c>
      <c r="H737" s="1">
        <f>VLOOKUP($A737,'Medical examination'!A737:L3071,7,FALSE)</f>
        <v>1</v>
      </c>
      <c r="I737" s="1" t="str">
        <f>VLOOKUP($A737,'Medical examination'!A737:M3071,8,FALSE)</f>
        <v>YES</v>
      </c>
      <c r="J737" s="19" t="str">
        <f>VLOOKUP($A737,'Medical examination'!A737:N3071,9,FALSE)</f>
        <v>NORMAL WEIGHT</v>
      </c>
      <c r="K737" s="10" t="str">
        <f>VLOOKUP($A737,'Medical examination'!A737:O3071,10,FALSE)</f>
        <v>NORMAL</v>
      </c>
      <c r="L737" s="16">
        <v>5832.6</v>
      </c>
      <c r="M737" s="1" t="str">
        <f>VLOOKUP($L737,'Hospitalization details'!$F737:L3069,2,FALSE)</f>
        <v>TIER - 2</v>
      </c>
      <c r="N737" s="17" t="str">
        <f>VLOOKUP($L737,'Hospitalization details'!$F737:M3074,3,FALSE)</f>
        <v>TIER - 3</v>
      </c>
      <c r="O737" s="1" t="str">
        <f>VLOOKUP($L737,'Hospitalization details'!$F737:N3074,4,FALSE)</f>
        <v>R1012</v>
      </c>
      <c r="P737" s="14">
        <f>VLOOKUP($L737,'Hospitalization details'!$F737:O3074,6,FALSE)</f>
        <v>26203</v>
      </c>
      <c r="Q737" s="18">
        <f t="shared" si="11"/>
        <v>51</v>
      </c>
    </row>
    <row r="738" spans="1:17" x14ac:dyDescent="0.25">
      <c r="A738" s="2" t="s">
        <v>744</v>
      </c>
      <c r="B738" t="str">
        <f>VLOOKUP(A738,'customer names'!A738:D3072,3,FALSE)</f>
        <v>Aitken</v>
      </c>
      <c r="C738" s="1">
        <f>VLOOKUP(A738,'Medical examination'!A738:G3072,2,FALSE)</f>
        <v>40.479999999999997</v>
      </c>
      <c r="D738" s="1">
        <f>VLOOKUP(A738,'Medical examination'!A738:H3072,3,FALSE)</f>
        <v>6.7</v>
      </c>
      <c r="E738" s="1" t="str">
        <f>VLOOKUP($A738,'Medical examination'!A738:I3072,4,FALSE)</f>
        <v>NO</v>
      </c>
      <c r="F738" s="1" t="str">
        <f>VLOOKUP($A738,'Medical examination'!A738:J3072,5,FALSE)</f>
        <v>NO</v>
      </c>
      <c r="G738" s="1" t="str">
        <f>VLOOKUP($A738,'Medical examination'!A738:K3072,6,FALSE)</f>
        <v>NO</v>
      </c>
      <c r="H738" s="1">
        <f>VLOOKUP($A738,'Medical examination'!A738:L3072,7,FALSE)</f>
        <v>3</v>
      </c>
      <c r="I738" s="1" t="str">
        <f>VLOOKUP($A738,'Medical examination'!A738:M3072,8,FALSE)</f>
        <v>NO</v>
      </c>
      <c r="J738" s="19" t="str">
        <f>VLOOKUP($A738,'Medical examination'!A738:N3072,9,FALSE)</f>
        <v>OBESITY</v>
      </c>
      <c r="K738" s="10" t="str">
        <f>VLOOKUP($A738,'Medical examination'!A738:O3072,10,FALSE)</f>
        <v>DIABETES</v>
      </c>
      <c r="L738" s="16">
        <v>5816.58</v>
      </c>
      <c r="M738" s="1" t="str">
        <f>VLOOKUP($L738,'Hospitalization details'!$F738:L3070,2,FALSE)</f>
        <v>TIER - 2</v>
      </c>
      <c r="N738" s="17" t="str">
        <f>VLOOKUP($L738,'Hospitalization details'!$F738:M3075,3,FALSE)</f>
        <v>TIER - 2</v>
      </c>
      <c r="O738" s="1" t="str">
        <f>VLOOKUP($L738,'Hospitalization details'!$F738:N3075,4,FALSE)</f>
        <v>R1026</v>
      </c>
      <c r="P738" s="14">
        <f>VLOOKUP($L738,'Hospitalization details'!$F738:O3075,6,FALSE)</f>
        <v>37459</v>
      </c>
      <c r="Q738" s="18">
        <f t="shared" si="11"/>
        <v>20</v>
      </c>
    </row>
    <row r="739" spans="1:17" x14ac:dyDescent="0.25">
      <c r="A739" s="2" t="s">
        <v>745</v>
      </c>
      <c r="B739" t="str">
        <f>VLOOKUP(A739,'customer names'!A739:D3073,3,FALSE)</f>
        <v>Berger</v>
      </c>
      <c r="C739" s="1">
        <f>VLOOKUP(A739,'Medical examination'!A739:G3073,2,FALSE)</f>
        <v>34.5</v>
      </c>
      <c r="D739" s="1">
        <f>VLOOKUP(A739,'Medical examination'!A739:H3073,3,FALSE)</f>
        <v>10.3</v>
      </c>
      <c r="E739" s="1" t="str">
        <f>VLOOKUP($A739,'Medical examination'!A739:I3073,4,FALSE)</f>
        <v>NO</v>
      </c>
      <c r="F739" s="1" t="str">
        <f>VLOOKUP($A739,'Medical examination'!A739:J3073,5,FALSE)</f>
        <v>NO</v>
      </c>
      <c r="G739" s="1" t="str">
        <f>VLOOKUP($A739,'Medical examination'!A739:K3073,6,FALSE)</f>
        <v>NO</v>
      </c>
      <c r="H739" s="1">
        <f>VLOOKUP($A739,'Medical examination'!A739:L3073,7,FALSE)</f>
        <v>3</v>
      </c>
      <c r="I739" s="1" t="str">
        <f>VLOOKUP($A739,'Medical examination'!A739:M3073,8,FALSE)</f>
        <v>NO</v>
      </c>
      <c r="J739" s="19" t="str">
        <f>VLOOKUP($A739,'Medical examination'!A739:N3073,9,FALSE)</f>
        <v>OBESITY</v>
      </c>
      <c r="K739" s="10" t="str">
        <f>VLOOKUP($A739,'Medical examination'!A739:O3073,10,FALSE)</f>
        <v>DIABETES</v>
      </c>
      <c r="L739" s="16">
        <v>5812.9</v>
      </c>
      <c r="M739" s="1" t="str">
        <f>VLOOKUP($L739,'Hospitalization details'!$F739:L3071,2,FALSE)</f>
        <v>TIER - 2</v>
      </c>
      <c r="N739" s="17" t="str">
        <f>VLOOKUP($L739,'Hospitalization details'!$F739:M3076,3,FALSE)</f>
        <v>TIER - 2</v>
      </c>
      <c r="O739" s="1" t="str">
        <f>VLOOKUP($L739,'Hospitalization details'!$F739:N3076,4,FALSE)</f>
        <v>R1013</v>
      </c>
      <c r="P739" s="14">
        <f>VLOOKUP($L739,'Hospitalization details'!$F739:O3076,6,FALSE)</f>
        <v>26605</v>
      </c>
      <c r="Q739" s="18">
        <f t="shared" si="11"/>
        <v>50</v>
      </c>
    </row>
    <row r="740" spans="1:17" x14ac:dyDescent="0.25">
      <c r="A740" s="2" t="s">
        <v>746</v>
      </c>
      <c r="B740" t="str">
        <f>VLOOKUP(A740,'customer names'!A740:D3074,3,FALSE)</f>
        <v>Richey</v>
      </c>
      <c r="C740" s="1">
        <f>VLOOKUP(A740,'Medical examination'!A740:G3074,2,FALSE)</f>
        <v>45.9</v>
      </c>
      <c r="D740" s="1">
        <f>VLOOKUP(A740,'Medical examination'!A740:H3074,3,FALSE)</f>
        <v>11.14</v>
      </c>
      <c r="E740" s="1" t="str">
        <f>VLOOKUP($A740,'Medical examination'!A740:I3074,4,FALSE)</f>
        <v>YES</v>
      </c>
      <c r="F740" s="1" t="str">
        <f>VLOOKUP($A740,'Medical examination'!A740:J3074,5,FALSE)</f>
        <v>NO</v>
      </c>
      <c r="G740" s="1" t="str">
        <f>VLOOKUP($A740,'Medical examination'!A740:K3074,6,FALSE)</f>
        <v>NO</v>
      </c>
      <c r="H740" s="1">
        <f>VLOOKUP($A740,'Medical examination'!A740:L3074,7,FALSE)</f>
        <v>1</v>
      </c>
      <c r="I740" s="1" t="str">
        <f>VLOOKUP($A740,'Medical examination'!A740:M3074,8,FALSE)</f>
        <v>NO</v>
      </c>
      <c r="J740" s="19" t="str">
        <f>VLOOKUP($A740,'Medical examination'!A740:N3074,9,FALSE)</f>
        <v>OBESITY</v>
      </c>
      <c r="K740" s="10" t="str">
        <f>VLOOKUP($A740,'Medical examination'!A740:O3074,10,FALSE)</f>
        <v>DIABETES</v>
      </c>
      <c r="L740" s="16">
        <v>5807.06</v>
      </c>
      <c r="M740" s="1" t="str">
        <f>VLOOKUP($L740,'Hospitalization details'!$F740:L3072,2,FALSE)</f>
        <v>TIER - 2</v>
      </c>
      <c r="N740" s="17" t="str">
        <f>VLOOKUP($L740,'Hospitalization details'!$F740:M3077,3,FALSE)</f>
        <v>TIER - 3</v>
      </c>
      <c r="O740" s="1" t="str">
        <f>VLOOKUP($L740,'Hospitalization details'!$F740:N3077,4,FALSE)</f>
        <v>R1013</v>
      </c>
      <c r="P740" s="14">
        <f>VLOOKUP($L740,'Hospitalization details'!$F740:O3077,6,FALSE)</f>
        <v>29482</v>
      </c>
      <c r="Q740" s="18">
        <f t="shared" si="11"/>
        <v>42</v>
      </c>
    </row>
    <row r="741" spans="1:17" x14ac:dyDescent="0.25">
      <c r="A741" s="2" t="s">
        <v>747</v>
      </c>
      <c r="B741" t="str">
        <f>VLOOKUP(A741,'customer names'!A741:D3075,3,FALSE)</f>
        <v>Trotter</v>
      </c>
      <c r="C741" s="1">
        <f>VLOOKUP(A741,'Medical examination'!A741:G3075,2,FALSE)</f>
        <v>33.479999999999997</v>
      </c>
      <c r="D741" s="1">
        <f>VLOOKUP(A741,'Medical examination'!A741:H3075,3,FALSE)</f>
        <v>4.74</v>
      </c>
      <c r="E741" s="1" t="str">
        <f>VLOOKUP($A741,'Medical examination'!A741:I3075,4,FALSE)</f>
        <v>YES</v>
      </c>
      <c r="F741" s="1" t="str">
        <f>VLOOKUP($A741,'Medical examination'!A741:J3075,5,FALSE)</f>
        <v>NO</v>
      </c>
      <c r="G741" s="1" t="str">
        <f>VLOOKUP($A741,'Medical examination'!A741:K3075,6,FALSE)</f>
        <v>NO</v>
      </c>
      <c r="H741" s="1">
        <f>VLOOKUP($A741,'Medical examination'!A741:L3075,7,FALSE)</f>
        <v>2</v>
      </c>
      <c r="I741" s="1" t="str">
        <f>VLOOKUP($A741,'Medical examination'!A741:M3075,8,FALSE)</f>
        <v>NO</v>
      </c>
      <c r="J741" s="19" t="str">
        <f>VLOOKUP($A741,'Medical examination'!A741:N3075,9,FALSE)</f>
        <v>OBESITY</v>
      </c>
      <c r="K741" s="10" t="str">
        <f>VLOOKUP($A741,'Medical examination'!A741:O3075,10,FALSE)</f>
        <v>NORMAL</v>
      </c>
      <c r="L741" s="16">
        <v>5778.71</v>
      </c>
      <c r="M741" s="1" t="str">
        <f>VLOOKUP($L741,'Hospitalization details'!$F741:L3073,2,FALSE)</f>
        <v>TIER - 2</v>
      </c>
      <c r="N741" s="17" t="str">
        <f>VLOOKUP($L741,'Hospitalization details'!$F741:M3078,3,FALSE)</f>
        <v>TIER - 3</v>
      </c>
      <c r="O741" s="1" t="str">
        <f>VLOOKUP($L741,'Hospitalization details'!$F741:N3078,4,FALSE)</f>
        <v>R1022</v>
      </c>
      <c r="P741" s="14">
        <f>VLOOKUP($L741,'Hospitalization details'!$F741:O3078,6,FALSE)</f>
        <v>38292</v>
      </c>
      <c r="Q741" s="18">
        <f t="shared" si="11"/>
        <v>18</v>
      </c>
    </row>
    <row r="742" spans="1:17" x14ac:dyDescent="0.25">
      <c r="A742" s="2" t="s">
        <v>748</v>
      </c>
      <c r="B742" t="str">
        <f>VLOOKUP(A742,'customer names'!A742:D3076,3,FALSE)</f>
        <v>Chavez</v>
      </c>
      <c r="C742" s="1">
        <f>VLOOKUP(A742,'Medical examination'!A742:G3076,2,FALSE)</f>
        <v>28.31</v>
      </c>
      <c r="D742" s="1">
        <f>VLOOKUP(A742,'Medical examination'!A742:H3076,3,FALSE)</f>
        <v>5.96</v>
      </c>
      <c r="E742" s="1" t="str">
        <f>VLOOKUP($A742,'Medical examination'!A742:I3076,4,FALSE)</f>
        <v>YES</v>
      </c>
      <c r="F742" s="1" t="str">
        <f>VLOOKUP($A742,'Medical examination'!A742:J3076,5,FALSE)</f>
        <v>NO</v>
      </c>
      <c r="G742" s="1" t="str">
        <f>VLOOKUP($A742,'Medical examination'!A742:K3076,6,FALSE)</f>
        <v>NO</v>
      </c>
      <c r="H742" s="1">
        <f>VLOOKUP($A742,'Medical examination'!A742:L3076,7,FALSE)</f>
        <v>2</v>
      </c>
      <c r="I742" s="1" t="str">
        <f>VLOOKUP($A742,'Medical examination'!A742:M3076,8,FALSE)</f>
        <v>NO</v>
      </c>
      <c r="J742" s="19" t="str">
        <f>VLOOKUP($A742,'Medical examination'!A742:N3076,9,FALSE)</f>
        <v>OVERWEIGHT</v>
      </c>
      <c r="K742" s="10" t="str">
        <f>VLOOKUP($A742,'Medical examination'!A742:O3076,10,FALSE)</f>
        <v>PRE DIABETES</v>
      </c>
      <c r="L742" s="16">
        <v>5757.41</v>
      </c>
      <c r="M742" s="1" t="str">
        <f>VLOOKUP($L742,'Hospitalization details'!$F742:L3074,2,FALSE)</f>
        <v>TIER - 2</v>
      </c>
      <c r="N742" s="17" t="str">
        <f>VLOOKUP($L742,'Hospitalization details'!$F742:M3079,3,FALSE)</f>
        <v>TIER - 3</v>
      </c>
      <c r="O742" s="1" t="str">
        <f>VLOOKUP($L742,'Hospitalization details'!$F742:N3079,4,FALSE)</f>
        <v>R1019</v>
      </c>
      <c r="P742" s="14">
        <f>VLOOKUP($L742,'Hospitalization details'!$F742:O3079,6,FALSE)</f>
        <v>30558</v>
      </c>
      <c r="Q742" s="18">
        <f t="shared" si="11"/>
        <v>39</v>
      </c>
    </row>
    <row r="743" spans="1:17" x14ac:dyDescent="0.25">
      <c r="A743" s="2" t="s">
        <v>749</v>
      </c>
      <c r="B743" t="str">
        <f>VLOOKUP(A743,'customer names'!A743:D3077,3,FALSE)</f>
        <v>Orifice</v>
      </c>
      <c r="C743" s="1">
        <f>VLOOKUP(A743,'Medical examination'!A743:G3077,2,FALSE)</f>
        <v>21.565000000000001</v>
      </c>
      <c r="D743" s="1">
        <f>VLOOKUP(A743,'Medical examination'!A743:H3077,3,FALSE)</f>
        <v>4.95</v>
      </c>
      <c r="E743" s="1" t="str">
        <f>VLOOKUP($A743,'Medical examination'!A743:I3077,4,FALSE)</f>
        <v>NO</v>
      </c>
      <c r="F743" s="1" t="str">
        <f>VLOOKUP($A743,'Medical examination'!A743:J3077,5,FALSE)</f>
        <v>YES</v>
      </c>
      <c r="G743" s="1" t="str">
        <f>VLOOKUP($A743,'Medical examination'!A743:K3077,6,FALSE)</f>
        <v>NO</v>
      </c>
      <c r="H743" s="1">
        <f>VLOOKUP($A743,'Medical examination'!A743:L3077,7,FALSE)</f>
        <v>1</v>
      </c>
      <c r="I743" s="1" t="str">
        <f>VLOOKUP($A743,'Medical examination'!A743:M3077,8,FALSE)</f>
        <v>YES</v>
      </c>
      <c r="J743" s="19" t="str">
        <f>VLOOKUP($A743,'Medical examination'!A743:N3077,9,FALSE)</f>
        <v>NORMAL WEIGHT</v>
      </c>
      <c r="K743" s="10" t="str">
        <f>VLOOKUP($A743,'Medical examination'!A743:O3077,10,FALSE)</f>
        <v>NORMAL</v>
      </c>
      <c r="L743" s="16">
        <v>5748.13</v>
      </c>
      <c r="M743" s="1" t="str">
        <f>VLOOKUP($L743,'Hospitalization details'!$F743:L3075,2,FALSE)</f>
        <v>TIER - 2</v>
      </c>
      <c r="N743" s="17" t="str">
        <f>VLOOKUP($L743,'Hospitalization details'!$F743:M3080,3,FALSE)</f>
        <v>TIER - 1</v>
      </c>
      <c r="O743" s="1" t="str">
        <f>VLOOKUP($L743,'Hospitalization details'!$F743:N3080,4,FALSE)</f>
        <v>R1021</v>
      </c>
      <c r="P743" s="14">
        <f>VLOOKUP($L743,'Hospitalization details'!$F743:O3080,6,FALSE)</f>
        <v>34130</v>
      </c>
      <c r="Q743" s="18">
        <f t="shared" si="11"/>
        <v>29</v>
      </c>
    </row>
    <row r="744" spans="1:17" x14ac:dyDescent="0.25">
      <c r="A744" s="2" t="s">
        <v>750</v>
      </c>
      <c r="B744" t="str">
        <f>VLOOKUP(A744,'customer names'!A744:D3078,3,FALSE)</f>
        <v>Farkash</v>
      </c>
      <c r="C744" s="1">
        <f>VLOOKUP(A744,'Medical examination'!A744:G3078,2,FALSE)</f>
        <v>35.590000000000003</v>
      </c>
      <c r="D744" s="1">
        <f>VLOOKUP(A744,'Medical examination'!A744:H3078,3,FALSE)</f>
        <v>5.21</v>
      </c>
      <c r="E744" s="1" t="str">
        <f>VLOOKUP($A744,'Medical examination'!A744:I3078,4,FALSE)</f>
        <v>YES</v>
      </c>
      <c r="F744" s="1" t="str">
        <f>VLOOKUP($A744,'Medical examination'!A744:J3078,5,FALSE)</f>
        <v>NO</v>
      </c>
      <c r="G744" s="1" t="str">
        <f>VLOOKUP($A744,'Medical examination'!A744:K3078,6,FALSE)</f>
        <v>YES</v>
      </c>
      <c r="H744" s="1">
        <f>VLOOKUP($A744,'Medical examination'!A744:L3078,7,FALSE)</f>
        <v>1</v>
      </c>
      <c r="I744" s="1" t="str">
        <f>VLOOKUP($A744,'Medical examination'!A744:M3078,8,FALSE)</f>
        <v>NO</v>
      </c>
      <c r="J744" s="19" t="str">
        <f>VLOOKUP($A744,'Medical examination'!A744:N3078,9,FALSE)</f>
        <v>OBESITY</v>
      </c>
      <c r="K744" s="10" t="str">
        <f>VLOOKUP($A744,'Medical examination'!A744:O3078,10,FALSE)</f>
        <v>NORMAL</v>
      </c>
      <c r="L744" s="16">
        <v>5741.67</v>
      </c>
      <c r="M744" s="1" t="str">
        <f>VLOOKUP($L744,'Hospitalization details'!$F744:L3076,2,FALSE)</f>
        <v>TIER - 2</v>
      </c>
      <c r="N744" s="17" t="str">
        <f>VLOOKUP($L744,'Hospitalization details'!$F744:M3081,3,FALSE)</f>
        <v>TIER - 3</v>
      </c>
      <c r="O744" s="1" t="str">
        <f>VLOOKUP($L744,'Hospitalization details'!$F744:N3081,4,FALSE)</f>
        <v>R1013</v>
      </c>
      <c r="P744" s="14">
        <f>VLOOKUP($L744,'Hospitalization details'!$F744:O3081,6,FALSE)</f>
        <v>26532</v>
      </c>
      <c r="Q744" s="18">
        <f t="shared" si="11"/>
        <v>50</v>
      </c>
    </row>
    <row r="745" spans="1:17" x14ac:dyDescent="0.25">
      <c r="A745" s="2" t="s">
        <v>751</v>
      </c>
      <c r="B745" t="str">
        <f>VLOOKUP(A745,'customer names'!A745:D3079,3,FALSE)</f>
        <v>Hribar</v>
      </c>
      <c r="C745" s="1">
        <f>VLOOKUP(A745,'Medical examination'!A745:G3079,2,FALSE)</f>
        <v>43.44</v>
      </c>
      <c r="D745" s="1">
        <f>VLOOKUP(A745,'Medical examination'!A745:H3079,3,FALSE)</f>
        <v>4.8600000000000003</v>
      </c>
      <c r="E745" s="1" t="str">
        <f>VLOOKUP($A745,'Medical examination'!A745:I3079,4,FALSE)</f>
        <v>YES</v>
      </c>
      <c r="F745" s="1" t="str">
        <f>VLOOKUP($A745,'Medical examination'!A745:J3079,5,FALSE)</f>
        <v>NO</v>
      </c>
      <c r="G745" s="1" t="str">
        <f>VLOOKUP($A745,'Medical examination'!A745:K3079,6,FALSE)</f>
        <v>NO</v>
      </c>
      <c r="H745" s="1">
        <f>VLOOKUP($A745,'Medical examination'!A745:L3079,7,FALSE)</f>
        <v>0</v>
      </c>
      <c r="I745" s="1" t="str">
        <f>VLOOKUP($A745,'Medical examination'!A745:M3079,8,FALSE)</f>
        <v>NO</v>
      </c>
      <c r="J745" s="19" t="str">
        <f>VLOOKUP($A745,'Medical examination'!A745:N3079,9,FALSE)</f>
        <v>OBESITY</v>
      </c>
      <c r="K745" s="10" t="str">
        <f>VLOOKUP($A745,'Medical examination'!A745:O3079,10,FALSE)</f>
        <v>NORMAL</v>
      </c>
      <c r="L745" s="16">
        <v>5729.01</v>
      </c>
      <c r="M745" s="1" t="str">
        <f>VLOOKUP($L745,'Hospitalization details'!$F745:L3077,2,FALSE)</f>
        <v>TIER - 1</v>
      </c>
      <c r="N745" s="17" t="str">
        <f>VLOOKUP($L745,'Hospitalization details'!$F745:M3082,3,FALSE)</f>
        <v>TIER - 2</v>
      </c>
      <c r="O745" s="1" t="str">
        <f>VLOOKUP($L745,'Hospitalization details'!$F745:N3082,4,FALSE)</f>
        <v>R1012</v>
      </c>
      <c r="P745" s="14">
        <f>VLOOKUP($L745,'Hospitalization details'!$F745:O3082,6,FALSE)</f>
        <v>32069</v>
      </c>
      <c r="Q745" s="18">
        <f t="shared" si="11"/>
        <v>35</v>
      </c>
    </row>
    <row r="746" spans="1:17" x14ac:dyDescent="0.25">
      <c r="A746" s="2" t="s">
        <v>752</v>
      </c>
      <c r="B746" t="str">
        <f>VLOOKUP(A746,'customer names'!A746:D3080,3,FALSE)</f>
        <v>Crawford</v>
      </c>
      <c r="C746" s="1">
        <f>VLOOKUP(A746,'Medical examination'!A746:G3080,2,FALSE)</f>
        <v>21.754999999999999</v>
      </c>
      <c r="D746" s="1">
        <f>VLOOKUP(A746,'Medical examination'!A746:H3080,3,FALSE)</f>
        <v>7.79</v>
      </c>
      <c r="E746" s="1" t="str">
        <f>VLOOKUP($A746,'Medical examination'!A746:I3080,4,FALSE)</f>
        <v>YES</v>
      </c>
      <c r="F746" s="1" t="str">
        <f>VLOOKUP($A746,'Medical examination'!A746:J3080,5,FALSE)</f>
        <v>NO</v>
      </c>
      <c r="G746" s="1" t="str">
        <f>VLOOKUP($A746,'Medical examination'!A746:K3080,6,FALSE)</f>
        <v>NO</v>
      </c>
      <c r="H746" s="1">
        <f>VLOOKUP($A746,'Medical examination'!A746:L3080,7,FALSE)</f>
        <v>0</v>
      </c>
      <c r="I746" s="1" t="str">
        <f>VLOOKUP($A746,'Medical examination'!A746:M3080,8,FALSE)</f>
        <v>NO</v>
      </c>
      <c r="J746" s="19" t="str">
        <f>VLOOKUP($A746,'Medical examination'!A746:N3080,9,FALSE)</f>
        <v>NORMAL WEIGHT</v>
      </c>
      <c r="K746" s="10" t="str">
        <f>VLOOKUP($A746,'Medical examination'!A746:O3080,10,FALSE)</f>
        <v>DIABETES</v>
      </c>
      <c r="L746" s="16">
        <v>5720.38</v>
      </c>
      <c r="M746" s="1" t="str">
        <f>VLOOKUP($L746,'Hospitalization details'!$F746:L3078,2,FALSE)</f>
        <v>TIER - 2</v>
      </c>
      <c r="N746" s="17" t="str">
        <f>VLOOKUP($L746,'Hospitalization details'!$F746:M3083,3,FALSE)</f>
        <v>TIER - 1</v>
      </c>
      <c r="O746" s="1" t="str">
        <f>VLOOKUP($L746,'Hospitalization details'!$F746:N3083,4,FALSE)</f>
        <v>R1013</v>
      </c>
      <c r="P746" s="14">
        <f>VLOOKUP($L746,'Hospitalization details'!$F746:O3083,6,FALSE)</f>
        <v>26285</v>
      </c>
      <c r="Q746" s="18">
        <f t="shared" si="11"/>
        <v>51</v>
      </c>
    </row>
    <row r="747" spans="1:17" x14ac:dyDescent="0.25">
      <c r="A747" s="2" t="s">
        <v>753</v>
      </c>
      <c r="B747" t="str">
        <f>VLOOKUP(A747,'customer names'!A747:D3081,3,FALSE)</f>
        <v>Sittlington</v>
      </c>
      <c r="C747" s="1">
        <f>VLOOKUP(A747,'Medical examination'!A747:G3081,2,FALSE)</f>
        <v>44.55</v>
      </c>
      <c r="D747" s="1">
        <f>VLOOKUP(A747,'Medical examination'!A747:H3081,3,FALSE)</f>
        <v>7.12</v>
      </c>
      <c r="E747" s="1" t="str">
        <f>VLOOKUP($A747,'Medical examination'!A747:I3081,4,FALSE)</f>
        <v>YES</v>
      </c>
      <c r="F747" s="1" t="str">
        <f>VLOOKUP($A747,'Medical examination'!A747:J3081,5,FALSE)</f>
        <v>NO</v>
      </c>
      <c r="G747" s="1" t="str">
        <f>VLOOKUP($A747,'Medical examination'!A747:K3081,6,FALSE)</f>
        <v>NO</v>
      </c>
      <c r="H747" s="1">
        <f>VLOOKUP($A747,'Medical examination'!A747:L3081,7,FALSE)</f>
        <v>1</v>
      </c>
      <c r="I747" s="1" t="str">
        <f>VLOOKUP($A747,'Medical examination'!A747:M3081,8,FALSE)</f>
        <v>NO</v>
      </c>
      <c r="J747" s="19" t="str">
        <f>VLOOKUP($A747,'Medical examination'!A747:N3081,9,FALSE)</f>
        <v>OBESITY</v>
      </c>
      <c r="K747" s="10" t="str">
        <f>VLOOKUP($A747,'Medical examination'!A747:O3081,10,FALSE)</f>
        <v>DIABETES</v>
      </c>
      <c r="L747" s="16">
        <v>37272.339999999997</v>
      </c>
      <c r="M747" s="1" t="str">
        <f>VLOOKUP($L747,'Hospitalization details'!$F747:L3079,2,FALSE)</f>
        <v>TIER - 2</v>
      </c>
      <c r="N747" s="17" t="str">
        <f>VLOOKUP($L747,'Hospitalization details'!$F747:M3084,3,FALSE)</f>
        <v>TIER - 3</v>
      </c>
      <c r="O747" s="1" t="str">
        <f>VLOOKUP($L747,'Hospitalization details'!$F747:N3084,4,FALSE)</f>
        <v>R1011</v>
      </c>
      <c r="P747" s="14">
        <f>VLOOKUP($L747,'Hospitalization details'!$F747:O3084,6,FALSE)</f>
        <v>27707</v>
      </c>
      <c r="Q747" s="18">
        <f t="shared" si="11"/>
        <v>47</v>
      </c>
    </row>
    <row r="748" spans="1:17" x14ac:dyDescent="0.25">
      <c r="A748" s="2" t="s">
        <v>754</v>
      </c>
      <c r="B748" t="str">
        <f>VLOOKUP(A748,'customer names'!A748:D3082,3,FALSE)</f>
        <v>Silbert</v>
      </c>
      <c r="C748" s="1">
        <f>VLOOKUP(A748,'Medical examination'!A748:G3082,2,FALSE)</f>
        <v>43.32</v>
      </c>
      <c r="D748" s="1">
        <f>VLOOKUP(A748,'Medical examination'!A748:H3082,3,FALSE)</f>
        <v>4.67</v>
      </c>
      <c r="E748" s="1" t="str">
        <f>VLOOKUP($A748,'Medical examination'!A748:I3082,4,FALSE)</f>
        <v>YES</v>
      </c>
      <c r="F748" s="1" t="str">
        <f>VLOOKUP($A748,'Medical examination'!A748:J3082,5,FALSE)</f>
        <v>NO</v>
      </c>
      <c r="G748" s="1" t="str">
        <f>VLOOKUP($A748,'Medical examination'!A748:K3082,6,FALSE)</f>
        <v>NO</v>
      </c>
      <c r="H748" s="1">
        <f>VLOOKUP($A748,'Medical examination'!A748:L3082,7,FALSE)</f>
        <v>0</v>
      </c>
      <c r="I748" s="1" t="str">
        <f>VLOOKUP($A748,'Medical examination'!A748:M3082,8,FALSE)</f>
        <v>NO</v>
      </c>
      <c r="J748" s="19" t="str">
        <f>VLOOKUP($A748,'Medical examination'!A748:N3082,9,FALSE)</f>
        <v>OBESITY</v>
      </c>
      <c r="K748" s="10" t="str">
        <f>VLOOKUP($A748,'Medical examination'!A748:O3082,10,FALSE)</f>
        <v>NORMAL</v>
      </c>
      <c r="L748" s="16">
        <v>5709.16</v>
      </c>
      <c r="M748" s="1" t="str">
        <f>VLOOKUP($L748,'Hospitalization details'!$F748:L3080,2,FALSE)</f>
        <v>TIER - 3</v>
      </c>
      <c r="N748" s="17" t="str">
        <f>VLOOKUP($L748,'Hospitalization details'!$F748:M3085,3,FALSE)</f>
        <v>TIER - 3</v>
      </c>
      <c r="O748" s="1" t="str">
        <f>VLOOKUP($L748,'Hospitalization details'!$F748:N3085,4,FALSE)</f>
        <v>R1013</v>
      </c>
      <c r="P748" s="14">
        <f>VLOOKUP($L748,'Hospitalization details'!$F748:O3085,6,FALSE)</f>
        <v>29828</v>
      </c>
      <c r="Q748" s="18">
        <f t="shared" si="11"/>
        <v>41</v>
      </c>
    </row>
    <row r="749" spans="1:17" x14ac:dyDescent="0.25">
      <c r="A749" s="2" t="s">
        <v>755</v>
      </c>
      <c r="B749" t="str">
        <f>VLOOKUP(A749,'customer names'!A749:D3083,3,FALSE)</f>
        <v>Carrique</v>
      </c>
      <c r="C749" s="1">
        <f>VLOOKUP(A749,'Medical examination'!A749:G3083,2,FALSE)</f>
        <v>31.23</v>
      </c>
      <c r="D749" s="1">
        <f>VLOOKUP(A749,'Medical examination'!A749:H3083,3,FALSE)</f>
        <v>9.1199999999999992</v>
      </c>
      <c r="E749" s="1" t="str">
        <f>VLOOKUP($A749,'Medical examination'!A749:I3083,4,FALSE)</f>
        <v>YES</v>
      </c>
      <c r="F749" s="1" t="str">
        <f>VLOOKUP($A749,'Medical examination'!A749:J3083,5,FALSE)</f>
        <v>NO</v>
      </c>
      <c r="G749" s="1" t="str">
        <f>VLOOKUP($A749,'Medical examination'!A749:K3083,6,FALSE)</f>
        <v>YES</v>
      </c>
      <c r="H749" s="1">
        <f>VLOOKUP($A749,'Medical examination'!A749:L3083,7,FALSE)</f>
        <v>1</v>
      </c>
      <c r="I749" s="1" t="str">
        <f>VLOOKUP($A749,'Medical examination'!A749:M3083,8,FALSE)</f>
        <v>NO</v>
      </c>
      <c r="J749" s="19" t="str">
        <f>VLOOKUP($A749,'Medical examination'!A749:N3083,9,FALSE)</f>
        <v>OBESITY</v>
      </c>
      <c r="K749" s="10" t="str">
        <f>VLOOKUP($A749,'Medical examination'!A749:O3083,10,FALSE)</f>
        <v>DIABETES</v>
      </c>
      <c r="L749" s="16">
        <v>5708.87</v>
      </c>
      <c r="M749" s="1" t="str">
        <f>VLOOKUP($L749,'Hospitalization details'!$F749:L3081,2,FALSE)</f>
        <v>TIER - 2</v>
      </c>
      <c r="N749" s="17" t="str">
        <f>VLOOKUP($L749,'Hospitalization details'!$F749:M3086,3,FALSE)</f>
        <v>TIER - 1</v>
      </c>
      <c r="O749" s="1" t="str">
        <f>VLOOKUP($L749,'Hospitalization details'!$F749:N3086,4,FALSE)</f>
        <v>R1011</v>
      </c>
      <c r="P749" s="14">
        <f>VLOOKUP($L749,'Hospitalization details'!$F749:O3086,6,FALSE)</f>
        <v>34276</v>
      </c>
      <c r="Q749" s="18">
        <f t="shared" si="11"/>
        <v>29</v>
      </c>
    </row>
    <row r="750" spans="1:17" x14ac:dyDescent="0.25">
      <c r="A750" s="2" t="s">
        <v>756</v>
      </c>
      <c r="B750" t="str">
        <f>VLOOKUP(A750,'customer names'!A750:D3084,3,FALSE)</f>
        <v>Kosla</v>
      </c>
      <c r="C750" s="1">
        <f>VLOOKUP(A750,'Medical examination'!A750:G3084,2,FALSE)</f>
        <v>42.81</v>
      </c>
      <c r="D750" s="1">
        <f>VLOOKUP(A750,'Medical examination'!A750:H3084,3,FALSE)</f>
        <v>4.1500000000000004</v>
      </c>
      <c r="E750" s="1" t="str">
        <f>VLOOKUP($A750,'Medical examination'!A750:I3084,4,FALSE)</f>
        <v>NO</v>
      </c>
      <c r="F750" s="1" t="str">
        <f>VLOOKUP($A750,'Medical examination'!A750:J3084,5,FALSE)</f>
        <v>NO</v>
      </c>
      <c r="G750" s="1" t="str">
        <f>VLOOKUP($A750,'Medical examination'!A750:K3084,6,FALSE)</f>
        <v>NO</v>
      </c>
      <c r="H750" s="1">
        <f>VLOOKUP($A750,'Medical examination'!A750:L3084,7,FALSE)</f>
        <v>1</v>
      </c>
      <c r="I750" s="1" t="str">
        <f>VLOOKUP($A750,'Medical examination'!A750:M3084,8,FALSE)</f>
        <v>NO</v>
      </c>
      <c r="J750" s="19" t="str">
        <f>VLOOKUP($A750,'Medical examination'!A750:N3084,9,FALSE)</f>
        <v>OBESITY</v>
      </c>
      <c r="K750" s="10" t="str">
        <f>VLOOKUP($A750,'Medical examination'!A750:O3084,10,FALSE)</f>
        <v>NORMAL</v>
      </c>
      <c r="L750" s="16">
        <v>5699.84</v>
      </c>
      <c r="M750" s="1" t="str">
        <f>VLOOKUP($L750,'Hospitalization details'!$F750:L3082,2,FALSE)</f>
        <v>TIER - 2</v>
      </c>
      <c r="N750" s="17" t="str">
        <f>VLOOKUP($L750,'Hospitalization details'!$F750:M3087,3,FALSE)</f>
        <v>TIER - 3</v>
      </c>
      <c r="O750" s="1" t="str">
        <f>VLOOKUP($L750,'Hospitalization details'!$F750:N3087,4,FALSE)</f>
        <v>R1013</v>
      </c>
      <c r="P750" s="14">
        <f>VLOOKUP($L750,'Hospitalization details'!$F750:O3087,6,FALSE)</f>
        <v>29752</v>
      </c>
      <c r="Q750" s="18">
        <f t="shared" si="11"/>
        <v>41</v>
      </c>
    </row>
    <row r="751" spans="1:17" x14ac:dyDescent="0.25">
      <c r="A751" s="2" t="s">
        <v>757</v>
      </c>
      <c r="B751" t="str">
        <f>VLOOKUP(A751,'customer names'!A751:D3085,3,FALSE)</f>
        <v>Parker</v>
      </c>
      <c r="C751" s="1">
        <f>VLOOKUP(A751,'Medical examination'!A751:G3085,2,FALSE)</f>
        <v>35.909999999999997</v>
      </c>
      <c r="D751" s="1">
        <f>VLOOKUP(A751,'Medical examination'!A751:H3085,3,FALSE)</f>
        <v>6.72</v>
      </c>
      <c r="E751" s="1" t="str">
        <f>VLOOKUP($A751,'Medical examination'!A751:I3085,4,FALSE)</f>
        <v>YES</v>
      </c>
      <c r="F751" s="1" t="str">
        <f>VLOOKUP($A751,'Medical examination'!A751:J3085,5,FALSE)</f>
        <v>NO</v>
      </c>
      <c r="G751" s="1" t="str">
        <f>VLOOKUP($A751,'Medical examination'!A751:K3085,6,FALSE)</f>
        <v>NO</v>
      </c>
      <c r="H751" s="1">
        <f>VLOOKUP($A751,'Medical examination'!A751:L3085,7,FALSE)</f>
        <v>2</v>
      </c>
      <c r="I751" s="1" t="str">
        <f>VLOOKUP($A751,'Medical examination'!A751:M3085,8,FALSE)</f>
        <v>NO</v>
      </c>
      <c r="J751" s="19" t="str">
        <f>VLOOKUP($A751,'Medical examination'!A751:N3085,9,FALSE)</f>
        <v>OBESITY</v>
      </c>
      <c r="K751" s="10" t="str">
        <f>VLOOKUP($A751,'Medical examination'!A751:O3085,10,FALSE)</f>
        <v>DIABETES</v>
      </c>
      <c r="L751" s="16">
        <v>5698.74</v>
      </c>
      <c r="M751" s="1" t="str">
        <f>VLOOKUP($L751,'Hospitalization details'!$F751:L3083,2,FALSE)</f>
        <v>TIER - 2</v>
      </c>
      <c r="N751" s="17" t="str">
        <f>VLOOKUP($L751,'Hospitalization details'!$F751:M3088,3,FALSE)</f>
        <v>TIER - 2</v>
      </c>
      <c r="O751" s="1" t="str">
        <f>VLOOKUP($L751,'Hospitalization details'!$F751:N3088,4,FALSE)</f>
        <v>R1012</v>
      </c>
      <c r="P751" s="14">
        <f>VLOOKUP($L751,'Hospitalization details'!$F751:O3088,6,FALSE)</f>
        <v>27216</v>
      </c>
      <c r="Q751" s="18">
        <f t="shared" si="11"/>
        <v>48</v>
      </c>
    </row>
    <row r="752" spans="1:17" x14ac:dyDescent="0.25">
      <c r="A752" s="2" t="s">
        <v>758</v>
      </c>
      <c r="B752" t="str">
        <f>VLOOKUP(A752,'customer names'!A752:D3086,3,FALSE)</f>
        <v>Horton</v>
      </c>
      <c r="C752" s="1">
        <f>VLOOKUP(A752,'Medical examination'!A752:G3086,2,FALSE)</f>
        <v>36.65</v>
      </c>
      <c r="D752" s="1">
        <f>VLOOKUP(A752,'Medical examination'!A752:H3086,3,FALSE)</f>
        <v>5.01</v>
      </c>
      <c r="E752" s="1" t="str">
        <f>VLOOKUP($A752,'Medical examination'!A752:I3086,4,FALSE)</f>
        <v>YES</v>
      </c>
      <c r="F752" s="1" t="str">
        <f>VLOOKUP($A752,'Medical examination'!A752:J3086,5,FALSE)</f>
        <v>NO</v>
      </c>
      <c r="G752" s="1" t="str">
        <f>VLOOKUP($A752,'Medical examination'!A752:K3086,6,FALSE)</f>
        <v>YES</v>
      </c>
      <c r="H752" s="1">
        <f>VLOOKUP($A752,'Medical examination'!A752:L3086,7,FALSE)</f>
        <v>1</v>
      </c>
      <c r="I752" s="1" t="str">
        <f>VLOOKUP($A752,'Medical examination'!A752:M3086,8,FALSE)</f>
        <v>NO</v>
      </c>
      <c r="J752" s="19" t="str">
        <f>VLOOKUP($A752,'Medical examination'!A752:N3086,9,FALSE)</f>
        <v>OBESITY</v>
      </c>
      <c r="K752" s="10" t="str">
        <f>VLOOKUP($A752,'Medical examination'!A752:O3086,10,FALSE)</f>
        <v>NORMAL</v>
      </c>
      <c r="L752" s="16">
        <v>5693.43</v>
      </c>
      <c r="M752" s="1" t="str">
        <f>VLOOKUP($L752,'Hospitalization details'!$F752:L3084,2,FALSE)</f>
        <v>TIER - 2</v>
      </c>
      <c r="N752" s="17" t="str">
        <f>VLOOKUP($L752,'Hospitalization details'!$F752:M3089,3,FALSE)</f>
        <v>TIER - 3</v>
      </c>
      <c r="O752" s="1" t="str">
        <f>VLOOKUP($L752,'Hospitalization details'!$F752:N3089,4,FALSE)</f>
        <v>R1012</v>
      </c>
      <c r="P752" s="14">
        <f>VLOOKUP($L752,'Hospitalization details'!$F752:O3089,6,FALSE)</f>
        <v>33911</v>
      </c>
      <c r="Q752" s="18">
        <f t="shared" si="11"/>
        <v>30</v>
      </c>
    </row>
    <row r="753" spans="1:17" x14ac:dyDescent="0.25">
      <c r="A753" s="2" t="s">
        <v>759</v>
      </c>
      <c r="B753" t="str">
        <f>VLOOKUP(A753,'customer names'!A753:D3087,3,FALSE)</f>
        <v>Boller</v>
      </c>
      <c r="C753" s="1">
        <f>VLOOKUP(A753,'Medical examination'!A753:G3087,2,FALSE)</f>
        <v>22.04</v>
      </c>
      <c r="D753" s="1">
        <f>VLOOKUP(A753,'Medical examination'!A753:H3087,3,FALSE)</f>
        <v>10.9</v>
      </c>
      <c r="E753" s="1" t="str">
        <f>VLOOKUP($A753,'Medical examination'!A753:I3087,4,FALSE)</f>
        <v>YES</v>
      </c>
      <c r="F753" s="1" t="str">
        <f>VLOOKUP($A753,'Medical examination'!A753:J3087,5,FALSE)</f>
        <v>NO</v>
      </c>
      <c r="G753" s="1" t="str">
        <f>VLOOKUP($A753,'Medical examination'!A753:K3087,6,FALSE)</f>
        <v>NO</v>
      </c>
      <c r="H753" s="1">
        <f>VLOOKUP($A753,'Medical examination'!A753:L3087,7,FALSE)</f>
        <v>2</v>
      </c>
      <c r="I753" s="1" t="str">
        <f>VLOOKUP($A753,'Medical examination'!A753:M3087,8,FALSE)</f>
        <v>NO</v>
      </c>
      <c r="J753" s="19" t="str">
        <f>VLOOKUP($A753,'Medical examination'!A753:N3087,9,FALSE)</f>
        <v>NORMAL WEIGHT</v>
      </c>
      <c r="K753" s="10" t="str">
        <f>VLOOKUP($A753,'Medical examination'!A753:O3087,10,FALSE)</f>
        <v>DIABETES</v>
      </c>
      <c r="L753" s="16">
        <v>5690.79</v>
      </c>
      <c r="M753" s="1" t="str">
        <f>VLOOKUP($L753,'Hospitalization details'!$F753:L3085,2,FALSE)</f>
        <v>TIER - 2</v>
      </c>
      <c r="N753" s="17" t="str">
        <f>VLOOKUP($L753,'Hospitalization details'!$F753:M3090,3,FALSE)</f>
        <v>TIER - 1</v>
      </c>
      <c r="O753" s="1" t="str">
        <f>VLOOKUP($L753,'Hospitalization details'!$F753:N3090,4,FALSE)</f>
        <v>R1013</v>
      </c>
      <c r="P753" s="14">
        <f>VLOOKUP($L753,'Hospitalization details'!$F753:O3090,6,FALSE)</f>
        <v>26600</v>
      </c>
      <c r="Q753" s="18">
        <f t="shared" si="11"/>
        <v>50</v>
      </c>
    </row>
    <row r="754" spans="1:17" x14ac:dyDescent="0.25">
      <c r="A754" s="2" t="s">
        <v>760</v>
      </c>
      <c r="B754" t="str">
        <f>VLOOKUP(A754,'customer names'!A754:D3088,3,FALSE)</f>
        <v>Olaru</v>
      </c>
      <c r="C754" s="1">
        <f>VLOOKUP(A754,'Medical examination'!A754:G3088,2,FALSE)</f>
        <v>31.824999999999999</v>
      </c>
      <c r="D754" s="1">
        <f>VLOOKUP(A754,'Medical examination'!A754:H3088,3,FALSE)</f>
        <v>5.52</v>
      </c>
      <c r="E754" s="1" t="str">
        <f>VLOOKUP($A754,'Medical examination'!A754:I3088,4,FALSE)</f>
        <v>YES</v>
      </c>
      <c r="F754" s="1" t="str">
        <f>VLOOKUP($A754,'Medical examination'!A754:J3088,5,FALSE)</f>
        <v>NO</v>
      </c>
      <c r="G754" s="1" t="str">
        <f>VLOOKUP($A754,'Medical examination'!A754:K3088,6,FALSE)</f>
        <v>NO</v>
      </c>
      <c r="H754" s="1">
        <f>VLOOKUP($A754,'Medical examination'!A754:L3088,7,FALSE)</f>
        <v>1</v>
      </c>
      <c r="I754" s="1" t="str">
        <f>VLOOKUP($A754,'Medical examination'!A754:M3088,8,FALSE)</f>
        <v>NO</v>
      </c>
      <c r="J754" s="19" t="str">
        <f>VLOOKUP($A754,'Medical examination'!A754:N3088,9,FALSE)</f>
        <v>OBESITY</v>
      </c>
      <c r="K754" s="10" t="str">
        <f>VLOOKUP($A754,'Medical examination'!A754:O3088,10,FALSE)</f>
        <v>NORMAL</v>
      </c>
      <c r="L754" s="16">
        <v>5679.13</v>
      </c>
      <c r="M754" s="1" t="str">
        <f>VLOOKUP($L754,'Hospitalization details'!$F754:L3086,2,FALSE)</f>
        <v>TIER - 2</v>
      </c>
      <c r="N754" s="17" t="str">
        <f>VLOOKUP($L754,'Hospitalization details'!$F754:M3091,3,FALSE)</f>
        <v>TIER - 2</v>
      </c>
      <c r="O754" s="1" t="str">
        <f>VLOOKUP($L754,'Hospitalization details'!$F754:N3091,4,FALSE)</f>
        <v>R1013</v>
      </c>
      <c r="P754" s="14">
        <f>VLOOKUP($L754,'Hospitalization details'!$F754:O3091,6,FALSE)</f>
        <v>30906</v>
      </c>
      <c r="Q754" s="18">
        <f t="shared" si="11"/>
        <v>38</v>
      </c>
    </row>
    <row r="755" spans="1:17" x14ac:dyDescent="0.25">
      <c r="A755" s="2" t="s">
        <v>761</v>
      </c>
      <c r="B755" t="str">
        <f>VLOOKUP(A755,'customer names'!A755:D3089,3,FALSE)</f>
        <v>Prescott</v>
      </c>
      <c r="C755" s="1">
        <f>VLOOKUP(A755,'Medical examination'!A755:G3089,2,FALSE)</f>
        <v>53.58</v>
      </c>
      <c r="D755" s="1">
        <f>VLOOKUP(A755,'Medical examination'!A755:H3089,3,FALSE)</f>
        <v>4.55</v>
      </c>
      <c r="E755" s="1" t="str">
        <f>VLOOKUP($A755,'Medical examination'!A755:I3089,4,FALSE)</f>
        <v>NO</v>
      </c>
      <c r="F755" s="1" t="str">
        <f>VLOOKUP($A755,'Medical examination'!A755:J3089,5,FALSE)</f>
        <v>NO</v>
      </c>
      <c r="G755" s="1" t="str">
        <f>VLOOKUP($A755,'Medical examination'!A755:K3089,6,FALSE)</f>
        <v>NO</v>
      </c>
      <c r="H755" s="1">
        <f>VLOOKUP($A755,'Medical examination'!A755:L3089,7,FALSE)</f>
        <v>1</v>
      </c>
      <c r="I755" s="1" t="str">
        <f>VLOOKUP($A755,'Medical examination'!A755:M3089,8,FALSE)</f>
        <v>NO</v>
      </c>
      <c r="J755" s="19" t="str">
        <f>VLOOKUP($A755,'Medical examination'!A755:N3089,9,FALSE)</f>
        <v>OBESITY</v>
      </c>
      <c r="K755" s="10" t="str">
        <f>VLOOKUP($A755,'Medical examination'!A755:O3089,10,FALSE)</f>
        <v>NORMAL</v>
      </c>
      <c r="L755" s="16">
        <v>5662.23</v>
      </c>
      <c r="M755" s="1" t="str">
        <f>VLOOKUP($L755,'Hospitalization details'!$F755:L3087,2,FALSE)</f>
        <v>TIER - 2</v>
      </c>
      <c r="N755" s="17" t="str">
        <f>VLOOKUP($L755,'Hospitalization details'!$F755:M3092,3,FALSE)</f>
        <v>TIER - 1</v>
      </c>
      <c r="O755" s="1" t="str">
        <f>VLOOKUP($L755,'Hospitalization details'!$F755:N3092,4,FALSE)</f>
        <v>R1013</v>
      </c>
      <c r="P755" s="14">
        <f>VLOOKUP($L755,'Hospitalization details'!$F755:O3092,6,FALSE)</f>
        <v>30562</v>
      </c>
      <c r="Q755" s="18">
        <f t="shared" si="11"/>
        <v>39</v>
      </c>
    </row>
    <row r="756" spans="1:17" x14ac:dyDescent="0.25">
      <c r="A756" s="2" t="s">
        <v>762</v>
      </c>
      <c r="B756" t="str">
        <f>VLOOKUP(A756,'customer names'!A756:D3090,3,FALSE)</f>
        <v>Hines</v>
      </c>
      <c r="C756" s="1">
        <f>VLOOKUP(A756,'Medical examination'!A756:G3090,2,FALSE)</f>
        <v>34.299999999999997</v>
      </c>
      <c r="D756" s="1">
        <f>VLOOKUP(A756,'Medical examination'!A756:H3090,3,FALSE)</f>
        <v>11.76</v>
      </c>
      <c r="E756" s="1" t="str">
        <f>VLOOKUP($A756,'Medical examination'!A756:I3090,4,FALSE)</f>
        <v>NO</v>
      </c>
      <c r="F756" s="1" t="str">
        <f>VLOOKUP($A756,'Medical examination'!A756:J3090,5,FALSE)</f>
        <v>NO</v>
      </c>
      <c r="G756" s="1" t="str">
        <f>VLOOKUP($A756,'Medical examination'!A756:K3090,6,FALSE)</f>
        <v>NO</v>
      </c>
      <c r="H756" s="1">
        <f>VLOOKUP($A756,'Medical examination'!A756:L3090,7,FALSE)</f>
        <v>0</v>
      </c>
      <c r="I756" s="1" t="str">
        <f>VLOOKUP($A756,'Medical examination'!A756:M3090,8,FALSE)</f>
        <v>NO</v>
      </c>
      <c r="J756" s="19" t="str">
        <f>VLOOKUP($A756,'Medical examination'!A756:N3090,9,FALSE)</f>
        <v>OBESITY</v>
      </c>
      <c r="K756" s="10" t="str">
        <f>VLOOKUP($A756,'Medical examination'!A756:O3090,10,FALSE)</f>
        <v>DIABETES</v>
      </c>
      <c r="L756" s="16">
        <v>5650.14</v>
      </c>
      <c r="M756" s="1" t="str">
        <f>VLOOKUP($L756,'Hospitalization details'!$F756:L3088,2,FALSE)</f>
        <v>TIER - 2</v>
      </c>
      <c r="N756" s="17" t="str">
        <f>VLOOKUP($L756,'Hospitalization details'!$F756:M3093,3,FALSE)</f>
        <v>TIER - 1</v>
      </c>
      <c r="O756" s="1" t="str">
        <f>VLOOKUP($L756,'Hospitalization details'!$F756:N3093,4,FALSE)</f>
        <v>R1013</v>
      </c>
      <c r="P756" s="14">
        <f>VLOOKUP($L756,'Hospitalization details'!$F756:O3093,6,FALSE)</f>
        <v>28760</v>
      </c>
      <c r="Q756" s="18">
        <f t="shared" si="11"/>
        <v>44</v>
      </c>
    </row>
    <row r="757" spans="1:17" x14ac:dyDescent="0.25">
      <c r="A757" s="2" t="s">
        <v>763</v>
      </c>
      <c r="B757" t="str">
        <f>VLOOKUP(A757,'customer names'!A757:D3091,3,FALSE)</f>
        <v>Blanton</v>
      </c>
      <c r="C757" s="1">
        <f>VLOOKUP(A757,'Medical examination'!A757:G3091,2,FALSE)</f>
        <v>32.11</v>
      </c>
      <c r="D757" s="1">
        <f>VLOOKUP(A757,'Medical examination'!A757:H3091,3,FALSE)</f>
        <v>7.06</v>
      </c>
      <c r="E757" s="1" t="str">
        <f>VLOOKUP($A757,'Medical examination'!A757:I3091,4,FALSE)</f>
        <v>NO</v>
      </c>
      <c r="F757" s="1" t="str">
        <f>VLOOKUP($A757,'Medical examination'!A757:J3091,5,FALSE)</f>
        <v>NO</v>
      </c>
      <c r="G757" s="1" t="str">
        <f>VLOOKUP($A757,'Medical examination'!A757:K3091,6,FALSE)</f>
        <v>NO</v>
      </c>
      <c r="H757" s="1">
        <f>VLOOKUP($A757,'Medical examination'!A757:L3091,7,FALSE)</f>
        <v>0</v>
      </c>
      <c r="I757" s="1" t="str">
        <f>VLOOKUP($A757,'Medical examination'!A757:M3091,8,FALSE)</f>
        <v>NO</v>
      </c>
      <c r="J757" s="19" t="str">
        <f>VLOOKUP($A757,'Medical examination'!A757:N3091,9,FALSE)</f>
        <v>OBESITY</v>
      </c>
      <c r="K757" s="10" t="str">
        <f>VLOOKUP($A757,'Medical examination'!A757:O3091,10,FALSE)</f>
        <v>DIABETES</v>
      </c>
      <c r="L757" s="16">
        <v>5649.72</v>
      </c>
      <c r="M757" s="1" t="str">
        <f>VLOOKUP($L757,'Hospitalization details'!$F757:L3089,2,FALSE)</f>
        <v>TIER - 2</v>
      </c>
      <c r="N757" s="17" t="str">
        <f>VLOOKUP($L757,'Hospitalization details'!$F757:M3094,3,FALSE)</f>
        <v>TIER - 3</v>
      </c>
      <c r="O757" s="1" t="str">
        <f>VLOOKUP($L757,'Hospitalization details'!$F757:N3094,4,FALSE)</f>
        <v>R1011</v>
      </c>
      <c r="P757" s="14">
        <f>VLOOKUP($L757,'Hospitalization details'!$F757:O3094,6,FALSE)</f>
        <v>30475</v>
      </c>
      <c r="Q757" s="18">
        <f t="shared" si="11"/>
        <v>40</v>
      </c>
    </row>
    <row r="758" spans="1:17" x14ac:dyDescent="0.25">
      <c r="A758" s="2" t="s">
        <v>764</v>
      </c>
      <c r="B758" t="str">
        <f>VLOOKUP(A758,'customer names'!A758:D3092,3,FALSE)</f>
        <v>Bustamante</v>
      </c>
      <c r="C758" s="1">
        <f>VLOOKUP(A758,'Medical examination'!A758:G3092,2,FALSE)</f>
        <v>31.78</v>
      </c>
      <c r="D758" s="1">
        <f>VLOOKUP(A758,'Medical examination'!A758:H3092,3,FALSE)</f>
        <v>11.35</v>
      </c>
      <c r="E758" s="1" t="str">
        <f>VLOOKUP($A758,'Medical examination'!A758:I3092,4,FALSE)</f>
        <v>YES</v>
      </c>
      <c r="F758" s="1" t="str">
        <f>VLOOKUP($A758,'Medical examination'!A758:J3092,5,FALSE)</f>
        <v>NO</v>
      </c>
      <c r="G758" s="1" t="str">
        <f>VLOOKUP($A758,'Medical examination'!A758:K3092,6,FALSE)</f>
        <v>YES</v>
      </c>
      <c r="H758" s="1">
        <f>VLOOKUP($A758,'Medical examination'!A758:L3092,7,FALSE)</f>
        <v>1</v>
      </c>
      <c r="I758" s="1" t="str">
        <f>VLOOKUP($A758,'Medical examination'!A758:M3092,8,FALSE)</f>
        <v>NO</v>
      </c>
      <c r="J758" s="19" t="str">
        <f>VLOOKUP($A758,'Medical examination'!A758:N3092,9,FALSE)</f>
        <v>OBESITY</v>
      </c>
      <c r="K758" s="10" t="str">
        <f>VLOOKUP($A758,'Medical examination'!A758:O3092,10,FALSE)</f>
        <v>DIABETES</v>
      </c>
      <c r="L758" s="16">
        <v>37270.15</v>
      </c>
      <c r="M758" s="1" t="str">
        <f>VLOOKUP($L758,'Hospitalization details'!$F758:L3090,2,FALSE)</f>
        <v>TIER - 2</v>
      </c>
      <c r="N758" s="17" t="str">
        <f>VLOOKUP($L758,'Hospitalization details'!$F758:M3095,3,FALSE)</f>
        <v>TIER - 1</v>
      </c>
      <c r="O758" s="1" t="str">
        <f>VLOOKUP($L758,'Hospitalization details'!$F758:N3095,4,FALSE)</f>
        <v>R1024</v>
      </c>
      <c r="P758" s="14">
        <f>VLOOKUP($L758,'Hospitalization details'!$F758:O3095,6,FALSE)</f>
        <v>31368</v>
      </c>
      <c r="Q758" s="18">
        <f t="shared" si="11"/>
        <v>37</v>
      </c>
    </row>
    <row r="759" spans="1:17" x14ac:dyDescent="0.25">
      <c r="A759" s="2" t="s">
        <v>765</v>
      </c>
      <c r="B759" t="str">
        <f>VLOOKUP(A759,'customer names'!A759:D3093,3,FALSE)</f>
        <v>McCann</v>
      </c>
      <c r="C759" s="1">
        <f>VLOOKUP(A759,'Medical examination'!A759:G3093,2,FALSE)</f>
        <v>46.89</v>
      </c>
      <c r="D759" s="1">
        <f>VLOOKUP(A759,'Medical examination'!A759:H3093,3,FALSE)</f>
        <v>5.52</v>
      </c>
      <c r="E759" s="1" t="str">
        <f>VLOOKUP($A759,'Medical examination'!A759:I3093,4,FALSE)</f>
        <v>NO</v>
      </c>
      <c r="F759" s="1" t="str">
        <f>VLOOKUP($A759,'Medical examination'!A759:J3093,5,FALSE)</f>
        <v>NO</v>
      </c>
      <c r="G759" s="1" t="str">
        <f>VLOOKUP($A759,'Medical examination'!A759:K3093,6,FALSE)</f>
        <v>NO</v>
      </c>
      <c r="H759" s="1">
        <f>VLOOKUP($A759,'Medical examination'!A759:L3093,7,FALSE)</f>
        <v>0</v>
      </c>
      <c r="I759" s="1" t="str">
        <f>VLOOKUP($A759,'Medical examination'!A759:M3093,8,FALSE)</f>
        <v>NO</v>
      </c>
      <c r="J759" s="19" t="str">
        <f>VLOOKUP($A759,'Medical examination'!A759:N3093,9,FALSE)</f>
        <v>OBESITY</v>
      </c>
      <c r="K759" s="10" t="str">
        <f>VLOOKUP($A759,'Medical examination'!A759:O3093,10,FALSE)</f>
        <v>NORMAL</v>
      </c>
      <c r="L759" s="16">
        <v>5630.46</v>
      </c>
      <c r="M759" s="1" t="str">
        <f>VLOOKUP($L759,'Hospitalization details'!$F759:L3091,2,FALSE)</f>
        <v>TIER - 2</v>
      </c>
      <c r="N759" s="17" t="str">
        <f>VLOOKUP($L759,'Hospitalization details'!$F759:M3096,3,FALSE)</f>
        <v>TIER - 3</v>
      </c>
      <c r="O759" s="1" t="str">
        <f>VLOOKUP($L759,'Hospitalization details'!$F759:N3096,4,FALSE)</f>
        <v>R1012</v>
      </c>
      <c r="P759" s="14">
        <f>VLOOKUP($L759,'Hospitalization details'!$F759:O3096,6,FALSE)</f>
        <v>32120</v>
      </c>
      <c r="Q759" s="18">
        <f t="shared" si="11"/>
        <v>35</v>
      </c>
    </row>
    <row r="760" spans="1:17" x14ac:dyDescent="0.25">
      <c r="A760" s="2" t="s">
        <v>766</v>
      </c>
      <c r="B760" t="str">
        <f>VLOOKUP(A760,'customer names'!A760:D3094,3,FALSE)</f>
        <v>Schmole</v>
      </c>
      <c r="C760" s="1">
        <f>VLOOKUP(A760,'Medical examination'!A760:G3094,2,FALSE)</f>
        <v>39.35</v>
      </c>
      <c r="D760" s="1">
        <f>VLOOKUP(A760,'Medical examination'!A760:H3094,3,FALSE)</f>
        <v>7.86</v>
      </c>
      <c r="E760" s="1" t="str">
        <f>VLOOKUP($A760,'Medical examination'!A760:I3094,4,FALSE)</f>
        <v>YES</v>
      </c>
      <c r="F760" s="1" t="str">
        <f>VLOOKUP($A760,'Medical examination'!A760:J3094,5,FALSE)</f>
        <v>NO</v>
      </c>
      <c r="G760" s="1" t="str">
        <f>VLOOKUP($A760,'Medical examination'!A760:K3094,6,FALSE)</f>
        <v>NO</v>
      </c>
      <c r="H760" s="1">
        <f>VLOOKUP($A760,'Medical examination'!A760:L3094,7,FALSE)</f>
        <v>1</v>
      </c>
      <c r="I760" s="1" t="str">
        <f>VLOOKUP($A760,'Medical examination'!A760:M3094,8,FALSE)</f>
        <v>NO</v>
      </c>
      <c r="J760" s="19" t="str">
        <f>VLOOKUP($A760,'Medical examination'!A760:N3094,9,FALSE)</f>
        <v>OBESITY</v>
      </c>
      <c r="K760" s="10" t="str">
        <f>VLOOKUP($A760,'Medical examination'!A760:O3094,10,FALSE)</f>
        <v>DIABETES</v>
      </c>
      <c r="L760" s="16">
        <v>5615.37</v>
      </c>
      <c r="M760" s="1" t="str">
        <f>VLOOKUP($L760,'Hospitalization details'!$F760:L3092,2,FALSE)</f>
        <v>TIER - 2</v>
      </c>
      <c r="N760" s="17" t="str">
        <f>VLOOKUP($L760,'Hospitalization details'!$F760:M3097,3,FALSE)</f>
        <v>TIER - 3</v>
      </c>
      <c r="O760" s="1" t="str">
        <f>VLOOKUP($L760,'Hospitalization details'!$F760:N3097,4,FALSE)</f>
        <v>R1011</v>
      </c>
      <c r="P760" s="14">
        <f>VLOOKUP($L760,'Hospitalization details'!$F760:O3097,6,FALSE)</f>
        <v>34653</v>
      </c>
      <c r="Q760" s="18">
        <f t="shared" si="11"/>
        <v>28</v>
      </c>
    </row>
    <row r="761" spans="1:17" x14ac:dyDescent="0.25">
      <c r="A761" s="2" t="s">
        <v>767</v>
      </c>
      <c r="B761" t="str">
        <f>VLOOKUP(A761,'customer names'!A761:D3095,3,FALSE)</f>
        <v>Barber</v>
      </c>
      <c r="C761" s="1">
        <f>VLOOKUP(A761,'Medical examination'!A761:G3095,2,FALSE)</f>
        <v>39.200000000000003</v>
      </c>
      <c r="D761" s="1">
        <f>VLOOKUP(A761,'Medical examination'!A761:H3095,3,FALSE)</f>
        <v>11.38</v>
      </c>
      <c r="E761" s="1" t="str">
        <f>VLOOKUP($A761,'Medical examination'!A761:I3095,4,FALSE)</f>
        <v>NO</v>
      </c>
      <c r="F761" s="1" t="str">
        <f>VLOOKUP($A761,'Medical examination'!A761:J3095,5,FALSE)</f>
        <v>NO</v>
      </c>
      <c r="G761" s="1" t="str">
        <f>VLOOKUP($A761,'Medical examination'!A761:K3095,6,FALSE)</f>
        <v>NO</v>
      </c>
      <c r="H761" s="1">
        <f>VLOOKUP($A761,'Medical examination'!A761:L3095,7,FALSE)</f>
        <v>0</v>
      </c>
      <c r="I761" s="1" t="str">
        <f>VLOOKUP($A761,'Medical examination'!A761:M3095,8,FALSE)</f>
        <v>NO</v>
      </c>
      <c r="J761" s="19" t="str">
        <f>VLOOKUP($A761,'Medical examination'!A761:N3095,9,FALSE)</f>
        <v>OBESITY</v>
      </c>
      <c r="K761" s="10" t="str">
        <f>VLOOKUP($A761,'Medical examination'!A761:O3095,10,FALSE)</f>
        <v>DIABETES</v>
      </c>
      <c r="L761" s="16">
        <v>5612.83</v>
      </c>
      <c r="M761" s="1" t="str">
        <f>VLOOKUP($L761,'Hospitalization details'!$F761:L3093,2,FALSE)</f>
        <v>TIER - 2</v>
      </c>
      <c r="N761" s="17" t="str">
        <f>VLOOKUP($L761,'Hospitalization details'!$F761:M3098,3,FALSE)</f>
        <v>TIER - 3</v>
      </c>
      <c r="O761" s="1" t="str">
        <f>VLOOKUP($L761,'Hospitalization details'!$F761:N3098,4,FALSE)</f>
        <v>R1013</v>
      </c>
      <c r="P761" s="14">
        <f>VLOOKUP($L761,'Hospitalization details'!$F761:O3098,6,FALSE)</f>
        <v>28744</v>
      </c>
      <c r="Q761" s="18">
        <f t="shared" si="11"/>
        <v>44</v>
      </c>
    </row>
    <row r="762" spans="1:17" x14ac:dyDescent="0.25">
      <c r="A762" s="2" t="s">
        <v>768</v>
      </c>
      <c r="B762" t="str">
        <f>VLOOKUP(A762,'customer names'!A762:D3096,3,FALSE)</f>
        <v>Reichmann</v>
      </c>
      <c r="C762" s="1">
        <f>VLOOKUP(A762,'Medical examination'!A762:G3096,2,FALSE)</f>
        <v>39.159999999999997</v>
      </c>
      <c r="D762" s="1">
        <f>VLOOKUP(A762,'Medical examination'!A762:H3096,3,FALSE)</f>
        <v>10.48</v>
      </c>
      <c r="E762" s="1" t="str">
        <f>VLOOKUP($A762,'Medical examination'!A762:I3096,4,FALSE)</f>
        <v>NO</v>
      </c>
      <c r="F762" s="1" t="str">
        <f>VLOOKUP($A762,'Medical examination'!A762:J3096,5,FALSE)</f>
        <v>NO</v>
      </c>
      <c r="G762" s="1" t="str">
        <f>VLOOKUP($A762,'Medical examination'!A762:K3096,6,FALSE)</f>
        <v>NO</v>
      </c>
      <c r="H762" s="1">
        <f>VLOOKUP($A762,'Medical examination'!A762:L3096,7,FALSE)</f>
        <v>0</v>
      </c>
      <c r="I762" s="1" t="str">
        <f>VLOOKUP($A762,'Medical examination'!A762:M3096,8,FALSE)</f>
        <v>NO</v>
      </c>
      <c r="J762" s="19" t="str">
        <f>VLOOKUP($A762,'Medical examination'!A762:N3096,9,FALSE)</f>
        <v>OBESITY</v>
      </c>
      <c r="K762" s="10" t="str">
        <f>VLOOKUP($A762,'Medical examination'!A762:O3096,10,FALSE)</f>
        <v>DIABETES</v>
      </c>
      <c r="L762" s="16">
        <v>5594.85</v>
      </c>
      <c r="M762" s="1" t="str">
        <f>VLOOKUP($L762,'Hospitalization details'!$F762:L3094,2,FALSE)</f>
        <v>TIER - 2</v>
      </c>
      <c r="N762" s="17" t="str">
        <f>VLOOKUP($L762,'Hospitalization details'!$F762:M3099,3,FALSE)</f>
        <v>TIER - 3</v>
      </c>
      <c r="O762" s="1" t="str">
        <f>VLOOKUP($L762,'Hospitalization details'!$F762:N3099,4,FALSE)</f>
        <v>R1024</v>
      </c>
      <c r="P762" s="14">
        <f>VLOOKUP($L762,'Hospitalization details'!$F762:O3099,6,FALSE)</f>
        <v>32465</v>
      </c>
      <c r="Q762" s="18">
        <f t="shared" si="11"/>
        <v>34</v>
      </c>
    </row>
    <row r="763" spans="1:17" x14ac:dyDescent="0.25">
      <c r="A763" s="2" t="s">
        <v>769</v>
      </c>
      <c r="B763" t="str">
        <f>VLOOKUP(A763,'customer names'!A763:D3097,3,FALSE)</f>
        <v>Cavatorta</v>
      </c>
      <c r="C763" s="1">
        <f>VLOOKUP(A763,'Medical examination'!A763:G3097,2,FALSE)</f>
        <v>44.1</v>
      </c>
      <c r="D763" s="1">
        <f>VLOOKUP(A763,'Medical examination'!A763:H3097,3,FALSE)</f>
        <v>5.04</v>
      </c>
      <c r="E763" s="1" t="str">
        <f>VLOOKUP($A763,'Medical examination'!A763:I3097,4,FALSE)</f>
        <v>YES</v>
      </c>
      <c r="F763" s="1" t="str">
        <f>VLOOKUP($A763,'Medical examination'!A763:J3097,5,FALSE)</f>
        <v>NO</v>
      </c>
      <c r="G763" s="1" t="str">
        <f>VLOOKUP($A763,'Medical examination'!A763:K3097,6,FALSE)</f>
        <v>NO</v>
      </c>
      <c r="H763" s="1">
        <f>VLOOKUP($A763,'Medical examination'!A763:L3097,7,FALSE)</f>
        <v>0</v>
      </c>
      <c r="I763" s="1" t="str">
        <f>VLOOKUP($A763,'Medical examination'!A763:M3097,8,FALSE)</f>
        <v>NO</v>
      </c>
      <c r="J763" s="19" t="str">
        <f>VLOOKUP($A763,'Medical examination'!A763:N3097,9,FALSE)</f>
        <v>OBESITY</v>
      </c>
      <c r="K763" s="10" t="str">
        <f>VLOOKUP($A763,'Medical examination'!A763:O3097,10,FALSE)</f>
        <v>NORMAL</v>
      </c>
      <c r="L763" s="16">
        <v>5587.59</v>
      </c>
      <c r="M763" s="1" t="str">
        <f>VLOOKUP($L763,'Hospitalization details'!$F763:L3095,2,FALSE)</f>
        <v>TIER - 2</v>
      </c>
      <c r="N763" s="17" t="str">
        <f>VLOOKUP($L763,'Hospitalization details'!$F763:M3100,3,FALSE)</f>
        <v>TIER - 1</v>
      </c>
      <c r="O763" s="1" t="str">
        <f>VLOOKUP($L763,'Hospitalization details'!$F763:N3100,4,FALSE)</f>
        <v>R1013</v>
      </c>
      <c r="P763" s="14">
        <f>VLOOKUP($L763,'Hospitalization details'!$F763:O3100,6,FALSE)</f>
        <v>30592</v>
      </c>
      <c r="Q763" s="18">
        <f t="shared" si="11"/>
        <v>39</v>
      </c>
    </row>
    <row r="764" spans="1:17" x14ac:dyDescent="0.25">
      <c r="A764" s="2" t="s">
        <v>770</v>
      </c>
      <c r="B764" t="str">
        <f>VLOOKUP(A764,'customer names'!A764:D3098,3,FALSE)</f>
        <v>Yaeger</v>
      </c>
      <c r="C764" s="1">
        <f>VLOOKUP(A764,'Medical examination'!A764:G3098,2,FALSE)</f>
        <v>33.200000000000003</v>
      </c>
      <c r="D764" s="1">
        <f>VLOOKUP(A764,'Medical examination'!A764:H3098,3,FALSE)</f>
        <v>9.06</v>
      </c>
      <c r="E764" s="1" t="str">
        <f>VLOOKUP($A764,'Medical examination'!A764:I3098,4,FALSE)</f>
        <v>NO</v>
      </c>
      <c r="F764" s="1" t="str">
        <f>VLOOKUP($A764,'Medical examination'!A764:J3098,5,FALSE)</f>
        <v>NO</v>
      </c>
      <c r="G764" s="1" t="str">
        <f>VLOOKUP($A764,'Medical examination'!A764:K3098,6,FALSE)</f>
        <v>NO</v>
      </c>
      <c r="H764" s="1">
        <f>VLOOKUP($A764,'Medical examination'!A764:L3098,7,FALSE)</f>
        <v>0</v>
      </c>
      <c r="I764" s="1" t="str">
        <f>VLOOKUP($A764,'Medical examination'!A764:M3098,8,FALSE)</f>
        <v>NO</v>
      </c>
      <c r="J764" s="19" t="str">
        <f>VLOOKUP($A764,'Medical examination'!A764:N3098,9,FALSE)</f>
        <v>OBESITY</v>
      </c>
      <c r="K764" s="10" t="str">
        <f>VLOOKUP($A764,'Medical examination'!A764:O3098,10,FALSE)</f>
        <v>DIABETES</v>
      </c>
      <c r="L764" s="16">
        <v>5584.31</v>
      </c>
      <c r="M764" s="1" t="str">
        <f>VLOOKUP($L764,'Hospitalization details'!$F764:L3096,2,FALSE)</f>
        <v>TIER - 3</v>
      </c>
      <c r="N764" s="17" t="str">
        <f>VLOOKUP($L764,'Hospitalization details'!$F764:M3101,3,FALSE)</f>
        <v>TIER - 1</v>
      </c>
      <c r="O764" s="1" t="str">
        <f>VLOOKUP($L764,'Hospitalization details'!$F764:N3101,4,FALSE)</f>
        <v>R1013</v>
      </c>
      <c r="P764" s="14">
        <f>VLOOKUP($L764,'Hospitalization details'!$F764:O3101,6,FALSE)</f>
        <v>31737</v>
      </c>
      <c r="Q764" s="18">
        <f t="shared" si="11"/>
        <v>36</v>
      </c>
    </row>
    <row r="765" spans="1:17" x14ac:dyDescent="0.25">
      <c r="A765" s="2" t="s">
        <v>771</v>
      </c>
      <c r="B765" t="str">
        <f>VLOOKUP(A765,'customer names'!A765:D3099,3,FALSE)</f>
        <v>Hughes</v>
      </c>
      <c r="C765" s="1">
        <f>VLOOKUP(A765,'Medical examination'!A765:G3099,2,FALSE)</f>
        <v>29.92</v>
      </c>
      <c r="D765" s="1">
        <f>VLOOKUP(A765,'Medical examination'!A765:H3099,3,FALSE)</f>
        <v>11.07</v>
      </c>
      <c r="E765" s="1" t="str">
        <f>VLOOKUP($A765,'Medical examination'!A765:I3099,4,FALSE)</f>
        <v>NO</v>
      </c>
      <c r="F765" s="1" t="str">
        <f>VLOOKUP($A765,'Medical examination'!A765:J3099,5,FALSE)</f>
        <v>NO</v>
      </c>
      <c r="G765" s="1" t="str">
        <f>VLOOKUP($A765,'Medical examination'!A765:K3099,6,FALSE)</f>
        <v>NO</v>
      </c>
      <c r="H765" s="1">
        <f>VLOOKUP($A765,'Medical examination'!A765:L3099,7,FALSE)</f>
        <v>0</v>
      </c>
      <c r="I765" s="1" t="str">
        <f>VLOOKUP($A765,'Medical examination'!A765:M3099,8,FALSE)</f>
        <v>NO</v>
      </c>
      <c r="J765" s="19" t="str">
        <f>VLOOKUP($A765,'Medical examination'!A765:N3099,9,FALSE)</f>
        <v>OBESITY</v>
      </c>
      <c r="K765" s="10" t="str">
        <f>VLOOKUP($A765,'Medical examination'!A765:O3099,10,FALSE)</f>
        <v>DIABETES</v>
      </c>
      <c r="L765" s="16">
        <v>5582.95</v>
      </c>
      <c r="M765" s="1" t="str">
        <f>VLOOKUP($L765,'Hospitalization details'!$F765:L3097,2,FALSE)</f>
        <v>TIER - 2</v>
      </c>
      <c r="N765" s="17" t="str">
        <f>VLOOKUP($L765,'Hospitalization details'!$F765:M3102,3,FALSE)</f>
        <v>TIER - 1</v>
      </c>
      <c r="O765" s="1" t="str">
        <f>VLOOKUP($L765,'Hospitalization details'!$F765:N3102,4,FALSE)</f>
        <v>R1012</v>
      </c>
      <c r="P765" s="14">
        <f>VLOOKUP($L765,'Hospitalization details'!$F765:O3102,6,FALSE)</f>
        <v>31295</v>
      </c>
      <c r="Q765" s="18">
        <f t="shared" si="11"/>
        <v>37</v>
      </c>
    </row>
    <row r="766" spans="1:17" x14ac:dyDescent="0.25">
      <c r="A766" s="2" t="s">
        <v>772</v>
      </c>
      <c r="B766" t="str">
        <f>VLOOKUP(A766,'customer names'!A766:D3100,3,FALSE)</f>
        <v>Donahue</v>
      </c>
      <c r="C766" s="1">
        <f>VLOOKUP(A766,'Medical examination'!A766:G3100,2,FALSE)</f>
        <v>25</v>
      </c>
      <c r="D766" s="1">
        <f>VLOOKUP(A766,'Medical examination'!A766:H3100,3,FALSE)</f>
        <v>10.45</v>
      </c>
      <c r="E766" s="1" t="str">
        <f>VLOOKUP($A766,'Medical examination'!A766:I3100,4,FALSE)</f>
        <v>NO</v>
      </c>
      <c r="F766" s="1" t="str">
        <f>VLOOKUP($A766,'Medical examination'!A766:J3100,5,FALSE)</f>
        <v>NO</v>
      </c>
      <c r="G766" s="1" t="str">
        <f>VLOOKUP($A766,'Medical examination'!A766:K3100,6,FALSE)</f>
        <v>NO</v>
      </c>
      <c r="H766" s="1">
        <f>VLOOKUP($A766,'Medical examination'!A766:L3100,7,FALSE)</f>
        <v>0</v>
      </c>
      <c r="I766" s="1" t="str">
        <f>VLOOKUP($A766,'Medical examination'!A766:M3100,8,FALSE)</f>
        <v>NO</v>
      </c>
      <c r="J766" s="19" t="str">
        <f>VLOOKUP($A766,'Medical examination'!A766:N3100,9,FALSE)</f>
        <v>OVERWEIGHT</v>
      </c>
      <c r="K766" s="10" t="str">
        <f>VLOOKUP($A766,'Medical examination'!A766:O3100,10,FALSE)</f>
        <v>DIABETES</v>
      </c>
      <c r="L766" s="16">
        <v>5576.35</v>
      </c>
      <c r="M766" s="1" t="str">
        <f>VLOOKUP($L766,'Hospitalization details'!$F766:L3098,2,FALSE)</f>
        <v>TIER - 2</v>
      </c>
      <c r="N766" s="17" t="str">
        <f>VLOOKUP($L766,'Hospitalization details'!$F766:M3103,3,FALSE)</f>
        <v>TIER - 3</v>
      </c>
      <c r="O766" s="1" t="str">
        <f>VLOOKUP($L766,'Hospitalization details'!$F766:N3103,4,FALSE)</f>
        <v>R1013</v>
      </c>
      <c r="P766" s="14">
        <f>VLOOKUP($L766,'Hospitalization details'!$F766:O3103,6,FALSE)</f>
        <v>27290</v>
      </c>
      <c r="Q766" s="18">
        <f t="shared" si="11"/>
        <v>48</v>
      </c>
    </row>
    <row r="767" spans="1:17" x14ac:dyDescent="0.25">
      <c r="A767" s="2" t="s">
        <v>773</v>
      </c>
      <c r="B767" t="str">
        <f>VLOOKUP(A767,'customer names'!A767:D3101,3,FALSE)</f>
        <v>Greenwell</v>
      </c>
      <c r="C767" s="1">
        <f>VLOOKUP(A767,'Medical examination'!A767:G3101,2,FALSE)</f>
        <v>38.869999999999997</v>
      </c>
      <c r="D767" s="1">
        <f>VLOOKUP(A767,'Medical examination'!A767:H3101,3,FALSE)</f>
        <v>8.6300000000000008</v>
      </c>
      <c r="E767" s="1" t="str">
        <f>VLOOKUP($A767,'Medical examination'!A767:I3101,4,FALSE)</f>
        <v>YES</v>
      </c>
      <c r="F767" s="1" t="str">
        <f>VLOOKUP($A767,'Medical examination'!A767:J3101,5,FALSE)</f>
        <v>NO</v>
      </c>
      <c r="G767" s="1" t="str">
        <f>VLOOKUP($A767,'Medical examination'!A767:K3101,6,FALSE)</f>
        <v>NO</v>
      </c>
      <c r="H767" s="1">
        <f>VLOOKUP($A767,'Medical examination'!A767:L3101,7,FALSE)</f>
        <v>1</v>
      </c>
      <c r="I767" s="1" t="str">
        <f>VLOOKUP($A767,'Medical examination'!A767:M3101,8,FALSE)</f>
        <v>NO</v>
      </c>
      <c r="J767" s="19" t="str">
        <f>VLOOKUP($A767,'Medical examination'!A767:N3101,9,FALSE)</f>
        <v>OBESITY</v>
      </c>
      <c r="K767" s="10" t="str">
        <f>VLOOKUP($A767,'Medical examination'!A767:O3101,10,FALSE)</f>
        <v>DIABETES</v>
      </c>
      <c r="L767" s="16">
        <v>5552.61</v>
      </c>
      <c r="M767" s="1" t="str">
        <f>VLOOKUP($L767,'Hospitalization details'!$F767:L3099,2,FALSE)</f>
        <v>TIER - 2</v>
      </c>
      <c r="N767" s="17" t="str">
        <f>VLOOKUP($L767,'Hospitalization details'!$F767:M3104,3,FALSE)</f>
        <v>TIER - 3</v>
      </c>
      <c r="O767" s="1" t="str">
        <f>VLOOKUP($L767,'Hospitalization details'!$F767:N3104,4,FALSE)</f>
        <v>R1026</v>
      </c>
      <c r="P767" s="14">
        <f>VLOOKUP($L767,'Hospitalization details'!$F767:O3104,6,FALSE)</f>
        <v>36425</v>
      </c>
      <c r="Q767" s="18">
        <f t="shared" si="11"/>
        <v>23</v>
      </c>
    </row>
    <row r="768" spans="1:17" x14ac:dyDescent="0.25">
      <c r="A768" s="2" t="s">
        <v>774</v>
      </c>
      <c r="B768" t="str">
        <f>VLOOKUP(A768,'customer names'!A768:D3102,3,FALSE)</f>
        <v>Steele</v>
      </c>
      <c r="C768" s="1">
        <f>VLOOKUP(A768,'Medical examination'!A768:G3102,2,FALSE)</f>
        <v>32.299999999999997</v>
      </c>
      <c r="D768" s="1">
        <f>VLOOKUP(A768,'Medical examination'!A768:H3102,3,FALSE)</f>
        <v>5.28</v>
      </c>
      <c r="E768" s="1" t="str">
        <f>VLOOKUP($A768,'Medical examination'!A768:I3102,4,FALSE)</f>
        <v>YES</v>
      </c>
      <c r="F768" s="1" t="str">
        <f>VLOOKUP($A768,'Medical examination'!A768:J3102,5,FALSE)</f>
        <v>NO</v>
      </c>
      <c r="G768" s="1" t="str">
        <f>VLOOKUP($A768,'Medical examination'!A768:K3102,6,FALSE)</f>
        <v>NO</v>
      </c>
      <c r="H768" s="1">
        <f>VLOOKUP($A768,'Medical examination'!A768:L3102,7,FALSE)</f>
        <v>2</v>
      </c>
      <c r="I768" s="1" t="str">
        <f>VLOOKUP($A768,'Medical examination'!A768:M3102,8,FALSE)</f>
        <v>NO</v>
      </c>
      <c r="J768" s="19" t="str">
        <f>VLOOKUP($A768,'Medical examination'!A768:N3102,9,FALSE)</f>
        <v>OBESITY</v>
      </c>
      <c r="K768" s="10" t="str">
        <f>VLOOKUP($A768,'Medical examination'!A768:O3102,10,FALSE)</f>
        <v>NORMAL</v>
      </c>
      <c r="L768" s="16">
        <v>5540.35</v>
      </c>
      <c r="M768" s="1" t="str">
        <f>VLOOKUP($L768,'Hospitalization details'!$F768:L3100,2,FALSE)</f>
        <v>TIER - 2</v>
      </c>
      <c r="N768" s="17" t="str">
        <f>VLOOKUP($L768,'Hospitalization details'!$F768:M3105,3,FALSE)</f>
        <v>TIER - 2</v>
      </c>
      <c r="O768" s="1" t="str">
        <f>VLOOKUP($L768,'Hospitalization details'!$F768:N3105,4,FALSE)</f>
        <v>R1012</v>
      </c>
      <c r="P768" s="14">
        <f>VLOOKUP($L768,'Hospitalization details'!$F768:O3105,6,FALSE)</f>
        <v>29562</v>
      </c>
      <c r="Q768" s="18">
        <f t="shared" si="11"/>
        <v>42</v>
      </c>
    </row>
    <row r="769" spans="1:17" x14ac:dyDescent="0.25">
      <c r="A769" s="2" t="s">
        <v>775</v>
      </c>
      <c r="B769" t="str">
        <f>VLOOKUP(A769,'customer names'!A769:D3103,3,FALSE)</f>
        <v>Gunter</v>
      </c>
      <c r="C769" s="1">
        <f>VLOOKUP(A769,'Medical examination'!A769:G3103,2,FALSE)</f>
        <v>31.16</v>
      </c>
      <c r="D769" s="1">
        <f>VLOOKUP(A769,'Medical examination'!A769:H3103,3,FALSE)</f>
        <v>7.49</v>
      </c>
      <c r="E769" s="1" t="str">
        <f>VLOOKUP($A769,'Medical examination'!A769:I3103,4,FALSE)</f>
        <v>YES</v>
      </c>
      <c r="F769" s="1" t="str">
        <f>VLOOKUP($A769,'Medical examination'!A769:J3103,5,FALSE)</f>
        <v>NO</v>
      </c>
      <c r="G769" s="1" t="str">
        <f>VLOOKUP($A769,'Medical examination'!A769:K3103,6,FALSE)</f>
        <v>NO</v>
      </c>
      <c r="H769" s="1">
        <f>VLOOKUP($A769,'Medical examination'!A769:L3103,7,FALSE)</f>
        <v>2</v>
      </c>
      <c r="I769" s="1" t="str">
        <f>VLOOKUP($A769,'Medical examination'!A769:M3103,8,FALSE)</f>
        <v>NO</v>
      </c>
      <c r="J769" s="19" t="str">
        <f>VLOOKUP($A769,'Medical examination'!A769:N3103,9,FALSE)</f>
        <v>OBESITY</v>
      </c>
      <c r="K769" s="10" t="str">
        <f>VLOOKUP($A769,'Medical examination'!A769:O3103,10,FALSE)</f>
        <v>DIABETES</v>
      </c>
      <c r="L769" s="16">
        <v>37251.22</v>
      </c>
      <c r="M769" s="1" t="str">
        <f>VLOOKUP($L769,'Hospitalization details'!$F769:L3101,2,FALSE)</f>
        <v>TIER - 2</v>
      </c>
      <c r="N769" s="17" t="str">
        <f>VLOOKUP($L769,'Hospitalization details'!$F769:M3106,3,FALSE)</f>
        <v>TIER - 2</v>
      </c>
      <c r="O769" s="1" t="str">
        <f>VLOOKUP($L769,'Hospitalization details'!$F769:N3106,4,FALSE)</f>
        <v>R1011</v>
      </c>
      <c r="P769" s="14">
        <f>VLOOKUP($L769,'Hospitalization details'!$F769:O3106,6,FALSE)</f>
        <v>33163</v>
      </c>
      <c r="Q769" s="18">
        <f t="shared" si="11"/>
        <v>32</v>
      </c>
    </row>
    <row r="770" spans="1:17" x14ac:dyDescent="0.25">
      <c r="A770" s="2" t="s">
        <v>776</v>
      </c>
      <c r="B770" t="str">
        <f>VLOOKUP(A770,'customer names'!A770:D3104,3,FALSE)</f>
        <v>McDonough</v>
      </c>
      <c r="C770" s="1">
        <f>VLOOKUP(A770,'Medical examination'!A770:G3104,2,FALSE)</f>
        <v>54.59</v>
      </c>
      <c r="D770" s="1">
        <f>VLOOKUP(A770,'Medical examination'!A770:H3104,3,FALSE)</f>
        <v>4.2699999999999996</v>
      </c>
      <c r="E770" s="1" t="str">
        <f>VLOOKUP($A770,'Medical examination'!A770:I3104,4,FALSE)</f>
        <v>NO</v>
      </c>
      <c r="F770" s="1" t="str">
        <f>VLOOKUP($A770,'Medical examination'!A770:J3104,5,FALSE)</f>
        <v>NO</v>
      </c>
      <c r="G770" s="1" t="str">
        <f>VLOOKUP($A770,'Medical examination'!A770:K3104,6,FALSE)</f>
        <v>NO</v>
      </c>
      <c r="H770" s="1">
        <f>VLOOKUP($A770,'Medical examination'!A770:L3104,7,FALSE)</f>
        <v>0</v>
      </c>
      <c r="I770" s="1" t="str">
        <f>VLOOKUP($A770,'Medical examination'!A770:M3104,8,FALSE)</f>
        <v>NO</v>
      </c>
      <c r="J770" s="19" t="str">
        <f>VLOOKUP($A770,'Medical examination'!A770:N3104,9,FALSE)</f>
        <v>OBESITY</v>
      </c>
      <c r="K770" s="10" t="str">
        <f>VLOOKUP($A770,'Medical examination'!A770:O3104,10,FALSE)</f>
        <v>NORMAL</v>
      </c>
      <c r="L770" s="16">
        <v>5539.4</v>
      </c>
      <c r="M770" s="1" t="str">
        <f>VLOOKUP($L770,'Hospitalization details'!$F770:L3102,2,FALSE)</f>
        <v>TIER - 2</v>
      </c>
      <c r="N770" s="17" t="str">
        <f>VLOOKUP($L770,'Hospitalization details'!$F770:M3107,3,FALSE)</f>
        <v>TIER - 2</v>
      </c>
      <c r="O770" s="1" t="str">
        <f>VLOOKUP($L770,'Hospitalization details'!$F770:N3107,4,FALSE)</f>
        <v>R1013</v>
      </c>
      <c r="P770" s="14">
        <f>VLOOKUP($L770,'Hospitalization details'!$F770:O3107,6,FALSE)</f>
        <v>29897</v>
      </c>
      <c r="Q770" s="18">
        <f t="shared" si="11"/>
        <v>41</v>
      </c>
    </row>
    <row r="771" spans="1:17" x14ac:dyDescent="0.25">
      <c r="A771" s="2" t="s">
        <v>777</v>
      </c>
      <c r="B771" t="str">
        <f>VLOOKUP(A771,'customer names'!A771:D3105,3,FALSE)</f>
        <v>Sweetland</v>
      </c>
      <c r="C771" s="1">
        <f>VLOOKUP(A771,'Medical examination'!A771:G3105,2,FALSE)</f>
        <v>21.09</v>
      </c>
      <c r="D771" s="1">
        <f>VLOOKUP(A771,'Medical examination'!A771:H3105,3,FALSE)</f>
        <v>9.2200000000000006</v>
      </c>
      <c r="E771" s="1" t="str">
        <f>VLOOKUP($A771,'Medical examination'!A771:I3105,4,FALSE)</f>
        <v>YES</v>
      </c>
      <c r="F771" s="1" t="str">
        <f>VLOOKUP($A771,'Medical examination'!A771:J3105,5,FALSE)</f>
        <v>NO</v>
      </c>
      <c r="G771" s="1" t="str">
        <f>VLOOKUP($A771,'Medical examination'!A771:K3105,6,FALSE)</f>
        <v>NO</v>
      </c>
      <c r="H771" s="1">
        <f>VLOOKUP($A771,'Medical examination'!A771:L3105,7,FALSE)</f>
        <v>2</v>
      </c>
      <c r="I771" s="1" t="str">
        <f>VLOOKUP($A771,'Medical examination'!A771:M3105,8,FALSE)</f>
        <v>NO</v>
      </c>
      <c r="J771" s="19" t="str">
        <f>VLOOKUP($A771,'Medical examination'!A771:N3105,9,FALSE)</f>
        <v>NORMAL WEIGHT</v>
      </c>
      <c r="K771" s="10" t="str">
        <f>VLOOKUP($A771,'Medical examination'!A771:O3105,10,FALSE)</f>
        <v>DIABETES</v>
      </c>
      <c r="L771" s="16">
        <v>5503.36</v>
      </c>
      <c r="M771" s="1" t="str">
        <f>VLOOKUP($L771,'Hospitalization details'!$F771:L3103,2,FALSE)</f>
        <v>TIER - 2</v>
      </c>
      <c r="N771" s="17" t="str">
        <f>VLOOKUP($L771,'Hospitalization details'!$F771:M3108,3,FALSE)</f>
        <v>TIER - 2</v>
      </c>
      <c r="O771" s="1" t="str">
        <f>VLOOKUP($L771,'Hospitalization details'!$F771:N3108,4,FALSE)</f>
        <v>R1012</v>
      </c>
      <c r="P771" s="14">
        <f>VLOOKUP($L771,'Hospitalization details'!$F771:O3108,6,FALSE)</f>
        <v>32353</v>
      </c>
      <c r="Q771" s="18">
        <f t="shared" ref="Q771:Q834" si="12">DATEDIF(P771:P3105, DATE(2023,6,8), "Y")</f>
        <v>34</v>
      </c>
    </row>
    <row r="772" spans="1:17" x14ac:dyDescent="0.25">
      <c r="A772" s="2" t="s">
        <v>778</v>
      </c>
      <c r="B772" t="str">
        <f>VLOOKUP(A772,'customer names'!A772:D3106,3,FALSE)</f>
        <v>Hammersmith</v>
      </c>
      <c r="C772" s="1">
        <f>VLOOKUP(A772,'Medical examination'!A772:G3106,2,FALSE)</f>
        <v>52.41</v>
      </c>
      <c r="D772" s="1">
        <f>VLOOKUP(A772,'Medical examination'!A772:H3106,3,FALSE)</f>
        <v>5.99</v>
      </c>
      <c r="E772" s="1" t="str">
        <f>VLOOKUP($A772,'Medical examination'!A772:I3106,4,FALSE)</f>
        <v>NO</v>
      </c>
      <c r="F772" s="1" t="str">
        <f>VLOOKUP($A772,'Medical examination'!A772:J3106,5,FALSE)</f>
        <v>NO</v>
      </c>
      <c r="G772" s="1" t="str">
        <f>VLOOKUP($A772,'Medical examination'!A772:K3106,6,FALSE)</f>
        <v>NO</v>
      </c>
      <c r="H772" s="1">
        <f>VLOOKUP($A772,'Medical examination'!A772:L3106,7,FALSE)</f>
        <v>1</v>
      </c>
      <c r="I772" s="1" t="str">
        <f>VLOOKUP($A772,'Medical examination'!A772:M3106,8,FALSE)</f>
        <v>NO</v>
      </c>
      <c r="J772" s="19" t="str">
        <f>VLOOKUP($A772,'Medical examination'!A772:N3106,9,FALSE)</f>
        <v>OBESITY</v>
      </c>
      <c r="K772" s="10" t="str">
        <f>VLOOKUP($A772,'Medical examination'!A772:O3106,10,FALSE)</f>
        <v>PRE DIABETES</v>
      </c>
      <c r="L772" s="16">
        <v>5488.26</v>
      </c>
      <c r="M772" s="1" t="str">
        <f>VLOOKUP($L772,'Hospitalization details'!$F772:L3104,2,FALSE)</f>
        <v>TIER - 2</v>
      </c>
      <c r="N772" s="17" t="str">
        <f>VLOOKUP($L772,'Hospitalization details'!$F772:M3109,3,FALSE)</f>
        <v>TIER - 3</v>
      </c>
      <c r="O772" s="1" t="str">
        <f>VLOOKUP($L772,'Hospitalization details'!$F772:N3109,4,FALSE)</f>
        <v>R1011</v>
      </c>
      <c r="P772" s="14">
        <f>VLOOKUP($L772,'Hospitalization details'!$F772:O3109,6,FALSE)</f>
        <v>30911</v>
      </c>
      <c r="Q772" s="18">
        <f t="shared" si="12"/>
        <v>38</v>
      </c>
    </row>
    <row r="773" spans="1:17" x14ac:dyDescent="0.25">
      <c r="A773" s="2" t="s">
        <v>779</v>
      </c>
      <c r="B773" t="str">
        <f>VLOOKUP(A773,'customer names'!A773:D3107,3,FALSE)</f>
        <v>French</v>
      </c>
      <c r="C773" s="1">
        <f>VLOOKUP(A773,'Medical examination'!A773:G3107,2,FALSE)</f>
        <v>41.47</v>
      </c>
      <c r="D773" s="1">
        <f>VLOOKUP(A773,'Medical examination'!A773:H3107,3,FALSE)</f>
        <v>5.86</v>
      </c>
      <c r="E773" s="1" t="str">
        <f>VLOOKUP($A773,'Medical examination'!A773:I3107,4,FALSE)</f>
        <v>YES</v>
      </c>
      <c r="F773" s="1" t="str">
        <f>VLOOKUP($A773,'Medical examination'!A773:J3107,5,FALSE)</f>
        <v>NO</v>
      </c>
      <c r="G773" s="1" t="str">
        <f>VLOOKUP($A773,'Medical examination'!A773:K3107,6,FALSE)</f>
        <v>NO</v>
      </c>
      <c r="H773" s="1">
        <f>VLOOKUP($A773,'Medical examination'!A773:L3107,7,FALSE)</f>
        <v>2</v>
      </c>
      <c r="I773" s="1" t="str">
        <f>VLOOKUP($A773,'Medical examination'!A773:M3107,8,FALSE)</f>
        <v>NO</v>
      </c>
      <c r="J773" s="19" t="str">
        <f>VLOOKUP($A773,'Medical examination'!A773:N3107,9,FALSE)</f>
        <v>OBESITY</v>
      </c>
      <c r="K773" s="10" t="str">
        <f>VLOOKUP($A773,'Medical examination'!A773:O3107,10,FALSE)</f>
        <v>PRE DIABETES</v>
      </c>
      <c r="L773" s="16">
        <v>5484.47</v>
      </c>
      <c r="M773" s="1" t="str">
        <f>VLOOKUP($L773,'Hospitalization details'!$F773:L3105,2,FALSE)</f>
        <v>TIER - 2</v>
      </c>
      <c r="N773" s="17" t="str">
        <f>VLOOKUP($L773,'Hospitalization details'!$F773:M3110,3,FALSE)</f>
        <v>TIER - 2</v>
      </c>
      <c r="O773" s="1" t="str">
        <f>VLOOKUP($L773,'Hospitalization details'!$F773:N3110,4,FALSE)</f>
        <v>R1013</v>
      </c>
      <c r="P773" s="14">
        <f>VLOOKUP($L773,'Hospitalization details'!$F773:O3110,6,FALSE)</f>
        <v>30920</v>
      </c>
      <c r="Q773" s="18">
        <f t="shared" si="12"/>
        <v>38</v>
      </c>
    </row>
    <row r="774" spans="1:17" x14ac:dyDescent="0.25">
      <c r="A774" s="2" t="s">
        <v>780</v>
      </c>
      <c r="B774" t="str">
        <f>VLOOKUP(A774,'customer names'!A774:D3108,3,FALSE)</f>
        <v>Garbe</v>
      </c>
      <c r="C774" s="1">
        <f>VLOOKUP(A774,'Medical examination'!A774:G3108,2,FALSE)</f>
        <v>33.1</v>
      </c>
      <c r="D774" s="1">
        <f>VLOOKUP(A774,'Medical examination'!A774:H3108,3,FALSE)</f>
        <v>5.19</v>
      </c>
      <c r="E774" s="1" t="str">
        <f>VLOOKUP($A774,'Medical examination'!A774:I3108,4,FALSE)</f>
        <v>YES</v>
      </c>
      <c r="F774" s="1" t="str">
        <f>VLOOKUP($A774,'Medical examination'!A774:J3108,5,FALSE)</f>
        <v>NO</v>
      </c>
      <c r="G774" s="1" t="str">
        <f>VLOOKUP($A774,'Medical examination'!A774:K3108,6,FALSE)</f>
        <v>NO</v>
      </c>
      <c r="H774" s="1">
        <f>VLOOKUP($A774,'Medical examination'!A774:L3108,7,FALSE)</f>
        <v>2</v>
      </c>
      <c r="I774" s="1" t="str">
        <f>VLOOKUP($A774,'Medical examination'!A774:M3108,8,FALSE)</f>
        <v>NO</v>
      </c>
      <c r="J774" s="19" t="str">
        <f>VLOOKUP($A774,'Medical examination'!A774:N3108,9,FALSE)</f>
        <v>OBESITY</v>
      </c>
      <c r="K774" s="10" t="str">
        <f>VLOOKUP($A774,'Medical examination'!A774:O3108,10,FALSE)</f>
        <v>NORMAL</v>
      </c>
      <c r="L774" s="16">
        <v>5478.04</v>
      </c>
      <c r="M774" s="1" t="str">
        <f>VLOOKUP($L774,'Hospitalization details'!$F774:L3106,2,FALSE)</f>
        <v>TIER - 2</v>
      </c>
      <c r="N774" s="17" t="str">
        <f>VLOOKUP($L774,'Hospitalization details'!$F774:M3111,3,FALSE)</f>
        <v>TIER - 3</v>
      </c>
      <c r="O774" s="1" t="str">
        <f>VLOOKUP($L774,'Hospitalization details'!$F774:N3111,4,FALSE)</f>
        <v>R1013</v>
      </c>
      <c r="P774" s="14">
        <f>VLOOKUP($L774,'Hospitalization details'!$F774:O3111,6,FALSE)</f>
        <v>31685</v>
      </c>
      <c r="Q774" s="18">
        <f t="shared" si="12"/>
        <v>36</v>
      </c>
    </row>
    <row r="775" spans="1:17" x14ac:dyDescent="0.25">
      <c r="A775" s="2" t="s">
        <v>781</v>
      </c>
      <c r="B775" t="str">
        <f>VLOOKUP(A775,'customer names'!A775:D3109,3,FALSE)</f>
        <v>Duncan</v>
      </c>
      <c r="C775" s="1">
        <f>VLOOKUP(A775,'Medical examination'!A775:G3109,2,FALSE)</f>
        <v>30.8</v>
      </c>
      <c r="D775" s="1">
        <f>VLOOKUP(A775,'Medical examination'!A775:H3109,3,FALSE)</f>
        <v>4.37</v>
      </c>
      <c r="E775" s="1" t="str">
        <f>VLOOKUP($A775,'Medical examination'!A775:I3109,4,FALSE)</f>
        <v>YES</v>
      </c>
      <c r="F775" s="1" t="str">
        <f>VLOOKUP($A775,'Medical examination'!A775:J3109,5,FALSE)</f>
        <v>NO</v>
      </c>
      <c r="G775" s="1" t="str">
        <f>VLOOKUP($A775,'Medical examination'!A775:K3109,6,FALSE)</f>
        <v>NO</v>
      </c>
      <c r="H775" s="1">
        <f>VLOOKUP($A775,'Medical examination'!A775:L3109,7,FALSE)</f>
        <v>2</v>
      </c>
      <c r="I775" s="1" t="str">
        <f>VLOOKUP($A775,'Medical examination'!A775:M3109,8,FALSE)</f>
        <v>NO</v>
      </c>
      <c r="J775" s="19" t="str">
        <f>VLOOKUP($A775,'Medical examination'!A775:N3109,9,FALSE)</f>
        <v>OBESITY</v>
      </c>
      <c r="K775" s="10" t="str">
        <f>VLOOKUP($A775,'Medical examination'!A775:O3109,10,FALSE)</f>
        <v>NORMAL</v>
      </c>
      <c r="L775" s="16">
        <v>5472.45</v>
      </c>
      <c r="M775" s="1" t="str">
        <f>VLOOKUP($L775,'Hospitalization details'!$F775:L3107,2,FALSE)</f>
        <v>TIER - 2</v>
      </c>
      <c r="N775" s="17" t="str">
        <f>VLOOKUP($L775,'Hospitalization details'!$F775:M3112,3,FALSE)</f>
        <v>TIER - 3</v>
      </c>
      <c r="O775" s="1" t="str">
        <f>VLOOKUP($L775,'Hospitalization details'!$F775:N3112,4,FALSE)</f>
        <v>R1011</v>
      </c>
      <c r="P775" s="14">
        <f>VLOOKUP($L775,'Hospitalization details'!$F775:O3112,6,FALSE)</f>
        <v>31605</v>
      </c>
      <c r="Q775" s="18">
        <f t="shared" si="12"/>
        <v>36</v>
      </c>
    </row>
    <row r="776" spans="1:17" x14ac:dyDescent="0.25">
      <c r="A776" s="2" t="s">
        <v>782</v>
      </c>
      <c r="B776" t="str">
        <f>VLOOKUP(A776,'customer names'!A776:D3110,3,FALSE)</f>
        <v>Wallace</v>
      </c>
      <c r="C776" s="1">
        <f>VLOOKUP(A776,'Medical examination'!A776:G3110,2,FALSE)</f>
        <v>42.06</v>
      </c>
      <c r="D776" s="1">
        <f>VLOOKUP(A776,'Medical examination'!A776:H3110,3,FALSE)</f>
        <v>5.32</v>
      </c>
      <c r="E776" s="1" t="str">
        <f>VLOOKUP($A776,'Medical examination'!A776:I3110,4,FALSE)</f>
        <v>NO</v>
      </c>
      <c r="F776" s="1" t="str">
        <f>VLOOKUP($A776,'Medical examination'!A776:J3110,5,FALSE)</f>
        <v>NO</v>
      </c>
      <c r="G776" s="1" t="str">
        <f>VLOOKUP($A776,'Medical examination'!A776:K3110,6,FALSE)</f>
        <v>NO</v>
      </c>
      <c r="H776" s="1">
        <f>VLOOKUP($A776,'Medical examination'!A776:L3110,7,FALSE)</f>
        <v>1</v>
      </c>
      <c r="I776" s="1" t="str">
        <f>VLOOKUP($A776,'Medical examination'!A776:M3110,8,FALSE)</f>
        <v>NO</v>
      </c>
      <c r="J776" s="19" t="str">
        <f>VLOOKUP($A776,'Medical examination'!A776:N3110,9,FALSE)</f>
        <v>OBESITY</v>
      </c>
      <c r="K776" s="10" t="str">
        <f>VLOOKUP($A776,'Medical examination'!A776:O3110,10,FALSE)</f>
        <v>NORMAL</v>
      </c>
      <c r="L776" s="16">
        <v>5469.01</v>
      </c>
      <c r="M776" s="1" t="str">
        <f>VLOOKUP($L776,'Hospitalization details'!$F776:L3108,2,FALSE)</f>
        <v>TIER - 2</v>
      </c>
      <c r="N776" s="17" t="str">
        <f>VLOOKUP($L776,'Hospitalization details'!$F776:M3113,3,FALSE)</f>
        <v>TIER - 2</v>
      </c>
      <c r="O776" s="1" t="str">
        <f>VLOOKUP($L776,'Hospitalization details'!$F776:N3113,4,FALSE)</f>
        <v>R1024</v>
      </c>
      <c r="P776" s="14">
        <f>VLOOKUP($L776,'Hospitalization details'!$F776:O3113,6,FALSE)</f>
        <v>31748</v>
      </c>
      <c r="Q776" s="18">
        <f t="shared" si="12"/>
        <v>36</v>
      </c>
    </row>
    <row r="777" spans="1:17" x14ac:dyDescent="0.25">
      <c r="A777" s="2" t="s">
        <v>783</v>
      </c>
      <c r="B777" t="str">
        <f>VLOOKUP(A777,'customer names'!A777:D3111,3,FALSE)</f>
        <v>Tillman</v>
      </c>
      <c r="C777" s="1">
        <f>VLOOKUP(A777,'Medical examination'!A777:G3111,2,FALSE)</f>
        <v>39.270000000000003</v>
      </c>
      <c r="D777" s="1">
        <f>VLOOKUP(A777,'Medical examination'!A777:H3111,3,FALSE)</f>
        <v>5.64</v>
      </c>
      <c r="E777" s="1" t="str">
        <f>VLOOKUP($A777,'Medical examination'!A777:I3111,4,FALSE)</f>
        <v>NO</v>
      </c>
      <c r="F777" s="1" t="str">
        <f>VLOOKUP($A777,'Medical examination'!A777:J3111,5,FALSE)</f>
        <v>NO</v>
      </c>
      <c r="G777" s="1" t="str">
        <f>VLOOKUP($A777,'Medical examination'!A777:K3111,6,FALSE)</f>
        <v>YES</v>
      </c>
      <c r="H777" s="1">
        <f>VLOOKUP($A777,'Medical examination'!A777:L3111,7,FALSE)</f>
        <v>1</v>
      </c>
      <c r="I777" s="1" t="str">
        <f>VLOOKUP($A777,'Medical examination'!A777:M3111,8,FALSE)</f>
        <v>NO</v>
      </c>
      <c r="J777" s="19" t="str">
        <f>VLOOKUP($A777,'Medical examination'!A777:N3111,9,FALSE)</f>
        <v>OBESITY</v>
      </c>
      <c r="K777" s="10" t="str">
        <f>VLOOKUP($A777,'Medical examination'!A777:O3111,10,FALSE)</f>
        <v>NORMAL</v>
      </c>
      <c r="L777" s="16">
        <v>5466.88</v>
      </c>
      <c r="M777" s="1" t="str">
        <f>VLOOKUP($L777,'Hospitalization details'!$F777:L3109,2,FALSE)</f>
        <v>TIER - 2</v>
      </c>
      <c r="N777" s="17" t="str">
        <f>VLOOKUP($L777,'Hospitalization details'!$F777:M3114,3,FALSE)</f>
        <v>TIER - 2</v>
      </c>
      <c r="O777" s="1" t="str">
        <f>VLOOKUP($L777,'Hospitalization details'!$F777:N3114,4,FALSE)</f>
        <v>R1013</v>
      </c>
      <c r="P777" s="14">
        <f>VLOOKUP($L777,'Hospitalization details'!$F777:O3114,6,FALSE)</f>
        <v>26961</v>
      </c>
      <c r="Q777" s="18">
        <f t="shared" si="12"/>
        <v>49</v>
      </c>
    </row>
    <row r="778" spans="1:17" x14ac:dyDescent="0.25">
      <c r="A778" s="2" t="s">
        <v>784</v>
      </c>
      <c r="B778" t="str">
        <f>VLOOKUP(A778,'customer names'!A778:D3112,3,FALSE)</f>
        <v>Lee</v>
      </c>
      <c r="C778" s="1">
        <f>VLOOKUP(A778,'Medical examination'!A778:G3112,2,FALSE)</f>
        <v>30.71</v>
      </c>
      <c r="D778" s="1">
        <f>VLOOKUP(A778,'Medical examination'!A778:H3112,3,FALSE)</f>
        <v>5.59</v>
      </c>
      <c r="E778" s="1" t="str">
        <f>VLOOKUP($A778,'Medical examination'!A778:I3112,4,FALSE)</f>
        <v>YES</v>
      </c>
      <c r="F778" s="1" t="str">
        <f>VLOOKUP($A778,'Medical examination'!A778:J3112,5,FALSE)</f>
        <v>NO</v>
      </c>
      <c r="G778" s="1" t="str">
        <f>VLOOKUP($A778,'Medical examination'!A778:K3112,6,FALSE)</f>
        <v>NO</v>
      </c>
      <c r="H778" s="1">
        <f>VLOOKUP($A778,'Medical examination'!A778:L3112,7,FALSE)</f>
        <v>1</v>
      </c>
      <c r="I778" s="1" t="str">
        <f>VLOOKUP($A778,'Medical examination'!A778:M3112,8,FALSE)</f>
        <v>NO</v>
      </c>
      <c r="J778" s="19" t="str">
        <f>VLOOKUP($A778,'Medical examination'!A778:N3112,9,FALSE)</f>
        <v>OBESITY</v>
      </c>
      <c r="K778" s="10" t="str">
        <f>VLOOKUP($A778,'Medical examination'!A778:O3112,10,FALSE)</f>
        <v>NORMAL</v>
      </c>
      <c r="L778" s="16">
        <v>5458.05</v>
      </c>
      <c r="M778" s="1" t="str">
        <f>VLOOKUP($L778,'Hospitalization details'!$F778:L3110,2,FALSE)</f>
        <v>TIER - 2</v>
      </c>
      <c r="N778" s="17" t="str">
        <f>VLOOKUP($L778,'Hospitalization details'!$F778:M3115,3,FALSE)</f>
        <v>TIER - 2</v>
      </c>
      <c r="O778" s="1" t="str">
        <f>VLOOKUP($L778,'Hospitalization details'!$F778:N3115,4,FALSE)</f>
        <v>R1024</v>
      </c>
      <c r="P778" s="14">
        <f>VLOOKUP($L778,'Hospitalization details'!$F778:O3115,6,FALSE)</f>
        <v>31771</v>
      </c>
      <c r="Q778" s="18">
        <f t="shared" si="12"/>
        <v>36</v>
      </c>
    </row>
    <row r="779" spans="1:17" x14ac:dyDescent="0.25">
      <c r="A779" s="2" t="s">
        <v>785</v>
      </c>
      <c r="B779" t="str">
        <f>VLOOKUP(A779,'customer names'!A779:D3113,3,FALSE)</f>
        <v>Taylor</v>
      </c>
      <c r="C779" s="1">
        <f>VLOOKUP(A779,'Medical examination'!A779:G3113,2,FALSE)</f>
        <v>47.19</v>
      </c>
      <c r="D779" s="1">
        <f>VLOOKUP(A779,'Medical examination'!A779:H3113,3,FALSE)</f>
        <v>5.29</v>
      </c>
      <c r="E779" s="1" t="str">
        <f>VLOOKUP($A779,'Medical examination'!A779:I3113,4,FALSE)</f>
        <v>NO</v>
      </c>
      <c r="F779" s="1" t="str">
        <f>VLOOKUP($A779,'Medical examination'!A779:J3113,5,FALSE)</f>
        <v>NO</v>
      </c>
      <c r="G779" s="1" t="str">
        <f>VLOOKUP($A779,'Medical examination'!A779:K3113,6,FALSE)</f>
        <v>NO</v>
      </c>
      <c r="H779" s="1">
        <f>VLOOKUP($A779,'Medical examination'!A779:L3113,7,FALSE)</f>
        <v>0</v>
      </c>
      <c r="I779" s="1" t="str">
        <f>VLOOKUP($A779,'Medical examination'!A779:M3113,8,FALSE)</f>
        <v>NO</v>
      </c>
      <c r="J779" s="19" t="str">
        <f>VLOOKUP($A779,'Medical examination'!A779:N3113,9,FALSE)</f>
        <v>OBESITY</v>
      </c>
      <c r="K779" s="10" t="str">
        <f>VLOOKUP($A779,'Medical examination'!A779:O3113,10,FALSE)</f>
        <v>NORMAL</v>
      </c>
      <c r="L779" s="16">
        <v>5438.75</v>
      </c>
      <c r="M779" s="1" t="str">
        <f>VLOOKUP($L779,'Hospitalization details'!$F779:L3111,2,FALSE)</f>
        <v>TIER - 3</v>
      </c>
      <c r="N779" s="17" t="str">
        <f>VLOOKUP($L779,'Hospitalization details'!$F779:M3116,3,FALSE)</f>
        <v>TIER - 2</v>
      </c>
      <c r="O779" s="1" t="str">
        <f>VLOOKUP($L779,'Hospitalization details'!$F779:N3116,4,FALSE)</f>
        <v>R1013</v>
      </c>
      <c r="P779" s="14">
        <f>VLOOKUP($L779,'Hospitalization details'!$F779:O3116,6,FALSE)</f>
        <v>30188</v>
      </c>
      <c r="Q779" s="18">
        <f t="shared" si="12"/>
        <v>40</v>
      </c>
    </row>
    <row r="780" spans="1:17" x14ac:dyDescent="0.25">
      <c r="A780" s="2" t="s">
        <v>786</v>
      </c>
      <c r="B780" t="str">
        <f>VLOOKUP(A780,'customer names'!A780:D3114,3,FALSE)</f>
        <v>McSween</v>
      </c>
      <c r="C780" s="1">
        <f>VLOOKUP(A780,'Medical examination'!A780:G3114,2,FALSE)</f>
        <v>30.02</v>
      </c>
      <c r="D780" s="1">
        <f>VLOOKUP(A780,'Medical examination'!A780:H3114,3,FALSE)</f>
        <v>6.65</v>
      </c>
      <c r="E780" s="1" t="str">
        <f>VLOOKUP($A780,'Medical examination'!A780:I3114,4,FALSE)</f>
        <v>NO</v>
      </c>
      <c r="F780" s="1" t="str">
        <f>VLOOKUP($A780,'Medical examination'!A780:J3114,5,FALSE)</f>
        <v>NO</v>
      </c>
      <c r="G780" s="1" t="str">
        <f>VLOOKUP($A780,'Medical examination'!A780:K3114,6,FALSE)</f>
        <v>NO</v>
      </c>
      <c r="H780" s="1">
        <f>VLOOKUP($A780,'Medical examination'!A780:L3114,7,FALSE)</f>
        <v>0</v>
      </c>
      <c r="I780" s="1" t="str">
        <f>VLOOKUP($A780,'Medical examination'!A780:M3114,8,FALSE)</f>
        <v>NO</v>
      </c>
      <c r="J780" s="19" t="str">
        <f>VLOOKUP($A780,'Medical examination'!A780:N3114,9,FALSE)</f>
        <v>OBESITY</v>
      </c>
      <c r="K780" s="10" t="str">
        <f>VLOOKUP($A780,'Medical examination'!A780:O3114,10,FALSE)</f>
        <v>DIABETES</v>
      </c>
      <c r="L780" s="16">
        <v>47928.03</v>
      </c>
      <c r="M780" s="1" t="str">
        <f>VLOOKUP($L780,'Hospitalization details'!$F780:L3112,2,FALSE)</f>
        <v>TIER - 2</v>
      </c>
      <c r="N780" s="17" t="str">
        <f>VLOOKUP($L780,'Hospitalization details'!$F780:M3117,3,FALSE)</f>
        <v>TIER - 3</v>
      </c>
      <c r="O780" s="1" t="str">
        <f>VLOOKUP($L780,'Hospitalization details'!$F780:N3117,4,FALSE)</f>
        <v>R1011</v>
      </c>
      <c r="P780" s="14">
        <f>VLOOKUP($L780,'Hospitalization details'!$F780:O3117,6,FALSE)</f>
        <v>21505</v>
      </c>
      <c r="Q780" s="18">
        <f t="shared" si="12"/>
        <v>64</v>
      </c>
    </row>
    <row r="781" spans="1:17" x14ac:dyDescent="0.25">
      <c r="A781" s="2" t="s">
        <v>787</v>
      </c>
      <c r="B781" t="str">
        <f>VLOOKUP(A781,'customer names'!A781:D3115,3,FALSE)</f>
        <v>Schubert</v>
      </c>
      <c r="C781" s="1">
        <f>VLOOKUP(A781,'Medical examination'!A781:G3115,2,FALSE)</f>
        <v>37.909999999999997</v>
      </c>
      <c r="D781" s="1">
        <f>VLOOKUP(A781,'Medical examination'!A781:H3115,3,FALSE)</f>
        <v>5.68</v>
      </c>
      <c r="E781" s="1" t="str">
        <f>VLOOKUP($A781,'Medical examination'!A781:I3115,4,FALSE)</f>
        <v>YES</v>
      </c>
      <c r="F781" s="1" t="str">
        <f>VLOOKUP($A781,'Medical examination'!A781:J3115,5,FALSE)</f>
        <v>NO</v>
      </c>
      <c r="G781" s="1" t="str">
        <f>VLOOKUP($A781,'Medical examination'!A781:K3115,6,FALSE)</f>
        <v>NO</v>
      </c>
      <c r="H781" s="1">
        <f>VLOOKUP($A781,'Medical examination'!A781:L3115,7,FALSE)</f>
        <v>0</v>
      </c>
      <c r="I781" s="1" t="str">
        <f>VLOOKUP($A781,'Medical examination'!A781:M3115,8,FALSE)</f>
        <v>NO</v>
      </c>
      <c r="J781" s="19" t="str">
        <f>VLOOKUP($A781,'Medical examination'!A781:N3115,9,FALSE)</f>
        <v>OBESITY</v>
      </c>
      <c r="K781" s="10" t="str">
        <f>VLOOKUP($A781,'Medical examination'!A781:O3115,10,FALSE)</f>
        <v>NORMAL</v>
      </c>
      <c r="L781" s="16">
        <v>37165.160000000003</v>
      </c>
      <c r="M781" s="1" t="str">
        <f>VLOOKUP($L781,'Hospitalization details'!$F781:L3113,2,FALSE)</f>
        <v>TIER - 1</v>
      </c>
      <c r="N781" s="17" t="str">
        <f>VLOOKUP($L781,'Hospitalization details'!$F781:M3118,3,FALSE)</f>
        <v>TIER - 3</v>
      </c>
      <c r="O781" s="1" t="str">
        <f>VLOOKUP($L781,'Hospitalization details'!$F781:N3118,4,FALSE)</f>
        <v>UNKNOWN</v>
      </c>
      <c r="P781" s="14">
        <f>VLOOKUP($L781,'Hospitalization details'!$F781:O3118,6,FALSE)</f>
        <v>36774</v>
      </c>
      <c r="Q781" s="18">
        <f t="shared" si="12"/>
        <v>22</v>
      </c>
    </row>
    <row r="782" spans="1:17" x14ac:dyDescent="0.25">
      <c r="A782" s="2" t="s">
        <v>788</v>
      </c>
      <c r="B782" t="str">
        <f>VLOOKUP(A782,'customer names'!A782:D3116,3,FALSE)</f>
        <v>Lalanne</v>
      </c>
      <c r="C782" s="1">
        <f>VLOOKUP(A782,'Medical examination'!A782:G3116,2,FALSE)</f>
        <v>54.61</v>
      </c>
      <c r="D782" s="1">
        <f>VLOOKUP(A782,'Medical examination'!A782:H3116,3,FALSE)</f>
        <v>4.49</v>
      </c>
      <c r="E782" s="1" t="str">
        <f>VLOOKUP($A782,'Medical examination'!A782:I3116,4,FALSE)</f>
        <v>NO</v>
      </c>
      <c r="F782" s="1" t="str">
        <f>VLOOKUP($A782,'Medical examination'!A782:J3116,5,FALSE)</f>
        <v>NO</v>
      </c>
      <c r="G782" s="1" t="str">
        <f>VLOOKUP($A782,'Medical examination'!A782:K3116,6,FALSE)</f>
        <v>NO</v>
      </c>
      <c r="H782" s="1">
        <f>VLOOKUP($A782,'Medical examination'!A782:L3116,7,FALSE)</f>
        <v>0</v>
      </c>
      <c r="I782" s="1" t="str">
        <f>VLOOKUP($A782,'Medical examination'!A782:M3116,8,FALSE)</f>
        <v>NO</v>
      </c>
      <c r="J782" s="19" t="str">
        <f>VLOOKUP($A782,'Medical examination'!A782:N3116,9,FALSE)</f>
        <v>OBESITY</v>
      </c>
      <c r="K782" s="10" t="str">
        <f>VLOOKUP($A782,'Medical examination'!A782:O3116,10,FALSE)</f>
        <v>NORMAL</v>
      </c>
      <c r="L782" s="16">
        <v>5428.98</v>
      </c>
      <c r="M782" s="1" t="str">
        <f>VLOOKUP($L782,'Hospitalization details'!$F782:L3114,2,FALSE)</f>
        <v>TIER - 2</v>
      </c>
      <c r="N782" s="17" t="str">
        <f>VLOOKUP($L782,'Hospitalization details'!$F782:M3119,3,FALSE)</f>
        <v>TIER - 2</v>
      </c>
      <c r="O782" s="1" t="str">
        <f>VLOOKUP($L782,'Hospitalization details'!$F782:N3119,4,FALSE)</f>
        <v>R1012</v>
      </c>
      <c r="P782" s="14">
        <f>VLOOKUP($L782,'Hospitalization details'!$F782:O3119,6,FALSE)</f>
        <v>28649</v>
      </c>
      <c r="Q782" s="18">
        <f t="shared" si="12"/>
        <v>45</v>
      </c>
    </row>
    <row r="783" spans="1:17" x14ac:dyDescent="0.25">
      <c r="A783" s="2" t="s">
        <v>789</v>
      </c>
      <c r="B783" t="str">
        <f>VLOOKUP(A783,'customer names'!A783:D3117,3,FALSE)</f>
        <v>Flanagan</v>
      </c>
      <c r="C783" s="1">
        <f>VLOOKUP(A783,'Medical examination'!A783:G3117,2,FALSE)</f>
        <v>36.005000000000003</v>
      </c>
      <c r="D783" s="1">
        <f>VLOOKUP(A783,'Medical examination'!A783:H3117,3,FALSE)</f>
        <v>6.9</v>
      </c>
      <c r="E783" s="1" t="str">
        <f>VLOOKUP($A783,'Medical examination'!A783:I3117,4,FALSE)</f>
        <v>NO</v>
      </c>
      <c r="F783" s="1" t="str">
        <f>VLOOKUP($A783,'Medical examination'!A783:J3117,5,FALSE)</f>
        <v>NO</v>
      </c>
      <c r="G783" s="1" t="str">
        <f>VLOOKUP($A783,'Medical examination'!A783:K3117,6,FALSE)</f>
        <v>NO</v>
      </c>
      <c r="H783" s="1">
        <f>VLOOKUP($A783,'Medical examination'!A783:L3117,7,FALSE)</f>
        <v>0</v>
      </c>
      <c r="I783" s="1" t="str">
        <f>VLOOKUP($A783,'Medical examination'!A783:M3117,8,FALSE)</f>
        <v>NO</v>
      </c>
      <c r="J783" s="19" t="str">
        <f>VLOOKUP($A783,'Medical examination'!A783:N3117,9,FALSE)</f>
        <v>OBESITY</v>
      </c>
      <c r="K783" s="10" t="str">
        <f>VLOOKUP($A783,'Medical examination'!A783:O3117,10,FALSE)</f>
        <v>DIABETES</v>
      </c>
      <c r="L783" s="16">
        <v>5428.73</v>
      </c>
      <c r="M783" s="1" t="str">
        <f>VLOOKUP($L783,'Hospitalization details'!$F783:L3115,2,FALSE)</f>
        <v>TIER - 3</v>
      </c>
      <c r="N783" s="17" t="str">
        <f>VLOOKUP($L783,'Hospitalization details'!$F783:M3120,3,FALSE)</f>
        <v>TIER - 1</v>
      </c>
      <c r="O783" s="1" t="str">
        <f>VLOOKUP($L783,'Hospitalization details'!$F783:N3120,4,FALSE)</f>
        <v>R1017</v>
      </c>
      <c r="P783" s="14">
        <f>VLOOKUP($L783,'Hospitalization details'!$F783:O3120,6,FALSE)</f>
        <v>33864</v>
      </c>
      <c r="Q783" s="18">
        <f t="shared" si="12"/>
        <v>30</v>
      </c>
    </row>
    <row r="784" spans="1:17" x14ac:dyDescent="0.25">
      <c r="A784" s="2" t="s">
        <v>790</v>
      </c>
      <c r="B784" t="str">
        <f>VLOOKUP(A784,'customer names'!A784:D3118,3,FALSE)</f>
        <v>Arellano</v>
      </c>
      <c r="C784" s="1">
        <f>VLOOKUP(A784,'Medical examination'!A784:G3118,2,FALSE)</f>
        <v>28.7</v>
      </c>
      <c r="D784" s="1">
        <f>VLOOKUP(A784,'Medical examination'!A784:H3118,3,FALSE)</f>
        <v>11.52</v>
      </c>
      <c r="E784" s="1" t="str">
        <f>VLOOKUP($A784,'Medical examination'!A784:I3118,4,FALSE)</f>
        <v>NO</v>
      </c>
      <c r="F784" s="1" t="str">
        <f>VLOOKUP($A784,'Medical examination'!A784:J3118,5,FALSE)</f>
        <v>NO</v>
      </c>
      <c r="G784" s="1" t="str">
        <f>VLOOKUP($A784,'Medical examination'!A784:K3118,6,FALSE)</f>
        <v>NO</v>
      </c>
      <c r="H784" s="1">
        <f>VLOOKUP($A784,'Medical examination'!A784:L3118,7,FALSE)</f>
        <v>0</v>
      </c>
      <c r="I784" s="1" t="str">
        <f>VLOOKUP($A784,'Medical examination'!A784:M3118,8,FALSE)</f>
        <v>NO</v>
      </c>
      <c r="J784" s="19" t="str">
        <f>VLOOKUP($A784,'Medical examination'!A784:N3118,9,FALSE)</f>
        <v>OVERWEIGHT</v>
      </c>
      <c r="K784" s="10" t="str">
        <f>VLOOKUP($A784,'Medical examination'!A784:O3118,10,FALSE)</f>
        <v>DIABETES</v>
      </c>
      <c r="L784" s="16">
        <v>5425.02</v>
      </c>
      <c r="M784" s="1" t="str">
        <f>VLOOKUP($L784,'Hospitalization details'!$F784:L3116,2,FALSE)</f>
        <v>TIER - 2</v>
      </c>
      <c r="N784" s="17" t="str">
        <f>VLOOKUP($L784,'Hospitalization details'!$F784:M3121,3,FALSE)</f>
        <v>TIER - 1</v>
      </c>
      <c r="O784" s="1" t="str">
        <f>VLOOKUP($L784,'Hospitalization details'!$F784:N3121,4,FALSE)</f>
        <v>R1012</v>
      </c>
      <c r="P784" s="14">
        <f>VLOOKUP($L784,'Hospitalization details'!$F784:O3121,6,FALSE)</f>
        <v>33425</v>
      </c>
      <c r="Q784" s="18">
        <f t="shared" si="12"/>
        <v>31</v>
      </c>
    </row>
    <row r="785" spans="1:17" x14ac:dyDescent="0.25">
      <c r="A785" s="2" t="s">
        <v>791</v>
      </c>
      <c r="B785" t="str">
        <f>VLOOKUP(A785,'customer names'!A785:D3119,3,FALSE)</f>
        <v>Charette</v>
      </c>
      <c r="C785" s="1">
        <f>VLOOKUP(A785,'Medical examination'!A785:G3119,2,FALSE)</f>
        <v>34.295000000000002</v>
      </c>
      <c r="D785" s="1">
        <f>VLOOKUP(A785,'Medical examination'!A785:H3119,3,FALSE)</f>
        <v>11.24</v>
      </c>
      <c r="E785" s="1" t="str">
        <f>VLOOKUP($A785,'Medical examination'!A785:I3119,4,FALSE)</f>
        <v>NO</v>
      </c>
      <c r="F785" s="1" t="str">
        <f>VLOOKUP($A785,'Medical examination'!A785:J3119,5,FALSE)</f>
        <v>NO</v>
      </c>
      <c r="G785" s="1" t="str">
        <f>VLOOKUP($A785,'Medical examination'!A785:K3119,6,FALSE)</f>
        <v>NO</v>
      </c>
      <c r="H785" s="1">
        <f>VLOOKUP($A785,'Medical examination'!A785:L3119,7,FALSE)</f>
        <v>0</v>
      </c>
      <c r="I785" s="1" t="str">
        <f>VLOOKUP($A785,'Medical examination'!A785:M3119,8,FALSE)</f>
        <v>NO</v>
      </c>
      <c r="J785" s="19" t="str">
        <f>VLOOKUP($A785,'Medical examination'!A785:N3119,9,FALSE)</f>
        <v>OBESITY</v>
      </c>
      <c r="K785" s="10" t="str">
        <f>VLOOKUP($A785,'Medical examination'!A785:O3119,10,FALSE)</f>
        <v>DIABETES</v>
      </c>
      <c r="L785" s="16">
        <v>5415.66</v>
      </c>
      <c r="M785" s="1" t="str">
        <f>VLOOKUP($L785,'Hospitalization details'!$F785:L3117,2,FALSE)</f>
        <v>TIER - 2</v>
      </c>
      <c r="N785" s="17" t="str">
        <f>VLOOKUP($L785,'Hospitalization details'!$F785:M3122,3,FALSE)</f>
        <v>TIER - 3</v>
      </c>
      <c r="O785" s="1" t="str">
        <f>VLOOKUP($L785,'Hospitalization details'!$F785:N3122,4,FALSE)</f>
        <v>R1013</v>
      </c>
      <c r="P785" s="14">
        <f>VLOOKUP($L785,'Hospitalization details'!$F785:O3122,6,FALSE)</f>
        <v>30221</v>
      </c>
      <c r="Q785" s="18">
        <f t="shared" si="12"/>
        <v>40</v>
      </c>
    </row>
    <row r="786" spans="1:17" x14ac:dyDescent="0.25">
      <c r="A786" s="2" t="s">
        <v>792</v>
      </c>
      <c r="B786" t="str">
        <f>VLOOKUP(A786,'customer names'!A786:D3120,3,FALSE)</f>
        <v>Pena Reyes</v>
      </c>
      <c r="C786" s="1">
        <f>VLOOKUP(A786,'Medical examination'!A786:G3120,2,FALSE)</f>
        <v>27.55</v>
      </c>
      <c r="D786" s="1">
        <f>VLOOKUP(A786,'Medical examination'!A786:H3120,3,FALSE)</f>
        <v>10.98</v>
      </c>
      <c r="E786" s="1" t="str">
        <f>VLOOKUP($A786,'Medical examination'!A786:I3120,4,FALSE)</f>
        <v>NO</v>
      </c>
      <c r="F786" s="1" t="str">
        <f>VLOOKUP($A786,'Medical examination'!A786:J3120,5,FALSE)</f>
        <v>NO</v>
      </c>
      <c r="G786" s="1" t="str">
        <f>VLOOKUP($A786,'Medical examination'!A786:K3120,6,FALSE)</f>
        <v>NO</v>
      </c>
      <c r="H786" s="1">
        <f>VLOOKUP($A786,'Medical examination'!A786:L3120,7,FALSE)</f>
        <v>0</v>
      </c>
      <c r="I786" s="1" t="str">
        <f>VLOOKUP($A786,'Medical examination'!A786:M3120,8,FALSE)</f>
        <v>NO</v>
      </c>
      <c r="J786" s="19" t="str">
        <f>VLOOKUP($A786,'Medical examination'!A786:N3120,9,FALSE)</f>
        <v>OVERWEIGHT</v>
      </c>
      <c r="K786" s="10" t="str">
        <f>VLOOKUP($A786,'Medical examination'!A786:O3120,10,FALSE)</f>
        <v>DIABETES</v>
      </c>
      <c r="L786" s="16">
        <v>5411.99</v>
      </c>
      <c r="M786" s="1" t="str">
        <f>VLOOKUP($L786,'Hospitalization details'!$F786:L3118,2,FALSE)</f>
        <v>TIER - 2</v>
      </c>
      <c r="N786" s="17" t="str">
        <f>VLOOKUP($L786,'Hospitalization details'!$F786:M3123,3,FALSE)</f>
        <v>TIER - 3</v>
      </c>
      <c r="O786" s="1" t="str">
        <f>VLOOKUP($L786,'Hospitalization details'!$F786:N3123,4,FALSE)</f>
        <v>R1012</v>
      </c>
      <c r="P786" s="14">
        <f>VLOOKUP($L786,'Hospitalization details'!$F786:O3123,6,FALSE)</f>
        <v>27664</v>
      </c>
      <c r="Q786" s="18">
        <f t="shared" si="12"/>
        <v>47</v>
      </c>
    </row>
    <row r="787" spans="1:17" x14ac:dyDescent="0.25">
      <c r="A787" s="2" t="s">
        <v>793</v>
      </c>
      <c r="B787" t="str">
        <f>VLOOKUP(A787,'customer names'!A787:D3121,3,FALSE)</f>
        <v>Broderick</v>
      </c>
      <c r="C787" s="1">
        <f>VLOOKUP(A787,'Medical examination'!A787:G3121,2,FALSE)</f>
        <v>40.700000000000003</v>
      </c>
      <c r="D787" s="1">
        <f>VLOOKUP(A787,'Medical examination'!A787:H3121,3,FALSE)</f>
        <v>5.42</v>
      </c>
      <c r="E787" s="1" t="str">
        <f>VLOOKUP($A787,'Medical examination'!A787:I3121,4,FALSE)</f>
        <v>NO</v>
      </c>
      <c r="F787" s="1" t="str">
        <f>VLOOKUP($A787,'Medical examination'!A787:J3121,5,FALSE)</f>
        <v>NO</v>
      </c>
      <c r="G787" s="1" t="str">
        <f>VLOOKUP($A787,'Medical examination'!A787:K3121,6,FALSE)</f>
        <v>NO</v>
      </c>
      <c r="H787" s="1">
        <f>VLOOKUP($A787,'Medical examination'!A787:L3121,7,FALSE)</f>
        <v>0</v>
      </c>
      <c r="I787" s="1" t="str">
        <f>VLOOKUP($A787,'Medical examination'!A787:M3121,8,FALSE)</f>
        <v>NO</v>
      </c>
      <c r="J787" s="19" t="str">
        <f>VLOOKUP($A787,'Medical examination'!A787:N3121,9,FALSE)</f>
        <v>OBESITY</v>
      </c>
      <c r="K787" s="10" t="str">
        <f>VLOOKUP($A787,'Medical examination'!A787:O3121,10,FALSE)</f>
        <v>NORMAL</v>
      </c>
      <c r="L787" s="16">
        <v>5402.89</v>
      </c>
      <c r="M787" s="1" t="str">
        <f>VLOOKUP($L787,'Hospitalization details'!$F787:L3119,2,FALSE)</f>
        <v>TIER - 2</v>
      </c>
      <c r="N787" s="17" t="str">
        <f>VLOOKUP($L787,'Hospitalization details'!$F787:M3124,3,FALSE)</f>
        <v>TIER - 1</v>
      </c>
      <c r="O787" s="1" t="str">
        <f>VLOOKUP($L787,'Hospitalization details'!$F787:N3124,4,FALSE)</f>
        <v>R1013</v>
      </c>
      <c r="P787" s="14">
        <f>VLOOKUP($L787,'Hospitalization details'!$F787:O3124,6,FALSE)</f>
        <v>31404</v>
      </c>
      <c r="Q787" s="18">
        <f t="shared" si="12"/>
        <v>37</v>
      </c>
    </row>
    <row r="788" spans="1:17" x14ac:dyDescent="0.25">
      <c r="A788" s="2" t="s">
        <v>794</v>
      </c>
      <c r="B788" t="str">
        <f>VLOOKUP(A788,'customer names'!A788:D3122,3,FALSE)</f>
        <v>Summers</v>
      </c>
      <c r="C788" s="1">
        <f>VLOOKUP(A788,'Medical examination'!A788:G3122,2,FALSE)</f>
        <v>18.335000000000001</v>
      </c>
      <c r="D788" s="1">
        <f>VLOOKUP(A788,'Medical examination'!A788:H3122,3,FALSE)</f>
        <v>10.97</v>
      </c>
      <c r="E788" s="1" t="str">
        <f>VLOOKUP($A788,'Medical examination'!A788:I3122,4,FALSE)</f>
        <v>NO</v>
      </c>
      <c r="F788" s="1" t="str">
        <f>VLOOKUP($A788,'Medical examination'!A788:J3122,5,FALSE)</f>
        <v>NO</v>
      </c>
      <c r="G788" s="1" t="str">
        <f>VLOOKUP($A788,'Medical examination'!A788:K3122,6,FALSE)</f>
        <v>NO</v>
      </c>
      <c r="H788" s="1">
        <f>VLOOKUP($A788,'Medical examination'!A788:L3122,7,FALSE)</f>
        <v>0</v>
      </c>
      <c r="I788" s="1" t="str">
        <f>VLOOKUP($A788,'Medical examination'!A788:M3122,8,FALSE)</f>
        <v>NO</v>
      </c>
      <c r="J788" s="19" t="str">
        <f>VLOOKUP($A788,'Medical examination'!A788:N3122,9,FALSE)</f>
        <v>UNDERWEIGHT</v>
      </c>
      <c r="K788" s="10" t="str">
        <f>VLOOKUP($A788,'Medical examination'!A788:O3122,10,FALSE)</f>
        <v>DIABETES</v>
      </c>
      <c r="L788" s="16">
        <v>5400.98</v>
      </c>
      <c r="M788" s="1" t="str">
        <f>VLOOKUP($L788,'Hospitalization details'!$F788:L3120,2,FALSE)</f>
        <v>TIER - 2</v>
      </c>
      <c r="N788" s="17" t="str">
        <f>VLOOKUP($L788,'Hospitalization details'!$F788:M3125,3,FALSE)</f>
        <v>TIER - 2</v>
      </c>
      <c r="O788" s="1" t="str">
        <f>VLOOKUP($L788,'Hospitalization details'!$F788:N3125,4,FALSE)</f>
        <v>R1013</v>
      </c>
      <c r="P788" s="14">
        <f>VLOOKUP($L788,'Hospitalization details'!$F788:O3125,6,FALSE)</f>
        <v>30895</v>
      </c>
      <c r="Q788" s="18">
        <f t="shared" si="12"/>
        <v>38</v>
      </c>
    </row>
    <row r="789" spans="1:17" x14ac:dyDescent="0.25">
      <c r="A789" s="2" t="s">
        <v>795</v>
      </c>
      <c r="B789" t="str">
        <f>VLOOKUP(A789,'customer names'!A789:D3123,3,FALSE)</f>
        <v>Fisher</v>
      </c>
      <c r="C789" s="1">
        <f>VLOOKUP(A789,'Medical examination'!A789:G3123,2,FALSE)</f>
        <v>33.914999999999999</v>
      </c>
      <c r="D789" s="1">
        <f>VLOOKUP(A789,'Medical examination'!A789:H3123,3,FALSE)</f>
        <v>9.56</v>
      </c>
      <c r="E789" s="1" t="str">
        <f>VLOOKUP($A789,'Medical examination'!A789:I3123,4,FALSE)</f>
        <v>YES</v>
      </c>
      <c r="F789" s="1" t="str">
        <f>VLOOKUP($A789,'Medical examination'!A789:J3123,5,FALSE)</f>
        <v>NO</v>
      </c>
      <c r="G789" s="1" t="str">
        <f>VLOOKUP($A789,'Medical examination'!A789:K3123,6,FALSE)</f>
        <v>NO</v>
      </c>
      <c r="H789" s="1">
        <f>VLOOKUP($A789,'Medical examination'!A789:L3123,7,FALSE)</f>
        <v>2</v>
      </c>
      <c r="I789" s="1" t="str">
        <f>VLOOKUP($A789,'Medical examination'!A789:M3123,8,FALSE)</f>
        <v>NO</v>
      </c>
      <c r="J789" s="19" t="str">
        <f>VLOOKUP($A789,'Medical examination'!A789:N3123,9,FALSE)</f>
        <v>OBESITY</v>
      </c>
      <c r="K789" s="10" t="str">
        <f>VLOOKUP($A789,'Medical examination'!A789:O3123,10,FALSE)</f>
        <v>DIABETES</v>
      </c>
      <c r="L789" s="16">
        <v>5397.62</v>
      </c>
      <c r="M789" s="1" t="str">
        <f>VLOOKUP($L789,'Hospitalization details'!$F789:L3121,2,FALSE)</f>
        <v>TIER - 2</v>
      </c>
      <c r="N789" s="17" t="str">
        <f>VLOOKUP($L789,'Hospitalization details'!$F789:M3126,3,FALSE)</f>
        <v>TIER - 2</v>
      </c>
      <c r="O789" s="1" t="str">
        <f>VLOOKUP($L789,'Hospitalization details'!$F789:N3126,4,FALSE)</f>
        <v>R1013</v>
      </c>
      <c r="P789" s="14">
        <f>VLOOKUP($L789,'Hospitalization details'!$F789:O3126,6,FALSE)</f>
        <v>30928</v>
      </c>
      <c r="Q789" s="18">
        <f t="shared" si="12"/>
        <v>38</v>
      </c>
    </row>
    <row r="790" spans="1:17" x14ac:dyDescent="0.25">
      <c r="A790" s="2" t="s">
        <v>796</v>
      </c>
      <c r="B790" t="str">
        <f>VLOOKUP(A790,'customer names'!A790:D3124,3,FALSE)</f>
        <v>Zhou</v>
      </c>
      <c r="C790" s="1">
        <f>VLOOKUP(A790,'Medical examination'!A790:G3124,2,FALSE)</f>
        <v>33.534999999999997</v>
      </c>
      <c r="D790" s="1">
        <f>VLOOKUP(A790,'Medical examination'!A790:H3124,3,FALSE)</f>
        <v>9.4</v>
      </c>
      <c r="E790" s="1" t="str">
        <f>VLOOKUP($A790,'Medical examination'!A790:I3124,4,FALSE)</f>
        <v>YES</v>
      </c>
      <c r="F790" s="1" t="str">
        <f>VLOOKUP($A790,'Medical examination'!A790:J3124,5,FALSE)</f>
        <v>NO</v>
      </c>
      <c r="G790" s="1" t="str">
        <f>VLOOKUP($A790,'Medical examination'!A790:K3124,6,FALSE)</f>
        <v>NO</v>
      </c>
      <c r="H790" s="1">
        <f>VLOOKUP($A790,'Medical examination'!A790:L3124,7,FALSE)</f>
        <v>2</v>
      </c>
      <c r="I790" s="1" t="str">
        <f>VLOOKUP($A790,'Medical examination'!A790:M3124,8,FALSE)</f>
        <v>NO</v>
      </c>
      <c r="J790" s="19" t="str">
        <f>VLOOKUP($A790,'Medical examination'!A790:N3124,9,FALSE)</f>
        <v>OBESITY</v>
      </c>
      <c r="K790" s="10" t="str">
        <f>VLOOKUP($A790,'Medical examination'!A790:O3124,10,FALSE)</f>
        <v>DIABETES</v>
      </c>
      <c r="L790" s="16">
        <v>5396.44</v>
      </c>
      <c r="M790" s="1" t="str">
        <f>VLOOKUP($L790,'Hospitalization details'!$F790:L3122,2,FALSE)</f>
        <v>TIER - 2</v>
      </c>
      <c r="N790" s="17" t="str">
        <f>VLOOKUP($L790,'Hospitalization details'!$F790:M3127,3,FALSE)</f>
        <v>TIER - 3</v>
      </c>
      <c r="O790" s="1" t="str">
        <f>VLOOKUP($L790,'Hospitalization details'!$F790:N3127,4,FALSE)</f>
        <v>R1013</v>
      </c>
      <c r="P790" s="14">
        <f>VLOOKUP($L790,'Hospitalization details'!$F790:O3127,6,FALSE)</f>
        <v>32818</v>
      </c>
      <c r="Q790" s="18">
        <f t="shared" si="12"/>
        <v>33</v>
      </c>
    </row>
    <row r="791" spans="1:17" x14ac:dyDescent="0.25">
      <c r="A791" s="2" t="s">
        <v>797</v>
      </c>
      <c r="B791" t="str">
        <f>VLOOKUP(A791,'customer names'!A791:D3125,3,FALSE)</f>
        <v>Clarke-Ames</v>
      </c>
      <c r="C791" s="1">
        <f>VLOOKUP(A791,'Medical examination'!A791:G3125,2,FALSE)</f>
        <v>23.655000000000001</v>
      </c>
      <c r="D791" s="1">
        <f>VLOOKUP(A791,'Medical examination'!A791:H3125,3,FALSE)</f>
        <v>8.48</v>
      </c>
      <c r="E791" s="1" t="str">
        <f>VLOOKUP($A791,'Medical examination'!A791:I3125,4,FALSE)</f>
        <v>YES</v>
      </c>
      <c r="F791" s="1" t="str">
        <f>VLOOKUP($A791,'Medical examination'!A791:J3125,5,FALSE)</f>
        <v>NO</v>
      </c>
      <c r="G791" s="1" t="str">
        <f>VLOOKUP($A791,'Medical examination'!A791:K3125,6,FALSE)</f>
        <v>NO</v>
      </c>
      <c r="H791" s="1">
        <f>VLOOKUP($A791,'Medical examination'!A791:L3125,7,FALSE)</f>
        <v>2</v>
      </c>
      <c r="I791" s="1" t="str">
        <f>VLOOKUP($A791,'Medical examination'!A791:M3125,8,FALSE)</f>
        <v>NO</v>
      </c>
      <c r="J791" s="19" t="str">
        <f>VLOOKUP($A791,'Medical examination'!A791:N3125,9,FALSE)</f>
        <v>NORMAL WEIGHT</v>
      </c>
      <c r="K791" s="10" t="str">
        <f>VLOOKUP($A791,'Medical examination'!A791:O3125,10,FALSE)</f>
        <v>DIABETES</v>
      </c>
      <c r="L791" s="16">
        <v>5385.34</v>
      </c>
      <c r="M791" s="1" t="str">
        <f>VLOOKUP($L791,'Hospitalization details'!$F791:L3123,2,FALSE)</f>
        <v>TIER - 2</v>
      </c>
      <c r="N791" s="17" t="str">
        <f>VLOOKUP($L791,'Hospitalization details'!$F791:M3128,3,FALSE)</f>
        <v>TIER - 3</v>
      </c>
      <c r="O791" s="1" t="str">
        <f>VLOOKUP($L791,'Hospitalization details'!$F791:N3128,4,FALSE)</f>
        <v>R1012</v>
      </c>
      <c r="P791" s="14">
        <f>VLOOKUP($L791,'Hospitalization details'!$F791:O3128,6,FALSE)</f>
        <v>32363</v>
      </c>
      <c r="Q791" s="18">
        <f t="shared" si="12"/>
        <v>34</v>
      </c>
    </row>
    <row r="792" spans="1:17" x14ac:dyDescent="0.25">
      <c r="A792" s="2" t="s">
        <v>798</v>
      </c>
      <c r="B792" t="str">
        <f>VLOOKUP(A792,'customer names'!A792:D3126,3,FALSE)</f>
        <v>Staton</v>
      </c>
      <c r="C792" s="1">
        <f>VLOOKUP(A792,'Medical examination'!A792:G3126,2,FALSE)</f>
        <v>28</v>
      </c>
      <c r="D792" s="1">
        <f>VLOOKUP(A792,'Medical examination'!A792:H3126,3,FALSE)</f>
        <v>5.57</v>
      </c>
      <c r="E792" s="1" t="str">
        <f>VLOOKUP($A792,'Medical examination'!A792:I3126,4,FALSE)</f>
        <v>NO</v>
      </c>
      <c r="F792" s="1" t="str">
        <f>VLOOKUP($A792,'Medical examination'!A792:J3126,5,FALSE)</f>
        <v>NO</v>
      </c>
      <c r="G792" s="1" t="str">
        <f>VLOOKUP($A792,'Medical examination'!A792:K3126,6,FALSE)</f>
        <v>NO</v>
      </c>
      <c r="H792" s="1">
        <f>VLOOKUP($A792,'Medical examination'!A792:L3126,7,FALSE)</f>
        <v>0</v>
      </c>
      <c r="I792" s="1" t="str">
        <f>VLOOKUP($A792,'Medical examination'!A792:M3126,8,FALSE)</f>
        <v>NO</v>
      </c>
      <c r="J792" s="19" t="str">
        <f>VLOOKUP($A792,'Medical examination'!A792:N3126,9,FALSE)</f>
        <v>OVERWEIGHT</v>
      </c>
      <c r="K792" s="10" t="str">
        <f>VLOOKUP($A792,'Medical examination'!A792:O3126,10,FALSE)</f>
        <v>NORMAL</v>
      </c>
      <c r="L792" s="16">
        <v>37133.9</v>
      </c>
      <c r="M792" s="1" t="str">
        <f>VLOOKUP($L792,'Hospitalization details'!$F792:L3124,2,FALSE)</f>
        <v>TIER - 2</v>
      </c>
      <c r="N792" s="17" t="str">
        <f>VLOOKUP($L792,'Hospitalization details'!$F792:M3129,3,FALSE)</f>
        <v>TIER - 2</v>
      </c>
      <c r="O792" s="1" t="str">
        <f>VLOOKUP($L792,'Hospitalization details'!$F792:N3129,4,FALSE)</f>
        <v>R1013</v>
      </c>
      <c r="P792" s="14">
        <f>VLOOKUP($L792,'Hospitalization details'!$F792:O3129,6,FALSE)</f>
        <v>35002</v>
      </c>
      <c r="Q792" s="18">
        <f t="shared" si="12"/>
        <v>27</v>
      </c>
    </row>
    <row r="793" spans="1:17" x14ac:dyDescent="0.25">
      <c r="A793" s="2" t="s">
        <v>799</v>
      </c>
      <c r="B793" t="str">
        <f>VLOOKUP(A793,'customer names'!A793:D3127,3,FALSE)</f>
        <v>Forster</v>
      </c>
      <c r="C793" s="1">
        <f>VLOOKUP(A793,'Medical examination'!A793:G3127,2,FALSE)</f>
        <v>30.23</v>
      </c>
      <c r="D793" s="1">
        <f>VLOOKUP(A793,'Medical examination'!A793:H3127,3,FALSE)</f>
        <v>6.94</v>
      </c>
      <c r="E793" s="1" t="str">
        <f>VLOOKUP($A793,'Medical examination'!A793:I3127,4,FALSE)</f>
        <v>YES</v>
      </c>
      <c r="F793" s="1" t="str">
        <f>VLOOKUP($A793,'Medical examination'!A793:J3127,5,FALSE)</f>
        <v>NO</v>
      </c>
      <c r="G793" s="1" t="str">
        <f>VLOOKUP($A793,'Medical examination'!A793:K3127,6,FALSE)</f>
        <v>YES</v>
      </c>
      <c r="H793" s="1">
        <f>VLOOKUP($A793,'Medical examination'!A793:L3127,7,FALSE)</f>
        <v>1</v>
      </c>
      <c r="I793" s="1" t="str">
        <f>VLOOKUP($A793,'Medical examination'!A793:M3127,8,FALSE)</f>
        <v>NO</v>
      </c>
      <c r="J793" s="19" t="str">
        <f>VLOOKUP($A793,'Medical examination'!A793:N3127,9,FALSE)</f>
        <v>OBESITY</v>
      </c>
      <c r="K793" s="10" t="str">
        <f>VLOOKUP($A793,'Medical examination'!A793:O3127,10,FALSE)</f>
        <v>DIABETES</v>
      </c>
      <c r="L793" s="16">
        <v>5383.54</v>
      </c>
      <c r="M793" s="1" t="str">
        <f>VLOOKUP($L793,'Hospitalization details'!$F793:L3125,2,FALSE)</f>
        <v>TIER - 2</v>
      </c>
      <c r="N793" s="17" t="str">
        <f>VLOOKUP($L793,'Hospitalization details'!$F793:M3130,3,FALSE)</f>
        <v>TIER - 3</v>
      </c>
      <c r="O793" s="1" t="str">
        <f>VLOOKUP($L793,'Hospitalization details'!$F793:N3130,4,FALSE)</f>
        <v>R1011</v>
      </c>
      <c r="P793" s="14">
        <f>VLOOKUP($L793,'Hospitalization details'!$F793:O3130,6,FALSE)</f>
        <v>30834</v>
      </c>
      <c r="Q793" s="18">
        <f t="shared" si="12"/>
        <v>39</v>
      </c>
    </row>
    <row r="794" spans="1:17" x14ac:dyDescent="0.25">
      <c r="A794" s="2" t="s">
        <v>800</v>
      </c>
      <c r="B794" t="str">
        <f>VLOOKUP(A794,'customer names'!A794:D3128,3,FALSE)</f>
        <v>Monaghan</v>
      </c>
      <c r="C794" s="1">
        <f>VLOOKUP(A794,'Medical examination'!A794:G3128,2,FALSE)</f>
        <v>51.14</v>
      </c>
      <c r="D794" s="1">
        <f>VLOOKUP(A794,'Medical examination'!A794:H3128,3,FALSE)</f>
        <v>4.05</v>
      </c>
      <c r="E794" s="1" t="str">
        <f>VLOOKUP($A794,'Medical examination'!A794:I3128,4,FALSE)</f>
        <v>NO</v>
      </c>
      <c r="F794" s="1" t="str">
        <f>VLOOKUP($A794,'Medical examination'!A794:J3128,5,FALSE)</f>
        <v>NO</v>
      </c>
      <c r="G794" s="1" t="str">
        <f>VLOOKUP($A794,'Medical examination'!A794:K3128,6,FALSE)</f>
        <v>NO</v>
      </c>
      <c r="H794" s="1">
        <f>VLOOKUP($A794,'Medical examination'!A794:L3128,7,FALSE)</f>
        <v>1</v>
      </c>
      <c r="I794" s="1" t="str">
        <f>VLOOKUP($A794,'Medical examination'!A794:M3128,8,FALSE)</f>
        <v>NO</v>
      </c>
      <c r="J794" s="19" t="str">
        <f>VLOOKUP($A794,'Medical examination'!A794:N3128,9,FALSE)</f>
        <v>OBESITY</v>
      </c>
      <c r="K794" s="10" t="str">
        <f>VLOOKUP($A794,'Medical examination'!A794:O3128,10,FALSE)</f>
        <v>NORMAL</v>
      </c>
      <c r="L794" s="16">
        <v>5377.46</v>
      </c>
      <c r="M794" s="1" t="str">
        <f>VLOOKUP($L794,'Hospitalization details'!$F794:L3126,2,FALSE)</f>
        <v>TIER - 2</v>
      </c>
      <c r="N794" s="17" t="str">
        <f>VLOOKUP($L794,'Hospitalization details'!$F794:M3131,3,FALSE)</f>
        <v>TIER - 3</v>
      </c>
      <c r="O794" s="1" t="str">
        <f>VLOOKUP($L794,'Hospitalization details'!$F794:N3131,4,FALSE)</f>
        <v>R1012</v>
      </c>
      <c r="P794" s="14">
        <f>VLOOKUP($L794,'Hospitalization details'!$F794:O3131,6,FALSE)</f>
        <v>31615</v>
      </c>
      <c r="Q794" s="18">
        <f t="shared" si="12"/>
        <v>36</v>
      </c>
    </row>
    <row r="795" spans="1:17" x14ac:dyDescent="0.25">
      <c r="A795" s="2" t="s">
        <v>801</v>
      </c>
      <c r="B795" t="str">
        <f>VLOOKUP(A795,'customer names'!A795:D3129,3,FALSE)</f>
        <v>Kawamoto</v>
      </c>
      <c r="C795" s="1">
        <f>VLOOKUP(A795,'Medical examination'!A795:G3129,2,FALSE)</f>
        <v>24.32</v>
      </c>
      <c r="D795" s="1">
        <f>VLOOKUP(A795,'Medical examination'!A795:H3129,3,FALSE)</f>
        <v>10.220000000000001</v>
      </c>
      <c r="E795" s="1" t="str">
        <f>VLOOKUP($A795,'Medical examination'!A795:I3129,4,FALSE)</f>
        <v>NO</v>
      </c>
      <c r="F795" s="1" t="str">
        <f>VLOOKUP($A795,'Medical examination'!A795:J3129,5,FALSE)</f>
        <v>NO</v>
      </c>
      <c r="G795" s="1" t="str">
        <f>VLOOKUP($A795,'Medical examination'!A795:K3129,6,FALSE)</f>
        <v>NO</v>
      </c>
      <c r="H795" s="1">
        <f>VLOOKUP($A795,'Medical examination'!A795:L3129,7,FALSE)</f>
        <v>0</v>
      </c>
      <c r="I795" s="1" t="str">
        <f>VLOOKUP($A795,'Medical examination'!A795:M3129,8,FALSE)</f>
        <v>NO</v>
      </c>
      <c r="J795" s="19" t="str">
        <f>VLOOKUP($A795,'Medical examination'!A795:N3129,9,FALSE)</f>
        <v>NORMAL WEIGHT</v>
      </c>
      <c r="K795" s="10" t="str">
        <f>VLOOKUP($A795,'Medical examination'!A795:O3129,10,FALSE)</f>
        <v>DIABETES</v>
      </c>
      <c r="L795" s="16">
        <v>5375.04</v>
      </c>
      <c r="M795" s="1" t="str">
        <f>VLOOKUP($L795,'Hospitalization details'!$F795:L3127,2,FALSE)</f>
        <v>TIER - 2</v>
      </c>
      <c r="N795" s="17" t="str">
        <f>VLOOKUP($L795,'Hospitalization details'!$F795:M3132,3,FALSE)</f>
        <v>TIER - 1</v>
      </c>
      <c r="O795" s="1" t="str">
        <f>VLOOKUP($L795,'Hospitalization details'!$F795:N3132,4,FALSE)</f>
        <v>R1011</v>
      </c>
      <c r="P795" s="14">
        <f>VLOOKUP($L795,'Hospitalization details'!$F795:O3132,6,FALSE)</f>
        <v>32830</v>
      </c>
      <c r="Q795" s="18">
        <f t="shared" si="12"/>
        <v>33</v>
      </c>
    </row>
    <row r="796" spans="1:17" x14ac:dyDescent="0.25">
      <c r="A796" s="2" t="s">
        <v>802</v>
      </c>
      <c r="B796" t="str">
        <f>VLOOKUP(A796,'customer names'!A796:D3130,3,FALSE)</f>
        <v>Dicharry</v>
      </c>
      <c r="C796" s="1">
        <f>VLOOKUP(A796,'Medical examination'!A796:G3130,2,FALSE)</f>
        <v>38.06</v>
      </c>
      <c r="D796" s="1">
        <f>VLOOKUP(A796,'Medical examination'!A796:H3130,3,FALSE)</f>
        <v>9.24</v>
      </c>
      <c r="E796" s="1" t="str">
        <f>VLOOKUP($A796,'Medical examination'!A796:I3130,4,FALSE)</f>
        <v>NO</v>
      </c>
      <c r="F796" s="1" t="str">
        <f>VLOOKUP($A796,'Medical examination'!A796:J3130,5,FALSE)</f>
        <v>NO</v>
      </c>
      <c r="G796" s="1" t="str">
        <f>VLOOKUP($A796,'Medical examination'!A796:K3130,6,FALSE)</f>
        <v>NO</v>
      </c>
      <c r="H796" s="1">
        <f>VLOOKUP($A796,'Medical examination'!A796:L3130,7,FALSE)</f>
        <v>0</v>
      </c>
      <c r="I796" s="1" t="str">
        <f>VLOOKUP($A796,'Medical examination'!A796:M3130,8,FALSE)</f>
        <v>NO</v>
      </c>
      <c r="J796" s="19" t="str">
        <f>VLOOKUP($A796,'Medical examination'!A796:N3130,9,FALSE)</f>
        <v>OBESITY</v>
      </c>
      <c r="K796" s="10" t="str">
        <f>VLOOKUP($A796,'Medical examination'!A796:O3130,10,FALSE)</f>
        <v>DIABETES</v>
      </c>
      <c r="L796" s="16">
        <v>5373.36</v>
      </c>
      <c r="M796" s="1" t="str">
        <f>VLOOKUP($L796,'Hospitalization details'!$F796:L3128,2,FALSE)</f>
        <v>TIER - 2</v>
      </c>
      <c r="N796" s="17" t="str">
        <f>VLOOKUP($L796,'Hospitalization details'!$F796:M3133,3,FALSE)</f>
        <v>TIER - 2</v>
      </c>
      <c r="O796" s="1" t="str">
        <f>VLOOKUP($L796,'Hospitalization details'!$F796:N3133,4,FALSE)</f>
        <v>R1012</v>
      </c>
      <c r="P796" s="14">
        <f>VLOOKUP($L796,'Hospitalization details'!$F796:O3133,6,FALSE)</f>
        <v>31564</v>
      </c>
      <c r="Q796" s="18">
        <f t="shared" si="12"/>
        <v>37</v>
      </c>
    </row>
    <row r="797" spans="1:17" x14ac:dyDescent="0.25">
      <c r="A797" s="2" t="s">
        <v>803</v>
      </c>
      <c r="B797" t="str">
        <f>VLOOKUP(A797,'customer names'!A797:D3131,3,FALSE)</f>
        <v>Berry</v>
      </c>
      <c r="C797" s="1">
        <f>VLOOKUP(A797,'Medical examination'!A797:G3131,2,FALSE)</f>
        <v>37.700000000000003</v>
      </c>
      <c r="D797" s="1">
        <f>VLOOKUP(A797,'Medical examination'!A797:H3131,3,FALSE)</f>
        <v>8.6</v>
      </c>
      <c r="E797" s="1" t="str">
        <f>VLOOKUP($A797,'Medical examination'!A797:I3131,4,FALSE)</f>
        <v>NO</v>
      </c>
      <c r="F797" s="1" t="str">
        <f>VLOOKUP($A797,'Medical examination'!A797:J3131,5,FALSE)</f>
        <v>NO</v>
      </c>
      <c r="G797" s="1" t="str">
        <f>VLOOKUP($A797,'Medical examination'!A797:K3131,6,FALSE)</f>
        <v>NO</v>
      </c>
      <c r="H797" s="1">
        <f>VLOOKUP($A797,'Medical examination'!A797:L3131,7,FALSE)</f>
        <v>0</v>
      </c>
      <c r="I797" s="1" t="str">
        <f>VLOOKUP($A797,'Medical examination'!A797:M3131,8,FALSE)</f>
        <v>NO</v>
      </c>
      <c r="J797" s="19" t="str">
        <f>VLOOKUP($A797,'Medical examination'!A797:N3131,9,FALSE)</f>
        <v>OBESITY</v>
      </c>
      <c r="K797" s="10" t="str">
        <f>VLOOKUP($A797,'Medical examination'!A797:O3131,10,FALSE)</f>
        <v>DIABETES</v>
      </c>
      <c r="L797" s="16">
        <v>5364.66</v>
      </c>
      <c r="M797" s="1" t="str">
        <f>VLOOKUP($L797,'Hospitalization details'!$F797:L3129,2,FALSE)</f>
        <v>TIER - 2</v>
      </c>
      <c r="N797" s="17" t="str">
        <f>VLOOKUP($L797,'Hospitalization details'!$F797:M3134,3,FALSE)</f>
        <v>TIER - 1</v>
      </c>
      <c r="O797" s="1" t="str">
        <f>VLOOKUP($L797,'Hospitalization details'!$F797:N3134,4,FALSE)</f>
        <v>R1011</v>
      </c>
      <c r="P797" s="14">
        <f>VLOOKUP($L797,'Hospitalization details'!$F797:O3134,6,FALSE)</f>
        <v>34675</v>
      </c>
      <c r="Q797" s="18">
        <f t="shared" si="12"/>
        <v>28</v>
      </c>
    </row>
    <row r="798" spans="1:17" x14ac:dyDescent="0.25">
      <c r="A798" s="2" t="s">
        <v>804</v>
      </c>
      <c r="B798" t="str">
        <f>VLOOKUP(A798,'customer names'!A798:D3132,3,FALSE)</f>
        <v>Porfirio</v>
      </c>
      <c r="C798" s="1">
        <f>VLOOKUP(A798,'Medical examination'!A798:G3132,2,FALSE)</f>
        <v>44</v>
      </c>
      <c r="D798" s="1">
        <f>VLOOKUP(A798,'Medical examination'!A798:H3132,3,FALSE)</f>
        <v>9.32</v>
      </c>
      <c r="E798" s="1" t="str">
        <f>VLOOKUP($A798,'Medical examination'!A798:I3132,4,FALSE)</f>
        <v>YES</v>
      </c>
      <c r="F798" s="1" t="str">
        <f>VLOOKUP($A798,'Medical examination'!A798:J3132,5,FALSE)</f>
        <v>NO</v>
      </c>
      <c r="G798" s="1" t="str">
        <f>VLOOKUP($A798,'Medical examination'!A798:K3132,6,FALSE)</f>
        <v>NO</v>
      </c>
      <c r="H798" s="1">
        <f>VLOOKUP($A798,'Medical examination'!A798:L3132,7,FALSE)</f>
        <v>2</v>
      </c>
      <c r="I798" s="1" t="str">
        <f>VLOOKUP($A798,'Medical examination'!A798:M3132,8,FALSE)</f>
        <v>NO</v>
      </c>
      <c r="J798" s="19" t="str">
        <f>VLOOKUP($A798,'Medical examination'!A798:N3132,9,FALSE)</f>
        <v>OBESITY</v>
      </c>
      <c r="K798" s="10" t="str">
        <f>VLOOKUP($A798,'Medical examination'!A798:O3132,10,FALSE)</f>
        <v>DIABETES</v>
      </c>
      <c r="L798" s="16">
        <v>5354.07</v>
      </c>
      <c r="M798" s="1" t="str">
        <f>VLOOKUP($L798,'Hospitalization details'!$F798:L3130,2,FALSE)</f>
        <v>TIER - 2</v>
      </c>
      <c r="N798" s="17" t="str">
        <f>VLOOKUP($L798,'Hospitalization details'!$F798:M3135,3,FALSE)</f>
        <v>TIER - 3</v>
      </c>
      <c r="O798" s="1" t="str">
        <f>VLOOKUP($L798,'Hospitalization details'!$F798:N3135,4,FALSE)</f>
        <v>R1024</v>
      </c>
      <c r="P798" s="14">
        <f>VLOOKUP($L798,'Hospitalization details'!$F798:O3135,6,FALSE)</f>
        <v>32819</v>
      </c>
      <c r="Q798" s="18">
        <f t="shared" si="12"/>
        <v>33</v>
      </c>
    </row>
    <row r="799" spans="1:17" x14ac:dyDescent="0.25">
      <c r="A799" s="2" t="s">
        <v>805</v>
      </c>
      <c r="B799" t="str">
        <f>VLOOKUP(A799,'customer names'!A799:D3133,3,FALSE)</f>
        <v>Thind</v>
      </c>
      <c r="C799" s="1">
        <f>VLOOKUP(A799,'Medical examination'!A799:G3133,2,FALSE)</f>
        <v>41.45</v>
      </c>
      <c r="D799" s="1">
        <f>VLOOKUP(A799,'Medical examination'!A799:H3133,3,FALSE)</f>
        <v>6.12</v>
      </c>
      <c r="E799" s="1" t="str">
        <f>VLOOKUP($A799,'Medical examination'!A799:I3133,4,FALSE)</f>
        <v>YES</v>
      </c>
      <c r="F799" s="1" t="str">
        <f>VLOOKUP($A799,'Medical examination'!A799:J3133,5,FALSE)</f>
        <v>NO</v>
      </c>
      <c r="G799" s="1" t="str">
        <f>VLOOKUP($A799,'Medical examination'!A799:K3133,6,FALSE)</f>
        <v>NO</v>
      </c>
      <c r="H799" s="1">
        <f>VLOOKUP($A799,'Medical examination'!A799:L3133,7,FALSE)</f>
        <v>0</v>
      </c>
      <c r="I799" s="1" t="str">
        <f>VLOOKUP($A799,'Medical examination'!A799:M3133,8,FALSE)</f>
        <v>NO</v>
      </c>
      <c r="J799" s="19" t="str">
        <f>VLOOKUP($A799,'Medical examination'!A799:N3133,9,FALSE)</f>
        <v>OBESITY</v>
      </c>
      <c r="K799" s="10" t="str">
        <f>VLOOKUP($A799,'Medical examination'!A799:O3133,10,FALSE)</f>
        <v>PRE DIABETES</v>
      </c>
      <c r="L799" s="16">
        <v>5344.81</v>
      </c>
      <c r="M799" s="1" t="str">
        <f>VLOOKUP($L799,'Hospitalization details'!$F799:L3131,2,FALSE)</f>
        <v>TIER - 2</v>
      </c>
      <c r="N799" s="17" t="str">
        <f>VLOOKUP($L799,'Hospitalization details'!$F799:M3136,3,FALSE)</f>
        <v>TIER - 3</v>
      </c>
      <c r="O799" s="1" t="str">
        <f>VLOOKUP($L799,'Hospitalization details'!$F799:N3136,4,FALSE)</f>
        <v>R1013</v>
      </c>
      <c r="P799" s="14">
        <f>VLOOKUP($L799,'Hospitalization details'!$F799:O3136,6,FALSE)</f>
        <v>26648</v>
      </c>
      <c r="Q799" s="18">
        <f t="shared" si="12"/>
        <v>50</v>
      </c>
    </row>
    <row r="800" spans="1:17" x14ac:dyDescent="0.25">
      <c r="A800" s="2" t="s">
        <v>806</v>
      </c>
      <c r="B800" t="str">
        <f>VLOOKUP(A800,'customer names'!A800:D3134,3,FALSE)</f>
        <v>Ryan</v>
      </c>
      <c r="C800" s="1">
        <f>VLOOKUP(A800,'Medical examination'!A800:G3134,2,FALSE)</f>
        <v>25.364999999999998</v>
      </c>
      <c r="D800" s="1">
        <f>VLOOKUP(A800,'Medical examination'!A800:H3134,3,FALSE)</f>
        <v>9.19</v>
      </c>
      <c r="E800" s="1" t="str">
        <f>VLOOKUP($A800,'Medical examination'!A800:I3134,4,FALSE)</f>
        <v>YES</v>
      </c>
      <c r="F800" s="1" t="str">
        <f>VLOOKUP($A800,'Medical examination'!A800:J3134,5,FALSE)</f>
        <v>NO</v>
      </c>
      <c r="G800" s="1" t="str">
        <f>VLOOKUP($A800,'Medical examination'!A800:K3134,6,FALSE)</f>
        <v>NO</v>
      </c>
      <c r="H800" s="1">
        <f>VLOOKUP($A800,'Medical examination'!A800:L3134,7,FALSE)</f>
        <v>0</v>
      </c>
      <c r="I800" s="1" t="str">
        <f>VLOOKUP($A800,'Medical examination'!A800:M3134,8,FALSE)</f>
        <v>NO</v>
      </c>
      <c r="J800" s="19" t="str">
        <f>VLOOKUP($A800,'Medical examination'!A800:N3134,9,FALSE)</f>
        <v>OVERWEIGHT</v>
      </c>
      <c r="K800" s="10" t="str">
        <f>VLOOKUP($A800,'Medical examination'!A800:O3134,10,FALSE)</f>
        <v>DIABETES</v>
      </c>
      <c r="L800" s="16">
        <v>5327.4</v>
      </c>
      <c r="M800" s="1" t="str">
        <f>VLOOKUP($L800,'Hospitalization details'!$F800:L3132,2,FALSE)</f>
        <v>TIER - 2</v>
      </c>
      <c r="N800" s="17" t="str">
        <f>VLOOKUP($L800,'Hospitalization details'!$F800:M3137,3,FALSE)</f>
        <v>TIER - 1</v>
      </c>
      <c r="O800" s="1" t="str">
        <f>VLOOKUP($L800,'Hospitalization details'!$F800:N3137,4,FALSE)</f>
        <v>R1012</v>
      </c>
      <c r="P800" s="14">
        <f>VLOOKUP($L800,'Hospitalization details'!$F800:O3137,6,FALSE)</f>
        <v>33478</v>
      </c>
      <c r="Q800" s="18">
        <f t="shared" si="12"/>
        <v>31</v>
      </c>
    </row>
    <row r="801" spans="1:17" x14ac:dyDescent="0.25">
      <c r="A801" s="2" t="s">
        <v>807</v>
      </c>
      <c r="B801" t="str">
        <f>VLOOKUP(A801,'customer names'!A801:D3135,3,FALSE)</f>
        <v>Horn</v>
      </c>
      <c r="C801" s="1">
        <f>VLOOKUP(A801,'Medical examination'!A801:G3135,2,FALSE)</f>
        <v>34.56</v>
      </c>
      <c r="D801" s="1">
        <f>VLOOKUP(A801,'Medical examination'!A801:H3135,3,FALSE)</f>
        <v>5.84</v>
      </c>
      <c r="E801" s="1" t="str">
        <f>VLOOKUP($A801,'Medical examination'!A801:I3135,4,FALSE)</f>
        <v>YES</v>
      </c>
      <c r="F801" s="1" t="str">
        <f>VLOOKUP($A801,'Medical examination'!A801:J3135,5,FALSE)</f>
        <v>NO</v>
      </c>
      <c r="G801" s="1" t="str">
        <f>VLOOKUP($A801,'Medical examination'!A801:K3135,6,FALSE)</f>
        <v>YES</v>
      </c>
      <c r="H801" s="1">
        <f>VLOOKUP($A801,'Medical examination'!A801:L3135,7,FALSE)</f>
        <v>1</v>
      </c>
      <c r="I801" s="1" t="str">
        <f>VLOOKUP($A801,'Medical examination'!A801:M3135,8,FALSE)</f>
        <v>NO</v>
      </c>
      <c r="J801" s="19" t="str">
        <f>VLOOKUP($A801,'Medical examination'!A801:N3135,9,FALSE)</f>
        <v>OBESITY</v>
      </c>
      <c r="K801" s="10" t="str">
        <f>VLOOKUP($A801,'Medical examination'!A801:O3135,10,FALSE)</f>
        <v>PRE DIABETES</v>
      </c>
      <c r="L801" s="16">
        <v>5325.65</v>
      </c>
      <c r="M801" s="1" t="str">
        <f>VLOOKUP($L801,'Hospitalization details'!$F801:L3133,2,FALSE)</f>
        <v>TIER - 2</v>
      </c>
      <c r="N801" s="17" t="str">
        <f>VLOOKUP($L801,'Hospitalization details'!$F801:M3138,3,FALSE)</f>
        <v>TIER - 1</v>
      </c>
      <c r="O801" s="1" t="str">
        <f>VLOOKUP($L801,'Hospitalization details'!$F801:N3138,4,FALSE)</f>
        <v>R1011</v>
      </c>
      <c r="P801" s="14">
        <f>VLOOKUP($L801,'Hospitalization details'!$F801:O3138,6,FALSE)</f>
        <v>33773</v>
      </c>
      <c r="Q801" s="18">
        <f t="shared" si="12"/>
        <v>30</v>
      </c>
    </row>
    <row r="802" spans="1:17" x14ac:dyDescent="0.25">
      <c r="A802" s="2" t="s">
        <v>808</v>
      </c>
      <c r="B802" t="str">
        <f>VLOOKUP(A802,'customer names'!A802:D3136,3,FALSE)</f>
        <v>Sabadosa</v>
      </c>
      <c r="C802" s="1">
        <f>VLOOKUP(A802,'Medical examination'!A802:G3136,2,FALSE)</f>
        <v>28.2</v>
      </c>
      <c r="D802" s="1">
        <f>VLOOKUP(A802,'Medical examination'!A802:H3136,3,FALSE)</f>
        <v>7.19</v>
      </c>
      <c r="E802" s="1" t="str">
        <f>VLOOKUP($A802,'Medical examination'!A802:I3136,4,FALSE)</f>
        <v>YES</v>
      </c>
      <c r="F802" s="1" t="str">
        <f>VLOOKUP($A802,'Medical examination'!A802:J3136,5,FALSE)</f>
        <v>NO</v>
      </c>
      <c r="G802" s="1" t="str">
        <f>VLOOKUP($A802,'Medical examination'!A802:K3136,6,FALSE)</f>
        <v>NO</v>
      </c>
      <c r="H802" s="1">
        <f>VLOOKUP($A802,'Medical examination'!A802:L3136,7,FALSE)</f>
        <v>2</v>
      </c>
      <c r="I802" s="1" t="str">
        <f>VLOOKUP($A802,'Medical examination'!A802:M3136,8,FALSE)</f>
        <v>NO</v>
      </c>
      <c r="J802" s="19" t="str">
        <f>VLOOKUP($A802,'Medical examination'!A802:N3136,9,FALSE)</f>
        <v>OVERWEIGHT</v>
      </c>
      <c r="K802" s="10" t="str">
        <f>VLOOKUP($A802,'Medical examination'!A802:O3136,10,FALSE)</f>
        <v>DIABETES</v>
      </c>
      <c r="L802" s="16">
        <v>5322.24</v>
      </c>
      <c r="M802" s="1" t="str">
        <f>VLOOKUP($L802,'Hospitalization details'!$F802:L3134,2,FALSE)</f>
        <v>TIER - 2</v>
      </c>
      <c r="N802" s="17" t="str">
        <f>VLOOKUP($L802,'Hospitalization details'!$F802:M3139,3,FALSE)</f>
        <v>TIER - 1</v>
      </c>
      <c r="O802" s="1" t="str">
        <f>VLOOKUP($L802,'Hospitalization details'!$F802:N3139,4,FALSE)</f>
        <v>R1012</v>
      </c>
      <c r="P802" s="14">
        <f>VLOOKUP($L802,'Hospitalization details'!$F802:O3139,6,FALSE)</f>
        <v>27274</v>
      </c>
      <c r="Q802" s="18">
        <f t="shared" si="12"/>
        <v>48</v>
      </c>
    </row>
    <row r="803" spans="1:17" x14ac:dyDescent="0.25">
      <c r="A803" s="2" t="s">
        <v>809</v>
      </c>
      <c r="B803" t="str">
        <f>VLOOKUP(A803,'customer names'!A803:D3137,3,FALSE)</f>
        <v>Casady</v>
      </c>
      <c r="C803" s="1">
        <f>VLOOKUP(A803,'Medical examination'!A803:G3137,2,FALSE)</f>
        <v>30.43</v>
      </c>
      <c r="D803" s="1">
        <f>VLOOKUP(A803,'Medical examination'!A803:H3137,3,FALSE)</f>
        <v>9.39</v>
      </c>
      <c r="E803" s="1" t="str">
        <f>VLOOKUP($A803,'Medical examination'!A803:I3137,4,FALSE)</f>
        <v>NO</v>
      </c>
      <c r="F803" s="1" t="str">
        <f>VLOOKUP($A803,'Medical examination'!A803:J3137,5,FALSE)</f>
        <v>NO</v>
      </c>
      <c r="G803" s="1" t="str">
        <f>VLOOKUP($A803,'Medical examination'!A803:K3137,6,FALSE)</f>
        <v>NO</v>
      </c>
      <c r="H803" s="1">
        <f>VLOOKUP($A803,'Medical examination'!A803:L3137,7,FALSE)</f>
        <v>0</v>
      </c>
      <c r="I803" s="1" t="str">
        <f>VLOOKUP($A803,'Medical examination'!A803:M3137,8,FALSE)</f>
        <v>NO</v>
      </c>
      <c r="J803" s="19" t="str">
        <f>VLOOKUP($A803,'Medical examination'!A803:N3137,9,FALSE)</f>
        <v>OBESITY</v>
      </c>
      <c r="K803" s="10" t="str">
        <f>VLOOKUP($A803,'Medical examination'!A803:O3137,10,FALSE)</f>
        <v>DIABETES</v>
      </c>
      <c r="L803" s="16">
        <v>37079.370000000003</v>
      </c>
      <c r="M803" s="1" t="str">
        <f>VLOOKUP($L803,'Hospitalization details'!$F803:L3135,2,FALSE)</f>
        <v>TIER - 2</v>
      </c>
      <c r="N803" s="17" t="str">
        <f>VLOOKUP($L803,'Hospitalization details'!$F803:M3140,3,FALSE)</f>
        <v>TIER - 3</v>
      </c>
      <c r="O803" s="1" t="str">
        <f>VLOOKUP($L803,'Hospitalization details'!$F803:N3140,4,FALSE)</f>
        <v>R1011</v>
      </c>
      <c r="P803" s="14">
        <f>VLOOKUP($L803,'Hospitalization details'!$F803:O3140,6,FALSE)</f>
        <v>32669</v>
      </c>
      <c r="Q803" s="18">
        <f t="shared" si="12"/>
        <v>33</v>
      </c>
    </row>
    <row r="804" spans="1:17" x14ac:dyDescent="0.25">
      <c r="A804" s="2" t="s">
        <v>810</v>
      </c>
      <c r="B804" t="str">
        <f>VLOOKUP(A804,'customer names'!A804:D3138,3,FALSE)</f>
        <v>Phillips</v>
      </c>
      <c r="C804" s="1">
        <f>VLOOKUP(A804,'Medical examination'!A804:G3138,2,FALSE)</f>
        <v>32.395000000000003</v>
      </c>
      <c r="D804" s="1">
        <f>VLOOKUP(A804,'Medical examination'!A804:H3138,3,FALSE)</f>
        <v>4.2699999999999996</v>
      </c>
      <c r="E804" s="1" t="str">
        <f>VLOOKUP($A804,'Medical examination'!A804:I3138,4,FALSE)</f>
        <v>YES</v>
      </c>
      <c r="F804" s="1" t="str">
        <f>VLOOKUP($A804,'Medical examination'!A804:J3138,5,FALSE)</f>
        <v>NO</v>
      </c>
      <c r="G804" s="1" t="str">
        <f>VLOOKUP($A804,'Medical examination'!A804:K3138,6,FALSE)</f>
        <v>NO</v>
      </c>
      <c r="H804" s="1">
        <f>VLOOKUP($A804,'Medical examination'!A804:L3138,7,FALSE)</f>
        <v>1</v>
      </c>
      <c r="I804" s="1" t="str">
        <f>VLOOKUP($A804,'Medical examination'!A804:M3138,8,FALSE)</f>
        <v>NO</v>
      </c>
      <c r="J804" s="19" t="str">
        <f>VLOOKUP($A804,'Medical examination'!A804:N3138,9,FALSE)</f>
        <v>OBESITY</v>
      </c>
      <c r="K804" s="10" t="str">
        <f>VLOOKUP($A804,'Medical examination'!A804:O3138,10,FALSE)</f>
        <v>NORMAL</v>
      </c>
      <c r="L804" s="16">
        <v>5312.17</v>
      </c>
      <c r="M804" s="1" t="str">
        <f>VLOOKUP($L804,'Hospitalization details'!$F804:L3136,2,FALSE)</f>
        <v>TIER - 2</v>
      </c>
      <c r="N804" s="17" t="str">
        <f>VLOOKUP($L804,'Hospitalization details'!$F804:M3141,3,FALSE)</f>
        <v>TIER - 2</v>
      </c>
      <c r="O804" s="1" t="str">
        <f>VLOOKUP($L804,'Hospitalization details'!$F804:N3141,4,FALSE)</f>
        <v>R1012</v>
      </c>
      <c r="P804" s="14">
        <f>VLOOKUP($L804,'Hospitalization details'!$F804:O3141,6,FALSE)</f>
        <v>34651</v>
      </c>
      <c r="Q804" s="18">
        <f t="shared" si="12"/>
        <v>28</v>
      </c>
    </row>
    <row r="805" spans="1:17" x14ac:dyDescent="0.25">
      <c r="A805" s="2" t="s">
        <v>811</v>
      </c>
      <c r="B805" t="str">
        <f>VLOOKUP(A805,'customer names'!A805:D3139,3,FALSE)</f>
        <v>Ahokas</v>
      </c>
      <c r="C805" s="1">
        <f>VLOOKUP(A805,'Medical examination'!A805:G3139,2,FALSE)</f>
        <v>24.035</v>
      </c>
      <c r="D805" s="1">
        <f>VLOOKUP(A805,'Medical examination'!A805:H3139,3,FALSE)</f>
        <v>11.71</v>
      </c>
      <c r="E805" s="1" t="str">
        <f>VLOOKUP($A805,'Medical examination'!A805:I3139,4,FALSE)</f>
        <v>NO</v>
      </c>
      <c r="F805" s="1" t="str">
        <f>VLOOKUP($A805,'Medical examination'!A805:J3139,5,FALSE)</f>
        <v>NO</v>
      </c>
      <c r="G805" s="1" t="str">
        <f>VLOOKUP($A805,'Medical examination'!A805:K3139,6,FALSE)</f>
        <v>NO</v>
      </c>
      <c r="H805" s="1">
        <f>VLOOKUP($A805,'Medical examination'!A805:L3139,7,FALSE)</f>
        <v>0</v>
      </c>
      <c r="I805" s="1" t="str">
        <f>VLOOKUP($A805,'Medical examination'!A805:M3139,8,FALSE)</f>
        <v>NO</v>
      </c>
      <c r="J805" s="19" t="str">
        <f>VLOOKUP($A805,'Medical examination'!A805:N3139,9,FALSE)</f>
        <v>NORMAL WEIGHT</v>
      </c>
      <c r="K805" s="10" t="str">
        <f>VLOOKUP($A805,'Medical examination'!A805:O3139,10,FALSE)</f>
        <v>DIABETES</v>
      </c>
      <c r="L805" s="16">
        <v>5306.7</v>
      </c>
      <c r="M805" s="1" t="str">
        <f>VLOOKUP($L805,'Hospitalization details'!$F805:L3137,2,FALSE)</f>
        <v>TIER - 2</v>
      </c>
      <c r="N805" s="17" t="str">
        <f>VLOOKUP($L805,'Hospitalization details'!$F805:M3142,3,FALSE)</f>
        <v>TIER - 3</v>
      </c>
      <c r="O805" s="1" t="str">
        <f>VLOOKUP($L805,'Hospitalization details'!$F805:N3142,4,FALSE)</f>
        <v>R1012</v>
      </c>
      <c r="P805" s="14">
        <f>VLOOKUP($L805,'Hospitalization details'!$F805:O3142,6,FALSE)</f>
        <v>36778</v>
      </c>
      <c r="Q805" s="18">
        <f t="shared" si="12"/>
        <v>22</v>
      </c>
    </row>
    <row r="806" spans="1:17" x14ac:dyDescent="0.25">
      <c r="A806" s="2" t="s">
        <v>812</v>
      </c>
      <c r="B806" t="str">
        <f>VLOOKUP(A806,'customer names'!A806:D3140,3,FALSE)</f>
        <v>Hebert</v>
      </c>
      <c r="C806" s="1">
        <f>VLOOKUP(A806,'Medical examination'!A806:G3140,2,FALSE)</f>
        <v>37.119999999999997</v>
      </c>
      <c r="D806" s="1">
        <f>VLOOKUP(A806,'Medical examination'!A806:H3140,3,FALSE)</f>
        <v>5.29</v>
      </c>
      <c r="E806" s="1" t="str">
        <f>VLOOKUP($A806,'Medical examination'!A806:I3140,4,FALSE)</f>
        <v>NO</v>
      </c>
      <c r="F806" s="1" t="str">
        <f>VLOOKUP($A806,'Medical examination'!A806:J3140,5,FALSE)</f>
        <v>NO</v>
      </c>
      <c r="G806" s="1" t="str">
        <f>VLOOKUP($A806,'Medical examination'!A806:K3140,6,FALSE)</f>
        <v>NO</v>
      </c>
      <c r="H806" s="1">
        <f>VLOOKUP($A806,'Medical examination'!A806:L3140,7,FALSE)</f>
        <v>2</v>
      </c>
      <c r="I806" s="1" t="str">
        <f>VLOOKUP($A806,'Medical examination'!A806:M3140,8,FALSE)</f>
        <v>NO</v>
      </c>
      <c r="J806" s="19" t="str">
        <f>VLOOKUP($A806,'Medical examination'!A806:N3140,9,FALSE)</f>
        <v>OBESITY</v>
      </c>
      <c r="K806" s="10" t="str">
        <f>VLOOKUP($A806,'Medical examination'!A806:O3140,10,FALSE)</f>
        <v>NORMAL</v>
      </c>
      <c r="L806" s="16">
        <v>5293.67</v>
      </c>
      <c r="M806" s="1" t="str">
        <f>VLOOKUP($L806,'Hospitalization details'!$F806:L3138,2,FALSE)</f>
        <v>TIER - 2</v>
      </c>
      <c r="N806" s="17" t="str">
        <f>VLOOKUP($L806,'Hospitalization details'!$F806:M3143,3,FALSE)</f>
        <v>TIER - 2</v>
      </c>
      <c r="O806" s="1" t="str">
        <f>VLOOKUP($L806,'Hospitalization details'!$F806:N3143,4,FALSE)</f>
        <v>R1022</v>
      </c>
      <c r="P806" s="14">
        <f>VLOOKUP($L806,'Hospitalization details'!$F806:O3143,6,FALSE)</f>
        <v>38221</v>
      </c>
      <c r="Q806" s="18">
        <f t="shared" si="12"/>
        <v>18</v>
      </c>
    </row>
    <row r="807" spans="1:17" x14ac:dyDescent="0.25">
      <c r="A807" s="2" t="s">
        <v>813</v>
      </c>
      <c r="B807" t="str">
        <f>VLOOKUP(A807,'customer names'!A807:D3141,3,FALSE)</f>
        <v>Fair</v>
      </c>
      <c r="C807" s="1">
        <f>VLOOKUP(A807,'Medical examination'!A807:G3141,2,FALSE)</f>
        <v>34.840000000000003</v>
      </c>
      <c r="D807" s="1">
        <f>VLOOKUP(A807,'Medical examination'!A807:H3141,3,FALSE)</f>
        <v>6</v>
      </c>
      <c r="E807" s="1" t="str">
        <f>VLOOKUP($A807,'Medical examination'!A807:I3141,4,FALSE)</f>
        <v>YES</v>
      </c>
      <c r="F807" s="1" t="str">
        <f>VLOOKUP($A807,'Medical examination'!A807:J3141,5,FALSE)</f>
        <v>NO</v>
      </c>
      <c r="G807" s="1" t="str">
        <f>VLOOKUP($A807,'Medical examination'!A807:K3141,6,FALSE)</f>
        <v>YES</v>
      </c>
      <c r="H807" s="1">
        <f>VLOOKUP($A807,'Medical examination'!A807:L3141,7,FALSE)</f>
        <v>1</v>
      </c>
      <c r="I807" s="1" t="str">
        <f>VLOOKUP($A807,'Medical examination'!A807:M3141,8,FALSE)</f>
        <v>NO</v>
      </c>
      <c r="J807" s="19" t="str">
        <f>VLOOKUP($A807,'Medical examination'!A807:N3141,9,FALSE)</f>
        <v>OBESITY</v>
      </c>
      <c r="K807" s="10" t="str">
        <f>VLOOKUP($A807,'Medical examination'!A807:O3141,10,FALSE)</f>
        <v>PRE DIABETES</v>
      </c>
      <c r="L807" s="16">
        <v>5291.71</v>
      </c>
      <c r="M807" s="1" t="str">
        <f>VLOOKUP($L807,'Hospitalization details'!$F807:L3139,2,FALSE)</f>
        <v>TIER - 2</v>
      </c>
      <c r="N807" s="17" t="str">
        <f>VLOOKUP($L807,'Hospitalization details'!$F807:M3144,3,FALSE)</f>
        <v>TIER - 2</v>
      </c>
      <c r="O807" s="1" t="str">
        <f>VLOOKUP($L807,'Hospitalization details'!$F807:N3144,4,FALSE)</f>
        <v>R1012</v>
      </c>
      <c r="P807" s="14">
        <f>VLOOKUP($L807,'Hospitalization details'!$F807:O3144,6,FALSE)</f>
        <v>27345</v>
      </c>
      <c r="Q807" s="18">
        <f t="shared" si="12"/>
        <v>48</v>
      </c>
    </row>
    <row r="808" spans="1:17" x14ac:dyDescent="0.25">
      <c r="A808" s="2" t="s">
        <v>814</v>
      </c>
      <c r="B808" t="str">
        <f>VLOOKUP(A808,'customer names'!A808:D3142,3,FALSE)</f>
        <v>Swenson</v>
      </c>
      <c r="C808" s="1">
        <f>VLOOKUP(A808,'Medical examination'!A808:G3142,2,FALSE)</f>
        <v>29.53</v>
      </c>
      <c r="D808" s="1">
        <f>VLOOKUP(A808,'Medical examination'!A808:H3142,3,FALSE)</f>
        <v>10.64</v>
      </c>
      <c r="E808" s="1" t="str">
        <f>VLOOKUP($A808,'Medical examination'!A808:I3142,4,FALSE)</f>
        <v>NO</v>
      </c>
      <c r="F808" s="1" t="str">
        <f>VLOOKUP($A808,'Medical examination'!A808:J3142,5,FALSE)</f>
        <v>NO</v>
      </c>
      <c r="G808" s="1" t="str">
        <f>VLOOKUP($A808,'Medical examination'!A808:K3142,6,FALSE)</f>
        <v>NO</v>
      </c>
      <c r="H808" s="1">
        <f>VLOOKUP($A808,'Medical examination'!A808:L3142,7,FALSE)</f>
        <v>0</v>
      </c>
      <c r="I808" s="1" t="str">
        <f>VLOOKUP($A808,'Medical examination'!A808:M3142,8,FALSE)</f>
        <v>NO</v>
      </c>
      <c r="J808" s="19" t="str">
        <f>VLOOKUP($A808,'Medical examination'!A808:N3142,9,FALSE)</f>
        <v>OVERWEIGHT</v>
      </c>
      <c r="K808" s="10" t="str">
        <f>VLOOKUP($A808,'Medical examination'!A808:O3142,10,FALSE)</f>
        <v>DIABETES</v>
      </c>
      <c r="L808" s="16">
        <v>5275.86</v>
      </c>
      <c r="M808" s="1" t="str">
        <f>VLOOKUP($L808,'Hospitalization details'!$F808:L3140,2,FALSE)</f>
        <v>TIER - 2</v>
      </c>
      <c r="N808" s="17" t="str">
        <f>VLOOKUP($L808,'Hospitalization details'!$F808:M3145,3,FALSE)</f>
        <v>TIER - 2</v>
      </c>
      <c r="O808" s="1" t="str">
        <f>VLOOKUP($L808,'Hospitalization details'!$F808:N3145,4,FALSE)</f>
        <v>R1013</v>
      </c>
      <c r="P808" s="14">
        <f>VLOOKUP($L808,'Hospitalization details'!$F808:O3145,6,FALSE)</f>
        <v>32021</v>
      </c>
      <c r="Q808" s="18">
        <f t="shared" si="12"/>
        <v>35</v>
      </c>
    </row>
    <row r="809" spans="1:17" x14ac:dyDescent="0.25">
      <c r="A809" s="2" t="s">
        <v>815</v>
      </c>
      <c r="B809" t="str">
        <f>VLOOKUP(A809,'customer names'!A809:D3143,3,FALSE)</f>
        <v>Revenis</v>
      </c>
      <c r="C809" s="1">
        <f>VLOOKUP(A809,'Medical examination'!A809:G3143,2,FALSE)</f>
        <v>42.51</v>
      </c>
      <c r="D809" s="1">
        <f>VLOOKUP(A809,'Medical examination'!A809:H3143,3,FALSE)</f>
        <v>8.2100000000000009</v>
      </c>
      <c r="E809" s="1" t="str">
        <f>VLOOKUP($A809,'Medical examination'!A809:I3143,4,FALSE)</f>
        <v>YES</v>
      </c>
      <c r="F809" s="1" t="str">
        <f>VLOOKUP($A809,'Medical examination'!A809:J3143,5,FALSE)</f>
        <v>NO</v>
      </c>
      <c r="G809" s="1" t="str">
        <f>VLOOKUP($A809,'Medical examination'!A809:K3143,6,FALSE)</f>
        <v>NO</v>
      </c>
      <c r="H809" s="1">
        <f>VLOOKUP($A809,'Medical examination'!A809:L3143,7,FALSE)</f>
        <v>0</v>
      </c>
      <c r="I809" s="1" t="str">
        <f>VLOOKUP($A809,'Medical examination'!A809:M3143,8,FALSE)</f>
        <v>NO</v>
      </c>
      <c r="J809" s="19" t="str">
        <f>VLOOKUP($A809,'Medical examination'!A809:N3143,9,FALSE)</f>
        <v>OBESITY</v>
      </c>
      <c r="K809" s="10" t="str">
        <f>VLOOKUP($A809,'Medical examination'!A809:O3143,10,FALSE)</f>
        <v>DIABETES</v>
      </c>
      <c r="L809" s="16">
        <v>5272.18</v>
      </c>
      <c r="M809" s="1" t="str">
        <f>VLOOKUP($L809,'Hospitalization details'!$F809:L3141,2,FALSE)</f>
        <v>TIER - 2</v>
      </c>
      <c r="N809" s="17" t="str">
        <f>VLOOKUP($L809,'Hospitalization details'!$F809:M3146,3,FALSE)</f>
        <v>TIER - 3</v>
      </c>
      <c r="O809" s="1" t="str">
        <f>VLOOKUP($L809,'Hospitalization details'!$F809:N3146,4,FALSE)</f>
        <v>R1012</v>
      </c>
      <c r="P809" s="14">
        <f>VLOOKUP($L809,'Hospitalization details'!$F809:O3146,6,FALSE)</f>
        <v>31705</v>
      </c>
      <c r="Q809" s="18">
        <f t="shared" si="12"/>
        <v>36</v>
      </c>
    </row>
    <row r="810" spans="1:17" x14ac:dyDescent="0.25">
      <c r="A810" s="2" t="s">
        <v>816</v>
      </c>
      <c r="B810" t="str">
        <f>VLOOKUP(A810,'customer names'!A810:D3144,3,FALSE)</f>
        <v>Engnes</v>
      </c>
      <c r="C810" s="1">
        <f>VLOOKUP(A810,'Medical examination'!A810:G3144,2,FALSE)</f>
        <v>38.14</v>
      </c>
      <c r="D810" s="1">
        <f>VLOOKUP(A810,'Medical examination'!A810:H3144,3,FALSE)</f>
        <v>5.58</v>
      </c>
      <c r="E810" s="1" t="str">
        <f>VLOOKUP($A810,'Medical examination'!A810:I3144,4,FALSE)</f>
        <v>NO</v>
      </c>
      <c r="F810" s="1" t="str">
        <f>VLOOKUP($A810,'Medical examination'!A810:J3144,5,FALSE)</f>
        <v>NO</v>
      </c>
      <c r="G810" s="1" t="str">
        <f>VLOOKUP($A810,'Medical examination'!A810:K3144,6,FALSE)</f>
        <v>YES</v>
      </c>
      <c r="H810" s="1">
        <f>VLOOKUP($A810,'Medical examination'!A810:L3144,7,FALSE)</f>
        <v>1</v>
      </c>
      <c r="I810" s="1" t="str">
        <f>VLOOKUP($A810,'Medical examination'!A810:M3144,8,FALSE)</f>
        <v>NO</v>
      </c>
      <c r="J810" s="19" t="str">
        <f>VLOOKUP($A810,'Medical examination'!A810:N3144,9,FALSE)</f>
        <v>OBESITY</v>
      </c>
      <c r="K810" s="10" t="str">
        <f>VLOOKUP($A810,'Medical examination'!A810:O3144,10,FALSE)</f>
        <v>NORMAL</v>
      </c>
      <c r="L810" s="16">
        <v>5267.82</v>
      </c>
      <c r="M810" s="1" t="str">
        <f>VLOOKUP($L810,'Hospitalization details'!$F810:L3142,2,FALSE)</f>
        <v>TIER - 2</v>
      </c>
      <c r="N810" s="17" t="str">
        <f>VLOOKUP($L810,'Hospitalization details'!$F810:M3147,3,FALSE)</f>
        <v>TIER - 2</v>
      </c>
      <c r="O810" s="1" t="str">
        <f>VLOOKUP($L810,'Hospitalization details'!$F810:N3147,4,FALSE)</f>
        <v>R1012</v>
      </c>
      <c r="P810" s="14">
        <f>VLOOKUP($L810,'Hospitalization details'!$F810:O3147,6,FALSE)</f>
        <v>31675</v>
      </c>
      <c r="Q810" s="18">
        <f t="shared" si="12"/>
        <v>36</v>
      </c>
    </row>
    <row r="811" spans="1:17" x14ac:dyDescent="0.25">
      <c r="A811" s="2" t="s">
        <v>817</v>
      </c>
      <c r="B811" t="str">
        <f>VLOOKUP(A811,'customer names'!A811:D3145,3,FALSE)</f>
        <v>Wiltse</v>
      </c>
      <c r="C811" s="1">
        <f>VLOOKUP(A811,'Medical examination'!A811:G3145,2,FALSE)</f>
        <v>39.93</v>
      </c>
      <c r="D811" s="1">
        <f>VLOOKUP(A811,'Medical examination'!A811:H3145,3,FALSE)</f>
        <v>8.75</v>
      </c>
      <c r="E811" s="1" t="str">
        <f>VLOOKUP($A811,'Medical examination'!A811:I3145,4,FALSE)</f>
        <v>NO</v>
      </c>
      <c r="F811" s="1" t="str">
        <f>VLOOKUP($A811,'Medical examination'!A811:J3145,5,FALSE)</f>
        <v>NO</v>
      </c>
      <c r="G811" s="1" t="str">
        <f>VLOOKUP($A811,'Medical examination'!A811:K3145,6,FALSE)</f>
        <v>NO</v>
      </c>
      <c r="H811" s="1">
        <f>VLOOKUP($A811,'Medical examination'!A811:L3145,7,FALSE)</f>
        <v>0</v>
      </c>
      <c r="I811" s="1" t="str">
        <f>VLOOKUP($A811,'Medical examination'!A811:M3145,8,FALSE)</f>
        <v>NO</v>
      </c>
      <c r="J811" s="19" t="str">
        <f>VLOOKUP($A811,'Medical examination'!A811:N3145,9,FALSE)</f>
        <v>OBESITY</v>
      </c>
      <c r="K811" s="10" t="str">
        <f>VLOOKUP($A811,'Medical examination'!A811:O3145,10,FALSE)</f>
        <v>DIABETES</v>
      </c>
      <c r="L811" s="16">
        <v>5266.37</v>
      </c>
      <c r="M811" s="1" t="str">
        <f>VLOOKUP($L811,'Hospitalization details'!$F811:L3143,2,FALSE)</f>
        <v>TIER - 2</v>
      </c>
      <c r="N811" s="17" t="str">
        <f>VLOOKUP($L811,'Hospitalization details'!$F811:M3148,3,FALSE)</f>
        <v>TIER - 2</v>
      </c>
      <c r="O811" s="1" t="str">
        <f>VLOOKUP($L811,'Hospitalization details'!$F811:N3148,4,FALSE)</f>
        <v>R1012</v>
      </c>
      <c r="P811" s="14">
        <f>VLOOKUP($L811,'Hospitalization details'!$F811:O3148,6,FALSE)</f>
        <v>31710</v>
      </c>
      <c r="Q811" s="18">
        <f t="shared" si="12"/>
        <v>36</v>
      </c>
    </row>
    <row r="812" spans="1:17" x14ac:dyDescent="0.25">
      <c r="A812" s="2" t="s">
        <v>818</v>
      </c>
      <c r="B812" t="str">
        <f>VLOOKUP(A812,'customer names'!A812:D3146,3,FALSE)</f>
        <v>Fernandez</v>
      </c>
      <c r="C812" s="1">
        <f>VLOOKUP(A812,'Medical examination'!A812:G3146,2,FALSE)</f>
        <v>38.83</v>
      </c>
      <c r="D812" s="1">
        <f>VLOOKUP(A812,'Medical examination'!A812:H3146,3,FALSE)</f>
        <v>11.86</v>
      </c>
      <c r="E812" s="1" t="str">
        <f>VLOOKUP($A812,'Medical examination'!A812:I3146,4,FALSE)</f>
        <v>NO</v>
      </c>
      <c r="F812" s="1" t="str">
        <f>VLOOKUP($A812,'Medical examination'!A812:J3146,5,FALSE)</f>
        <v>NO</v>
      </c>
      <c r="G812" s="1" t="str">
        <f>VLOOKUP($A812,'Medical examination'!A812:K3146,6,FALSE)</f>
        <v>NO</v>
      </c>
      <c r="H812" s="1">
        <f>VLOOKUP($A812,'Medical examination'!A812:L3146,7,FALSE)</f>
        <v>0</v>
      </c>
      <c r="I812" s="1" t="str">
        <f>VLOOKUP($A812,'Medical examination'!A812:M3146,8,FALSE)</f>
        <v>NO</v>
      </c>
      <c r="J812" s="19" t="str">
        <f>VLOOKUP($A812,'Medical examination'!A812:N3146,9,FALSE)</f>
        <v>OBESITY</v>
      </c>
      <c r="K812" s="10" t="str">
        <f>VLOOKUP($A812,'Medical examination'!A812:O3146,10,FALSE)</f>
        <v>DIABETES</v>
      </c>
      <c r="L812" s="16">
        <v>5261.47</v>
      </c>
      <c r="M812" s="1" t="str">
        <f>VLOOKUP($L812,'Hospitalization details'!$F812:L3144,2,FALSE)</f>
        <v>TIER - 2</v>
      </c>
      <c r="N812" s="17" t="str">
        <f>VLOOKUP($L812,'Hospitalization details'!$F812:M3149,3,FALSE)</f>
        <v>TIER - 2</v>
      </c>
      <c r="O812" s="1" t="str">
        <f>VLOOKUP($L812,'Hospitalization details'!$F812:N3149,4,FALSE)</f>
        <v>R1012</v>
      </c>
      <c r="P812" s="14">
        <f>VLOOKUP($L812,'Hospitalization details'!$F812:O3149,6,FALSE)</f>
        <v>32708</v>
      </c>
      <c r="Q812" s="18">
        <f t="shared" si="12"/>
        <v>33</v>
      </c>
    </row>
    <row r="813" spans="1:17" x14ac:dyDescent="0.25">
      <c r="A813" s="2" t="s">
        <v>819</v>
      </c>
      <c r="B813" t="str">
        <f>VLOOKUP(A813,'customer names'!A813:D3147,3,FALSE)</f>
        <v>Edwards</v>
      </c>
      <c r="C813" s="1">
        <f>VLOOKUP(A813,'Medical examination'!A813:G3147,2,FALSE)</f>
        <v>37.4</v>
      </c>
      <c r="D813" s="1">
        <f>VLOOKUP(A813,'Medical examination'!A813:H3147,3,FALSE)</f>
        <v>11.46</v>
      </c>
      <c r="E813" s="1" t="str">
        <f>VLOOKUP($A813,'Medical examination'!A813:I3147,4,FALSE)</f>
        <v>NO</v>
      </c>
      <c r="F813" s="1" t="str">
        <f>VLOOKUP($A813,'Medical examination'!A813:J3147,5,FALSE)</f>
        <v>NO</v>
      </c>
      <c r="G813" s="1" t="str">
        <f>VLOOKUP($A813,'Medical examination'!A813:K3147,6,FALSE)</f>
        <v>NO</v>
      </c>
      <c r="H813" s="1">
        <f>VLOOKUP($A813,'Medical examination'!A813:L3147,7,FALSE)</f>
        <v>0</v>
      </c>
      <c r="I813" s="1" t="str">
        <f>VLOOKUP($A813,'Medical examination'!A813:M3147,8,FALSE)</f>
        <v>NO</v>
      </c>
      <c r="J813" s="19" t="str">
        <f>VLOOKUP($A813,'Medical examination'!A813:N3147,9,FALSE)</f>
        <v>OBESITY</v>
      </c>
      <c r="K813" s="10" t="str">
        <f>VLOOKUP($A813,'Medical examination'!A813:O3147,10,FALSE)</f>
        <v>DIABETES</v>
      </c>
      <c r="L813" s="16">
        <v>5257.51</v>
      </c>
      <c r="M813" s="1" t="str">
        <f>VLOOKUP($L813,'Hospitalization details'!$F813:L3145,2,FALSE)</f>
        <v>TIER - 2</v>
      </c>
      <c r="N813" s="17" t="str">
        <f>VLOOKUP($L813,'Hospitalization details'!$F813:M3150,3,FALSE)</f>
        <v>TIER - 2</v>
      </c>
      <c r="O813" s="1" t="str">
        <f>VLOOKUP($L813,'Hospitalization details'!$F813:N3150,4,FALSE)</f>
        <v>R1012</v>
      </c>
      <c r="P813" s="14">
        <f>VLOOKUP($L813,'Hospitalization details'!$F813:O3150,6,FALSE)</f>
        <v>32837</v>
      </c>
      <c r="Q813" s="18">
        <f t="shared" si="12"/>
        <v>33</v>
      </c>
    </row>
    <row r="814" spans="1:17" x14ac:dyDescent="0.25">
      <c r="A814" s="2" t="s">
        <v>820</v>
      </c>
      <c r="B814" t="str">
        <f>VLOOKUP(A814,'customer names'!A814:D3148,3,FALSE)</f>
        <v>Pinney</v>
      </c>
      <c r="C814" s="1">
        <f>VLOOKUP(A814,'Medical examination'!A814:G3148,2,FALSE)</f>
        <v>21.4</v>
      </c>
      <c r="D814" s="1">
        <f>VLOOKUP(A814,'Medical examination'!A814:H3148,3,FALSE)</f>
        <v>9.0299999999999994</v>
      </c>
      <c r="E814" s="1" t="str">
        <f>VLOOKUP($A814,'Medical examination'!A814:I3148,4,FALSE)</f>
        <v>NO</v>
      </c>
      <c r="F814" s="1" t="str">
        <f>VLOOKUP($A814,'Medical examination'!A814:J3148,5,FALSE)</f>
        <v>NO</v>
      </c>
      <c r="G814" s="1" t="str">
        <f>VLOOKUP($A814,'Medical examination'!A814:K3148,6,FALSE)</f>
        <v>NO</v>
      </c>
      <c r="H814" s="1">
        <f>VLOOKUP($A814,'Medical examination'!A814:L3148,7,FALSE)</f>
        <v>0</v>
      </c>
      <c r="I814" s="1" t="str">
        <f>VLOOKUP($A814,'Medical examination'!A814:M3148,8,FALSE)</f>
        <v>NO</v>
      </c>
      <c r="J814" s="19" t="str">
        <f>VLOOKUP($A814,'Medical examination'!A814:N3148,9,FALSE)</f>
        <v>NORMAL WEIGHT</v>
      </c>
      <c r="K814" s="10" t="str">
        <f>VLOOKUP($A814,'Medical examination'!A814:O3148,10,FALSE)</f>
        <v>DIABETES</v>
      </c>
      <c r="L814" s="16">
        <v>37076.370000000003</v>
      </c>
      <c r="M814" s="1" t="str">
        <f>VLOOKUP($L814,'Hospitalization details'!$F814:L3146,2,FALSE)</f>
        <v>TIER - 2</v>
      </c>
      <c r="N814" s="17" t="str">
        <f>VLOOKUP($L814,'Hospitalization details'!$F814:M3151,3,FALSE)</f>
        <v>TIER - 1</v>
      </c>
      <c r="O814" s="1" t="str">
        <f>VLOOKUP($L814,'Hospitalization details'!$F814:N3151,4,FALSE)</f>
        <v>R1011</v>
      </c>
      <c r="P814" s="14">
        <f>VLOOKUP($L814,'Hospitalization details'!$F814:O3151,6,FALSE)</f>
        <v>32494</v>
      </c>
      <c r="Q814" s="18">
        <f t="shared" si="12"/>
        <v>34</v>
      </c>
    </row>
    <row r="815" spans="1:17" x14ac:dyDescent="0.25">
      <c r="A815" s="2" t="s">
        <v>821</v>
      </c>
      <c r="B815" t="str">
        <f>VLOOKUP(A815,'customer names'!A815:D3149,3,FALSE)</f>
        <v>Levy</v>
      </c>
      <c r="C815" s="1">
        <f>VLOOKUP(A815,'Medical examination'!A815:G3149,2,FALSE)</f>
        <v>38.380000000000003</v>
      </c>
      <c r="D815" s="1">
        <f>VLOOKUP(A815,'Medical examination'!A815:H3149,3,FALSE)</f>
        <v>8.26</v>
      </c>
      <c r="E815" s="1" t="str">
        <f>VLOOKUP($A815,'Medical examination'!A815:I3149,4,FALSE)</f>
        <v>YES</v>
      </c>
      <c r="F815" s="1" t="str">
        <f>VLOOKUP($A815,'Medical examination'!A815:J3149,5,FALSE)</f>
        <v>NO</v>
      </c>
      <c r="G815" s="1" t="str">
        <f>VLOOKUP($A815,'Medical examination'!A815:K3149,6,FALSE)</f>
        <v>NO</v>
      </c>
      <c r="H815" s="1">
        <f>VLOOKUP($A815,'Medical examination'!A815:L3149,7,FALSE)</f>
        <v>2</v>
      </c>
      <c r="I815" s="1" t="str">
        <f>VLOOKUP($A815,'Medical examination'!A815:M3149,8,FALSE)</f>
        <v>NO</v>
      </c>
      <c r="J815" s="19" t="str">
        <f>VLOOKUP($A815,'Medical examination'!A815:N3149,9,FALSE)</f>
        <v>OBESITY</v>
      </c>
      <c r="K815" s="10" t="str">
        <f>VLOOKUP($A815,'Medical examination'!A815:O3149,10,FALSE)</f>
        <v>DIABETES</v>
      </c>
      <c r="L815" s="16">
        <v>5253.52</v>
      </c>
      <c r="M815" s="1" t="str">
        <f>VLOOKUP($L815,'Hospitalization details'!$F815:L3147,2,FALSE)</f>
        <v>TIER - 3</v>
      </c>
      <c r="N815" s="17" t="str">
        <f>VLOOKUP($L815,'Hospitalization details'!$F815:M3152,3,FALSE)</f>
        <v>TIER - 3</v>
      </c>
      <c r="O815" s="1" t="str">
        <f>VLOOKUP($L815,'Hospitalization details'!$F815:N3152,4,FALSE)</f>
        <v>R1011</v>
      </c>
      <c r="P815" s="14">
        <f>VLOOKUP($L815,'Hospitalization details'!$F815:O3152,6,FALSE)</f>
        <v>33060</v>
      </c>
      <c r="Q815" s="18">
        <f t="shared" si="12"/>
        <v>32</v>
      </c>
    </row>
    <row r="816" spans="1:17" x14ac:dyDescent="0.25">
      <c r="A816" s="2" t="s">
        <v>822</v>
      </c>
      <c r="B816" t="str">
        <f>VLOOKUP(A816,'customer names'!A816:D3150,3,FALSE)</f>
        <v>Takeda</v>
      </c>
      <c r="C816" s="1">
        <f>VLOOKUP(A816,'Medical examination'!A816:G3150,2,FALSE)</f>
        <v>33.659999999999997</v>
      </c>
      <c r="D816" s="1">
        <f>VLOOKUP(A816,'Medical examination'!A816:H3150,3,FALSE)</f>
        <v>5.42</v>
      </c>
      <c r="E816" s="1" t="str">
        <f>VLOOKUP($A816,'Medical examination'!A816:I3150,4,FALSE)</f>
        <v>YES</v>
      </c>
      <c r="F816" s="1" t="str">
        <f>VLOOKUP($A816,'Medical examination'!A816:J3150,5,FALSE)</f>
        <v>NO</v>
      </c>
      <c r="G816" s="1" t="str">
        <f>VLOOKUP($A816,'Medical examination'!A816:K3150,6,FALSE)</f>
        <v>NO</v>
      </c>
      <c r="H816" s="1">
        <f>VLOOKUP($A816,'Medical examination'!A816:L3150,7,FALSE)</f>
        <v>2</v>
      </c>
      <c r="I816" s="1" t="str">
        <f>VLOOKUP($A816,'Medical examination'!A816:M3150,8,FALSE)</f>
        <v>NO</v>
      </c>
      <c r="J816" s="19" t="str">
        <f>VLOOKUP($A816,'Medical examination'!A816:N3150,9,FALSE)</f>
        <v>OBESITY</v>
      </c>
      <c r="K816" s="10" t="str">
        <f>VLOOKUP($A816,'Medical examination'!A816:O3150,10,FALSE)</f>
        <v>NORMAL</v>
      </c>
      <c r="L816" s="16">
        <v>5246.05</v>
      </c>
      <c r="M816" s="1" t="str">
        <f>VLOOKUP($L816,'Hospitalization details'!$F816:L3148,2,FALSE)</f>
        <v>TIER - 2</v>
      </c>
      <c r="N816" s="17" t="str">
        <f>VLOOKUP($L816,'Hospitalization details'!$F816:M3153,3,FALSE)</f>
        <v>TIER - 3</v>
      </c>
      <c r="O816" s="1" t="str">
        <f>VLOOKUP($L816,'Hospitalization details'!$F816:N3153,4,FALSE)</f>
        <v>R1011</v>
      </c>
      <c r="P816" s="14">
        <f>VLOOKUP($L816,'Hospitalization details'!$F816:O3153,6,FALSE)</f>
        <v>32029</v>
      </c>
      <c r="Q816" s="18">
        <f t="shared" si="12"/>
        <v>35</v>
      </c>
    </row>
    <row r="817" spans="1:17" x14ac:dyDescent="0.25">
      <c r="A817" s="2" t="s">
        <v>823</v>
      </c>
      <c r="B817" t="str">
        <f>VLOOKUP(A817,'customer names'!A817:D3151,3,FALSE)</f>
        <v>Burke</v>
      </c>
      <c r="C817" s="1">
        <f>VLOOKUP(A817,'Medical examination'!A817:G3151,2,FALSE)</f>
        <v>31.79</v>
      </c>
      <c r="D817" s="1">
        <f>VLOOKUP(A817,'Medical examination'!A817:H3151,3,FALSE)</f>
        <v>11.33</v>
      </c>
      <c r="E817" s="1" t="str">
        <f>VLOOKUP($A817,'Medical examination'!A817:I3151,4,FALSE)</f>
        <v>YES</v>
      </c>
      <c r="F817" s="1" t="str">
        <f>VLOOKUP($A817,'Medical examination'!A817:J3151,5,FALSE)</f>
        <v>NO</v>
      </c>
      <c r="G817" s="1" t="str">
        <f>VLOOKUP($A817,'Medical examination'!A817:K3151,6,FALSE)</f>
        <v>YES</v>
      </c>
      <c r="H817" s="1">
        <f>VLOOKUP($A817,'Medical examination'!A817:L3151,7,FALSE)</f>
        <v>1</v>
      </c>
      <c r="I817" s="1" t="str">
        <f>VLOOKUP($A817,'Medical examination'!A817:M3151,8,FALSE)</f>
        <v>NO</v>
      </c>
      <c r="J817" s="19" t="str">
        <f>VLOOKUP($A817,'Medical examination'!A817:N3151,9,FALSE)</f>
        <v>OBESITY</v>
      </c>
      <c r="K817" s="10" t="str">
        <f>VLOOKUP($A817,'Medical examination'!A817:O3151,10,FALSE)</f>
        <v>DIABETES</v>
      </c>
      <c r="L817" s="16">
        <v>5245.23</v>
      </c>
      <c r="M817" s="1" t="str">
        <f>VLOOKUP($L817,'Hospitalization details'!$F817:L3149,2,FALSE)</f>
        <v>TIER - 2</v>
      </c>
      <c r="N817" s="17" t="str">
        <f>VLOOKUP($L817,'Hospitalization details'!$F817:M3154,3,FALSE)</f>
        <v>TIER - 2</v>
      </c>
      <c r="O817" s="1" t="str">
        <f>VLOOKUP($L817,'Hospitalization details'!$F817:N3154,4,FALSE)</f>
        <v>R1013</v>
      </c>
      <c r="P817" s="14">
        <f>VLOOKUP($L817,'Hospitalization details'!$F817:O3154,6,FALSE)</f>
        <v>31963</v>
      </c>
      <c r="Q817" s="18">
        <f t="shared" si="12"/>
        <v>35</v>
      </c>
    </row>
    <row r="818" spans="1:17" x14ac:dyDescent="0.25">
      <c r="A818" s="2" t="s">
        <v>824</v>
      </c>
      <c r="B818" t="str">
        <f>VLOOKUP(A818,'customer names'!A818:D3152,3,FALSE)</f>
        <v>Duarte</v>
      </c>
      <c r="C818" s="1">
        <f>VLOOKUP(A818,'Medical examination'!A818:G3152,2,FALSE)</f>
        <v>29.7</v>
      </c>
      <c r="D818" s="1">
        <f>VLOOKUP(A818,'Medical examination'!A818:H3152,3,FALSE)</f>
        <v>7.69</v>
      </c>
      <c r="E818" s="1" t="str">
        <f>VLOOKUP($A818,'Medical examination'!A818:I3152,4,FALSE)</f>
        <v>YES</v>
      </c>
      <c r="F818" s="1" t="str">
        <f>VLOOKUP($A818,'Medical examination'!A818:J3152,5,FALSE)</f>
        <v>NO</v>
      </c>
      <c r="G818" s="1" t="str">
        <f>VLOOKUP($A818,'Medical examination'!A818:K3152,6,FALSE)</f>
        <v>YES</v>
      </c>
      <c r="H818" s="1">
        <f>VLOOKUP($A818,'Medical examination'!A818:L3152,7,FALSE)</f>
        <v>1</v>
      </c>
      <c r="I818" s="1" t="str">
        <f>VLOOKUP($A818,'Medical examination'!A818:M3152,8,FALSE)</f>
        <v>NO</v>
      </c>
      <c r="J818" s="19" t="str">
        <f>VLOOKUP($A818,'Medical examination'!A818:N3152,9,FALSE)</f>
        <v>OVERWEIGHT</v>
      </c>
      <c r="K818" s="10" t="str">
        <f>VLOOKUP($A818,'Medical examination'!A818:O3152,10,FALSE)</f>
        <v>DIABETES</v>
      </c>
      <c r="L818" s="16">
        <v>5240.7700000000004</v>
      </c>
      <c r="M818" s="1" t="str">
        <f>VLOOKUP($L818,'Hospitalization details'!$F818:L3150,2,FALSE)</f>
        <v>TIER - 2</v>
      </c>
      <c r="N818" s="17" t="str">
        <f>VLOOKUP($L818,'Hospitalization details'!$F818:M3155,3,FALSE)</f>
        <v>TIER - 2</v>
      </c>
      <c r="O818" s="1" t="str">
        <f>VLOOKUP($L818,'Hospitalization details'!$F818:N3155,4,FALSE)</f>
        <v>R1011</v>
      </c>
      <c r="P818" s="14">
        <f>VLOOKUP($L818,'Hospitalization details'!$F818:O3155,6,FALSE)</f>
        <v>32137</v>
      </c>
      <c r="Q818" s="18">
        <f t="shared" si="12"/>
        <v>35</v>
      </c>
    </row>
    <row r="819" spans="1:17" x14ac:dyDescent="0.25">
      <c r="A819" s="2" t="s">
        <v>825</v>
      </c>
      <c r="B819" t="str">
        <f>VLOOKUP(A819,'customer names'!A819:D3153,3,FALSE)</f>
        <v>Clark</v>
      </c>
      <c r="C819" s="1">
        <f>VLOOKUP(A819,'Medical examination'!A819:G3153,2,FALSE)</f>
        <v>25.46</v>
      </c>
      <c r="D819" s="1">
        <f>VLOOKUP(A819,'Medical examination'!A819:H3153,3,FALSE)</f>
        <v>8.77</v>
      </c>
      <c r="E819" s="1" t="str">
        <f>VLOOKUP($A819,'Medical examination'!A819:I3153,4,FALSE)</f>
        <v>YES</v>
      </c>
      <c r="F819" s="1" t="str">
        <f>VLOOKUP($A819,'Medical examination'!A819:J3153,5,FALSE)</f>
        <v>NO</v>
      </c>
      <c r="G819" s="1" t="str">
        <f>VLOOKUP($A819,'Medical examination'!A819:K3153,6,FALSE)</f>
        <v>YES</v>
      </c>
      <c r="H819" s="1">
        <f>VLOOKUP($A819,'Medical examination'!A819:L3153,7,FALSE)</f>
        <v>1</v>
      </c>
      <c r="I819" s="1" t="str">
        <f>VLOOKUP($A819,'Medical examination'!A819:M3153,8,FALSE)</f>
        <v>NO</v>
      </c>
      <c r="J819" s="19" t="str">
        <f>VLOOKUP($A819,'Medical examination'!A819:N3153,9,FALSE)</f>
        <v>OVERWEIGHT</v>
      </c>
      <c r="K819" s="10" t="str">
        <f>VLOOKUP($A819,'Medical examination'!A819:O3153,10,FALSE)</f>
        <v>DIABETES</v>
      </c>
      <c r="L819" s="16">
        <v>5227.99</v>
      </c>
      <c r="M819" s="1" t="str">
        <f>VLOOKUP($L819,'Hospitalization details'!$F819:L3151,2,FALSE)</f>
        <v>TIER - 2</v>
      </c>
      <c r="N819" s="17" t="str">
        <f>VLOOKUP($L819,'Hospitalization details'!$F819:M3156,3,FALSE)</f>
        <v>TIER - 1</v>
      </c>
      <c r="O819" s="1" t="str">
        <f>VLOOKUP($L819,'Hospitalization details'!$F819:N3156,4,FALSE)</f>
        <v>R1024</v>
      </c>
      <c r="P819" s="14">
        <f>VLOOKUP($L819,'Hospitalization details'!$F819:O3156,6,FALSE)</f>
        <v>31957</v>
      </c>
      <c r="Q819" s="18">
        <f t="shared" si="12"/>
        <v>35</v>
      </c>
    </row>
    <row r="820" spans="1:17" x14ac:dyDescent="0.25">
      <c r="A820" s="2" t="s">
        <v>826</v>
      </c>
      <c r="B820" t="str">
        <f>VLOOKUP(A820,'customer names'!A820:D3154,3,FALSE)</f>
        <v>Nice</v>
      </c>
      <c r="C820" s="1">
        <f>VLOOKUP(A820,'Medical examination'!A820:G3154,2,FALSE)</f>
        <v>39.14</v>
      </c>
      <c r="D820" s="1">
        <f>VLOOKUP(A820,'Medical examination'!A820:H3154,3,FALSE)</f>
        <v>4.91</v>
      </c>
      <c r="E820" s="1" t="str">
        <f>VLOOKUP($A820,'Medical examination'!A820:I3154,4,FALSE)</f>
        <v>NO</v>
      </c>
      <c r="F820" s="1" t="str">
        <f>VLOOKUP($A820,'Medical examination'!A820:J3154,5,FALSE)</f>
        <v>YES</v>
      </c>
      <c r="G820" s="1" t="str">
        <f>VLOOKUP($A820,'Medical examination'!A820:K3154,6,FALSE)</f>
        <v>NO</v>
      </c>
      <c r="H820" s="1">
        <f>VLOOKUP($A820,'Medical examination'!A820:L3154,7,FALSE)</f>
        <v>1</v>
      </c>
      <c r="I820" s="1" t="str">
        <f>VLOOKUP($A820,'Medical examination'!A820:M3154,8,FALSE)</f>
        <v>NO</v>
      </c>
      <c r="J820" s="19" t="str">
        <f>VLOOKUP($A820,'Medical examination'!A820:N3154,9,FALSE)</f>
        <v>OBESITY</v>
      </c>
      <c r="K820" s="10" t="str">
        <f>VLOOKUP($A820,'Medical examination'!A820:O3154,10,FALSE)</f>
        <v>NORMAL</v>
      </c>
      <c r="L820" s="16">
        <v>5216.4799999999996</v>
      </c>
      <c r="M820" s="1" t="str">
        <f>VLOOKUP($L820,'Hospitalization details'!$F820:L3152,2,FALSE)</f>
        <v>TIER - 2</v>
      </c>
      <c r="N820" s="17" t="str">
        <f>VLOOKUP($L820,'Hospitalization details'!$F820:M3157,3,FALSE)</f>
        <v>TIER - 2</v>
      </c>
      <c r="O820" s="1" t="str">
        <f>VLOOKUP($L820,'Hospitalization details'!$F820:N3157,4,FALSE)</f>
        <v>R1025</v>
      </c>
      <c r="P820" s="14">
        <f>VLOOKUP($L820,'Hospitalization details'!$F820:O3157,6,FALSE)</f>
        <v>34856</v>
      </c>
      <c r="Q820" s="18">
        <f t="shared" si="12"/>
        <v>28</v>
      </c>
    </row>
    <row r="821" spans="1:17" x14ac:dyDescent="0.25">
      <c r="A821" s="2" t="s">
        <v>827</v>
      </c>
      <c r="B821" t="str">
        <f>VLOOKUP(A821,'customer names'!A821:D3155,3,FALSE)</f>
        <v>Windler</v>
      </c>
      <c r="C821" s="1">
        <f>VLOOKUP(A821,'Medical examination'!A821:G3155,2,FALSE)</f>
        <v>41.2</v>
      </c>
      <c r="D821" s="1">
        <f>VLOOKUP(A821,'Medical examination'!A821:H3155,3,FALSE)</f>
        <v>4.95</v>
      </c>
      <c r="E821" s="1" t="str">
        <f>VLOOKUP($A821,'Medical examination'!A821:I3155,4,FALSE)</f>
        <v>NO</v>
      </c>
      <c r="F821" s="1" t="str">
        <f>VLOOKUP($A821,'Medical examination'!A821:J3155,5,FALSE)</f>
        <v>NO</v>
      </c>
      <c r="G821" s="1" t="str">
        <f>VLOOKUP($A821,'Medical examination'!A821:K3155,6,FALSE)</f>
        <v>NO</v>
      </c>
      <c r="H821" s="1">
        <f>VLOOKUP($A821,'Medical examination'!A821:L3155,7,FALSE)</f>
        <v>1</v>
      </c>
      <c r="I821" s="1" t="str">
        <f>VLOOKUP($A821,'Medical examination'!A821:M3155,8,FALSE)</f>
        <v>NO</v>
      </c>
      <c r="J821" s="19" t="str">
        <f>VLOOKUP($A821,'Medical examination'!A821:N3155,9,FALSE)</f>
        <v>OBESITY</v>
      </c>
      <c r="K821" s="10" t="str">
        <f>VLOOKUP($A821,'Medical examination'!A821:O3155,10,FALSE)</f>
        <v>NORMAL</v>
      </c>
      <c r="L821" s="16">
        <v>5213.22</v>
      </c>
      <c r="M821" s="1" t="str">
        <f>VLOOKUP($L821,'Hospitalization details'!$F821:L3153,2,FALSE)</f>
        <v>TIER - 2</v>
      </c>
      <c r="N821" s="17" t="str">
        <f>VLOOKUP($L821,'Hospitalization details'!$F821:M3158,3,FALSE)</f>
        <v>TIER - 1</v>
      </c>
      <c r="O821" s="1" t="str">
        <f>VLOOKUP($L821,'Hospitalization details'!$F821:N3158,4,FALSE)</f>
        <v>R1012</v>
      </c>
      <c r="P821" s="14">
        <f>VLOOKUP($L821,'Hospitalization details'!$F821:O3158,6,FALSE)</f>
        <v>36495</v>
      </c>
      <c r="Q821" s="18">
        <f t="shared" si="12"/>
        <v>23</v>
      </c>
    </row>
    <row r="822" spans="1:17" x14ac:dyDescent="0.25">
      <c r="A822" s="2" t="s">
        <v>828</v>
      </c>
      <c r="B822" t="str">
        <f>VLOOKUP(A822,'customer names'!A822:D3156,3,FALSE)</f>
        <v>Jones</v>
      </c>
      <c r="C822" s="1">
        <f>VLOOKUP(A822,'Medical examination'!A822:G3156,2,FALSE)</f>
        <v>28.81</v>
      </c>
      <c r="D822" s="1">
        <f>VLOOKUP(A822,'Medical examination'!A822:H3156,3,FALSE)</f>
        <v>10.8</v>
      </c>
      <c r="E822" s="1" t="str">
        <f>VLOOKUP($A822,'Medical examination'!A822:I3156,4,FALSE)</f>
        <v>YES</v>
      </c>
      <c r="F822" s="1" t="str">
        <f>VLOOKUP($A822,'Medical examination'!A822:J3156,5,FALSE)</f>
        <v>NO</v>
      </c>
      <c r="G822" s="1" t="str">
        <f>VLOOKUP($A822,'Medical examination'!A822:K3156,6,FALSE)</f>
        <v>YES</v>
      </c>
      <c r="H822" s="1">
        <f>VLOOKUP($A822,'Medical examination'!A822:L3156,7,FALSE)</f>
        <v>1</v>
      </c>
      <c r="I822" s="1" t="str">
        <f>VLOOKUP($A822,'Medical examination'!A822:M3156,8,FALSE)</f>
        <v>NO</v>
      </c>
      <c r="J822" s="19" t="str">
        <f>VLOOKUP($A822,'Medical examination'!A822:N3156,9,FALSE)</f>
        <v>OVERWEIGHT</v>
      </c>
      <c r="K822" s="10" t="str">
        <f>VLOOKUP($A822,'Medical examination'!A822:O3156,10,FALSE)</f>
        <v>DIABETES</v>
      </c>
      <c r="L822" s="16">
        <v>5209.58</v>
      </c>
      <c r="M822" s="1" t="str">
        <f>VLOOKUP($L822,'Hospitalization details'!$F822:L3154,2,FALSE)</f>
        <v>TIER - 3</v>
      </c>
      <c r="N822" s="17" t="str">
        <f>VLOOKUP($L822,'Hospitalization details'!$F822:M3159,3,FALSE)</f>
        <v>TIER - 3</v>
      </c>
      <c r="O822" s="1" t="str">
        <f>VLOOKUP($L822,'Hospitalization details'!$F822:N3159,4,FALSE)</f>
        <v>R1017</v>
      </c>
      <c r="P822" s="14">
        <f>VLOOKUP($L822,'Hospitalization details'!$F822:O3159,6,FALSE)</f>
        <v>34137</v>
      </c>
      <c r="Q822" s="18">
        <f t="shared" si="12"/>
        <v>29</v>
      </c>
    </row>
    <row r="823" spans="1:17" x14ac:dyDescent="0.25">
      <c r="A823" s="2" t="s">
        <v>829</v>
      </c>
      <c r="B823" t="str">
        <f>VLOOKUP(A823,'customer names'!A823:D3157,3,FALSE)</f>
        <v>Stevenson</v>
      </c>
      <c r="C823" s="1">
        <f>VLOOKUP(A823,'Medical examination'!A823:G3157,2,FALSE)</f>
        <v>37.409999999999997</v>
      </c>
      <c r="D823" s="1">
        <f>VLOOKUP(A823,'Medical examination'!A823:H3157,3,FALSE)</f>
        <v>7.21</v>
      </c>
      <c r="E823" s="1" t="str">
        <f>VLOOKUP($A823,'Medical examination'!A823:I3157,4,FALSE)</f>
        <v>NO</v>
      </c>
      <c r="F823" s="1" t="str">
        <f>VLOOKUP($A823,'Medical examination'!A823:J3157,5,FALSE)</f>
        <v>NO</v>
      </c>
      <c r="G823" s="1" t="str">
        <f>VLOOKUP($A823,'Medical examination'!A823:K3157,6,FALSE)</f>
        <v>NO</v>
      </c>
      <c r="H823" s="1">
        <f>VLOOKUP($A823,'Medical examination'!A823:L3157,7,FALSE)</f>
        <v>2</v>
      </c>
      <c r="I823" s="1" t="str">
        <f>VLOOKUP($A823,'Medical examination'!A823:M3157,8,FALSE)</f>
        <v>NO</v>
      </c>
      <c r="J823" s="19" t="str">
        <f>VLOOKUP($A823,'Medical examination'!A823:N3157,9,FALSE)</f>
        <v>OBESITY</v>
      </c>
      <c r="K823" s="10" t="str">
        <f>VLOOKUP($A823,'Medical examination'!A823:O3157,10,FALSE)</f>
        <v>DIABETES</v>
      </c>
      <c r="L823" s="16">
        <v>5207.97</v>
      </c>
      <c r="M823" s="1" t="str">
        <f>VLOOKUP($L823,'Hospitalization details'!$F823:L3155,2,FALSE)</f>
        <v>TIER - 2</v>
      </c>
      <c r="N823" s="17" t="str">
        <f>VLOOKUP($L823,'Hospitalization details'!$F823:M3160,3,FALSE)</f>
        <v>TIER - 2</v>
      </c>
      <c r="O823" s="1" t="str">
        <f>VLOOKUP($L823,'Hospitalization details'!$F823:N3160,4,FALSE)</f>
        <v>R1012</v>
      </c>
      <c r="P823" s="14">
        <f>VLOOKUP($L823,'Hospitalization details'!$F823:O3160,6,FALSE)</f>
        <v>30613</v>
      </c>
      <c r="Q823" s="18">
        <f t="shared" si="12"/>
        <v>39</v>
      </c>
    </row>
    <row r="824" spans="1:17" x14ac:dyDescent="0.25">
      <c r="A824" s="2" t="s">
        <v>830</v>
      </c>
      <c r="B824" t="str">
        <f>VLOOKUP(A824,'customer names'!A824:D3158,3,FALSE)</f>
        <v>Humphrey</v>
      </c>
      <c r="C824" s="1">
        <f>VLOOKUP(A824,'Medical examination'!A824:G3158,2,FALSE)</f>
        <v>52.54</v>
      </c>
      <c r="D824" s="1">
        <f>VLOOKUP(A824,'Medical examination'!A824:H3158,3,FALSE)</f>
        <v>5.12</v>
      </c>
      <c r="E824" s="1" t="str">
        <f>VLOOKUP($A824,'Medical examination'!A824:I3158,4,FALSE)</f>
        <v>NO</v>
      </c>
      <c r="F824" s="1" t="str">
        <f>VLOOKUP($A824,'Medical examination'!A824:J3158,5,FALSE)</f>
        <v>NO</v>
      </c>
      <c r="G824" s="1" t="str">
        <f>VLOOKUP($A824,'Medical examination'!A824:K3158,6,FALSE)</f>
        <v>YES</v>
      </c>
      <c r="H824" s="1">
        <f>VLOOKUP($A824,'Medical examination'!A824:L3158,7,FALSE)</f>
        <v>1</v>
      </c>
      <c r="I824" s="1" t="str">
        <f>VLOOKUP($A824,'Medical examination'!A824:M3158,8,FALSE)</f>
        <v>NO</v>
      </c>
      <c r="J824" s="19" t="str">
        <f>VLOOKUP($A824,'Medical examination'!A824:N3158,9,FALSE)</f>
        <v>OBESITY</v>
      </c>
      <c r="K824" s="10" t="str">
        <f>VLOOKUP($A824,'Medical examination'!A824:O3158,10,FALSE)</f>
        <v>NORMAL</v>
      </c>
      <c r="L824" s="16">
        <v>5198.6899999999996</v>
      </c>
      <c r="M824" s="1" t="str">
        <f>VLOOKUP($L824,'Hospitalization details'!$F824:L3156,2,FALSE)</f>
        <v>TIER - 2</v>
      </c>
      <c r="N824" s="17" t="str">
        <f>VLOOKUP($L824,'Hospitalization details'!$F824:M3161,3,FALSE)</f>
        <v>TIER - 2</v>
      </c>
      <c r="O824" s="1" t="str">
        <f>VLOOKUP($L824,'Hospitalization details'!$F824:N3161,4,FALSE)</f>
        <v>R1022</v>
      </c>
      <c r="P824" s="14">
        <f>VLOOKUP($L824,'Hospitalization details'!$F824:O3161,6,FALSE)</f>
        <v>38144</v>
      </c>
      <c r="Q824" s="18">
        <f t="shared" si="12"/>
        <v>19</v>
      </c>
    </row>
    <row r="825" spans="1:17" x14ac:dyDescent="0.25">
      <c r="A825" s="2" t="s">
        <v>831</v>
      </c>
      <c r="B825" t="str">
        <f>VLOOKUP(A825,'customer names'!A825:D3159,3,FALSE)</f>
        <v>Nelson</v>
      </c>
      <c r="C825" s="1">
        <f>VLOOKUP(A825,'Medical examination'!A825:G3159,2,FALSE)</f>
        <v>17.29</v>
      </c>
      <c r="D825" s="1">
        <f>VLOOKUP(A825,'Medical examination'!A825:H3159,3,FALSE)</f>
        <v>4.62</v>
      </c>
      <c r="E825" s="1" t="str">
        <f>VLOOKUP($A825,'Medical examination'!A825:I3159,4,FALSE)</f>
        <v>NO</v>
      </c>
      <c r="F825" s="1" t="str">
        <f>VLOOKUP($A825,'Medical examination'!A825:J3159,5,FALSE)</f>
        <v>YES</v>
      </c>
      <c r="G825" s="1" t="str">
        <f>VLOOKUP($A825,'Medical examination'!A825:K3159,6,FALSE)</f>
        <v>NO</v>
      </c>
      <c r="H825" s="1">
        <f>VLOOKUP($A825,'Medical examination'!A825:L3159,7,FALSE)</f>
        <v>1</v>
      </c>
      <c r="I825" s="1" t="str">
        <f>VLOOKUP($A825,'Medical examination'!A825:M3159,8,FALSE)</f>
        <v>YES</v>
      </c>
      <c r="J825" s="19" t="str">
        <f>VLOOKUP($A825,'Medical examination'!A825:N3159,9,FALSE)</f>
        <v>UNDERWEIGHT</v>
      </c>
      <c r="K825" s="10" t="str">
        <f>VLOOKUP($A825,'Medical examination'!A825:O3159,10,FALSE)</f>
        <v>NORMAL</v>
      </c>
      <c r="L825" s="16">
        <v>37040.879999999997</v>
      </c>
      <c r="M825" s="1" t="str">
        <f>VLOOKUP($L825,'Hospitalization details'!$F825:L3157,2,FALSE)</f>
        <v>TIER - 2</v>
      </c>
      <c r="N825" s="17" t="str">
        <f>VLOOKUP($L825,'Hospitalization details'!$F825:M3162,3,FALSE)</f>
        <v>TIER - 2</v>
      </c>
      <c r="O825" s="1" t="str">
        <f>VLOOKUP($L825,'Hospitalization details'!$F825:N3162,4,FALSE)</f>
        <v>R1011</v>
      </c>
      <c r="P825" s="14">
        <f>VLOOKUP($L825,'Hospitalization details'!$F825:O3162,6,FALSE)</f>
        <v>33543</v>
      </c>
      <c r="Q825" s="18">
        <f t="shared" si="12"/>
        <v>31</v>
      </c>
    </row>
    <row r="826" spans="1:17" x14ac:dyDescent="0.25">
      <c r="A826" s="2" t="s">
        <v>832</v>
      </c>
      <c r="B826" t="str">
        <f>VLOOKUP(A826,'customer names'!A826:D3160,3,FALSE)</f>
        <v>Payne</v>
      </c>
      <c r="C826" s="1">
        <f>VLOOKUP(A826,'Medical examination'!A826:G3160,2,FALSE)</f>
        <v>31.74</v>
      </c>
      <c r="D826" s="1">
        <f>VLOOKUP(A826,'Medical examination'!A826:H3160,3,FALSE)</f>
        <v>7.68</v>
      </c>
      <c r="E826" s="1" t="str">
        <f>VLOOKUP($A826,'Medical examination'!A826:I3160,4,FALSE)</f>
        <v>YES</v>
      </c>
      <c r="F826" s="1" t="str">
        <f>VLOOKUP($A826,'Medical examination'!A826:J3160,5,FALSE)</f>
        <v>NO</v>
      </c>
      <c r="G826" s="1" t="str">
        <f>VLOOKUP($A826,'Medical examination'!A826:K3160,6,FALSE)</f>
        <v>NO</v>
      </c>
      <c r="H826" s="1">
        <f>VLOOKUP($A826,'Medical examination'!A826:L3160,7,FALSE)</f>
        <v>0</v>
      </c>
      <c r="I826" s="1" t="str">
        <f>VLOOKUP($A826,'Medical examination'!A826:M3160,8,FALSE)</f>
        <v>NO</v>
      </c>
      <c r="J826" s="19" t="str">
        <f>VLOOKUP($A826,'Medical examination'!A826:N3160,9,FALSE)</f>
        <v>OBESITY</v>
      </c>
      <c r="K826" s="10" t="str">
        <f>VLOOKUP($A826,'Medical examination'!A826:O3160,10,FALSE)</f>
        <v>DIABETES</v>
      </c>
      <c r="L826" s="16">
        <v>5195.58</v>
      </c>
      <c r="M826" s="1" t="str">
        <f>VLOOKUP($L826,'Hospitalization details'!$F826:L3158,2,FALSE)</f>
        <v>TIER - 2</v>
      </c>
      <c r="N826" s="17" t="str">
        <f>VLOOKUP($L826,'Hospitalization details'!$F826:M3163,3,FALSE)</f>
        <v>TIER - 2</v>
      </c>
      <c r="O826" s="1" t="str">
        <f>VLOOKUP($L826,'Hospitalization details'!$F826:N3163,4,FALSE)</f>
        <v>R1013</v>
      </c>
      <c r="P826" s="14">
        <f>VLOOKUP($L826,'Hospitalization details'!$F826:O3163,6,FALSE)</f>
        <v>29110</v>
      </c>
      <c r="Q826" s="18">
        <f t="shared" si="12"/>
        <v>43</v>
      </c>
    </row>
    <row r="827" spans="1:17" x14ac:dyDescent="0.25">
      <c r="A827" s="2" t="s">
        <v>833</v>
      </c>
      <c r="B827" t="str">
        <f>VLOOKUP(A827,'customer names'!A827:D3161,3,FALSE)</f>
        <v>Hails</v>
      </c>
      <c r="C827" s="1">
        <f>VLOOKUP(A827,'Medical examination'!A827:G3161,2,FALSE)</f>
        <v>26.504999999999999</v>
      </c>
      <c r="D827" s="1">
        <f>VLOOKUP(A827,'Medical examination'!A827:H3161,3,FALSE)</f>
        <v>6.79</v>
      </c>
      <c r="E827" s="1" t="str">
        <f>VLOOKUP($A827,'Medical examination'!A827:I3161,4,FALSE)</f>
        <v>YES</v>
      </c>
      <c r="F827" s="1" t="str">
        <f>VLOOKUP($A827,'Medical examination'!A827:J3161,5,FALSE)</f>
        <v>NO</v>
      </c>
      <c r="G827" s="1" t="str">
        <f>VLOOKUP($A827,'Medical examination'!A827:K3161,6,FALSE)</f>
        <v>YES</v>
      </c>
      <c r="H827" s="1">
        <f>VLOOKUP($A827,'Medical examination'!A827:L3161,7,FALSE)</f>
        <v>1</v>
      </c>
      <c r="I827" s="1" t="str">
        <f>VLOOKUP($A827,'Medical examination'!A827:M3161,8,FALSE)</f>
        <v>NO</v>
      </c>
      <c r="J827" s="19" t="str">
        <f>VLOOKUP($A827,'Medical examination'!A827:N3161,9,FALSE)</f>
        <v>OVERWEIGHT</v>
      </c>
      <c r="K827" s="10" t="str">
        <f>VLOOKUP($A827,'Medical examination'!A827:O3161,10,FALSE)</f>
        <v>DIABETES</v>
      </c>
      <c r="L827" s="16">
        <v>5177.12</v>
      </c>
      <c r="M827" s="1" t="str">
        <f>VLOOKUP($L827,'Hospitalization details'!$F827:L3159,2,FALSE)</f>
        <v>TIER - 2</v>
      </c>
      <c r="N827" s="17" t="str">
        <f>VLOOKUP($L827,'Hospitalization details'!$F827:M3164,3,FALSE)</f>
        <v>TIER - 1</v>
      </c>
      <c r="O827" s="1" t="str">
        <f>VLOOKUP($L827,'Hospitalization details'!$F827:N3164,4,FALSE)</f>
        <v>R1013</v>
      </c>
      <c r="P827" s="14">
        <f>VLOOKUP($L827,'Hospitalization details'!$F827:O3164,6,FALSE)</f>
        <v>30971</v>
      </c>
      <c r="Q827" s="18">
        <f t="shared" si="12"/>
        <v>38</v>
      </c>
    </row>
    <row r="828" spans="1:17" x14ac:dyDescent="0.25">
      <c r="A828" s="2" t="s">
        <v>834</v>
      </c>
      <c r="B828" t="str">
        <f>VLOOKUP(A828,'customer names'!A828:D3162,3,FALSE)</f>
        <v>Proctor</v>
      </c>
      <c r="C828" s="1">
        <f>VLOOKUP(A828,'Medical examination'!A828:G3162,2,FALSE)</f>
        <v>36.479999999999997</v>
      </c>
      <c r="D828" s="1">
        <f>VLOOKUP(A828,'Medical examination'!A828:H3162,3,FALSE)</f>
        <v>11.09</v>
      </c>
      <c r="E828" s="1" t="str">
        <f>VLOOKUP($A828,'Medical examination'!A828:I3162,4,FALSE)</f>
        <v>NO</v>
      </c>
      <c r="F828" s="1" t="str">
        <f>VLOOKUP($A828,'Medical examination'!A828:J3162,5,FALSE)</f>
        <v>NO</v>
      </c>
      <c r="G828" s="1" t="str">
        <f>VLOOKUP($A828,'Medical examination'!A828:K3162,6,FALSE)</f>
        <v>NO</v>
      </c>
      <c r="H828" s="1">
        <f>VLOOKUP($A828,'Medical examination'!A828:L3162,7,FALSE)</f>
        <v>0</v>
      </c>
      <c r="I828" s="1" t="str">
        <f>VLOOKUP($A828,'Medical examination'!A828:M3162,8,FALSE)</f>
        <v>NO</v>
      </c>
      <c r="J828" s="19" t="str">
        <f>VLOOKUP($A828,'Medical examination'!A828:N3162,9,FALSE)</f>
        <v>OBESITY</v>
      </c>
      <c r="K828" s="10" t="str">
        <f>VLOOKUP($A828,'Medical examination'!A828:O3162,10,FALSE)</f>
        <v>DIABETES</v>
      </c>
      <c r="L828" s="16">
        <v>5166.96</v>
      </c>
      <c r="M828" s="1" t="str">
        <f>VLOOKUP($L828,'Hospitalization details'!$F828:L3160,2,FALSE)</f>
        <v>TIER - 2</v>
      </c>
      <c r="N828" s="17" t="str">
        <f>VLOOKUP($L828,'Hospitalization details'!$F828:M3165,3,FALSE)</f>
        <v>TIER - 2</v>
      </c>
      <c r="O828" s="1" t="str">
        <f>VLOOKUP($L828,'Hospitalization details'!$F828:N3165,4,FALSE)</f>
        <v>R1012</v>
      </c>
      <c r="P828" s="14">
        <f>VLOOKUP($L828,'Hospitalization details'!$F828:O3165,6,FALSE)</f>
        <v>33479</v>
      </c>
      <c r="Q828" s="18">
        <f t="shared" si="12"/>
        <v>31</v>
      </c>
    </row>
    <row r="829" spans="1:17" x14ac:dyDescent="0.25">
      <c r="A829" s="2" t="s">
        <v>835</v>
      </c>
      <c r="B829" t="str">
        <f>VLOOKUP(A829,'customer names'!A829:D3163,3,FALSE)</f>
        <v>Ryan</v>
      </c>
      <c r="C829" s="1">
        <f>VLOOKUP(A829,'Medical examination'!A829:G3163,2,FALSE)</f>
        <v>39.159999999999997</v>
      </c>
      <c r="D829" s="1">
        <f>VLOOKUP(A829,'Medical examination'!A829:H3163,3,FALSE)</f>
        <v>5.24</v>
      </c>
      <c r="E829" s="1" t="str">
        <f>VLOOKUP($A829,'Medical examination'!A829:I3163,4,FALSE)</f>
        <v>YES</v>
      </c>
      <c r="F829" s="1" t="str">
        <f>VLOOKUP($A829,'Medical examination'!A829:J3163,5,FALSE)</f>
        <v>NO</v>
      </c>
      <c r="G829" s="1" t="str">
        <f>VLOOKUP($A829,'Medical examination'!A829:K3163,6,FALSE)</f>
        <v>YES</v>
      </c>
      <c r="H829" s="1">
        <f>VLOOKUP($A829,'Medical examination'!A829:L3163,7,FALSE)</f>
        <v>1</v>
      </c>
      <c r="I829" s="1" t="str">
        <f>VLOOKUP($A829,'Medical examination'!A829:M3163,8,FALSE)</f>
        <v>NO</v>
      </c>
      <c r="J829" s="19" t="str">
        <f>VLOOKUP($A829,'Medical examination'!A829:N3163,9,FALSE)</f>
        <v>OBESITY</v>
      </c>
      <c r="K829" s="10" t="str">
        <f>VLOOKUP($A829,'Medical examination'!A829:O3163,10,FALSE)</f>
        <v>NORMAL</v>
      </c>
      <c r="L829" s="16">
        <v>5152.13</v>
      </c>
      <c r="M829" s="1" t="str">
        <f>VLOOKUP($L829,'Hospitalization details'!$F829:L3161,2,FALSE)</f>
        <v>TIER - 2</v>
      </c>
      <c r="N829" s="17" t="str">
        <f>VLOOKUP($L829,'Hospitalization details'!$F829:M3166,3,FALSE)</f>
        <v>TIER - 2</v>
      </c>
      <c r="O829" s="1" t="str">
        <f>VLOOKUP($L829,'Hospitalization details'!$F829:N3166,4,FALSE)</f>
        <v>R1011</v>
      </c>
      <c r="P829" s="14">
        <f>VLOOKUP($L829,'Hospitalization details'!$F829:O3166,6,FALSE)</f>
        <v>33155</v>
      </c>
      <c r="Q829" s="18">
        <f t="shared" si="12"/>
        <v>32</v>
      </c>
    </row>
    <row r="830" spans="1:17" x14ac:dyDescent="0.25">
      <c r="A830" s="2" t="s">
        <v>836</v>
      </c>
      <c r="B830" t="str">
        <f>VLOOKUP(A830,'customer names'!A830:D3164,3,FALSE)</f>
        <v>Watson</v>
      </c>
      <c r="C830" s="1">
        <f>VLOOKUP(A830,'Medical examination'!A830:G3164,2,FALSE)</f>
        <v>28.22</v>
      </c>
      <c r="D830" s="1">
        <f>VLOOKUP(A830,'Medical examination'!A830:H3164,3,FALSE)</f>
        <v>7.51</v>
      </c>
      <c r="E830" s="1" t="str">
        <f>VLOOKUP($A830,'Medical examination'!A830:I3164,4,FALSE)</f>
        <v>YES</v>
      </c>
      <c r="F830" s="1" t="str">
        <f>VLOOKUP($A830,'Medical examination'!A830:J3164,5,FALSE)</f>
        <v>NO</v>
      </c>
      <c r="G830" s="1" t="str">
        <f>VLOOKUP($A830,'Medical examination'!A830:K3164,6,FALSE)</f>
        <v>YES</v>
      </c>
      <c r="H830" s="1">
        <f>VLOOKUP($A830,'Medical examination'!A830:L3164,7,FALSE)</f>
        <v>1</v>
      </c>
      <c r="I830" s="1" t="str">
        <f>VLOOKUP($A830,'Medical examination'!A830:M3164,8,FALSE)</f>
        <v>NO</v>
      </c>
      <c r="J830" s="19" t="str">
        <f>VLOOKUP($A830,'Medical examination'!A830:N3164,9,FALSE)</f>
        <v>OVERWEIGHT</v>
      </c>
      <c r="K830" s="10" t="str">
        <f>VLOOKUP($A830,'Medical examination'!A830:O3164,10,FALSE)</f>
        <v>DIABETES</v>
      </c>
      <c r="L830" s="16">
        <v>5148.55</v>
      </c>
      <c r="M830" s="1" t="str">
        <f>VLOOKUP($L830,'Hospitalization details'!$F830:L3162,2,FALSE)</f>
        <v>TIER - 2</v>
      </c>
      <c r="N830" s="17" t="str">
        <f>VLOOKUP($L830,'Hospitalization details'!$F830:M3167,3,FALSE)</f>
        <v>TIER - 2</v>
      </c>
      <c r="O830" s="1" t="str">
        <f>VLOOKUP($L830,'Hospitalization details'!$F830:N3167,4,FALSE)</f>
        <v>R1024</v>
      </c>
      <c r="P830" s="14">
        <f>VLOOKUP($L830,'Hospitalization details'!$F830:O3167,6,FALSE)</f>
        <v>33107</v>
      </c>
      <c r="Q830" s="18">
        <f t="shared" si="12"/>
        <v>32</v>
      </c>
    </row>
    <row r="831" spans="1:17" x14ac:dyDescent="0.25">
      <c r="A831" s="2" t="s">
        <v>837</v>
      </c>
      <c r="B831" t="str">
        <f>VLOOKUP(A831,'customer names'!A831:D3165,3,FALSE)</f>
        <v>Gresh</v>
      </c>
      <c r="C831" s="1">
        <f>VLOOKUP(A831,'Medical examination'!A831:G3165,2,FALSE)</f>
        <v>35</v>
      </c>
      <c r="D831" s="1">
        <f>VLOOKUP(A831,'Medical examination'!A831:H3165,3,FALSE)</f>
        <v>4.13</v>
      </c>
      <c r="E831" s="1" t="str">
        <f>VLOOKUP($A831,'Medical examination'!A831:I3165,4,FALSE)</f>
        <v>NO</v>
      </c>
      <c r="F831" s="1" t="str">
        <f>VLOOKUP($A831,'Medical examination'!A831:J3165,5,FALSE)</f>
        <v>NO</v>
      </c>
      <c r="G831" s="1" t="str">
        <f>VLOOKUP($A831,'Medical examination'!A831:K3165,6,FALSE)</f>
        <v>NO</v>
      </c>
      <c r="H831" s="1">
        <f>VLOOKUP($A831,'Medical examination'!A831:L3165,7,FALSE)</f>
        <v>2</v>
      </c>
      <c r="I831" s="1" t="str">
        <f>VLOOKUP($A831,'Medical examination'!A831:M3165,8,FALSE)</f>
        <v>NO</v>
      </c>
      <c r="J831" s="19" t="str">
        <f>VLOOKUP($A831,'Medical examination'!A831:N3165,9,FALSE)</f>
        <v>OBESITY</v>
      </c>
      <c r="K831" s="10" t="str">
        <f>VLOOKUP($A831,'Medical examination'!A831:O3165,10,FALSE)</f>
        <v>NORMAL</v>
      </c>
      <c r="L831" s="16">
        <v>5144.18</v>
      </c>
      <c r="M831" s="1" t="str">
        <f>VLOOKUP($L831,'Hospitalization details'!$F831:L3163,2,FALSE)</f>
        <v>TIER - 2</v>
      </c>
      <c r="N831" s="17" t="str">
        <f>VLOOKUP($L831,'Hospitalization details'!$F831:M3168,3,FALSE)</f>
        <v>TIER - 1</v>
      </c>
      <c r="O831" s="1" t="str">
        <f>VLOOKUP($L831,'Hospitalization details'!$F831:N3168,4,FALSE)</f>
        <v>R1013</v>
      </c>
      <c r="P831" s="14">
        <f>VLOOKUP($L831,'Hospitalization details'!$F831:O3168,6,FALSE)</f>
        <v>30916</v>
      </c>
      <c r="Q831" s="18">
        <f t="shared" si="12"/>
        <v>38</v>
      </c>
    </row>
    <row r="832" spans="1:17" x14ac:dyDescent="0.25">
      <c r="A832" s="2" t="s">
        <v>838</v>
      </c>
      <c r="B832" t="str">
        <f>VLOOKUP(A832,'customer names'!A832:D3166,3,FALSE)</f>
        <v>Anis</v>
      </c>
      <c r="C832" s="1">
        <f>VLOOKUP(A832,'Medical examination'!A832:G3166,2,FALSE)</f>
        <v>36.24</v>
      </c>
      <c r="D832" s="1">
        <f>VLOOKUP(A832,'Medical examination'!A832:H3166,3,FALSE)</f>
        <v>8.3800000000000008</v>
      </c>
      <c r="E832" s="1" t="str">
        <f>VLOOKUP($A832,'Medical examination'!A832:I3166,4,FALSE)</f>
        <v>YES</v>
      </c>
      <c r="F832" s="1" t="str">
        <f>VLOOKUP($A832,'Medical examination'!A832:J3166,5,FALSE)</f>
        <v>NO</v>
      </c>
      <c r="G832" s="1" t="str">
        <f>VLOOKUP($A832,'Medical examination'!A832:K3166,6,FALSE)</f>
        <v>NO</v>
      </c>
      <c r="H832" s="1">
        <f>VLOOKUP($A832,'Medical examination'!A832:L3166,7,FALSE)</f>
        <v>1</v>
      </c>
      <c r="I832" s="1" t="str">
        <f>VLOOKUP($A832,'Medical examination'!A832:M3166,8,FALSE)</f>
        <v>NO</v>
      </c>
      <c r="J832" s="19" t="str">
        <f>VLOOKUP($A832,'Medical examination'!A832:N3166,9,FALSE)</f>
        <v>OBESITY</v>
      </c>
      <c r="K832" s="10" t="str">
        <f>VLOOKUP($A832,'Medical examination'!A832:O3166,10,FALSE)</f>
        <v>DIABETES</v>
      </c>
      <c r="L832" s="16">
        <v>5138.26</v>
      </c>
      <c r="M832" s="1" t="str">
        <f>VLOOKUP($L832,'Hospitalization details'!$F832:L3164,2,FALSE)</f>
        <v>TIER - 2</v>
      </c>
      <c r="N832" s="17" t="str">
        <f>VLOOKUP($L832,'Hospitalization details'!$F832:M3169,3,FALSE)</f>
        <v>TIER - 2</v>
      </c>
      <c r="O832" s="1" t="str">
        <f>VLOOKUP($L832,'Hospitalization details'!$F832:N3169,4,FALSE)</f>
        <v>R1013</v>
      </c>
      <c r="P832" s="14">
        <f>VLOOKUP($L832,'Hospitalization details'!$F832:O3169,6,FALSE)</f>
        <v>34313</v>
      </c>
      <c r="Q832" s="18">
        <f t="shared" si="12"/>
        <v>29</v>
      </c>
    </row>
    <row r="833" spans="1:17" x14ac:dyDescent="0.25">
      <c r="A833" s="2" t="s">
        <v>839</v>
      </c>
      <c r="B833" t="str">
        <f>VLOOKUP(A833,'customer names'!A833:D3167,3,FALSE)</f>
        <v>Swartz</v>
      </c>
      <c r="C833" s="1">
        <f>VLOOKUP(A833,'Medical examination'!A833:G3167,2,FALSE)</f>
        <v>36.954999999999998</v>
      </c>
      <c r="D833" s="1">
        <f>VLOOKUP(A833,'Medical examination'!A833:H3167,3,FALSE)</f>
        <v>8.07</v>
      </c>
      <c r="E833" s="1" t="str">
        <f>VLOOKUP($A833,'Medical examination'!A833:I3167,4,FALSE)</f>
        <v>NO</v>
      </c>
      <c r="F833" s="1" t="str">
        <f>VLOOKUP($A833,'Medical examination'!A833:J3167,5,FALSE)</f>
        <v>NO</v>
      </c>
      <c r="G833" s="1" t="str">
        <f>VLOOKUP($A833,'Medical examination'!A833:K3167,6,FALSE)</f>
        <v>NO</v>
      </c>
      <c r="H833" s="1">
        <f>VLOOKUP($A833,'Medical examination'!A833:L3167,7,FALSE)</f>
        <v>0</v>
      </c>
      <c r="I833" s="1" t="str">
        <f>VLOOKUP($A833,'Medical examination'!A833:M3167,8,FALSE)</f>
        <v>NO</v>
      </c>
      <c r="J833" s="19" t="str">
        <f>VLOOKUP($A833,'Medical examination'!A833:N3167,9,FALSE)</f>
        <v>OBESITY</v>
      </c>
      <c r="K833" s="10" t="str">
        <f>VLOOKUP($A833,'Medical examination'!A833:O3167,10,FALSE)</f>
        <v>DIABETES</v>
      </c>
      <c r="L833" s="16">
        <v>5136.75</v>
      </c>
      <c r="M833" s="1" t="str">
        <f>VLOOKUP($L833,'Hospitalization details'!$F833:L3165,2,FALSE)</f>
        <v>TIER - 2</v>
      </c>
      <c r="N833" s="17" t="str">
        <f>VLOOKUP($L833,'Hospitalization details'!$F833:M3170,3,FALSE)</f>
        <v>TIER - 1</v>
      </c>
      <c r="O833" s="1" t="str">
        <f>VLOOKUP($L833,'Hospitalization details'!$F833:N3170,4,FALSE)</f>
        <v>R1013</v>
      </c>
      <c r="P833" s="14">
        <f>VLOOKUP($L833,'Hospitalization details'!$F833:O3170,6,FALSE)</f>
        <v>32401</v>
      </c>
      <c r="Q833" s="18">
        <f t="shared" si="12"/>
        <v>34</v>
      </c>
    </row>
    <row r="834" spans="1:17" x14ac:dyDescent="0.25">
      <c r="A834" s="2" t="s">
        <v>840</v>
      </c>
      <c r="B834" t="str">
        <f>VLOOKUP(A834,'customer names'!A834:D3168,3,FALSE)</f>
        <v>Schluneker</v>
      </c>
      <c r="C834" s="1">
        <f>VLOOKUP(A834,'Medical examination'!A834:G3168,2,FALSE)</f>
        <v>29.64</v>
      </c>
      <c r="D834" s="1">
        <f>VLOOKUP(A834,'Medical examination'!A834:H3168,3,FALSE)</f>
        <v>8.9499999999999993</v>
      </c>
      <c r="E834" s="1" t="str">
        <f>VLOOKUP($A834,'Medical examination'!A834:I3168,4,FALSE)</f>
        <v>NO</v>
      </c>
      <c r="F834" s="1" t="str">
        <f>VLOOKUP($A834,'Medical examination'!A834:J3168,5,FALSE)</f>
        <v>NO</v>
      </c>
      <c r="G834" s="1" t="str">
        <f>VLOOKUP($A834,'Medical examination'!A834:K3168,6,FALSE)</f>
        <v>NO</v>
      </c>
      <c r="H834" s="1">
        <f>VLOOKUP($A834,'Medical examination'!A834:L3168,7,FALSE)</f>
        <v>0</v>
      </c>
      <c r="I834" s="1" t="str">
        <f>VLOOKUP($A834,'Medical examination'!A834:M3168,8,FALSE)</f>
        <v>NO</v>
      </c>
      <c r="J834" s="19" t="str">
        <f>VLOOKUP($A834,'Medical examination'!A834:N3168,9,FALSE)</f>
        <v>OVERWEIGHT</v>
      </c>
      <c r="K834" s="10" t="str">
        <f>VLOOKUP($A834,'Medical examination'!A834:O3168,10,FALSE)</f>
        <v>DIABETES</v>
      </c>
      <c r="L834" s="16">
        <v>5125.22</v>
      </c>
      <c r="M834" s="1" t="str">
        <f>VLOOKUP($L834,'Hospitalization details'!$F834:L3166,2,FALSE)</f>
        <v>TIER - 1</v>
      </c>
      <c r="N834" s="17" t="str">
        <f>VLOOKUP($L834,'Hospitalization details'!$F834:M3171,3,FALSE)</f>
        <v>TIER - 2</v>
      </c>
      <c r="O834" s="1" t="str">
        <f>VLOOKUP($L834,'Hospitalization details'!$F834:N3171,4,FALSE)</f>
        <v>R1012</v>
      </c>
      <c r="P834" s="14">
        <f>VLOOKUP($L834,'Hospitalization details'!$F834:O3171,6,FALSE)</f>
        <v>32033</v>
      </c>
      <c r="Q834" s="18">
        <f t="shared" si="12"/>
        <v>35</v>
      </c>
    </row>
    <row r="835" spans="1:17" x14ac:dyDescent="0.25">
      <c r="A835" s="2" t="s">
        <v>841</v>
      </c>
      <c r="B835" t="str">
        <f>VLOOKUP(A835,'customer names'!A835:D3169,3,FALSE)</f>
        <v>Bellemare</v>
      </c>
      <c r="C835" s="1">
        <f>VLOOKUP(A835,'Medical examination'!A835:G3169,2,FALSE)</f>
        <v>42.74</v>
      </c>
      <c r="D835" s="1">
        <f>VLOOKUP(A835,'Medical examination'!A835:H3169,3,FALSE)</f>
        <v>6.31</v>
      </c>
      <c r="E835" s="1" t="str">
        <f>VLOOKUP($A835,'Medical examination'!A835:I3169,4,FALSE)</f>
        <v>YES</v>
      </c>
      <c r="F835" s="1" t="str">
        <f>VLOOKUP($A835,'Medical examination'!A835:J3169,5,FALSE)</f>
        <v>NO</v>
      </c>
      <c r="G835" s="1" t="str">
        <f>VLOOKUP($A835,'Medical examination'!A835:K3169,6,FALSE)</f>
        <v>NO</v>
      </c>
      <c r="H835" s="1">
        <f>VLOOKUP($A835,'Medical examination'!A835:L3169,7,FALSE)</f>
        <v>1</v>
      </c>
      <c r="I835" s="1" t="str">
        <f>VLOOKUP($A835,'Medical examination'!A835:M3169,8,FALSE)</f>
        <v>NO</v>
      </c>
      <c r="J835" s="19" t="str">
        <f>VLOOKUP($A835,'Medical examination'!A835:N3169,9,FALSE)</f>
        <v>OBESITY</v>
      </c>
      <c r="K835" s="10" t="str">
        <f>VLOOKUP($A835,'Medical examination'!A835:O3169,10,FALSE)</f>
        <v>PRE DIABETES</v>
      </c>
      <c r="L835" s="16">
        <v>5124.1899999999996</v>
      </c>
      <c r="M835" s="1" t="str">
        <f>VLOOKUP($L835,'Hospitalization details'!$F835:L3167,2,FALSE)</f>
        <v>TIER - 2</v>
      </c>
      <c r="N835" s="17" t="str">
        <f>VLOOKUP($L835,'Hospitalization details'!$F835:M3172,3,FALSE)</f>
        <v>TIER - 3</v>
      </c>
      <c r="O835" s="1" t="str">
        <f>VLOOKUP($L835,'Hospitalization details'!$F835:N3172,4,FALSE)</f>
        <v>R1013</v>
      </c>
      <c r="P835" s="14">
        <f>VLOOKUP($L835,'Hospitalization details'!$F835:O3172,6,FALSE)</f>
        <v>32448</v>
      </c>
      <c r="Q835" s="18">
        <f t="shared" ref="Q835:Q898" si="13">DATEDIF(P835:P3169, DATE(2023,6,8), "Y")</f>
        <v>34</v>
      </c>
    </row>
    <row r="836" spans="1:17" x14ac:dyDescent="0.25">
      <c r="A836" s="2" t="s">
        <v>842</v>
      </c>
      <c r="B836" t="str">
        <f>VLOOKUP(A836,'customer names'!A836:D3170,3,FALSE)</f>
        <v>Vitalo</v>
      </c>
      <c r="C836" s="1">
        <f>VLOOKUP(A836,'Medical examination'!A836:G3170,2,FALSE)</f>
        <v>36.130000000000003</v>
      </c>
      <c r="D836" s="1">
        <f>VLOOKUP(A836,'Medical examination'!A836:H3170,3,FALSE)</f>
        <v>7.19</v>
      </c>
      <c r="E836" s="1" t="str">
        <f>VLOOKUP($A836,'Medical examination'!A836:I3170,4,FALSE)</f>
        <v>YES</v>
      </c>
      <c r="F836" s="1" t="str">
        <f>VLOOKUP($A836,'Medical examination'!A836:J3170,5,FALSE)</f>
        <v>NO</v>
      </c>
      <c r="G836" s="1" t="str">
        <f>VLOOKUP($A836,'Medical examination'!A836:K3170,6,FALSE)</f>
        <v>NO</v>
      </c>
      <c r="H836" s="1">
        <f>VLOOKUP($A836,'Medical examination'!A836:L3170,7,FALSE)</f>
        <v>2</v>
      </c>
      <c r="I836" s="1" t="str">
        <f>VLOOKUP($A836,'Medical examination'!A836:M3170,8,FALSE)</f>
        <v>NO</v>
      </c>
      <c r="J836" s="19" t="str">
        <f>VLOOKUP($A836,'Medical examination'!A836:N3170,9,FALSE)</f>
        <v>OBESITY</v>
      </c>
      <c r="K836" s="10" t="str">
        <f>VLOOKUP($A836,'Medical examination'!A836:O3170,10,FALSE)</f>
        <v>DIABETES</v>
      </c>
      <c r="L836" s="16">
        <v>36976.449999999997</v>
      </c>
      <c r="M836" s="1" t="str">
        <f>VLOOKUP($L836,'Hospitalization details'!$F836:L3168,2,FALSE)</f>
        <v>TIER - 2</v>
      </c>
      <c r="N836" s="17" t="str">
        <f>VLOOKUP($L836,'Hospitalization details'!$F836:M3173,3,FALSE)</f>
        <v>TIER - 3</v>
      </c>
      <c r="O836" s="1" t="str">
        <f>VLOOKUP($L836,'Hospitalization details'!$F836:N3173,4,FALSE)</f>
        <v>R1011</v>
      </c>
      <c r="P836" s="14">
        <f>VLOOKUP($L836,'Hospitalization details'!$F836:O3173,6,FALSE)</f>
        <v>33860</v>
      </c>
      <c r="Q836" s="18">
        <f t="shared" si="13"/>
        <v>30</v>
      </c>
    </row>
    <row r="837" spans="1:17" x14ac:dyDescent="0.25">
      <c r="A837" s="2" t="s">
        <v>843</v>
      </c>
      <c r="B837" t="str">
        <f>VLOOKUP(A837,'customer names'!A837:D3171,3,FALSE)</f>
        <v>Hamilton</v>
      </c>
      <c r="C837" s="1">
        <f>VLOOKUP(A837,'Medical examination'!A837:G3171,2,FALSE)</f>
        <v>31.55</v>
      </c>
      <c r="D837" s="1">
        <f>VLOOKUP(A837,'Medical examination'!A837:H3171,3,FALSE)</f>
        <v>6.11</v>
      </c>
      <c r="E837" s="1" t="str">
        <f>VLOOKUP($A837,'Medical examination'!A837:I3171,4,FALSE)</f>
        <v>YES</v>
      </c>
      <c r="F837" s="1" t="str">
        <f>VLOOKUP($A837,'Medical examination'!A837:J3171,5,FALSE)</f>
        <v>NO</v>
      </c>
      <c r="G837" s="1" t="str">
        <f>VLOOKUP($A837,'Medical examination'!A837:K3171,6,FALSE)</f>
        <v>NO</v>
      </c>
      <c r="H837" s="1">
        <f>VLOOKUP($A837,'Medical examination'!A837:L3171,7,FALSE)</f>
        <v>1</v>
      </c>
      <c r="I837" s="1" t="str">
        <f>VLOOKUP($A837,'Medical examination'!A837:M3171,8,FALSE)</f>
        <v>NO</v>
      </c>
      <c r="J837" s="19" t="str">
        <f>VLOOKUP($A837,'Medical examination'!A837:N3171,9,FALSE)</f>
        <v>OBESITY</v>
      </c>
      <c r="K837" s="10" t="str">
        <f>VLOOKUP($A837,'Medical examination'!A837:O3171,10,FALSE)</f>
        <v>PRE DIABETES</v>
      </c>
      <c r="L837" s="16">
        <v>5116.5</v>
      </c>
      <c r="M837" s="1" t="str">
        <f>VLOOKUP($L837,'Hospitalization details'!$F837:L3169,2,FALSE)</f>
        <v>TIER - 2</v>
      </c>
      <c r="N837" s="17" t="str">
        <f>VLOOKUP($L837,'Hospitalization details'!$F837:M3174,3,FALSE)</f>
        <v>TIER - 2</v>
      </c>
      <c r="O837" s="1" t="str">
        <f>VLOOKUP($L837,'Hospitalization details'!$F837:N3174,4,FALSE)</f>
        <v>R1012</v>
      </c>
      <c r="P837" s="14">
        <f>VLOOKUP($L837,'Hospitalization details'!$F837:O3174,6,FALSE)</f>
        <v>32099</v>
      </c>
      <c r="Q837" s="18">
        <f t="shared" si="13"/>
        <v>35</v>
      </c>
    </row>
    <row r="838" spans="1:17" x14ac:dyDescent="0.25">
      <c r="A838" s="2" t="s">
        <v>844</v>
      </c>
      <c r="B838" t="str">
        <f>VLOOKUP(A838,'customer names'!A838:D3172,3,FALSE)</f>
        <v>Marshall</v>
      </c>
      <c r="C838" s="1">
        <f>VLOOKUP(A838,'Medical examination'!A838:G3172,2,FALSE)</f>
        <v>52.75</v>
      </c>
      <c r="D838" s="1">
        <f>VLOOKUP(A838,'Medical examination'!A838:H3172,3,FALSE)</f>
        <v>6.02</v>
      </c>
      <c r="E838" s="1" t="str">
        <f>VLOOKUP($A838,'Medical examination'!A838:I3172,4,FALSE)</f>
        <v>NO</v>
      </c>
      <c r="F838" s="1" t="str">
        <f>VLOOKUP($A838,'Medical examination'!A838:J3172,5,FALSE)</f>
        <v>NO</v>
      </c>
      <c r="G838" s="1" t="str">
        <f>VLOOKUP($A838,'Medical examination'!A838:K3172,6,FALSE)</f>
        <v>NO</v>
      </c>
      <c r="H838" s="1">
        <f>VLOOKUP($A838,'Medical examination'!A838:L3172,7,FALSE)</f>
        <v>1</v>
      </c>
      <c r="I838" s="1" t="str">
        <f>VLOOKUP($A838,'Medical examination'!A838:M3172,8,FALSE)</f>
        <v>NO</v>
      </c>
      <c r="J838" s="19" t="str">
        <f>VLOOKUP($A838,'Medical examination'!A838:N3172,9,FALSE)</f>
        <v>OBESITY</v>
      </c>
      <c r="K838" s="10" t="str">
        <f>VLOOKUP($A838,'Medical examination'!A838:O3172,10,FALSE)</f>
        <v>PRE DIABETES</v>
      </c>
      <c r="L838" s="16">
        <v>5087.92</v>
      </c>
      <c r="M838" s="1" t="str">
        <f>VLOOKUP($L838,'Hospitalization details'!$F838:L3170,2,FALSE)</f>
        <v>TIER - 2</v>
      </c>
      <c r="N838" s="17" t="str">
        <f>VLOOKUP($L838,'Hospitalization details'!$F838:M3175,3,FALSE)</f>
        <v>TIER - 2</v>
      </c>
      <c r="O838" s="1" t="str">
        <f>VLOOKUP($L838,'Hospitalization details'!$F838:N3175,4,FALSE)</f>
        <v>R1026</v>
      </c>
      <c r="P838" s="14">
        <f>VLOOKUP($L838,'Hospitalization details'!$F838:O3175,6,FALSE)</f>
        <v>36330</v>
      </c>
      <c r="Q838" s="18">
        <f t="shared" si="13"/>
        <v>23</v>
      </c>
    </row>
    <row r="839" spans="1:17" x14ac:dyDescent="0.25">
      <c r="A839" s="2" t="s">
        <v>845</v>
      </c>
      <c r="B839" t="str">
        <f>VLOOKUP(A839,'customer names'!A839:D3173,3,FALSE)</f>
        <v>Cale</v>
      </c>
      <c r="C839" s="1">
        <f>VLOOKUP(A839,'Medical examination'!A839:G3173,2,FALSE)</f>
        <v>36.67</v>
      </c>
      <c r="D839" s="1">
        <f>VLOOKUP(A839,'Medical examination'!A839:H3173,3,FALSE)</f>
        <v>11.86</v>
      </c>
      <c r="E839" s="1" t="str">
        <f>VLOOKUP($A839,'Medical examination'!A839:I3173,4,FALSE)</f>
        <v>NO</v>
      </c>
      <c r="F839" s="1" t="str">
        <f>VLOOKUP($A839,'Medical examination'!A839:J3173,5,FALSE)</f>
        <v>NO</v>
      </c>
      <c r="G839" s="1" t="str">
        <f>VLOOKUP($A839,'Medical examination'!A839:K3173,6,FALSE)</f>
        <v>NO</v>
      </c>
      <c r="H839" s="1">
        <f>VLOOKUP($A839,'Medical examination'!A839:L3173,7,FALSE)</f>
        <v>0</v>
      </c>
      <c r="I839" s="1" t="str">
        <f>VLOOKUP($A839,'Medical examination'!A839:M3173,8,FALSE)</f>
        <v>NO</v>
      </c>
      <c r="J839" s="19" t="str">
        <f>VLOOKUP($A839,'Medical examination'!A839:N3173,9,FALSE)</f>
        <v>OBESITY</v>
      </c>
      <c r="K839" s="10" t="str">
        <f>VLOOKUP($A839,'Medical examination'!A839:O3173,10,FALSE)</f>
        <v>DIABETES</v>
      </c>
      <c r="L839" s="16">
        <v>5080.1000000000004</v>
      </c>
      <c r="M839" s="1" t="str">
        <f>VLOOKUP($L839,'Hospitalization details'!$F839:L3171,2,FALSE)</f>
        <v>TIER - 3</v>
      </c>
      <c r="N839" s="17" t="str">
        <f>VLOOKUP($L839,'Hospitalization details'!$F839:M3176,3,FALSE)</f>
        <v>TIER - 2</v>
      </c>
      <c r="O839" s="1" t="str">
        <f>VLOOKUP($L839,'Hospitalization details'!$F839:N3176,4,FALSE)</f>
        <v>R1011</v>
      </c>
      <c r="P839" s="14">
        <f>VLOOKUP($L839,'Hospitalization details'!$F839:O3176,6,FALSE)</f>
        <v>35625</v>
      </c>
      <c r="Q839" s="18">
        <f t="shared" si="13"/>
        <v>25</v>
      </c>
    </row>
    <row r="840" spans="1:17" x14ac:dyDescent="0.25">
      <c r="A840" s="2" t="s">
        <v>846</v>
      </c>
      <c r="B840" t="str">
        <f>VLOOKUP(A840,'customer names'!A840:D3174,3,FALSE)</f>
        <v>Pittaway</v>
      </c>
      <c r="C840" s="1">
        <f>VLOOKUP(A840,'Medical examination'!A840:G3174,2,FALSE)</f>
        <v>38.06</v>
      </c>
      <c r="D840" s="1">
        <f>VLOOKUP(A840,'Medical examination'!A840:H3174,3,FALSE)</f>
        <v>8.25</v>
      </c>
      <c r="E840" s="1" t="str">
        <f>VLOOKUP($A840,'Medical examination'!A840:I3174,4,FALSE)</f>
        <v>NO</v>
      </c>
      <c r="F840" s="1" t="str">
        <f>VLOOKUP($A840,'Medical examination'!A840:J3174,5,FALSE)</f>
        <v>NO</v>
      </c>
      <c r="G840" s="1" t="str">
        <f>VLOOKUP($A840,'Medical examination'!A840:K3174,6,FALSE)</f>
        <v>NO</v>
      </c>
      <c r="H840" s="1">
        <f>VLOOKUP($A840,'Medical examination'!A840:L3174,7,FALSE)</f>
        <v>0</v>
      </c>
      <c r="I840" s="1" t="str">
        <f>VLOOKUP($A840,'Medical examination'!A840:M3174,8,FALSE)</f>
        <v>NO</v>
      </c>
      <c r="J840" s="19" t="str">
        <f>VLOOKUP($A840,'Medical examination'!A840:N3174,9,FALSE)</f>
        <v>OBESITY</v>
      </c>
      <c r="K840" s="10" t="str">
        <f>VLOOKUP($A840,'Medical examination'!A840:O3174,10,FALSE)</f>
        <v>DIABETES</v>
      </c>
      <c r="L840" s="16">
        <v>5077.1899999999996</v>
      </c>
      <c r="M840" s="1" t="str">
        <f>VLOOKUP($L840,'Hospitalization details'!$F840:L3172,2,FALSE)</f>
        <v>TIER - 2</v>
      </c>
      <c r="N840" s="17" t="str">
        <f>VLOOKUP($L840,'Hospitalization details'!$F840:M3177,3,FALSE)</f>
        <v>TIER - 3</v>
      </c>
      <c r="O840" s="1" t="str">
        <f>VLOOKUP($L840,'Hospitalization details'!$F840:N3177,4,FALSE)</f>
        <v>R1012</v>
      </c>
      <c r="P840" s="14">
        <f>VLOOKUP($L840,'Hospitalization details'!$F840:O3177,6,FALSE)</f>
        <v>28816</v>
      </c>
      <c r="Q840" s="18">
        <f t="shared" si="13"/>
        <v>44</v>
      </c>
    </row>
    <row r="841" spans="1:17" x14ac:dyDescent="0.25">
      <c r="A841" s="2" t="s">
        <v>847</v>
      </c>
      <c r="B841" t="str">
        <f>VLOOKUP(A841,'customer names'!A841:D3175,3,FALSE)</f>
        <v>Bill</v>
      </c>
      <c r="C841" s="1">
        <f>VLOOKUP(A841,'Medical examination'!A841:G3175,2,FALSE)</f>
        <v>38</v>
      </c>
      <c r="D841" s="1">
        <f>VLOOKUP(A841,'Medical examination'!A841:H3175,3,FALSE)</f>
        <v>8.1300000000000008</v>
      </c>
      <c r="E841" s="1" t="str">
        <f>VLOOKUP($A841,'Medical examination'!A841:I3175,4,FALSE)</f>
        <v>NO</v>
      </c>
      <c r="F841" s="1" t="str">
        <f>VLOOKUP($A841,'Medical examination'!A841:J3175,5,FALSE)</f>
        <v>NO</v>
      </c>
      <c r="G841" s="1" t="str">
        <f>VLOOKUP($A841,'Medical examination'!A841:K3175,6,FALSE)</f>
        <v>NO</v>
      </c>
      <c r="H841" s="1">
        <f>VLOOKUP($A841,'Medical examination'!A841:L3175,7,FALSE)</f>
        <v>0</v>
      </c>
      <c r="I841" s="1" t="str">
        <f>VLOOKUP($A841,'Medical examination'!A841:M3175,8,FALSE)</f>
        <v>NO</v>
      </c>
      <c r="J841" s="19" t="str">
        <f>VLOOKUP($A841,'Medical examination'!A841:N3175,9,FALSE)</f>
        <v>OBESITY</v>
      </c>
      <c r="K841" s="10" t="str">
        <f>VLOOKUP($A841,'Medical examination'!A841:O3175,10,FALSE)</f>
        <v>DIABETES</v>
      </c>
      <c r="L841" s="16">
        <v>5059.5600000000004</v>
      </c>
      <c r="M841" s="1" t="str">
        <f>VLOOKUP($L841,'Hospitalization details'!$F841:L3173,2,FALSE)</f>
        <v>TIER - 2</v>
      </c>
      <c r="N841" s="17" t="str">
        <f>VLOOKUP($L841,'Hospitalization details'!$F841:M3178,3,FALSE)</f>
        <v>TIER - 1</v>
      </c>
      <c r="O841" s="1" t="str">
        <f>VLOOKUP($L841,'Hospitalization details'!$F841:N3178,4,FALSE)</f>
        <v>R1021</v>
      </c>
      <c r="P841" s="14">
        <f>VLOOKUP($L841,'Hospitalization details'!$F841:O3178,6,FALSE)</f>
        <v>34131</v>
      </c>
      <c r="Q841" s="18">
        <f t="shared" si="13"/>
        <v>29</v>
      </c>
    </row>
    <row r="842" spans="1:17" x14ac:dyDescent="0.25">
      <c r="A842" s="2" t="s">
        <v>848</v>
      </c>
      <c r="B842" t="str">
        <f>VLOOKUP(A842,'customer names'!A842:D3176,3,FALSE)</f>
        <v>Antrim</v>
      </c>
      <c r="C842" s="1">
        <f>VLOOKUP(A842,'Medical examination'!A842:G3176,2,FALSE)</f>
        <v>35.1</v>
      </c>
      <c r="D842" s="1">
        <f>VLOOKUP(A842,'Medical examination'!A842:H3176,3,FALSE)</f>
        <v>10.1</v>
      </c>
      <c r="E842" s="1" t="str">
        <f>VLOOKUP($A842,'Medical examination'!A842:I3176,4,FALSE)</f>
        <v>NO</v>
      </c>
      <c r="F842" s="1" t="str">
        <f>VLOOKUP($A842,'Medical examination'!A842:J3176,5,FALSE)</f>
        <v>NO</v>
      </c>
      <c r="G842" s="1" t="str">
        <f>VLOOKUP($A842,'Medical examination'!A842:K3176,6,FALSE)</f>
        <v>NO</v>
      </c>
      <c r="H842" s="1">
        <f>VLOOKUP($A842,'Medical examination'!A842:L3176,7,FALSE)</f>
        <v>0</v>
      </c>
      <c r="I842" s="1" t="str">
        <f>VLOOKUP($A842,'Medical examination'!A842:M3176,8,FALSE)</f>
        <v>NO</v>
      </c>
      <c r="J842" s="19" t="str">
        <f>VLOOKUP($A842,'Medical examination'!A842:N3176,9,FALSE)</f>
        <v>OBESITY</v>
      </c>
      <c r="K842" s="10" t="str">
        <f>VLOOKUP($A842,'Medical examination'!A842:O3176,10,FALSE)</f>
        <v>DIABETES</v>
      </c>
      <c r="L842" s="16">
        <v>5054.05</v>
      </c>
      <c r="M842" s="1" t="str">
        <f>VLOOKUP($L842,'Hospitalization details'!$F842:L3174,2,FALSE)</f>
        <v>TIER - 2</v>
      </c>
      <c r="N842" s="17" t="str">
        <f>VLOOKUP($L842,'Hospitalization details'!$F842:M3179,3,FALSE)</f>
        <v>TIER - 2</v>
      </c>
      <c r="O842" s="1" t="str">
        <f>VLOOKUP($L842,'Hospitalization details'!$F842:N3179,4,FALSE)</f>
        <v>R1013</v>
      </c>
      <c r="P842" s="14">
        <f>VLOOKUP($L842,'Hospitalization details'!$F842:O3179,6,FALSE)</f>
        <v>29471</v>
      </c>
      <c r="Q842" s="18">
        <f t="shared" si="13"/>
        <v>42</v>
      </c>
    </row>
    <row r="843" spans="1:17" x14ac:dyDescent="0.25">
      <c r="A843" s="2" t="s">
        <v>849</v>
      </c>
      <c r="B843" t="str">
        <f>VLOOKUP(A843,'customer names'!A843:D3177,3,FALSE)</f>
        <v>Doolittle-Crider</v>
      </c>
      <c r="C843" s="1">
        <f>VLOOKUP(A843,'Medical examination'!A843:G3177,2,FALSE)</f>
        <v>33.82</v>
      </c>
      <c r="D843" s="1">
        <f>VLOOKUP(A843,'Medical examination'!A843:H3177,3,FALSE)</f>
        <v>5.89</v>
      </c>
      <c r="E843" s="1" t="str">
        <f>VLOOKUP($A843,'Medical examination'!A843:I3177,4,FALSE)</f>
        <v>YES</v>
      </c>
      <c r="F843" s="1" t="str">
        <f>VLOOKUP($A843,'Medical examination'!A843:J3177,5,FALSE)</f>
        <v>NO</v>
      </c>
      <c r="G843" s="1" t="str">
        <f>VLOOKUP($A843,'Medical examination'!A843:K3177,6,FALSE)</f>
        <v>NO</v>
      </c>
      <c r="H843" s="1">
        <f>VLOOKUP($A843,'Medical examination'!A843:L3177,7,FALSE)</f>
        <v>2</v>
      </c>
      <c r="I843" s="1" t="str">
        <f>VLOOKUP($A843,'Medical examination'!A843:M3177,8,FALSE)</f>
        <v>NO</v>
      </c>
      <c r="J843" s="19" t="str">
        <f>VLOOKUP($A843,'Medical examination'!A843:N3177,9,FALSE)</f>
        <v>OBESITY</v>
      </c>
      <c r="K843" s="10" t="str">
        <f>VLOOKUP($A843,'Medical examination'!A843:O3177,10,FALSE)</f>
        <v>PRE DIABETES</v>
      </c>
      <c r="L843" s="16">
        <v>5045.1499999999996</v>
      </c>
      <c r="M843" s="1" t="str">
        <f>VLOOKUP($L843,'Hospitalization details'!$F843:L3175,2,FALSE)</f>
        <v>TIER - 2</v>
      </c>
      <c r="N843" s="17" t="str">
        <f>VLOOKUP($L843,'Hospitalization details'!$F843:M3180,3,FALSE)</f>
        <v>TIER - 2</v>
      </c>
      <c r="O843" s="1" t="str">
        <f>VLOOKUP($L843,'Hospitalization details'!$F843:N3180,4,FALSE)</f>
        <v>R1012</v>
      </c>
      <c r="P843" s="14">
        <f>VLOOKUP($L843,'Hospitalization details'!$F843:O3180,6,FALSE)</f>
        <v>35640</v>
      </c>
      <c r="Q843" s="18">
        <f t="shared" si="13"/>
        <v>25</v>
      </c>
    </row>
    <row r="844" spans="1:17" x14ac:dyDescent="0.25">
      <c r="A844" s="2" t="s">
        <v>850</v>
      </c>
      <c r="B844" t="str">
        <f>VLOOKUP(A844,'customer names'!A844:D3178,3,FALSE)</f>
        <v>Ruhlman</v>
      </c>
      <c r="C844" s="1">
        <f>VLOOKUP(A844,'Medical examination'!A844:G3178,2,FALSE)</f>
        <v>37.43</v>
      </c>
      <c r="D844" s="1">
        <f>VLOOKUP(A844,'Medical examination'!A844:H3178,3,FALSE)</f>
        <v>4.97</v>
      </c>
      <c r="E844" s="1" t="str">
        <f>VLOOKUP($A844,'Medical examination'!A844:I3178,4,FALSE)</f>
        <v>NO</v>
      </c>
      <c r="F844" s="1" t="str">
        <f>VLOOKUP($A844,'Medical examination'!A844:J3178,5,FALSE)</f>
        <v>NO</v>
      </c>
      <c r="G844" s="1" t="str">
        <f>VLOOKUP($A844,'Medical examination'!A844:K3178,6,FALSE)</f>
        <v>NO</v>
      </c>
      <c r="H844" s="1">
        <f>VLOOKUP($A844,'Medical examination'!A844:L3178,7,FALSE)</f>
        <v>2</v>
      </c>
      <c r="I844" s="1" t="str">
        <f>VLOOKUP($A844,'Medical examination'!A844:M3178,8,FALSE)</f>
        <v>NO</v>
      </c>
      <c r="J844" s="19" t="str">
        <f>VLOOKUP($A844,'Medical examination'!A844:N3178,9,FALSE)</f>
        <v>OBESITY</v>
      </c>
      <c r="K844" s="10" t="str">
        <f>VLOOKUP($A844,'Medical examination'!A844:O3178,10,FALSE)</f>
        <v>NORMAL</v>
      </c>
      <c r="L844" s="16">
        <v>5043.13</v>
      </c>
      <c r="M844" s="1" t="str">
        <f>VLOOKUP($L844,'Hospitalization details'!$F844:L3176,2,FALSE)</f>
        <v>TIER - 2</v>
      </c>
      <c r="N844" s="17" t="str">
        <f>VLOOKUP($L844,'Hospitalization details'!$F844:M3181,3,FALSE)</f>
        <v>TIER - 3</v>
      </c>
      <c r="O844" s="1" t="str">
        <f>VLOOKUP($L844,'Hospitalization details'!$F844:N3181,4,FALSE)</f>
        <v>R1011</v>
      </c>
      <c r="P844" s="14">
        <f>VLOOKUP($L844,'Hospitalization details'!$F844:O3181,6,FALSE)</f>
        <v>37180</v>
      </c>
      <c r="Q844" s="18">
        <f t="shared" si="13"/>
        <v>21</v>
      </c>
    </row>
    <row r="845" spans="1:17" x14ac:dyDescent="0.25">
      <c r="A845" s="2" t="s">
        <v>851</v>
      </c>
      <c r="B845" t="str">
        <f>VLOOKUP(A845,'customer names'!A845:D3179,3,FALSE)</f>
        <v>Anderson</v>
      </c>
      <c r="C845" s="1">
        <f>VLOOKUP(A845,'Medical examination'!A845:G3179,2,FALSE)</f>
        <v>30.5</v>
      </c>
      <c r="D845" s="1">
        <f>VLOOKUP(A845,'Medical examination'!A845:H3179,3,FALSE)</f>
        <v>9.9</v>
      </c>
      <c r="E845" s="1" t="str">
        <f>VLOOKUP($A845,'Medical examination'!A845:I3179,4,FALSE)</f>
        <v>NO</v>
      </c>
      <c r="F845" s="1" t="str">
        <f>VLOOKUP($A845,'Medical examination'!A845:J3179,5,FALSE)</f>
        <v>NO</v>
      </c>
      <c r="G845" s="1" t="str">
        <f>VLOOKUP($A845,'Medical examination'!A845:K3179,6,FALSE)</f>
        <v>NO</v>
      </c>
      <c r="H845" s="1">
        <f>VLOOKUP($A845,'Medical examination'!A845:L3179,7,FALSE)</f>
        <v>0</v>
      </c>
      <c r="I845" s="1" t="str">
        <f>VLOOKUP($A845,'Medical examination'!A845:M3179,8,FALSE)</f>
        <v>NO</v>
      </c>
      <c r="J845" s="19" t="str">
        <f>VLOOKUP($A845,'Medical examination'!A845:N3179,9,FALSE)</f>
        <v>OBESITY</v>
      </c>
      <c r="K845" s="10" t="str">
        <f>VLOOKUP($A845,'Medical examination'!A845:O3179,10,FALSE)</f>
        <v>DIABETES</v>
      </c>
      <c r="L845" s="16">
        <v>5038.57</v>
      </c>
      <c r="M845" s="1" t="str">
        <f>VLOOKUP($L845,'Hospitalization details'!$F845:L3177,2,FALSE)</f>
        <v>TIER - 2</v>
      </c>
      <c r="N845" s="17" t="str">
        <f>VLOOKUP($L845,'Hospitalization details'!$F845:M3182,3,FALSE)</f>
        <v>TIER - 2</v>
      </c>
      <c r="O845" s="1" t="str">
        <f>VLOOKUP($L845,'Hospitalization details'!$F845:N3182,4,FALSE)</f>
        <v>R1025</v>
      </c>
      <c r="P845" s="14">
        <f>VLOOKUP($L845,'Hospitalization details'!$F845:O3182,6,FALSE)</f>
        <v>35768</v>
      </c>
      <c r="Q845" s="18">
        <f t="shared" si="13"/>
        <v>25</v>
      </c>
    </row>
    <row r="846" spans="1:17" x14ac:dyDescent="0.25">
      <c r="A846" s="2" t="s">
        <v>852</v>
      </c>
      <c r="B846" t="str">
        <f>VLOOKUP(A846,'customer names'!A846:D3180,3,FALSE)</f>
        <v>Uchiyama</v>
      </c>
      <c r="C846" s="1">
        <f>VLOOKUP(A846,'Medical examination'!A846:G3180,2,FALSE)</f>
        <v>24.53</v>
      </c>
      <c r="D846" s="1">
        <f>VLOOKUP(A846,'Medical examination'!A846:H3180,3,FALSE)</f>
        <v>9.0500000000000007</v>
      </c>
      <c r="E846" s="1" t="str">
        <f>VLOOKUP($A846,'Medical examination'!A846:I3180,4,FALSE)</f>
        <v>NO</v>
      </c>
      <c r="F846" s="1" t="str">
        <f>VLOOKUP($A846,'Medical examination'!A846:J3180,5,FALSE)</f>
        <v>NO</v>
      </c>
      <c r="G846" s="1" t="str">
        <f>VLOOKUP($A846,'Medical examination'!A846:K3180,6,FALSE)</f>
        <v>NO</v>
      </c>
      <c r="H846" s="1">
        <f>VLOOKUP($A846,'Medical examination'!A846:L3180,7,FALSE)</f>
        <v>0</v>
      </c>
      <c r="I846" s="1" t="str">
        <f>VLOOKUP($A846,'Medical examination'!A846:M3180,8,FALSE)</f>
        <v>NO</v>
      </c>
      <c r="J846" s="19" t="str">
        <f>VLOOKUP($A846,'Medical examination'!A846:N3180,9,FALSE)</f>
        <v>NORMAL WEIGHT</v>
      </c>
      <c r="K846" s="10" t="str">
        <f>VLOOKUP($A846,'Medical examination'!A846:O3180,10,FALSE)</f>
        <v>DIABETES</v>
      </c>
      <c r="L846" s="16">
        <v>5034.1000000000004</v>
      </c>
      <c r="M846" s="1" t="str">
        <f>VLOOKUP($L846,'Hospitalization details'!$F846:L3178,2,FALSE)</f>
        <v>TIER - 2</v>
      </c>
      <c r="N846" s="17" t="str">
        <f>VLOOKUP($L846,'Hospitalization details'!$F846:M3183,3,FALSE)</f>
        <v>TIER - 2</v>
      </c>
      <c r="O846" s="1" t="str">
        <f>VLOOKUP($L846,'Hospitalization details'!$F846:N3183,4,FALSE)</f>
        <v>R1013</v>
      </c>
      <c r="P846" s="14">
        <f>VLOOKUP($L846,'Hospitalization details'!$F846:O3183,6,FALSE)</f>
        <v>31592</v>
      </c>
      <c r="Q846" s="18">
        <f t="shared" si="13"/>
        <v>36</v>
      </c>
    </row>
    <row r="847" spans="1:17" x14ac:dyDescent="0.25">
      <c r="A847" s="2" t="s">
        <v>853</v>
      </c>
      <c r="B847" t="str">
        <f>VLOOKUP(A847,'customer names'!A847:D3181,3,FALSE)</f>
        <v>Desota</v>
      </c>
      <c r="C847" s="1">
        <f>VLOOKUP(A847,'Medical examination'!A847:G3181,2,FALSE)</f>
        <v>25.74</v>
      </c>
      <c r="D847" s="1">
        <f>VLOOKUP(A847,'Medical examination'!A847:H3181,3,FALSE)</f>
        <v>10.93</v>
      </c>
      <c r="E847" s="1" t="str">
        <f>VLOOKUP($A847,'Medical examination'!A847:I3181,4,FALSE)</f>
        <v>NO</v>
      </c>
      <c r="F847" s="1" t="str">
        <f>VLOOKUP($A847,'Medical examination'!A847:J3181,5,FALSE)</f>
        <v>NO</v>
      </c>
      <c r="G847" s="1" t="str">
        <f>VLOOKUP($A847,'Medical examination'!A847:K3181,6,FALSE)</f>
        <v>NO</v>
      </c>
      <c r="H847" s="1">
        <f>VLOOKUP($A847,'Medical examination'!A847:L3181,7,FALSE)</f>
        <v>0</v>
      </c>
      <c r="I847" s="1" t="str">
        <f>VLOOKUP($A847,'Medical examination'!A847:M3181,8,FALSE)</f>
        <v>NO</v>
      </c>
      <c r="J847" s="19" t="str">
        <f>VLOOKUP($A847,'Medical examination'!A847:N3181,9,FALSE)</f>
        <v>OVERWEIGHT</v>
      </c>
      <c r="K847" s="10" t="str">
        <f>VLOOKUP($A847,'Medical examination'!A847:O3181,10,FALSE)</f>
        <v>DIABETES</v>
      </c>
      <c r="L847" s="16">
        <v>36950.26</v>
      </c>
      <c r="M847" s="1" t="str">
        <f>VLOOKUP($L847,'Hospitalization details'!$F847:L3179,2,FALSE)</f>
        <v>TIER - 1</v>
      </c>
      <c r="N847" s="17" t="str">
        <f>VLOOKUP($L847,'Hospitalization details'!$F847:M3184,3,FALSE)</f>
        <v>TIER - 1</v>
      </c>
      <c r="O847" s="1" t="str">
        <f>VLOOKUP($L847,'Hospitalization details'!$F847:N3184,4,FALSE)</f>
        <v>R1013</v>
      </c>
      <c r="P847" s="14">
        <f>VLOOKUP($L847,'Hospitalization details'!$F847:O3184,6,FALSE)</f>
        <v>33841</v>
      </c>
      <c r="Q847" s="18">
        <f t="shared" si="13"/>
        <v>30</v>
      </c>
    </row>
    <row r="848" spans="1:17" x14ac:dyDescent="0.25">
      <c r="A848" s="2" t="s">
        <v>854</v>
      </c>
      <c r="B848" t="str">
        <f>VLOOKUP(A848,'customer names'!A848:D3182,3,FALSE)</f>
        <v>Edmonds</v>
      </c>
      <c r="C848" s="1">
        <f>VLOOKUP(A848,'Medical examination'!A848:G3182,2,FALSE)</f>
        <v>34.08</v>
      </c>
      <c r="D848" s="1">
        <f>VLOOKUP(A848,'Medical examination'!A848:H3182,3,FALSE)</f>
        <v>7.58</v>
      </c>
      <c r="E848" s="1" t="str">
        <f>VLOOKUP($A848,'Medical examination'!A848:I3182,4,FALSE)</f>
        <v>YES</v>
      </c>
      <c r="F848" s="1" t="str">
        <f>VLOOKUP($A848,'Medical examination'!A848:J3182,5,FALSE)</f>
        <v>NO</v>
      </c>
      <c r="G848" s="1" t="str">
        <f>VLOOKUP($A848,'Medical examination'!A848:K3182,6,FALSE)</f>
        <v>NO</v>
      </c>
      <c r="H848" s="1">
        <f>VLOOKUP($A848,'Medical examination'!A848:L3182,7,FALSE)</f>
        <v>2</v>
      </c>
      <c r="I848" s="1" t="str">
        <f>VLOOKUP($A848,'Medical examination'!A848:M3182,8,FALSE)</f>
        <v>NO</v>
      </c>
      <c r="J848" s="19" t="str">
        <f>VLOOKUP($A848,'Medical examination'!A848:N3182,9,FALSE)</f>
        <v>OBESITY</v>
      </c>
      <c r="K848" s="10" t="str">
        <f>VLOOKUP($A848,'Medical examination'!A848:O3182,10,FALSE)</f>
        <v>DIABETES</v>
      </c>
      <c r="L848" s="16">
        <v>5031.2700000000004</v>
      </c>
      <c r="M848" s="1" t="str">
        <f>VLOOKUP($L848,'Hospitalization details'!$F848:L3180,2,FALSE)</f>
        <v>TIER - 3</v>
      </c>
      <c r="N848" s="17" t="str">
        <f>VLOOKUP($L848,'Hospitalization details'!$F848:M3185,3,FALSE)</f>
        <v>TIER - 1</v>
      </c>
      <c r="O848" s="1" t="str">
        <f>VLOOKUP($L848,'Hospitalization details'!$F848:N3185,4,FALSE)</f>
        <v>R1016</v>
      </c>
      <c r="P848" s="14">
        <f>VLOOKUP($L848,'Hospitalization details'!$F848:O3185,6,FALSE)</f>
        <v>33491</v>
      </c>
      <c r="Q848" s="18">
        <f t="shared" si="13"/>
        <v>31</v>
      </c>
    </row>
    <row r="849" spans="1:17" x14ac:dyDescent="0.25">
      <c r="A849" s="2" t="s">
        <v>855</v>
      </c>
      <c r="B849" t="str">
        <f>VLOOKUP(A849,'customer names'!A849:D3183,3,FALSE)</f>
        <v>Otto</v>
      </c>
      <c r="C849" s="1">
        <f>VLOOKUP(A849,'Medical examination'!A849:G3183,2,FALSE)</f>
        <v>31.35</v>
      </c>
      <c r="D849" s="1">
        <f>VLOOKUP(A849,'Medical examination'!A849:H3183,3,FALSE)</f>
        <v>11</v>
      </c>
      <c r="E849" s="1" t="str">
        <f>VLOOKUP($A849,'Medical examination'!A849:I3183,4,FALSE)</f>
        <v>YES</v>
      </c>
      <c r="F849" s="1" t="str">
        <f>VLOOKUP($A849,'Medical examination'!A849:J3183,5,FALSE)</f>
        <v>NO</v>
      </c>
      <c r="G849" s="1" t="str">
        <f>VLOOKUP($A849,'Medical examination'!A849:K3183,6,FALSE)</f>
        <v>YES</v>
      </c>
      <c r="H849" s="1">
        <f>VLOOKUP($A849,'Medical examination'!A849:L3183,7,FALSE)</f>
        <v>1</v>
      </c>
      <c r="I849" s="1" t="str">
        <f>VLOOKUP($A849,'Medical examination'!A849:M3183,8,FALSE)</f>
        <v>NO</v>
      </c>
      <c r="J849" s="19" t="str">
        <f>VLOOKUP($A849,'Medical examination'!A849:N3183,9,FALSE)</f>
        <v>OBESITY</v>
      </c>
      <c r="K849" s="10" t="str">
        <f>VLOOKUP($A849,'Medical examination'!A849:O3183,10,FALSE)</f>
        <v>DIABETES</v>
      </c>
      <c r="L849" s="16">
        <v>5028.1499999999996</v>
      </c>
      <c r="M849" s="1" t="str">
        <f>VLOOKUP($L849,'Hospitalization details'!$F849:L3181,2,FALSE)</f>
        <v>TIER - 1</v>
      </c>
      <c r="N849" s="17" t="str">
        <f>VLOOKUP($L849,'Hospitalization details'!$F849:M3186,3,FALSE)</f>
        <v>TIER - 2</v>
      </c>
      <c r="O849" s="1" t="str">
        <f>VLOOKUP($L849,'Hospitalization details'!$F849:N3186,4,FALSE)</f>
        <v>R1012</v>
      </c>
      <c r="P849" s="14">
        <f>VLOOKUP($L849,'Hospitalization details'!$F849:O3186,6,FALSE)</f>
        <v>31409</v>
      </c>
      <c r="Q849" s="18">
        <f t="shared" si="13"/>
        <v>37</v>
      </c>
    </row>
    <row r="850" spans="1:17" x14ac:dyDescent="0.25">
      <c r="A850" s="2" t="s">
        <v>856</v>
      </c>
      <c r="B850" t="str">
        <f>VLOOKUP(A850,'customer names'!A850:D3184,3,FALSE)</f>
        <v>Kurt</v>
      </c>
      <c r="C850" s="1">
        <f>VLOOKUP(A850,'Medical examination'!A850:G3184,2,FALSE)</f>
        <v>26.79</v>
      </c>
      <c r="D850" s="1">
        <f>VLOOKUP(A850,'Medical examination'!A850:H3184,3,FALSE)</f>
        <v>5.0599999999999996</v>
      </c>
      <c r="E850" s="1" t="str">
        <f>VLOOKUP($A850,'Medical examination'!A850:I3184,4,FALSE)</f>
        <v>NO</v>
      </c>
      <c r="F850" s="1" t="str">
        <f>VLOOKUP($A850,'Medical examination'!A850:J3184,5,FALSE)</f>
        <v>NO</v>
      </c>
      <c r="G850" s="1" t="str">
        <f>VLOOKUP($A850,'Medical examination'!A850:K3184,6,FALSE)</f>
        <v>NO</v>
      </c>
      <c r="H850" s="1">
        <f>VLOOKUP($A850,'Medical examination'!A850:L3184,7,FALSE)</f>
        <v>1</v>
      </c>
      <c r="I850" s="1" t="str">
        <f>VLOOKUP($A850,'Medical examination'!A850:M3184,8,FALSE)</f>
        <v>NO</v>
      </c>
      <c r="J850" s="19" t="str">
        <f>VLOOKUP($A850,'Medical examination'!A850:N3184,9,FALSE)</f>
        <v>OVERWEIGHT</v>
      </c>
      <c r="K850" s="10" t="str">
        <f>VLOOKUP($A850,'Medical examination'!A850:O3184,10,FALSE)</f>
        <v>NORMAL</v>
      </c>
      <c r="L850" s="16">
        <v>5012.47</v>
      </c>
      <c r="M850" s="1" t="str">
        <f>VLOOKUP($L850,'Hospitalization details'!$F850:L3182,2,FALSE)</f>
        <v>TIER - 2</v>
      </c>
      <c r="N850" s="17" t="str">
        <f>VLOOKUP($L850,'Hospitalization details'!$F850:M3187,3,FALSE)</f>
        <v>TIER - 3</v>
      </c>
      <c r="O850" s="1" t="str">
        <f>VLOOKUP($L850,'Hospitalization details'!$F850:N3187,4,FALSE)</f>
        <v>R1011</v>
      </c>
      <c r="P850" s="14">
        <f>VLOOKUP($L850,'Hospitalization details'!$F850:O3187,6,FALSE)</f>
        <v>32456</v>
      </c>
      <c r="Q850" s="18">
        <f t="shared" si="13"/>
        <v>34</v>
      </c>
    </row>
    <row r="851" spans="1:17" x14ac:dyDescent="0.25">
      <c r="A851" s="2" t="s">
        <v>857</v>
      </c>
      <c r="B851" t="str">
        <f>VLOOKUP(A851,'customer names'!A851:D3185,3,FALSE)</f>
        <v>Duhaime</v>
      </c>
      <c r="C851" s="1">
        <f>VLOOKUP(A851,'Medical examination'!A851:G3185,2,FALSE)</f>
        <v>42.78</v>
      </c>
      <c r="D851" s="1">
        <f>VLOOKUP(A851,'Medical examination'!A851:H3185,3,FALSE)</f>
        <v>6.11</v>
      </c>
      <c r="E851" s="1" t="str">
        <f>VLOOKUP($A851,'Medical examination'!A851:I3185,4,FALSE)</f>
        <v>YES</v>
      </c>
      <c r="F851" s="1" t="str">
        <f>VLOOKUP($A851,'Medical examination'!A851:J3185,5,FALSE)</f>
        <v>NO</v>
      </c>
      <c r="G851" s="1" t="str">
        <f>VLOOKUP($A851,'Medical examination'!A851:K3185,6,FALSE)</f>
        <v>NO</v>
      </c>
      <c r="H851" s="1">
        <f>VLOOKUP($A851,'Medical examination'!A851:L3185,7,FALSE)</f>
        <v>1</v>
      </c>
      <c r="I851" s="1" t="str">
        <f>VLOOKUP($A851,'Medical examination'!A851:M3185,8,FALSE)</f>
        <v>NO</v>
      </c>
      <c r="J851" s="19" t="str">
        <f>VLOOKUP($A851,'Medical examination'!A851:N3185,9,FALSE)</f>
        <v>OBESITY</v>
      </c>
      <c r="K851" s="10" t="str">
        <f>VLOOKUP($A851,'Medical examination'!A851:O3185,10,FALSE)</f>
        <v>PRE DIABETES</v>
      </c>
      <c r="L851" s="16">
        <v>5003.8500000000004</v>
      </c>
      <c r="M851" s="1" t="str">
        <f>VLOOKUP($L851,'Hospitalization details'!$F851:L3183,2,FALSE)</f>
        <v>TIER - 2</v>
      </c>
      <c r="N851" s="17" t="str">
        <f>VLOOKUP($L851,'Hospitalization details'!$F851:M3188,3,FALSE)</f>
        <v>TIER - 3</v>
      </c>
      <c r="O851" s="1" t="str">
        <f>VLOOKUP($L851,'Hospitalization details'!$F851:N3188,4,FALSE)</f>
        <v>R1011</v>
      </c>
      <c r="P851" s="14">
        <f>VLOOKUP($L851,'Hospitalization details'!$F851:O3188,6,FALSE)</f>
        <v>32332</v>
      </c>
      <c r="Q851" s="18">
        <f t="shared" si="13"/>
        <v>34</v>
      </c>
    </row>
    <row r="852" spans="1:17" x14ac:dyDescent="0.25">
      <c r="A852" s="2" t="s">
        <v>858</v>
      </c>
      <c r="B852" t="str">
        <f>VLOOKUP(A852,'customer names'!A852:D3186,3,FALSE)</f>
        <v>Swann</v>
      </c>
      <c r="C852" s="1">
        <f>VLOOKUP(A852,'Medical examination'!A852:G3186,2,FALSE)</f>
        <v>46.75</v>
      </c>
      <c r="D852" s="1">
        <f>VLOOKUP(A852,'Medical examination'!A852:H3186,3,FALSE)</f>
        <v>6.66</v>
      </c>
      <c r="E852" s="1" t="str">
        <f>VLOOKUP($A852,'Medical examination'!A852:I3186,4,FALSE)</f>
        <v>YES</v>
      </c>
      <c r="F852" s="1" t="str">
        <f>VLOOKUP($A852,'Medical examination'!A852:J3186,5,FALSE)</f>
        <v>NO</v>
      </c>
      <c r="G852" s="1" t="str">
        <f>VLOOKUP($A852,'Medical examination'!A852:K3186,6,FALSE)</f>
        <v>NO</v>
      </c>
      <c r="H852" s="1">
        <f>VLOOKUP($A852,'Medical examination'!A852:L3186,7,FALSE)</f>
        <v>2</v>
      </c>
      <c r="I852" s="1" t="str">
        <f>VLOOKUP($A852,'Medical examination'!A852:M3186,8,FALSE)</f>
        <v>NO</v>
      </c>
      <c r="J852" s="19" t="str">
        <f>VLOOKUP($A852,'Medical examination'!A852:N3186,9,FALSE)</f>
        <v>OBESITY</v>
      </c>
      <c r="K852" s="10" t="str">
        <f>VLOOKUP($A852,'Medical examination'!A852:O3186,10,FALSE)</f>
        <v>DIABETES</v>
      </c>
      <c r="L852" s="16">
        <v>5003.7700000000004</v>
      </c>
      <c r="M852" s="1" t="str">
        <f>VLOOKUP($L852,'Hospitalization details'!$F852:L3184,2,FALSE)</f>
        <v>TIER - 2</v>
      </c>
      <c r="N852" s="17" t="str">
        <f>VLOOKUP($L852,'Hospitalization details'!$F852:M3189,3,FALSE)</f>
        <v>TIER - 3</v>
      </c>
      <c r="O852" s="1" t="str">
        <f>VLOOKUP($L852,'Hospitalization details'!$F852:N3189,4,FALSE)</f>
        <v>R1013</v>
      </c>
      <c r="P852" s="14">
        <f>VLOOKUP($L852,'Hospitalization details'!$F852:O3189,6,FALSE)</f>
        <v>28285</v>
      </c>
      <c r="Q852" s="18">
        <f t="shared" si="13"/>
        <v>45</v>
      </c>
    </row>
    <row r="853" spans="1:17" x14ac:dyDescent="0.25">
      <c r="A853" s="2" t="s">
        <v>859</v>
      </c>
      <c r="B853" t="str">
        <f>VLOOKUP(A853,'customer names'!A853:D3187,3,FALSE)</f>
        <v>Burton</v>
      </c>
      <c r="C853" s="1">
        <f>VLOOKUP(A853,'Medical examination'!A853:G3187,2,FALSE)</f>
        <v>32.15</v>
      </c>
      <c r="D853" s="1">
        <f>VLOOKUP(A853,'Medical examination'!A853:H3187,3,FALSE)</f>
        <v>4.0199999999999996</v>
      </c>
      <c r="E853" s="1" t="str">
        <f>VLOOKUP($A853,'Medical examination'!A853:I3187,4,FALSE)</f>
        <v>YES</v>
      </c>
      <c r="F853" s="1" t="str">
        <f>VLOOKUP($A853,'Medical examination'!A853:J3187,5,FALSE)</f>
        <v>NO</v>
      </c>
      <c r="G853" s="1" t="str">
        <f>VLOOKUP($A853,'Medical examination'!A853:K3187,6,FALSE)</f>
        <v>YES</v>
      </c>
      <c r="H853" s="1">
        <f>VLOOKUP($A853,'Medical examination'!A853:L3187,7,FALSE)</f>
        <v>1</v>
      </c>
      <c r="I853" s="1" t="str">
        <f>VLOOKUP($A853,'Medical examination'!A853:M3187,8,FALSE)</f>
        <v>NO</v>
      </c>
      <c r="J853" s="19" t="str">
        <f>VLOOKUP($A853,'Medical examination'!A853:N3187,9,FALSE)</f>
        <v>OBESITY</v>
      </c>
      <c r="K853" s="10" t="str">
        <f>VLOOKUP($A853,'Medical examination'!A853:O3187,10,FALSE)</f>
        <v>NORMAL</v>
      </c>
      <c r="L853" s="16">
        <v>5002.78</v>
      </c>
      <c r="M853" s="1" t="str">
        <f>VLOOKUP($L853,'Hospitalization details'!$F853:L3185,2,FALSE)</f>
        <v>TIER - 2</v>
      </c>
      <c r="N853" s="17" t="str">
        <f>VLOOKUP($L853,'Hospitalization details'!$F853:M3190,3,FALSE)</f>
        <v>TIER - 2</v>
      </c>
      <c r="O853" s="1" t="str">
        <f>VLOOKUP($L853,'Hospitalization details'!$F853:N3190,4,FALSE)</f>
        <v>R1013</v>
      </c>
      <c r="P853" s="14">
        <f>VLOOKUP($L853,'Hospitalization details'!$F853:O3190,6,FALSE)</f>
        <v>32390</v>
      </c>
      <c r="Q853" s="18">
        <f t="shared" si="13"/>
        <v>34</v>
      </c>
    </row>
    <row r="854" spans="1:17" x14ac:dyDescent="0.25">
      <c r="A854" s="2" t="s">
        <v>860</v>
      </c>
      <c r="B854" t="str">
        <f>VLOOKUP(A854,'customer names'!A854:D3188,3,FALSE)</f>
        <v>Ricardi</v>
      </c>
      <c r="C854" s="1">
        <f>VLOOKUP(A854,'Medical examination'!A854:G3188,2,FALSE)</f>
        <v>43.4</v>
      </c>
      <c r="D854" s="1">
        <f>VLOOKUP(A854,'Medical examination'!A854:H3188,3,FALSE)</f>
        <v>8.81</v>
      </c>
      <c r="E854" s="1" t="str">
        <f>VLOOKUP($A854,'Medical examination'!A854:I3188,4,FALSE)</f>
        <v>YES</v>
      </c>
      <c r="F854" s="1" t="str">
        <f>VLOOKUP($A854,'Medical examination'!A854:J3188,5,FALSE)</f>
        <v>NO</v>
      </c>
      <c r="G854" s="1" t="str">
        <f>VLOOKUP($A854,'Medical examination'!A854:K3188,6,FALSE)</f>
        <v>NO</v>
      </c>
      <c r="H854" s="1">
        <f>VLOOKUP($A854,'Medical examination'!A854:L3188,7,FALSE)</f>
        <v>2</v>
      </c>
      <c r="I854" s="1" t="str">
        <f>VLOOKUP($A854,'Medical examination'!A854:M3188,8,FALSE)</f>
        <v>NO</v>
      </c>
      <c r="J854" s="19" t="str">
        <f>VLOOKUP($A854,'Medical examination'!A854:N3188,9,FALSE)</f>
        <v>OBESITY</v>
      </c>
      <c r="K854" s="10" t="str">
        <f>VLOOKUP($A854,'Medical examination'!A854:O3188,10,FALSE)</f>
        <v>DIABETES</v>
      </c>
      <c r="L854" s="16">
        <v>4999.04</v>
      </c>
      <c r="M854" s="1" t="str">
        <f>VLOOKUP($L854,'Hospitalization details'!$F854:L3186,2,FALSE)</f>
        <v>TIER - 2</v>
      </c>
      <c r="N854" s="17" t="str">
        <f>VLOOKUP($L854,'Hospitalization details'!$F854:M3191,3,FALSE)</f>
        <v>TIER - 2</v>
      </c>
      <c r="O854" s="1" t="str">
        <f>VLOOKUP($L854,'Hospitalization details'!$F854:N3191,4,FALSE)</f>
        <v>R1011</v>
      </c>
      <c r="P854" s="14">
        <f>VLOOKUP($L854,'Hospitalization details'!$F854:O3191,6,FALSE)</f>
        <v>37169</v>
      </c>
      <c r="Q854" s="18">
        <f t="shared" si="13"/>
        <v>21</v>
      </c>
    </row>
    <row r="855" spans="1:17" x14ac:dyDescent="0.25">
      <c r="A855" s="2" t="s">
        <v>861</v>
      </c>
      <c r="B855" t="str">
        <f>VLOOKUP(A855,'customer names'!A855:D3189,3,FALSE)</f>
        <v>Joslyn</v>
      </c>
      <c r="C855" s="1">
        <f>VLOOKUP(A855,'Medical examination'!A855:G3189,2,FALSE)</f>
        <v>31.57</v>
      </c>
      <c r="D855" s="1">
        <f>VLOOKUP(A855,'Medical examination'!A855:H3189,3,FALSE)</f>
        <v>7.92</v>
      </c>
      <c r="E855" s="1" t="str">
        <f>VLOOKUP($A855,'Medical examination'!A855:I3189,4,FALSE)</f>
        <v>YES</v>
      </c>
      <c r="F855" s="1" t="str">
        <f>VLOOKUP($A855,'Medical examination'!A855:J3189,5,FALSE)</f>
        <v>NO</v>
      </c>
      <c r="G855" s="1" t="str">
        <f>VLOOKUP($A855,'Medical examination'!A855:K3189,6,FALSE)</f>
        <v>NO</v>
      </c>
      <c r="H855" s="1">
        <f>VLOOKUP($A855,'Medical examination'!A855:L3189,7,FALSE)</f>
        <v>2</v>
      </c>
      <c r="I855" s="1" t="str">
        <f>VLOOKUP($A855,'Medical examination'!A855:M3189,8,FALSE)</f>
        <v>NO</v>
      </c>
      <c r="J855" s="19" t="str">
        <f>VLOOKUP($A855,'Medical examination'!A855:N3189,9,FALSE)</f>
        <v>OBESITY</v>
      </c>
      <c r="K855" s="10" t="str">
        <f>VLOOKUP($A855,'Medical examination'!A855:O3189,10,FALSE)</f>
        <v>DIABETES</v>
      </c>
      <c r="L855" s="16">
        <v>4992.38</v>
      </c>
      <c r="M855" s="1" t="str">
        <f>VLOOKUP($L855,'Hospitalization details'!$F855:L3187,2,FALSE)</f>
        <v>TIER - 2</v>
      </c>
      <c r="N855" s="17" t="str">
        <f>VLOOKUP($L855,'Hospitalization details'!$F855:M3192,3,FALSE)</f>
        <v>TIER - 3</v>
      </c>
      <c r="O855" s="1" t="str">
        <f>VLOOKUP($L855,'Hospitalization details'!$F855:N3192,4,FALSE)</f>
        <v>R1024</v>
      </c>
      <c r="P855" s="14">
        <f>VLOOKUP($L855,'Hospitalization details'!$F855:O3192,6,FALSE)</f>
        <v>32318</v>
      </c>
      <c r="Q855" s="18">
        <f t="shared" si="13"/>
        <v>34</v>
      </c>
    </row>
    <row r="856" spans="1:17" x14ac:dyDescent="0.25">
      <c r="A856" s="2" t="s">
        <v>862</v>
      </c>
      <c r="B856" t="str">
        <f>VLOOKUP(A856,'customer names'!A856:D3190,3,FALSE)</f>
        <v>Bennie</v>
      </c>
      <c r="C856" s="1">
        <f>VLOOKUP(A856,'Medical examination'!A856:G3190,2,FALSE)</f>
        <v>24.32</v>
      </c>
      <c r="D856" s="1">
        <f>VLOOKUP(A856,'Medical examination'!A856:H3190,3,FALSE)</f>
        <v>7.48</v>
      </c>
      <c r="E856" s="1" t="str">
        <f>VLOOKUP($A856,'Medical examination'!A856:I3190,4,FALSE)</f>
        <v>NO</v>
      </c>
      <c r="F856" s="1" t="str">
        <f>VLOOKUP($A856,'Medical examination'!A856:J3190,5,FALSE)</f>
        <v>NO</v>
      </c>
      <c r="G856" s="1" t="str">
        <f>VLOOKUP($A856,'Medical examination'!A856:K3190,6,FALSE)</f>
        <v>NO</v>
      </c>
      <c r="H856" s="1">
        <f>VLOOKUP($A856,'Medical examination'!A856:L3190,7,FALSE)</f>
        <v>0</v>
      </c>
      <c r="I856" s="1" t="str">
        <f>VLOOKUP($A856,'Medical examination'!A856:M3190,8,FALSE)</f>
        <v>NO</v>
      </c>
      <c r="J856" s="19" t="str">
        <f>VLOOKUP($A856,'Medical examination'!A856:N3190,9,FALSE)</f>
        <v>NORMAL WEIGHT</v>
      </c>
      <c r="K856" s="10" t="str">
        <f>VLOOKUP($A856,'Medical examination'!A856:O3190,10,FALSE)</f>
        <v>DIABETES</v>
      </c>
      <c r="L856" s="16">
        <v>4985.22</v>
      </c>
      <c r="M856" s="1" t="str">
        <f>VLOOKUP($L856,'Hospitalization details'!$F856:L3188,2,FALSE)</f>
        <v>TIER - 2</v>
      </c>
      <c r="N856" s="17" t="str">
        <f>VLOOKUP($L856,'Hospitalization details'!$F856:M3193,3,FALSE)</f>
        <v>TIER - 3</v>
      </c>
      <c r="O856" s="1" t="str">
        <f>VLOOKUP($L856,'Hospitalization details'!$F856:N3193,4,FALSE)</f>
        <v>R1013</v>
      </c>
      <c r="P856" s="14">
        <f>VLOOKUP($L856,'Hospitalization details'!$F856:O3193,6,FALSE)</f>
        <v>26975</v>
      </c>
      <c r="Q856" s="18">
        <f t="shared" si="13"/>
        <v>49</v>
      </c>
    </row>
    <row r="857" spans="1:17" x14ac:dyDescent="0.25">
      <c r="A857" s="2" t="s">
        <v>863</v>
      </c>
      <c r="B857" t="str">
        <f>VLOOKUP(A857,'customer names'!A857:D3191,3,FALSE)</f>
        <v>Kanyane</v>
      </c>
      <c r="C857" s="1">
        <f>VLOOKUP(A857,'Medical examination'!A857:G3191,2,FALSE)</f>
        <v>31.07</v>
      </c>
      <c r="D857" s="1">
        <f>VLOOKUP(A857,'Medical examination'!A857:H3191,3,FALSE)</f>
        <v>4.62</v>
      </c>
      <c r="E857" s="1" t="str">
        <f>VLOOKUP($A857,'Medical examination'!A857:I3191,4,FALSE)</f>
        <v>YES</v>
      </c>
      <c r="F857" s="1" t="str">
        <f>VLOOKUP($A857,'Medical examination'!A857:J3191,5,FALSE)</f>
        <v>NO</v>
      </c>
      <c r="G857" s="1" t="str">
        <f>VLOOKUP($A857,'Medical examination'!A857:K3191,6,FALSE)</f>
        <v>NO</v>
      </c>
      <c r="H857" s="1">
        <f>VLOOKUP($A857,'Medical examination'!A857:L3191,7,FALSE)</f>
        <v>2</v>
      </c>
      <c r="I857" s="1" t="str">
        <f>VLOOKUP($A857,'Medical examination'!A857:M3191,8,FALSE)</f>
        <v>NO</v>
      </c>
      <c r="J857" s="19" t="str">
        <f>VLOOKUP($A857,'Medical examination'!A857:N3191,9,FALSE)</f>
        <v>OBESITY</v>
      </c>
      <c r="K857" s="10" t="str">
        <f>VLOOKUP($A857,'Medical examination'!A857:O3191,10,FALSE)</f>
        <v>NORMAL</v>
      </c>
      <c r="L857" s="16">
        <v>4949.76</v>
      </c>
      <c r="M857" s="1" t="str">
        <f>VLOOKUP($L857,'Hospitalization details'!$F857:L3189,2,FALSE)</f>
        <v>TIER - 2</v>
      </c>
      <c r="N857" s="17" t="str">
        <f>VLOOKUP($L857,'Hospitalization details'!$F857:M3194,3,FALSE)</f>
        <v>TIER - 1</v>
      </c>
      <c r="O857" s="1" t="str">
        <f>VLOOKUP($L857,'Hospitalization details'!$F857:N3194,4,FALSE)</f>
        <v>R1013</v>
      </c>
      <c r="P857" s="14">
        <f>VLOOKUP($L857,'Hospitalization details'!$F857:O3194,6,FALSE)</f>
        <v>33480</v>
      </c>
      <c r="Q857" s="18">
        <f t="shared" si="13"/>
        <v>31</v>
      </c>
    </row>
    <row r="858" spans="1:17" x14ac:dyDescent="0.25">
      <c r="A858" s="2" t="s">
        <v>864</v>
      </c>
      <c r="B858" t="str">
        <f>VLOOKUP(A858,'customer names'!A858:D3192,3,FALSE)</f>
        <v>McFadden</v>
      </c>
      <c r="C858" s="1">
        <f>VLOOKUP(A858,'Medical examination'!A858:G3192,2,FALSE)</f>
        <v>35.814999999999998</v>
      </c>
      <c r="D858" s="1">
        <f>VLOOKUP(A858,'Medical examination'!A858:H3192,3,FALSE)</f>
        <v>8.4700000000000006</v>
      </c>
      <c r="E858" s="1" t="str">
        <f>VLOOKUP($A858,'Medical examination'!A858:I3192,4,FALSE)</f>
        <v>NO</v>
      </c>
      <c r="F858" s="1" t="str">
        <f>VLOOKUP($A858,'Medical examination'!A858:J3192,5,FALSE)</f>
        <v>NO</v>
      </c>
      <c r="G858" s="1" t="str">
        <f>VLOOKUP($A858,'Medical examination'!A858:K3192,6,FALSE)</f>
        <v>NO</v>
      </c>
      <c r="H858" s="1">
        <f>VLOOKUP($A858,'Medical examination'!A858:L3192,7,FALSE)</f>
        <v>0</v>
      </c>
      <c r="I858" s="1" t="str">
        <f>VLOOKUP($A858,'Medical examination'!A858:M3192,8,FALSE)</f>
        <v>NO</v>
      </c>
      <c r="J858" s="19" t="str">
        <f>VLOOKUP($A858,'Medical examination'!A858:N3192,9,FALSE)</f>
        <v>OBESITY</v>
      </c>
      <c r="K858" s="10" t="str">
        <f>VLOOKUP($A858,'Medical examination'!A858:O3192,10,FALSE)</f>
        <v>DIABETES</v>
      </c>
      <c r="L858" s="16">
        <v>36935.64</v>
      </c>
      <c r="M858" s="1" t="str">
        <f>VLOOKUP($L858,'Hospitalization details'!$F858:L3190,2,FALSE)</f>
        <v>TIER - 2</v>
      </c>
      <c r="N858" s="17" t="str">
        <f>VLOOKUP($L858,'Hospitalization details'!$F858:M3195,3,FALSE)</f>
        <v>TIER - 1</v>
      </c>
      <c r="O858" s="1" t="str">
        <f>VLOOKUP($L858,'Hospitalization details'!$F858:N3195,4,FALSE)</f>
        <v>R1011</v>
      </c>
      <c r="P858" s="14">
        <f>VLOOKUP($L858,'Hospitalization details'!$F858:O3195,6,FALSE)</f>
        <v>28350</v>
      </c>
      <c r="Q858" s="18">
        <f t="shared" si="13"/>
        <v>45</v>
      </c>
    </row>
    <row r="859" spans="1:17" x14ac:dyDescent="0.25">
      <c r="A859" s="2" t="s">
        <v>865</v>
      </c>
      <c r="B859" t="str">
        <f>VLOOKUP(A859,'customer names'!A859:D3193,3,FALSE)</f>
        <v>Connolly</v>
      </c>
      <c r="C859" s="1">
        <f>VLOOKUP(A859,'Medical examination'!A859:G3193,2,FALSE)</f>
        <v>40.81</v>
      </c>
      <c r="D859" s="1">
        <f>VLOOKUP(A859,'Medical examination'!A859:H3193,3,FALSE)</f>
        <v>10.58</v>
      </c>
      <c r="E859" s="1" t="str">
        <f>VLOOKUP($A859,'Medical examination'!A859:I3193,4,FALSE)</f>
        <v>YES</v>
      </c>
      <c r="F859" s="1" t="str">
        <f>VLOOKUP($A859,'Medical examination'!A859:J3193,5,FALSE)</f>
        <v>NO</v>
      </c>
      <c r="G859" s="1" t="str">
        <f>VLOOKUP($A859,'Medical examination'!A859:K3193,6,FALSE)</f>
        <v>NO</v>
      </c>
      <c r="H859" s="1">
        <f>VLOOKUP($A859,'Medical examination'!A859:L3193,7,FALSE)</f>
        <v>0</v>
      </c>
      <c r="I859" s="1" t="str">
        <f>VLOOKUP($A859,'Medical examination'!A859:M3193,8,FALSE)</f>
        <v>NO</v>
      </c>
      <c r="J859" s="19" t="str">
        <f>VLOOKUP($A859,'Medical examination'!A859:N3193,9,FALSE)</f>
        <v>OBESITY</v>
      </c>
      <c r="K859" s="10" t="str">
        <f>VLOOKUP($A859,'Medical examination'!A859:O3193,10,FALSE)</f>
        <v>DIABETES</v>
      </c>
      <c r="L859" s="16">
        <v>4942.0600000000004</v>
      </c>
      <c r="M859" s="1" t="str">
        <f>VLOOKUP($L859,'Hospitalization details'!$F859:L3191,2,FALSE)</f>
        <v>TIER - 2</v>
      </c>
      <c r="N859" s="17" t="str">
        <f>VLOOKUP($L859,'Hospitalization details'!$F859:M3196,3,FALSE)</f>
        <v>TIER - 2</v>
      </c>
      <c r="O859" s="1" t="str">
        <f>VLOOKUP($L859,'Hospitalization details'!$F859:N3196,4,FALSE)</f>
        <v>R1013</v>
      </c>
      <c r="P859" s="14">
        <f>VLOOKUP($L859,'Hospitalization details'!$F859:O3196,6,FALSE)</f>
        <v>27206</v>
      </c>
      <c r="Q859" s="18">
        <f t="shared" si="13"/>
        <v>48</v>
      </c>
    </row>
    <row r="860" spans="1:17" x14ac:dyDescent="0.25">
      <c r="A860" s="2" t="s">
        <v>866</v>
      </c>
      <c r="B860" t="str">
        <f>VLOOKUP(A860,'customer names'!A860:D3194,3,FALSE)</f>
        <v>Merino</v>
      </c>
      <c r="C860" s="1">
        <f>VLOOKUP(A860,'Medical examination'!A860:G3194,2,FALSE)</f>
        <v>24.605</v>
      </c>
      <c r="D860" s="1">
        <f>VLOOKUP(A860,'Medical examination'!A860:H3194,3,FALSE)</f>
        <v>7.48</v>
      </c>
      <c r="E860" s="1" t="str">
        <f>VLOOKUP($A860,'Medical examination'!A860:I3194,4,FALSE)</f>
        <v>NO</v>
      </c>
      <c r="F860" s="1" t="str">
        <f>VLOOKUP($A860,'Medical examination'!A860:J3194,5,FALSE)</f>
        <v>NO</v>
      </c>
      <c r="G860" s="1" t="str">
        <f>VLOOKUP($A860,'Medical examination'!A860:K3194,6,FALSE)</f>
        <v>NO</v>
      </c>
      <c r="H860" s="1">
        <f>VLOOKUP($A860,'Medical examination'!A860:L3194,7,FALSE)</f>
        <v>0</v>
      </c>
      <c r="I860" s="1" t="str">
        <f>VLOOKUP($A860,'Medical examination'!A860:M3194,8,FALSE)</f>
        <v>NO</v>
      </c>
      <c r="J860" s="19" t="str">
        <f>VLOOKUP($A860,'Medical examination'!A860:N3194,9,FALSE)</f>
        <v>NORMAL WEIGHT</v>
      </c>
      <c r="K860" s="10" t="str">
        <f>VLOOKUP($A860,'Medical examination'!A860:O3194,10,FALSE)</f>
        <v>DIABETES</v>
      </c>
      <c r="L860" s="16">
        <v>4934.71</v>
      </c>
      <c r="M860" s="1" t="str">
        <f>VLOOKUP($L860,'Hospitalization details'!$F860:L3192,2,FALSE)</f>
        <v>TIER - 2</v>
      </c>
      <c r="N860" s="17" t="str">
        <f>VLOOKUP($L860,'Hospitalization details'!$F860:M3197,3,FALSE)</f>
        <v>TIER - 3</v>
      </c>
      <c r="O860" s="1" t="str">
        <f>VLOOKUP($L860,'Hospitalization details'!$F860:N3197,4,FALSE)</f>
        <v>R1011</v>
      </c>
      <c r="P860" s="14">
        <f>VLOOKUP($L860,'Hospitalization details'!$F860:O3197,6,FALSE)</f>
        <v>33569</v>
      </c>
      <c r="Q860" s="18">
        <f t="shared" si="13"/>
        <v>31</v>
      </c>
    </row>
    <row r="861" spans="1:17" x14ac:dyDescent="0.25">
      <c r="A861" s="2" t="s">
        <v>867</v>
      </c>
      <c r="B861" t="str">
        <f>VLOOKUP(A861,'customer names'!A861:D3195,3,FALSE)</f>
        <v>Baird</v>
      </c>
      <c r="C861" s="1">
        <f>VLOOKUP(A861,'Medical examination'!A861:G3195,2,FALSE)</f>
        <v>21.47</v>
      </c>
      <c r="D861" s="1">
        <f>VLOOKUP(A861,'Medical examination'!A861:H3195,3,FALSE)</f>
        <v>7.82</v>
      </c>
      <c r="E861" s="1" t="str">
        <f>VLOOKUP($A861,'Medical examination'!A861:I3195,4,FALSE)</f>
        <v>NO</v>
      </c>
      <c r="F861" s="1" t="str">
        <f>VLOOKUP($A861,'Medical examination'!A861:J3195,5,FALSE)</f>
        <v>NO</v>
      </c>
      <c r="G861" s="1" t="str">
        <f>VLOOKUP($A861,'Medical examination'!A861:K3195,6,FALSE)</f>
        <v>NO</v>
      </c>
      <c r="H861" s="1">
        <f>VLOOKUP($A861,'Medical examination'!A861:L3195,7,FALSE)</f>
        <v>0</v>
      </c>
      <c r="I861" s="1" t="str">
        <f>VLOOKUP($A861,'Medical examination'!A861:M3195,8,FALSE)</f>
        <v>NO</v>
      </c>
      <c r="J861" s="19" t="str">
        <f>VLOOKUP($A861,'Medical examination'!A861:N3195,9,FALSE)</f>
        <v>NORMAL WEIGHT</v>
      </c>
      <c r="K861" s="10" t="str">
        <f>VLOOKUP($A861,'Medical examination'!A861:O3195,10,FALSE)</f>
        <v>DIABETES</v>
      </c>
      <c r="L861" s="16">
        <v>4931.6499999999996</v>
      </c>
      <c r="M861" s="1" t="str">
        <f>VLOOKUP($L861,'Hospitalization details'!$F861:L3193,2,FALSE)</f>
        <v>TIER - 2</v>
      </c>
      <c r="N861" s="17" t="str">
        <f>VLOOKUP($L861,'Hospitalization details'!$F861:M3198,3,FALSE)</f>
        <v>TIER - 3</v>
      </c>
      <c r="O861" s="1" t="str">
        <f>VLOOKUP($L861,'Hospitalization details'!$F861:N3198,4,FALSE)</f>
        <v>R1011</v>
      </c>
      <c r="P861" s="14">
        <f>VLOOKUP($L861,'Hospitalization details'!$F861:O3198,6,FALSE)</f>
        <v>33473</v>
      </c>
      <c r="Q861" s="18">
        <f t="shared" si="13"/>
        <v>31</v>
      </c>
    </row>
    <row r="862" spans="1:17" x14ac:dyDescent="0.25">
      <c r="A862" s="2" t="s">
        <v>868</v>
      </c>
      <c r="B862" t="str">
        <f>VLOOKUP(A862,'customer names'!A862:D3196,3,FALSE)</f>
        <v>Locatelli</v>
      </c>
      <c r="C862" s="1">
        <f>VLOOKUP(A862,'Medical examination'!A862:G3196,2,FALSE)</f>
        <v>52.89</v>
      </c>
      <c r="D862" s="1">
        <f>VLOOKUP(A862,'Medical examination'!A862:H3196,3,FALSE)</f>
        <v>4.96</v>
      </c>
      <c r="E862" s="1" t="str">
        <f>VLOOKUP($A862,'Medical examination'!A862:I3196,4,FALSE)</f>
        <v>YES</v>
      </c>
      <c r="F862" s="1" t="str">
        <f>VLOOKUP($A862,'Medical examination'!A862:J3196,5,FALSE)</f>
        <v>NO</v>
      </c>
      <c r="G862" s="1" t="str">
        <f>VLOOKUP($A862,'Medical examination'!A862:K3196,6,FALSE)</f>
        <v>NO</v>
      </c>
      <c r="H862" s="1">
        <f>VLOOKUP($A862,'Medical examination'!A862:L3196,7,FALSE)</f>
        <v>1</v>
      </c>
      <c r="I862" s="1" t="str">
        <f>VLOOKUP($A862,'Medical examination'!A862:M3196,8,FALSE)</f>
        <v>NO</v>
      </c>
      <c r="J862" s="19" t="str">
        <f>VLOOKUP($A862,'Medical examination'!A862:N3196,9,FALSE)</f>
        <v>OBESITY</v>
      </c>
      <c r="K862" s="10" t="str">
        <f>VLOOKUP($A862,'Medical examination'!A862:O3196,10,FALSE)</f>
        <v>NORMAL</v>
      </c>
      <c r="L862" s="16">
        <v>4922.92</v>
      </c>
      <c r="M862" s="1" t="str">
        <f>VLOOKUP($L862,'Hospitalization details'!$F862:L3194,2,FALSE)</f>
        <v>TIER - 2</v>
      </c>
      <c r="N862" s="17" t="str">
        <f>VLOOKUP($L862,'Hospitalization details'!$F862:M3199,3,FALSE)</f>
        <v>TIER - 2</v>
      </c>
      <c r="O862" s="1" t="str">
        <f>VLOOKUP($L862,'Hospitalization details'!$F862:N3199,4,FALSE)</f>
        <v>R1012</v>
      </c>
      <c r="P862" s="14">
        <f>VLOOKUP($L862,'Hospitalization details'!$F862:O3199,6,FALSE)</f>
        <v>34191</v>
      </c>
      <c r="Q862" s="18">
        <f t="shared" si="13"/>
        <v>29</v>
      </c>
    </row>
    <row r="863" spans="1:17" x14ac:dyDescent="0.25">
      <c r="A863" s="2" t="s">
        <v>869</v>
      </c>
      <c r="B863" t="str">
        <f>VLOOKUP(A863,'customer names'!A863:D3197,3,FALSE)</f>
        <v>Brake</v>
      </c>
      <c r="C863" s="1">
        <f>VLOOKUP(A863,'Medical examination'!A863:G3197,2,FALSE)</f>
        <v>32.965000000000003</v>
      </c>
      <c r="D863" s="1">
        <f>VLOOKUP(A863,'Medical examination'!A863:H3197,3,FALSE)</f>
        <v>6.15</v>
      </c>
      <c r="E863" s="1" t="str">
        <f>VLOOKUP($A863,'Medical examination'!A863:I3197,4,FALSE)</f>
        <v>YES</v>
      </c>
      <c r="F863" s="1" t="str">
        <f>VLOOKUP($A863,'Medical examination'!A863:J3197,5,FALSE)</f>
        <v>NO</v>
      </c>
      <c r="G863" s="1" t="str">
        <f>VLOOKUP($A863,'Medical examination'!A863:K3197,6,FALSE)</f>
        <v>NO</v>
      </c>
      <c r="H863" s="1">
        <f>VLOOKUP($A863,'Medical examination'!A863:L3197,7,FALSE)</f>
        <v>1</v>
      </c>
      <c r="I863" s="1" t="str">
        <f>VLOOKUP($A863,'Medical examination'!A863:M3197,8,FALSE)</f>
        <v>NO</v>
      </c>
      <c r="J863" s="19" t="str">
        <f>VLOOKUP($A863,'Medical examination'!A863:N3197,9,FALSE)</f>
        <v>OBESITY</v>
      </c>
      <c r="K863" s="10" t="str">
        <f>VLOOKUP($A863,'Medical examination'!A863:O3197,10,FALSE)</f>
        <v>PRE DIABETES</v>
      </c>
      <c r="L863" s="16">
        <v>4915.0600000000004</v>
      </c>
      <c r="M863" s="1" t="str">
        <f>VLOOKUP($L863,'Hospitalization details'!$F863:L3195,2,FALSE)</f>
        <v>TIER - 2</v>
      </c>
      <c r="N863" s="17" t="str">
        <f>VLOOKUP($L863,'Hospitalization details'!$F863:M3200,3,FALSE)</f>
        <v>TIER - 1</v>
      </c>
      <c r="O863" s="1" t="str">
        <f>VLOOKUP($L863,'Hospitalization details'!$F863:N3200,4,FALSE)</f>
        <v>R1017</v>
      </c>
      <c r="P863" s="14">
        <f>VLOOKUP($L863,'Hospitalization details'!$F863:O3200,6,FALSE)</f>
        <v>37489</v>
      </c>
      <c r="Q863" s="18">
        <f t="shared" si="13"/>
        <v>20</v>
      </c>
    </row>
    <row r="864" spans="1:17" x14ac:dyDescent="0.25">
      <c r="A864" s="2" t="s">
        <v>870</v>
      </c>
      <c r="B864" t="str">
        <f>VLOOKUP(A864,'customer names'!A864:D3198,3,FALSE)</f>
        <v>Jacobs</v>
      </c>
      <c r="C864" s="1">
        <f>VLOOKUP(A864,'Medical examination'!A864:G3198,2,FALSE)</f>
        <v>36.799999999999997</v>
      </c>
      <c r="D864" s="1">
        <f>VLOOKUP(A864,'Medical examination'!A864:H3198,3,FALSE)</f>
        <v>4.62</v>
      </c>
      <c r="E864" s="1" t="str">
        <f>VLOOKUP($A864,'Medical examination'!A864:I3198,4,FALSE)</f>
        <v>NO</v>
      </c>
      <c r="F864" s="1" t="str">
        <f>VLOOKUP($A864,'Medical examination'!A864:J3198,5,FALSE)</f>
        <v>NO</v>
      </c>
      <c r="G864" s="1" t="str">
        <f>VLOOKUP($A864,'Medical examination'!A864:K3198,6,FALSE)</f>
        <v>YES</v>
      </c>
      <c r="H864" s="1">
        <f>VLOOKUP($A864,'Medical examination'!A864:L3198,7,FALSE)</f>
        <v>1</v>
      </c>
      <c r="I864" s="1" t="str">
        <f>VLOOKUP($A864,'Medical examination'!A864:M3198,8,FALSE)</f>
        <v>NO</v>
      </c>
      <c r="J864" s="19" t="str">
        <f>VLOOKUP($A864,'Medical examination'!A864:N3198,9,FALSE)</f>
        <v>OBESITY</v>
      </c>
      <c r="K864" s="10" t="str">
        <f>VLOOKUP($A864,'Medical examination'!A864:O3198,10,FALSE)</f>
        <v>NORMAL</v>
      </c>
      <c r="L864" s="16">
        <v>4911.8900000000003</v>
      </c>
      <c r="M864" s="1" t="str">
        <f>VLOOKUP($L864,'Hospitalization details'!$F864:L3196,2,FALSE)</f>
        <v>TIER - 2</v>
      </c>
      <c r="N864" s="17" t="str">
        <f>VLOOKUP($L864,'Hospitalization details'!$F864:M3201,3,FALSE)</f>
        <v>TIER - 3</v>
      </c>
      <c r="O864" s="1" t="str">
        <f>VLOOKUP($L864,'Hospitalization details'!$F864:N3201,4,FALSE)</f>
        <v>R1013</v>
      </c>
      <c r="P864" s="14">
        <f>VLOOKUP($L864,'Hospitalization details'!$F864:O3201,6,FALSE)</f>
        <v>29877</v>
      </c>
      <c r="Q864" s="18">
        <f t="shared" si="13"/>
        <v>41</v>
      </c>
    </row>
    <row r="865" spans="1:17" x14ac:dyDescent="0.25">
      <c r="A865" s="2" t="s">
        <v>871</v>
      </c>
      <c r="B865" t="str">
        <f>VLOOKUP(A865,'customer names'!A865:D3199,3,FALSE)</f>
        <v>Vaught</v>
      </c>
      <c r="C865" s="1">
        <f>VLOOKUP(A865,'Medical examination'!A865:G3199,2,FALSE)</f>
        <v>34.299999999999997</v>
      </c>
      <c r="D865" s="1">
        <f>VLOOKUP(A865,'Medical examination'!A865:H3199,3,FALSE)</f>
        <v>4.87</v>
      </c>
      <c r="E865" s="1" t="str">
        <f>VLOOKUP($A865,'Medical examination'!A865:I3199,4,FALSE)</f>
        <v>NO</v>
      </c>
      <c r="F865" s="1" t="str">
        <f>VLOOKUP($A865,'Medical examination'!A865:J3199,5,FALSE)</f>
        <v>NO</v>
      </c>
      <c r="G865" s="1" t="str">
        <f>VLOOKUP($A865,'Medical examination'!A865:K3199,6,FALSE)</f>
        <v>NO</v>
      </c>
      <c r="H865" s="1">
        <f>VLOOKUP($A865,'Medical examination'!A865:L3199,7,FALSE)</f>
        <v>2</v>
      </c>
      <c r="I865" s="1" t="str">
        <f>VLOOKUP($A865,'Medical examination'!A865:M3199,8,FALSE)</f>
        <v>NO</v>
      </c>
      <c r="J865" s="19" t="str">
        <f>VLOOKUP($A865,'Medical examination'!A865:N3199,9,FALSE)</f>
        <v>OBESITY</v>
      </c>
      <c r="K865" s="10" t="str">
        <f>VLOOKUP($A865,'Medical examination'!A865:O3199,10,FALSE)</f>
        <v>NORMAL</v>
      </c>
      <c r="L865" s="16">
        <v>4906.41</v>
      </c>
      <c r="M865" s="1" t="str">
        <f>VLOOKUP($L865,'Hospitalization details'!$F865:L3197,2,FALSE)</f>
        <v>TIER - 2</v>
      </c>
      <c r="N865" s="17" t="str">
        <f>VLOOKUP($L865,'Hospitalization details'!$F865:M3202,3,FALSE)</f>
        <v>TIER - 1</v>
      </c>
      <c r="O865" s="1" t="str">
        <f>VLOOKUP($L865,'Hospitalization details'!$F865:N3202,4,FALSE)</f>
        <v>R1012</v>
      </c>
      <c r="P865" s="14">
        <f>VLOOKUP($L865,'Hospitalization details'!$F865:O3202,6,FALSE)</f>
        <v>34160</v>
      </c>
      <c r="Q865" s="18">
        <f t="shared" si="13"/>
        <v>29</v>
      </c>
    </row>
    <row r="866" spans="1:17" x14ac:dyDescent="0.25">
      <c r="A866" s="2" t="s">
        <v>872</v>
      </c>
      <c r="B866" t="str">
        <f>VLOOKUP(A866,'customer names'!A866:D3200,3,FALSE)</f>
        <v>Monteleone</v>
      </c>
      <c r="C866" s="1">
        <f>VLOOKUP(A866,'Medical examination'!A866:G3200,2,FALSE)</f>
        <v>35.244999999999997</v>
      </c>
      <c r="D866" s="1">
        <f>VLOOKUP(A866,'Medical examination'!A866:H3200,3,FALSE)</f>
        <v>4.63</v>
      </c>
      <c r="E866" s="1" t="str">
        <f>VLOOKUP($A866,'Medical examination'!A866:I3200,4,FALSE)</f>
        <v>NO</v>
      </c>
      <c r="F866" s="1" t="str">
        <f>VLOOKUP($A866,'Medical examination'!A866:J3200,5,FALSE)</f>
        <v>NO</v>
      </c>
      <c r="G866" s="1" t="str">
        <f>VLOOKUP($A866,'Medical examination'!A866:K3200,6,FALSE)</f>
        <v>NO</v>
      </c>
      <c r="H866" s="1">
        <f>VLOOKUP($A866,'Medical examination'!A866:L3200,7,FALSE)</f>
        <v>0</v>
      </c>
      <c r="I866" s="1" t="str">
        <f>VLOOKUP($A866,'Medical examination'!A866:M3200,8,FALSE)</f>
        <v>NO</v>
      </c>
      <c r="J866" s="19" t="str">
        <f>VLOOKUP($A866,'Medical examination'!A866:N3200,9,FALSE)</f>
        <v>OBESITY</v>
      </c>
      <c r="K866" s="10" t="str">
        <f>VLOOKUP($A866,'Medical examination'!A866:O3200,10,FALSE)</f>
        <v>NORMAL</v>
      </c>
      <c r="L866" s="16">
        <v>4894.75</v>
      </c>
      <c r="M866" s="1" t="str">
        <f>VLOOKUP($L866,'Hospitalization details'!$F866:L3198,2,FALSE)</f>
        <v>TIER - 3</v>
      </c>
      <c r="N866" s="17" t="str">
        <f>VLOOKUP($L866,'Hospitalization details'!$F866:M3203,3,FALSE)</f>
        <v>TIER - 3</v>
      </c>
      <c r="O866" s="1" t="str">
        <f>VLOOKUP($L866,'Hospitalization details'!$F866:N3203,4,FALSE)</f>
        <v>R1012</v>
      </c>
      <c r="P866" s="14">
        <f>VLOOKUP($L866,'Hospitalization details'!$F866:O3203,6,FALSE)</f>
        <v>32409</v>
      </c>
      <c r="Q866" s="18">
        <f t="shared" si="13"/>
        <v>34</v>
      </c>
    </row>
    <row r="867" spans="1:17" x14ac:dyDescent="0.25">
      <c r="A867" s="2" t="s">
        <v>873</v>
      </c>
      <c r="B867" t="str">
        <f>VLOOKUP(A867,'customer names'!A867:D3201,3,FALSE)</f>
        <v>Verdugo</v>
      </c>
      <c r="C867" s="1">
        <f>VLOOKUP(A867,'Medical examination'!A867:G3201,2,FALSE)</f>
        <v>26.23</v>
      </c>
      <c r="D867" s="1">
        <f>VLOOKUP(A867,'Medical examination'!A867:H3201,3,FALSE)</f>
        <v>11.93</v>
      </c>
      <c r="E867" s="1" t="str">
        <f>VLOOKUP($A867,'Medical examination'!A867:I3201,4,FALSE)</f>
        <v>NO</v>
      </c>
      <c r="F867" s="1" t="str">
        <f>VLOOKUP($A867,'Medical examination'!A867:J3201,5,FALSE)</f>
        <v>NO</v>
      </c>
      <c r="G867" s="1" t="str">
        <f>VLOOKUP($A867,'Medical examination'!A867:K3201,6,FALSE)</f>
        <v>NO</v>
      </c>
      <c r="H867" s="1">
        <f>VLOOKUP($A867,'Medical examination'!A867:L3201,7,FALSE)</f>
        <v>0</v>
      </c>
      <c r="I867" s="1" t="str">
        <f>VLOOKUP($A867,'Medical examination'!A867:M3201,8,FALSE)</f>
        <v>NO</v>
      </c>
      <c r="J867" s="19" t="str">
        <f>VLOOKUP($A867,'Medical examination'!A867:N3201,9,FALSE)</f>
        <v>OVERWEIGHT</v>
      </c>
      <c r="K867" s="10" t="str">
        <f>VLOOKUP($A867,'Medical examination'!A867:O3201,10,FALSE)</f>
        <v>DIABETES</v>
      </c>
      <c r="L867" s="16">
        <v>4894.3900000000003</v>
      </c>
      <c r="M867" s="1" t="str">
        <f>VLOOKUP($L867,'Hospitalization details'!$F867:L3199,2,FALSE)</f>
        <v>TIER - 2</v>
      </c>
      <c r="N867" s="17" t="str">
        <f>VLOOKUP($L867,'Hospitalization details'!$F867:M3204,3,FALSE)</f>
        <v>TIER - 3</v>
      </c>
      <c r="O867" s="1" t="str">
        <f>VLOOKUP($L867,'Hospitalization details'!$F867:N3204,4,FALSE)</f>
        <v>R1013</v>
      </c>
      <c r="P867" s="14">
        <f>VLOOKUP($L867,'Hospitalization details'!$F867:O3204,6,FALSE)</f>
        <v>33205</v>
      </c>
      <c r="Q867" s="18">
        <f t="shared" si="13"/>
        <v>32</v>
      </c>
    </row>
    <row r="868" spans="1:17" x14ac:dyDescent="0.25">
      <c r="A868" s="2" t="s">
        <v>874</v>
      </c>
      <c r="B868" t="str">
        <f>VLOOKUP(A868,'customer names'!A868:D3202,3,FALSE)</f>
        <v>Sellers</v>
      </c>
      <c r="C868" s="1">
        <f>VLOOKUP(A868,'Medical examination'!A868:G3202,2,FALSE)</f>
        <v>36.1</v>
      </c>
      <c r="D868" s="1">
        <f>VLOOKUP(A868,'Medical examination'!A868:H3202,3,FALSE)</f>
        <v>5.65</v>
      </c>
      <c r="E868" s="1" t="str">
        <f>VLOOKUP($A868,'Medical examination'!A868:I3202,4,FALSE)</f>
        <v>YES</v>
      </c>
      <c r="F868" s="1" t="str">
        <f>VLOOKUP($A868,'Medical examination'!A868:J3202,5,FALSE)</f>
        <v>NO</v>
      </c>
      <c r="G868" s="1" t="str">
        <f>VLOOKUP($A868,'Medical examination'!A868:K3202,6,FALSE)</f>
        <v>NO</v>
      </c>
      <c r="H868" s="1">
        <f>VLOOKUP($A868,'Medical examination'!A868:L3202,7,FALSE)</f>
        <v>2</v>
      </c>
      <c r="I868" s="1" t="str">
        <f>VLOOKUP($A868,'Medical examination'!A868:M3202,8,FALSE)</f>
        <v>NO</v>
      </c>
      <c r="J868" s="19" t="str">
        <f>VLOOKUP($A868,'Medical examination'!A868:N3202,9,FALSE)</f>
        <v>OBESITY</v>
      </c>
      <c r="K868" s="10" t="str">
        <f>VLOOKUP($A868,'Medical examination'!A868:O3202,10,FALSE)</f>
        <v>NORMAL</v>
      </c>
      <c r="L868" s="16">
        <v>4890</v>
      </c>
      <c r="M868" s="1" t="str">
        <f>VLOOKUP($L868,'Hospitalization details'!$F868:L3200,2,FALSE)</f>
        <v>TIER - 3</v>
      </c>
      <c r="N868" s="17" t="str">
        <f>VLOOKUP($L868,'Hospitalization details'!$F868:M3205,3,FALSE)</f>
        <v>TIER - 2</v>
      </c>
      <c r="O868" s="1" t="str">
        <f>VLOOKUP($L868,'Hospitalization details'!$F868:N3205,4,FALSE)</f>
        <v>R1013</v>
      </c>
      <c r="P868" s="14">
        <f>VLOOKUP($L868,'Hospitalization details'!$F868:O3205,6,FALSE)</f>
        <v>32699</v>
      </c>
      <c r="Q868" s="18">
        <f t="shared" si="13"/>
        <v>33</v>
      </c>
    </row>
    <row r="869" spans="1:17" x14ac:dyDescent="0.25">
      <c r="A869" s="2" t="s">
        <v>875</v>
      </c>
      <c r="B869" t="str">
        <f>VLOOKUP(A869,'customer names'!A869:D3203,3,FALSE)</f>
        <v>Bowman</v>
      </c>
      <c r="C869" s="1">
        <f>VLOOKUP(A869,'Medical examination'!A869:G3203,2,FALSE)</f>
        <v>37.1</v>
      </c>
      <c r="D869" s="1">
        <f>VLOOKUP(A869,'Medical examination'!A869:H3203,3,FALSE)</f>
        <v>11.21</v>
      </c>
      <c r="E869" s="1" t="str">
        <f>VLOOKUP($A869,'Medical examination'!A869:I3203,4,FALSE)</f>
        <v>YES</v>
      </c>
      <c r="F869" s="1" t="str">
        <f>VLOOKUP($A869,'Medical examination'!A869:J3203,5,FALSE)</f>
        <v>NO</v>
      </c>
      <c r="G869" s="1" t="str">
        <f>VLOOKUP($A869,'Medical examination'!A869:K3203,6,FALSE)</f>
        <v>YES</v>
      </c>
      <c r="H869" s="1">
        <f>VLOOKUP($A869,'Medical examination'!A869:L3203,7,FALSE)</f>
        <v>1</v>
      </c>
      <c r="I869" s="1" t="str">
        <f>VLOOKUP($A869,'Medical examination'!A869:M3203,8,FALSE)</f>
        <v>NO</v>
      </c>
      <c r="J869" s="19" t="str">
        <f>VLOOKUP($A869,'Medical examination'!A869:N3203,9,FALSE)</f>
        <v>OBESITY</v>
      </c>
      <c r="K869" s="10" t="str">
        <f>VLOOKUP($A869,'Medical examination'!A869:O3203,10,FALSE)</f>
        <v>DIABETES</v>
      </c>
      <c r="L869" s="16">
        <v>36922.61</v>
      </c>
      <c r="M869" s="1" t="str">
        <f>VLOOKUP($L869,'Hospitalization details'!$F869:L3201,2,FALSE)</f>
        <v>TIER - 2</v>
      </c>
      <c r="N869" s="17" t="str">
        <f>VLOOKUP($L869,'Hospitalization details'!$F869:M3206,3,FALSE)</f>
        <v>TIER - 1</v>
      </c>
      <c r="O869" s="1" t="str">
        <f>VLOOKUP($L869,'Hospitalization details'!$F869:N3206,4,FALSE)</f>
        <v>R1011</v>
      </c>
      <c r="P869" s="14">
        <f>VLOOKUP($L869,'Hospitalization details'!$F869:O3206,6,FALSE)</f>
        <v>25133</v>
      </c>
      <c r="Q869" s="18">
        <f t="shared" si="13"/>
        <v>54</v>
      </c>
    </row>
    <row r="870" spans="1:17" x14ac:dyDescent="0.25">
      <c r="A870" s="2" t="s">
        <v>876</v>
      </c>
      <c r="B870" t="str">
        <f>VLOOKUP(A870,'customer names'!A870:D3204,3,FALSE)</f>
        <v>Marley</v>
      </c>
      <c r="C870" s="1">
        <f>VLOOKUP(A870,'Medical examination'!A870:G3204,2,FALSE)</f>
        <v>27.5</v>
      </c>
      <c r="D870" s="1">
        <f>VLOOKUP(A870,'Medical examination'!A870:H3204,3,FALSE)</f>
        <v>10.62</v>
      </c>
      <c r="E870" s="1" t="str">
        <f>VLOOKUP($A870,'Medical examination'!A870:I3204,4,FALSE)</f>
        <v>YES</v>
      </c>
      <c r="F870" s="1" t="str">
        <f>VLOOKUP($A870,'Medical examination'!A870:J3204,5,FALSE)</f>
        <v>NO</v>
      </c>
      <c r="G870" s="1" t="str">
        <f>VLOOKUP($A870,'Medical examination'!A870:K3204,6,FALSE)</f>
        <v>YES</v>
      </c>
      <c r="H870" s="1">
        <f>VLOOKUP($A870,'Medical examination'!A870:L3204,7,FALSE)</f>
        <v>1</v>
      </c>
      <c r="I870" s="1" t="str">
        <f>VLOOKUP($A870,'Medical examination'!A870:M3204,8,FALSE)</f>
        <v>NO</v>
      </c>
      <c r="J870" s="19" t="str">
        <f>VLOOKUP($A870,'Medical examination'!A870:N3204,9,FALSE)</f>
        <v>OVERWEIGHT</v>
      </c>
      <c r="K870" s="10" t="str">
        <f>VLOOKUP($A870,'Medical examination'!A870:O3204,10,FALSE)</f>
        <v>DIABETES</v>
      </c>
      <c r="L870" s="16">
        <v>4889.04</v>
      </c>
      <c r="M870" s="1" t="str">
        <f>VLOOKUP($L870,'Hospitalization details'!$F870:L3202,2,FALSE)</f>
        <v>TIER - 2</v>
      </c>
      <c r="N870" s="17" t="str">
        <f>VLOOKUP($L870,'Hospitalization details'!$F870:M3207,3,FALSE)</f>
        <v>TIER - 1</v>
      </c>
      <c r="O870" s="1" t="str">
        <f>VLOOKUP($L870,'Hospitalization details'!$F870:N3207,4,FALSE)</f>
        <v>R1013</v>
      </c>
      <c r="P870" s="14">
        <f>VLOOKUP($L870,'Hospitalization details'!$F870:O3207,6,FALSE)</f>
        <v>31712</v>
      </c>
      <c r="Q870" s="18">
        <f t="shared" si="13"/>
        <v>36</v>
      </c>
    </row>
    <row r="871" spans="1:17" x14ac:dyDescent="0.25">
      <c r="A871" s="2" t="s">
        <v>877</v>
      </c>
      <c r="B871" t="str">
        <f>VLOOKUP(A871,'customer names'!A871:D3205,3,FALSE)</f>
        <v>Grey</v>
      </c>
      <c r="C871" s="1">
        <f>VLOOKUP(A871,'Medical examination'!A871:G3205,2,FALSE)</f>
        <v>24.7</v>
      </c>
      <c r="D871" s="1">
        <f>VLOOKUP(A871,'Medical examination'!A871:H3205,3,FALSE)</f>
        <v>10.7</v>
      </c>
      <c r="E871" s="1" t="str">
        <f>VLOOKUP($A871,'Medical examination'!A871:I3205,4,FALSE)</f>
        <v>YES</v>
      </c>
      <c r="F871" s="1" t="str">
        <f>VLOOKUP($A871,'Medical examination'!A871:J3205,5,FALSE)</f>
        <v>NO</v>
      </c>
      <c r="G871" s="1" t="str">
        <f>VLOOKUP($A871,'Medical examination'!A871:K3205,6,FALSE)</f>
        <v>YES</v>
      </c>
      <c r="H871" s="1">
        <f>VLOOKUP($A871,'Medical examination'!A871:L3205,7,FALSE)</f>
        <v>1</v>
      </c>
      <c r="I871" s="1" t="str">
        <f>VLOOKUP($A871,'Medical examination'!A871:M3205,8,FALSE)</f>
        <v>NO</v>
      </c>
      <c r="J871" s="19" t="str">
        <f>VLOOKUP($A871,'Medical examination'!A871:N3205,9,FALSE)</f>
        <v>NORMAL WEIGHT</v>
      </c>
      <c r="K871" s="10" t="str">
        <f>VLOOKUP($A871,'Medical examination'!A871:O3205,10,FALSE)</f>
        <v>DIABETES</v>
      </c>
      <c r="L871" s="16">
        <v>4883.87</v>
      </c>
      <c r="M871" s="1" t="str">
        <f>VLOOKUP($L871,'Hospitalization details'!$F871:L3203,2,FALSE)</f>
        <v>TIER - 2</v>
      </c>
      <c r="N871" s="17" t="str">
        <f>VLOOKUP($L871,'Hospitalization details'!$F871:M3208,3,FALSE)</f>
        <v>TIER - 1</v>
      </c>
      <c r="O871" s="1" t="str">
        <f>VLOOKUP($L871,'Hospitalization details'!$F871:N3208,4,FALSE)</f>
        <v>R1011</v>
      </c>
      <c r="P871" s="14">
        <f>VLOOKUP($L871,'Hospitalization details'!$F871:O3208,6,FALSE)</f>
        <v>31769</v>
      </c>
      <c r="Q871" s="18">
        <f t="shared" si="13"/>
        <v>36</v>
      </c>
    </row>
    <row r="872" spans="1:17" x14ac:dyDescent="0.25">
      <c r="A872" s="2" t="s">
        <v>878</v>
      </c>
      <c r="B872" t="str">
        <f>VLOOKUP(A872,'customer names'!A872:D3206,3,FALSE)</f>
        <v>O'Rourke</v>
      </c>
      <c r="C872" s="1">
        <f>VLOOKUP(A872,'Medical examination'!A872:G3206,2,FALSE)</f>
        <v>26.78</v>
      </c>
      <c r="D872" s="1">
        <f>VLOOKUP(A872,'Medical examination'!A872:H3206,3,FALSE)</f>
        <v>10.02</v>
      </c>
      <c r="E872" s="1" t="str">
        <f>VLOOKUP($A872,'Medical examination'!A872:I3206,4,FALSE)</f>
        <v>YES</v>
      </c>
      <c r="F872" s="1" t="str">
        <f>VLOOKUP($A872,'Medical examination'!A872:J3206,5,FALSE)</f>
        <v>NO</v>
      </c>
      <c r="G872" s="1" t="str">
        <f>VLOOKUP($A872,'Medical examination'!A872:K3206,6,FALSE)</f>
        <v>YES</v>
      </c>
      <c r="H872" s="1">
        <f>VLOOKUP($A872,'Medical examination'!A872:L3206,7,FALSE)</f>
        <v>1</v>
      </c>
      <c r="I872" s="1" t="str">
        <f>VLOOKUP($A872,'Medical examination'!A872:M3206,8,FALSE)</f>
        <v>NO</v>
      </c>
      <c r="J872" s="19" t="str">
        <f>VLOOKUP($A872,'Medical examination'!A872:N3206,9,FALSE)</f>
        <v>OVERWEIGHT</v>
      </c>
      <c r="K872" s="10" t="str">
        <f>VLOOKUP($A872,'Medical examination'!A872:O3206,10,FALSE)</f>
        <v>DIABETES</v>
      </c>
      <c r="L872" s="16">
        <v>4877.9799999999996</v>
      </c>
      <c r="M872" s="1" t="str">
        <f>VLOOKUP($L872,'Hospitalization details'!$F872:L3204,2,FALSE)</f>
        <v>TIER - 2</v>
      </c>
      <c r="N872" s="17" t="str">
        <f>VLOOKUP($L872,'Hospitalization details'!$F872:M3209,3,FALSE)</f>
        <v>TIER - 3</v>
      </c>
      <c r="O872" s="1" t="str">
        <f>VLOOKUP($L872,'Hospitalization details'!$F872:N3209,4,FALSE)</f>
        <v>R1012</v>
      </c>
      <c r="P872" s="14">
        <f>VLOOKUP($L872,'Hospitalization details'!$F872:O3209,6,FALSE)</f>
        <v>35702</v>
      </c>
      <c r="Q872" s="18">
        <f t="shared" si="13"/>
        <v>25</v>
      </c>
    </row>
    <row r="873" spans="1:17" x14ac:dyDescent="0.25">
      <c r="A873" s="2" t="s">
        <v>879</v>
      </c>
      <c r="B873" t="str">
        <f>VLOOKUP(A873,'customer names'!A873:D3207,3,FALSE)</f>
        <v>Fatehali</v>
      </c>
      <c r="C873" s="1">
        <f>VLOOKUP(A873,'Medical examination'!A873:G3207,2,FALSE)</f>
        <v>45.8</v>
      </c>
      <c r="D873" s="1">
        <f>VLOOKUP(A873,'Medical examination'!A873:H3207,3,FALSE)</f>
        <v>4.8499999999999996</v>
      </c>
      <c r="E873" s="1" t="str">
        <f>VLOOKUP($A873,'Medical examination'!A873:I3207,4,FALSE)</f>
        <v>NO</v>
      </c>
      <c r="F873" s="1" t="str">
        <f>VLOOKUP($A873,'Medical examination'!A873:J3207,5,FALSE)</f>
        <v>NO</v>
      </c>
      <c r="G873" s="1" t="str">
        <f>VLOOKUP($A873,'Medical examination'!A873:K3207,6,FALSE)</f>
        <v>NO</v>
      </c>
      <c r="H873" s="1">
        <f>VLOOKUP($A873,'Medical examination'!A873:L3207,7,FALSE)</f>
        <v>0</v>
      </c>
      <c r="I873" s="1" t="str">
        <f>VLOOKUP($A873,'Medical examination'!A873:M3207,8,FALSE)</f>
        <v>NO</v>
      </c>
      <c r="J873" s="19" t="str">
        <f>VLOOKUP($A873,'Medical examination'!A873:N3207,9,FALSE)</f>
        <v>OBESITY</v>
      </c>
      <c r="K873" s="10" t="str">
        <f>VLOOKUP($A873,'Medical examination'!A873:O3207,10,FALSE)</f>
        <v>NORMAL</v>
      </c>
      <c r="L873" s="16">
        <v>4859.8900000000003</v>
      </c>
      <c r="M873" s="1" t="str">
        <f>VLOOKUP($L873,'Hospitalization details'!$F873:L3205,2,FALSE)</f>
        <v>TIER - 2</v>
      </c>
      <c r="N873" s="17" t="str">
        <f>VLOOKUP($L873,'Hospitalization details'!$F873:M3210,3,FALSE)</f>
        <v>TIER - 3</v>
      </c>
      <c r="O873" s="1" t="str">
        <f>VLOOKUP($L873,'Hospitalization details'!$F873:N3210,4,FALSE)</f>
        <v>R1011</v>
      </c>
      <c r="P873" s="14">
        <f>VLOOKUP($L873,'Hospitalization details'!$F873:O3210,6,FALSE)</f>
        <v>32752</v>
      </c>
      <c r="Q873" s="18">
        <f t="shared" si="13"/>
        <v>33</v>
      </c>
    </row>
    <row r="874" spans="1:17" x14ac:dyDescent="0.25">
      <c r="A874" s="2" t="s">
        <v>880</v>
      </c>
      <c r="B874" t="str">
        <f>VLOOKUP(A874,'customer names'!A874:D3208,3,FALSE)</f>
        <v>Piza-Taylor</v>
      </c>
      <c r="C874" s="1">
        <f>VLOOKUP(A874,'Medical examination'!A874:G3208,2,FALSE)</f>
        <v>29</v>
      </c>
      <c r="D874" s="1">
        <f>VLOOKUP(A874,'Medical examination'!A874:H3208,3,FALSE)</f>
        <v>4.3899999999999997</v>
      </c>
      <c r="E874" s="1" t="str">
        <f>VLOOKUP($A874,'Medical examination'!A874:I3208,4,FALSE)</f>
        <v>YES</v>
      </c>
      <c r="F874" s="1" t="str">
        <f>VLOOKUP($A874,'Medical examination'!A874:J3208,5,FALSE)</f>
        <v>NO</v>
      </c>
      <c r="G874" s="1" t="str">
        <f>VLOOKUP($A874,'Medical examination'!A874:K3208,6,FALSE)</f>
        <v>NO</v>
      </c>
      <c r="H874" s="1">
        <f>VLOOKUP($A874,'Medical examination'!A874:L3208,7,FALSE)</f>
        <v>2</v>
      </c>
      <c r="I874" s="1" t="str">
        <f>VLOOKUP($A874,'Medical examination'!A874:M3208,8,FALSE)</f>
        <v>NO</v>
      </c>
      <c r="J874" s="19" t="str">
        <f>VLOOKUP($A874,'Medical examination'!A874:N3208,9,FALSE)</f>
        <v>OVERWEIGHT</v>
      </c>
      <c r="K874" s="10" t="str">
        <f>VLOOKUP($A874,'Medical examination'!A874:O3208,10,FALSE)</f>
        <v>NORMAL</v>
      </c>
      <c r="L874" s="16">
        <v>4846.92</v>
      </c>
      <c r="M874" s="1" t="str">
        <f>VLOOKUP($L874,'Hospitalization details'!$F874:L3206,2,FALSE)</f>
        <v>TIER - 2</v>
      </c>
      <c r="N874" s="17" t="str">
        <f>VLOOKUP($L874,'Hospitalization details'!$F874:M3211,3,FALSE)</f>
        <v>TIER - 3</v>
      </c>
      <c r="O874" s="1" t="str">
        <f>VLOOKUP($L874,'Hospitalization details'!$F874:N3211,4,FALSE)</f>
        <v>R1017</v>
      </c>
      <c r="P874" s="14">
        <f>VLOOKUP($L874,'Hospitalization details'!$F874:O3211,6,FALSE)</f>
        <v>35060</v>
      </c>
      <c r="Q874" s="18">
        <f t="shared" si="13"/>
        <v>27</v>
      </c>
    </row>
    <row r="875" spans="1:17" x14ac:dyDescent="0.25">
      <c r="A875" s="2" t="s">
        <v>881</v>
      </c>
      <c r="B875" t="str">
        <f>VLOOKUP(A875,'customer names'!A875:D3209,3,FALSE)</f>
        <v>Cavanaugh</v>
      </c>
      <c r="C875" s="1">
        <f>VLOOKUP(A875,'Medical examination'!A875:G3209,2,FALSE)</f>
        <v>33.534999999999997</v>
      </c>
      <c r="D875" s="1">
        <f>VLOOKUP(A875,'Medical examination'!A875:H3209,3,FALSE)</f>
        <v>8.24</v>
      </c>
      <c r="E875" s="1" t="str">
        <f>VLOOKUP($A875,'Medical examination'!A875:I3209,4,FALSE)</f>
        <v>YES</v>
      </c>
      <c r="F875" s="1" t="str">
        <f>VLOOKUP($A875,'Medical examination'!A875:J3209,5,FALSE)</f>
        <v>NO</v>
      </c>
      <c r="G875" s="1" t="str">
        <f>VLOOKUP($A875,'Medical examination'!A875:K3209,6,FALSE)</f>
        <v>NO</v>
      </c>
      <c r="H875" s="1">
        <f>VLOOKUP($A875,'Medical examination'!A875:L3209,7,FALSE)</f>
        <v>0</v>
      </c>
      <c r="I875" s="1" t="str">
        <f>VLOOKUP($A875,'Medical examination'!A875:M3209,8,FALSE)</f>
        <v>NO</v>
      </c>
      <c r="J875" s="19" t="str">
        <f>VLOOKUP($A875,'Medical examination'!A875:N3209,9,FALSE)</f>
        <v>OBESITY</v>
      </c>
      <c r="K875" s="10" t="str">
        <f>VLOOKUP($A875,'Medical examination'!A875:O3209,10,FALSE)</f>
        <v>DIABETES</v>
      </c>
      <c r="L875" s="16">
        <v>4846.53</v>
      </c>
      <c r="M875" s="1" t="str">
        <f>VLOOKUP($L875,'Hospitalization details'!$F875:L3207,2,FALSE)</f>
        <v>TIER - 2</v>
      </c>
      <c r="N875" s="17" t="str">
        <f>VLOOKUP($L875,'Hospitalization details'!$F875:M3212,3,FALSE)</f>
        <v>TIER - 3</v>
      </c>
      <c r="O875" s="1" t="str">
        <f>VLOOKUP($L875,'Hospitalization details'!$F875:N3212,4,FALSE)</f>
        <v>R1021</v>
      </c>
      <c r="P875" s="14">
        <f>VLOOKUP($L875,'Hospitalization details'!$F875:O3212,6,FALSE)</f>
        <v>37049</v>
      </c>
      <c r="Q875" s="18">
        <f t="shared" si="13"/>
        <v>22</v>
      </c>
    </row>
    <row r="876" spans="1:17" x14ac:dyDescent="0.25">
      <c r="A876" s="2" t="s">
        <v>882</v>
      </c>
      <c r="B876" t="str">
        <f>VLOOKUP(A876,'customer names'!A876:D3210,3,FALSE)</f>
        <v>Amako</v>
      </c>
      <c r="C876" s="1">
        <f>VLOOKUP(A876,'Medical examination'!A876:G3210,2,FALSE)</f>
        <v>32.774999999999999</v>
      </c>
      <c r="D876" s="1">
        <f>VLOOKUP(A876,'Medical examination'!A876:H3210,3,FALSE)</f>
        <v>9.77</v>
      </c>
      <c r="E876" s="1" t="str">
        <f>VLOOKUP($A876,'Medical examination'!A876:I3210,4,FALSE)</f>
        <v>YES</v>
      </c>
      <c r="F876" s="1" t="str">
        <f>VLOOKUP($A876,'Medical examination'!A876:J3210,5,FALSE)</f>
        <v>NO</v>
      </c>
      <c r="G876" s="1" t="str">
        <f>VLOOKUP($A876,'Medical examination'!A876:K3210,6,FALSE)</f>
        <v>NO</v>
      </c>
      <c r="H876" s="1">
        <f>VLOOKUP($A876,'Medical examination'!A876:L3210,7,FALSE)</f>
        <v>0</v>
      </c>
      <c r="I876" s="1" t="str">
        <f>VLOOKUP($A876,'Medical examination'!A876:M3210,8,FALSE)</f>
        <v>NO</v>
      </c>
      <c r="J876" s="19" t="str">
        <f>VLOOKUP($A876,'Medical examination'!A876:N3210,9,FALSE)</f>
        <v>OBESITY</v>
      </c>
      <c r="K876" s="10" t="str">
        <f>VLOOKUP($A876,'Medical examination'!A876:O3210,10,FALSE)</f>
        <v>DIABETES</v>
      </c>
      <c r="L876" s="16">
        <v>4844.67</v>
      </c>
      <c r="M876" s="1" t="str">
        <f>VLOOKUP($L876,'Hospitalization details'!$F876:L3208,2,FALSE)</f>
        <v>TIER - 2</v>
      </c>
      <c r="N876" s="17" t="str">
        <f>VLOOKUP($L876,'Hospitalization details'!$F876:M3213,3,FALSE)</f>
        <v>TIER - 2</v>
      </c>
      <c r="O876" s="1" t="str">
        <f>VLOOKUP($L876,'Hospitalization details'!$F876:N3213,4,FALSE)</f>
        <v>R1013</v>
      </c>
      <c r="P876" s="14">
        <f>VLOOKUP($L876,'Hospitalization details'!$F876:O3213,6,FALSE)</f>
        <v>27283</v>
      </c>
      <c r="Q876" s="18">
        <f t="shared" si="13"/>
        <v>48</v>
      </c>
    </row>
    <row r="877" spans="1:17" x14ac:dyDescent="0.25">
      <c r="A877" s="2" t="s">
        <v>883</v>
      </c>
      <c r="B877" t="str">
        <f>VLOOKUP(A877,'customer names'!A877:D3211,3,FALSE)</f>
        <v>Musa</v>
      </c>
      <c r="C877" s="1">
        <f>VLOOKUP(A877,'Medical examination'!A877:G3211,2,FALSE)</f>
        <v>37.51</v>
      </c>
      <c r="D877" s="1">
        <f>VLOOKUP(A877,'Medical examination'!A877:H3211,3,FALSE)</f>
        <v>5.5</v>
      </c>
      <c r="E877" s="1" t="str">
        <f>VLOOKUP($A877,'Medical examination'!A877:I3211,4,FALSE)</f>
        <v>YES</v>
      </c>
      <c r="F877" s="1" t="str">
        <f>VLOOKUP($A877,'Medical examination'!A877:J3211,5,FALSE)</f>
        <v>NO</v>
      </c>
      <c r="G877" s="1" t="str">
        <f>VLOOKUP($A877,'Medical examination'!A877:K3211,6,FALSE)</f>
        <v>NO</v>
      </c>
      <c r="H877" s="1">
        <f>VLOOKUP($A877,'Medical examination'!A877:L3211,7,FALSE)</f>
        <v>2</v>
      </c>
      <c r="I877" s="1" t="str">
        <f>VLOOKUP($A877,'Medical examination'!A877:M3211,8,FALSE)</f>
        <v>NO</v>
      </c>
      <c r="J877" s="19" t="str">
        <f>VLOOKUP($A877,'Medical examination'!A877:N3211,9,FALSE)</f>
        <v>OBESITY</v>
      </c>
      <c r="K877" s="10" t="str">
        <f>VLOOKUP($A877,'Medical examination'!A877:O3211,10,FALSE)</f>
        <v>NORMAL</v>
      </c>
      <c r="L877" s="16">
        <v>4843.79</v>
      </c>
      <c r="M877" s="1" t="str">
        <f>VLOOKUP($L877,'Hospitalization details'!$F877:L3209,2,FALSE)</f>
        <v>TIER - 2</v>
      </c>
      <c r="N877" s="17" t="str">
        <f>VLOOKUP($L877,'Hospitalization details'!$F877:M3214,3,FALSE)</f>
        <v>TIER - 3</v>
      </c>
      <c r="O877" s="1" t="str">
        <f>VLOOKUP($L877,'Hospitalization details'!$F877:N3214,4,FALSE)</f>
        <v>R1013</v>
      </c>
      <c r="P877" s="14">
        <f>VLOOKUP($L877,'Hospitalization details'!$F877:O3214,6,FALSE)</f>
        <v>29202</v>
      </c>
      <c r="Q877" s="18">
        <f t="shared" si="13"/>
        <v>43</v>
      </c>
    </row>
    <row r="878" spans="1:17" x14ac:dyDescent="0.25">
      <c r="A878" s="2" t="s">
        <v>884</v>
      </c>
      <c r="B878" t="str">
        <f>VLOOKUP(A878,'customer names'!A878:D3212,3,FALSE)</f>
        <v>Phillippi</v>
      </c>
      <c r="C878" s="1">
        <f>VLOOKUP(A878,'Medical examination'!A878:G3212,2,FALSE)</f>
        <v>39.86</v>
      </c>
      <c r="D878" s="1">
        <f>VLOOKUP(A878,'Medical examination'!A878:H3212,3,FALSE)</f>
        <v>11.84</v>
      </c>
      <c r="E878" s="1" t="str">
        <f>VLOOKUP($A878,'Medical examination'!A878:I3212,4,FALSE)</f>
        <v>YES</v>
      </c>
      <c r="F878" s="1" t="str">
        <f>VLOOKUP($A878,'Medical examination'!A878:J3212,5,FALSE)</f>
        <v>NO</v>
      </c>
      <c r="G878" s="1" t="str">
        <f>VLOOKUP($A878,'Medical examination'!A878:K3212,6,FALSE)</f>
        <v>NO</v>
      </c>
      <c r="H878" s="1">
        <f>VLOOKUP($A878,'Medical examination'!A878:L3212,7,FALSE)</f>
        <v>1</v>
      </c>
      <c r="I878" s="1" t="str">
        <f>VLOOKUP($A878,'Medical examination'!A878:M3212,8,FALSE)</f>
        <v>NO</v>
      </c>
      <c r="J878" s="19" t="str">
        <f>VLOOKUP($A878,'Medical examination'!A878:N3212,9,FALSE)</f>
        <v>OBESITY</v>
      </c>
      <c r="K878" s="10" t="str">
        <f>VLOOKUP($A878,'Medical examination'!A878:O3212,10,FALSE)</f>
        <v>DIABETES</v>
      </c>
      <c r="L878" s="16">
        <v>4840.95</v>
      </c>
      <c r="M878" s="1" t="str">
        <f>VLOOKUP($L878,'Hospitalization details'!$F878:L3210,2,FALSE)</f>
        <v>TIER - 2</v>
      </c>
      <c r="N878" s="17" t="str">
        <f>VLOOKUP($L878,'Hospitalization details'!$F878:M3215,3,FALSE)</f>
        <v>TIER - 1</v>
      </c>
      <c r="O878" s="1" t="str">
        <f>VLOOKUP($L878,'Hospitalization details'!$F878:N3215,4,FALSE)</f>
        <v>R1021</v>
      </c>
      <c r="P878" s="14">
        <f>VLOOKUP($L878,'Hospitalization details'!$F878:O3215,6,FALSE)</f>
        <v>34971</v>
      </c>
      <c r="Q878" s="18">
        <f t="shared" si="13"/>
        <v>27</v>
      </c>
    </row>
    <row r="879" spans="1:17" x14ac:dyDescent="0.25">
      <c r="A879" s="2" t="s">
        <v>885</v>
      </c>
      <c r="B879" t="str">
        <f>VLOOKUP(A879,'customer names'!A879:D3213,3,FALSE)</f>
        <v>Hoskins</v>
      </c>
      <c r="C879" s="1">
        <f>VLOOKUP(A879,'Medical examination'!A879:G3213,2,FALSE)</f>
        <v>42.13</v>
      </c>
      <c r="D879" s="1">
        <f>VLOOKUP(A879,'Medical examination'!A879:H3213,3,FALSE)</f>
        <v>4.66</v>
      </c>
      <c r="E879" s="1" t="str">
        <f>VLOOKUP($A879,'Medical examination'!A879:I3213,4,FALSE)</f>
        <v>NO</v>
      </c>
      <c r="F879" s="1" t="str">
        <f>VLOOKUP($A879,'Medical examination'!A879:J3213,5,FALSE)</f>
        <v>NO</v>
      </c>
      <c r="G879" s="1" t="str">
        <f>VLOOKUP($A879,'Medical examination'!A879:K3213,6,FALSE)</f>
        <v>NO</v>
      </c>
      <c r="H879" s="1">
        <f>VLOOKUP($A879,'Medical examination'!A879:L3213,7,FALSE)</f>
        <v>0</v>
      </c>
      <c r="I879" s="1" t="str">
        <f>VLOOKUP($A879,'Medical examination'!A879:M3213,8,FALSE)</f>
        <v>NO</v>
      </c>
      <c r="J879" s="19" t="str">
        <f>VLOOKUP($A879,'Medical examination'!A879:N3213,9,FALSE)</f>
        <v>OBESITY</v>
      </c>
      <c r="K879" s="10" t="str">
        <f>VLOOKUP($A879,'Medical examination'!A879:O3213,10,FALSE)</f>
        <v>NORMAL</v>
      </c>
      <c r="L879" s="16">
        <v>4839.18</v>
      </c>
      <c r="M879" s="1" t="str">
        <f>VLOOKUP($L879,'Hospitalization details'!$F879:L3211,2,FALSE)</f>
        <v>TIER - 2</v>
      </c>
      <c r="N879" s="17" t="str">
        <f>VLOOKUP($L879,'Hospitalization details'!$F879:M3216,3,FALSE)</f>
        <v>TIER - 1</v>
      </c>
      <c r="O879" s="1" t="str">
        <f>VLOOKUP($L879,'Hospitalization details'!$F879:N3216,4,FALSE)</f>
        <v>R1012</v>
      </c>
      <c r="P879" s="14">
        <f>VLOOKUP($L879,'Hospitalization details'!$F879:O3216,6,FALSE)</f>
        <v>30970</v>
      </c>
      <c r="Q879" s="18">
        <f t="shared" si="13"/>
        <v>38</v>
      </c>
    </row>
    <row r="880" spans="1:17" x14ac:dyDescent="0.25">
      <c r="A880" s="2" t="s">
        <v>886</v>
      </c>
      <c r="B880" t="str">
        <f>VLOOKUP(A880,'customer names'!A880:D3214,3,FALSE)</f>
        <v>Imbalzano Zegar</v>
      </c>
      <c r="C880" s="1">
        <f>VLOOKUP(A880,'Medical examination'!A880:G3214,2,FALSE)</f>
        <v>35.99</v>
      </c>
      <c r="D880" s="1">
        <f>VLOOKUP(A880,'Medical examination'!A880:H3214,3,FALSE)</f>
        <v>11.11</v>
      </c>
      <c r="E880" s="1" t="str">
        <f>VLOOKUP($A880,'Medical examination'!A880:I3214,4,FALSE)</f>
        <v>NO</v>
      </c>
      <c r="F880" s="1" t="str">
        <f>VLOOKUP($A880,'Medical examination'!A880:J3214,5,FALSE)</f>
        <v>NO</v>
      </c>
      <c r="G880" s="1" t="str">
        <f>VLOOKUP($A880,'Medical examination'!A880:K3214,6,FALSE)</f>
        <v>NO</v>
      </c>
      <c r="H880" s="1">
        <f>VLOOKUP($A880,'Medical examination'!A880:L3214,7,FALSE)</f>
        <v>0</v>
      </c>
      <c r="I880" s="1" t="str">
        <f>VLOOKUP($A880,'Medical examination'!A880:M3214,8,FALSE)</f>
        <v>NO</v>
      </c>
      <c r="J880" s="19" t="str">
        <f>VLOOKUP($A880,'Medical examination'!A880:N3214,9,FALSE)</f>
        <v>OBESITY</v>
      </c>
      <c r="K880" s="10" t="str">
        <f>VLOOKUP($A880,'Medical examination'!A880:O3214,10,FALSE)</f>
        <v>DIABETES</v>
      </c>
      <c r="L880" s="16">
        <v>36911.99</v>
      </c>
      <c r="M880" s="1" t="str">
        <f>VLOOKUP($L880,'Hospitalization details'!$F880:L3212,2,FALSE)</f>
        <v>TIER - 2</v>
      </c>
      <c r="N880" s="17" t="str">
        <f>VLOOKUP($L880,'Hospitalization details'!$F880:M3217,3,FALSE)</f>
        <v>TIER - 2</v>
      </c>
      <c r="O880" s="1" t="str">
        <f>VLOOKUP($L880,'Hospitalization details'!$F880:N3217,4,FALSE)</f>
        <v>R1011</v>
      </c>
      <c r="P880" s="14">
        <f>VLOOKUP($L880,'Hospitalization details'!$F880:O3217,6,FALSE)</f>
        <v>33399</v>
      </c>
      <c r="Q880" s="18">
        <f t="shared" si="13"/>
        <v>31</v>
      </c>
    </row>
    <row r="881" spans="1:17" x14ac:dyDescent="0.25">
      <c r="A881" s="2" t="s">
        <v>887</v>
      </c>
      <c r="B881" t="str">
        <f>VLOOKUP(A881,'customer names'!A881:D3215,3,FALSE)</f>
        <v>Triedman</v>
      </c>
      <c r="C881" s="1">
        <f>VLOOKUP(A881,'Medical examination'!A881:G3215,2,FALSE)</f>
        <v>35.200000000000003</v>
      </c>
      <c r="D881" s="1">
        <f>VLOOKUP(A881,'Medical examination'!A881:H3215,3,FALSE)</f>
        <v>7.72</v>
      </c>
      <c r="E881" s="1" t="str">
        <f>VLOOKUP($A881,'Medical examination'!A881:I3215,4,FALSE)</f>
        <v>YES</v>
      </c>
      <c r="F881" s="1" t="str">
        <f>VLOOKUP($A881,'Medical examination'!A881:J3215,5,FALSE)</f>
        <v>NO</v>
      </c>
      <c r="G881" s="1" t="str">
        <f>VLOOKUP($A881,'Medical examination'!A881:K3215,6,FALSE)</f>
        <v>YES</v>
      </c>
      <c r="H881" s="1">
        <f>VLOOKUP($A881,'Medical examination'!A881:L3215,7,FALSE)</f>
        <v>1</v>
      </c>
      <c r="I881" s="1" t="str">
        <f>VLOOKUP($A881,'Medical examination'!A881:M3215,8,FALSE)</f>
        <v>NO</v>
      </c>
      <c r="J881" s="19" t="str">
        <f>VLOOKUP($A881,'Medical examination'!A881:N3215,9,FALSE)</f>
        <v>OBESITY</v>
      </c>
      <c r="K881" s="10" t="str">
        <f>VLOOKUP($A881,'Medical examination'!A881:O3215,10,FALSE)</f>
        <v>DIABETES</v>
      </c>
      <c r="L881" s="16">
        <v>4837.58</v>
      </c>
      <c r="M881" s="1" t="str">
        <f>VLOOKUP($L881,'Hospitalization details'!$F881:L3213,2,FALSE)</f>
        <v>TIER - 3</v>
      </c>
      <c r="N881" s="17" t="str">
        <f>VLOOKUP($L881,'Hospitalization details'!$F881:M3218,3,FALSE)</f>
        <v>TIER - 2</v>
      </c>
      <c r="O881" s="1" t="str">
        <f>VLOOKUP($L881,'Hospitalization details'!$F881:N3218,4,FALSE)</f>
        <v>R1013</v>
      </c>
      <c r="P881" s="14">
        <f>VLOOKUP($L881,'Hospitalization details'!$F881:O3218,6,FALSE)</f>
        <v>33857</v>
      </c>
      <c r="Q881" s="18">
        <f t="shared" si="13"/>
        <v>30</v>
      </c>
    </row>
    <row r="882" spans="1:17" x14ac:dyDescent="0.25">
      <c r="A882" s="2" t="s">
        <v>888</v>
      </c>
      <c r="B882" t="str">
        <f>VLOOKUP(A882,'customer names'!A882:D3216,3,FALSE)</f>
        <v>Lovuolo</v>
      </c>
      <c r="C882" s="1">
        <f>VLOOKUP(A882,'Medical examination'!A882:G3216,2,FALSE)</f>
        <v>29.91</v>
      </c>
      <c r="D882" s="1">
        <f>VLOOKUP(A882,'Medical examination'!A882:H3216,3,FALSE)</f>
        <v>5.55</v>
      </c>
      <c r="E882" s="1" t="str">
        <f>VLOOKUP($A882,'Medical examination'!A882:I3216,4,FALSE)</f>
        <v>YES</v>
      </c>
      <c r="F882" s="1" t="str">
        <f>VLOOKUP($A882,'Medical examination'!A882:J3216,5,FALSE)</f>
        <v>NO</v>
      </c>
      <c r="G882" s="1" t="str">
        <f>VLOOKUP($A882,'Medical examination'!A882:K3216,6,FALSE)</f>
        <v>NO</v>
      </c>
      <c r="H882" s="1">
        <f>VLOOKUP($A882,'Medical examination'!A882:L3216,7,FALSE)</f>
        <v>2</v>
      </c>
      <c r="I882" s="1" t="str">
        <f>VLOOKUP($A882,'Medical examination'!A882:M3216,8,FALSE)</f>
        <v>NO</v>
      </c>
      <c r="J882" s="19" t="str">
        <f>VLOOKUP($A882,'Medical examination'!A882:N3216,9,FALSE)</f>
        <v>OBESITY</v>
      </c>
      <c r="K882" s="10" t="str">
        <f>VLOOKUP($A882,'Medical examination'!A882:O3216,10,FALSE)</f>
        <v>NORMAL</v>
      </c>
      <c r="L882" s="16">
        <v>4835.43</v>
      </c>
      <c r="M882" s="1" t="str">
        <f>VLOOKUP($L882,'Hospitalization details'!$F882:L3214,2,FALSE)</f>
        <v>TIER - 2</v>
      </c>
      <c r="N882" s="17" t="str">
        <f>VLOOKUP($L882,'Hospitalization details'!$F882:M3219,3,FALSE)</f>
        <v>TIER - 2</v>
      </c>
      <c r="O882" s="1" t="str">
        <f>VLOOKUP($L882,'Hospitalization details'!$F882:N3219,4,FALSE)</f>
        <v>R1021</v>
      </c>
      <c r="P882" s="14">
        <f>VLOOKUP($L882,'Hospitalization details'!$F882:O3219,6,FALSE)</f>
        <v>36871</v>
      </c>
      <c r="Q882" s="18">
        <f t="shared" si="13"/>
        <v>22</v>
      </c>
    </row>
    <row r="883" spans="1:17" x14ac:dyDescent="0.25">
      <c r="A883" s="2" t="s">
        <v>889</v>
      </c>
      <c r="B883" t="str">
        <f>VLOOKUP(A883,'customer names'!A883:D3217,3,FALSE)</f>
        <v>Chung</v>
      </c>
      <c r="C883" s="1">
        <f>VLOOKUP(A883,'Medical examination'!A883:G3217,2,FALSE)</f>
        <v>36.479999999999997</v>
      </c>
      <c r="D883" s="1">
        <f>VLOOKUP(A883,'Medical examination'!A883:H3217,3,FALSE)</f>
        <v>5.05</v>
      </c>
      <c r="E883" s="1" t="str">
        <f>VLOOKUP($A883,'Medical examination'!A883:I3217,4,FALSE)</f>
        <v>YES</v>
      </c>
      <c r="F883" s="1" t="str">
        <f>VLOOKUP($A883,'Medical examination'!A883:J3217,5,FALSE)</f>
        <v>NO</v>
      </c>
      <c r="G883" s="1" t="str">
        <f>VLOOKUP($A883,'Medical examination'!A883:K3217,6,FALSE)</f>
        <v>NO</v>
      </c>
      <c r="H883" s="1">
        <f>VLOOKUP($A883,'Medical examination'!A883:L3217,7,FALSE)</f>
        <v>1</v>
      </c>
      <c r="I883" s="1" t="str">
        <f>VLOOKUP($A883,'Medical examination'!A883:M3217,8,FALSE)</f>
        <v>NO</v>
      </c>
      <c r="J883" s="19" t="str">
        <f>VLOOKUP($A883,'Medical examination'!A883:N3217,9,FALSE)</f>
        <v>OBESITY</v>
      </c>
      <c r="K883" s="10" t="str">
        <f>VLOOKUP($A883,'Medical examination'!A883:O3217,10,FALSE)</f>
        <v>NORMAL</v>
      </c>
      <c r="L883" s="16">
        <v>4830.63</v>
      </c>
      <c r="M883" s="1" t="str">
        <f>VLOOKUP($L883,'Hospitalization details'!$F883:L3215,2,FALSE)</f>
        <v>TIER - 2</v>
      </c>
      <c r="N883" s="17" t="str">
        <f>VLOOKUP($L883,'Hospitalization details'!$F883:M3220,3,FALSE)</f>
        <v>TIER - 1</v>
      </c>
      <c r="O883" s="1" t="str">
        <f>VLOOKUP($L883,'Hospitalization details'!$F883:N3220,4,FALSE)</f>
        <v>R1011</v>
      </c>
      <c r="P883" s="14">
        <f>VLOOKUP($L883,'Hospitalization details'!$F883:O3220,6,FALSE)</f>
        <v>37434</v>
      </c>
      <c r="Q883" s="18">
        <f t="shared" si="13"/>
        <v>20</v>
      </c>
    </row>
    <row r="884" spans="1:17" x14ac:dyDescent="0.25">
      <c r="A884" s="2" t="s">
        <v>890</v>
      </c>
      <c r="B884" t="str">
        <f>VLOOKUP(A884,'customer names'!A884:D3218,3,FALSE)</f>
        <v>Newsom</v>
      </c>
      <c r="C884" s="1">
        <f>VLOOKUP(A884,'Medical examination'!A884:G3218,2,FALSE)</f>
        <v>27.5</v>
      </c>
      <c r="D884" s="1">
        <f>VLOOKUP(A884,'Medical examination'!A884:H3218,3,FALSE)</f>
        <v>8.69</v>
      </c>
      <c r="E884" s="1" t="str">
        <f>VLOOKUP($A884,'Medical examination'!A884:I3218,4,FALSE)</f>
        <v>YES</v>
      </c>
      <c r="F884" s="1" t="str">
        <f>VLOOKUP($A884,'Medical examination'!A884:J3218,5,FALSE)</f>
        <v>NO</v>
      </c>
      <c r="G884" s="1" t="str">
        <f>VLOOKUP($A884,'Medical examination'!A884:K3218,6,FALSE)</f>
        <v>YES</v>
      </c>
      <c r="H884" s="1">
        <f>VLOOKUP($A884,'Medical examination'!A884:L3218,7,FALSE)</f>
        <v>1</v>
      </c>
      <c r="I884" s="1" t="str">
        <f>VLOOKUP($A884,'Medical examination'!A884:M3218,8,FALSE)</f>
        <v>NO</v>
      </c>
      <c r="J884" s="19" t="str">
        <f>VLOOKUP($A884,'Medical examination'!A884:N3218,9,FALSE)</f>
        <v>OVERWEIGHT</v>
      </c>
      <c r="K884" s="10" t="str">
        <f>VLOOKUP($A884,'Medical examination'!A884:O3218,10,FALSE)</f>
        <v>DIABETES</v>
      </c>
      <c r="L884" s="16">
        <v>4827.8999999999996</v>
      </c>
      <c r="M884" s="1" t="str">
        <f>VLOOKUP($L884,'Hospitalization details'!$F884:L3216,2,FALSE)</f>
        <v>TIER - 1</v>
      </c>
      <c r="N884" s="17" t="str">
        <f>VLOOKUP($L884,'Hospitalization details'!$F884:M3221,3,FALSE)</f>
        <v>TIER - 2</v>
      </c>
      <c r="O884" s="1" t="str">
        <f>VLOOKUP($L884,'Hospitalization details'!$F884:N3221,4,FALSE)</f>
        <v>UNKNOWN</v>
      </c>
      <c r="P884" s="14">
        <f>VLOOKUP($L884,'Hospitalization details'!$F884:O3221,6,FALSE)</f>
        <v>35034</v>
      </c>
      <c r="Q884" s="18">
        <f t="shared" si="13"/>
        <v>27</v>
      </c>
    </row>
    <row r="885" spans="1:17" x14ac:dyDescent="0.25">
      <c r="A885" s="2" t="s">
        <v>891</v>
      </c>
      <c r="B885" t="str">
        <f>VLOOKUP(A885,'customer names'!A885:D3219,3,FALSE)</f>
        <v>Harrington</v>
      </c>
      <c r="C885" s="1">
        <f>VLOOKUP(A885,'Medical examination'!A885:G3219,2,FALSE)</f>
        <v>33.44</v>
      </c>
      <c r="D885" s="1">
        <f>VLOOKUP(A885,'Medical examination'!A885:H3219,3,FALSE)</f>
        <v>5.9</v>
      </c>
      <c r="E885" s="1" t="str">
        <f>VLOOKUP($A885,'Medical examination'!A885:I3219,4,FALSE)</f>
        <v>YES</v>
      </c>
      <c r="F885" s="1" t="str">
        <f>VLOOKUP($A885,'Medical examination'!A885:J3219,5,FALSE)</f>
        <v>NO</v>
      </c>
      <c r="G885" s="1" t="str">
        <f>VLOOKUP($A885,'Medical examination'!A885:K3219,6,FALSE)</f>
        <v>NO</v>
      </c>
      <c r="H885" s="1">
        <f>VLOOKUP($A885,'Medical examination'!A885:L3219,7,FALSE)</f>
        <v>1</v>
      </c>
      <c r="I885" s="1" t="str">
        <f>VLOOKUP($A885,'Medical examination'!A885:M3219,8,FALSE)</f>
        <v>NO</v>
      </c>
      <c r="J885" s="19" t="str">
        <f>VLOOKUP($A885,'Medical examination'!A885:N3219,9,FALSE)</f>
        <v>OBESITY</v>
      </c>
      <c r="K885" s="10" t="str">
        <f>VLOOKUP($A885,'Medical examination'!A885:O3219,10,FALSE)</f>
        <v>PRE DIABETES</v>
      </c>
      <c r="L885" s="16">
        <v>4827.1000000000004</v>
      </c>
      <c r="M885" s="1" t="str">
        <f>VLOOKUP($L885,'Hospitalization details'!$F885:L3217,2,FALSE)</f>
        <v>TIER - 2</v>
      </c>
      <c r="N885" s="17" t="str">
        <f>VLOOKUP($L885,'Hospitalization details'!$F885:M3222,3,FALSE)</f>
        <v>TIER - 1</v>
      </c>
      <c r="O885" s="1" t="str">
        <f>VLOOKUP($L885,'Hospitalization details'!$F885:N3222,4,FALSE)</f>
        <v>R1013</v>
      </c>
      <c r="P885" s="14">
        <f>VLOOKUP($L885,'Hospitalization details'!$F885:O3222,6,FALSE)</f>
        <v>29770</v>
      </c>
      <c r="Q885" s="18">
        <f t="shared" si="13"/>
        <v>41</v>
      </c>
    </row>
    <row r="886" spans="1:17" x14ac:dyDescent="0.25">
      <c r="A886" s="2" t="s">
        <v>892</v>
      </c>
      <c r="B886" t="str">
        <f>VLOOKUP(A886,'customer names'!A886:D3220,3,FALSE)</f>
        <v>Hoffman</v>
      </c>
      <c r="C886" s="1">
        <f>VLOOKUP(A886,'Medical examination'!A886:G3220,2,FALSE)</f>
        <v>28.215</v>
      </c>
      <c r="D886" s="1">
        <f>VLOOKUP(A886,'Medical examination'!A886:H3220,3,FALSE)</f>
        <v>6.29</v>
      </c>
      <c r="E886" s="1" t="str">
        <f>VLOOKUP($A886,'Medical examination'!A886:I3220,4,FALSE)</f>
        <v>YES</v>
      </c>
      <c r="F886" s="1" t="str">
        <f>VLOOKUP($A886,'Medical examination'!A886:J3220,5,FALSE)</f>
        <v>NO</v>
      </c>
      <c r="G886" s="1" t="str">
        <f>VLOOKUP($A886,'Medical examination'!A886:K3220,6,FALSE)</f>
        <v>NO</v>
      </c>
      <c r="H886" s="1">
        <f>VLOOKUP($A886,'Medical examination'!A886:L3220,7,FALSE)</f>
        <v>1</v>
      </c>
      <c r="I886" s="1" t="str">
        <f>VLOOKUP($A886,'Medical examination'!A886:M3220,8,FALSE)</f>
        <v>NO</v>
      </c>
      <c r="J886" s="19" t="str">
        <f>VLOOKUP($A886,'Medical examination'!A886:N3220,9,FALSE)</f>
        <v>OVERWEIGHT</v>
      </c>
      <c r="K886" s="10" t="str">
        <f>VLOOKUP($A886,'Medical examination'!A886:O3220,10,FALSE)</f>
        <v>PRE DIABETES</v>
      </c>
      <c r="L886" s="16">
        <v>4812.34</v>
      </c>
      <c r="M886" s="1" t="str">
        <f>VLOOKUP($L886,'Hospitalization details'!$F886:L3218,2,FALSE)</f>
        <v>TIER - 2</v>
      </c>
      <c r="N886" s="17" t="str">
        <f>VLOOKUP($L886,'Hospitalization details'!$F886:M3223,3,FALSE)</f>
        <v>TIER - 3</v>
      </c>
      <c r="O886" s="1" t="str">
        <f>VLOOKUP($L886,'Hospitalization details'!$F886:N3223,4,FALSE)</f>
        <v>R1013</v>
      </c>
      <c r="P886" s="14">
        <f>VLOOKUP($L886,'Hospitalization details'!$F886:O3223,6,FALSE)</f>
        <v>28766</v>
      </c>
      <c r="Q886" s="18">
        <f t="shared" si="13"/>
        <v>44</v>
      </c>
    </row>
    <row r="887" spans="1:17" x14ac:dyDescent="0.25">
      <c r="A887" s="2" t="s">
        <v>893</v>
      </c>
      <c r="B887" t="str">
        <f>VLOOKUP(A887,'customer names'!A887:D3221,3,FALSE)</f>
        <v>Van Vugt</v>
      </c>
      <c r="C887" s="1">
        <f>VLOOKUP(A887,'Medical examination'!A887:G3221,2,FALSE)</f>
        <v>27.17</v>
      </c>
      <c r="D887" s="1">
        <f>VLOOKUP(A887,'Medical examination'!A887:H3221,3,FALSE)</f>
        <v>5.84</v>
      </c>
      <c r="E887" s="1" t="str">
        <f>VLOOKUP($A887,'Medical examination'!A887:I3221,4,FALSE)</f>
        <v>YES</v>
      </c>
      <c r="F887" s="1" t="str">
        <f>VLOOKUP($A887,'Medical examination'!A887:J3221,5,FALSE)</f>
        <v>NO</v>
      </c>
      <c r="G887" s="1" t="str">
        <f>VLOOKUP($A887,'Medical examination'!A887:K3221,6,FALSE)</f>
        <v>NO</v>
      </c>
      <c r="H887" s="1">
        <f>VLOOKUP($A887,'Medical examination'!A887:L3221,7,FALSE)</f>
        <v>1</v>
      </c>
      <c r="I887" s="1" t="str">
        <f>VLOOKUP($A887,'Medical examination'!A887:M3221,8,FALSE)</f>
        <v>NO</v>
      </c>
      <c r="J887" s="19" t="str">
        <f>VLOOKUP($A887,'Medical examination'!A887:N3221,9,FALSE)</f>
        <v>OVERWEIGHT</v>
      </c>
      <c r="K887" s="10" t="str">
        <f>VLOOKUP($A887,'Medical examination'!A887:O3221,10,FALSE)</f>
        <v>PRE DIABETES</v>
      </c>
      <c r="L887" s="16">
        <v>4795.66</v>
      </c>
      <c r="M887" s="1" t="str">
        <f>VLOOKUP($L887,'Hospitalization details'!$F887:L3219,2,FALSE)</f>
        <v>TIER - 2</v>
      </c>
      <c r="N887" s="17" t="str">
        <f>VLOOKUP($L887,'Hospitalization details'!$F887:M3224,3,FALSE)</f>
        <v>TIER - 1</v>
      </c>
      <c r="O887" s="1" t="str">
        <f>VLOOKUP($L887,'Hospitalization details'!$F887:N3224,4,FALSE)</f>
        <v>R1013</v>
      </c>
      <c r="P887" s="14">
        <f>VLOOKUP($L887,'Hospitalization details'!$F887:O3224,6,FALSE)</f>
        <v>32858</v>
      </c>
      <c r="Q887" s="18">
        <f t="shared" si="13"/>
        <v>33</v>
      </c>
    </row>
    <row r="888" spans="1:17" x14ac:dyDescent="0.25">
      <c r="A888" s="2" t="s">
        <v>894</v>
      </c>
      <c r="B888" t="str">
        <f>VLOOKUP(A888,'customer names'!A888:D3222,3,FALSE)</f>
        <v>Feehley</v>
      </c>
      <c r="C888" s="1">
        <f>VLOOKUP(A888,'Medical examination'!A888:G3222,2,FALSE)</f>
        <v>35.380000000000003</v>
      </c>
      <c r="D888" s="1">
        <f>VLOOKUP(A888,'Medical examination'!A888:H3222,3,FALSE)</f>
        <v>6.12</v>
      </c>
      <c r="E888" s="1" t="str">
        <f>VLOOKUP($A888,'Medical examination'!A888:I3222,4,FALSE)</f>
        <v>NO</v>
      </c>
      <c r="F888" s="1" t="str">
        <f>VLOOKUP($A888,'Medical examination'!A888:J3222,5,FALSE)</f>
        <v>NO</v>
      </c>
      <c r="G888" s="1" t="str">
        <f>VLOOKUP($A888,'Medical examination'!A888:K3222,6,FALSE)</f>
        <v>NO</v>
      </c>
      <c r="H888" s="1">
        <f>VLOOKUP($A888,'Medical examination'!A888:L3222,7,FALSE)</f>
        <v>0</v>
      </c>
      <c r="I888" s="1" t="str">
        <f>VLOOKUP($A888,'Medical examination'!A888:M3222,8,FALSE)</f>
        <v>NO</v>
      </c>
      <c r="J888" s="19" t="str">
        <f>VLOOKUP($A888,'Medical examination'!A888:N3222,9,FALSE)</f>
        <v>OBESITY</v>
      </c>
      <c r="K888" s="10" t="str">
        <f>VLOOKUP($A888,'Medical examination'!A888:O3222,10,FALSE)</f>
        <v>PRE DIABETES</v>
      </c>
      <c r="L888" s="16">
        <v>4787.42</v>
      </c>
      <c r="M888" s="1" t="str">
        <f>VLOOKUP($L888,'Hospitalization details'!$F888:L3220,2,FALSE)</f>
        <v>TIER - 2</v>
      </c>
      <c r="N888" s="17" t="str">
        <f>VLOOKUP($L888,'Hospitalization details'!$F888:M3225,3,FALSE)</f>
        <v>TIER - 3</v>
      </c>
      <c r="O888" s="1" t="str">
        <f>VLOOKUP($L888,'Hospitalization details'!$F888:N3225,4,FALSE)</f>
        <v>R1013</v>
      </c>
      <c r="P888" s="14">
        <f>VLOOKUP($L888,'Hospitalization details'!$F888:O3225,6,FALSE)</f>
        <v>31950</v>
      </c>
      <c r="Q888" s="18">
        <f t="shared" si="13"/>
        <v>35</v>
      </c>
    </row>
    <row r="889" spans="1:17" x14ac:dyDescent="0.25">
      <c r="A889" s="2" t="s">
        <v>895</v>
      </c>
      <c r="B889" t="str">
        <f>VLOOKUP(A889,'customer names'!A889:D3223,3,FALSE)</f>
        <v>Ashworth</v>
      </c>
      <c r="C889" s="1">
        <f>VLOOKUP(A889,'Medical examination'!A889:G3223,2,FALSE)</f>
        <v>43.48</v>
      </c>
      <c r="D889" s="1">
        <f>VLOOKUP(A889,'Medical examination'!A889:H3223,3,FALSE)</f>
        <v>6.24</v>
      </c>
      <c r="E889" s="1" t="str">
        <f>VLOOKUP($A889,'Medical examination'!A889:I3223,4,FALSE)</f>
        <v>NO</v>
      </c>
      <c r="F889" s="1" t="str">
        <f>VLOOKUP($A889,'Medical examination'!A889:J3223,5,FALSE)</f>
        <v>NO</v>
      </c>
      <c r="G889" s="1" t="str">
        <f>VLOOKUP($A889,'Medical examination'!A889:K3223,6,FALSE)</f>
        <v>NO</v>
      </c>
      <c r="H889" s="1">
        <f>VLOOKUP($A889,'Medical examination'!A889:L3223,7,FALSE)</f>
        <v>0</v>
      </c>
      <c r="I889" s="1" t="str">
        <f>VLOOKUP($A889,'Medical examination'!A889:M3223,8,FALSE)</f>
        <v>NO</v>
      </c>
      <c r="J889" s="19" t="str">
        <f>VLOOKUP($A889,'Medical examination'!A889:N3223,9,FALSE)</f>
        <v>OBESITY</v>
      </c>
      <c r="K889" s="10" t="str">
        <f>VLOOKUP($A889,'Medical examination'!A889:O3223,10,FALSE)</f>
        <v>PRE DIABETES</v>
      </c>
      <c r="L889" s="16">
        <v>4779.6000000000004</v>
      </c>
      <c r="M889" s="1" t="str">
        <f>VLOOKUP($L889,'Hospitalization details'!$F889:L3221,2,FALSE)</f>
        <v>TIER - 2</v>
      </c>
      <c r="N889" s="17" t="str">
        <f>VLOOKUP($L889,'Hospitalization details'!$F889:M3226,3,FALSE)</f>
        <v>TIER - 3</v>
      </c>
      <c r="O889" s="1" t="str">
        <f>VLOOKUP($L889,'Hospitalization details'!$F889:N3226,4,FALSE)</f>
        <v>R1013</v>
      </c>
      <c r="P889" s="14">
        <f>VLOOKUP($L889,'Hospitalization details'!$F889:O3226,6,FALSE)</f>
        <v>32851</v>
      </c>
      <c r="Q889" s="18">
        <f t="shared" si="13"/>
        <v>33</v>
      </c>
    </row>
    <row r="890" spans="1:17" x14ac:dyDescent="0.25">
      <c r="A890" s="2" t="s">
        <v>896</v>
      </c>
      <c r="B890" t="str">
        <f>VLOOKUP(A890,'customer names'!A890:D3224,3,FALSE)</f>
        <v>Hansen</v>
      </c>
      <c r="C890" s="1">
        <f>VLOOKUP(A890,'Medical examination'!A890:G3224,2,FALSE)</f>
        <v>41.73</v>
      </c>
      <c r="D890" s="1">
        <f>VLOOKUP(A890,'Medical examination'!A890:H3224,3,FALSE)</f>
        <v>6.25</v>
      </c>
      <c r="E890" s="1" t="str">
        <f>VLOOKUP($A890,'Medical examination'!A890:I3224,4,FALSE)</f>
        <v>NO</v>
      </c>
      <c r="F890" s="1" t="str">
        <f>VLOOKUP($A890,'Medical examination'!A890:J3224,5,FALSE)</f>
        <v>NO</v>
      </c>
      <c r="G890" s="1" t="str">
        <f>VLOOKUP($A890,'Medical examination'!A890:K3224,6,FALSE)</f>
        <v>NO</v>
      </c>
      <c r="H890" s="1">
        <f>VLOOKUP($A890,'Medical examination'!A890:L3224,7,FALSE)</f>
        <v>1</v>
      </c>
      <c r="I890" s="1" t="str">
        <f>VLOOKUP($A890,'Medical examination'!A890:M3224,8,FALSE)</f>
        <v>NO</v>
      </c>
      <c r="J890" s="19" t="str">
        <f>VLOOKUP($A890,'Medical examination'!A890:N3224,9,FALSE)</f>
        <v>OBESITY</v>
      </c>
      <c r="K890" s="10" t="str">
        <f>VLOOKUP($A890,'Medical examination'!A890:O3224,10,FALSE)</f>
        <v>PRE DIABETES</v>
      </c>
      <c r="L890" s="16">
        <v>4766.0200000000004</v>
      </c>
      <c r="M890" s="1" t="str">
        <f>VLOOKUP($L890,'Hospitalization details'!$F890:L3222,2,FALSE)</f>
        <v>TIER - 2</v>
      </c>
      <c r="N890" s="17" t="str">
        <f>VLOOKUP($L890,'Hospitalization details'!$F890:M3227,3,FALSE)</f>
        <v>TIER - 3</v>
      </c>
      <c r="O890" s="1" t="str">
        <f>VLOOKUP($L890,'Hospitalization details'!$F890:N3227,4,FALSE)</f>
        <v>R1011</v>
      </c>
      <c r="P890" s="14">
        <f>VLOOKUP($L890,'Hospitalization details'!$F890:O3227,6,FALSE)</f>
        <v>32721</v>
      </c>
      <c r="Q890" s="18">
        <f t="shared" si="13"/>
        <v>33</v>
      </c>
    </row>
    <row r="891" spans="1:17" x14ac:dyDescent="0.25">
      <c r="A891" s="2" t="s">
        <v>897</v>
      </c>
      <c r="B891" t="str">
        <f>VLOOKUP(A891,'customer names'!A891:D3225,3,FALSE)</f>
        <v>Czyz</v>
      </c>
      <c r="C891" s="1">
        <f>VLOOKUP(A891,'Medical examination'!A891:G3225,2,FALSE)</f>
        <v>28.9</v>
      </c>
      <c r="D891" s="1">
        <f>VLOOKUP(A891,'Medical examination'!A891:H3225,3,FALSE)</f>
        <v>11.96</v>
      </c>
      <c r="E891" s="1" t="str">
        <f>VLOOKUP($A891,'Medical examination'!A891:I3225,4,FALSE)</f>
        <v>NO</v>
      </c>
      <c r="F891" s="1" t="str">
        <f>VLOOKUP($A891,'Medical examination'!A891:J3225,5,FALSE)</f>
        <v>NO</v>
      </c>
      <c r="G891" s="1" t="str">
        <f>VLOOKUP($A891,'Medical examination'!A891:K3225,6,FALSE)</f>
        <v>NO</v>
      </c>
      <c r="H891" s="1">
        <f>VLOOKUP($A891,'Medical examination'!A891:L3225,7,FALSE)</f>
        <v>0</v>
      </c>
      <c r="I891" s="1" t="str">
        <f>VLOOKUP($A891,'Medical examination'!A891:M3225,8,FALSE)</f>
        <v>NO</v>
      </c>
      <c r="J891" s="19" t="str">
        <f>VLOOKUP($A891,'Medical examination'!A891:N3225,9,FALSE)</f>
        <v>OVERWEIGHT</v>
      </c>
      <c r="K891" s="10" t="str">
        <f>VLOOKUP($A891,'Medical examination'!A891:O3225,10,FALSE)</f>
        <v>DIABETES</v>
      </c>
      <c r="L891" s="16">
        <v>47896.79</v>
      </c>
      <c r="M891" s="1" t="str">
        <f>VLOOKUP($L891,'Hospitalization details'!$F891:L3223,2,FALSE)</f>
        <v>TIER - 1</v>
      </c>
      <c r="N891" s="17" t="str">
        <f>VLOOKUP($L891,'Hospitalization details'!$F891:M3228,3,FALSE)</f>
        <v>TIER - 3</v>
      </c>
      <c r="O891" s="1" t="str">
        <f>VLOOKUP($L891,'Hospitalization details'!$F891:N3228,4,FALSE)</f>
        <v>R1024</v>
      </c>
      <c r="P891" s="14">
        <f>VLOOKUP($L891,'Hospitalization details'!$F891:O3228,6,FALSE)</f>
        <v>23228</v>
      </c>
      <c r="Q891" s="18">
        <f t="shared" si="13"/>
        <v>59</v>
      </c>
    </row>
    <row r="892" spans="1:17" x14ac:dyDescent="0.25">
      <c r="A892" s="2" t="s">
        <v>898</v>
      </c>
      <c r="B892" t="str">
        <f>VLOOKUP(A892,'customer names'!A892:D3226,3,FALSE)</f>
        <v>Bauder</v>
      </c>
      <c r="C892" s="1">
        <f>VLOOKUP(A892,'Medical examination'!A892:G3226,2,FALSE)</f>
        <v>25.74</v>
      </c>
      <c r="D892" s="1">
        <f>VLOOKUP(A892,'Medical examination'!A892:H3226,3,FALSE)</f>
        <v>7.69</v>
      </c>
      <c r="E892" s="1" t="str">
        <f>VLOOKUP($A892,'Medical examination'!A892:I3226,4,FALSE)</f>
        <v>NO</v>
      </c>
      <c r="F892" s="1" t="str">
        <f>VLOOKUP($A892,'Medical examination'!A892:J3226,5,FALSE)</f>
        <v>NO</v>
      </c>
      <c r="G892" s="1" t="str">
        <f>VLOOKUP($A892,'Medical examination'!A892:K3226,6,FALSE)</f>
        <v>NO</v>
      </c>
      <c r="H892" s="1">
        <f>VLOOKUP($A892,'Medical examination'!A892:L3226,7,FALSE)</f>
        <v>0</v>
      </c>
      <c r="I892" s="1" t="str">
        <f>VLOOKUP($A892,'Medical examination'!A892:M3226,8,FALSE)</f>
        <v>NO</v>
      </c>
      <c r="J892" s="19" t="str">
        <f>VLOOKUP($A892,'Medical examination'!A892:N3226,9,FALSE)</f>
        <v>OVERWEIGHT</v>
      </c>
      <c r="K892" s="10" t="str">
        <f>VLOOKUP($A892,'Medical examination'!A892:O3226,10,FALSE)</f>
        <v>DIABETES</v>
      </c>
      <c r="L892" s="16">
        <v>36910.61</v>
      </c>
      <c r="M892" s="1" t="str">
        <f>VLOOKUP($L892,'Hospitalization details'!$F892:L3224,2,FALSE)</f>
        <v>TIER - 2</v>
      </c>
      <c r="N892" s="17" t="str">
        <f>VLOOKUP($L892,'Hospitalization details'!$F892:M3229,3,FALSE)</f>
        <v>TIER - 2</v>
      </c>
      <c r="O892" s="1" t="str">
        <f>VLOOKUP($L892,'Hospitalization details'!$F892:N3229,4,FALSE)</f>
        <v>R1011</v>
      </c>
      <c r="P892" s="14">
        <f>VLOOKUP($L892,'Hospitalization details'!$F892:O3229,6,FALSE)</f>
        <v>23216</v>
      </c>
      <c r="Q892" s="18">
        <f t="shared" si="13"/>
        <v>59</v>
      </c>
    </row>
    <row r="893" spans="1:17" x14ac:dyDescent="0.25">
      <c r="A893" s="2" t="s">
        <v>899</v>
      </c>
      <c r="B893" t="str">
        <f>VLOOKUP(A893,'customer names'!A893:D3227,3,FALSE)</f>
        <v>Mendoza</v>
      </c>
      <c r="C893" s="1">
        <f>VLOOKUP(A893,'Medical examination'!A893:G3227,2,FALSE)</f>
        <v>36.06</v>
      </c>
      <c r="D893" s="1">
        <f>VLOOKUP(A893,'Medical examination'!A893:H3227,3,FALSE)</f>
        <v>8.83</v>
      </c>
      <c r="E893" s="1" t="str">
        <f>VLOOKUP($A893,'Medical examination'!A893:I3227,4,FALSE)</f>
        <v>NO</v>
      </c>
      <c r="F893" s="1" t="str">
        <f>VLOOKUP($A893,'Medical examination'!A893:J3227,5,FALSE)</f>
        <v>NO</v>
      </c>
      <c r="G893" s="1" t="str">
        <f>VLOOKUP($A893,'Medical examination'!A893:K3227,6,FALSE)</f>
        <v>NO</v>
      </c>
      <c r="H893" s="1">
        <f>VLOOKUP($A893,'Medical examination'!A893:L3227,7,FALSE)</f>
        <v>0</v>
      </c>
      <c r="I893" s="1" t="str">
        <f>VLOOKUP($A893,'Medical examination'!A893:M3227,8,FALSE)</f>
        <v>NO</v>
      </c>
      <c r="J893" s="19" t="str">
        <f>VLOOKUP($A893,'Medical examination'!A893:N3227,9,FALSE)</f>
        <v>OBESITY</v>
      </c>
      <c r="K893" s="10" t="str">
        <f>VLOOKUP($A893,'Medical examination'!A893:O3227,10,FALSE)</f>
        <v>DIABETES</v>
      </c>
      <c r="L893" s="16">
        <v>4762.33</v>
      </c>
      <c r="M893" s="1" t="str">
        <f>VLOOKUP($L893,'Hospitalization details'!$F893:L3225,2,FALSE)</f>
        <v>TIER - 3</v>
      </c>
      <c r="N893" s="17" t="str">
        <f>VLOOKUP($L893,'Hospitalization details'!$F893:M3230,3,FALSE)</f>
        <v>TIER - 3</v>
      </c>
      <c r="O893" s="1" t="str">
        <f>VLOOKUP($L893,'Hospitalization details'!$F893:N3230,4,FALSE)</f>
        <v>R1011</v>
      </c>
      <c r="P893" s="14">
        <f>VLOOKUP($L893,'Hospitalization details'!$F893:O3230,6,FALSE)</f>
        <v>32047</v>
      </c>
      <c r="Q893" s="18">
        <f t="shared" si="13"/>
        <v>35</v>
      </c>
    </row>
    <row r="894" spans="1:17" x14ac:dyDescent="0.25">
      <c r="A894" s="2" t="s">
        <v>900</v>
      </c>
      <c r="B894" t="str">
        <f>VLOOKUP(A894,'customer names'!A894:D3228,3,FALSE)</f>
        <v>Glass</v>
      </c>
      <c r="C894" s="1">
        <f>VLOOKUP(A894,'Medical examination'!A894:G3228,2,FALSE)</f>
        <v>43.28</v>
      </c>
      <c r="D894" s="1">
        <f>VLOOKUP(A894,'Medical examination'!A894:H3228,3,FALSE)</f>
        <v>4.41</v>
      </c>
      <c r="E894" s="1" t="str">
        <f>VLOOKUP($A894,'Medical examination'!A894:I3228,4,FALSE)</f>
        <v>NO</v>
      </c>
      <c r="F894" s="1" t="str">
        <f>VLOOKUP($A894,'Medical examination'!A894:J3228,5,FALSE)</f>
        <v>NO</v>
      </c>
      <c r="G894" s="1" t="str">
        <f>VLOOKUP($A894,'Medical examination'!A894:K3228,6,FALSE)</f>
        <v>NO</v>
      </c>
      <c r="H894" s="1">
        <f>VLOOKUP($A894,'Medical examination'!A894:L3228,7,FALSE)</f>
        <v>0</v>
      </c>
      <c r="I894" s="1" t="str">
        <f>VLOOKUP($A894,'Medical examination'!A894:M3228,8,FALSE)</f>
        <v>NO</v>
      </c>
      <c r="J894" s="19" t="str">
        <f>VLOOKUP($A894,'Medical examination'!A894:N3228,9,FALSE)</f>
        <v>OBESITY</v>
      </c>
      <c r="K894" s="10" t="str">
        <f>VLOOKUP($A894,'Medical examination'!A894:O3228,10,FALSE)</f>
        <v>NORMAL</v>
      </c>
      <c r="L894" s="16">
        <v>4753.6400000000003</v>
      </c>
      <c r="M894" s="1" t="str">
        <f>VLOOKUP($L894,'Hospitalization details'!$F894:L3226,2,FALSE)</f>
        <v>TIER - 2</v>
      </c>
      <c r="N894" s="17" t="str">
        <f>VLOOKUP($L894,'Hospitalization details'!$F894:M3231,3,FALSE)</f>
        <v>TIER - 3</v>
      </c>
      <c r="O894" s="1" t="str">
        <f>VLOOKUP($L894,'Hospitalization details'!$F894:N3231,4,FALSE)</f>
        <v>R1013</v>
      </c>
      <c r="P894" s="14">
        <f>VLOOKUP($L894,'Hospitalization details'!$F894:O3231,6,FALSE)</f>
        <v>33832</v>
      </c>
      <c r="Q894" s="18">
        <f t="shared" si="13"/>
        <v>30</v>
      </c>
    </row>
    <row r="895" spans="1:17" x14ac:dyDescent="0.25">
      <c r="A895" s="2" t="s">
        <v>901</v>
      </c>
      <c r="B895" t="str">
        <f>VLOOKUP(A895,'customer names'!A895:D3229,3,FALSE)</f>
        <v>Butcher</v>
      </c>
      <c r="C895" s="1">
        <f>VLOOKUP(A895,'Medical examination'!A895:G3229,2,FALSE)</f>
        <v>28.785</v>
      </c>
      <c r="D895" s="1">
        <f>VLOOKUP(A895,'Medical examination'!A895:H3229,3,FALSE)</f>
        <v>9.1</v>
      </c>
      <c r="E895" s="1" t="str">
        <f>VLOOKUP($A895,'Medical examination'!A895:I3229,4,FALSE)</f>
        <v>YES</v>
      </c>
      <c r="F895" s="1" t="str">
        <f>VLOOKUP($A895,'Medical examination'!A895:J3229,5,FALSE)</f>
        <v>NO</v>
      </c>
      <c r="G895" s="1" t="str">
        <f>VLOOKUP($A895,'Medical examination'!A895:K3229,6,FALSE)</f>
        <v>YES</v>
      </c>
      <c r="H895" s="1">
        <f>VLOOKUP($A895,'Medical examination'!A895:L3229,7,FALSE)</f>
        <v>1</v>
      </c>
      <c r="I895" s="1" t="str">
        <f>VLOOKUP($A895,'Medical examination'!A895:M3229,8,FALSE)</f>
        <v>NO</v>
      </c>
      <c r="J895" s="19" t="str">
        <f>VLOOKUP($A895,'Medical examination'!A895:N3229,9,FALSE)</f>
        <v>OVERWEIGHT</v>
      </c>
      <c r="K895" s="10" t="str">
        <f>VLOOKUP($A895,'Medical examination'!A895:O3229,10,FALSE)</f>
        <v>DIABETES</v>
      </c>
      <c r="L895" s="16">
        <v>4751.07</v>
      </c>
      <c r="M895" s="1" t="str">
        <f>VLOOKUP($L895,'Hospitalization details'!$F895:L3227,2,FALSE)</f>
        <v>TIER - 3</v>
      </c>
      <c r="N895" s="17" t="str">
        <f>VLOOKUP($L895,'Hospitalization details'!$F895:M3232,3,FALSE)</f>
        <v>TIER - 1</v>
      </c>
      <c r="O895" s="1" t="str">
        <f>VLOOKUP($L895,'Hospitalization details'!$F895:N3232,4,FALSE)</f>
        <v>R1011</v>
      </c>
      <c r="P895" s="14">
        <f>VLOOKUP($L895,'Hospitalization details'!$F895:O3232,6,FALSE)</f>
        <v>32103</v>
      </c>
      <c r="Q895" s="18">
        <f t="shared" si="13"/>
        <v>35</v>
      </c>
    </row>
    <row r="896" spans="1:17" x14ac:dyDescent="0.25">
      <c r="A896" s="2" t="s">
        <v>902</v>
      </c>
      <c r="B896" t="str">
        <f>VLOOKUP(A896,'customer names'!A896:D3230,3,FALSE)</f>
        <v>Traiser</v>
      </c>
      <c r="C896" s="1">
        <f>VLOOKUP(A896,'Medical examination'!A896:G3230,2,FALSE)</f>
        <v>25.46</v>
      </c>
      <c r="D896" s="1">
        <f>VLOOKUP(A896,'Medical examination'!A896:H3230,3,FALSE)</f>
        <v>11.52</v>
      </c>
      <c r="E896" s="1" t="str">
        <f>VLOOKUP($A896,'Medical examination'!A896:I3230,4,FALSE)</f>
        <v>YES</v>
      </c>
      <c r="F896" s="1" t="str">
        <f>VLOOKUP($A896,'Medical examination'!A896:J3230,5,FALSE)</f>
        <v>NO</v>
      </c>
      <c r="G896" s="1" t="str">
        <f>VLOOKUP($A896,'Medical examination'!A896:K3230,6,FALSE)</f>
        <v>YES</v>
      </c>
      <c r="H896" s="1">
        <f>VLOOKUP($A896,'Medical examination'!A896:L3230,7,FALSE)</f>
        <v>1</v>
      </c>
      <c r="I896" s="1" t="str">
        <f>VLOOKUP($A896,'Medical examination'!A896:M3230,8,FALSE)</f>
        <v>NO</v>
      </c>
      <c r="J896" s="19" t="str">
        <f>VLOOKUP($A896,'Medical examination'!A896:N3230,9,FALSE)</f>
        <v>OVERWEIGHT</v>
      </c>
      <c r="K896" s="10" t="str">
        <f>VLOOKUP($A896,'Medical examination'!A896:O3230,10,FALSE)</f>
        <v>DIABETES</v>
      </c>
      <c r="L896" s="16">
        <v>4747.05</v>
      </c>
      <c r="M896" s="1" t="str">
        <f>VLOOKUP($L896,'Hospitalization details'!$F896:L3228,2,FALSE)</f>
        <v>TIER - 2</v>
      </c>
      <c r="N896" s="17" t="str">
        <f>VLOOKUP($L896,'Hospitalization details'!$F896:M3233,3,FALSE)</f>
        <v>TIER - 2</v>
      </c>
      <c r="O896" s="1" t="str">
        <f>VLOOKUP($L896,'Hospitalization details'!$F896:N3233,4,FALSE)</f>
        <v>R1013</v>
      </c>
      <c r="P896" s="14">
        <f>VLOOKUP($L896,'Hospitalization details'!$F896:O3233,6,FALSE)</f>
        <v>32022</v>
      </c>
      <c r="Q896" s="18">
        <f t="shared" si="13"/>
        <v>35</v>
      </c>
    </row>
    <row r="897" spans="1:17" x14ac:dyDescent="0.25">
      <c r="A897" s="2" t="s">
        <v>903</v>
      </c>
      <c r="B897" t="str">
        <f>VLOOKUP(A897,'customer names'!A897:D3231,3,FALSE)</f>
        <v>Mudy-Mader</v>
      </c>
      <c r="C897" s="1">
        <f>VLOOKUP(A897,'Medical examination'!A897:G3231,2,FALSE)</f>
        <v>30.8</v>
      </c>
      <c r="D897" s="1">
        <f>VLOOKUP(A897,'Medical examination'!A897:H3231,3,FALSE)</f>
        <v>10.95</v>
      </c>
      <c r="E897" s="1" t="str">
        <f>VLOOKUP($A897,'Medical examination'!A897:I3231,4,FALSE)</f>
        <v>NO</v>
      </c>
      <c r="F897" s="1" t="str">
        <f>VLOOKUP($A897,'Medical examination'!A897:J3231,5,FALSE)</f>
        <v>NO</v>
      </c>
      <c r="G897" s="1" t="str">
        <f>VLOOKUP($A897,'Medical examination'!A897:K3231,6,FALSE)</f>
        <v>NO</v>
      </c>
      <c r="H897" s="1">
        <f>VLOOKUP($A897,'Medical examination'!A897:L3231,7,FALSE)</f>
        <v>0</v>
      </c>
      <c r="I897" s="1" t="str">
        <f>VLOOKUP($A897,'Medical examination'!A897:M3231,8,FALSE)</f>
        <v>NO</v>
      </c>
      <c r="J897" s="19" t="str">
        <f>VLOOKUP($A897,'Medical examination'!A897:N3231,9,FALSE)</f>
        <v>OBESITY</v>
      </c>
      <c r="K897" s="10" t="str">
        <f>VLOOKUP($A897,'Medical examination'!A897:O3231,10,FALSE)</f>
        <v>DIABETES</v>
      </c>
      <c r="L897" s="16">
        <v>4746.34</v>
      </c>
      <c r="M897" s="1" t="str">
        <f>VLOOKUP($L897,'Hospitalization details'!$F897:L3229,2,FALSE)</f>
        <v>TIER - 2</v>
      </c>
      <c r="N897" s="17" t="str">
        <f>VLOOKUP($L897,'Hospitalization details'!$F897:M3234,3,FALSE)</f>
        <v>TIER - 2</v>
      </c>
      <c r="O897" s="1" t="str">
        <f>VLOOKUP($L897,'Hospitalization details'!$F897:N3234,4,FALSE)</f>
        <v>R1011</v>
      </c>
      <c r="P897" s="14">
        <f>VLOOKUP($L897,'Hospitalization details'!$F897:O3234,6,FALSE)</f>
        <v>31933</v>
      </c>
      <c r="Q897" s="18">
        <f t="shared" si="13"/>
        <v>36</v>
      </c>
    </row>
    <row r="898" spans="1:17" x14ac:dyDescent="0.25">
      <c r="A898" s="2" t="s">
        <v>904</v>
      </c>
      <c r="B898" t="str">
        <f>VLOOKUP(A898,'customer names'!A898:D3232,3,FALSE)</f>
        <v>Rogers</v>
      </c>
      <c r="C898" s="1">
        <f>VLOOKUP(A898,'Medical examination'!A898:G3232,2,FALSE)</f>
        <v>28.88</v>
      </c>
      <c r="D898" s="1">
        <f>VLOOKUP(A898,'Medical examination'!A898:H3232,3,FALSE)</f>
        <v>11.5</v>
      </c>
      <c r="E898" s="1" t="str">
        <f>VLOOKUP($A898,'Medical examination'!A898:I3232,4,FALSE)</f>
        <v>NO</v>
      </c>
      <c r="F898" s="1" t="str">
        <f>VLOOKUP($A898,'Medical examination'!A898:J3232,5,FALSE)</f>
        <v>NO</v>
      </c>
      <c r="G898" s="1" t="str">
        <f>VLOOKUP($A898,'Medical examination'!A898:K3232,6,FALSE)</f>
        <v>NO</v>
      </c>
      <c r="H898" s="1">
        <f>VLOOKUP($A898,'Medical examination'!A898:L3232,7,FALSE)</f>
        <v>0</v>
      </c>
      <c r="I898" s="1" t="str">
        <f>VLOOKUP($A898,'Medical examination'!A898:M3232,8,FALSE)</f>
        <v>NO</v>
      </c>
      <c r="J898" s="19" t="str">
        <f>VLOOKUP($A898,'Medical examination'!A898:N3232,9,FALSE)</f>
        <v>OVERWEIGHT</v>
      </c>
      <c r="K898" s="10" t="str">
        <f>VLOOKUP($A898,'Medical examination'!A898:O3232,10,FALSE)</f>
        <v>DIABETES</v>
      </c>
      <c r="L898" s="16">
        <v>4740.78</v>
      </c>
      <c r="M898" s="1" t="str">
        <f>VLOOKUP($L898,'Hospitalization details'!$F898:L3230,2,FALSE)</f>
        <v>TIER - 2</v>
      </c>
      <c r="N898" s="17" t="str">
        <f>VLOOKUP($L898,'Hospitalization details'!$F898:M3235,3,FALSE)</f>
        <v>TIER - 3</v>
      </c>
      <c r="O898" s="1" t="str">
        <f>VLOOKUP($L898,'Hospitalization details'!$F898:N3235,4,FALSE)</f>
        <v>R1021</v>
      </c>
      <c r="P898" s="14">
        <f>VLOOKUP($L898,'Hospitalization details'!$F898:O3235,6,FALSE)</f>
        <v>38315</v>
      </c>
      <c r="Q898" s="18">
        <f t="shared" si="13"/>
        <v>18</v>
      </c>
    </row>
    <row r="899" spans="1:17" x14ac:dyDescent="0.25">
      <c r="A899" s="2" t="s">
        <v>905</v>
      </c>
      <c r="B899" t="str">
        <f>VLOOKUP(A899,'customer names'!A899:D3233,3,FALSE)</f>
        <v>Woo</v>
      </c>
      <c r="C899" s="1">
        <f>VLOOKUP(A899,'Medical examination'!A899:G3233,2,FALSE)</f>
        <v>23</v>
      </c>
      <c r="D899" s="1">
        <f>VLOOKUP(A899,'Medical examination'!A899:H3233,3,FALSE)</f>
        <v>9.8800000000000008</v>
      </c>
      <c r="E899" s="1" t="str">
        <f>VLOOKUP($A899,'Medical examination'!A899:I3233,4,FALSE)</f>
        <v>NO</v>
      </c>
      <c r="F899" s="1" t="str">
        <f>VLOOKUP($A899,'Medical examination'!A899:J3233,5,FALSE)</f>
        <v>NO</v>
      </c>
      <c r="G899" s="1" t="str">
        <f>VLOOKUP($A899,'Medical examination'!A899:K3233,6,FALSE)</f>
        <v>NO</v>
      </c>
      <c r="H899" s="1">
        <f>VLOOKUP($A899,'Medical examination'!A899:L3233,7,FALSE)</f>
        <v>0</v>
      </c>
      <c r="I899" s="1" t="str">
        <f>VLOOKUP($A899,'Medical examination'!A899:M3233,8,FALSE)</f>
        <v>NO</v>
      </c>
      <c r="J899" s="19" t="str">
        <f>VLOOKUP($A899,'Medical examination'!A899:N3233,9,FALSE)</f>
        <v>NORMAL WEIGHT</v>
      </c>
      <c r="K899" s="10" t="str">
        <f>VLOOKUP($A899,'Medical examination'!A899:O3233,10,FALSE)</f>
        <v>DIABETES</v>
      </c>
      <c r="L899" s="16">
        <v>4738.2700000000004</v>
      </c>
      <c r="M899" s="1" t="str">
        <f>VLOOKUP($L899,'Hospitalization details'!$F899:L3231,2,FALSE)</f>
        <v>TIER - 2</v>
      </c>
      <c r="N899" s="17" t="str">
        <f>VLOOKUP($L899,'Hospitalization details'!$F899:M3236,3,FALSE)</f>
        <v>TIER - 3</v>
      </c>
      <c r="O899" s="1" t="str">
        <f>VLOOKUP($L899,'Hospitalization details'!$F899:N3236,4,FALSE)</f>
        <v>R1012</v>
      </c>
      <c r="P899" s="14">
        <f>VLOOKUP($L899,'Hospitalization details'!$F899:O3236,6,FALSE)</f>
        <v>33523</v>
      </c>
      <c r="Q899" s="18">
        <f t="shared" ref="Q899:Q962" si="14">DATEDIF(P899:P3233, DATE(2023,6,8), "Y")</f>
        <v>31</v>
      </c>
    </row>
    <row r="900" spans="1:17" x14ac:dyDescent="0.25">
      <c r="A900" s="2" t="s">
        <v>906</v>
      </c>
      <c r="B900" t="str">
        <f>VLOOKUP(A900,'customer names'!A900:D3234,3,FALSE)</f>
        <v>Walsh</v>
      </c>
      <c r="C900" s="1">
        <f>VLOOKUP(A900,'Medical examination'!A900:G3234,2,FALSE)</f>
        <v>38.25</v>
      </c>
      <c r="D900" s="1">
        <f>VLOOKUP(A900,'Medical examination'!A900:H3234,3,FALSE)</f>
        <v>6.2</v>
      </c>
      <c r="E900" s="1" t="str">
        <f>VLOOKUP($A900,'Medical examination'!A900:I3234,4,FALSE)</f>
        <v>NO</v>
      </c>
      <c r="F900" s="1" t="str">
        <f>VLOOKUP($A900,'Medical examination'!A900:J3234,5,FALSE)</f>
        <v>NO</v>
      </c>
      <c r="G900" s="1" t="str">
        <f>VLOOKUP($A900,'Medical examination'!A900:K3234,6,FALSE)</f>
        <v>NO</v>
      </c>
      <c r="H900" s="1">
        <f>VLOOKUP($A900,'Medical examination'!A900:L3234,7,FALSE)</f>
        <v>1</v>
      </c>
      <c r="I900" s="1" t="str">
        <f>VLOOKUP($A900,'Medical examination'!A900:M3234,8,FALSE)</f>
        <v>NO</v>
      </c>
      <c r="J900" s="19" t="str">
        <f>VLOOKUP($A900,'Medical examination'!A900:N3234,9,FALSE)</f>
        <v>OBESITY</v>
      </c>
      <c r="K900" s="10" t="str">
        <f>VLOOKUP($A900,'Medical examination'!A900:O3234,10,FALSE)</f>
        <v>PRE DIABETES</v>
      </c>
      <c r="L900" s="16">
        <v>4734.6400000000003</v>
      </c>
      <c r="M900" s="1" t="str">
        <f>VLOOKUP($L900,'Hospitalization details'!$F900:L3232,2,FALSE)</f>
        <v>TIER - 2</v>
      </c>
      <c r="N900" s="17" t="str">
        <f>VLOOKUP($L900,'Hospitalization details'!$F900:M3237,3,FALSE)</f>
        <v>TIER - 1</v>
      </c>
      <c r="O900" s="1" t="str">
        <f>VLOOKUP($L900,'Hospitalization details'!$F900:N3237,4,FALSE)</f>
        <v>R1013</v>
      </c>
      <c r="P900" s="14">
        <f>VLOOKUP($L900,'Hospitalization details'!$F900:O3237,6,FALSE)</f>
        <v>31660</v>
      </c>
      <c r="Q900" s="18">
        <f t="shared" si="14"/>
        <v>36</v>
      </c>
    </row>
    <row r="901" spans="1:17" x14ac:dyDescent="0.25">
      <c r="A901" s="2" t="s">
        <v>907</v>
      </c>
      <c r="B901" t="str">
        <f>VLOOKUP(A901,'customer names'!A901:D3235,3,FALSE)</f>
        <v>White</v>
      </c>
      <c r="C901" s="1">
        <f>VLOOKUP(A901,'Medical examination'!A901:G3235,2,FALSE)</f>
        <v>39.25</v>
      </c>
      <c r="D901" s="1">
        <f>VLOOKUP(A901,'Medical examination'!A901:H3235,3,FALSE)</f>
        <v>8.41</v>
      </c>
      <c r="E901" s="1" t="str">
        <f>VLOOKUP($A901,'Medical examination'!A901:I3235,4,FALSE)</f>
        <v>YES</v>
      </c>
      <c r="F901" s="1" t="str">
        <f>VLOOKUP($A901,'Medical examination'!A901:J3235,5,FALSE)</f>
        <v>NO</v>
      </c>
      <c r="G901" s="1" t="str">
        <f>VLOOKUP($A901,'Medical examination'!A901:K3235,6,FALSE)</f>
        <v>NO</v>
      </c>
      <c r="H901" s="1">
        <f>VLOOKUP($A901,'Medical examination'!A901:L3235,7,FALSE)</f>
        <v>1</v>
      </c>
      <c r="I901" s="1" t="str">
        <f>VLOOKUP($A901,'Medical examination'!A901:M3235,8,FALSE)</f>
        <v>NO</v>
      </c>
      <c r="J901" s="19" t="str">
        <f>VLOOKUP($A901,'Medical examination'!A901:N3235,9,FALSE)</f>
        <v>OBESITY</v>
      </c>
      <c r="K901" s="10" t="str">
        <f>VLOOKUP($A901,'Medical examination'!A901:O3235,10,FALSE)</f>
        <v>DIABETES</v>
      </c>
      <c r="L901" s="16">
        <v>4728.71</v>
      </c>
      <c r="M901" s="1" t="str">
        <f>VLOOKUP($L901,'Hospitalization details'!$F901:L3233,2,FALSE)</f>
        <v>TIER - 2</v>
      </c>
      <c r="N901" s="17" t="str">
        <f>VLOOKUP($L901,'Hospitalization details'!$F901:M3238,3,FALSE)</f>
        <v>TIER - 3</v>
      </c>
      <c r="O901" s="1" t="str">
        <f>VLOOKUP($L901,'Hospitalization details'!$F901:N3238,4,FALSE)</f>
        <v>R1012</v>
      </c>
      <c r="P901" s="14">
        <f>VLOOKUP($L901,'Hospitalization details'!$F901:O3238,6,FALSE)</f>
        <v>29404</v>
      </c>
      <c r="Q901" s="18">
        <f t="shared" si="14"/>
        <v>42</v>
      </c>
    </row>
    <row r="902" spans="1:17" x14ac:dyDescent="0.25">
      <c r="A902" s="2" t="s">
        <v>908</v>
      </c>
      <c r="B902" t="str">
        <f>VLOOKUP(A902,'customer names'!A902:D3236,3,FALSE)</f>
        <v>Sheppard</v>
      </c>
      <c r="C902" s="1">
        <f>VLOOKUP(A902,'Medical examination'!A902:G3236,2,FALSE)</f>
        <v>26.6</v>
      </c>
      <c r="D902" s="1">
        <f>VLOOKUP(A902,'Medical examination'!A902:H3236,3,FALSE)</f>
        <v>5.07</v>
      </c>
      <c r="E902" s="1" t="str">
        <f>VLOOKUP($A902,'Medical examination'!A902:I3236,4,FALSE)</f>
        <v>YES</v>
      </c>
      <c r="F902" s="1" t="str">
        <f>VLOOKUP($A902,'Medical examination'!A902:J3236,5,FALSE)</f>
        <v>NO</v>
      </c>
      <c r="G902" s="1" t="str">
        <f>VLOOKUP($A902,'Medical examination'!A902:K3236,6,FALSE)</f>
        <v>NO</v>
      </c>
      <c r="H902" s="1">
        <f>VLOOKUP($A902,'Medical examination'!A902:L3236,7,FALSE)</f>
        <v>2</v>
      </c>
      <c r="I902" s="1" t="str">
        <f>VLOOKUP($A902,'Medical examination'!A902:M3236,8,FALSE)</f>
        <v>NO</v>
      </c>
      <c r="J902" s="19" t="str">
        <f>VLOOKUP($A902,'Medical examination'!A902:N3236,9,FALSE)</f>
        <v>OVERWEIGHT</v>
      </c>
      <c r="K902" s="10" t="str">
        <f>VLOOKUP($A902,'Medical examination'!A902:O3236,10,FALSE)</f>
        <v>NORMAL</v>
      </c>
      <c r="L902" s="16">
        <v>4719.74</v>
      </c>
      <c r="M902" s="1" t="str">
        <f>VLOOKUP($L902,'Hospitalization details'!$F902:L3234,2,FALSE)</f>
        <v>TIER - 2</v>
      </c>
      <c r="N902" s="17" t="str">
        <f>VLOOKUP($L902,'Hospitalization details'!$F902:M3239,3,FALSE)</f>
        <v>TIER - 1</v>
      </c>
      <c r="O902" s="1" t="str">
        <f>VLOOKUP($L902,'Hospitalization details'!$F902:N3239,4,FALSE)</f>
        <v>R1012</v>
      </c>
      <c r="P902" s="14">
        <f>VLOOKUP($L902,'Hospitalization details'!$F902:O3239,6,FALSE)</f>
        <v>34558</v>
      </c>
      <c r="Q902" s="18">
        <f t="shared" si="14"/>
        <v>28</v>
      </c>
    </row>
    <row r="903" spans="1:17" x14ac:dyDescent="0.25">
      <c r="A903" s="2" t="s">
        <v>909</v>
      </c>
      <c r="B903" t="str">
        <f>VLOOKUP(A903,'customer names'!A903:D3237,3,FALSE)</f>
        <v>Doran</v>
      </c>
      <c r="C903" s="1">
        <f>VLOOKUP(A903,'Medical examination'!A903:G3237,2,FALSE)</f>
        <v>35.700000000000003</v>
      </c>
      <c r="D903" s="1">
        <f>VLOOKUP(A903,'Medical examination'!A903:H3237,3,FALSE)</f>
        <v>4.0599999999999996</v>
      </c>
      <c r="E903" s="1" t="str">
        <f>VLOOKUP($A903,'Medical examination'!A903:I3237,4,FALSE)</f>
        <v>NO</v>
      </c>
      <c r="F903" s="1" t="str">
        <f>VLOOKUP($A903,'Medical examination'!A903:J3237,5,FALSE)</f>
        <v>NO</v>
      </c>
      <c r="G903" s="1" t="str">
        <f>VLOOKUP($A903,'Medical examination'!A903:K3237,6,FALSE)</f>
        <v>YES</v>
      </c>
      <c r="H903" s="1">
        <f>VLOOKUP($A903,'Medical examination'!A903:L3237,7,FALSE)</f>
        <v>1</v>
      </c>
      <c r="I903" s="1" t="str">
        <f>VLOOKUP($A903,'Medical examination'!A903:M3237,8,FALSE)</f>
        <v>NO</v>
      </c>
      <c r="J903" s="19" t="str">
        <f>VLOOKUP($A903,'Medical examination'!A903:N3237,9,FALSE)</f>
        <v>OBESITY</v>
      </c>
      <c r="K903" s="10" t="str">
        <f>VLOOKUP($A903,'Medical examination'!A903:O3237,10,FALSE)</f>
        <v>NORMAL</v>
      </c>
      <c r="L903" s="16">
        <v>36898.730000000003</v>
      </c>
      <c r="M903" s="1" t="str">
        <f>VLOOKUP($L903,'Hospitalization details'!$F903:L3235,2,FALSE)</f>
        <v>TIER - 2</v>
      </c>
      <c r="N903" s="17" t="str">
        <f>VLOOKUP($L903,'Hospitalization details'!$F903:M3240,3,FALSE)</f>
        <v>TIER - 1</v>
      </c>
      <c r="O903" s="1" t="str">
        <f>VLOOKUP($L903,'Hospitalization details'!$F903:N3240,4,FALSE)</f>
        <v>R1012</v>
      </c>
      <c r="P903" s="14">
        <f>VLOOKUP($L903,'Hospitalization details'!$F903:O3240,6,FALSE)</f>
        <v>37793</v>
      </c>
      <c r="Q903" s="18">
        <f t="shared" si="14"/>
        <v>19</v>
      </c>
    </row>
    <row r="904" spans="1:17" x14ac:dyDescent="0.25">
      <c r="A904" s="2" t="s">
        <v>910</v>
      </c>
      <c r="B904" t="str">
        <f>VLOOKUP(A904,'customer names'!A904:D3238,3,FALSE)</f>
        <v>Labrosse</v>
      </c>
      <c r="C904" s="1">
        <f>VLOOKUP(A904,'Medical examination'!A904:G3238,2,FALSE)</f>
        <v>20.100000000000001</v>
      </c>
      <c r="D904" s="1">
        <f>VLOOKUP(A904,'Medical examination'!A904:H3238,3,FALSE)</f>
        <v>10.52</v>
      </c>
      <c r="E904" s="1" t="str">
        <f>VLOOKUP($A904,'Medical examination'!A904:I3238,4,FALSE)</f>
        <v>NO</v>
      </c>
      <c r="F904" s="1" t="str">
        <f>VLOOKUP($A904,'Medical examination'!A904:J3238,5,FALSE)</f>
        <v>NO</v>
      </c>
      <c r="G904" s="1" t="str">
        <f>VLOOKUP($A904,'Medical examination'!A904:K3238,6,FALSE)</f>
        <v>NO</v>
      </c>
      <c r="H904" s="1">
        <f>VLOOKUP($A904,'Medical examination'!A904:L3238,7,FALSE)</f>
        <v>0</v>
      </c>
      <c r="I904" s="1" t="str">
        <f>VLOOKUP($A904,'Medical examination'!A904:M3238,8,FALSE)</f>
        <v>NO</v>
      </c>
      <c r="J904" s="19" t="str">
        <f>VLOOKUP($A904,'Medical examination'!A904:N3238,9,FALSE)</f>
        <v>NORMAL WEIGHT</v>
      </c>
      <c r="K904" s="10" t="str">
        <f>VLOOKUP($A904,'Medical examination'!A904:O3238,10,FALSE)</f>
        <v>DIABETES</v>
      </c>
      <c r="L904" s="16">
        <v>4719.5200000000004</v>
      </c>
      <c r="M904" s="1" t="str">
        <f>VLOOKUP($L904,'Hospitalization details'!$F904:L3236,2,FALSE)</f>
        <v>TIER - 2</v>
      </c>
      <c r="N904" s="17" t="str">
        <f>VLOOKUP($L904,'Hospitalization details'!$F904:M3241,3,FALSE)</f>
        <v>TIER - 2</v>
      </c>
      <c r="O904" s="1" t="str">
        <f>VLOOKUP($L904,'Hospitalization details'!$F904:N3241,4,FALSE)</f>
        <v>R1024</v>
      </c>
      <c r="P904" s="14">
        <f>VLOOKUP($L904,'Hospitalization details'!$F904:O3241,6,FALSE)</f>
        <v>33875</v>
      </c>
      <c r="Q904" s="18">
        <f t="shared" si="14"/>
        <v>30</v>
      </c>
    </row>
    <row r="905" spans="1:17" x14ac:dyDescent="0.25">
      <c r="A905" s="2" t="s">
        <v>911</v>
      </c>
      <c r="B905" t="str">
        <f>VLOOKUP(A905,'customer names'!A905:D3239,3,FALSE)</f>
        <v>Thomas</v>
      </c>
      <c r="C905" s="1">
        <f>VLOOKUP(A905,'Medical examination'!A905:G3239,2,FALSE)</f>
        <v>22.23</v>
      </c>
      <c r="D905" s="1">
        <f>VLOOKUP(A905,'Medical examination'!A905:H3239,3,FALSE)</f>
        <v>9.65</v>
      </c>
      <c r="E905" s="1" t="str">
        <f>VLOOKUP($A905,'Medical examination'!A905:I3239,4,FALSE)</f>
        <v>NO</v>
      </c>
      <c r="F905" s="1" t="str">
        <f>VLOOKUP($A905,'Medical examination'!A905:J3239,5,FALSE)</f>
        <v>NO</v>
      </c>
      <c r="G905" s="1" t="str">
        <f>VLOOKUP($A905,'Medical examination'!A905:K3239,6,FALSE)</f>
        <v>NO</v>
      </c>
      <c r="H905" s="1">
        <f>VLOOKUP($A905,'Medical examination'!A905:L3239,7,FALSE)</f>
        <v>0</v>
      </c>
      <c r="I905" s="1" t="str">
        <f>VLOOKUP($A905,'Medical examination'!A905:M3239,8,FALSE)</f>
        <v>NO</v>
      </c>
      <c r="J905" s="19" t="str">
        <f>VLOOKUP($A905,'Medical examination'!A905:N3239,9,FALSE)</f>
        <v>NORMAL WEIGHT</v>
      </c>
      <c r="K905" s="10" t="str">
        <f>VLOOKUP($A905,'Medical examination'!A905:O3239,10,FALSE)</f>
        <v>DIABETES</v>
      </c>
      <c r="L905" s="16">
        <v>4718.2</v>
      </c>
      <c r="M905" s="1" t="str">
        <f>VLOOKUP($L905,'Hospitalization details'!$F905:L3237,2,FALSE)</f>
        <v>TIER - 2</v>
      </c>
      <c r="N905" s="17" t="str">
        <f>VLOOKUP($L905,'Hospitalization details'!$F905:M3242,3,FALSE)</f>
        <v>TIER - 3</v>
      </c>
      <c r="O905" s="1" t="str">
        <f>VLOOKUP($L905,'Hospitalization details'!$F905:N3242,4,FALSE)</f>
        <v>R1024</v>
      </c>
      <c r="P905" s="14">
        <f>VLOOKUP($L905,'Hospitalization details'!$F905:O3242,6,FALSE)</f>
        <v>33886</v>
      </c>
      <c r="Q905" s="18">
        <f t="shared" si="14"/>
        <v>30</v>
      </c>
    </row>
    <row r="906" spans="1:17" x14ac:dyDescent="0.25">
      <c r="A906" s="2" t="s">
        <v>912</v>
      </c>
      <c r="B906" t="str">
        <f>VLOOKUP(A906,'customer names'!A906:D3240,3,FALSE)</f>
        <v>Lesniak</v>
      </c>
      <c r="C906" s="1">
        <f>VLOOKUP(A906,'Medical examination'!A906:G3240,2,FALSE)</f>
        <v>36.47</v>
      </c>
      <c r="D906" s="1">
        <f>VLOOKUP(A906,'Medical examination'!A906:H3240,3,FALSE)</f>
        <v>6.21</v>
      </c>
      <c r="E906" s="1" t="str">
        <f>VLOOKUP($A906,'Medical examination'!A906:I3240,4,FALSE)</f>
        <v>NO</v>
      </c>
      <c r="F906" s="1" t="str">
        <f>VLOOKUP($A906,'Medical examination'!A906:J3240,5,FALSE)</f>
        <v>NO</v>
      </c>
      <c r="G906" s="1" t="str">
        <f>VLOOKUP($A906,'Medical examination'!A906:K3240,6,FALSE)</f>
        <v>NO</v>
      </c>
      <c r="H906" s="1">
        <f>VLOOKUP($A906,'Medical examination'!A906:L3240,7,FALSE)</f>
        <v>0</v>
      </c>
      <c r="I906" s="1" t="str">
        <f>VLOOKUP($A906,'Medical examination'!A906:M3240,8,FALSE)</f>
        <v>NO</v>
      </c>
      <c r="J906" s="19" t="str">
        <f>VLOOKUP($A906,'Medical examination'!A906:N3240,9,FALSE)</f>
        <v>OBESITY</v>
      </c>
      <c r="K906" s="10" t="str">
        <f>VLOOKUP($A906,'Medical examination'!A906:O3240,10,FALSE)</f>
        <v>PRE DIABETES</v>
      </c>
      <c r="L906" s="16">
        <v>4712.12</v>
      </c>
      <c r="M906" s="1" t="str">
        <f>VLOOKUP($L906,'Hospitalization details'!$F906:L3238,2,FALSE)</f>
        <v>TIER - 2</v>
      </c>
      <c r="N906" s="17" t="str">
        <f>VLOOKUP($L906,'Hospitalization details'!$F906:M3243,3,FALSE)</f>
        <v>TIER - 3</v>
      </c>
      <c r="O906" s="1" t="str">
        <f>VLOOKUP($L906,'Hospitalization details'!$F906:N3243,4,FALSE)</f>
        <v>R1011</v>
      </c>
      <c r="P906" s="14">
        <f>VLOOKUP($L906,'Hospitalization details'!$F906:O3243,6,FALSE)</f>
        <v>29810</v>
      </c>
      <c r="Q906" s="18">
        <f t="shared" si="14"/>
        <v>41</v>
      </c>
    </row>
    <row r="907" spans="1:17" x14ac:dyDescent="0.25">
      <c r="A907" s="2" t="s">
        <v>913</v>
      </c>
      <c r="B907" t="str">
        <f>VLOOKUP(A907,'customer names'!A907:D3241,3,FALSE)</f>
        <v>Prowse</v>
      </c>
      <c r="C907" s="1">
        <f>VLOOKUP(A907,'Medical examination'!A907:G3241,2,FALSE)</f>
        <v>49.64</v>
      </c>
      <c r="D907" s="1">
        <f>VLOOKUP(A907,'Medical examination'!A907:H3241,3,FALSE)</f>
        <v>4.76</v>
      </c>
      <c r="E907" s="1" t="str">
        <f>VLOOKUP($A907,'Medical examination'!A907:I3241,4,FALSE)</f>
        <v>NO</v>
      </c>
      <c r="F907" s="1" t="str">
        <f>VLOOKUP($A907,'Medical examination'!A907:J3241,5,FALSE)</f>
        <v>NO</v>
      </c>
      <c r="G907" s="1" t="str">
        <f>VLOOKUP($A907,'Medical examination'!A907:K3241,6,FALSE)</f>
        <v>YES</v>
      </c>
      <c r="H907" s="1">
        <f>VLOOKUP($A907,'Medical examination'!A907:L3241,7,FALSE)</f>
        <v>1</v>
      </c>
      <c r="I907" s="1" t="str">
        <f>VLOOKUP($A907,'Medical examination'!A907:M3241,8,FALSE)</f>
        <v>NO</v>
      </c>
      <c r="J907" s="19" t="str">
        <f>VLOOKUP($A907,'Medical examination'!A907:N3241,9,FALSE)</f>
        <v>OBESITY</v>
      </c>
      <c r="K907" s="10" t="str">
        <f>VLOOKUP($A907,'Medical examination'!A907:O3241,10,FALSE)</f>
        <v>NORMAL</v>
      </c>
      <c r="L907" s="16">
        <v>4699.47</v>
      </c>
      <c r="M907" s="1" t="str">
        <f>VLOOKUP($L907,'Hospitalization details'!$F907:L3239,2,FALSE)</f>
        <v>TIER - 2</v>
      </c>
      <c r="N907" s="17" t="str">
        <f>VLOOKUP($L907,'Hospitalization details'!$F907:M3244,3,FALSE)</f>
        <v>TIER - 3</v>
      </c>
      <c r="O907" s="1" t="str">
        <f>VLOOKUP($L907,'Hospitalization details'!$F907:N3244,4,FALSE)</f>
        <v>R1013</v>
      </c>
      <c r="P907" s="14">
        <f>VLOOKUP($L907,'Hospitalization details'!$F907:O3244,6,FALSE)</f>
        <v>28463</v>
      </c>
      <c r="Q907" s="18">
        <f t="shared" si="14"/>
        <v>45</v>
      </c>
    </row>
    <row r="908" spans="1:17" x14ac:dyDescent="0.25">
      <c r="A908" s="2" t="s">
        <v>914</v>
      </c>
      <c r="B908" t="str">
        <f>VLOOKUP(A908,'customer names'!A908:D3242,3,FALSE)</f>
        <v>Seigel</v>
      </c>
      <c r="C908" s="1">
        <f>VLOOKUP(A908,'Medical examination'!A908:G3242,2,FALSE)</f>
        <v>36.799999999999997</v>
      </c>
      <c r="D908" s="1">
        <f>VLOOKUP(A908,'Medical examination'!A908:H3242,3,FALSE)</f>
        <v>5.73</v>
      </c>
      <c r="E908" s="1" t="str">
        <f>VLOOKUP($A908,'Medical examination'!A908:I3242,4,FALSE)</f>
        <v>YES</v>
      </c>
      <c r="F908" s="1" t="str">
        <f>VLOOKUP($A908,'Medical examination'!A908:J3242,5,FALSE)</f>
        <v>NO</v>
      </c>
      <c r="G908" s="1" t="str">
        <f>VLOOKUP($A908,'Medical examination'!A908:K3242,6,FALSE)</f>
        <v>YES</v>
      </c>
      <c r="H908" s="1">
        <f>VLOOKUP($A908,'Medical examination'!A908:L3242,7,FALSE)</f>
        <v>1</v>
      </c>
      <c r="I908" s="1" t="str">
        <f>VLOOKUP($A908,'Medical examination'!A908:M3242,8,FALSE)</f>
        <v>NO</v>
      </c>
      <c r="J908" s="19" t="str">
        <f>VLOOKUP($A908,'Medical examination'!A908:N3242,9,FALSE)</f>
        <v>OBESITY</v>
      </c>
      <c r="K908" s="10" t="str">
        <f>VLOOKUP($A908,'Medical examination'!A908:O3242,10,FALSE)</f>
        <v>PRE DIABETES</v>
      </c>
      <c r="L908" s="16">
        <v>4687.8</v>
      </c>
      <c r="M908" s="1" t="str">
        <f>VLOOKUP($L908,'Hospitalization details'!$F908:L3240,2,FALSE)</f>
        <v>TIER - 2</v>
      </c>
      <c r="N908" s="17" t="str">
        <f>VLOOKUP($L908,'Hospitalization details'!$F908:M3245,3,FALSE)</f>
        <v>TIER - 3</v>
      </c>
      <c r="O908" s="1" t="str">
        <f>VLOOKUP($L908,'Hospitalization details'!$F908:N3245,4,FALSE)</f>
        <v>R1011</v>
      </c>
      <c r="P908" s="14">
        <f>VLOOKUP($L908,'Hospitalization details'!$F908:O3245,6,FALSE)</f>
        <v>37794</v>
      </c>
      <c r="Q908" s="18">
        <f t="shared" si="14"/>
        <v>19</v>
      </c>
    </row>
    <row r="909" spans="1:17" x14ac:dyDescent="0.25">
      <c r="A909" s="2" t="s">
        <v>915</v>
      </c>
      <c r="B909" t="str">
        <f>VLOOKUP(A909,'customer names'!A909:D3243,3,FALSE)</f>
        <v>Blas</v>
      </c>
      <c r="C909" s="1">
        <f>VLOOKUP(A909,'Medical examination'!A909:G3243,2,FALSE)</f>
        <v>33.880000000000003</v>
      </c>
      <c r="D909" s="1">
        <f>VLOOKUP(A909,'Medical examination'!A909:H3243,3,FALSE)</f>
        <v>10.78</v>
      </c>
      <c r="E909" s="1" t="str">
        <f>VLOOKUP($A909,'Medical examination'!A909:I3243,4,FALSE)</f>
        <v>YES</v>
      </c>
      <c r="F909" s="1" t="str">
        <f>VLOOKUP($A909,'Medical examination'!A909:J3243,5,FALSE)</f>
        <v>NO</v>
      </c>
      <c r="G909" s="1" t="str">
        <f>VLOOKUP($A909,'Medical examination'!A909:K3243,6,FALSE)</f>
        <v>NO</v>
      </c>
      <c r="H909" s="1">
        <f>VLOOKUP($A909,'Medical examination'!A909:L3243,7,FALSE)</f>
        <v>0</v>
      </c>
      <c r="I909" s="1" t="str">
        <f>VLOOKUP($A909,'Medical examination'!A909:M3243,8,FALSE)</f>
        <v>NO</v>
      </c>
      <c r="J909" s="19" t="str">
        <f>VLOOKUP($A909,'Medical examination'!A909:N3243,9,FALSE)</f>
        <v>OBESITY</v>
      </c>
      <c r="K909" s="10" t="str">
        <f>VLOOKUP($A909,'Medical examination'!A909:O3243,10,FALSE)</f>
        <v>DIABETES</v>
      </c>
      <c r="L909" s="16">
        <v>4686.3900000000003</v>
      </c>
      <c r="M909" s="1" t="str">
        <f>VLOOKUP($L909,'Hospitalization details'!$F909:L3241,2,FALSE)</f>
        <v>TIER - 3</v>
      </c>
      <c r="N909" s="17" t="str">
        <f>VLOOKUP($L909,'Hospitalization details'!$F909:M3246,3,FALSE)</f>
        <v>TIER - 3</v>
      </c>
      <c r="O909" s="1" t="str">
        <f>VLOOKUP($L909,'Hospitalization details'!$F909:N3246,4,FALSE)</f>
        <v>R1013</v>
      </c>
      <c r="P909" s="14">
        <f>VLOOKUP($L909,'Hospitalization details'!$F909:O3246,6,FALSE)</f>
        <v>33120</v>
      </c>
      <c r="Q909" s="18">
        <f t="shared" si="14"/>
        <v>32</v>
      </c>
    </row>
    <row r="910" spans="1:17" x14ac:dyDescent="0.25">
      <c r="A910" s="2" t="s">
        <v>916</v>
      </c>
      <c r="B910" t="str">
        <f>VLOOKUP(A910,'customer names'!A910:D3244,3,FALSE)</f>
        <v>Simpson</v>
      </c>
      <c r="C910" s="1">
        <f>VLOOKUP(A910,'Medical examination'!A910:G3244,2,FALSE)</f>
        <v>32.01</v>
      </c>
      <c r="D910" s="1">
        <f>VLOOKUP(A910,'Medical examination'!A910:H3244,3,FALSE)</f>
        <v>5.08</v>
      </c>
      <c r="E910" s="1" t="str">
        <f>VLOOKUP($A910,'Medical examination'!A910:I3244,4,FALSE)</f>
        <v>YES</v>
      </c>
      <c r="F910" s="1" t="str">
        <f>VLOOKUP($A910,'Medical examination'!A910:J3244,5,FALSE)</f>
        <v>NO</v>
      </c>
      <c r="G910" s="1" t="str">
        <f>VLOOKUP($A910,'Medical examination'!A910:K3244,6,FALSE)</f>
        <v>NO</v>
      </c>
      <c r="H910" s="1">
        <f>VLOOKUP($A910,'Medical examination'!A910:L3244,7,FALSE)</f>
        <v>1</v>
      </c>
      <c r="I910" s="1" t="str">
        <f>VLOOKUP($A910,'Medical examination'!A910:M3244,8,FALSE)</f>
        <v>NO</v>
      </c>
      <c r="J910" s="19" t="str">
        <f>VLOOKUP($A910,'Medical examination'!A910:N3244,9,FALSE)</f>
        <v>OBESITY</v>
      </c>
      <c r="K910" s="10" t="str">
        <f>VLOOKUP($A910,'Medical examination'!A910:O3244,10,FALSE)</f>
        <v>NORMAL</v>
      </c>
      <c r="L910" s="16">
        <v>4678.8</v>
      </c>
      <c r="M910" s="1" t="str">
        <f>VLOOKUP($L910,'Hospitalization details'!$F910:L3242,2,FALSE)</f>
        <v>TIER - 2</v>
      </c>
      <c r="N910" s="17" t="str">
        <f>VLOOKUP($L910,'Hospitalization details'!$F910:M3247,3,FALSE)</f>
        <v>TIER - 1</v>
      </c>
      <c r="O910" s="1" t="str">
        <f>VLOOKUP($L910,'Hospitalization details'!$F910:N3247,4,FALSE)</f>
        <v>R1021</v>
      </c>
      <c r="P910" s="14">
        <f>VLOOKUP($L910,'Hospitalization details'!$F910:O3247,6,FALSE)</f>
        <v>37898</v>
      </c>
      <c r="Q910" s="18">
        <f t="shared" si="14"/>
        <v>19</v>
      </c>
    </row>
    <row r="911" spans="1:17" x14ac:dyDescent="0.25">
      <c r="A911" s="2" t="s">
        <v>917</v>
      </c>
      <c r="B911" t="str">
        <f>VLOOKUP(A911,'customer names'!A911:D3245,3,FALSE)</f>
        <v>Gierman</v>
      </c>
      <c r="C911" s="1">
        <f>VLOOKUP(A911,'Medical examination'!A911:G3245,2,FALSE)</f>
        <v>33.630000000000003</v>
      </c>
      <c r="D911" s="1">
        <f>VLOOKUP(A911,'Medical examination'!A911:H3245,3,FALSE)</f>
        <v>11.39</v>
      </c>
      <c r="E911" s="1" t="str">
        <f>VLOOKUP($A911,'Medical examination'!A911:I3245,4,FALSE)</f>
        <v>NO</v>
      </c>
      <c r="F911" s="1" t="str">
        <f>VLOOKUP($A911,'Medical examination'!A911:J3245,5,FALSE)</f>
        <v>NO</v>
      </c>
      <c r="G911" s="1" t="str">
        <f>VLOOKUP($A911,'Medical examination'!A911:K3245,6,FALSE)</f>
        <v>NO</v>
      </c>
      <c r="H911" s="1">
        <f>VLOOKUP($A911,'Medical examination'!A911:L3245,7,FALSE)</f>
        <v>0</v>
      </c>
      <c r="I911" s="1" t="str">
        <f>VLOOKUP($A911,'Medical examination'!A911:M3245,8,FALSE)</f>
        <v>NO</v>
      </c>
      <c r="J911" s="19" t="str">
        <f>VLOOKUP($A911,'Medical examination'!A911:N3245,9,FALSE)</f>
        <v>OBESITY</v>
      </c>
      <c r="K911" s="10" t="str">
        <f>VLOOKUP($A911,'Medical examination'!A911:O3245,10,FALSE)</f>
        <v>DIABETES</v>
      </c>
      <c r="L911" s="16">
        <v>4674.2</v>
      </c>
      <c r="M911" s="1" t="str">
        <f>VLOOKUP($L911,'Hospitalization details'!$F911:L3243,2,FALSE)</f>
        <v>TIER - 2</v>
      </c>
      <c r="N911" s="17" t="str">
        <f>VLOOKUP($L911,'Hospitalization details'!$F911:M3248,3,FALSE)</f>
        <v>TIER - 1</v>
      </c>
      <c r="O911" s="1" t="str">
        <f>VLOOKUP($L911,'Hospitalization details'!$F911:N3248,4,FALSE)</f>
        <v>R1013</v>
      </c>
      <c r="P911" s="14">
        <f>VLOOKUP($L911,'Hospitalization details'!$F911:O3248,6,FALSE)</f>
        <v>29146</v>
      </c>
      <c r="Q911" s="18">
        <f t="shared" si="14"/>
        <v>43</v>
      </c>
    </row>
    <row r="912" spans="1:17" x14ac:dyDescent="0.25">
      <c r="A912" s="2" t="s">
        <v>918</v>
      </c>
      <c r="B912" t="str">
        <f>VLOOKUP(A912,'customer names'!A912:D3246,3,FALSE)</f>
        <v>Jeuland</v>
      </c>
      <c r="C912" s="1">
        <f>VLOOKUP(A912,'Medical examination'!A912:G3246,2,FALSE)</f>
        <v>34.865000000000002</v>
      </c>
      <c r="D912" s="1">
        <f>VLOOKUP(A912,'Medical examination'!A912:H3246,3,FALSE)</f>
        <v>5.35</v>
      </c>
      <c r="E912" s="1" t="str">
        <f>VLOOKUP($A912,'Medical examination'!A912:I3246,4,FALSE)</f>
        <v>YES</v>
      </c>
      <c r="F912" s="1" t="str">
        <f>VLOOKUP($A912,'Medical examination'!A912:J3246,5,FALSE)</f>
        <v>NO</v>
      </c>
      <c r="G912" s="1" t="str">
        <f>VLOOKUP($A912,'Medical examination'!A912:K3246,6,FALSE)</f>
        <v>NO</v>
      </c>
      <c r="H912" s="1">
        <f>VLOOKUP($A912,'Medical examination'!A912:L3246,7,FALSE)</f>
        <v>1</v>
      </c>
      <c r="I912" s="1" t="str">
        <f>VLOOKUP($A912,'Medical examination'!A912:M3246,8,FALSE)</f>
        <v>NO</v>
      </c>
      <c r="J912" s="19" t="str">
        <f>VLOOKUP($A912,'Medical examination'!A912:N3246,9,FALSE)</f>
        <v>OBESITY</v>
      </c>
      <c r="K912" s="10" t="str">
        <f>VLOOKUP($A912,'Medical examination'!A912:O3246,10,FALSE)</f>
        <v>NORMAL</v>
      </c>
      <c r="L912" s="16">
        <v>4673.3900000000003</v>
      </c>
      <c r="M912" s="1" t="str">
        <f>VLOOKUP($L912,'Hospitalization details'!$F912:L3244,2,FALSE)</f>
        <v>TIER - 2</v>
      </c>
      <c r="N912" s="17" t="str">
        <f>VLOOKUP($L912,'Hospitalization details'!$F912:M3249,3,FALSE)</f>
        <v>TIER - 1</v>
      </c>
      <c r="O912" s="1" t="str">
        <f>VLOOKUP($L912,'Hospitalization details'!$F912:N3249,4,FALSE)</f>
        <v>R1013</v>
      </c>
      <c r="P912" s="14">
        <f>VLOOKUP($L912,'Hospitalization details'!$F912:O3249,6,FALSE)</f>
        <v>33067</v>
      </c>
      <c r="Q912" s="18">
        <f t="shared" si="14"/>
        <v>32</v>
      </c>
    </row>
    <row r="913" spans="1:17" x14ac:dyDescent="0.25">
      <c r="A913" s="2" t="s">
        <v>919</v>
      </c>
      <c r="B913" t="str">
        <f>VLOOKUP(A913,'customer names'!A913:D3247,3,FALSE)</f>
        <v>Chorney</v>
      </c>
      <c r="C913" s="1">
        <f>VLOOKUP(A913,'Medical examination'!A913:G3247,2,FALSE)</f>
        <v>43.11</v>
      </c>
      <c r="D913" s="1">
        <f>VLOOKUP(A913,'Medical examination'!A913:H3247,3,FALSE)</f>
        <v>5.6</v>
      </c>
      <c r="E913" s="1" t="str">
        <f>VLOOKUP($A913,'Medical examination'!A913:I3247,4,FALSE)</f>
        <v>NO</v>
      </c>
      <c r="F913" s="1" t="str">
        <f>VLOOKUP($A913,'Medical examination'!A913:J3247,5,FALSE)</f>
        <v>NO</v>
      </c>
      <c r="G913" s="1" t="str">
        <f>VLOOKUP($A913,'Medical examination'!A913:K3247,6,FALSE)</f>
        <v>NO</v>
      </c>
      <c r="H913" s="1">
        <f>VLOOKUP($A913,'Medical examination'!A913:L3247,7,FALSE)</f>
        <v>0</v>
      </c>
      <c r="I913" s="1" t="str">
        <f>VLOOKUP($A913,'Medical examination'!A913:M3247,8,FALSE)</f>
        <v>NO</v>
      </c>
      <c r="J913" s="19" t="str">
        <f>VLOOKUP($A913,'Medical examination'!A913:N3247,9,FALSE)</f>
        <v>OBESITY</v>
      </c>
      <c r="K913" s="10" t="str">
        <f>VLOOKUP($A913,'Medical examination'!A913:O3247,10,FALSE)</f>
        <v>NORMAL</v>
      </c>
      <c r="L913" s="16">
        <v>4670.6400000000003</v>
      </c>
      <c r="M913" s="1" t="str">
        <f>VLOOKUP($L913,'Hospitalization details'!$F913:L3245,2,FALSE)</f>
        <v>TIER - 2</v>
      </c>
      <c r="N913" s="17" t="str">
        <f>VLOOKUP($L913,'Hospitalization details'!$F913:M3250,3,FALSE)</f>
        <v>TIER - 2</v>
      </c>
      <c r="O913" s="1" t="str">
        <f>VLOOKUP($L913,'Hospitalization details'!$F913:N3250,4,FALSE)</f>
        <v>R1011</v>
      </c>
      <c r="P913" s="14">
        <f>VLOOKUP($L913,'Hospitalization details'!$F913:O3250,6,FALSE)</f>
        <v>33142</v>
      </c>
      <c r="Q913" s="18">
        <f t="shared" si="14"/>
        <v>32</v>
      </c>
    </row>
    <row r="914" spans="1:17" x14ac:dyDescent="0.25">
      <c r="A914" s="2" t="s">
        <v>920</v>
      </c>
      <c r="B914" t="str">
        <f>VLOOKUP(A914,'customer names'!A914:D3248,3,FALSE)</f>
        <v>Rook</v>
      </c>
      <c r="C914" s="1">
        <f>VLOOKUP(A914,'Medical examination'!A914:G3248,2,FALSE)</f>
        <v>30.305</v>
      </c>
      <c r="D914" s="1">
        <f>VLOOKUP(A914,'Medical examination'!A914:H3248,3,FALSE)</f>
        <v>4.2699999999999996</v>
      </c>
      <c r="E914" s="1" t="str">
        <f>VLOOKUP($A914,'Medical examination'!A914:I3248,4,FALSE)</f>
        <v>YES</v>
      </c>
      <c r="F914" s="1" t="str">
        <f>VLOOKUP($A914,'Medical examination'!A914:J3248,5,FALSE)</f>
        <v>NO</v>
      </c>
      <c r="G914" s="1" t="str">
        <f>VLOOKUP($A914,'Medical examination'!A914:K3248,6,FALSE)</f>
        <v>NO</v>
      </c>
      <c r="H914" s="1">
        <f>VLOOKUP($A914,'Medical examination'!A914:L3248,7,FALSE)</f>
        <v>1</v>
      </c>
      <c r="I914" s="1" t="str">
        <f>VLOOKUP($A914,'Medical examination'!A914:M3248,8,FALSE)</f>
        <v>NO</v>
      </c>
      <c r="J914" s="19" t="str">
        <f>VLOOKUP($A914,'Medical examination'!A914:N3248,9,FALSE)</f>
        <v>OBESITY</v>
      </c>
      <c r="K914" s="10" t="str">
        <f>VLOOKUP($A914,'Medical examination'!A914:O3248,10,FALSE)</f>
        <v>NORMAL</v>
      </c>
      <c r="L914" s="16">
        <v>36889.99</v>
      </c>
      <c r="M914" s="1" t="str">
        <f>VLOOKUP($L914,'Hospitalization details'!$F914:L3246,2,FALSE)</f>
        <v>TIER - 1</v>
      </c>
      <c r="N914" s="17" t="str">
        <f>VLOOKUP($L914,'Hospitalization details'!$F914:M3251,3,FALSE)</f>
        <v>TIER - 3</v>
      </c>
      <c r="O914" s="1" t="str">
        <f>VLOOKUP($L914,'Hospitalization details'!$F914:N3251,4,FALSE)</f>
        <v>R1011</v>
      </c>
      <c r="P914" s="14">
        <f>VLOOKUP($L914,'Hospitalization details'!$F914:O3251,6,FALSE)</f>
        <v>26638</v>
      </c>
      <c r="Q914" s="18">
        <f t="shared" si="14"/>
        <v>50</v>
      </c>
    </row>
    <row r="915" spans="1:17" x14ac:dyDescent="0.25">
      <c r="A915" s="2" t="s">
        <v>921</v>
      </c>
      <c r="B915" t="str">
        <f>VLOOKUP(A915,'customer names'!A915:D3249,3,FALSE)</f>
        <v>Wright</v>
      </c>
      <c r="C915" s="1">
        <f>VLOOKUP(A915,'Medical examination'!A915:G3249,2,FALSE)</f>
        <v>25.175000000000001</v>
      </c>
      <c r="D915" s="1">
        <f>VLOOKUP(A915,'Medical examination'!A915:H3249,3,FALSE)</f>
        <v>5.57</v>
      </c>
      <c r="E915" s="1" t="str">
        <f>VLOOKUP($A915,'Medical examination'!A915:I3249,4,FALSE)</f>
        <v>YES</v>
      </c>
      <c r="F915" s="1" t="str">
        <f>VLOOKUP($A915,'Medical examination'!A915:J3249,5,FALSE)</f>
        <v>NO</v>
      </c>
      <c r="G915" s="1" t="str">
        <f>VLOOKUP($A915,'Medical examination'!A915:K3249,6,FALSE)</f>
        <v>NO</v>
      </c>
      <c r="H915" s="1">
        <f>VLOOKUP($A915,'Medical examination'!A915:L3249,7,FALSE)</f>
        <v>1</v>
      </c>
      <c r="I915" s="1" t="str">
        <f>VLOOKUP($A915,'Medical examination'!A915:M3249,8,FALSE)</f>
        <v>NO</v>
      </c>
      <c r="J915" s="19" t="str">
        <f>VLOOKUP($A915,'Medical examination'!A915:N3249,9,FALSE)</f>
        <v>OVERWEIGHT</v>
      </c>
      <c r="K915" s="10" t="str">
        <f>VLOOKUP($A915,'Medical examination'!A915:O3249,10,FALSE)</f>
        <v>NORMAL</v>
      </c>
      <c r="L915" s="16">
        <v>4667.6099999999997</v>
      </c>
      <c r="M915" s="1" t="str">
        <f>VLOOKUP($L915,'Hospitalization details'!$F915:L3247,2,FALSE)</f>
        <v>TIER - 3</v>
      </c>
      <c r="N915" s="17" t="str">
        <f>VLOOKUP($L915,'Hospitalization details'!$F915:M3252,3,FALSE)</f>
        <v>TIER - 3</v>
      </c>
      <c r="O915" s="1" t="str">
        <f>VLOOKUP($L915,'Hospitalization details'!$F915:N3252,4,FALSE)</f>
        <v>R1016</v>
      </c>
      <c r="P915" s="14">
        <f>VLOOKUP($L915,'Hospitalization details'!$F915:O3252,6,FALSE)</f>
        <v>33090</v>
      </c>
      <c r="Q915" s="18">
        <f t="shared" si="14"/>
        <v>32</v>
      </c>
    </row>
    <row r="916" spans="1:17" x14ac:dyDescent="0.25">
      <c r="A916" s="2" t="s">
        <v>922</v>
      </c>
      <c r="B916" t="str">
        <f>VLOOKUP(A916,'customer names'!A916:D3250,3,FALSE)</f>
        <v>Chin</v>
      </c>
      <c r="C916" s="1">
        <f>VLOOKUP(A916,'Medical examination'!A916:G3250,2,FALSE)</f>
        <v>26.8</v>
      </c>
      <c r="D916" s="1">
        <f>VLOOKUP(A916,'Medical examination'!A916:H3250,3,FALSE)</f>
        <v>5.68</v>
      </c>
      <c r="E916" s="1" t="str">
        <f>VLOOKUP($A916,'Medical examination'!A916:I3250,4,FALSE)</f>
        <v>YES</v>
      </c>
      <c r="F916" s="1" t="str">
        <f>VLOOKUP($A916,'Medical examination'!A916:J3250,5,FALSE)</f>
        <v>NO</v>
      </c>
      <c r="G916" s="1" t="str">
        <f>VLOOKUP($A916,'Medical examination'!A916:K3250,6,FALSE)</f>
        <v>NO</v>
      </c>
      <c r="H916" s="1">
        <f>VLOOKUP($A916,'Medical examination'!A916:L3250,7,FALSE)</f>
        <v>1</v>
      </c>
      <c r="I916" s="1" t="str">
        <f>VLOOKUP($A916,'Medical examination'!A916:M3250,8,FALSE)</f>
        <v>NO</v>
      </c>
      <c r="J916" s="19" t="str">
        <f>VLOOKUP($A916,'Medical examination'!A916:N3250,9,FALSE)</f>
        <v>OVERWEIGHT</v>
      </c>
      <c r="K916" s="10" t="str">
        <f>VLOOKUP($A916,'Medical examination'!A916:O3250,10,FALSE)</f>
        <v>NORMAL</v>
      </c>
      <c r="L916" s="16">
        <v>4661.29</v>
      </c>
      <c r="M916" s="1" t="str">
        <f>VLOOKUP($L916,'Hospitalization details'!$F916:L3248,2,FALSE)</f>
        <v>TIER - 2</v>
      </c>
      <c r="N916" s="17" t="str">
        <f>VLOOKUP($L916,'Hospitalization details'!$F916:M3253,3,FALSE)</f>
        <v>TIER - 1</v>
      </c>
      <c r="O916" s="1" t="str">
        <f>VLOOKUP($L916,'Hospitalization details'!$F916:N3253,4,FALSE)</f>
        <v>R1017</v>
      </c>
      <c r="P916" s="14">
        <f>VLOOKUP($L916,'Hospitalization details'!$F916:O3253,6,FALSE)</f>
        <v>35363</v>
      </c>
      <c r="Q916" s="18">
        <f t="shared" si="14"/>
        <v>26</v>
      </c>
    </row>
    <row r="917" spans="1:17" x14ac:dyDescent="0.25">
      <c r="A917" s="2" t="s">
        <v>923</v>
      </c>
      <c r="B917" t="str">
        <f>VLOOKUP(A917,'customer names'!A917:D3251,3,FALSE)</f>
        <v>White</v>
      </c>
      <c r="C917" s="1">
        <f>VLOOKUP(A917,'Medical examination'!A917:G3251,2,FALSE)</f>
        <v>21.78</v>
      </c>
      <c r="D917" s="1">
        <f>VLOOKUP(A917,'Medical examination'!A917:H3251,3,FALSE)</f>
        <v>5.3</v>
      </c>
      <c r="E917" s="1" t="str">
        <f>VLOOKUP($A917,'Medical examination'!A917:I3251,4,FALSE)</f>
        <v>NO</v>
      </c>
      <c r="F917" s="1" t="str">
        <f>VLOOKUP($A917,'Medical examination'!A917:J3251,5,FALSE)</f>
        <v>YES</v>
      </c>
      <c r="G917" s="1" t="str">
        <f>VLOOKUP($A917,'Medical examination'!A917:K3251,6,FALSE)</f>
        <v>NO</v>
      </c>
      <c r="H917" s="1">
        <f>VLOOKUP($A917,'Medical examination'!A917:L3251,7,FALSE)</f>
        <v>1</v>
      </c>
      <c r="I917" s="1" t="str">
        <f>VLOOKUP($A917,'Medical examination'!A917:M3251,8,FALSE)</f>
        <v>NO</v>
      </c>
      <c r="J917" s="19" t="str">
        <f>VLOOKUP($A917,'Medical examination'!A917:N3251,9,FALSE)</f>
        <v>NORMAL WEIGHT</v>
      </c>
      <c r="K917" s="10" t="str">
        <f>VLOOKUP($A917,'Medical examination'!A917:O3251,10,FALSE)</f>
        <v>NORMAL</v>
      </c>
      <c r="L917" s="16">
        <v>4646.76</v>
      </c>
      <c r="M917" s="1" t="str">
        <f>VLOOKUP($L917,'Hospitalization details'!$F917:L3249,2,FALSE)</f>
        <v>TIER - 1</v>
      </c>
      <c r="N917" s="17" t="str">
        <f>VLOOKUP($L917,'Hospitalization details'!$F917:M3254,3,FALSE)</f>
        <v>TIER - 1</v>
      </c>
      <c r="O917" s="1" t="str">
        <f>VLOOKUP($L917,'Hospitalization details'!$F917:N3254,4,FALSE)</f>
        <v>R1011</v>
      </c>
      <c r="P917" s="14">
        <f>VLOOKUP($L917,'Hospitalization details'!$F917:O3254,6,FALSE)</f>
        <v>31220</v>
      </c>
      <c r="Q917" s="18">
        <f t="shared" si="14"/>
        <v>37</v>
      </c>
    </row>
    <row r="918" spans="1:17" x14ac:dyDescent="0.25">
      <c r="A918" s="2" t="s">
        <v>924</v>
      </c>
      <c r="B918" t="str">
        <f>VLOOKUP(A918,'customer names'!A918:D3252,3,FALSE)</f>
        <v>Savage</v>
      </c>
      <c r="C918" s="1">
        <f>VLOOKUP(A918,'Medical examination'!A918:G3252,2,FALSE)</f>
        <v>30.14</v>
      </c>
      <c r="D918" s="1">
        <f>VLOOKUP(A918,'Medical examination'!A918:H3252,3,FALSE)</f>
        <v>9.4499999999999993</v>
      </c>
      <c r="E918" s="1" t="str">
        <f>VLOOKUP($A918,'Medical examination'!A918:I3252,4,FALSE)</f>
        <v>YES</v>
      </c>
      <c r="F918" s="1" t="str">
        <f>VLOOKUP($A918,'Medical examination'!A918:J3252,5,FALSE)</f>
        <v>NO</v>
      </c>
      <c r="G918" s="1" t="str">
        <f>VLOOKUP($A918,'Medical examination'!A918:K3252,6,FALSE)</f>
        <v>NO</v>
      </c>
      <c r="H918" s="1">
        <f>VLOOKUP($A918,'Medical examination'!A918:L3252,7,FALSE)</f>
        <v>0</v>
      </c>
      <c r="I918" s="1" t="str">
        <f>VLOOKUP($A918,'Medical examination'!A918:M3252,8,FALSE)</f>
        <v>NO</v>
      </c>
      <c r="J918" s="19" t="str">
        <f>VLOOKUP($A918,'Medical examination'!A918:N3252,9,FALSE)</f>
        <v>OBESITY</v>
      </c>
      <c r="K918" s="10" t="str">
        <f>VLOOKUP($A918,'Medical examination'!A918:O3252,10,FALSE)</f>
        <v>DIABETES</v>
      </c>
      <c r="L918" s="16">
        <v>4618.08</v>
      </c>
      <c r="M918" s="1" t="str">
        <f>VLOOKUP($L918,'Hospitalization details'!$F918:L3250,2,FALSE)</f>
        <v>TIER - 2</v>
      </c>
      <c r="N918" s="17" t="str">
        <f>VLOOKUP($L918,'Hospitalization details'!$F918:M3255,3,FALSE)</f>
        <v>TIER - 1</v>
      </c>
      <c r="O918" s="1" t="str">
        <f>VLOOKUP($L918,'Hospitalization details'!$F918:N3255,4,FALSE)</f>
        <v>R1012</v>
      </c>
      <c r="P918" s="14">
        <f>VLOOKUP($L918,'Hospitalization details'!$F918:O3255,6,FALSE)</f>
        <v>35975</v>
      </c>
      <c r="Q918" s="18">
        <f t="shared" si="14"/>
        <v>24</v>
      </c>
    </row>
    <row r="919" spans="1:17" x14ac:dyDescent="0.25">
      <c r="A919" s="2" t="s">
        <v>925</v>
      </c>
      <c r="B919" t="str">
        <f>VLOOKUP(A919,'customer names'!A919:D3253,3,FALSE)</f>
        <v>Hitchings</v>
      </c>
      <c r="C919" s="1">
        <f>VLOOKUP(A919,'Medical examination'!A919:G3253,2,FALSE)</f>
        <v>29.7</v>
      </c>
      <c r="D919" s="1">
        <f>VLOOKUP(A919,'Medical examination'!A919:H3253,3,FALSE)</f>
        <v>6.79</v>
      </c>
      <c r="E919" s="1" t="str">
        <f>VLOOKUP($A919,'Medical examination'!A919:I3253,4,FALSE)</f>
        <v>YES</v>
      </c>
      <c r="F919" s="1" t="str">
        <f>VLOOKUP($A919,'Medical examination'!A919:J3253,5,FALSE)</f>
        <v>NO</v>
      </c>
      <c r="G919" s="1" t="str">
        <f>VLOOKUP($A919,'Medical examination'!A919:K3253,6,FALSE)</f>
        <v>NO</v>
      </c>
      <c r="H919" s="1">
        <f>VLOOKUP($A919,'Medical examination'!A919:L3253,7,FALSE)</f>
        <v>0</v>
      </c>
      <c r="I919" s="1" t="str">
        <f>VLOOKUP($A919,'Medical examination'!A919:M3253,8,FALSE)</f>
        <v>NO</v>
      </c>
      <c r="J919" s="19" t="str">
        <f>VLOOKUP($A919,'Medical examination'!A919:N3253,9,FALSE)</f>
        <v>OVERWEIGHT</v>
      </c>
      <c r="K919" s="10" t="str">
        <f>VLOOKUP($A919,'Medical examination'!A919:O3253,10,FALSE)</f>
        <v>DIABETES</v>
      </c>
      <c r="L919" s="16">
        <v>4608.03</v>
      </c>
      <c r="M919" s="1" t="str">
        <f>VLOOKUP($L919,'Hospitalization details'!$F919:L3251,2,FALSE)</f>
        <v>TIER - 2</v>
      </c>
      <c r="N919" s="17" t="str">
        <f>VLOOKUP($L919,'Hospitalization details'!$F919:M3256,3,FALSE)</f>
        <v>TIER - 3</v>
      </c>
      <c r="O919" s="1" t="str">
        <f>VLOOKUP($L919,'Hospitalization details'!$F919:N3256,4,FALSE)</f>
        <v>R1011</v>
      </c>
      <c r="P919" s="14">
        <f>VLOOKUP($L919,'Hospitalization details'!$F919:O3256,6,FALSE)</f>
        <v>36709</v>
      </c>
      <c r="Q919" s="18">
        <f t="shared" si="14"/>
        <v>22</v>
      </c>
    </row>
    <row r="920" spans="1:17" x14ac:dyDescent="0.25">
      <c r="A920" s="2" t="s">
        <v>926</v>
      </c>
      <c r="B920" t="str">
        <f>VLOOKUP(A920,'customer names'!A920:D3254,3,FALSE)</f>
        <v>Truitt</v>
      </c>
      <c r="C920" s="1">
        <f>VLOOKUP(A920,'Medical examination'!A920:G3254,2,FALSE)</f>
        <v>32.395000000000003</v>
      </c>
      <c r="D920" s="1">
        <f>VLOOKUP(A920,'Medical examination'!A920:H3254,3,FALSE)</f>
        <v>11.1</v>
      </c>
      <c r="E920" s="1" t="str">
        <f>VLOOKUP($A920,'Medical examination'!A920:I3254,4,FALSE)</f>
        <v>YES</v>
      </c>
      <c r="F920" s="1" t="str">
        <f>VLOOKUP($A920,'Medical examination'!A920:J3254,5,FALSE)</f>
        <v>NO</v>
      </c>
      <c r="G920" s="1" t="str">
        <f>VLOOKUP($A920,'Medical examination'!A920:K3254,6,FALSE)</f>
        <v>NO</v>
      </c>
      <c r="H920" s="1">
        <f>VLOOKUP($A920,'Medical examination'!A920:L3254,7,FALSE)</f>
        <v>0</v>
      </c>
      <c r="I920" s="1" t="str">
        <f>VLOOKUP($A920,'Medical examination'!A920:M3254,8,FALSE)</f>
        <v>NO</v>
      </c>
      <c r="J920" s="19" t="str">
        <f>VLOOKUP($A920,'Medical examination'!A920:N3254,9,FALSE)</f>
        <v>OBESITY</v>
      </c>
      <c r="K920" s="10" t="str">
        <f>VLOOKUP($A920,'Medical examination'!A920:O3254,10,FALSE)</f>
        <v>DIABETES</v>
      </c>
      <c r="L920" s="16">
        <v>4571.41</v>
      </c>
      <c r="M920" s="1" t="str">
        <f>VLOOKUP($L920,'Hospitalization details'!$F920:L3252,2,FALSE)</f>
        <v>TIER - 2</v>
      </c>
      <c r="N920" s="17" t="str">
        <f>VLOOKUP($L920,'Hospitalization details'!$F920:M3257,3,FALSE)</f>
        <v>TIER - 2</v>
      </c>
      <c r="O920" s="1" t="str">
        <f>VLOOKUP($L920,'Hospitalization details'!$F920:N3257,4,FALSE)</f>
        <v>R1012</v>
      </c>
      <c r="P920" s="14">
        <f>VLOOKUP($L920,'Hospitalization details'!$F920:O3257,6,FALSE)</f>
        <v>32769</v>
      </c>
      <c r="Q920" s="18">
        <f t="shared" si="14"/>
        <v>33</v>
      </c>
    </row>
    <row r="921" spans="1:17" x14ac:dyDescent="0.25">
      <c r="A921" s="2" t="s">
        <v>927</v>
      </c>
      <c r="B921" t="str">
        <f>VLOOKUP(A921,'customer names'!A921:D3255,3,FALSE)</f>
        <v>Chang</v>
      </c>
      <c r="C921" s="1">
        <f>VLOOKUP(A921,'Medical examination'!A921:G3255,2,FALSE)</f>
        <v>36.64</v>
      </c>
      <c r="D921" s="1">
        <f>VLOOKUP(A921,'Medical examination'!A921:H3255,3,FALSE)</f>
        <v>7.26</v>
      </c>
      <c r="E921" s="1" t="str">
        <f>VLOOKUP($A921,'Medical examination'!A921:I3255,4,FALSE)</f>
        <v>NO</v>
      </c>
      <c r="F921" s="1" t="str">
        <f>VLOOKUP($A921,'Medical examination'!A921:J3255,5,FALSE)</f>
        <v>NO</v>
      </c>
      <c r="G921" s="1" t="str">
        <f>VLOOKUP($A921,'Medical examination'!A921:K3255,6,FALSE)</f>
        <v>NO</v>
      </c>
      <c r="H921" s="1">
        <f>VLOOKUP($A921,'Medical examination'!A921:L3255,7,FALSE)</f>
        <v>0</v>
      </c>
      <c r="I921" s="1" t="str">
        <f>VLOOKUP($A921,'Medical examination'!A921:M3255,8,FALSE)</f>
        <v>NO</v>
      </c>
      <c r="J921" s="19" t="str">
        <f>VLOOKUP($A921,'Medical examination'!A921:N3255,9,FALSE)</f>
        <v>OBESITY</v>
      </c>
      <c r="K921" s="10" t="str">
        <f>VLOOKUP($A921,'Medical examination'!A921:O3255,10,FALSE)</f>
        <v>DIABETES</v>
      </c>
      <c r="L921" s="16">
        <v>4564.1899999999996</v>
      </c>
      <c r="M921" s="1" t="str">
        <f>VLOOKUP($L921,'Hospitalization details'!$F921:L3253,2,FALSE)</f>
        <v>TIER - 2</v>
      </c>
      <c r="N921" s="17" t="str">
        <f>VLOOKUP($L921,'Hospitalization details'!$F921:M3258,3,FALSE)</f>
        <v>TIER - 2</v>
      </c>
      <c r="O921" s="1" t="str">
        <f>VLOOKUP($L921,'Hospitalization details'!$F921:N3258,4,FALSE)</f>
        <v>R1024</v>
      </c>
      <c r="P921" s="14">
        <f>VLOOKUP($L921,'Hospitalization details'!$F921:O3258,6,FALSE)</f>
        <v>35424</v>
      </c>
      <c r="Q921" s="18">
        <f t="shared" si="14"/>
        <v>26</v>
      </c>
    </row>
    <row r="922" spans="1:17" x14ac:dyDescent="0.25">
      <c r="A922" s="2" t="s">
        <v>928</v>
      </c>
      <c r="B922" t="str">
        <f>VLOOKUP(A922,'customer names'!A922:D3256,3,FALSE)</f>
        <v>Frey</v>
      </c>
      <c r="C922" s="1">
        <f>VLOOKUP(A922,'Medical examination'!A922:G3256,2,FALSE)</f>
        <v>39.049999999999997</v>
      </c>
      <c r="D922" s="1">
        <f>VLOOKUP(A922,'Medical examination'!A922:H3256,3,FALSE)</f>
        <v>5.27</v>
      </c>
      <c r="E922" s="1" t="str">
        <f>VLOOKUP($A922,'Medical examination'!A922:I3256,4,FALSE)</f>
        <v>YES</v>
      </c>
      <c r="F922" s="1" t="str">
        <f>VLOOKUP($A922,'Medical examination'!A922:J3256,5,FALSE)</f>
        <v>NO</v>
      </c>
      <c r="G922" s="1" t="str">
        <f>VLOOKUP($A922,'Medical examination'!A922:K3256,6,FALSE)</f>
        <v>NO</v>
      </c>
      <c r="H922" s="1">
        <f>VLOOKUP($A922,'Medical examination'!A922:L3256,7,FALSE)</f>
        <v>1</v>
      </c>
      <c r="I922" s="1" t="str">
        <f>VLOOKUP($A922,'Medical examination'!A922:M3256,8,FALSE)</f>
        <v>NO</v>
      </c>
      <c r="J922" s="19" t="str">
        <f>VLOOKUP($A922,'Medical examination'!A922:N3256,9,FALSE)</f>
        <v>OBESITY</v>
      </c>
      <c r="K922" s="10" t="str">
        <f>VLOOKUP($A922,'Medical examination'!A922:O3256,10,FALSE)</f>
        <v>NORMAL</v>
      </c>
      <c r="L922" s="16">
        <v>4562.84</v>
      </c>
      <c r="M922" s="1" t="str">
        <f>VLOOKUP($L922,'Hospitalization details'!$F922:L3254,2,FALSE)</f>
        <v>TIER - 2</v>
      </c>
      <c r="N922" s="17" t="str">
        <f>VLOOKUP($L922,'Hospitalization details'!$F922:M3259,3,FALSE)</f>
        <v>TIER - 2</v>
      </c>
      <c r="O922" s="1" t="str">
        <f>VLOOKUP($L922,'Hospitalization details'!$F922:N3259,4,FALSE)</f>
        <v>R1013</v>
      </c>
      <c r="P922" s="14">
        <f>VLOOKUP($L922,'Hospitalization details'!$F922:O3259,6,FALSE)</f>
        <v>33136</v>
      </c>
      <c r="Q922" s="18">
        <f t="shared" si="14"/>
        <v>32</v>
      </c>
    </row>
    <row r="923" spans="1:17" x14ac:dyDescent="0.25">
      <c r="A923" s="2" t="s">
        <v>929</v>
      </c>
      <c r="B923" t="str">
        <f>VLOOKUP(A923,'customer names'!A923:D3257,3,FALSE)</f>
        <v>Krishna</v>
      </c>
      <c r="C923" s="1">
        <f>VLOOKUP(A923,'Medical examination'!A923:G3257,2,FALSE)</f>
        <v>33.1</v>
      </c>
      <c r="D923" s="1">
        <f>VLOOKUP(A923,'Medical examination'!A923:H3257,3,FALSE)</f>
        <v>5.46</v>
      </c>
      <c r="E923" s="1" t="str">
        <f>VLOOKUP($A923,'Medical examination'!A923:I3257,4,FALSE)</f>
        <v>YES</v>
      </c>
      <c r="F923" s="1" t="str">
        <f>VLOOKUP($A923,'Medical examination'!A923:J3257,5,FALSE)</f>
        <v>NO</v>
      </c>
      <c r="G923" s="1" t="str">
        <f>VLOOKUP($A923,'Medical examination'!A923:K3257,6,FALSE)</f>
        <v>NO</v>
      </c>
      <c r="H923" s="1">
        <f>VLOOKUP($A923,'Medical examination'!A923:L3257,7,FALSE)</f>
        <v>1</v>
      </c>
      <c r="I923" s="1" t="str">
        <f>VLOOKUP($A923,'Medical examination'!A923:M3257,8,FALSE)</f>
        <v>NO</v>
      </c>
      <c r="J923" s="19" t="str">
        <f>VLOOKUP($A923,'Medical examination'!A923:N3257,9,FALSE)</f>
        <v>OBESITY</v>
      </c>
      <c r="K923" s="10" t="str">
        <f>VLOOKUP($A923,'Medical examination'!A923:O3257,10,FALSE)</f>
        <v>NORMAL</v>
      </c>
      <c r="L923" s="16">
        <v>4561.1899999999996</v>
      </c>
      <c r="M923" s="1" t="str">
        <f>VLOOKUP($L923,'Hospitalization details'!$F923:L3255,2,FALSE)</f>
        <v>TIER - 2</v>
      </c>
      <c r="N923" s="17" t="str">
        <f>VLOOKUP($L923,'Hospitalization details'!$F923:M3260,3,FALSE)</f>
        <v>TIER - 2</v>
      </c>
      <c r="O923" s="1" t="str">
        <f>VLOOKUP($L923,'Hospitalization details'!$F923:N3260,4,FALSE)</f>
        <v>R1024</v>
      </c>
      <c r="P923" s="14">
        <f>VLOOKUP($L923,'Hospitalization details'!$F923:O3260,6,FALSE)</f>
        <v>38343</v>
      </c>
      <c r="Q923" s="18">
        <f t="shared" si="14"/>
        <v>18</v>
      </c>
    </row>
    <row r="924" spans="1:17" x14ac:dyDescent="0.25">
      <c r="A924" s="2" t="s">
        <v>930</v>
      </c>
      <c r="B924" t="str">
        <f>VLOOKUP(A924,'customer names'!A924:D3258,3,FALSE)</f>
        <v>Maher</v>
      </c>
      <c r="C924" s="1">
        <f>VLOOKUP(A924,'Medical examination'!A924:G3258,2,FALSE)</f>
        <v>31.824999999999999</v>
      </c>
      <c r="D924" s="1">
        <f>VLOOKUP(A924,'Medical examination'!A924:H3258,3,FALSE)</f>
        <v>8.1300000000000008</v>
      </c>
      <c r="E924" s="1" t="str">
        <f>VLOOKUP($A924,'Medical examination'!A924:I3258,4,FALSE)</f>
        <v>NO</v>
      </c>
      <c r="F924" s="1" t="str">
        <f>VLOOKUP($A924,'Medical examination'!A924:J3258,5,FALSE)</f>
        <v>NO</v>
      </c>
      <c r="G924" s="1" t="str">
        <f>VLOOKUP($A924,'Medical examination'!A924:K3258,6,FALSE)</f>
        <v>NO</v>
      </c>
      <c r="H924" s="1">
        <f>VLOOKUP($A924,'Medical examination'!A924:L3258,7,FALSE)</f>
        <v>0</v>
      </c>
      <c r="I924" s="1" t="str">
        <f>VLOOKUP($A924,'Medical examination'!A924:M3258,8,FALSE)</f>
        <v>NO</v>
      </c>
      <c r="J924" s="19" t="str">
        <f>VLOOKUP($A924,'Medical examination'!A924:N3258,9,FALSE)</f>
        <v>OBESITY</v>
      </c>
      <c r="K924" s="10" t="str">
        <f>VLOOKUP($A924,'Medical examination'!A924:O3258,10,FALSE)</f>
        <v>DIABETES</v>
      </c>
      <c r="L924" s="16">
        <v>4544.2299999999996</v>
      </c>
      <c r="M924" s="1" t="str">
        <f>VLOOKUP($L924,'Hospitalization details'!$F924:L3256,2,FALSE)</f>
        <v>TIER - 2</v>
      </c>
      <c r="N924" s="17" t="str">
        <f>VLOOKUP($L924,'Hospitalization details'!$F924:M3261,3,FALSE)</f>
        <v>TIER - 1</v>
      </c>
      <c r="O924" s="1" t="str">
        <f>VLOOKUP($L924,'Hospitalization details'!$F924:N3261,4,FALSE)</f>
        <v>R1024</v>
      </c>
      <c r="P924" s="14">
        <f>VLOOKUP($L924,'Hospitalization details'!$F924:O3261,6,FALSE)</f>
        <v>33194</v>
      </c>
      <c r="Q924" s="18">
        <f t="shared" si="14"/>
        <v>32</v>
      </c>
    </row>
    <row r="925" spans="1:17" x14ac:dyDescent="0.25">
      <c r="A925" s="2" t="s">
        <v>931</v>
      </c>
      <c r="B925" t="str">
        <f>VLOOKUP(A925,'customer names'!A925:D3259,3,FALSE)</f>
        <v>Boivin</v>
      </c>
      <c r="C925" s="1">
        <f>VLOOKUP(A925,'Medical examination'!A925:G3259,2,FALSE)</f>
        <v>29</v>
      </c>
      <c r="D925" s="1">
        <f>VLOOKUP(A925,'Medical examination'!A925:H3259,3,FALSE)</f>
        <v>4.25</v>
      </c>
      <c r="E925" s="1" t="str">
        <f>VLOOKUP($A925,'Medical examination'!A925:I3259,4,FALSE)</f>
        <v>YES</v>
      </c>
      <c r="F925" s="1" t="str">
        <f>VLOOKUP($A925,'Medical examination'!A925:J3259,5,FALSE)</f>
        <v>NO</v>
      </c>
      <c r="G925" s="1" t="str">
        <f>VLOOKUP($A925,'Medical examination'!A925:K3259,6,FALSE)</f>
        <v>NO</v>
      </c>
      <c r="H925" s="1">
        <f>VLOOKUP($A925,'Medical examination'!A925:L3259,7,FALSE)</f>
        <v>1</v>
      </c>
      <c r="I925" s="1" t="str">
        <f>VLOOKUP($A925,'Medical examination'!A925:M3259,8,FALSE)</f>
        <v>NO</v>
      </c>
      <c r="J925" s="19" t="str">
        <f>VLOOKUP($A925,'Medical examination'!A925:N3259,9,FALSE)</f>
        <v>OVERWEIGHT</v>
      </c>
      <c r="K925" s="10" t="str">
        <f>VLOOKUP($A925,'Medical examination'!A925:O3259,10,FALSE)</f>
        <v>NORMAL</v>
      </c>
      <c r="L925" s="16">
        <v>36837.47</v>
      </c>
      <c r="M925" s="1" t="str">
        <f>VLOOKUP($L925,'Hospitalization details'!$F925:L3257,2,FALSE)</f>
        <v>TIER - 2</v>
      </c>
      <c r="N925" s="17" t="str">
        <f>VLOOKUP($L925,'Hospitalization details'!$F925:M3262,3,FALSE)</f>
        <v>TIER - 3</v>
      </c>
      <c r="O925" s="1" t="str">
        <f>VLOOKUP($L925,'Hospitalization details'!$F925:N3262,4,FALSE)</f>
        <v>R1011</v>
      </c>
      <c r="P925" s="14">
        <f>VLOOKUP($L925,'Hospitalization details'!$F925:O3262,6,FALSE)</f>
        <v>33789</v>
      </c>
      <c r="Q925" s="18">
        <f t="shared" si="14"/>
        <v>30</v>
      </c>
    </row>
    <row r="926" spans="1:17" x14ac:dyDescent="0.25">
      <c r="A926" s="2" t="s">
        <v>932</v>
      </c>
      <c r="B926" t="str">
        <f>VLOOKUP(A926,'customer names'!A926:D3260,3,FALSE)</f>
        <v>McAlister</v>
      </c>
      <c r="C926" s="1">
        <f>VLOOKUP(A926,'Medical examination'!A926:G3260,2,FALSE)</f>
        <v>30.495000000000001</v>
      </c>
      <c r="D926" s="1">
        <f>VLOOKUP(A926,'Medical examination'!A926:H3260,3,FALSE)</f>
        <v>8.68</v>
      </c>
      <c r="E926" s="1" t="str">
        <f>VLOOKUP($A926,'Medical examination'!A926:I3260,4,FALSE)</f>
        <v>NO</v>
      </c>
      <c r="F926" s="1" t="str">
        <f>VLOOKUP($A926,'Medical examination'!A926:J3260,5,FALSE)</f>
        <v>NO</v>
      </c>
      <c r="G926" s="1" t="str">
        <f>VLOOKUP($A926,'Medical examination'!A926:K3260,6,FALSE)</f>
        <v>NO</v>
      </c>
      <c r="H926" s="1">
        <f>VLOOKUP($A926,'Medical examination'!A926:L3260,7,FALSE)</f>
        <v>0</v>
      </c>
      <c r="I926" s="1" t="str">
        <f>VLOOKUP($A926,'Medical examination'!A926:M3260,8,FALSE)</f>
        <v>NO</v>
      </c>
      <c r="J926" s="19" t="str">
        <f>VLOOKUP($A926,'Medical examination'!A926:N3260,9,FALSE)</f>
        <v>OBESITY</v>
      </c>
      <c r="K926" s="10" t="str">
        <f>VLOOKUP($A926,'Medical examination'!A926:O3260,10,FALSE)</f>
        <v>DIABETES</v>
      </c>
      <c r="L926" s="16">
        <v>4536.26</v>
      </c>
      <c r="M926" s="1" t="str">
        <f>VLOOKUP($L926,'Hospitalization details'!$F926:L3258,2,FALSE)</f>
        <v>TIER - 2</v>
      </c>
      <c r="N926" s="17" t="str">
        <f>VLOOKUP($L926,'Hospitalization details'!$F926:M3263,3,FALSE)</f>
        <v>TIER - 2</v>
      </c>
      <c r="O926" s="1" t="str">
        <f>VLOOKUP($L926,'Hospitalization details'!$F926:N3263,4,FALSE)</f>
        <v>R1011</v>
      </c>
      <c r="P926" s="14">
        <f>VLOOKUP($L926,'Hospitalization details'!$F926:O3263,6,FALSE)</f>
        <v>32307</v>
      </c>
      <c r="Q926" s="18">
        <f t="shared" si="14"/>
        <v>34</v>
      </c>
    </row>
    <row r="927" spans="1:17" x14ac:dyDescent="0.25">
      <c r="A927" s="2" t="s">
        <v>933</v>
      </c>
      <c r="B927" t="str">
        <f>VLOOKUP(A927,'customer names'!A927:D3261,3,FALSE)</f>
        <v>Akhmedova</v>
      </c>
      <c r="C927" s="1">
        <f>VLOOKUP(A927,'Medical examination'!A927:G3261,2,FALSE)</f>
        <v>25.2</v>
      </c>
      <c r="D927" s="1">
        <f>VLOOKUP(A927,'Medical examination'!A927:H3261,3,FALSE)</f>
        <v>6.25</v>
      </c>
      <c r="E927" s="1" t="str">
        <f>VLOOKUP($A927,'Medical examination'!A927:I3261,4,FALSE)</f>
        <v>YES</v>
      </c>
      <c r="F927" s="1" t="str">
        <f>VLOOKUP($A927,'Medical examination'!A927:J3261,5,FALSE)</f>
        <v>NO</v>
      </c>
      <c r="G927" s="1" t="str">
        <f>VLOOKUP($A927,'Medical examination'!A927:K3261,6,FALSE)</f>
        <v>NO</v>
      </c>
      <c r="H927" s="1">
        <f>VLOOKUP($A927,'Medical examination'!A927:L3261,7,FALSE)</f>
        <v>1</v>
      </c>
      <c r="I927" s="1" t="str">
        <f>VLOOKUP($A927,'Medical examination'!A927:M3261,8,FALSE)</f>
        <v>NO</v>
      </c>
      <c r="J927" s="19" t="str">
        <f>VLOOKUP($A927,'Medical examination'!A927:N3261,9,FALSE)</f>
        <v>OVERWEIGHT</v>
      </c>
      <c r="K927" s="10" t="str">
        <f>VLOOKUP($A927,'Medical examination'!A927:O3261,10,FALSE)</f>
        <v>PRE DIABETES</v>
      </c>
      <c r="L927" s="16">
        <v>4529.4799999999996</v>
      </c>
      <c r="M927" s="1" t="str">
        <f>VLOOKUP($L927,'Hospitalization details'!$F927:L3259,2,FALSE)</f>
        <v>TIER - 2</v>
      </c>
      <c r="N927" s="17" t="str">
        <f>VLOOKUP($L927,'Hospitalization details'!$F927:M3264,3,FALSE)</f>
        <v>TIER - 1</v>
      </c>
      <c r="O927" s="1" t="str">
        <f>VLOOKUP($L927,'Hospitalization details'!$F927:N3264,4,FALSE)</f>
        <v>R1011</v>
      </c>
      <c r="P927" s="14">
        <f>VLOOKUP($L927,'Hospitalization details'!$F927:O3264,6,FALSE)</f>
        <v>34149</v>
      </c>
      <c r="Q927" s="18">
        <f t="shared" si="14"/>
        <v>29</v>
      </c>
    </row>
    <row r="928" spans="1:17" x14ac:dyDescent="0.25">
      <c r="A928" s="2" t="s">
        <v>934</v>
      </c>
      <c r="B928" t="str">
        <f>VLOOKUP(A928,'customer names'!A928:D3262,3,FALSE)</f>
        <v>Tucker</v>
      </c>
      <c r="C928" s="1">
        <f>VLOOKUP(A928,'Medical examination'!A928:G3262,2,FALSE)</f>
        <v>22.77</v>
      </c>
      <c r="D928" s="1">
        <f>VLOOKUP(A928,'Medical examination'!A928:H3262,3,FALSE)</f>
        <v>4.47</v>
      </c>
      <c r="E928" s="1" t="str">
        <f>VLOOKUP($A928,'Medical examination'!A928:I3262,4,FALSE)</f>
        <v>YES</v>
      </c>
      <c r="F928" s="1" t="str">
        <f>VLOOKUP($A928,'Medical examination'!A928:J3262,5,FALSE)</f>
        <v>NO</v>
      </c>
      <c r="G928" s="1" t="str">
        <f>VLOOKUP($A928,'Medical examination'!A928:K3262,6,FALSE)</f>
        <v>NO</v>
      </c>
      <c r="H928" s="1">
        <f>VLOOKUP($A928,'Medical examination'!A928:L3262,7,FALSE)</f>
        <v>1</v>
      </c>
      <c r="I928" s="1" t="str">
        <f>VLOOKUP($A928,'Medical examination'!A928:M3262,8,FALSE)</f>
        <v>NO</v>
      </c>
      <c r="J928" s="19" t="str">
        <f>VLOOKUP($A928,'Medical examination'!A928:N3262,9,FALSE)</f>
        <v>NORMAL WEIGHT</v>
      </c>
      <c r="K928" s="10" t="str">
        <f>VLOOKUP($A928,'Medical examination'!A928:O3262,10,FALSE)</f>
        <v>NORMAL</v>
      </c>
      <c r="L928" s="16">
        <v>4527.18</v>
      </c>
      <c r="M928" s="1" t="str">
        <f>VLOOKUP($L928,'Hospitalization details'!$F928:L3260,2,FALSE)</f>
        <v>TIER - 2</v>
      </c>
      <c r="N928" s="17" t="str">
        <f>VLOOKUP($L928,'Hospitalization details'!$F928:M3265,3,FALSE)</f>
        <v>TIER - 2</v>
      </c>
      <c r="O928" s="1" t="str">
        <f>VLOOKUP($L928,'Hospitalization details'!$F928:N3265,4,FALSE)</f>
        <v>R1012</v>
      </c>
      <c r="P928" s="14">
        <f>VLOOKUP($L928,'Hospitalization details'!$F928:O3265,6,FALSE)</f>
        <v>33829</v>
      </c>
      <c r="Q928" s="18">
        <f t="shared" si="14"/>
        <v>30</v>
      </c>
    </row>
    <row r="929" spans="1:17" x14ac:dyDescent="0.25">
      <c r="A929" s="2" t="s">
        <v>935</v>
      </c>
      <c r="B929" t="str">
        <f>VLOOKUP(A929,'customer names'!A929:D3263,3,FALSE)</f>
        <v>Gramelspacher</v>
      </c>
      <c r="C929" s="1">
        <f>VLOOKUP(A929,'Medical examination'!A929:G3263,2,FALSE)</f>
        <v>23.18</v>
      </c>
      <c r="D929" s="1">
        <f>VLOOKUP(A929,'Medical examination'!A929:H3263,3,FALSE)</f>
        <v>8.31</v>
      </c>
      <c r="E929" s="1" t="str">
        <f>VLOOKUP($A929,'Medical examination'!A929:I3263,4,FALSE)</f>
        <v>NO</v>
      </c>
      <c r="F929" s="1" t="str">
        <f>VLOOKUP($A929,'Medical examination'!A929:J3263,5,FALSE)</f>
        <v>NO</v>
      </c>
      <c r="G929" s="1" t="str">
        <f>VLOOKUP($A929,'Medical examination'!A929:K3263,6,FALSE)</f>
        <v>NO</v>
      </c>
      <c r="H929" s="1">
        <f>VLOOKUP($A929,'Medical examination'!A929:L3263,7,FALSE)</f>
        <v>0</v>
      </c>
      <c r="I929" s="1" t="str">
        <f>VLOOKUP($A929,'Medical examination'!A929:M3263,8,FALSE)</f>
        <v>NO</v>
      </c>
      <c r="J929" s="19" t="str">
        <f>VLOOKUP($A929,'Medical examination'!A929:N3263,9,FALSE)</f>
        <v>NORMAL WEIGHT</v>
      </c>
      <c r="K929" s="10" t="str">
        <f>VLOOKUP($A929,'Medical examination'!A929:O3263,10,FALSE)</f>
        <v>DIABETES</v>
      </c>
      <c r="L929" s="16">
        <v>4518.83</v>
      </c>
      <c r="M929" s="1" t="str">
        <f>VLOOKUP($L929,'Hospitalization details'!$F929:L3261,2,FALSE)</f>
        <v>TIER - 2</v>
      </c>
      <c r="N929" s="17" t="str">
        <f>VLOOKUP($L929,'Hospitalization details'!$F929:M3266,3,FALSE)</f>
        <v>TIER - 2</v>
      </c>
      <c r="O929" s="1" t="str">
        <f>VLOOKUP($L929,'Hospitalization details'!$F929:N3266,4,FALSE)</f>
        <v>R1017</v>
      </c>
      <c r="P929" s="14">
        <f>VLOOKUP($L929,'Hospitalization details'!$F929:O3266,6,FALSE)</f>
        <v>32498</v>
      </c>
      <c r="Q929" s="18">
        <f t="shared" si="14"/>
        <v>34</v>
      </c>
    </row>
    <row r="930" spans="1:17" x14ac:dyDescent="0.25">
      <c r="A930" s="2" t="s">
        <v>936</v>
      </c>
      <c r="B930" t="str">
        <f>VLOOKUP(A930,'customer names'!A930:D3264,3,FALSE)</f>
        <v>Goldsmith</v>
      </c>
      <c r="C930" s="1">
        <f>VLOOKUP(A930,'Medical examination'!A930:G3264,2,FALSE)</f>
        <v>35.409999999999997</v>
      </c>
      <c r="D930" s="1">
        <f>VLOOKUP(A930,'Medical examination'!A930:H3264,3,FALSE)</f>
        <v>5.68</v>
      </c>
      <c r="E930" s="1" t="str">
        <f>VLOOKUP($A930,'Medical examination'!A930:I3264,4,FALSE)</f>
        <v>NO</v>
      </c>
      <c r="F930" s="1" t="str">
        <f>VLOOKUP($A930,'Medical examination'!A930:J3264,5,FALSE)</f>
        <v>NO</v>
      </c>
      <c r="G930" s="1" t="str">
        <f>VLOOKUP($A930,'Medical examination'!A930:K3264,6,FALSE)</f>
        <v>NO</v>
      </c>
      <c r="H930" s="1">
        <f>VLOOKUP($A930,'Medical examination'!A930:L3264,7,FALSE)</f>
        <v>0</v>
      </c>
      <c r="I930" s="1" t="str">
        <f>VLOOKUP($A930,'Medical examination'!A930:M3264,8,FALSE)</f>
        <v>NO</v>
      </c>
      <c r="J930" s="19" t="str">
        <f>VLOOKUP($A930,'Medical examination'!A930:N3264,9,FALSE)</f>
        <v>OBESITY</v>
      </c>
      <c r="K930" s="10" t="str">
        <f>VLOOKUP($A930,'Medical examination'!A930:O3264,10,FALSE)</f>
        <v>NORMAL</v>
      </c>
      <c r="L930" s="16">
        <v>4518.7700000000004</v>
      </c>
      <c r="M930" s="1" t="str">
        <f>VLOOKUP($L930,'Hospitalization details'!$F930:L3262,2,FALSE)</f>
        <v>TIER - 2</v>
      </c>
      <c r="N930" s="17" t="str">
        <f>VLOOKUP($L930,'Hospitalization details'!$F930:M3267,3,FALSE)</f>
        <v>TIER - 3</v>
      </c>
      <c r="O930" s="1" t="str">
        <f>VLOOKUP($L930,'Hospitalization details'!$F930:N3267,4,FALSE)</f>
        <v>R1012</v>
      </c>
      <c r="P930" s="14">
        <f>VLOOKUP($L930,'Hospitalization details'!$F930:O3267,6,FALSE)</f>
        <v>32116</v>
      </c>
      <c r="Q930" s="18">
        <f t="shared" si="14"/>
        <v>35</v>
      </c>
    </row>
    <row r="931" spans="1:17" x14ac:dyDescent="0.25">
      <c r="A931" s="2" t="s">
        <v>937</v>
      </c>
      <c r="B931" t="str">
        <f>VLOOKUP(A931,'customer names'!A931:D3265,3,FALSE)</f>
        <v>Tranter</v>
      </c>
      <c r="C931" s="1">
        <f>VLOOKUP(A931,'Medical examination'!A931:G3265,2,FALSE)</f>
        <v>32.11</v>
      </c>
      <c r="D931" s="1">
        <f>VLOOKUP(A931,'Medical examination'!A931:H3265,3,FALSE)</f>
        <v>4.75</v>
      </c>
      <c r="E931" s="1" t="str">
        <f>VLOOKUP($A931,'Medical examination'!A931:I3265,4,FALSE)</f>
        <v>YES</v>
      </c>
      <c r="F931" s="1" t="str">
        <f>VLOOKUP($A931,'Medical examination'!A931:J3265,5,FALSE)</f>
        <v>NO</v>
      </c>
      <c r="G931" s="1" t="str">
        <f>VLOOKUP($A931,'Medical examination'!A931:K3265,6,FALSE)</f>
        <v>NO</v>
      </c>
      <c r="H931" s="1">
        <f>VLOOKUP($A931,'Medical examination'!A931:L3265,7,FALSE)</f>
        <v>2</v>
      </c>
      <c r="I931" s="1" t="str">
        <f>VLOOKUP($A931,'Medical examination'!A931:M3265,8,FALSE)</f>
        <v>NO</v>
      </c>
      <c r="J931" s="19" t="str">
        <f>VLOOKUP($A931,'Medical examination'!A931:N3265,9,FALSE)</f>
        <v>OBESITY</v>
      </c>
      <c r="K931" s="10" t="str">
        <f>VLOOKUP($A931,'Medical examination'!A931:O3265,10,FALSE)</f>
        <v>NORMAL</v>
      </c>
      <c r="L931" s="16">
        <v>4518.3999999999996</v>
      </c>
      <c r="M931" s="1" t="str">
        <f>VLOOKUP($L931,'Hospitalization details'!$F931:L3263,2,FALSE)</f>
        <v>TIER - 2</v>
      </c>
      <c r="N931" s="17" t="str">
        <f>VLOOKUP($L931,'Hospitalization details'!$F931:M3268,3,FALSE)</f>
        <v>TIER - 3</v>
      </c>
      <c r="O931" s="1" t="str">
        <f>VLOOKUP($L931,'Hospitalization details'!$F931:N3268,4,FALSE)</f>
        <v>R1026</v>
      </c>
      <c r="P931" s="14">
        <f>VLOOKUP($L931,'Hospitalization details'!$F931:O3268,6,FALSE)</f>
        <v>37896</v>
      </c>
      <c r="Q931" s="18">
        <f t="shared" si="14"/>
        <v>19</v>
      </c>
    </row>
    <row r="932" spans="1:17" x14ac:dyDescent="0.25">
      <c r="A932" s="2" t="s">
        <v>938</v>
      </c>
      <c r="B932" t="str">
        <f>VLOOKUP(A932,'customer names'!A932:D3266,3,FALSE)</f>
        <v>Tu</v>
      </c>
      <c r="C932" s="1">
        <f>VLOOKUP(A932,'Medical examination'!A932:G3266,2,FALSE)</f>
        <v>34.479999999999997</v>
      </c>
      <c r="D932" s="1">
        <f>VLOOKUP(A932,'Medical examination'!A932:H3266,3,FALSE)</f>
        <v>6.31</v>
      </c>
      <c r="E932" s="1" t="str">
        <f>VLOOKUP($A932,'Medical examination'!A932:I3266,4,FALSE)</f>
        <v>NO</v>
      </c>
      <c r="F932" s="1" t="str">
        <f>VLOOKUP($A932,'Medical examination'!A932:J3266,5,FALSE)</f>
        <v>NO</v>
      </c>
      <c r="G932" s="1" t="str">
        <f>VLOOKUP($A932,'Medical examination'!A932:K3266,6,FALSE)</f>
        <v>YES</v>
      </c>
      <c r="H932" s="1">
        <f>VLOOKUP($A932,'Medical examination'!A932:L3266,7,FALSE)</f>
        <v>1</v>
      </c>
      <c r="I932" s="1" t="str">
        <f>VLOOKUP($A932,'Medical examination'!A932:M3266,8,FALSE)</f>
        <v>NO</v>
      </c>
      <c r="J932" s="19" t="str">
        <f>VLOOKUP($A932,'Medical examination'!A932:N3266,9,FALSE)</f>
        <v>OBESITY</v>
      </c>
      <c r="K932" s="10" t="str">
        <f>VLOOKUP($A932,'Medical examination'!A932:O3266,10,FALSE)</f>
        <v>PRE DIABETES</v>
      </c>
      <c r="L932" s="16">
        <v>4515.71</v>
      </c>
      <c r="M932" s="1" t="str">
        <f>VLOOKUP($L932,'Hospitalization details'!$F932:L3264,2,FALSE)</f>
        <v>TIER - 2</v>
      </c>
      <c r="N932" s="17" t="str">
        <f>VLOOKUP($L932,'Hospitalization details'!$F932:M3269,3,FALSE)</f>
        <v>TIER - 3</v>
      </c>
      <c r="O932" s="1" t="str">
        <f>VLOOKUP($L932,'Hospitalization details'!$F932:N3269,4,FALSE)</f>
        <v>R1013</v>
      </c>
      <c r="P932" s="14">
        <f>VLOOKUP($L932,'Hospitalization details'!$F932:O3269,6,FALSE)</f>
        <v>29388</v>
      </c>
      <c r="Q932" s="18">
        <f t="shared" si="14"/>
        <v>42</v>
      </c>
    </row>
    <row r="933" spans="1:17" x14ac:dyDescent="0.25">
      <c r="A933" s="2" t="s">
        <v>939</v>
      </c>
      <c r="B933" t="str">
        <f>VLOOKUP(A933,'customer names'!A933:D3267,3,FALSE)</f>
        <v>Kaczka</v>
      </c>
      <c r="C933" s="1">
        <f>VLOOKUP(A933,'Medical examination'!A933:G3267,2,FALSE)</f>
        <v>34.39</v>
      </c>
      <c r="D933" s="1">
        <f>VLOOKUP(A933,'Medical examination'!A933:H3267,3,FALSE)</f>
        <v>6.28</v>
      </c>
      <c r="E933" s="1" t="str">
        <f>VLOOKUP($A933,'Medical examination'!A933:I3267,4,FALSE)</f>
        <v>YES</v>
      </c>
      <c r="F933" s="1" t="str">
        <f>VLOOKUP($A933,'Medical examination'!A933:J3267,5,FALSE)</f>
        <v>NO</v>
      </c>
      <c r="G933" s="1" t="str">
        <f>VLOOKUP($A933,'Medical examination'!A933:K3267,6,FALSE)</f>
        <v>NO</v>
      </c>
      <c r="H933" s="1">
        <f>VLOOKUP($A933,'Medical examination'!A933:L3267,7,FALSE)</f>
        <v>1</v>
      </c>
      <c r="I933" s="1" t="str">
        <f>VLOOKUP($A933,'Medical examination'!A933:M3267,8,FALSE)</f>
        <v>NO</v>
      </c>
      <c r="J933" s="19" t="str">
        <f>VLOOKUP($A933,'Medical examination'!A933:N3267,9,FALSE)</f>
        <v>OBESITY</v>
      </c>
      <c r="K933" s="10" t="str">
        <f>VLOOKUP($A933,'Medical examination'!A933:O3267,10,FALSE)</f>
        <v>PRE DIABETES</v>
      </c>
      <c r="L933" s="16">
        <v>4511.41</v>
      </c>
      <c r="M933" s="1" t="str">
        <f>VLOOKUP($L933,'Hospitalization details'!$F933:L3265,2,FALSE)</f>
        <v>TIER - 2</v>
      </c>
      <c r="N933" s="17" t="str">
        <f>VLOOKUP($L933,'Hospitalization details'!$F933:M3270,3,FALSE)</f>
        <v>TIER - 3</v>
      </c>
      <c r="O933" s="1" t="str">
        <f>VLOOKUP($L933,'Hospitalization details'!$F933:N3270,4,FALSE)</f>
        <v>R1013</v>
      </c>
      <c r="P933" s="14">
        <f>VLOOKUP($L933,'Hospitalization details'!$F933:O3270,6,FALSE)</f>
        <v>30221</v>
      </c>
      <c r="Q933" s="18">
        <f t="shared" si="14"/>
        <v>40</v>
      </c>
    </row>
    <row r="934" spans="1:17" x14ac:dyDescent="0.25">
      <c r="A934" s="2" t="s">
        <v>940</v>
      </c>
      <c r="B934" t="str">
        <f>VLOOKUP(A934,'customer names'!A934:D3268,3,FALSE)</f>
        <v>Hunter</v>
      </c>
      <c r="C934" s="1">
        <f>VLOOKUP(A934,'Medical examination'!A934:G3268,2,FALSE)</f>
        <v>26.4</v>
      </c>
      <c r="D934" s="1">
        <f>VLOOKUP(A934,'Medical examination'!A934:H3268,3,FALSE)</f>
        <v>9.2899999999999991</v>
      </c>
      <c r="E934" s="1" t="str">
        <f>VLOOKUP($A934,'Medical examination'!A934:I3268,4,FALSE)</f>
        <v>YES</v>
      </c>
      <c r="F934" s="1" t="str">
        <f>VLOOKUP($A934,'Medical examination'!A934:J3268,5,FALSE)</f>
        <v>NO</v>
      </c>
      <c r="G934" s="1" t="str">
        <f>VLOOKUP($A934,'Medical examination'!A934:K3268,6,FALSE)</f>
        <v>YES</v>
      </c>
      <c r="H934" s="1">
        <f>VLOOKUP($A934,'Medical examination'!A934:L3268,7,FALSE)</f>
        <v>1</v>
      </c>
      <c r="I934" s="1" t="str">
        <f>VLOOKUP($A934,'Medical examination'!A934:M3268,8,FALSE)</f>
        <v>NO</v>
      </c>
      <c r="J934" s="19" t="str">
        <f>VLOOKUP($A934,'Medical examination'!A934:N3268,9,FALSE)</f>
        <v>OVERWEIGHT</v>
      </c>
      <c r="K934" s="10" t="str">
        <f>VLOOKUP($A934,'Medical examination'!A934:O3268,10,FALSE)</f>
        <v>DIABETES</v>
      </c>
      <c r="L934" s="16">
        <v>4504.66</v>
      </c>
      <c r="M934" s="1" t="str">
        <f>VLOOKUP($L934,'Hospitalization details'!$F934:L3266,2,FALSE)</f>
        <v>TIER - 1</v>
      </c>
      <c r="N934" s="17" t="str">
        <f>VLOOKUP($L934,'Hospitalization details'!$F934:M3271,3,FALSE)</f>
        <v>TIER - 2</v>
      </c>
      <c r="O934" s="1" t="str">
        <f>VLOOKUP($L934,'Hospitalization details'!$F934:N3271,4,FALSE)</f>
        <v>R1013</v>
      </c>
      <c r="P934" s="14">
        <f>VLOOKUP($L934,'Hospitalization details'!$F934:O3271,6,FALSE)</f>
        <v>35716</v>
      </c>
      <c r="Q934" s="18">
        <f t="shared" si="14"/>
        <v>25</v>
      </c>
    </row>
    <row r="935" spans="1:17" x14ac:dyDescent="0.25">
      <c r="A935" s="2" t="s">
        <v>941</v>
      </c>
      <c r="B935" t="str">
        <f>VLOOKUP(A935,'customer names'!A935:D3269,3,FALSE)</f>
        <v>Moran</v>
      </c>
      <c r="C935" s="1">
        <f>VLOOKUP(A935,'Medical examination'!A935:G3269,2,FALSE)</f>
        <v>28.1</v>
      </c>
      <c r="D935" s="1">
        <f>VLOOKUP(A935,'Medical examination'!A935:H3269,3,FALSE)</f>
        <v>5.79</v>
      </c>
      <c r="E935" s="1" t="str">
        <f>VLOOKUP($A935,'Medical examination'!A935:I3269,4,FALSE)</f>
        <v>YES</v>
      </c>
      <c r="F935" s="1" t="str">
        <f>VLOOKUP($A935,'Medical examination'!A935:J3269,5,FALSE)</f>
        <v>NO</v>
      </c>
      <c r="G935" s="1" t="str">
        <f>VLOOKUP($A935,'Medical examination'!A935:K3269,6,FALSE)</f>
        <v>YES</v>
      </c>
      <c r="H935" s="1">
        <f>VLOOKUP($A935,'Medical examination'!A935:L3269,7,FALSE)</f>
        <v>1</v>
      </c>
      <c r="I935" s="1" t="str">
        <f>VLOOKUP($A935,'Medical examination'!A935:M3269,8,FALSE)</f>
        <v>NO</v>
      </c>
      <c r="J935" s="19" t="str">
        <f>VLOOKUP($A935,'Medical examination'!A935:N3269,9,FALSE)</f>
        <v>OVERWEIGHT</v>
      </c>
      <c r="K935" s="10" t="str">
        <f>VLOOKUP($A935,'Medical examination'!A935:O3269,10,FALSE)</f>
        <v>PRE DIABETES</v>
      </c>
      <c r="L935" s="16">
        <v>4500.34</v>
      </c>
      <c r="M935" s="1" t="str">
        <f>VLOOKUP($L935,'Hospitalization details'!$F935:L3267,2,FALSE)</f>
        <v>TIER - 2</v>
      </c>
      <c r="N935" s="17" t="str">
        <f>VLOOKUP($L935,'Hospitalization details'!$F935:M3272,3,FALSE)</f>
        <v>TIER - 1</v>
      </c>
      <c r="O935" s="1" t="str">
        <f>VLOOKUP($L935,'Hospitalization details'!$F935:N3272,4,FALSE)</f>
        <v>R1017</v>
      </c>
      <c r="P935" s="14">
        <f>VLOOKUP($L935,'Hospitalization details'!$F935:O3272,6,FALSE)</f>
        <v>32320</v>
      </c>
      <c r="Q935" s="18">
        <f t="shared" si="14"/>
        <v>34</v>
      </c>
    </row>
    <row r="936" spans="1:17" x14ac:dyDescent="0.25">
      <c r="A936" s="2" t="s">
        <v>942</v>
      </c>
      <c r="B936" t="str">
        <f>VLOOKUP(A936,'customer names'!A936:D3270,3,FALSE)</f>
        <v>Ashby</v>
      </c>
      <c r="C936" s="1">
        <f>VLOOKUP(A936,'Medical examination'!A936:G3270,2,FALSE)</f>
        <v>27</v>
      </c>
      <c r="D936" s="1">
        <f>VLOOKUP(A936,'Medical examination'!A936:H3270,3,FALSE)</f>
        <v>4.54</v>
      </c>
      <c r="E936" s="1" t="str">
        <f>VLOOKUP($A936,'Medical examination'!A936:I3270,4,FALSE)</f>
        <v>YES</v>
      </c>
      <c r="F936" s="1" t="str">
        <f>VLOOKUP($A936,'Medical examination'!A936:J3270,5,FALSE)</f>
        <v>NO</v>
      </c>
      <c r="G936" s="1" t="str">
        <f>VLOOKUP($A936,'Medical examination'!A936:K3270,6,FALSE)</f>
        <v>NO</v>
      </c>
      <c r="H936" s="1">
        <f>VLOOKUP($A936,'Medical examination'!A936:L3270,7,FALSE)</f>
        <v>1</v>
      </c>
      <c r="I936" s="1" t="str">
        <f>VLOOKUP($A936,'Medical examination'!A936:M3270,8,FALSE)</f>
        <v>NO</v>
      </c>
      <c r="J936" s="19" t="str">
        <f>VLOOKUP($A936,'Medical examination'!A936:N3270,9,FALSE)</f>
        <v>OVERWEIGHT</v>
      </c>
      <c r="K936" s="10" t="str">
        <f>VLOOKUP($A936,'Medical examination'!A936:O3270,10,FALSE)</f>
        <v>NORMAL</v>
      </c>
      <c r="L936" s="16">
        <v>36795.29</v>
      </c>
      <c r="M936" s="1" t="str">
        <f>VLOOKUP($L936,'Hospitalization details'!$F936:L3268,2,FALSE)</f>
        <v>TIER - 2</v>
      </c>
      <c r="N936" s="17" t="str">
        <f>VLOOKUP($L936,'Hospitalization details'!$F936:M3273,3,FALSE)</f>
        <v>TIER - 1</v>
      </c>
      <c r="O936" s="1" t="str">
        <f>VLOOKUP($L936,'Hospitalization details'!$F936:N3273,4,FALSE)</f>
        <v>R1011</v>
      </c>
      <c r="P936" s="14">
        <f>VLOOKUP($L936,'Hospitalization details'!$F936:O3273,6,FALSE)</f>
        <v>24104</v>
      </c>
      <c r="Q936" s="18">
        <f t="shared" si="14"/>
        <v>57</v>
      </c>
    </row>
    <row r="937" spans="1:17" x14ac:dyDescent="0.25">
      <c r="A937" s="2" t="s">
        <v>943</v>
      </c>
      <c r="B937" t="str">
        <f>VLOOKUP(A937,'customer names'!A937:D3271,3,FALSE)</f>
        <v>Ausen</v>
      </c>
      <c r="C937" s="1">
        <f>VLOOKUP(A937,'Medical examination'!A937:G3271,2,FALSE)</f>
        <v>28.594999999999999</v>
      </c>
      <c r="D937" s="1">
        <f>VLOOKUP(A937,'Medical examination'!A937:H3271,3,FALSE)</f>
        <v>4.68</v>
      </c>
      <c r="E937" s="1" t="str">
        <f>VLOOKUP($A937,'Medical examination'!A937:I3271,4,FALSE)</f>
        <v>YES</v>
      </c>
      <c r="F937" s="1" t="str">
        <f>VLOOKUP($A937,'Medical examination'!A937:J3271,5,FALSE)</f>
        <v>NO</v>
      </c>
      <c r="G937" s="1" t="str">
        <f>VLOOKUP($A937,'Medical examination'!A937:K3271,6,FALSE)</f>
        <v>NO</v>
      </c>
      <c r="H937" s="1">
        <f>VLOOKUP($A937,'Medical examination'!A937:L3271,7,FALSE)</f>
        <v>1</v>
      </c>
      <c r="I937" s="1" t="str">
        <f>VLOOKUP($A937,'Medical examination'!A937:M3271,8,FALSE)</f>
        <v>NO</v>
      </c>
      <c r="J937" s="19" t="str">
        <f>VLOOKUP($A937,'Medical examination'!A937:N3271,9,FALSE)</f>
        <v>OVERWEIGHT</v>
      </c>
      <c r="K937" s="10" t="str">
        <f>VLOOKUP($A937,'Medical examination'!A937:O3271,10,FALSE)</f>
        <v>NORMAL</v>
      </c>
      <c r="L937" s="16">
        <v>4488.58</v>
      </c>
      <c r="M937" s="1" t="str">
        <f>VLOOKUP($L937,'Hospitalization details'!$F937:L3269,2,FALSE)</f>
        <v>TIER - 2</v>
      </c>
      <c r="N937" s="17" t="str">
        <f>VLOOKUP($L937,'Hospitalization details'!$F937:M3274,3,FALSE)</f>
        <v>TIER - 3</v>
      </c>
      <c r="O937" s="1" t="str">
        <f>VLOOKUP($L937,'Hospitalization details'!$F937:N3274,4,FALSE)</f>
        <v>R1012</v>
      </c>
      <c r="P937" s="14">
        <f>VLOOKUP($L937,'Hospitalization details'!$F937:O3274,6,FALSE)</f>
        <v>33797</v>
      </c>
      <c r="Q937" s="18">
        <f t="shared" si="14"/>
        <v>30</v>
      </c>
    </row>
    <row r="938" spans="1:17" x14ac:dyDescent="0.25">
      <c r="A938" s="2" t="s">
        <v>944</v>
      </c>
      <c r="B938" t="str">
        <f>VLOOKUP(A938,'customer names'!A938:D3272,3,FALSE)</f>
        <v>Savage</v>
      </c>
      <c r="C938" s="1">
        <f>VLOOKUP(A938,'Medical examination'!A938:G3272,2,FALSE)</f>
        <v>36.799999999999997</v>
      </c>
      <c r="D938" s="1">
        <f>VLOOKUP(A938,'Medical examination'!A938:H3272,3,FALSE)</f>
        <v>5.88</v>
      </c>
      <c r="E938" s="1" t="str">
        <f>VLOOKUP($A938,'Medical examination'!A938:I3272,4,FALSE)</f>
        <v>NO</v>
      </c>
      <c r="F938" s="1" t="str">
        <f>VLOOKUP($A938,'Medical examination'!A938:J3272,5,FALSE)</f>
        <v>NO</v>
      </c>
      <c r="G938" s="1" t="str">
        <f>VLOOKUP($A938,'Medical examination'!A938:K3272,6,FALSE)</f>
        <v>NO</v>
      </c>
      <c r="H938" s="1">
        <f>VLOOKUP($A938,'Medical examination'!A938:L3272,7,FALSE)</f>
        <v>1</v>
      </c>
      <c r="I938" s="1" t="str">
        <f>VLOOKUP($A938,'Medical examination'!A938:M3272,8,FALSE)</f>
        <v>NO</v>
      </c>
      <c r="J938" s="19" t="str">
        <f>VLOOKUP($A938,'Medical examination'!A938:N3272,9,FALSE)</f>
        <v>OBESITY</v>
      </c>
      <c r="K938" s="10" t="str">
        <f>VLOOKUP($A938,'Medical examination'!A938:O3272,10,FALSE)</f>
        <v>PRE DIABETES</v>
      </c>
      <c r="L938" s="16">
        <v>4468.25</v>
      </c>
      <c r="M938" s="1" t="str">
        <f>VLOOKUP($L938,'Hospitalization details'!$F938:L3270,2,FALSE)</f>
        <v>TIER - 2</v>
      </c>
      <c r="N938" s="17" t="str">
        <f>VLOOKUP($L938,'Hospitalization details'!$F938:M3275,3,FALSE)</f>
        <v>TIER - 2</v>
      </c>
      <c r="O938" s="1" t="str">
        <f>VLOOKUP($L938,'Hospitalization details'!$F938:N3275,4,FALSE)</f>
        <v>R1012</v>
      </c>
      <c r="P938" s="14">
        <f>VLOOKUP($L938,'Hospitalization details'!$F938:O3275,6,FALSE)</f>
        <v>38186</v>
      </c>
      <c r="Q938" s="18">
        <f t="shared" si="14"/>
        <v>18</v>
      </c>
    </row>
    <row r="939" spans="1:17" x14ac:dyDescent="0.25">
      <c r="A939" s="2" t="s">
        <v>945</v>
      </c>
      <c r="B939" t="str">
        <f>VLOOKUP(A939,'customer names'!A939:D3273,3,FALSE)</f>
        <v>O'Leary</v>
      </c>
      <c r="C939" s="1">
        <f>VLOOKUP(A939,'Medical examination'!A939:G3273,2,FALSE)</f>
        <v>23.75</v>
      </c>
      <c r="D939" s="1">
        <f>VLOOKUP(A939,'Medical examination'!A939:H3273,3,FALSE)</f>
        <v>5.42</v>
      </c>
      <c r="E939" s="1" t="str">
        <f>VLOOKUP($A939,'Medical examination'!A939:I3273,4,FALSE)</f>
        <v>YES</v>
      </c>
      <c r="F939" s="1" t="str">
        <f>VLOOKUP($A939,'Medical examination'!A939:J3273,5,FALSE)</f>
        <v>NO</v>
      </c>
      <c r="G939" s="1" t="str">
        <f>VLOOKUP($A939,'Medical examination'!A939:K3273,6,FALSE)</f>
        <v>YES</v>
      </c>
      <c r="H939" s="1">
        <f>VLOOKUP($A939,'Medical examination'!A939:L3273,7,FALSE)</f>
        <v>1</v>
      </c>
      <c r="I939" s="1" t="str">
        <f>VLOOKUP($A939,'Medical examination'!A939:M3273,8,FALSE)</f>
        <v>NO</v>
      </c>
      <c r="J939" s="19" t="str">
        <f>VLOOKUP($A939,'Medical examination'!A939:N3273,9,FALSE)</f>
        <v>NORMAL WEIGHT</v>
      </c>
      <c r="K939" s="10" t="str">
        <f>VLOOKUP($A939,'Medical examination'!A939:O3273,10,FALSE)</f>
        <v>NORMAL</v>
      </c>
      <c r="L939" s="16">
        <v>4466.62</v>
      </c>
      <c r="M939" s="1" t="str">
        <f>VLOOKUP($L939,'Hospitalization details'!$F939:L3271,2,FALSE)</f>
        <v>TIER - 2</v>
      </c>
      <c r="N939" s="17" t="str">
        <f>VLOOKUP($L939,'Hospitalization details'!$F939:M3276,3,FALSE)</f>
        <v>TIER - 2</v>
      </c>
      <c r="O939" s="1" t="str">
        <f>VLOOKUP($L939,'Hospitalization details'!$F939:N3276,4,FALSE)</f>
        <v>R1012</v>
      </c>
      <c r="P939" s="14">
        <f>VLOOKUP($L939,'Hospitalization details'!$F939:O3276,6,FALSE)</f>
        <v>36484</v>
      </c>
      <c r="Q939" s="18">
        <f t="shared" si="14"/>
        <v>23</v>
      </c>
    </row>
    <row r="940" spans="1:17" x14ac:dyDescent="0.25">
      <c r="A940" s="2" t="s">
        <v>946</v>
      </c>
      <c r="B940" t="str">
        <f>VLOOKUP(A940,'customer names'!A940:D3274,3,FALSE)</f>
        <v>Scoville</v>
      </c>
      <c r="C940" s="1">
        <f>VLOOKUP(A940,'Medical examination'!A940:G3274,2,FALSE)</f>
        <v>35.619999999999997</v>
      </c>
      <c r="D940" s="1">
        <f>VLOOKUP(A940,'Medical examination'!A940:H3274,3,FALSE)</f>
        <v>4.16</v>
      </c>
      <c r="E940" s="1" t="str">
        <f>VLOOKUP($A940,'Medical examination'!A940:I3274,4,FALSE)</f>
        <v>NO</v>
      </c>
      <c r="F940" s="1" t="str">
        <f>VLOOKUP($A940,'Medical examination'!A940:J3274,5,FALSE)</f>
        <v>NO</v>
      </c>
      <c r="G940" s="1" t="str">
        <f>VLOOKUP($A940,'Medical examination'!A940:K3274,6,FALSE)</f>
        <v>NO</v>
      </c>
      <c r="H940" s="1">
        <f>VLOOKUP($A940,'Medical examination'!A940:L3274,7,FALSE)</f>
        <v>0</v>
      </c>
      <c r="I940" s="1" t="str">
        <f>VLOOKUP($A940,'Medical examination'!A940:M3274,8,FALSE)</f>
        <v>NO</v>
      </c>
      <c r="J940" s="19" t="str">
        <f>VLOOKUP($A940,'Medical examination'!A940:N3274,9,FALSE)</f>
        <v>OBESITY</v>
      </c>
      <c r="K940" s="10" t="str">
        <f>VLOOKUP($A940,'Medical examination'!A940:O3274,10,FALSE)</f>
        <v>NORMAL</v>
      </c>
      <c r="L940" s="16">
        <v>4463.21</v>
      </c>
      <c r="M940" s="1" t="str">
        <f>VLOOKUP($L940,'Hospitalization details'!$F940:L3272,2,FALSE)</f>
        <v>TIER - 3</v>
      </c>
      <c r="N940" s="17" t="str">
        <f>VLOOKUP($L940,'Hospitalization details'!$F940:M3277,3,FALSE)</f>
        <v>TIER - 3</v>
      </c>
      <c r="O940" s="1" t="str">
        <f>VLOOKUP($L940,'Hospitalization details'!$F940:N3277,4,FALSE)</f>
        <v>R1013</v>
      </c>
      <c r="P940" s="14">
        <f>VLOOKUP($L940,'Hospitalization details'!$F940:O3277,6,FALSE)</f>
        <v>33423</v>
      </c>
      <c r="Q940" s="18">
        <f t="shared" si="14"/>
        <v>31</v>
      </c>
    </row>
    <row r="941" spans="1:17" x14ac:dyDescent="0.25">
      <c r="A941" s="2" t="s">
        <v>947</v>
      </c>
      <c r="B941" t="str">
        <f>VLOOKUP(A941,'customer names'!A941:D3275,3,FALSE)</f>
        <v>Kaus</v>
      </c>
      <c r="C941" s="1">
        <f>VLOOKUP(A941,'Medical examination'!A941:G3275,2,FALSE)</f>
        <v>30.69</v>
      </c>
      <c r="D941" s="1">
        <f>VLOOKUP(A941,'Medical examination'!A941:H3275,3,FALSE)</f>
        <v>7.05</v>
      </c>
      <c r="E941" s="1" t="str">
        <f>VLOOKUP($A941,'Medical examination'!A941:I3275,4,FALSE)</f>
        <v>YES</v>
      </c>
      <c r="F941" s="1" t="str">
        <f>VLOOKUP($A941,'Medical examination'!A941:J3275,5,FALSE)</f>
        <v>NO</v>
      </c>
      <c r="G941" s="1" t="str">
        <f>VLOOKUP($A941,'Medical examination'!A941:K3275,6,FALSE)</f>
        <v>NO</v>
      </c>
      <c r="H941" s="1">
        <f>VLOOKUP($A941,'Medical examination'!A941:L3275,7,FALSE)</f>
        <v>2</v>
      </c>
      <c r="I941" s="1" t="str">
        <f>VLOOKUP($A941,'Medical examination'!A941:M3275,8,FALSE)</f>
        <v>NO</v>
      </c>
      <c r="J941" s="19" t="str">
        <f>VLOOKUP($A941,'Medical examination'!A941:N3275,9,FALSE)</f>
        <v>OBESITY</v>
      </c>
      <c r="K941" s="10" t="str">
        <f>VLOOKUP($A941,'Medical examination'!A941:O3275,10,FALSE)</f>
        <v>DIABETES</v>
      </c>
      <c r="L941" s="16">
        <v>4462.72</v>
      </c>
      <c r="M941" s="1" t="str">
        <f>VLOOKUP($L941,'Hospitalization details'!$F941:L3273,2,FALSE)</f>
        <v>TIER - 2</v>
      </c>
      <c r="N941" s="17" t="str">
        <f>VLOOKUP($L941,'Hospitalization details'!$F941:M3278,3,FALSE)</f>
        <v>TIER - 3</v>
      </c>
      <c r="O941" s="1" t="str">
        <f>VLOOKUP($L941,'Hospitalization details'!$F941:N3278,4,FALSE)</f>
        <v>R1012</v>
      </c>
      <c r="P941" s="14">
        <f>VLOOKUP($L941,'Hospitalization details'!$F941:O3278,6,FALSE)</f>
        <v>33069</v>
      </c>
      <c r="Q941" s="18">
        <f t="shared" si="14"/>
        <v>32</v>
      </c>
    </row>
    <row r="942" spans="1:17" x14ac:dyDescent="0.25">
      <c r="A942" s="2" t="s">
        <v>948</v>
      </c>
      <c r="B942" t="str">
        <f>VLOOKUP(A942,'customer names'!A942:D3276,3,FALSE)</f>
        <v>Rainey</v>
      </c>
      <c r="C942" s="1">
        <f>VLOOKUP(A942,'Medical examination'!A942:G3276,2,FALSE)</f>
        <v>35.799999999999997</v>
      </c>
      <c r="D942" s="1">
        <f>VLOOKUP(A942,'Medical examination'!A942:H3276,3,FALSE)</f>
        <v>5.63</v>
      </c>
      <c r="E942" s="1" t="str">
        <f>VLOOKUP($A942,'Medical examination'!A942:I3276,4,FALSE)</f>
        <v>YES</v>
      </c>
      <c r="F942" s="1" t="str">
        <f>VLOOKUP($A942,'Medical examination'!A942:J3276,5,FALSE)</f>
        <v>NO</v>
      </c>
      <c r="G942" s="1" t="str">
        <f>VLOOKUP($A942,'Medical examination'!A942:K3276,6,FALSE)</f>
        <v>NO</v>
      </c>
      <c r="H942" s="1">
        <f>VLOOKUP($A942,'Medical examination'!A942:L3276,7,FALSE)</f>
        <v>2</v>
      </c>
      <c r="I942" s="1" t="str">
        <f>VLOOKUP($A942,'Medical examination'!A942:M3276,8,FALSE)</f>
        <v>NO</v>
      </c>
      <c r="J942" s="19" t="str">
        <f>VLOOKUP($A942,'Medical examination'!A942:N3276,9,FALSE)</f>
        <v>OBESITY</v>
      </c>
      <c r="K942" s="10" t="str">
        <f>VLOOKUP($A942,'Medical examination'!A942:O3276,10,FALSE)</f>
        <v>NORMAL</v>
      </c>
      <c r="L942" s="16">
        <v>4454.3999999999996</v>
      </c>
      <c r="M942" s="1" t="str">
        <f>VLOOKUP($L942,'Hospitalization details'!$F942:L3274,2,FALSE)</f>
        <v>TIER - 2</v>
      </c>
      <c r="N942" s="17" t="str">
        <f>VLOOKUP($L942,'Hospitalization details'!$F942:M3279,3,FALSE)</f>
        <v>TIER - 3</v>
      </c>
      <c r="O942" s="1" t="str">
        <f>VLOOKUP($L942,'Hospitalization details'!$F942:N3279,4,FALSE)</f>
        <v>R1012</v>
      </c>
      <c r="P942" s="14">
        <f>VLOOKUP($L942,'Hospitalization details'!$F942:O3279,6,FALSE)</f>
        <v>33093</v>
      </c>
      <c r="Q942" s="18">
        <f t="shared" si="14"/>
        <v>32</v>
      </c>
    </row>
    <row r="943" spans="1:17" x14ac:dyDescent="0.25">
      <c r="A943" s="2" t="s">
        <v>949</v>
      </c>
      <c r="B943" t="str">
        <f>VLOOKUP(A943,'customer names'!A943:D3277,3,FALSE)</f>
        <v>Rasch</v>
      </c>
      <c r="C943" s="1">
        <f>VLOOKUP(A943,'Medical examination'!A943:G3277,2,FALSE)</f>
        <v>28.785</v>
      </c>
      <c r="D943" s="1">
        <f>VLOOKUP(A943,'Medical examination'!A943:H3277,3,FALSE)</f>
        <v>4.24</v>
      </c>
      <c r="E943" s="1" t="str">
        <f>VLOOKUP($A943,'Medical examination'!A943:I3277,4,FALSE)</f>
        <v>YES</v>
      </c>
      <c r="F943" s="1" t="str">
        <f>VLOOKUP($A943,'Medical examination'!A943:J3277,5,FALSE)</f>
        <v>NO</v>
      </c>
      <c r="G943" s="1" t="str">
        <f>VLOOKUP($A943,'Medical examination'!A943:K3277,6,FALSE)</f>
        <v>NO</v>
      </c>
      <c r="H943" s="1">
        <f>VLOOKUP($A943,'Medical examination'!A943:L3277,7,FALSE)</f>
        <v>2</v>
      </c>
      <c r="I943" s="1" t="str">
        <f>VLOOKUP($A943,'Medical examination'!A943:M3277,8,FALSE)</f>
        <v>NO</v>
      </c>
      <c r="J943" s="19" t="str">
        <f>VLOOKUP($A943,'Medical examination'!A943:N3277,9,FALSE)</f>
        <v>OVERWEIGHT</v>
      </c>
      <c r="K943" s="10" t="str">
        <f>VLOOKUP($A943,'Medical examination'!A943:O3277,10,FALSE)</f>
        <v>NORMAL</v>
      </c>
      <c r="L943" s="16">
        <v>4449.46</v>
      </c>
      <c r="M943" s="1" t="str">
        <f>VLOOKUP($L943,'Hospitalization details'!$F943:L3275,2,FALSE)</f>
        <v>TIER - 1</v>
      </c>
      <c r="N943" s="17" t="str">
        <f>VLOOKUP($L943,'Hospitalization details'!$F943:M3280,3,FALSE)</f>
        <v>TIER - 2</v>
      </c>
      <c r="O943" s="1" t="str">
        <f>VLOOKUP($L943,'Hospitalization details'!$F943:N3280,4,FALSE)</f>
        <v>R1013</v>
      </c>
      <c r="P943" s="14">
        <f>VLOOKUP($L943,'Hospitalization details'!$F943:O3280,6,FALSE)</f>
        <v>34513</v>
      </c>
      <c r="Q943" s="18">
        <f t="shared" si="14"/>
        <v>28</v>
      </c>
    </row>
    <row r="944" spans="1:17" x14ac:dyDescent="0.25">
      <c r="A944" s="2" t="s">
        <v>950</v>
      </c>
      <c r="B944" t="str">
        <f>VLOOKUP(A944,'customer names'!A944:D3278,3,FALSE)</f>
        <v>Plunkett</v>
      </c>
      <c r="C944" s="1">
        <f>VLOOKUP(A944,'Medical examination'!A944:G3278,2,FALSE)</f>
        <v>28.594999999999999</v>
      </c>
      <c r="D944" s="1">
        <f>VLOOKUP(A944,'Medical examination'!A944:H3278,3,FALSE)</f>
        <v>4.96</v>
      </c>
      <c r="E944" s="1" t="str">
        <f>VLOOKUP($A944,'Medical examination'!A944:I3278,4,FALSE)</f>
        <v>YES</v>
      </c>
      <c r="F944" s="1" t="str">
        <f>VLOOKUP($A944,'Medical examination'!A944:J3278,5,FALSE)</f>
        <v>NO</v>
      </c>
      <c r="G944" s="1" t="str">
        <f>VLOOKUP($A944,'Medical examination'!A944:K3278,6,FALSE)</f>
        <v>NO</v>
      </c>
      <c r="H944" s="1">
        <f>VLOOKUP($A944,'Medical examination'!A944:L3278,7,FALSE)</f>
        <v>2</v>
      </c>
      <c r="I944" s="1" t="str">
        <f>VLOOKUP($A944,'Medical examination'!A944:M3278,8,FALSE)</f>
        <v>NO</v>
      </c>
      <c r="J944" s="19" t="str">
        <f>VLOOKUP($A944,'Medical examination'!A944:N3278,9,FALSE)</f>
        <v>OVERWEIGHT</v>
      </c>
      <c r="K944" s="10" t="str">
        <f>VLOOKUP($A944,'Medical examination'!A944:O3278,10,FALSE)</f>
        <v>NORMAL</v>
      </c>
      <c r="L944" s="16">
        <v>4441.21</v>
      </c>
      <c r="M944" s="1" t="str">
        <f>VLOOKUP($L944,'Hospitalization details'!$F944:L3276,2,FALSE)</f>
        <v>TIER - 1</v>
      </c>
      <c r="N944" s="17" t="str">
        <f>VLOOKUP($L944,'Hospitalization details'!$F944:M3281,3,FALSE)</f>
        <v>TIER - 2</v>
      </c>
      <c r="O944" s="1" t="str">
        <f>VLOOKUP($L944,'Hospitalization details'!$F944:N3281,4,FALSE)</f>
        <v>R1014</v>
      </c>
      <c r="P944" s="14">
        <f>VLOOKUP($L944,'Hospitalization details'!$F944:O3281,6,FALSE)</f>
        <v>33484</v>
      </c>
      <c r="Q944" s="18">
        <f t="shared" si="14"/>
        <v>31</v>
      </c>
    </row>
    <row r="945" spans="1:17" x14ac:dyDescent="0.25">
      <c r="A945" s="2" t="s">
        <v>951</v>
      </c>
      <c r="B945" t="str">
        <f>VLOOKUP(A945,'customer names'!A945:D3279,3,FALSE)</f>
        <v>Murphy</v>
      </c>
      <c r="C945" s="1">
        <f>VLOOKUP(A945,'Medical examination'!A945:G3279,2,FALSE)</f>
        <v>48.75</v>
      </c>
      <c r="D945" s="1">
        <f>VLOOKUP(A945,'Medical examination'!A945:H3279,3,FALSE)</f>
        <v>4.34</v>
      </c>
      <c r="E945" s="1" t="str">
        <f>VLOOKUP($A945,'Medical examination'!A945:I3279,4,FALSE)</f>
        <v>NO</v>
      </c>
      <c r="F945" s="1" t="str">
        <f>VLOOKUP($A945,'Medical examination'!A945:J3279,5,FALSE)</f>
        <v>NO</v>
      </c>
      <c r="G945" s="1" t="str">
        <f>VLOOKUP($A945,'Medical examination'!A945:K3279,6,FALSE)</f>
        <v>NO</v>
      </c>
      <c r="H945" s="1">
        <f>VLOOKUP($A945,'Medical examination'!A945:L3279,7,FALSE)</f>
        <v>0</v>
      </c>
      <c r="I945" s="1" t="str">
        <f>VLOOKUP($A945,'Medical examination'!A945:M3279,8,FALSE)</f>
        <v>NO</v>
      </c>
      <c r="J945" s="19" t="str">
        <f>VLOOKUP($A945,'Medical examination'!A945:N3279,9,FALSE)</f>
        <v>OBESITY</v>
      </c>
      <c r="K945" s="10" t="str">
        <f>VLOOKUP($A945,'Medical examination'!A945:O3279,10,FALSE)</f>
        <v>NORMAL</v>
      </c>
      <c r="L945" s="16">
        <v>4438.26</v>
      </c>
      <c r="M945" s="1" t="str">
        <f>VLOOKUP($L945,'Hospitalization details'!$F945:L3277,2,FALSE)</f>
        <v>TIER - 2</v>
      </c>
      <c r="N945" s="17" t="str">
        <f>VLOOKUP($L945,'Hospitalization details'!$F945:M3282,3,FALSE)</f>
        <v>TIER - 3</v>
      </c>
      <c r="O945" s="1" t="str">
        <f>VLOOKUP($L945,'Hospitalization details'!$F945:N3282,4,FALSE)</f>
        <v>R1017</v>
      </c>
      <c r="P945" s="14">
        <f>VLOOKUP($L945,'Hospitalization details'!$F945:O3282,6,FALSE)</f>
        <v>34631</v>
      </c>
      <c r="Q945" s="18">
        <f t="shared" si="14"/>
        <v>28</v>
      </c>
    </row>
    <row r="946" spans="1:17" x14ac:dyDescent="0.25">
      <c r="A946" s="2" t="s">
        <v>952</v>
      </c>
      <c r="B946" t="str">
        <f>VLOOKUP(A946,'customer names'!A946:D3280,3,FALSE)</f>
        <v>Gusmer</v>
      </c>
      <c r="C946" s="1">
        <f>VLOOKUP(A946,'Medical examination'!A946:G3280,2,FALSE)</f>
        <v>28.31</v>
      </c>
      <c r="D946" s="1">
        <f>VLOOKUP(A946,'Medical examination'!A946:H3280,3,FALSE)</f>
        <v>5.43</v>
      </c>
      <c r="E946" s="1" t="str">
        <f>VLOOKUP($A946,'Medical examination'!A946:I3280,4,FALSE)</f>
        <v>YES</v>
      </c>
      <c r="F946" s="1" t="str">
        <f>VLOOKUP($A946,'Medical examination'!A946:J3280,5,FALSE)</f>
        <v>NO</v>
      </c>
      <c r="G946" s="1" t="str">
        <f>VLOOKUP($A946,'Medical examination'!A946:K3280,6,FALSE)</f>
        <v>NO</v>
      </c>
      <c r="H946" s="1">
        <f>VLOOKUP($A946,'Medical examination'!A946:L3280,7,FALSE)</f>
        <v>2</v>
      </c>
      <c r="I946" s="1" t="str">
        <f>VLOOKUP($A946,'Medical examination'!A946:M3280,8,FALSE)</f>
        <v>NO</v>
      </c>
      <c r="J946" s="19" t="str">
        <f>VLOOKUP($A946,'Medical examination'!A946:N3280,9,FALSE)</f>
        <v>OVERWEIGHT</v>
      </c>
      <c r="K946" s="10" t="str">
        <f>VLOOKUP($A946,'Medical examination'!A946:O3280,10,FALSE)</f>
        <v>NORMAL</v>
      </c>
      <c r="L946" s="16">
        <v>4435.09</v>
      </c>
      <c r="M946" s="1" t="str">
        <f>VLOOKUP($L946,'Hospitalization details'!$F946:L3278,2,FALSE)</f>
        <v>TIER - 3</v>
      </c>
      <c r="N946" s="17" t="str">
        <f>VLOOKUP($L946,'Hospitalization details'!$F946:M3283,3,FALSE)</f>
        <v>TIER - 2</v>
      </c>
      <c r="O946" s="1" t="str">
        <f>VLOOKUP($L946,'Hospitalization details'!$F946:N3283,4,FALSE)</f>
        <v>R1016</v>
      </c>
      <c r="P946" s="14">
        <f>VLOOKUP($L946,'Hospitalization details'!$F946:O3283,6,FALSE)</f>
        <v>34615</v>
      </c>
      <c r="Q946" s="18">
        <f t="shared" si="14"/>
        <v>28</v>
      </c>
    </row>
    <row r="947" spans="1:17" x14ac:dyDescent="0.25">
      <c r="A947" s="2" t="s">
        <v>953</v>
      </c>
      <c r="B947" t="str">
        <f>VLOOKUP(A947,'customer names'!A947:D3281,3,FALSE)</f>
        <v>Loftus</v>
      </c>
      <c r="C947" s="1">
        <f>VLOOKUP(A947,'Medical examination'!A947:G3281,2,FALSE)</f>
        <v>38.39</v>
      </c>
      <c r="D947" s="1">
        <f>VLOOKUP(A947,'Medical examination'!A947:H3281,3,FALSE)</f>
        <v>8.33</v>
      </c>
      <c r="E947" s="1" t="str">
        <f>VLOOKUP($A947,'Medical examination'!A947:I3281,4,FALSE)</f>
        <v>YES</v>
      </c>
      <c r="F947" s="1" t="str">
        <f>VLOOKUP($A947,'Medical examination'!A947:J3281,5,FALSE)</f>
        <v>NO</v>
      </c>
      <c r="G947" s="1" t="str">
        <f>VLOOKUP($A947,'Medical examination'!A947:K3281,6,FALSE)</f>
        <v>NO</v>
      </c>
      <c r="H947" s="1">
        <f>VLOOKUP($A947,'Medical examination'!A947:L3281,7,FALSE)</f>
        <v>1</v>
      </c>
      <c r="I947" s="1" t="str">
        <f>VLOOKUP($A947,'Medical examination'!A947:M3281,8,FALSE)</f>
        <v>NO</v>
      </c>
      <c r="J947" s="19" t="str">
        <f>VLOOKUP($A947,'Medical examination'!A947:N3281,9,FALSE)</f>
        <v>OBESITY</v>
      </c>
      <c r="K947" s="10" t="str">
        <f>VLOOKUP($A947,'Medical examination'!A947:O3281,10,FALSE)</f>
        <v>DIABETES</v>
      </c>
      <c r="L947" s="16">
        <v>36786.370000000003</v>
      </c>
      <c r="M947" s="1" t="str">
        <f>VLOOKUP($L947,'Hospitalization details'!$F947:L3279,2,FALSE)</f>
        <v>TIER - 1</v>
      </c>
      <c r="N947" s="17" t="str">
        <f>VLOOKUP($L947,'Hospitalization details'!$F947:M3284,3,FALSE)</f>
        <v>TIER - 1</v>
      </c>
      <c r="O947" s="1" t="str">
        <f>VLOOKUP($L947,'Hospitalization details'!$F947:N3284,4,FALSE)</f>
        <v>R1011</v>
      </c>
      <c r="P947" s="14">
        <f>VLOOKUP($L947,'Hospitalization details'!$F947:O3284,6,FALSE)</f>
        <v>25763</v>
      </c>
      <c r="Q947" s="18">
        <f t="shared" si="14"/>
        <v>52</v>
      </c>
    </row>
    <row r="948" spans="1:17" x14ac:dyDescent="0.25">
      <c r="A948" s="2" t="s">
        <v>954</v>
      </c>
      <c r="B948" t="str">
        <f>VLOOKUP(A948,'customer names'!A948:D3282,3,FALSE)</f>
        <v>Scott</v>
      </c>
      <c r="C948" s="1">
        <f>VLOOKUP(A948,'Medical examination'!A948:G3282,2,FALSE)</f>
        <v>25.87</v>
      </c>
      <c r="D948" s="1">
        <f>VLOOKUP(A948,'Medical examination'!A948:H3282,3,FALSE)</f>
        <v>5.63</v>
      </c>
      <c r="E948" s="1" t="str">
        <f>VLOOKUP($A948,'Medical examination'!A948:I3282,4,FALSE)</f>
        <v>YES</v>
      </c>
      <c r="F948" s="1" t="str">
        <f>VLOOKUP($A948,'Medical examination'!A948:J3282,5,FALSE)</f>
        <v>NO</v>
      </c>
      <c r="G948" s="1" t="str">
        <f>VLOOKUP($A948,'Medical examination'!A948:K3282,6,FALSE)</f>
        <v>NO</v>
      </c>
      <c r="H948" s="1">
        <f>VLOOKUP($A948,'Medical examination'!A948:L3282,7,FALSE)</f>
        <v>1</v>
      </c>
      <c r="I948" s="1" t="str">
        <f>VLOOKUP($A948,'Medical examination'!A948:M3282,8,FALSE)</f>
        <v>NO</v>
      </c>
      <c r="J948" s="19" t="str">
        <f>VLOOKUP($A948,'Medical examination'!A948:N3282,9,FALSE)</f>
        <v>OVERWEIGHT</v>
      </c>
      <c r="K948" s="10" t="str">
        <f>VLOOKUP($A948,'Medical examination'!A948:O3282,10,FALSE)</f>
        <v>NORMAL</v>
      </c>
      <c r="L948" s="16">
        <v>4433.92</v>
      </c>
      <c r="M948" s="1" t="str">
        <f>VLOOKUP($L948,'Hospitalization details'!$F948:L3280,2,FALSE)</f>
        <v>TIER - 2</v>
      </c>
      <c r="N948" s="17" t="str">
        <f>VLOOKUP($L948,'Hospitalization details'!$F948:M3285,3,FALSE)</f>
        <v>TIER - 2</v>
      </c>
      <c r="O948" s="1" t="str">
        <f>VLOOKUP($L948,'Hospitalization details'!$F948:N3285,4,FALSE)</f>
        <v>R1012</v>
      </c>
      <c r="P948" s="14">
        <f>VLOOKUP($L948,'Hospitalization details'!$F948:O3285,6,FALSE)</f>
        <v>34326</v>
      </c>
      <c r="Q948" s="18">
        <f t="shared" si="14"/>
        <v>29</v>
      </c>
    </row>
    <row r="949" spans="1:17" x14ac:dyDescent="0.25">
      <c r="A949" s="2" t="s">
        <v>955</v>
      </c>
      <c r="B949" t="str">
        <f>VLOOKUP(A949,'customer names'!A949:D3283,3,FALSE)</f>
        <v>Alvarez</v>
      </c>
      <c r="C949" s="1">
        <f>VLOOKUP(A949,'Medical examination'!A949:G3283,2,FALSE)</f>
        <v>43.7</v>
      </c>
      <c r="D949" s="1">
        <f>VLOOKUP(A949,'Medical examination'!A949:H3283,3,FALSE)</f>
        <v>7.23</v>
      </c>
      <c r="E949" s="1" t="str">
        <f>VLOOKUP($A949,'Medical examination'!A949:I3283,4,FALSE)</f>
        <v>NO</v>
      </c>
      <c r="F949" s="1" t="str">
        <f>VLOOKUP($A949,'Medical examination'!A949:J3283,5,FALSE)</f>
        <v>NO</v>
      </c>
      <c r="G949" s="1" t="str">
        <f>VLOOKUP($A949,'Medical examination'!A949:K3283,6,FALSE)</f>
        <v>NO</v>
      </c>
      <c r="H949" s="1">
        <f>VLOOKUP($A949,'Medical examination'!A949:L3283,7,FALSE)</f>
        <v>0</v>
      </c>
      <c r="I949" s="1" t="str">
        <f>VLOOKUP($A949,'Medical examination'!A949:M3283,8,FALSE)</f>
        <v>NO</v>
      </c>
      <c r="J949" s="19" t="str">
        <f>VLOOKUP($A949,'Medical examination'!A949:N3283,9,FALSE)</f>
        <v>OBESITY</v>
      </c>
      <c r="K949" s="10" t="str">
        <f>VLOOKUP($A949,'Medical examination'!A949:O3283,10,FALSE)</f>
        <v>DIABETES</v>
      </c>
      <c r="L949" s="16">
        <v>4433.3900000000003</v>
      </c>
      <c r="M949" s="1" t="str">
        <f>VLOOKUP($L949,'Hospitalization details'!$F949:L3281,2,FALSE)</f>
        <v>TIER - 2</v>
      </c>
      <c r="N949" s="17" t="str">
        <f>VLOOKUP($L949,'Hospitalization details'!$F949:M3286,3,FALSE)</f>
        <v>TIER - 3</v>
      </c>
      <c r="O949" s="1" t="str">
        <f>VLOOKUP($L949,'Hospitalization details'!$F949:N3286,4,FALSE)</f>
        <v>R1012</v>
      </c>
      <c r="P949" s="14">
        <f>VLOOKUP($L949,'Hospitalization details'!$F949:O3286,6,FALSE)</f>
        <v>34216</v>
      </c>
      <c r="Q949" s="18">
        <f t="shared" si="14"/>
        <v>29</v>
      </c>
    </row>
    <row r="950" spans="1:17" x14ac:dyDescent="0.25">
      <c r="A950" s="2" t="s">
        <v>956</v>
      </c>
      <c r="B950" t="str">
        <f>VLOOKUP(A950,'customer names'!A950:D3284,3,FALSE)</f>
        <v>Petersson</v>
      </c>
      <c r="C950" s="1">
        <f>VLOOKUP(A950,'Medical examination'!A950:G3284,2,FALSE)</f>
        <v>40.945</v>
      </c>
      <c r="D950" s="1">
        <f>VLOOKUP(A950,'Medical examination'!A950:H3284,3,FALSE)</f>
        <v>10.57</v>
      </c>
      <c r="E950" s="1" t="str">
        <f>VLOOKUP($A950,'Medical examination'!A950:I3284,4,FALSE)</f>
        <v>NO</v>
      </c>
      <c r="F950" s="1" t="str">
        <f>VLOOKUP($A950,'Medical examination'!A950:J3284,5,FALSE)</f>
        <v>NO</v>
      </c>
      <c r="G950" s="1" t="str">
        <f>VLOOKUP($A950,'Medical examination'!A950:K3284,6,FALSE)</f>
        <v>NO</v>
      </c>
      <c r="H950" s="1">
        <f>VLOOKUP($A950,'Medical examination'!A950:L3284,7,FALSE)</f>
        <v>0</v>
      </c>
      <c r="I950" s="1" t="str">
        <f>VLOOKUP($A950,'Medical examination'!A950:M3284,8,FALSE)</f>
        <v>NO</v>
      </c>
      <c r="J950" s="19" t="str">
        <f>VLOOKUP($A950,'Medical examination'!A950:N3284,9,FALSE)</f>
        <v>OBESITY</v>
      </c>
      <c r="K950" s="10" t="str">
        <f>VLOOKUP($A950,'Medical examination'!A950:O3284,10,FALSE)</f>
        <v>DIABETES</v>
      </c>
      <c r="L950" s="16">
        <v>4428.8900000000003</v>
      </c>
      <c r="M950" s="1" t="str">
        <f>VLOOKUP($L950,'Hospitalization details'!$F950:L3282,2,FALSE)</f>
        <v>TIER - 3</v>
      </c>
      <c r="N950" s="17" t="str">
        <f>VLOOKUP($L950,'Hospitalization details'!$F950:M3287,3,FALSE)</f>
        <v>TIER - 1</v>
      </c>
      <c r="O950" s="1" t="str">
        <f>VLOOKUP($L950,'Hospitalization details'!$F950:N3287,4,FALSE)</f>
        <v>R1017</v>
      </c>
      <c r="P950" s="14">
        <f>VLOOKUP($L950,'Hospitalization details'!$F950:O3287,6,FALSE)</f>
        <v>34697</v>
      </c>
      <c r="Q950" s="18">
        <f t="shared" si="14"/>
        <v>28</v>
      </c>
    </row>
    <row r="951" spans="1:17" x14ac:dyDescent="0.25">
      <c r="A951" s="2" t="s">
        <v>957</v>
      </c>
      <c r="B951" t="str">
        <f>VLOOKUP(A951,'customer names'!A951:D3285,3,FALSE)</f>
        <v>Liaw</v>
      </c>
      <c r="C951" s="1">
        <f>VLOOKUP(A951,'Medical examination'!A951:G3285,2,FALSE)</f>
        <v>27.94</v>
      </c>
      <c r="D951" s="1">
        <f>VLOOKUP(A951,'Medical examination'!A951:H3285,3,FALSE)</f>
        <v>7.92</v>
      </c>
      <c r="E951" s="1" t="str">
        <f>VLOOKUP($A951,'Medical examination'!A951:I3285,4,FALSE)</f>
        <v>NO</v>
      </c>
      <c r="F951" s="1" t="str">
        <f>VLOOKUP($A951,'Medical examination'!A951:J3285,5,FALSE)</f>
        <v>NO</v>
      </c>
      <c r="G951" s="1" t="str">
        <f>VLOOKUP($A951,'Medical examination'!A951:K3285,6,FALSE)</f>
        <v>NO</v>
      </c>
      <c r="H951" s="1">
        <f>VLOOKUP($A951,'Medical examination'!A951:L3285,7,FALSE)</f>
        <v>0</v>
      </c>
      <c r="I951" s="1" t="str">
        <f>VLOOKUP($A951,'Medical examination'!A951:M3285,8,FALSE)</f>
        <v>NO</v>
      </c>
      <c r="J951" s="19" t="str">
        <f>VLOOKUP($A951,'Medical examination'!A951:N3285,9,FALSE)</f>
        <v>OVERWEIGHT</v>
      </c>
      <c r="K951" s="10" t="str">
        <f>VLOOKUP($A951,'Medical examination'!A951:O3285,10,FALSE)</f>
        <v>DIABETES</v>
      </c>
      <c r="L951" s="16">
        <v>4420.95</v>
      </c>
      <c r="M951" s="1" t="str">
        <f>VLOOKUP($L951,'Hospitalization details'!$F951:L3283,2,FALSE)</f>
        <v>TIER - 2</v>
      </c>
      <c r="N951" s="17" t="str">
        <f>VLOOKUP($L951,'Hospitalization details'!$F951:M3288,3,FALSE)</f>
        <v>TIER - 3</v>
      </c>
      <c r="O951" s="1" t="str">
        <f>VLOOKUP($L951,'Hospitalization details'!$F951:N3288,4,FALSE)</f>
        <v>R1020</v>
      </c>
      <c r="P951" s="14">
        <f>VLOOKUP($L951,'Hospitalization details'!$F951:O3288,6,FALSE)</f>
        <v>33831</v>
      </c>
      <c r="Q951" s="18">
        <f t="shared" si="14"/>
        <v>30</v>
      </c>
    </row>
    <row r="952" spans="1:17" x14ac:dyDescent="0.25">
      <c r="A952" s="2" t="s">
        <v>958</v>
      </c>
      <c r="B952" t="str">
        <f>VLOOKUP(A952,'customer names'!A952:D3286,3,FALSE)</f>
        <v>Tripaldi</v>
      </c>
      <c r="C952" s="1">
        <f>VLOOKUP(A952,'Medical examination'!A952:G3286,2,FALSE)</f>
        <v>31.9</v>
      </c>
      <c r="D952" s="1">
        <f>VLOOKUP(A952,'Medical examination'!A952:H3286,3,FALSE)</f>
        <v>10.119999999999999</v>
      </c>
      <c r="E952" s="1" t="str">
        <f>VLOOKUP($A952,'Medical examination'!A952:I3286,4,FALSE)</f>
        <v>NO</v>
      </c>
      <c r="F952" s="1" t="str">
        <f>VLOOKUP($A952,'Medical examination'!A952:J3286,5,FALSE)</f>
        <v>NO</v>
      </c>
      <c r="G952" s="1" t="str">
        <f>VLOOKUP($A952,'Medical examination'!A952:K3286,6,FALSE)</f>
        <v>NO</v>
      </c>
      <c r="H952" s="1">
        <f>VLOOKUP($A952,'Medical examination'!A952:L3286,7,FALSE)</f>
        <v>2</v>
      </c>
      <c r="I952" s="1" t="str">
        <f>VLOOKUP($A952,'Medical examination'!A952:M3286,8,FALSE)</f>
        <v>NO</v>
      </c>
      <c r="J952" s="19" t="str">
        <f>VLOOKUP($A952,'Medical examination'!A952:N3286,9,FALSE)</f>
        <v>OBESITY</v>
      </c>
      <c r="K952" s="10" t="str">
        <f>VLOOKUP($A952,'Medical examination'!A952:O3286,10,FALSE)</f>
        <v>DIABETES</v>
      </c>
      <c r="L952" s="16">
        <v>4415.16</v>
      </c>
      <c r="M952" s="1" t="str">
        <f>VLOOKUP($L952,'Hospitalization details'!$F952:L3284,2,FALSE)</f>
        <v>TIER - 2</v>
      </c>
      <c r="N952" s="17" t="str">
        <f>VLOOKUP($L952,'Hospitalization details'!$F952:M3289,3,FALSE)</f>
        <v>TIER - 1</v>
      </c>
      <c r="O952" s="1" t="str">
        <f>VLOOKUP($L952,'Hospitalization details'!$F952:N3289,4,FALSE)</f>
        <v>R1013</v>
      </c>
      <c r="P952" s="14">
        <f>VLOOKUP($L952,'Hospitalization details'!$F952:O3289,6,FALSE)</f>
        <v>32402</v>
      </c>
      <c r="Q952" s="18">
        <f t="shared" si="14"/>
        <v>34</v>
      </c>
    </row>
    <row r="953" spans="1:17" x14ac:dyDescent="0.25">
      <c r="A953" s="2" t="s">
        <v>959</v>
      </c>
      <c r="B953" t="str">
        <f>VLOOKUP(A953,'customer names'!A953:D3287,3,FALSE)</f>
        <v>Kelley</v>
      </c>
      <c r="C953" s="1">
        <f>VLOOKUP(A953,'Medical examination'!A953:G3287,2,FALSE)</f>
        <v>31.64</v>
      </c>
      <c r="D953" s="1">
        <f>VLOOKUP(A953,'Medical examination'!A953:H3287,3,FALSE)</f>
        <v>7.91</v>
      </c>
      <c r="E953" s="1" t="str">
        <f>VLOOKUP($A953,'Medical examination'!A953:I3287,4,FALSE)</f>
        <v>NO</v>
      </c>
      <c r="F953" s="1" t="str">
        <f>VLOOKUP($A953,'Medical examination'!A953:J3287,5,FALSE)</f>
        <v>NO</v>
      </c>
      <c r="G953" s="1" t="str">
        <f>VLOOKUP($A953,'Medical examination'!A953:K3287,6,FALSE)</f>
        <v>NO</v>
      </c>
      <c r="H953" s="1">
        <f>VLOOKUP($A953,'Medical examination'!A953:L3287,7,FALSE)</f>
        <v>0</v>
      </c>
      <c r="I953" s="1" t="str">
        <f>VLOOKUP($A953,'Medical examination'!A953:M3287,8,FALSE)</f>
        <v>NO</v>
      </c>
      <c r="J953" s="19" t="str">
        <f>VLOOKUP($A953,'Medical examination'!A953:N3287,9,FALSE)</f>
        <v>OBESITY</v>
      </c>
      <c r="K953" s="10" t="str">
        <f>VLOOKUP($A953,'Medical examination'!A953:O3287,10,FALSE)</f>
        <v>DIABETES</v>
      </c>
      <c r="L953" s="16">
        <v>4402.2299999999996</v>
      </c>
      <c r="M953" s="1" t="str">
        <f>VLOOKUP($L953,'Hospitalization details'!$F953:L3285,2,FALSE)</f>
        <v>TIER - 2</v>
      </c>
      <c r="N953" s="17" t="str">
        <f>VLOOKUP($L953,'Hospitalization details'!$F953:M3290,3,FALSE)</f>
        <v>TIER - 2</v>
      </c>
      <c r="O953" s="1" t="str">
        <f>VLOOKUP($L953,'Hospitalization details'!$F953:N3290,4,FALSE)</f>
        <v>R1011</v>
      </c>
      <c r="P953" s="14">
        <f>VLOOKUP($L953,'Hospitalization details'!$F953:O3290,6,FALSE)</f>
        <v>31606</v>
      </c>
      <c r="Q953" s="18">
        <f t="shared" si="14"/>
        <v>36</v>
      </c>
    </row>
    <row r="954" spans="1:17" x14ac:dyDescent="0.25">
      <c r="A954" s="2" t="s">
        <v>960</v>
      </c>
      <c r="B954" t="str">
        <f>VLOOKUP(A954,'customer names'!A954:D3288,3,FALSE)</f>
        <v>Endara</v>
      </c>
      <c r="C954" s="1">
        <f>VLOOKUP(A954,'Medical examination'!A954:G3288,2,FALSE)</f>
        <v>46.7</v>
      </c>
      <c r="D954" s="1">
        <f>VLOOKUP(A954,'Medical examination'!A954:H3288,3,FALSE)</f>
        <v>10.9</v>
      </c>
      <c r="E954" s="1" t="str">
        <f>VLOOKUP($A954,'Medical examination'!A954:I3288,4,FALSE)</f>
        <v>NO</v>
      </c>
      <c r="F954" s="1" t="str">
        <f>VLOOKUP($A954,'Medical examination'!A954:J3288,5,FALSE)</f>
        <v>NO</v>
      </c>
      <c r="G954" s="1" t="str">
        <f>VLOOKUP($A954,'Medical examination'!A954:K3288,6,FALSE)</f>
        <v>NO</v>
      </c>
      <c r="H954" s="1">
        <f>VLOOKUP($A954,'Medical examination'!A954:L3288,7,FALSE)</f>
        <v>0</v>
      </c>
      <c r="I954" s="1" t="str">
        <f>VLOOKUP($A954,'Medical examination'!A954:M3288,8,FALSE)</f>
        <v>NO</v>
      </c>
      <c r="J954" s="19" t="str">
        <f>VLOOKUP($A954,'Medical examination'!A954:N3288,9,FALSE)</f>
        <v>OBESITY</v>
      </c>
      <c r="K954" s="10" t="str">
        <f>VLOOKUP($A954,'Medical examination'!A954:O3288,10,FALSE)</f>
        <v>DIABETES</v>
      </c>
      <c r="L954" s="16">
        <v>4399.7299999999996</v>
      </c>
      <c r="M954" s="1" t="str">
        <f>VLOOKUP($L954,'Hospitalization details'!$F954:L3286,2,FALSE)</f>
        <v>TIER - 3</v>
      </c>
      <c r="N954" s="17" t="str">
        <f>VLOOKUP($L954,'Hospitalization details'!$F954:M3291,3,FALSE)</f>
        <v>TIER - 2</v>
      </c>
      <c r="O954" s="1" t="str">
        <f>VLOOKUP($L954,'Hospitalization details'!$F954:N3291,4,FALSE)</f>
        <v>R1013</v>
      </c>
      <c r="P954" s="14">
        <f>VLOOKUP($L954,'Hospitalization details'!$F954:O3291,6,FALSE)</f>
        <v>31635</v>
      </c>
      <c r="Q954" s="18">
        <f t="shared" si="14"/>
        <v>36</v>
      </c>
    </row>
    <row r="955" spans="1:17" x14ac:dyDescent="0.25">
      <c r="A955" s="2" t="s">
        <v>961</v>
      </c>
      <c r="B955" t="str">
        <f>VLOOKUP(A955,'customer names'!A955:D3289,3,FALSE)</f>
        <v>Valle</v>
      </c>
      <c r="C955" s="1">
        <f>VLOOKUP(A955,'Medical examination'!A955:G3289,2,FALSE)</f>
        <v>18.335000000000001</v>
      </c>
      <c r="D955" s="1">
        <f>VLOOKUP(A955,'Medical examination'!A955:H3289,3,FALSE)</f>
        <v>11.83</v>
      </c>
      <c r="E955" s="1" t="str">
        <f>VLOOKUP($A955,'Medical examination'!A955:I3289,4,FALSE)</f>
        <v>NO</v>
      </c>
      <c r="F955" s="1" t="str">
        <f>VLOOKUP($A955,'Medical examination'!A955:J3289,5,FALSE)</f>
        <v>NO</v>
      </c>
      <c r="G955" s="1" t="str">
        <f>VLOOKUP($A955,'Medical examination'!A955:K3289,6,FALSE)</f>
        <v>NO</v>
      </c>
      <c r="H955" s="1">
        <f>VLOOKUP($A955,'Medical examination'!A955:L3289,7,FALSE)</f>
        <v>0</v>
      </c>
      <c r="I955" s="1" t="str">
        <f>VLOOKUP($A955,'Medical examination'!A955:M3289,8,FALSE)</f>
        <v>NO</v>
      </c>
      <c r="J955" s="19" t="str">
        <f>VLOOKUP($A955,'Medical examination'!A955:N3289,9,FALSE)</f>
        <v>UNDERWEIGHT</v>
      </c>
      <c r="K955" s="10" t="str">
        <f>VLOOKUP($A955,'Medical examination'!A955:O3289,10,FALSE)</f>
        <v>DIABETES</v>
      </c>
      <c r="L955" s="16">
        <v>4397.3100000000004</v>
      </c>
      <c r="M955" s="1" t="str">
        <f>VLOOKUP($L955,'Hospitalization details'!$F955:L3287,2,FALSE)</f>
        <v>TIER - 2</v>
      </c>
      <c r="N955" s="17" t="str">
        <f>VLOOKUP($L955,'Hospitalization details'!$F955:M3292,3,FALSE)</f>
        <v>TIER - 2</v>
      </c>
      <c r="O955" s="1" t="str">
        <f>VLOOKUP($L955,'Hospitalization details'!$F955:N3292,4,FALSE)</f>
        <v>R1013</v>
      </c>
      <c r="P955" s="14">
        <f>VLOOKUP($L955,'Hospitalization details'!$F955:O3292,6,FALSE)</f>
        <v>32342</v>
      </c>
      <c r="Q955" s="18">
        <f t="shared" si="14"/>
        <v>34</v>
      </c>
    </row>
    <row r="956" spans="1:17" x14ac:dyDescent="0.25">
      <c r="A956" s="2" t="s">
        <v>962</v>
      </c>
      <c r="B956" t="str">
        <f>VLOOKUP(A956,'customer names'!A956:D3290,3,FALSE)</f>
        <v>Germain</v>
      </c>
      <c r="C956" s="1">
        <f>VLOOKUP(A956,'Medical examination'!A956:G3290,2,FALSE)</f>
        <v>31.24</v>
      </c>
      <c r="D956" s="1">
        <f>VLOOKUP(A956,'Medical examination'!A956:H3290,3,FALSE)</f>
        <v>7.42</v>
      </c>
      <c r="E956" s="1" t="str">
        <f>VLOOKUP($A956,'Medical examination'!A956:I3290,4,FALSE)</f>
        <v>YES</v>
      </c>
      <c r="F956" s="1" t="str">
        <f>VLOOKUP($A956,'Medical examination'!A956:J3290,5,FALSE)</f>
        <v>NO</v>
      </c>
      <c r="G956" s="1" t="str">
        <f>VLOOKUP($A956,'Medical examination'!A956:K3290,6,FALSE)</f>
        <v>NO</v>
      </c>
      <c r="H956" s="1">
        <f>VLOOKUP($A956,'Medical examination'!A956:L3290,7,FALSE)</f>
        <v>2</v>
      </c>
      <c r="I956" s="1" t="str">
        <f>VLOOKUP($A956,'Medical examination'!A956:M3290,8,FALSE)</f>
        <v>NO</v>
      </c>
      <c r="J956" s="19" t="str">
        <f>VLOOKUP($A956,'Medical examination'!A956:N3290,9,FALSE)</f>
        <v>OBESITY</v>
      </c>
      <c r="K956" s="10" t="str">
        <f>VLOOKUP($A956,'Medical examination'!A956:O3290,10,FALSE)</f>
        <v>DIABETES</v>
      </c>
      <c r="L956" s="16">
        <v>4392.7</v>
      </c>
      <c r="M956" s="1" t="str">
        <f>VLOOKUP($L956,'Hospitalization details'!$F956:L3288,2,FALSE)</f>
        <v>TIER - 2</v>
      </c>
      <c r="N956" s="17" t="str">
        <f>VLOOKUP($L956,'Hospitalization details'!$F956:M3293,3,FALSE)</f>
        <v>TIER - 2</v>
      </c>
      <c r="O956" s="1" t="str">
        <f>VLOOKUP($L956,'Hospitalization details'!$F956:N3293,4,FALSE)</f>
        <v>R1013</v>
      </c>
      <c r="P956" s="14">
        <f>VLOOKUP($L956,'Hospitalization details'!$F956:O3293,6,FALSE)</f>
        <v>30131</v>
      </c>
      <c r="Q956" s="18">
        <f t="shared" si="14"/>
        <v>40</v>
      </c>
    </row>
    <row r="957" spans="1:17" x14ac:dyDescent="0.25">
      <c r="A957" s="2" t="s">
        <v>963</v>
      </c>
      <c r="B957" t="str">
        <f>VLOOKUP(A957,'customer names'!A957:D3291,3,FALSE)</f>
        <v>Finecey</v>
      </c>
      <c r="C957" s="1">
        <f>VLOOKUP(A957,'Medical examination'!A957:G3291,2,FALSE)</f>
        <v>39.22</v>
      </c>
      <c r="D957" s="1">
        <f>VLOOKUP(A957,'Medical examination'!A957:H3291,3,FALSE)</f>
        <v>5.62</v>
      </c>
      <c r="E957" s="1" t="str">
        <f>VLOOKUP($A957,'Medical examination'!A957:I3291,4,FALSE)</f>
        <v>YES</v>
      </c>
      <c r="F957" s="1" t="str">
        <f>VLOOKUP($A957,'Medical examination'!A957:J3291,5,FALSE)</f>
        <v>NO</v>
      </c>
      <c r="G957" s="1" t="str">
        <f>VLOOKUP($A957,'Medical examination'!A957:K3291,6,FALSE)</f>
        <v>NO</v>
      </c>
      <c r="H957" s="1">
        <f>VLOOKUP($A957,'Medical examination'!A957:L3291,7,FALSE)</f>
        <v>1</v>
      </c>
      <c r="I957" s="1" t="str">
        <f>VLOOKUP($A957,'Medical examination'!A957:M3291,8,FALSE)</f>
        <v>NO</v>
      </c>
      <c r="J957" s="19" t="str">
        <f>VLOOKUP($A957,'Medical examination'!A957:N3291,9,FALSE)</f>
        <v>OBESITY</v>
      </c>
      <c r="K957" s="10" t="str">
        <f>VLOOKUP($A957,'Medical examination'!A957:O3291,10,FALSE)</f>
        <v>NORMAL</v>
      </c>
      <c r="L957" s="16">
        <v>4391.6499999999996</v>
      </c>
      <c r="M957" s="1" t="str">
        <f>VLOOKUP($L957,'Hospitalization details'!$F957:L3289,2,FALSE)</f>
        <v>TIER - 2</v>
      </c>
      <c r="N957" s="17" t="str">
        <f>VLOOKUP($L957,'Hospitalization details'!$F957:M3294,3,FALSE)</f>
        <v>TIER - 2</v>
      </c>
      <c r="O957" s="1" t="str">
        <f>VLOOKUP($L957,'Hospitalization details'!$F957:N3294,4,FALSE)</f>
        <v>R1011</v>
      </c>
      <c r="P957" s="14">
        <f>VLOOKUP($L957,'Hospitalization details'!$F957:O3294,6,FALSE)</f>
        <v>35763</v>
      </c>
      <c r="Q957" s="18">
        <f t="shared" si="14"/>
        <v>25</v>
      </c>
    </row>
    <row r="958" spans="1:17" x14ac:dyDescent="0.25">
      <c r="A958" s="2" t="s">
        <v>964</v>
      </c>
      <c r="B958" t="str">
        <f>VLOOKUP(A958,'customer names'!A958:D3292,3,FALSE)</f>
        <v>Mendoza</v>
      </c>
      <c r="C958" s="1">
        <f>VLOOKUP(A958,'Medical examination'!A958:G3292,2,FALSE)</f>
        <v>24.414999999999999</v>
      </c>
      <c r="D958" s="1">
        <f>VLOOKUP(A958,'Medical examination'!A958:H3292,3,FALSE)</f>
        <v>7.16</v>
      </c>
      <c r="E958" s="1" t="str">
        <f>VLOOKUP($A958,'Medical examination'!A958:I3292,4,FALSE)</f>
        <v>NO</v>
      </c>
      <c r="F958" s="1" t="str">
        <f>VLOOKUP($A958,'Medical examination'!A958:J3292,5,FALSE)</f>
        <v>NO</v>
      </c>
      <c r="G958" s="1" t="str">
        <f>VLOOKUP($A958,'Medical examination'!A958:K3292,6,FALSE)</f>
        <v>NO</v>
      </c>
      <c r="H958" s="1">
        <f>VLOOKUP($A958,'Medical examination'!A958:L3292,7,FALSE)</f>
        <v>0</v>
      </c>
      <c r="I958" s="1" t="str">
        <f>VLOOKUP($A958,'Medical examination'!A958:M3292,8,FALSE)</f>
        <v>NO</v>
      </c>
      <c r="J958" s="19" t="str">
        <f>VLOOKUP($A958,'Medical examination'!A958:N3292,9,FALSE)</f>
        <v>NORMAL WEIGHT</v>
      </c>
      <c r="K958" s="10" t="str">
        <f>VLOOKUP($A958,'Medical examination'!A958:O3292,10,FALSE)</f>
        <v>DIABETES</v>
      </c>
      <c r="L958" s="16">
        <v>36580.28</v>
      </c>
      <c r="M958" s="1" t="str">
        <f>VLOOKUP($L958,'Hospitalization details'!$F958:L3290,2,FALSE)</f>
        <v>TIER - 2</v>
      </c>
      <c r="N958" s="17" t="str">
        <f>VLOOKUP($L958,'Hospitalization details'!$F958:M3295,3,FALSE)</f>
        <v>TIER - 2</v>
      </c>
      <c r="O958" s="1" t="str">
        <f>VLOOKUP($L958,'Hospitalization details'!$F958:N3295,4,FALSE)</f>
        <v>R1013</v>
      </c>
      <c r="P958" s="14">
        <f>VLOOKUP($L958,'Hospitalization details'!$F958:O3295,6,FALSE)</f>
        <v>22491</v>
      </c>
      <c r="Q958" s="18">
        <f t="shared" si="14"/>
        <v>61</v>
      </c>
    </row>
    <row r="959" spans="1:17" x14ac:dyDescent="0.25">
      <c r="A959" s="2" t="s">
        <v>965</v>
      </c>
      <c r="B959" t="str">
        <f>VLOOKUP(A959,'customer names'!A959:D3293,3,FALSE)</f>
        <v>Roe</v>
      </c>
      <c r="C959" s="1">
        <f>VLOOKUP(A959,'Medical examination'!A959:G3293,2,FALSE)</f>
        <v>32.299999999999997</v>
      </c>
      <c r="D959" s="1">
        <f>VLOOKUP(A959,'Medical examination'!A959:H3293,3,FALSE)</f>
        <v>9.89</v>
      </c>
      <c r="E959" s="1" t="str">
        <f>VLOOKUP($A959,'Medical examination'!A959:I3293,4,FALSE)</f>
        <v>NO</v>
      </c>
      <c r="F959" s="1" t="str">
        <f>VLOOKUP($A959,'Medical examination'!A959:J3293,5,FALSE)</f>
        <v>NO</v>
      </c>
      <c r="G959" s="1" t="str">
        <f>VLOOKUP($A959,'Medical examination'!A959:K3293,6,FALSE)</f>
        <v>NO</v>
      </c>
      <c r="H959" s="1">
        <f>VLOOKUP($A959,'Medical examination'!A959:L3293,7,FALSE)</f>
        <v>0</v>
      </c>
      <c r="I959" s="1" t="str">
        <f>VLOOKUP($A959,'Medical examination'!A959:M3293,8,FALSE)</f>
        <v>NO</v>
      </c>
      <c r="J959" s="19" t="str">
        <f>VLOOKUP($A959,'Medical examination'!A959:N3293,9,FALSE)</f>
        <v>OBESITY</v>
      </c>
      <c r="K959" s="10" t="str">
        <f>VLOOKUP($A959,'Medical examination'!A959:O3293,10,FALSE)</f>
        <v>DIABETES</v>
      </c>
      <c r="L959" s="16">
        <v>4357.04</v>
      </c>
      <c r="M959" s="1" t="str">
        <f>VLOOKUP($L959,'Hospitalization details'!$F959:L3291,2,FALSE)</f>
        <v>TIER - 2</v>
      </c>
      <c r="N959" s="17" t="str">
        <f>VLOOKUP($L959,'Hospitalization details'!$F959:M3296,3,FALSE)</f>
        <v>TIER - 3</v>
      </c>
      <c r="O959" s="1" t="str">
        <f>VLOOKUP($L959,'Hospitalization details'!$F959:N3296,4,FALSE)</f>
        <v>R1012</v>
      </c>
      <c r="P959" s="14">
        <f>VLOOKUP($L959,'Hospitalization details'!$F959:O3296,6,FALSE)</f>
        <v>33113</v>
      </c>
      <c r="Q959" s="18">
        <f t="shared" si="14"/>
        <v>32</v>
      </c>
    </row>
    <row r="960" spans="1:17" x14ac:dyDescent="0.25">
      <c r="A960" s="2" t="s">
        <v>966</v>
      </c>
      <c r="B960" t="str">
        <f>VLOOKUP(A960,'customer names'!A960:D3294,3,FALSE)</f>
        <v>Webb</v>
      </c>
      <c r="C960" s="1">
        <f>VLOOKUP(A960,'Medical examination'!A960:G3294,2,FALSE)</f>
        <v>39.94</v>
      </c>
      <c r="D960" s="1">
        <f>VLOOKUP(A960,'Medical examination'!A960:H3294,3,FALSE)</f>
        <v>5.14</v>
      </c>
      <c r="E960" s="1" t="str">
        <f>VLOOKUP($A960,'Medical examination'!A960:I3294,4,FALSE)</f>
        <v>NO</v>
      </c>
      <c r="F960" s="1" t="str">
        <f>VLOOKUP($A960,'Medical examination'!A960:J3294,5,FALSE)</f>
        <v>NO</v>
      </c>
      <c r="G960" s="1" t="str">
        <f>VLOOKUP($A960,'Medical examination'!A960:K3294,6,FALSE)</f>
        <v>NO</v>
      </c>
      <c r="H960" s="1">
        <f>VLOOKUP($A960,'Medical examination'!A960:L3294,7,FALSE)</f>
        <v>0</v>
      </c>
      <c r="I960" s="1" t="str">
        <f>VLOOKUP($A960,'Medical examination'!A960:M3294,8,FALSE)</f>
        <v>NO</v>
      </c>
      <c r="J960" s="19" t="str">
        <f>VLOOKUP($A960,'Medical examination'!A960:N3294,9,FALSE)</f>
        <v>OBESITY</v>
      </c>
      <c r="K960" s="10" t="str">
        <f>VLOOKUP($A960,'Medical examination'!A960:O3294,10,FALSE)</f>
        <v>NORMAL</v>
      </c>
      <c r="L960" s="16">
        <v>4350.51</v>
      </c>
      <c r="M960" s="1" t="str">
        <f>VLOOKUP($L960,'Hospitalization details'!$F960:L3292,2,FALSE)</f>
        <v>TIER - 2</v>
      </c>
      <c r="N960" s="17" t="str">
        <f>VLOOKUP($L960,'Hospitalization details'!$F960:M3297,3,FALSE)</f>
        <v>TIER - 2</v>
      </c>
      <c r="O960" s="1" t="str">
        <f>VLOOKUP($L960,'Hospitalization details'!$F960:N3297,4,FALSE)</f>
        <v>R1013</v>
      </c>
      <c r="P960" s="14">
        <f>VLOOKUP($L960,'Hospitalization details'!$F960:O3297,6,FALSE)</f>
        <v>33494</v>
      </c>
      <c r="Q960" s="18">
        <f t="shared" si="14"/>
        <v>31</v>
      </c>
    </row>
    <row r="961" spans="1:17" x14ac:dyDescent="0.25">
      <c r="A961" s="2" t="s">
        <v>967</v>
      </c>
      <c r="B961" t="str">
        <f>VLOOKUP(A961,'customer names'!A961:D3295,3,FALSE)</f>
        <v>Stocker</v>
      </c>
      <c r="C961" s="1">
        <f>VLOOKUP(A961,'Medical examination'!A961:G3295,2,FALSE)</f>
        <v>30</v>
      </c>
      <c r="D961" s="1">
        <f>VLOOKUP(A961,'Medical examination'!A961:H3295,3,FALSE)</f>
        <v>5.61</v>
      </c>
      <c r="E961" s="1" t="str">
        <f>VLOOKUP($A961,'Medical examination'!A961:I3295,4,FALSE)</f>
        <v>YES</v>
      </c>
      <c r="F961" s="1" t="str">
        <f>VLOOKUP($A961,'Medical examination'!A961:J3295,5,FALSE)</f>
        <v>NO</v>
      </c>
      <c r="G961" s="1" t="str">
        <f>VLOOKUP($A961,'Medical examination'!A961:K3295,6,FALSE)</f>
        <v>YES</v>
      </c>
      <c r="H961" s="1">
        <f>VLOOKUP($A961,'Medical examination'!A961:L3295,7,FALSE)</f>
        <v>1</v>
      </c>
      <c r="I961" s="1" t="str">
        <f>VLOOKUP($A961,'Medical examination'!A961:M3295,8,FALSE)</f>
        <v>NO</v>
      </c>
      <c r="J961" s="19" t="str">
        <f>VLOOKUP($A961,'Medical examination'!A961:N3295,9,FALSE)</f>
        <v>OBESITY</v>
      </c>
      <c r="K961" s="10" t="str">
        <f>VLOOKUP($A961,'Medical examination'!A961:O3295,10,FALSE)</f>
        <v>NORMAL</v>
      </c>
      <c r="L961" s="16">
        <v>4349.46</v>
      </c>
      <c r="M961" s="1" t="str">
        <f>VLOOKUP($L961,'Hospitalization details'!$F961:L3293,2,FALSE)</f>
        <v>TIER - 2</v>
      </c>
      <c r="N961" s="17" t="str">
        <f>VLOOKUP($L961,'Hospitalization details'!$F961:M3298,3,FALSE)</f>
        <v>TIER - 2</v>
      </c>
      <c r="O961" s="1" t="str">
        <f>VLOOKUP($L961,'Hospitalization details'!$F961:N3298,4,FALSE)</f>
        <v>R1013</v>
      </c>
      <c r="P961" s="14">
        <f>VLOOKUP($L961,'Hospitalization details'!$F961:O3298,6,FALSE)</f>
        <v>34639</v>
      </c>
      <c r="Q961" s="18">
        <f t="shared" si="14"/>
        <v>28</v>
      </c>
    </row>
    <row r="962" spans="1:17" x14ac:dyDescent="0.25">
      <c r="A962" s="2" t="s">
        <v>968</v>
      </c>
      <c r="B962" t="str">
        <f>VLOOKUP(A962,'customer names'!A962:D3296,3,FALSE)</f>
        <v>Jacobson</v>
      </c>
      <c r="C962" s="1">
        <f>VLOOKUP(A962,'Medical examination'!A962:G3296,2,FALSE)</f>
        <v>35.340000000000003</v>
      </c>
      <c r="D962" s="1">
        <f>VLOOKUP(A962,'Medical examination'!A962:H3296,3,FALSE)</f>
        <v>5.51</v>
      </c>
      <c r="E962" s="1" t="str">
        <f>VLOOKUP($A962,'Medical examination'!A962:I3296,4,FALSE)</f>
        <v>YES</v>
      </c>
      <c r="F962" s="1" t="str">
        <f>VLOOKUP($A962,'Medical examination'!A962:J3296,5,FALSE)</f>
        <v>NO</v>
      </c>
      <c r="G962" s="1" t="str">
        <f>VLOOKUP($A962,'Medical examination'!A962:K3296,6,FALSE)</f>
        <v>YES</v>
      </c>
      <c r="H962" s="1">
        <f>VLOOKUP($A962,'Medical examination'!A962:L3296,7,FALSE)</f>
        <v>1</v>
      </c>
      <c r="I962" s="1" t="str">
        <f>VLOOKUP($A962,'Medical examination'!A962:M3296,8,FALSE)</f>
        <v>NO</v>
      </c>
      <c r="J962" s="19" t="str">
        <f>VLOOKUP($A962,'Medical examination'!A962:N3296,9,FALSE)</f>
        <v>OBESITY</v>
      </c>
      <c r="K962" s="10" t="str">
        <f>VLOOKUP($A962,'Medical examination'!A962:O3296,10,FALSE)</f>
        <v>NORMAL</v>
      </c>
      <c r="L962" s="16">
        <v>4347.0200000000004</v>
      </c>
      <c r="M962" s="1" t="str">
        <f>VLOOKUP($L962,'Hospitalization details'!$F962:L3294,2,FALSE)</f>
        <v>TIER - 2</v>
      </c>
      <c r="N962" s="17" t="str">
        <f>VLOOKUP($L962,'Hospitalization details'!$F962:M3299,3,FALSE)</f>
        <v>TIER - 1</v>
      </c>
      <c r="O962" s="1" t="str">
        <f>VLOOKUP($L962,'Hospitalization details'!$F962:N3299,4,FALSE)</f>
        <v>R1024</v>
      </c>
      <c r="P962" s="14">
        <f>VLOOKUP($L962,'Hospitalization details'!$F962:O3299,6,FALSE)</f>
        <v>33390</v>
      </c>
      <c r="Q962" s="18">
        <f t="shared" si="14"/>
        <v>32</v>
      </c>
    </row>
    <row r="963" spans="1:17" x14ac:dyDescent="0.25">
      <c r="A963" s="2" t="s">
        <v>969</v>
      </c>
      <c r="B963" t="str">
        <f>VLOOKUP(A963,'customer names'!A963:D3297,3,FALSE)</f>
        <v>Shaw</v>
      </c>
      <c r="C963" s="1">
        <f>VLOOKUP(A963,'Medical examination'!A963:G3297,2,FALSE)</f>
        <v>32.204999999999998</v>
      </c>
      <c r="D963" s="1">
        <f>VLOOKUP(A963,'Medical examination'!A963:H3297,3,FALSE)</f>
        <v>8.3800000000000008</v>
      </c>
      <c r="E963" s="1" t="str">
        <f>VLOOKUP($A963,'Medical examination'!A963:I3297,4,FALSE)</f>
        <v>YES</v>
      </c>
      <c r="F963" s="1" t="str">
        <f>VLOOKUP($A963,'Medical examination'!A963:J3297,5,FALSE)</f>
        <v>NO</v>
      </c>
      <c r="G963" s="1" t="str">
        <f>VLOOKUP($A963,'Medical examination'!A963:K3297,6,FALSE)</f>
        <v>NO</v>
      </c>
      <c r="H963" s="1">
        <f>VLOOKUP($A963,'Medical examination'!A963:L3297,7,FALSE)</f>
        <v>2</v>
      </c>
      <c r="I963" s="1" t="str">
        <f>VLOOKUP($A963,'Medical examination'!A963:M3297,8,FALSE)</f>
        <v>NO</v>
      </c>
      <c r="J963" s="19" t="str">
        <f>VLOOKUP($A963,'Medical examination'!A963:N3297,9,FALSE)</f>
        <v>OBESITY</v>
      </c>
      <c r="K963" s="10" t="str">
        <f>VLOOKUP($A963,'Medical examination'!A963:O3297,10,FALSE)</f>
        <v>DIABETES</v>
      </c>
      <c r="L963" s="16">
        <v>4340.4399999999996</v>
      </c>
      <c r="M963" s="1" t="str">
        <f>VLOOKUP($L963,'Hospitalization details'!$F963:L3295,2,FALSE)</f>
        <v>TIER - 2</v>
      </c>
      <c r="N963" s="17" t="str">
        <f>VLOOKUP($L963,'Hospitalization details'!$F963:M3300,3,FALSE)</f>
        <v>TIER - 1</v>
      </c>
      <c r="O963" s="1" t="str">
        <f>VLOOKUP($L963,'Hospitalization details'!$F963:N3300,4,FALSE)</f>
        <v>R1013</v>
      </c>
      <c r="P963" s="14">
        <f>VLOOKUP($L963,'Hospitalization details'!$F963:O3300,6,FALSE)</f>
        <v>34633</v>
      </c>
      <c r="Q963" s="18">
        <f t="shared" ref="Q963:Q1026" si="15">DATEDIF(P963:P3297, DATE(2023,6,8), "Y")</f>
        <v>28</v>
      </c>
    </row>
    <row r="964" spans="1:17" x14ac:dyDescent="0.25">
      <c r="A964" s="2" t="s">
        <v>970</v>
      </c>
      <c r="B964" t="str">
        <f>VLOOKUP(A964,'customer names'!A964:D3298,3,FALSE)</f>
        <v>Goodwin</v>
      </c>
      <c r="C964" s="1">
        <f>VLOOKUP(A964,'Medical examination'!A964:G3298,2,FALSE)</f>
        <v>33.880000000000003</v>
      </c>
      <c r="D964" s="1">
        <f>VLOOKUP(A964,'Medical examination'!A964:H3298,3,FALSE)</f>
        <v>4.68</v>
      </c>
      <c r="E964" s="1" t="str">
        <f>VLOOKUP($A964,'Medical examination'!A964:I3298,4,FALSE)</f>
        <v>NO</v>
      </c>
      <c r="F964" s="1" t="str">
        <f>VLOOKUP($A964,'Medical examination'!A964:J3298,5,FALSE)</f>
        <v>YES</v>
      </c>
      <c r="G964" s="1" t="str">
        <f>VLOOKUP($A964,'Medical examination'!A964:K3298,6,FALSE)</f>
        <v>NO</v>
      </c>
      <c r="H964" s="1">
        <f>VLOOKUP($A964,'Medical examination'!A964:L3298,7,FALSE)</f>
        <v>1</v>
      </c>
      <c r="I964" s="1" t="str">
        <f>VLOOKUP($A964,'Medical examination'!A964:M3298,8,FALSE)</f>
        <v>NO</v>
      </c>
      <c r="J964" s="19" t="str">
        <f>VLOOKUP($A964,'Medical examination'!A964:N3298,9,FALSE)</f>
        <v>OBESITY</v>
      </c>
      <c r="K964" s="10" t="str">
        <f>VLOOKUP($A964,'Medical examination'!A964:O3298,10,FALSE)</f>
        <v>NORMAL</v>
      </c>
      <c r="L964" s="16">
        <v>4337.74</v>
      </c>
      <c r="M964" s="1" t="str">
        <f>VLOOKUP($L964,'Hospitalization details'!$F964:L3296,2,FALSE)</f>
        <v>TIER - 2</v>
      </c>
      <c r="N964" s="17" t="str">
        <f>VLOOKUP($L964,'Hospitalization details'!$F964:M3301,3,FALSE)</f>
        <v>TIER - 1</v>
      </c>
      <c r="O964" s="1" t="str">
        <f>VLOOKUP($L964,'Hospitalization details'!$F964:N3301,4,FALSE)</f>
        <v>R1024</v>
      </c>
      <c r="P964" s="14">
        <f>VLOOKUP($L964,'Hospitalization details'!$F964:O3301,6,FALSE)</f>
        <v>34640</v>
      </c>
      <c r="Q964" s="18">
        <f t="shared" si="15"/>
        <v>28</v>
      </c>
    </row>
    <row r="965" spans="1:17" x14ac:dyDescent="0.25">
      <c r="A965" s="2" t="s">
        <v>971</v>
      </c>
      <c r="B965" t="str">
        <f>VLOOKUP(A965,'customer names'!A965:D3299,3,FALSE)</f>
        <v>Brock</v>
      </c>
      <c r="C965" s="1">
        <f>VLOOKUP(A965,'Medical examination'!A965:G3299,2,FALSE)</f>
        <v>26.63</v>
      </c>
      <c r="D965" s="1">
        <f>VLOOKUP(A965,'Medical examination'!A965:H3299,3,FALSE)</f>
        <v>4.3600000000000003</v>
      </c>
      <c r="E965" s="1" t="str">
        <f>VLOOKUP($A965,'Medical examination'!A965:I3299,4,FALSE)</f>
        <v>YES</v>
      </c>
      <c r="F965" s="1" t="str">
        <f>VLOOKUP($A965,'Medical examination'!A965:J3299,5,FALSE)</f>
        <v>NO</v>
      </c>
      <c r="G965" s="1" t="str">
        <f>VLOOKUP($A965,'Medical examination'!A965:K3299,6,FALSE)</f>
        <v>NO</v>
      </c>
      <c r="H965" s="1">
        <f>VLOOKUP($A965,'Medical examination'!A965:L3299,7,FALSE)</f>
        <v>2</v>
      </c>
      <c r="I965" s="1" t="str">
        <f>VLOOKUP($A965,'Medical examination'!A965:M3299,8,FALSE)</f>
        <v>NO</v>
      </c>
      <c r="J965" s="19" t="str">
        <f>VLOOKUP($A965,'Medical examination'!A965:N3299,9,FALSE)</f>
        <v>OVERWEIGHT</v>
      </c>
      <c r="K965" s="10" t="str">
        <f>VLOOKUP($A965,'Medical examination'!A965:O3299,10,FALSE)</f>
        <v>NORMAL</v>
      </c>
      <c r="L965" s="16">
        <v>4320.41</v>
      </c>
      <c r="M965" s="1" t="str">
        <f>VLOOKUP($L965,'Hospitalization details'!$F965:L3297,2,FALSE)</f>
        <v>TIER - 2</v>
      </c>
      <c r="N965" s="17" t="str">
        <f>VLOOKUP($L965,'Hospitalization details'!$F965:M3302,3,FALSE)</f>
        <v>TIER - 1</v>
      </c>
      <c r="O965" s="1" t="str">
        <f>VLOOKUP($L965,'Hospitalization details'!$F965:N3302,4,FALSE)</f>
        <v>R1012</v>
      </c>
      <c r="P965" s="14">
        <f>VLOOKUP($L965,'Hospitalization details'!$F965:O3302,6,FALSE)</f>
        <v>32496</v>
      </c>
      <c r="Q965" s="18">
        <f t="shared" si="15"/>
        <v>34</v>
      </c>
    </row>
    <row r="966" spans="1:17" x14ac:dyDescent="0.25">
      <c r="A966" s="2" t="s">
        <v>972</v>
      </c>
      <c r="B966" t="str">
        <f>VLOOKUP(A966,'customer names'!A966:D3300,3,FALSE)</f>
        <v>Papp</v>
      </c>
      <c r="C966" s="1">
        <f>VLOOKUP(A966,'Medical examination'!A966:G3300,2,FALSE)</f>
        <v>28.7</v>
      </c>
      <c r="D966" s="1">
        <f>VLOOKUP(A966,'Medical examination'!A966:H3300,3,FALSE)</f>
        <v>7.74</v>
      </c>
      <c r="E966" s="1" t="str">
        <f>VLOOKUP($A966,'Medical examination'!A966:I3300,4,FALSE)</f>
        <v>NO</v>
      </c>
      <c r="F966" s="1" t="str">
        <f>VLOOKUP($A966,'Medical examination'!A966:J3300,5,FALSE)</f>
        <v>NO</v>
      </c>
      <c r="G966" s="1" t="str">
        <f>VLOOKUP($A966,'Medical examination'!A966:K3300,6,FALSE)</f>
        <v>NO</v>
      </c>
      <c r="H966" s="1">
        <f>VLOOKUP($A966,'Medical examination'!A966:L3300,7,FALSE)</f>
        <v>0</v>
      </c>
      <c r="I966" s="1" t="str">
        <f>VLOOKUP($A966,'Medical examination'!A966:M3300,8,FALSE)</f>
        <v>NO</v>
      </c>
      <c r="J966" s="19" t="str">
        <f>VLOOKUP($A966,'Medical examination'!A966:N3300,9,FALSE)</f>
        <v>OVERWEIGHT</v>
      </c>
      <c r="K966" s="10" t="str">
        <f>VLOOKUP($A966,'Medical examination'!A966:O3300,10,FALSE)</f>
        <v>DIABETES</v>
      </c>
      <c r="L966" s="16">
        <v>4296.2700000000004</v>
      </c>
      <c r="M966" s="1" t="str">
        <f>VLOOKUP($L966,'Hospitalization details'!$F966:L3298,2,FALSE)</f>
        <v>TIER - 2</v>
      </c>
      <c r="N966" s="17" t="str">
        <f>VLOOKUP($L966,'Hospitalization details'!$F966:M3303,3,FALSE)</f>
        <v>TIER - 3</v>
      </c>
      <c r="O966" s="1" t="str">
        <f>VLOOKUP($L966,'Hospitalization details'!$F966:N3303,4,FALSE)</f>
        <v>R1012</v>
      </c>
      <c r="P966" s="14">
        <f>VLOOKUP($L966,'Hospitalization details'!$F966:O3303,6,FALSE)</f>
        <v>36855</v>
      </c>
      <c r="Q966" s="18">
        <f t="shared" si="15"/>
        <v>22</v>
      </c>
    </row>
    <row r="967" spans="1:17" x14ac:dyDescent="0.25">
      <c r="A967" s="2" t="s">
        <v>973</v>
      </c>
      <c r="B967" t="str">
        <f>VLOOKUP(A967,'customer names'!A967:D3301,3,FALSE)</f>
        <v>Siragusa</v>
      </c>
      <c r="C967" s="1">
        <f>VLOOKUP(A967,'Medical examination'!A967:G3301,2,FALSE)</f>
        <v>25.65</v>
      </c>
      <c r="D967" s="1">
        <f>VLOOKUP(A967,'Medical examination'!A967:H3301,3,FALSE)</f>
        <v>4.05</v>
      </c>
      <c r="E967" s="1" t="str">
        <f>VLOOKUP($A967,'Medical examination'!A967:I3301,4,FALSE)</f>
        <v>YES</v>
      </c>
      <c r="F967" s="1" t="str">
        <f>VLOOKUP($A967,'Medical examination'!A967:J3301,5,FALSE)</f>
        <v>NO</v>
      </c>
      <c r="G967" s="1" t="str">
        <f>VLOOKUP($A967,'Medical examination'!A967:K3301,6,FALSE)</f>
        <v>NO</v>
      </c>
      <c r="H967" s="1">
        <f>VLOOKUP($A967,'Medical examination'!A967:L3301,7,FALSE)</f>
        <v>2</v>
      </c>
      <c r="I967" s="1" t="str">
        <f>VLOOKUP($A967,'Medical examination'!A967:M3301,8,FALSE)</f>
        <v>NO</v>
      </c>
      <c r="J967" s="19" t="str">
        <f>VLOOKUP($A967,'Medical examination'!A967:N3301,9,FALSE)</f>
        <v>OVERWEIGHT</v>
      </c>
      <c r="K967" s="10" t="str">
        <f>VLOOKUP($A967,'Medical examination'!A967:O3301,10,FALSE)</f>
        <v>NORMAL</v>
      </c>
      <c r="L967" s="16">
        <v>4278.55</v>
      </c>
      <c r="M967" s="1" t="str">
        <f>VLOOKUP($L967,'Hospitalization details'!$F967:L3299,2,FALSE)</f>
        <v>TIER - 2</v>
      </c>
      <c r="N967" s="17" t="str">
        <f>VLOOKUP($L967,'Hospitalization details'!$F967:M3304,3,FALSE)</f>
        <v>TIER - 1</v>
      </c>
      <c r="O967" s="1" t="str">
        <f>VLOOKUP($L967,'Hospitalization details'!$F967:N3304,4,FALSE)</f>
        <v>R1021</v>
      </c>
      <c r="P967" s="14">
        <f>VLOOKUP($L967,'Hospitalization details'!$F967:O3304,6,FALSE)</f>
        <v>37780</v>
      </c>
      <c r="Q967" s="18">
        <f t="shared" si="15"/>
        <v>20</v>
      </c>
    </row>
    <row r="968" spans="1:17" x14ac:dyDescent="0.25">
      <c r="A968" s="2" t="s">
        <v>974</v>
      </c>
      <c r="B968" t="str">
        <f>VLOOKUP(A968,'customer names'!A968:D3302,3,FALSE)</f>
        <v>Pizarro</v>
      </c>
      <c r="C968" s="1">
        <f>VLOOKUP(A968,'Medical examination'!A968:G3302,2,FALSE)</f>
        <v>36.384999999999998</v>
      </c>
      <c r="D968" s="1">
        <f>VLOOKUP(A968,'Medical examination'!A968:H3302,3,FALSE)</f>
        <v>11.49</v>
      </c>
      <c r="E968" s="1" t="str">
        <f>VLOOKUP($A968,'Medical examination'!A968:I3302,4,FALSE)</f>
        <v>NO</v>
      </c>
      <c r="F968" s="1" t="str">
        <f>VLOOKUP($A968,'Medical examination'!A968:J3302,5,FALSE)</f>
        <v>NO</v>
      </c>
      <c r="G968" s="1" t="str">
        <f>VLOOKUP($A968,'Medical examination'!A968:K3302,6,FALSE)</f>
        <v>NO</v>
      </c>
      <c r="H968" s="1">
        <f>VLOOKUP($A968,'Medical examination'!A968:L3302,7,FALSE)</f>
        <v>0</v>
      </c>
      <c r="I968" s="1" t="str">
        <f>VLOOKUP($A968,'Medical examination'!A968:M3302,8,FALSE)</f>
        <v>NO</v>
      </c>
      <c r="J968" s="19" t="str">
        <f>VLOOKUP($A968,'Medical examination'!A968:N3302,9,FALSE)</f>
        <v>OBESITY</v>
      </c>
      <c r="K968" s="10" t="str">
        <f>VLOOKUP($A968,'Medical examination'!A968:O3302,10,FALSE)</f>
        <v>DIABETES</v>
      </c>
      <c r="L968" s="16">
        <v>4266.17</v>
      </c>
      <c r="M968" s="1" t="str">
        <f>VLOOKUP($L968,'Hospitalization details'!$F968:L3300,2,FALSE)</f>
        <v>TIER - 3</v>
      </c>
      <c r="N968" s="17" t="str">
        <f>VLOOKUP($L968,'Hospitalization details'!$F968:M3305,3,FALSE)</f>
        <v>TIER - 2</v>
      </c>
      <c r="O968" s="1" t="str">
        <f>VLOOKUP($L968,'Hospitalization details'!$F968:N3305,4,FALSE)</f>
        <v>R1013</v>
      </c>
      <c r="P968" s="14">
        <f>VLOOKUP($L968,'Hospitalization details'!$F968:O3305,6,FALSE)</f>
        <v>33773</v>
      </c>
      <c r="Q968" s="18">
        <f t="shared" si="15"/>
        <v>30</v>
      </c>
    </row>
    <row r="969" spans="1:17" x14ac:dyDescent="0.25">
      <c r="A969" s="2" t="s">
        <v>975</v>
      </c>
      <c r="B969" t="str">
        <f>VLOOKUP(A969,'customer names'!A969:D3303,3,FALSE)</f>
        <v>Strange</v>
      </c>
      <c r="C969" s="1">
        <f>VLOOKUP(A969,'Medical examination'!A969:G3303,2,FALSE)</f>
        <v>34.69</v>
      </c>
      <c r="D969" s="1">
        <f>VLOOKUP(A969,'Medical examination'!A969:H3303,3,FALSE)</f>
        <v>5.65</v>
      </c>
      <c r="E969" s="1" t="str">
        <f>VLOOKUP($A969,'Medical examination'!A969:I3303,4,FALSE)</f>
        <v>NO</v>
      </c>
      <c r="F969" s="1" t="str">
        <f>VLOOKUP($A969,'Medical examination'!A969:J3303,5,FALSE)</f>
        <v>NO</v>
      </c>
      <c r="G969" s="1" t="str">
        <f>VLOOKUP($A969,'Medical examination'!A969:K3303,6,FALSE)</f>
        <v>NO</v>
      </c>
      <c r="H969" s="1">
        <f>VLOOKUP($A969,'Medical examination'!A969:L3303,7,FALSE)</f>
        <v>0</v>
      </c>
      <c r="I969" s="1" t="str">
        <f>VLOOKUP($A969,'Medical examination'!A969:M3303,8,FALSE)</f>
        <v>NO</v>
      </c>
      <c r="J969" s="19" t="str">
        <f>VLOOKUP($A969,'Medical examination'!A969:N3303,9,FALSE)</f>
        <v>OBESITY</v>
      </c>
      <c r="K969" s="10" t="str">
        <f>VLOOKUP($A969,'Medical examination'!A969:O3303,10,FALSE)</f>
        <v>NORMAL</v>
      </c>
      <c r="L969" s="16">
        <v>36572.800000000003</v>
      </c>
      <c r="M969" s="1" t="str">
        <f>VLOOKUP($L969,'Hospitalization details'!$F969:L3301,2,FALSE)</f>
        <v>TIER - 1</v>
      </c>
      <c r="N969" s="17" t="str">
        <f>VLOOKUP($L969,'Hospitalization details'!$F969:M3306,3,FALSE)</f>
        <v>TIER - 2</v>
      </c>
      <c r="O969" s="1" t="str">
        <f>VLOOKUP($L969,'Hospitalization details'!$F969:N3306,4,FALSE)</f>
        <v>R1011</v>
      </c>
      <c r="P969" s="14">
        <f>VLOOKUP($L969,'Hospitalization details'!$F969:O3306,6,FALSE)</f>
        <v>33886</v>
      </c>
      <c r="Q969" s="18">
        <f t="shared" si="15"/>
        <v>30</v>
      </c>
    </row>
    <row r="970" spans="1:17" x14ac:dyDescent="0.25">
      <c r="A970" s="2" t="s">
        <v>976</v>
      </c>
      <c r="B970" t="str">
        <f>VLOOKUP(A970,'customer names'!A970:D3304,3,FALSE)</f>
        <v>Eidinger</v>
      </c>
      <c r="C970" s="1">
        <f>VLOOKUP(A970,'Medical examination'!A970:G3304,2,FALSE)</f>
        <v>37.68</v>
      </c>
      <c r="D970" s="1">
        <f>VLOOKUP(A970,'Medical examination'!A970:H3304,3,FALSE)</f>
        <v>4.29</v>
      </c>
      <c r="E970" s="1" t="str">
        <f>VLOOKUP($A970,'Medical examination'!A970:I3304,4,FALSE)</f>
        <v>YES</v>
      </c>
      <c r="F970" s="1" t="str">
        <f>VLOOKUP($A970,'Medical examination'!A970:J3304,5,FALSE)</f>
        <v>NO</v>
      </c>
      <c r="G970" s="1" t="str">
        <f>VLOOKUP($A970,'Medical examination'!A970:K3304,6,FALSE)</f>
        <v>NO</v>
      </c>
      <c r="H970" s="1">
        <f>VLOOKUP($A970,'Medical examination'!A970:L3304,7,FALSE)</f>
        <v>0</v>
      </c>
      <c r="I970" s="1" t="str">
        <f>VLOOKUP($A970,'Medical examination'!A970:M3304,8,FALSE)</f>
        <v>NO</v>
      </c>
      <c r="J970" s="19" t="str">
        <f>VLOOKUP($A970,'Medical examination'!A970:N3304,9,FALSE)</f>
        <v>OBESITY</v>
      </c>
      <c r="K970" s="10" t="str">
        <f>VLOOKUP($A970,'Medical examination'!A970:O3304,10,FALSE)</f>
        <v>NORMAL</v>
      </c>
      <c r="L970" s="16">
        <v>4265.01</v>
      </c>
      <c r="M970" s="1" t="str">
        <f>VLOOKUP($L970,'Hospitalization details'!$F970:L3302,2,FALSE)</f>
        <v>TIER - 2</v>
      </c>
      <c r="N970" s="17" t="str">
        <f>VLOOKUP($L970,'Hospitalization details'!$F970:M3307,3,FALSE)</f>
        <v>TIER - 1</v>
      </c>
      <c r="O970" s="1" t="str">
        <f>VLOOKUP($L970,'Hospitalization details'!$F970:N3307,4,FALSE)</f>
        <v>R1012</v>
      </c>
      <c r="P970" s="14">
        <f>VLOOKUP($L970,'Hospitalization details'!$F970:O3307,6,FALSE)</f>
        <v>30640</v>
      </c>
      <c r="Q970" s="18">
        <f t="shared" si="15"/>
        <v>39</v>
      </c>
    </row>
    <row r="971" spans="1:17" x14ac:dyDescent="0.25">
      <c r="A971" s="2" t="s">
        <v>977</v>
      </c>
      <c r="B971" t="str">
        <f>VLOOKUP(A971,'customer names'!A971:D3305,3,FALSE)</f>
        <v>Ginsburg</v>
      </c>
      <c r="C971" s="1">
        <f>VLOOKUP(A971,'Medical examination'!A971:G3305,2,FALSE)</f>
        <v>35.49</v>
      </c>
      <c r="D971" s="1">
        <f>VLOOKUP(A971,'Medical examination'!A971:H3305,3,FALSE)</f>
        <v>4.74</v>
      </c>
      <c r="E971" s="1" t="str">
        <f>VLOOKUP($A971,'Medical examination'!A971:I3305,4,FALSE)</f>
        <v>YES</v>
      </c>
      <c r="F971" s="1" t="str">
        <f>VLOOKUP($A971,'Medical examination'!A971:J3305,5,FALSE)</f>
        <v>NO</v>
      </c>
      <c r="G971" s="1" t="str">
        <f>VLOOKUP($A971,'Medical examination'!A971:K3305,6,FALSE)</f>
        <v>YES</v>
      </c>
      <c r="H971" s="1">
        <f>VLOOKUP($A971,'Medical examination'!A971:L3305,7,FALSE)</f>
        <v>1</v>
      </c>
      <c r="I971" s="1" t="str">
        <f>VLOOKUP($A971,'Medical examination'!A971:M3305,8,FALSE)</f>
        <v>NO</v>
      </c>
      <c r="J971" s="19" t="str">
        <f>VLOOKUP($A971,'Medical examination'!A971:N3305,9,FALSE)</f>
        <v>OBESITY</v>
      </c>
      <c r="K971" s="10" t="str">
        <f>VLOOKUP($A971,'Medical examination'!A971:O3305,10,FALSE)</f>
        <v>NORMAL</v>
      </c>
      <c r="L971" s="16">
        <v>4260.74</v>
      </c>
      <c r="M971" s="1" t="str">
        <f>VLOOKUP($L971,'Hospitalization details'!$F971:L3303,2,FALSE)</f>
        <v>TIER - 3</v>
      </c>
      <c r="N971" s="17" t="str">
        <f>VLOOKUP($L971,'Hospitalization details'!$F971:M3308,3,FALSE)</f>
        <v>TIER - 2</v>
      </c>
      <c r="O971" s="1" t="str">
        <f>VLOOKUP($L971,'Hospitalization details'!$F971:N3308,4,FALSE)</f>
        <v>R1011</v>
      </c>
      <c r="P971" s="14">
        <f>VLOOKUP($L971,'Hospitalization details'!$F971:O3308,6,FALSE)</f>
        <v>34986</v>
      </c>
      <c r="Q971" s="18">
        <f t="shared" si="15"/>
        <v>27</v>
      </c>
    </row>
    <row r="972" spans="1:17" x14ac:dyDescent="0.25">
      <c r="A972" s="2" t="s">
        <v>978</v>
      </c>
      <c r="B972" t="str">
        <f>VLOOKUP(A972,'customer names'!A972:D3306,3,FALSE)</f>
        <v>Truex</v>
      </c>
      <c r="C972" s="1">
        <f>VLOOKUP(A972,'Medical examination'!A972:G3306,2,FALSE)</f>
        <v>44.7</v>
      </c>
      <c r="D972" s="1">
        <f>VLOOKUP(A972,'Medical examination'!A972:H3306,3,FALSE)</f>
        <v>7.6</v>
      </c>
      <c r="E972" s="1" t="str">
        <f>VLOOKUP($A972,'Medical examination'!A972:I3306,4,FALSE)</f>
        <v>YES</v>
      </c>
      <c r="F972" s="1" t="str">
        <f>VLOOKUP($A972,'Medical examination'!A972:J3306,5,FALSE)</f>
        <v>NO</v>
      </c>
      <c r="G972" s="1" t="str">
        <f>VLOOKUP($A972,'Medical examination'!A972:K3306,6,FALSE)</f>
        <v>NO</v>
      </c>
      <c r="H972" s="1">
        <f>VLOOKUP($A972,'Medical examination'!A972:L3306,7,FALSE)</f>
        <v>2</v>
      </c>
      <c r="I972" s="1" t="str">
        <f>VLOOKUP($A972,'Medical examination'!A972:M3306,8,FALSE)</f>
        <v>NO</v>
      </c>
      <c r="J972" s="19" t="str">
        <f>VLOOKUP($A972,'Medical examination'!A972:N3306,9,FALSE)</f>
        <v>OBESITY</v>
      </c>
      <c r="K972" s="10" t="str">
        <f>VLOOKUP($A972,'Medical examination'!A972:O3306,10,FALSE)</f>
        <v>DIABETES</v>
      </c>
      <c r="L972" s="16">
        <v>4250.24</v>
      </c>
      <c r="M972" s="1" t="str">
        <f>VLOOKUP($L972,'Hospitalization details'!$F972:L3304,2,FALSE)</f>
        <v>TIER - 2</v>
      </c>
      <c r="N972" s="17" t="str">
        <f>VLOOKUP($L972,'Hospitalization details'!$F972:M3309,3,FALSE)</f>
        <v>TIER - 3</v>
      </c>
      <c r="O972" s="1" t="str">
        <f>VLOOKUP($L972,'Hospitalization details'!$F972:N3309,4,FALSE)</f>
        <v>R1013</v>
      </c>
      <c r="P972" s="14">
        <f>VLOOKUP($L972,'Hospitalization details'!$F972:O3309,6,FALSE)</f>
        <v>30118</v>
      </c>
      <c r="Q972" s="18">
        <f t="shared" si="15"/>
        <v>40</v>
      </c>
    </row>
    <row r="973" spans="1:17" x14ac:dyDescent="0.25">
      <c r="A973" s="2" t="s">
        <v>979</v>
      </c>
      <c r="B973" t="str">
        <f>VLOOKUP(A973,'customer names'!A973:D3307,3,FALSE)</f>
        <v>Higgins</v>
      </c>
      <c r="C973" s="1">
        <f>VLOOKUP(A973,'Medical examination'!A973:G3307,2,FALSE)</f>
        <v>38.380000000000003</v>
      </c>
      <c r="D973" s="1">
        <f>VLOOKUP(A973,'Medical examination'!A973:H3307,3,FALSE)</f>
        <v>8.5</v>
      </c>
      <c r="E973" s="1" t="str">
        <f>VLOOKUP($A973,'Medical examination'!A973:I3307,4,FALSE)</f>
        <v>YES</v>
      </c>
      <c r="F973" s="1" t="str">
        <f>VLOOKUP($A973,'Medical examination'!A973:J3307,5,FALSE)</f>
        <v>NO</v>
      </c>
      <c r="G973" s="1" t="str">
        <f>VLOOKUP($A973,'Medical examination'!A973:K3307,6,FALSE)</f>
        <v>NO</v>
      </c>
      <c r="H973" s="1">
        <f>VLOOKUP($A973,'Medical examination'!A973:L3307,7,FALSE)</f>
        <v>2</v>
      </c>
      <c r="I973" s="1" t="str">
        <f>VLOOKUP($A973,'Medical examination'!A973:M3307,8,FALSE)</f>
        <v>NO</v>
      </c>
      <c r="J973" s="19" t="str">
        <f>VLOOKUP($A973,'Medical examination'!A973:N3307,9,FALSE)</f>
        <v>OBESITY</v>
      </c>
      <c r="K973" s="10" t="str">
        <f>VLOOKUP($A973,'Medical examination'!A973:O3307,10,FALSE)</f>
        <v>DIABETES</v>
      </c>
      <c r="L973" s="16">
        <v>4243.59</v>
      </c>
      <c r="M973" s="1" t="str">
        <f>VLOOKUP($L973,'Hospitalization details'!$F973:L3305,2,FALSE)</f>
        <v>TIER - 3</v>
      </c>
      <c r="N973" s="17" t="str">
        <f>VLOOKUP($L973,'Hospitalization details'!$F973:M3310,3,FALSE)</f>
        <v>TIER - 1</v>
      </c>
      <c r="O973" s="1" t="str">
        <f>VLOOKUP($L973,'Hospitalization details'!$F973:N3310,4,FALSE)</f>
        <v>R1012</v>
      </c>
      <c r="P973" s="14">
        <f>VLOOKUP($L973,'Hospitalization details'!$F973:O3310,6,FALSE)</f>
        <v>33573</v>
      </c>
      <c r="Q973" s="18">
        <f t="shared" si="15"/>
        <v>31</v>
      </c>
    </row>
    <row r="974" spans="1:17" x14ac:dyDescent="0.25">
      <c r="A974" s="2" t="s">
        <v>980</v>
      </c>
      <c r="B974" t="str">
        <f>VLOOKUP(A974,'customer names'!A974:D3308,3,FALSE)</f>
        <v>McCurdy</v>
      </c>
      <c r="C974" s="1">
        <f>VLOOKUP(A974,'Medical examination'!A974:G3308,2,FALSE)</f>
        <v>35.244999999999997</v>
      </c>
      <c r="D974" s="1">
        <f>VLOOKUP(A974,'Medical examination'!A974:H3308,3,FALSE)</f>
        <v>11.22</v>
      </c>
      <c r="E974" s="1" t="str">
        <f>VLOOKUP($A974,'Medical examination'!A974:I3308,4,FALSE)</f>
        <v>YES</v>
      </c>
      <c r="F974" s="1" t="str">
        <f>VLOOKUP($A974,'Medical examination'!A974:J3308,5,FALSE)</f>
        <v>NO</v>
      </c>
      <c r="G974" s="1" t="str">
        <f>VLOOKUP($A974,'Medical examination'!A974:K3308,6,FALSE)</f>
        <v>NO</v>
      </c>
      <c r="H974" s="1">
        <f>VLOOKUP($A974,'Medical examination'!A974:L3308,7,FALSE)</f>
        <v>0</v>
      </c>
      <c r="I974" s="1" t="str">
        <f>VLOOKUP($A974,'Medical examination'!A974:M3308,8,FALSE)</f>
        <v>NO</v>
      </c>
      <c r="J974" s="19" t="str">
        <f>VLOOKUP($A974,'Medical examination'!A974:N3308,9,FALSE)</f>
        <v>OBESITY</v>
      </c>
      <c r="K974" s="10" t="str">
        <f>VLOOKUP($A974,'Medical examination'!A974:O3308,10,FALSE)</f>
        <v>DIABETES</v>
      </c>
      <c r="L974" s="16">
        <v>4239.8900000000003</v>
      </c>
      <c r="M974" s="1" t="str">
        <f>VLOOKUP($L974,'Hospitalization details'!$F974:L3306,2,FALSE)</f>
        <v>TIER - 2</v>
      </c>
      <c r="N974" s="17" t="str">
        <f>VLOOKUP($L974,'Hospitalization details'!$F974:M3311,3,FALSE)</f>
        <v>TIER - 2</v>
      </c>
      <c r="O974" s="1" t="str">
        <f>VLOOKUP($L974,'Hospitalization details'!$F974:N3311,4,FALSE)</f>
        <v>R1012</v>
      </c>
      <c r="P974" s="14">
        <f>VLOOKUP($L974,'Hospitalization details'!$F974:O3311,6,FALSE)</f>
        <v>33545</v>
      </c>
      <c r="Q974" s="18">
        <f t="shared" si="15"/>
        <v>31</v>
      </c>
    </row>
    <row r="975" spans="1:17" x14ac:dyDescent="0.25">
      <c r="A975" s="2" t="s">
        <v>981</v>
      </c>
      <c r="B975" t="str">
        <f>VLOOKUP(A975,'customer names'!A975:D3309,3,FALSE)</f>
        <v>Hughes</v>
      </c>
      <c r="C975" s="1">
        <f>VLOOKUP(A975,'Medical examination'!A975:G3309,2,FALSE)</f>
        <v>49.84</v>
      </c>
      <c r="D975" s="1">
        <f>VLOOKUP(A975,'Medical examination'!A975:H3309,3,FALSE)</f>
        <v>5.0999999999999996</v>
      </c>
      <c r="E975" s="1" t="str">
        <f>VLOOKUP($A975,'Medical examination'!A975:I3309,4,FALSE)</f>
        <v>YES</v>
      </c>
      <c r="F975" s="1" t="str">
        <f>VLOOKUP($A975,'Medical examination'!A975:J3309,5,FALSE)</f>
        <v>NO</v>
      </c>
      <c r="G975" s="1" t="str">
        <f>VLOOKUP($A975,'Medical examination'!A975:K3309,6,FALSE)</f>
        <v>YES</v>
      </c>
      <c r="H975" s="1">
        <f>VLOOKUP($A975,'Medical examination'!A975:L3309,7,FALSE)</f>
        <v>1</v>
      </c>
      <c r="I975" s="1" t="str">
        <f>VLOOKUP($A975,'Medical examination'!A975:M3309,8,FALSE)</f>
        <v>NO</v>
      </c>
      <c r="J975" s="19" t="str">
        <f>VLOOKUP($A975,'Medical examination'!A975:N3309,9,FALSE)</f>
        <v>OBESITY</v>
      </c>
      <c r="K975" s="10" t="str">
        <f>VLOOKUP($A975,'Medical examination'!A975:O3309,10,FALSE)</f>
        <v>NORMAL</v>
      </c>
      <c r="L975" s="16">
        <v>4237.13</v>
      </c>
      <c r="M975" s="1" t="str">
        <f>VLOOKUP($L975,'Hospitalization details'!$F975:L3307,2,FALSE)</f>
        <v>TIER - 3</v>
      </c>
      <c r="N975" s="17" t="str">
        <f>VLOOKUP($L975,'Hospitalization details'!$F975:M3312,3,FALSE)</f>
        <v>TIER - 1</v>
      </c>
      <c r="O975" s="1" t="str">
        <f>VLOOKUP($L975,'Hospitalization details'!$F975:N3312,4,FALSE)</f>
        <v>R1016</v>
      </c>
      <c r="P975" s="14">
        <f>VLOOKUP($L975,'Hospitalization details'!$F975:O3312,6,FALSE)</f>
        <v>33782</v>
      </c>
      <c r="Q975" s="18">
        <f t="shared" si="15"/>
        <v>30</v>
      </c>
    </row>
    <row r="976" spans="1:17" x14ac:dyDescent="0.25">
      <c r="A976" s="2" t="s">
        <v>982</v>
      </c>
      <c r="B976" t="str">
        <f>VLOOKUP(A976,'customer names'!A976:D3310,3,FALSE)</f>
        <v>Varner</v>
      </c>
      <c r="C976" s="1">
        <f>VLOOKUP(A976,'Medical examination'!A976:G3310,2,FALSE)</f>
        <v>49.06</v>
      </c>
      <c r="D976" s="1">
        <f>VLOOKUP(A976,'Medical examination'!A976:H3310,3,FALSE)</f>
        <v>5.43</v>
      </c>
      <c r="E976" s="1" t="str">
        <f>VLOOKUP($A976,'Medical examination'!A976:I3310,4,FALSE)</f>
        <v>YES</v>
      </c>
      <c r="F976" s="1" t="str">
        <f>VLOOKUP($A976,'Medical examination'!A976:J3310,5,FALSE)</f>
        <v>NO</v>
      </c>
      <c r="G976" s="1" t="str">
        <f>VLOOKUP($A976,'Medical examination'!A976:K3310,6,FALSE)</f>
        <v>NO</v>
      </c>
      <c r="H976" s="1">
        <f>VLOOKUP($A976,'Medical examination'!A976:L3310,7,FALSE)</f>
        <v>1</v>
      </c>
      <c r="I976" s="1" t="str">
        <f>VLOOKUP($A976,'Medical examination'!A976:M3310,8,FALSE)</f>
        <v>NO</v>
      </c>
      <c r="J976" s="19" t="str">
        <f>VLOOKUP($A976,'Medical examination'!A976:N3310,9,FALSE)</f>
        <v>OBESITY</v>
      </c>
      <c r="K976" s="10" t="str">
        <f>VLOOKUP($A976,'Medical examination'!A976:O3310,10,FALSE)</f>
        <v>NORMAL</v>
      </c>
      <c r="L976" s="16">
        <v>4234.93</v>
      </c>
      <c r="M976" s="1" t="str">
        <f>VLOOKUP($L976,'Hospitalization details'!$F976:L3308,2,FALSE)</f>
        <v>TIER - 2</v>
      </c>
      <c r="N976" s="17" t="str">
        <f>VLOOKUP($L976,'Hospitalization details'!$F976:M3313,3,FALSE)</f>
        <v>TIER - 1</v>
      </c>
      <c r="O976" s="1" t="str">
        <f>VLOOKUP($L976,'Hospitalization details'!$F976:N3313,4,FALSE)</f>
        <v>R1011</v>
      </c>
      <c r="P976" s="14">
        <f>VLOOKUP($L976,'Hospitalization details'!$F976:O3313,6,FALSE)</f>
        <v>36143</v>
      </c>
      <c r="Q976" s="18">
        <f t="shared" si="15"/>
        <v>24</v>
      </c>
    </row>
    <row r="977" spans="1:17" x14ac:dyDescent="0.25">
      <c r="A977" s="2" t="s">
        <v>983</v>
      </c>
      <c r="B977" t="str">
        <f>VLOOKUP(A977,'customer names'!A977:D3311,3,FALSE)</f>
        <v>Dahmen</v>
      </c>
      <c r="C977" s="1">
        <f>VLOOKUP(A977,'Medical examination'!A977:G3311,2,FALSE)</f>
        <v>30.88</v>
      </c>
      <c r="D977" s="1">
        <f>VLOOKUP(A977,'Medical examination'!A977:H3311,3,FALSE)</f>
        <v>5.82</v>
      </c>
      <c r="E977" s="1" t="str">
        <f>VLOOKUP($A977,'Medical examination'!A977:I3311,4,FALSE)</f>
        <v>NO</v>
      </c>
      <c r="F977" s="1" t="str">
        <f>VLOOKUP($A977,'Medical examination'!A977:J3311,5,FALSE)</f>
        <v>NO</v>
      </c>
      <c r="G977" s="1" t="str">
        <f>VLOOKUP($A977,'Medical examination'!A977:K3311,6,FALSE)</f>
        <v>NO</v>
      </c>
      <c r="H977" s="1">
        <f>VLOOKUP($A977,'Medical examination'!A977:L3311,7,FALSE)</f>
        <v>2</v>
      </c>
      <c r="I977" s="1" t="str">
        <f>VLOOKUP($A977,'Medical examination'!A977:M3311,8,FALSE)</f>
        <v>NO</v>
      </c>
      <c r="J977" s="19" t="str">
        <f>VLOOKUP($A977,'Medical examination'!A977:N3311,9,FALSE)</f>
        <v>OBESITY</v>
      </c>
      <c r="K977" s="10" t="str">
        <f>VLOOKUP($A977,'Medical examination'!A977:O3311,10,FALSE)</f>
        <v>PRE DIABETES</v>
      </c>
      <c r="L977" s="16">
        <v>4189.1099999999997</v>
      </c>
      <c r="M977" s="1" t="str">
        <f>VLOOKUP($L977,'Hospitalization details'!$F977:L3309,2,FALSE)</f>
        <v>TIER - 2</v>
      </c>
      <c r="N977" s="17" t="str">
        <f>VLOOKUP($L977,'Hospitalization details'!$F977:M3314,3,FALSE)</f>
        <v>TIER - 2</v>
      </c>
      <c r="O977" s="1" t="str">
        <f>VLOOKUP($L977,'Hospitalization details'!$F977:N3314,4,FALSE)</f>
        <v>R1012</v>
      </c>
      <c r="P977" s="14">
        <f>VLOOKUP($L977,'Hospitalization details'!$F977:O3314,6,FALSE)</f>
        <v>35679</v>
      </c>
      <c r="Q977" s="18">
        <f t="shared" si="15"/>
        <v>25</v>
      </c>
    </row>
    <row r="978" spans="1:17" x14ac:dyDescent="0.25">
      <c r="A978" s="2" t="s">
        <v>984</v>
      </c>
      <c r="B978" t="str">
        <f>VLOOKUP(A978,'customer names'!A978:D3312,3,FALSE)</f>
        <v>Young</v>
      </c>
      <c r="C978" s="1">
        <f>VLOOKUP(A978,'Medical examination'!A978:G3312,2,FALSE)</f>
        <v>33.35</v>
      </c>
      <c r="D978" s="1">
        <f>VLOOKUP(A978,'Medical examination'!A978:H3312,3,FALSE)</f>
        <v>6.05</v>
      </c>
      <c r="E978" s="1" t="str">
        <f>VLOOKUP($A978,'Medical examination'!A978:I3312,4,FALSE)</f>
        <v>NO</v>
      </c>
      <c r="F978" s="1" t="str">
        <f>VLOOKUP($A978,'Medical examination'!A978:J3312,5,FALSE)</f>
        <v>NO</v>
      </c>
      <c r="G978" s="1" t="str">
        <f>VLOOKUP($A978,'Medical examination'!A978:K3312,6,FALSE)</f>
        <v>YES</v>
      </c>
      <c r="H978" s="1">
        <f>VLOOKUP($A978,'Medical examination'!A978:L3312,7,FALSE)</f>
        <v>1</v>
      </c>
      <c r="I978" s="1" t="str">
        <f>VLOOKUP($A978,'Medical examination'!A978:M3312,8,FALSE)</f>
        <v>NO</v>
      </c>
      <c r="J978" s="19" t="str">
        <f>VLOOKUP($A978,'Medical examination'!A978:N3312,9,FALSE)</f>
        <v>OBESITY</v>
      </c>
      <c r="K978" s="10" t="str">
        <f>VLOOKUP($A978,'Medical examination'!A978:O3312,10,FALSE)</f>
        <v>PRE DIABETES</v>
      </c>
      <c r="L978" s="16">
        <v>4188.7299999999996</v>
      </c>
      <c r="M978" s="1" t="str">
        <f>VLOOKUP($L978,'Hospitalization details'!$F978:L3310,2,FALSE)</f>
        <v>TIER - 2</v>
      </c>
      <c r="N978" s="17" t="str">
        <f>VLOOKUP($L978,'Hospitalization details'!$F978:M3315,3,FALSE)</f>
        <v>TIER - 2</v>
      </c>
      <c r="O978" s="1" t="str">
        <f>VLOOKUP($L978,'Hospitalization details'!$F978:N3315,4,FALSE)</f>
        <v>R1025</v>
      </c>
      <c r="P978" s="14">
        <f>VLOOKUP($L978,'Hospitalization details'!$F978:O3315,6,FALSE)</f>
        <v>34975</v>
      </c>
      <c r="Q978" s="18">
        <f t="shared" si="15"/>
        <v>27</v>
      </c>
    </row>
    <row r="979" spans="1:17" x14ac:dyDescent="0.25">
      <c r="A979" s="2" t="s">
        <v>985</v>
      </c>
      <c r="B979" t="str">
        <f>VLOOKUP(A979,'customer names'!A979:D3313,3,FALSE)</f>
        <v>Fraser</v>
      </c>
      <c r="C979" s="1">
        <f>VLOOKUP(A979,'Medical examination'!A979:G3313,2,FALSE)</f>
        <v>38</v>
      </c>
      <c r="D979" s="1">
        <f>VLOOKUP(A979,'Medical examination'!A979:H3313,3,FALSE)</f>
        <v>6.38</v>
      </c>
      <c r="E979" s="1" t="str">
        <f>VLOOKUP($A979,'Medical examination'!A979:I3313,4,FALSE)</f>
        <v>YES</v>
      </c>
      <c r="F979" s="1" t="str">
        <f>VLOOKUP($A979,'Medical examination'!A979:J3313,5,FALSE)</f>
        <v>NO</v>
      </c>
      <c r="G979" s="1" t="str">
        <f>VLOOKUP($A979,'Medical examination'!A979:K3313,6,FALSE)</f>
        <v>NO</v>
      </c>
      <c r="H979" s="1">
        <f>VLOOKUP($A979,'Medical examination'!A979:L3313,7,FALSE)</f>
        <v>1</v>
      </c>
      <c r="I979" s="1" t="str">
        <f>VLOOKUP($A979,'Medical examination'!A979:M3313,8,FALSE)</f>
        <v>NO</v>
      </c>
      <c r="J979" s="19" t="str">
        <f>VLOOKUP($A979,'Medical examination'!A979:N3313,9,FALSE)</f>
        <v>OBESITY</v>
      </c>
      <c r="K979" s="10" t="str">
        <f>VLOOKUP($A979,'Medical examination'!A979:O3313,10,FALSE)</f>
        <v>PRE DIABETES</v>
      </c>
      <c r="L979" s="16">
        <v>4185.1000000000004</v>
      </c>
      <c r="M979" s="1" t="str">
        <f>VLOOKUP($L979,'Hospitalization details'!$F979:L3311,2,FALSE)</f>
        <v>TIER - 2</v>
      </c>
      <c r="N979" s="17" t="str">
        <f>VLOOKUP($L979,'Hospitalization details'!$F979:M3316,3,FALSE)</f>
        <v>TIER - 3</v>
      </c>
      <c r="O979" s="1" t="str">
        <f>VLOOKUP($L979,'Hospitalization details'!$F979:N3316,4,FALSE)</f>
        <v>R1013</v>
      </c>
      <c r="P979" s="14">
        <f>VLOOKUP($L979,'Hospitalization details'!$F979:O3316,6,FALSE)</f>
        <v>32684</v>
      </c>
      <c r="Q979" s="18">
        <f t="shared" si="15"/>
        <v>33</v>
      </c>
    </row>
    <row r="980" spans="1:17" x14ac:dyDescent="0.25">
      <c r="A980" s="2" t="s">
        <v>986</v>
      </c>
      <c r="B980" t="str">
        <f>VLOOKUP(A980,'customer names'!A980:D3314,3,FALSE)</f>
        <v>Deeg</v>
      </c>
      <c r="C980" s="1">
        <f>VLOOKUP(A980,'Medical examination'!A980:G3314,2,FALSE)</f>
        <v>36.08</v>
      </c>
      <c r="D980" s="1">
        <f>VLOOKUP(A980,'Medical examination'!A980:H3314,3,FALSE)</f>
        <v>5.73</v>
      </c>
      <c r="E980" s="1" t="str">
        <f>VLOOKUP($A980,'Medical examination'!A980:I3314,4,FALSE)</f>
        <v>YES</v>
      </c>
      <c r="F980" s="1" t="str">
        <f>VLOOKUP($A980,'Medical examination'!A980:J3314,5,FALSE)</f>
        <v>NO</v>
      </c>
      <c r="G980" s="1" t="str">
        <f>VLOOKUP($A980,'Medical examination'!A980:K3314,6,FALSE)</f>
        <v>NO</v>
      </c>
      <c r="H980" s="1">
        <f>VLOOKUP($A980,'Medical examination'!A980:L3314,7,FALSE)</f>
        <v>1</v>
      </c>
      <c r="I980" s="1" t="str">
        <f>VLOOKUP($A980,'Medical examination'!A980:M3314,8,FALSE)</f>
        <v>NO</v>
      </c>
      <c r="J980" s="19" t="str">
        <f>VLOOKUP($A980,'Medical examination'!A980:N3314,9,FALSE)</f>
        <v>OBESITY</v>
      </c>
      <c r="K980" s="10" t="str">
        <f>VLOOKUP($A980,'Medical examination'!A980:O3314,10,FALSE)</f>
        <v>PRE DIABETES</v>
      </c>
      <c r="L980" s="16">
        <v>36541.550000000003</v>
      </c>
      <c r="M980" s="1" t="str">
        <f>VLOOKUP($L980,'Hospitalization details'!$F980:L3312,2,FALSE)</f>
        <v>TIER - 2</v>
      </c>
      <c r="N980" s="17" t="str">
        <f>VLOOKUP($L980,'Hospitalization details'!$F980:M3317,3,FALSE)</f>
        <v>TIER - 3</v>
      </c>
      <c r="O980" s="1" t="str">
        <f>VLOOKUP($L980,'Hospitalization details'!$F980:N3317,4,FALSE)</f>
        <v>R1011</v>
      </c>
      <c r="P980" s="14">
        <f>VLOOKUP($L980,'Hospitalization details'!$F980:O3317,6,FALSE)</f>
        <v>26885</v>
      </c>
      <c r="Q980" s="18">
        <f t="shared" si="15"/>
        <v>49</v>
      </c>
    </row>
    <row r="981" spans="1:17" x14ac:dyDescent="0.25">
      <c r="A981" s="2" t="s">
        <v>987</v>
      </c>
      <c r="B981" t="str">
        <f>VLOOKUP(A981,'customer names'!A981:D3315,3,FALSE)</f>
        <v>Robertson</v>
      </c>
      <c r="C981" s="1">
        <f>VLOOKUP(A981,'Medical examination'!A981:G3315,2,FALSE)</f>
        <v>35.700000000000003</v>
      </c>
      <c r="D981" s="1">
        <f>VLOOKUP(A981,'Medical examination'!A981:H3315,3,FALSE)</f>
        <v>5.47</v>
      </c>
      <c r="E981" s="1" t="str">
        <f>VLOOKUP($A981,'Medical examination'!A981:I3315,4,FALSE)</f>
        <v>YES</v>
      </c>
      <c r="F981" s="1" t="str">
        <f>VLOOKUP($A981,'Medical examination'!A981:J3315,5,FALSE)</f>
        <v>NO</v>
      </c>
      <c r="G981" s="1" t="str">
        <f>VLOOKUP($A981,'Medical examination'!A981:K3315,6,FALSE)</f>
        <v>NO</v>
      </c>
      <c r="H981" s="1">
        <f>VLOOKUP($A981,'Medical examination'!A981:L3315,7,FALSE)</f>
        <v>1</v>
      </c>
      <c r="I981" s="1" t="str">
        <f>VLOOKUP($A981,'Medical examination'!A981:M3315,8,FALSE)</f>
        <v>NO</v>
      </c>
      <c r="J981" s="19" t="str">
        <f>VLOOKUP($A981,'Medical examination'!A981:N3315,9,FALSE)</f>
        <v>OBESITY</v>
      </c>
      <c r="K981" s="10" t="str">
        <f>VLOOKUP($A981,'Medical examination'!A981:O3315,10,FALSE)</f>
        <v>NORMAL</v>
      </c>
      <c r="L981" s="16">
        <v>4163.21</v>
      </c>
      <c r="M981" s="1" t="str">
        <f>VLOOKUP($L981,'Hospitalization details'!$F981:L3313,2,FALSE)</f>
        <v>TIER - 2</v>
      </c>
      <c r="N981" s="17" t="str">
        <f>VLOOKUP($L981,'Hospitalization details'!$F981:M3318,3,FALSE)</f>
        <v>TIER - 2</v>
      </c>
      <c r="O981" s="1" t="str">
        <f>VLOOKUP($L981,'Hospitalization details'!$F981:N3318,4,FALSE)</f>
        <v>R1012</v>
      </c>
      <c r="P981" s="14">
        <f>VLOOKUP($L981,'Hospitalization details'!$F981:O3318,6,FALSE)</f>
        <v>30941</v>
      </c>
      <c r="Q981" s="18">
        <f t="shared" si="15"/>
        <v>38</v>
      </c>
    </row>
    <row r="982" spans="1:17" x14ac:dyDescent="0.25">
      <c r="A982" s="2" t="s">
        <v>988</v>
      </c>
      <c r="B982" t="str">
        <f>VLOOKUP(A982,'customer names'!A982:D3316,3,FALSE)</f>
        <v>Peck</v>
      </c>
      <c r="C982" s="1">
        <f>VLOOKUP(A982,'Medical examination'!A982:G3316,2,FALSE)</f>
        <v>34.01</v>
      </c>
      <c r="D982" s="1">
        <f>VLOOKUP(A982,'Medical examination'!A982:H3316,3,FALSE)</f>
        <v>11.3</v>
      </c>
      <c r="E982" s="1" t="str">
        <f>VLOOKUP($A982,'Medical examination'!A982:I3316,4,FALSE)</f>
        <v>NO</v>
      </c>
      <c r="F982" s="1" t="str">
        <f>VLOOKUP($A982,'Medical examination'!A982:J3316,5,FALSE)</f>
        <v>NO</v>
      </c>
      <c r="G982" s="1" t="str">
        <f>VLOOKUP($A982,'Medical examination'!A982:K3316,6,FALSE)</f>
        <v>NO</v>
      </c>
      <c r="H982" s="1">
        <f>VLOOKUP($A982,'Medical examination'!A982:L3316,7,FALSE)</f>
        <v>0</v>
      </c>
      <c r="I982" s="1" t="str">
        <f>VLOOKUP($A982,'Medical examination'!A982:M3316,8,FALSE)</f>
        <v>NO</v>
      </c>
      <c r="J982" s="19" t="str">
        <f>VLOOKUP($A982,'Medical examination'!A982:N3316,9,FALSE)</f>
        <v>OBESITY</v>
      </c>
      <c r="K982" s="10" t="str">
        <f>VLOOKUP($A982,'Medical examination'!A982:O3316,10,FALSE)</f>
        <v>DIABETES</v>
      </c>
      <c r="L982" s="16">
        <v>4154.97</v>
      </c>
      <c r="M982" s="1" t="str">
        <f>VLOOKUP($L982,'Hospitalization details'!$F982:L3314,2,FALSE)</f>
        <v>TIER - 2</v>
      </c>
      <c r="N982" s="17" t="str">
        <f>VLOOKUP($L982,'Hospitalization details'!$F982:M3319,3,FALSE)</f>
        <v>TIER - 1</v>
      </c>
      <c r="O982" s="1" t="str">
        <f>VLOOKUP($L982,'Hospitalization details'!$F982:N3319,4,FALSE)</f>
        <v>R1012</v>
      </c>
      <c r="P982" s="14">
        <f>VLOOKUP($L982,'Hospitalization details'!$F982:O3319,6,FALSE)</f>
        <v>36125</v>
      </c>
      <c r="Q982" s="18">
        <f t="shared" si="15"/>
        <v>24</v>
      </c>
    </row>
    <row r="983" spans="1:17" x14ac:dyDescent="0.25">
      <c r="A983" s="2" t="s">
        <v>989</v>
      </c>
      <c r="B983" t="str">
        <f>VLOOKUP(A983,'customer names'!A983:D3317,3,FALSE)</f>
        <v>Burger</v>
      </c>
      <c r="C983" s="1">
        <f>VLOOKUP(A983,'Medical examination'!A983:G3317,2,FALSE)</f>
        <v>31.54</v>
      </c>
      <c r="D983" s="1">
        <f>VLOOKUP(A983,'Medical examination'!A983:H3317,3,FALSE)</f>
        <v>6.72</v>
      </c>
      <c r="E983" s="1" t="str">
        <f>VLOOKUP($A983,'Medical examination'!A983:I3317,4,FALSE)</f>
        <v>NO</v>
      </c>
      <c r="F983" s="1" t="str">
        <f>VLOOKUP($A983,'Medical examination'!A983:J3317,5,FALSE)</f>
        <v>NO</v>
      </c>
      <c r="G983" s="1" t="str">
        <f>VLOOKUP($A983,'Medical examination'!A983:K3317,6,FALSE)</f>
        <v>NO</v>
      </c>
      <c r="H983" s="1">
        <f>VLOOKUP($A983,'Medical examination'!A983:L3317,7,FALSE)</f>
        <v>0</v>
      </c>
      <c r="I983" s="1" t="str">
        <f>VLOOKUP($A983,'Medical examination'!A983:M3317,8,FALSE)</f>
        <v>NO</v>
      </c>
      <c r="J983" s="19" t="str">
        <f>VLOOKUP($A983,'Medical examination'!A983:N3317,9,FALSE)</f>
        <v>OBESITY</v>
      </c>
      <c r="K983" s="10" t="str">
        <f>VLOOKUP($A983,'Medical examination'!A983:O3317,10,FALSE)</f>
        <v>DIABETES</v>
      </c>
      <c r="L983" s="16">
        <v>4151.03</v>
      </c>
      <c r="M983" s="1" t="str">
        <f>VLOOKUP($L983,'Hospitalization details'!$F983:L3315,2,FALSE)</f>
        <v>TIER - 2</v>
      </c>
      <c r="N983" s="17" t="str">
        <f>VLOOKUP($L983,'Hospitalization details'!$F983:M3320,3,FALSE)</f>
        <v>TIER - 2</v>
      </c>
      <c r="O983" s="1" t="str">
        <f>VLOOKUP($L983,'Hospitalization details'!$F983:N3320,4,FALSE)</f>
        <v>R1013</v>
      </c>
      <c r="P983" s="14">
        <f>VLOOKUP($L983,'Hospitalization details'!$F983:O3320,6,FALSE)</f>
        <v>33820</v>
      </c>
      <c r="Q983" s="18">
        <f t="shared" si="15"/>
        <v>30</v>
      </c>
    </row>
    <row r="984" spans="1:17" x14ac:dyDescent="0.25">
      <c r="A984" s="2" t="s">
        <v>990</v>
      </c>
      <c r="B984" t="str">
        <f>VLOOKUP(A984,'customer names'!A984:D3318,3,FALSE)</f>
        <v>Blain</v>
      </c>
      <c r="C984" s="1">
        <f>VLOOKUP(A984,'Medical examination'!A984:G3318,2,FALSE)</f>
        <v>23.3</v>
      </c>
      <c r="D984" s="1">
        <f>VLOOKUP(A984,'Medical examination'!A984:H3318,3,FALSE)</f>
        <v>5.36</v>
      </c>
      <c r="E984" s="1" t="str">
        <f>VLOOKUP($A984,'Medical examination'!A984:I3318,4,FALSE)</f>
        <v>YES</v>
      </c>
      <c r="F984" s="1" t="str">
        <f>VLOOKUP($A984,'Medical examination'!A984:J3318,5,FALSE)</f>
        <v>NO</v>
      </c>
      <c r="G984" s="1" t="str">
        <f>VLOOKUP($A984,'Medical examination'!A984:K3318,6,FALSE)</f>
        <v>NO</v>
      </c>
      <c r="H984" s="1">
        <f>VLOOKUP($A984,'Medical examination'!A984:L3318,7,FALSE)</f>
        <v>1</v>
      </c>
      <c r="I984" s="1" t="str">
        <f>VLOOKUP($A984,'Medical examination'!A984:M3318,8,FALSE)</f>
        <v>NO</v>
      </c>
      <c r="J984" s="19" t="str">
        <f>VLOOKUP($A984,'Medical examination'!A984:N3318,9,FALSE)</f>
        <v>NORMAL WEIGHT</v>
      </c>
      <c r="K984" s="10" t="str">
        <f>VLOOKUP($A984,'Medical examination'!A984:O3318,10,FALSE)</f>
        <v>NORMAL</v>
      </c>
      <c r="L984" s="16">
        <v>4149.74</v>
      </c>
      <c r="M984" s="1" t="str">
        <f>VLOOKUP($L984,'Hospitalization details'!$F984:L3316,2,FALSE)</f>
        <v>TIER - 2</v>
      </c>
      <c r="N984" s="17" t="str">
        <f>VLOOKUP($L984,'Hospitalization details'!$F984:M3321,3,FALSE)</f>
        <v>TIER - 1</v>
      </c>
      <c r="O984" s="1" t="str">
        <f>VLOOKUP($L984,'Hospitalization details'!$F984:N3321,4,FALSE)</f>
        <v>R1011</v>
      </c>
      <c r="P984" s="14">
        <f>VLOOKUP($L984,'Hospitalization details'!$F984:O3321,6,FALSE)</f>
        <v>33783</v>
      </c>
      <c r="Q984" s="18">
        <f t="shared" si="15"/>
        <v>30</v>
      </c>
    </row>
    <row r="985" spans="1:17" x14ac:dyDescent="0.25">
      <c r="A985" s="2" t="s">
        <v>991</v>
      </c>
      <c r="B985" t="str">
        <f>VLOOKUP(A985,'customer names'!A985:D3319,3,FALSE)</f>
        <v>Winters</v>
      </c>
      <c r="C985" s="1">
        <f>VLOOKUP(A985,'Medical examination'!A985:G3319,2,FALSE)</f>
        <v>27.75</v>
      </c>
      <c r="D985" s="1">
        <f>VLOOKUP(A985,'Medical examination'!A985:H3319,3,FALSE)</f>
        <v>9.8800000000000008</v>
      </c>
      <c r="E985" s="1" t="str">
        <f>VLOOKUP($A985,'Medical examination'!A985:I3319,4,FALSE)</f>
        <v>NO</v>
      </c>
      <c r="F985" s="1" t="str">
        <f>VLOOKUP($A985,'Medical examination'!A985:J3319,5,FALSE)</f>
        <v>NO</v>
      </c>
      <c r="G985" s="1" t="str">
        <f>VLOOKUP($A985,'Medical examination'!A985:K3319,6,FALSE)</f>
        <v>NO</v>
      </c>
      <c r="H985" s="1">
        <f>VLOOKUP($A985,'Medical examination'!A985:L3319,7,FALSE)</f>
        <v>0</v>
      </c>
      <c r="I985" s="1" t="str">
        <f>VLOOKUP($A985,'Medical examination'!A985:M3319,8,FALSE)</f>
        <v>NO</v>
      </c>
      <c r="J985" s="19" t="str">
        <f>VLOOKUP($A985,'Medical examination'!A985:N3319,9,FALSE)</f>
        <v>OVERWEIGHT</v>
      </c>
      <c r="K985" s="10" t="str">
        <f>VLOOKUP($A985,'Medical examination'!A985:O3319,10,FALSE)</f>
        <v>DIABETES</v>
      </c>
      <c r="L985" s="16">
        <v>4137.5200000000004</v>
      </c>
      <c r="M985" s="1" t="str">
        <f>VLOOKUP($L985,'Hospitalization details'!$F985:L3317,2,FALSE)</f>
        <v>TIER - 2</v>
      </c>
      <c r="N985" s="17" t="str">
        <f>VLOOKUP($L985,'Hospitalization details'!$F985:M3322,3,FALSE)</f>
        <v>TIER - 3</v>
      </c>
      <c r="O985" s="1" t="str">
        <f>VLOOKUP($L985,'Hospitalization details'!$F985:N3322,4,FALSE)</f>
        <v>R1024</v>
      </c>
      <c r="P985" s="14">
        <f>VLOOKUP($L985,'Hospitalization details'!$F985:O3322,6,FALSE)</f>
        <v>33773</v>
      </c>
      <c r="Q985" s="18">
        <f t="shared" si="15"/>
        <v>30</v>
      </c>
    </row>
    <row r="986" spans="1:17" x14ac:dyDescent="0.25">
      <c r="A986" s="2" t="s">
        <v>992</v>
      </c>
      <c r="B986" t="str">
        <f>VLOOKUP(A986,'customer names'!A986:D3320,3,FALSE)</f>
        <v>McCue</v>
      </c>
      <c r="C986" s="1">
        <f>VLOOKUP(A986,'Medical examination'!A986:G3320,2,FALSE)</f>
        <v>42.46</v>
      </c>
      <c r="D986" s="1">
        <f>VLOOKUP(A986,'Medical examination'!A986:H3320,3,FALSE)</f>
        <v>4.1100000000000003</v>
      </c>
      <c r="E986" s="1" t="str">
        <f>VLOOKUP($A986,'Medical examination'!A986:I3320,4,FALSE)</f>
        <v>NO</v>
      </c>
      <c r="F986" s="1" t="str">
        <f>VLOOKUP($A986,'Medical examination'!A986:J3320,5,FALSE)</f>
        <v>NO</v>
      </c>
      <c r="G986" s="1" t="str">
        <f>VLOOKUP($A986,'Medical examination'!A986:K3320,6,FALSE)</f>
        <v>NO</v>
      </c>
      <c r="H986" s="1">
        <f>VLOOKUP($A986,'Medical examination'!A986:L3320,7,FALSE)</f>
        <v>0</v>
      </c>
      <c r="I986" s="1" t="str">
        <f>VLOOKUP($A986,'Medical examination'!A986:M3320,8,FALSE)</f>
        <v>NO</v>
      </c>
      <c r="J986" s="19" t="str">
        <f>VLOOKUP($A986,'Medical examination'!A986:N3320,9,FALSE)</f>
        <v>OBESITY</v>
      </c>
      <c r="K986" s="10" t="str">
        <f>VLOOKUP($A986,'Medical examination'!A986:O3320,10,FALSE)</f>
        <v>NORMAL</v>
      </c>
      <c r="L986" s="16">
        <v>4134.08</v>
      </c>
      <c r="M986" s="1" t="str">
        <f>VLOOKUP($L986,'Hospitalization details'!$F986:L3318,2,FALSE)</f>
        <v>TIER - 2</v>
      </c>
      <c r="N986" s="17" t="str">
        <f>VLOOKUP($L986,'Hospitalization details'!$F986:M3323,3,FALSE)</f>
        <v>TIER - 1</v>
      </c>
      <c r="O986" s="1" t="str">
        <f>VLOOKUP($L986,'Hospitalization details'!$F986:N3323,4,FALSE)</f>
        <v>R1012</v>
      </c>
      <c r="P986" s="14">
        <f>VLOOKUP($L986,'Hospitalization details'!$F986:O3323,6,FALSE)</f>
        <v>33456</v>
      </c>
      <c r="Q986" s="18">
        <f t="shared" si="15"/>
        <v>31</v>
      </c>
    </row>
    <row r="987" spans="1:17" x14ac:dyDescent="0.25">
      <c r="A987" s="2" t="s">
        <v>993</v>
      </c>
      <c r="B987" t="str">
        <f>VLOOKUP(A987,'customer names'!A987:D3321,3,FALSE)</f>
        <v>Webster</v>
      </c>
      <c r="C987" s="1">
        <f>VLOOKUP(A987,'Medical examination'!A987:G3321,2,FALSE)</f>
        <v>54.47</v>
      </c>
      <c r="D987" s="1">
        <f>VLOOKUP(A987,'Medical examination'!A987:H3321,3,FALSE)</f>
        <v>7.48</v>
      </c>
      <c r="E987" s="1" t="str">
        <f>VLOOKUP($A987,'Medical examination'!A987:I3321,4,FALSE)</f>
        <v>NO</v>
      </c>
      <c r="F987" s="1" t="str">
        <f>VLOOKUP($A987,'Medical examination'!A987:J3321,5,FALSE)</f>
        <v>NO</v>
      </c>
      <c r="G987" s="1" t="str">
        <f>VLOOKUP($A987,'Medical examination'!A987:K3321,6,FALSE)</f>
        <v>NO</v>
      </c>
      <c r="H987" s="1">
        <f>VLOOKUP($A987,'Medical examination'!A987:L3321,7,FALSE)</f>
        <v>0</v>
      </c>
      <c r="I987" s="1" t="str">
        <f>VLOOKUP($A987,'Medical examination'!A987:M3321,8,FALSE)</f>
        <v>NO</v>
      </c>
      <c r="J987" s="19" t="str">
        <f>VLOOKUP($A987,'Medical examination'!A987:N3321,9,FALSE)</f>
        <v>OBESITY</v>
      </c>
      <c r="K987" s="10" t="str">
        <f>VLOOKUP($A987,'Medical examination'!A987:O3321,10,FALSE)</f>
        <v>DIABETES</v>
      </c>
      <c r="L987" s="16">
        <v>4133.6400000000003</v>
      </c>
      <c r="M987" s="1" t="str">
        <f>VLOOKUP($L987,'Hospitalization details'!$F987:L3319,2,FALSE)</f>
        <v>TIER - 2</v>
      </c>
      <c r="N987" s="17" t="str">
        <f>VLOOKUP($L987,'Hospitalization details'!$F987:M3324,3,FALSE)</f>
        <v>TIER - 3</v>
      </c>
      <c r="O987" s="1" t="str">
        <f>VLOOKUP($L987,'Hospitalization details'!$F987:N3324,4,FALSE)</f>
        <v>R1012</v>
      </c>
      <c r="P987" s="14">
        <f>VLOOKUP($L987,'Hospitalization details'!$F987:O3324,6,FALSE)</f>
        <v>34567</v>
      </c>
      <c r="Q987" s="18">
        <f t="shared" si="15"/>
        <v>28</v>
      </c>
    </row>
    <row r="988" spans="1:17" x14ac:dyDescent="0.25">
      <c r="A988" s="2" t="s">
        <v>994</v>
      </c>
      <c r="B988" t="str">
        <f>VLOOKUP(A988,'customer names'!A988:D3322,3,FALSE)</f>
        <v>Anderson</v>
      </c>
      <c r="C988" s="1">
        <f>VLOOKUP(A988,'Medical examination'!A988:G3322,2,FALSE)</f>
        <v>24.93</v>
      </c>
      <c r="D988" s="1">
        <f>VLOOKUP(A988,'Medical examination'!A988:H3322,3,FALSE)</f>
        <v>9.18</v>
      </c>
      <c r="E988" s="1" t="str">
        <f>VLOOKUP($A988,'Medical examination'!A988:I3322,4,FALSE)</f>
        <v>YES</v>
      </c>
      <c r="F988" s="1" t="str">
        <f>VLOOKUP($A988,'Medical examination'!A988:J3322,5,FALSE)</f>
        <v>NO</v>
      </c>
      <c r="G988" s="1" t="str">
        <f>VLOOKUP($A988,'Medical examination'!A988:K3322,6,FALSE)</f>
        <v>YES</v>
      </c>
      <c r="H988" s="1">
        <f>VLOOKUP($A988,'Medical examination'!A988:L3322,7,FALSE)</f>
        <v>1</v>
      </c>
      <c r="I988" s="1" t="str">
        <f>VLOOKUP($A988,'Medical examination'!A988:M3322,8,FALSE)</f>
        <v>NO</v>
      </c>
      <c r="J988" s="19" t="str">
        <f>VLOOKUP($A988,'Medical examination'!A988:N3322,9,FALSE)</f>
        <v>OVERWEIGHT</v>
      </c>
      <c r="K988" s="10" t="str">
        <f>VLOOKUP($A988,'Medical examination'!A988:O3322,10,FALSE)</f>
        <v>DIABETES</v>
      </c>
      <c r="L988" s="16">
        <v>4076.5</v>
      </c>
      <c r="M988" s="1" t="str">
        <f>VLOOKUP($L988,'Hospitalization details'!$F988:L3320,2,FALSE)</f>
        <v>TIER - 2</v>
      </c>
      <c r="N988" s="17" t="str">
        <f>VLOOKUP($L988,'Hospitalization details'!$F988:M3325,3,FALSE)</f>
        <v>TIER - 3</v>
      </c>
      <c r="O988" s="1" t="str">
        <f>VLOOKUP($L988,'Hospitalization details'!$F988:N3325,4,FALSE)</f>
        <v>R1011</v>
      </c>
      <c r="P988" s="14">
        <f>VLOOKUP($L988,'Hospitalization details'!$F988:O3325,6,FALSE)</f>
        <v>33221</v>
      </c>
      <c r="Q988" s="18">
        <f t="shared" si="15"/>
        <v>32</v>
      </c>
    </row>
    <row r="989" spans="1:17" x14ac:dyDescent="0.25">
      <c r="A989" s="2" t="s">
        <v>995</v>
      </c>
      <c r="B989" t="str">
        <f>VLOOKUP(A989,'customer names'!A989:D3323,3,FALSE)</f>
        <v>Chiappone</v>
      </c>
      <c r="C989" s="1">
        <f>VLOOKUP(A989,'Medical examination'!A989:G3323,2,FALSE)</f>
        <v>48.12</v>
      </c>
      <c r="D989" s="1">
        <f>VLOOKUP(A989,'Medical examination'!A989:H3323,3,FALSE)</f>
        <v>4.51</v>
      </c>
      <c r="E989" s="1" t="str">
        <f>VLOOKUP($A989,'Medical examination'!A989:I3323,4,FALSE)</f>
        <v>YES</v>
      </c>
      <c r="F989" s="1" t="str">
        <f>VLOOKUP($A989,'Medical examination'!A989:J3323,5,FALSE)</f>
        <v>NO</v>
      </c>
      <c r="G989" s="1" t="str">
        <f>VLOOKUP($A989,'Medical examination'!A989:K3323,6,FALSE)</f>
        <v>NO</v>
      </c>
      <c r="H989" s="1">
        <f>VLOOKUP($A989,'Medical examination'!A989:L3323,7,FALSE)</f>
        <v>1</v>
      </c>
      <c r="I989" s="1" t="str">
        <f>VLOOKUP($A989,'Medical examination'!A989:M3323,8,FALSE)</f>
        <v>NO</v>
      </c>
      <c r="J989" s="19" t="str">
        <f>VLOOKUP($A989,'Medical examination'!A989:N3323,9,FALSE)</f>
        <v>OBESITY</v>
      </c>
      <c r="K989" s="10" t="str">
        <f>VLOOKUP($A989,'Medical examination'!A989:O3323,10,FALSE)</f>
        <v>NORMAL</v>
      </c>
      <c r="L989" s="16">
        <v>4074.45</v>
      </c>
      <c r="M989" s="1" t="str">
        <f>VLOOKUP($L989,'Hospitalization details'!$F989:L3321,2,FALSE)</f>
        <v>TIER - 3</v>
      </c>
      <c r="N989" s="17" t="str">
        <f>VLOOKUP($L989,'Hospitalization details'!$F989:M3326,3,FALSE)</f>
        <v>TIER - 2</v>
      </c>
      <c r="O989" s="1" t="str">
        <f>VLOOKUP($L989,'Hospitalization details'!$F989:N3326,4,FALSE)</f>
        <v>R1013</v>
      </c>
      <c r="P989" s="14">
        <f>VLOOKUP($L989,'Hospitalization details'!$F989:O3326,6,FALSE)</f>
        <v>33208</v>
      </c>
      <c r="Q989" s="18">
        <f t="shared" si="15"/>
        <v>32</v>
      </c>
    </row>
    <row r="990" spans="1:17" x14ac:dyDescent="0.25">
      <c r="A990" s="2" t="s">
        <v>996</v>
      </c>
      <c r="B990" t="str">
        <f>VLOOKUP(A990,'customer names'!A990:D3324,3,FALSE)</f>
        <v>Opie</v>
      </c>
      <c r="C990" s="1">
        <f>VLOOKUP(A990,'Medical examination'!A990:G3324,2,FALSE)</f>
        <v>24.91</v>
      </c>
      <c r="D990" s="1">
        <f>VLOOKUP(A990,'Medical examination'!A990:H3324,3,FALSE)</f>
        <v>7.33</v>
      </c>
      <c r="E990" s="1" t="str">
        <f>VLOOKUP($A990,'Medical examination'!A990:I3324,4,FALSE)</f>
        <v>YES</v>
      </c>
      <c r="F990" s="1" t="str">
        <f>VLOOKUP($A990,'Medical examination'!A990:J3324,5,FALSE)</f>
        <v>NO</v>
      </c>
      <c r="G990" s="1" t="str">
        <f>VLOOKUP($A990,'Medical examination'!A990:K3324,6,FALSE)</f>
        <v>YES</v>
      </c>
      <c r="H990" s="1">
        <f>VLOOKUP($A990,'Medical examination'!A990:L3324,7,FALSE)</f>
        <v>1</v>
      </c>
      <c r="I990" s="1" t="str">
        <f>VLOOKUP($A990,'Medical examination'!A990:M3324,8,FALSE)</f>
        <v>NO</v>
      </c>
      <c r="J990" s="19" t="str">
        <f>VLOOKUP($A990,'Medical examination'!A990:N3324,9,FALSE)</f>
        <v>OVERWEIGHT</v>
      </c>
      <c r="K990" s="10" t="str">
        <f>VLOOKUP($A990,'Medical examination'!A990:O3324,10,FALSE)</f>
        <v>DIABETES</v>
      </c>
      <c r="L990" s="16">
        <v>4070.51</v>
      </c>
      <c r="M990" s="1" t="str">
        <f>VLOOKUP($L990,'Hospitalization details'!$F990:L3322,2,FALSE)</f>
        <v>TIER - 2</v>
      </c>
      <c r="N990" s="17" t="str">
        <f>VLOOKUP($L990,'Hospitalization details'!$F990:M3327,3,FALSE)</f>
        <v>TIER - 1</v>
      </c>
      <c r="O990" s="1" t="str">
        <f>VLOOKUP($L990,'Hospitalization details'!$F990:N3327,4,FALSE)</f>
        <v>R1012</v>
      </c>
      <c r="P990" s="14">
        <f>VLOOKUP($L990,'Hospitalization details'!$F990:O3327,6,FALSE)</f>
        <v>37547</v>
      </c>
      <c r="Q990" s="18">
        <f t="shared" si="15"/>
        <v>20</v>
      </c>
    </row>
    <row r="991" spans="1:17" x14ac:dyDescent="0.25">
      <c r="A991" s="2" t="s">
        <v>997</v>
      </c>
      <c r="B991" t="str">
        <f>VLOOKUP(A991,'customer names'!A991:D3325,3,FALSE)</f>
        <v>Donnelly</v>
      </c>
      <c r="C991" s="1">
        <f>VLOOKUP(A991,'Medical examination'!A991:G3325,2,FALSE)</f>
        <v>27.645</v>
      </c>
      <c r="D991" s="1">
        <f>VLOOKUP(A991,'Medical examination'!A991:H3325,3,FALSE)</f>
        <v>10.56</v>
      </c>
      <c r="E991" s="1" t="str">
        <f>VLOOKUP($A991,'Medical examination'!A991:I3325,4,FALSE)</f>
        <v>NO</v>
      </c>
      <c r="F991" s="1" t="str">
        <f>VLOOKUP($A991,'Medical examination'!A991:J3325,5,FALSE)</f>
        <v>NO</v>
      </c>
      <c r="G991" s="1" t="str">
        <f>VLOOKUP($A991,'Medical examination'!A991:K3325,6,FALSE)</f>
        <v>NO</v>
      </c>
      <c r="H991" s="1">
        <f>VLOOKUP($A991,'Medical examination'!A991:L3325,7,FALSE)</f>
        <v>0</v>
      </c>
      <c r="I991" s="1" t="str">
        <f>VLOOKUP($A991,'Medical examination'!A991:M3325,8,FALSE)</f>
        <v>NO</v>
      </c>
      <c r="J991" s="19" t="str">
        <f>VLOOKUP($A991,'Medical examination'!A991:N3325,9,FALSE)</f>
        <v>OVERWEIGHT</v>
      </c>
      <c r="K991" s="10" t="str">
        <f>VLOOKUP($A991,'Medical examination'!A991:O3325,10,FALSE)</f>
        <v>DIABETES</v>
      </c>
      <c r="L991" s="16">
        <v>36445.550000000003</v>
      </c>
      <c r="M991" s="1" t="str">
        <f>VLOOKUP($L991,'Hospitalization details'!$F991:L3323,2,FALSE)</f>
        <v>TIER - 2</v>
      </c>
      <c r="N991" s="17" t="str">
        <f>VLOOKUP($L991,'Hospitalization details'!$F991:M3328,3,FALSE)</f>
        <v>TIER - 2</v>
      </c>
      <c r="O991" s="1" t="str">
        <f>VLOOKUP($L991,'Hospitalization details'!$F991:N3328,4,FALSE)</f>
        <v>R1011</v>
      </c>
      <c r="P991" s="14">
        <f>VLOOKUP($L991,'Hospitalization details'!$F991:O3328,6,FALSE)</f>
        <v>22969</v>
      </c>
      <c r="Q991" s="18">
        <f t="shared" si="15"/>
        <v>60</v>
      </c>
    </row>
    <row r="992" spans="1:17" x14ac:dyDescent="0.25">
      <c r="A992" s="2" t="s">
        <v>998</v>
      </c>
      <c r="B992" t="str">
        <f>VLOOKUP(A992,'customer names'!A992:D3326,3,FALSE)</f>
        <v>Rall</v>
      </c>
      <c r="C992" s="1">
        <f>VLOOKUP(A992,'Medical examination'!A992:G3326,2,FALSE)</f>
        <v>33.700000000000003</v>
      </c>
      <c r="D992" s="1">
        <f>VLOOKUP(A992,'Medical examination'!A992:H3326,3,FALSE)</f>
        <v>4.01</v>
      </c>
      <c r="E992" s="1" t="str">
        <f>VLOOKUP($A992,'Medical examination'!A992:I3326,4,FALSE)</f>
        <v>NO</v>
      </c>
      <c r="F992" s="1" t="str">
        <f>VLOOKUP($A992,'Medical examination'!A992:J3326,5,FALSE)</f>
        <v>NO</v>
      </c>
      <c r="G992" s="1" t="str">
        <f>VLOOKUP($A992,'Medical examination'!A992:K3326,6,FALSE)</f>
        <v>NO</v>
      </c>
      <c r="H992" s="1">
        <f>VLOOKUP($A992,'Medical examination'!A992:L3326,7,FALSE)</f>
        <v>2</v>
      </c>
      <c r="I992" s="1" t="str">
        <f>VLOOKUP($A992,'Medical examination'!A992:M3326,8,FALSE)</f>
        <v>NO</v>
      </c>
      <c r="J992" s="19" t="str">
        <f>VLOOKUP($A992,'Medical examination'!A992:N3326,9,FALSE)</f>
        <v>OBESITY</v>
      </c>
      <c r="K992" s="10" t="str">
        <f>VLOOKUP($A992,'Medical examination'!A992:O3326,10,FALSE)</f>
        <v>NORMAL</v>
      </c>
      <c r="L992" s="16">
        <v>4070.42</v>
      </c>
      <c r="M992" s="1" t="str">
        <f>VLOOKUP($L992,'Hospitalization details'!$F992:L3324,2,FALSE)</f>
        <v>TIER - 2</v>
      </c>
      <c r="N992" s="17" t="str">
        <f>VLOOKUP($L992,'Hospitalization details'!$F992:M3329,3,FALSE)</f>
        <v>TIER - 1</v>
      </c>
      <c r="O992" s="1" t="str">
        <f>VLOOKUP($L992,'Hospitalization details'!$F992:N3329,4,FALSE)</f>
        <v>R1013</v>
      </c>
      <c r="P992" s="14">
        <f>VLOOKUP($L992,'Hospitalization details'!$F992:O3329,6,FALSE)</f>
        <v>30575</v>
      </c>
      <c r="Q992" s="18">
        <f t="shared" si="15"/>
        <v>39</v>
      </c>
    </row>
    <row r="993" spans="1:17" x14ac:dyDescent="0.25">
      <c r="A993" s="2" t="s">
        <v>999</v>
      </c>
      <c r="B993" t="str">
        <f>VLOOKUP(A993,'customer names'!A993:D3327,3,FALSE)</f>
        <v>Mitchell</v>
      </c>
      <c r="C993" s="1">
        <f>VLOOKUP(A993,'Medical examination'!A993:G3327,2,FALSE)</f>
        <v>38.93</v>
      </c>
      <c r="D993" s="1">
        <f>VLOOKUP(A993,'Medical examination'!A993:H3327,3,FALSE)</f>
        <v>5.64</v>
      </c>
      <c r="E993" s="1" t="str">
        <f>VLOOKUP($A993,'Medical examination'!A993:I3327,4,FALSE)</f>
        <v>YES</v>
      </c>
      <c r="F993" s="1" t="str">
        <f>VLOOKUP($A993,'Medical examination'!A993:J3327,5,FALSE)</f>
        <v>NO</v>
      </c>
      <c r="G993" s="1" t="str">
        <f>VLOOKUP($A993,'Medical examination'!A993:K3327,6,FALSE)</f>
        <v>NO</v>
      </c>
      <c r="H993" s="1">
        <f>VLOOKUP($A993,'Medical examination'!A993:L3327,7,FALSE)</f>
        <v>1</v>
      </c>
      <c r="I993" s="1" t="str">
        <f>VLOOKUP($A993,'Medical examination'!A993:M3327,8,FALSE)</f>
        <v>NO</v>
      </c>
      <c r="J993" s="19" t="str">
        <f>VLOOKUP($A993,'Medical examination'!A993:N3327,9,FALSE)</f>
        <v>OBESITY</v>
      </c>
      <c r="K993" s="10" t="str">
        <f>VLOOKUP($A993,'Medical examination'!A993:O3327,10,FALSE)</f>
        <v>NORMAL</v>
      </c>
      <c r="L993" s="16">
        <v>4058.71</v>
      </c>
      <c r="M993" s="1" t="str">
        <f>VLOOKUP($L993,'Hospitalization details'!$F993:L3325,2,FALSE)</f>
        <v>TIER - 3</v>
      </c>
      <c r="N993" s="17" t="str">
        <f>VLOOKUP($L993,'Hospitalization details'!$F993:M3330,3,FALSE)</f>
        <v>TIER - 3</v>
      </c>
      <c r="O993" s="1" t="str">
        <f>VLOOKUP($L993,'Hospitalization details'!$F993:N3330,4,FALSE)</f>
        <v>R1012</v>
      </c>
      <c r="P993" s="14">
        <f>VLOOKUP($L993,'Hospitalization details'!$F993:O3330,6,FALSE)</f>
        <v>34956</v>
      </c>
      <c r="Q993" s="18">
        <f t="shared" si="15"/>
        <v>27</v>
      </c>
    </row>
    <row r="994" spans="1:17" x14ac:dyDescent="0.25">
      <c r="A994" s="2" t="s">
        <v>1000</v>
      </c>
      <c r="B994" t="str">
        <f>VLOOKUP(A994,'customer names'!A994:D3328,3,FALSE)</f>
        <v>Chen</v>
      </c>
      <c r="C994" s="1">
        <f>VLOOKUP(A994,'Medical examination'!A994:G3328,2,FALSE)</f>
        <v>32.774999999999999</v>
      </c>
      <c r="D994" s="1">
        <f>VLOOKUP(A994,'Medical examination'!A994:H3328,3,FALSE)</f>
        <v>8.02</v>
      </c>
      <c r="E994" s="1" t="str">
        <f>VLOOKUP($A994,'Medical examination'!A994:I3328,4,FALSE)</f>
        <v>YES</v>
      </c>
      <c r="F994" s="1" t="str">
        <f>VLOOKUP($A994,'Medical examination'!A994:J3328,5,FALSE)</f>
        <v>NO</v>
      </c>
      <c r="G994" s="1" t="str">
        <f>VLOOKUP($A994,'Medical examination'!A994:K3328,6,FALSE)</f>
        <v>NO</v>
      </c>
      <c r="H994" s="1">
        <f>VLOOKUP($A994,'Medical examination'!A994:L3328,7,FALSE)</f>
        <v>2</v>
      </c>
      <c r="I994" s="1" t="str">
        <f>VLOOKUP($A994,'Medical examination'!A994:M3328,8,FALSE)</f>
        <v>NO</v>
      </c>
      <c r="J994" s="19" t="str">
        <f>VLOOKUP($A994,'Medical examination'!A994:N3328,9,FALSE)</f>
        <v>OBESITY</v>
      </c>
      <c r="K994" s="10" t="str">
        <f>VLOOKUP($A994,'Medical examination'!A994:O3328,10,FALSE)</f>
        <v>DIABETES</v>
      </c>
      <c r="L994" s="16">
        <v>4058.12</v>
      </c>
      <c r="M994" s="1" t="str">
        <f>VLOOKUP($L994,'Hospitalization details'!$F994:L3326,2,FALSE)</f>
        <v>TIER - 2</v>
      </c>
      <c r="N994" s="17" t="str">
        <f>VLOOKUP($L994,'Hospitalization details'!$F994:M3331,3,FALSE)</f>
        <v>TIER - 1</v>
      </c>
      <c r="O994" s="1" t="str">
        <f>VLOOKUP($L994,'Hospitalization details'!$F994:N3331,4,FALSE)</f>
        <v>R1013</v>
      </c>
      <c r="P994" s="14">
        <f>VLOOKUP($L994,'Hospitalization details'!$F994:O3331,6,FALSE)</f>
        <v>34194</v>
      </c>
      <c r="Q994" s="18">
        <f t="shared" si="15"/>
        <v>29</v>
      </c>
    </row>
    <row r="995" spans="1:17" x14ac:dyDescent="0.25">
      <c r="A995" s="2" t="s">
        <v>1001</v>
      </c>
      <c r="B995" t="str">
        <f>VLOOKUP(A995,'customer names'!A995:D3329,3,FALSE)</f>
        <v>Tufaro</v>
      </c>
      <c r="C995" s="1">
        <f>VLOOKUP(A995,'Medical examination'!A995:G3329,2,FALSE)</f>
        <v>29.83</v>
      </c>
      <c r="D995" s="1">
        <f>VLOOKUP(A995,'Medical examination'!A995:H3329,3,FALSE)</f>
        <v>7.2</v>
      </c>
      <c r="E995" s="1" t="str">
        <f>VLOOKUP($A995,'Medical examination'!A995:I3329,4,FALSE)</f>
        <v>YES</v>
      </c>
      <c r="F995" s="1" t="str">
        <f>VLOOKUP($A995,'Medical examination'!A995:J3329,5,FALSE)</f>
        <v>NO</v>
      </c>
      <c r="G995" s="1" t="str">
        <f>VLOOKUP($A995,'Medical examination'!A995:K3329,6,FALSE)</f>
        <v>NO</v>
      </c>
      <c r="H995" s="1">
        <f>VLOOKUP($A995,'Medical examination'!A995:L3329,7,FALSE)</f>
        <v>0</v>
      </c>
      <c r="I995" s="1" t="str">
        <f>VLOOKUP($A995,'Medical examination'!A995:M3329,8,FALSE)</f>
        <v>NO</v>
      </c>
      <c r="J995" s="19" t="str">
        <f>VLOOKUP($A995,'Medical examination'!A995:N3329,9,FALSE)</f>
        <v>OVERWEIGHT</v>
      </c>
      <c r="K995" s="10" t="str">
        <f>VLOOKUP($A995,'Medical examination'!A995:O3329,10,FALSE)</f>
        <v>DIABETES</v>
      </c>
      <c r="L995" s="16">
        <v>4047.94</v>
      </c>
      <c r="M995" s="1" t="str">
        <f>VLOOKUP($L995,'Hospitalization details'!$F995:L3327,2,FALSE)</f>
        <v>TIER - 2</v>
      </c>
      <c r="N995" s="17" t="str">
        <f>VLOOKUP($L995,'Hospitalization details'!$F995:M3332,3,FALSE)</f>
        <v>TIER - 1</v>
      </c>
      <c r="O995" s="1" t="str">
        <f>VLOOKUP($L995,'Hospitalization details'!$F995:N3332,4,FALSE)</f>
        <v>R1013</v>
      </c>
      <c r="P995" s="14">
        <f>VLOOKUP($L995,'Hospitalization details'!$F995:O3332,6,FALSE)</f>
        <v>32477</v>
      </c>
      <c r="Q995" s="18">
        <f t="shared" si="15"/>
        <v>34</v>
      </c>
    </row>
    <row r="996" spans="1:17" x14ac:dyDescent="0.25">
      <c r="A996" s="2" t="s">
        <v>1002</v>
      </c>
      <c r="B996" t="str">
        <f>VLOOKUP(A996,'customer names'!A996:D3330,3,FALSE)</f>
        <v>Peters</v>
      </c>
      <c r="C996" s="1">
        <f>VLOOKUP(A996,'Medical examination'!A996:G3330,2,FALSE)</f>
        <v>28.31</v>
      </c>
      <c r="D996" s="1">
        <f>VLOOKUP(A996,'Medical examination'!A996:H3330,3,FALSE)</f>
        <v>4.55</v>
      </c>
      <c r="E996" s="1" t="str">
        <f>VLOOKUP($A996,'Medical examination'!A996:I3330,4,FALSE)</f>
        <v>NO</v>
      </c>
      <c r="F996" s="1" t="str">
        <f>VLOOKUP($A996,'Medical examination'!A996:J3330,5,FALSE)</f>
        <v>YES</v>
      </c>
      <c r="G996" s="1" t="str">
        <f>VLOOKUP($A996,'Medical examination'!A996:K3330,6,FALSE)</f>
        <v>NO</v>
      </c>
      <c r="H996" s="1">
        <f>VLOOKUP($A996,'Medical examination'!A996:L3330,7,FALSE)</f>
        <v>1</v>
      </c>
      <c r="I996" s="1" t="str">
        <f>VLOOKUP($A996,'Medical examination'!A996:M3330,8,FALSE)</f>
        <v>NO</v>
      </c>
      <c r="J996" s="19" t="str">
        <f>VLOOKUP($A996,'Medical examination'!A996:N3330,9,FALSE)</f>
        <v>OVERWEIGHT</v>
      </c>
      <c r="K996" s="10" t="str">
        <f>VLOOKUP($A996,'Medical examination'!A996:O3330,10,FALSE)</f>
        <v>NORMAL</v>
      </c>
      <c r="L996" s="16">
        <v>4040.56</v>
      </c>
      <c r="M996" s="1" t="str">
        <f>VLOOKUP($L996,'Hospitalization details'!$F996:L3328,2,FALSE)</f>
        <v>TIER - 3</v>
      </c>
      <c r="N996" s="17" t="str">
        <f>VLOOKUP($L996,'Hospitalization details'!$F996:M3333,3,FALSE)</f>
        <v>TIER - 3</v>
      </c>
      <c r="O996" s="1" t="str">
        <f>VLOOKUP($L996,'Hospitalization details'!$F996:N3333,4,FALSE)</f>
        <v>R1015</v>
      </c>
      <c r="P996" s="14">
        <f>VLOOKUP($L996,'Hospitalization details'!$F996:O3333,6,FALSE)</f>
        <v>34329</v>
      </c>
      <c r="Q996" s="18">
        <f t="shared" si="15"/>
        <v>29</v>
      </c>
    </row>
    <row r="997" spans="1:17" x14ac:dyDescent="0.25">
      <c r="A997" s="2" t="s">
        <v>1003</v>
      </c>
      <c r="B997" t="str">
        <f>VLOOKUP(A997,'customer names'!A997:D3331,3,FALSE)</f>
        <v>Susedik</v>
      </c>
      <c r="C997" s="1">
        <f>VLOOKUP(A997,'Medical examination'!A997:G3331,2,FALSE)</f>
        <v>29.79</v>
      </c>
      <c r="D997" s="1">
        <f>VLOOKUP(A997,'Medical examination'!A997:H3331,3,FALSE)</f>
        <v>9.0299999999999994</v>
      </c>
      <c r="E997" s="1" t="str">
        <f>VLOOKUP($A997,'Medical examination'!A997:I3331,4,FALSE)</f>
        <v>NO</v>
      </c>
      <c r="F997" s="1" t="str">
        <f>VLOOKUP($A997,'Medical examination'!A997:J3331,5,FALSE)</f>
        <v>NO</v>
      </c>
      <c r="G997" s="1" t="str">
        <f>VLOOKUP($A997,'Medical examination'!A997:K3331,6,FALSE)</f>
        <v>NO</v>
      </c>
      <c r="H997" s="1">
        <f>VLOOKUP($A997,'Medical examination'!A997:L3331,7,FALSE)</f>
        <v>0</v>
      </c>
      <c r="I997" s="1" t="str">
        <f>VLOOKUP($A997,'Medical examination'!A997:M3331,8,FALSE)</f>
        <v>NO</v>
      </c>
      <c r="J997" s="19" t="str">
        <f>VLOOKUP($A997,'Medical examination'!A997:N3331,9,FALSE)</f>
        <v>OVERWEIGHT</v>
      </c>
      <c r="K997" s="10" t="str">
        <f>VLOOKUP($A997,'Medical examination'!A997:O3331,10,FALSE)</f>
        <v>DIABETES</v>
      </c>
      <c r="L997" s="16">
        <v>4039.9</v>
      </c>
      <c r="M997" s="1" t="str">
        <f>VLOOKUP($L997,'Hospitalization details'!$F997:L3329,2,FALSE)</f>
        <v>TIER - 2</v>
      </c>
      <c r="N997" s="17" t="str">
        <f>VLOOKUP($L997,'Hospitalization details'!$F997:M3334,3,FALSE)</f>
        <v>TIER - 1</v>
      </c>
      <c r="O997" s="1" t="str">
        <f>VLOOKUP($L997,'Hospitalization details'!$F997:N3334,4,FALSE)</f>
        <v>R1013</v>
      </c>
      <c r="P997" s="14">
        <f>VLOOKUP($L997,'Hospitalization details'!$F997:O3334,6,FALSE)</f>
        <v>30630</v>
      </c>
      <c r="Q997" s="18">
        <f t="shared" si="15"/>
        <v>39</v>
      </c>
    </row>
    <row r="998" spans="1:17" x14ac:dyDescent="0.25">
      <c r="A998" s="2" t="s">
        <v>1004</v>
      </c>
      <c r="B998" t="str">
        <f>VLOOKUP(A998,'customer names'!A998:D3332,3,FALSE)</f>
        <v>Garcia</v>
      </c>
      <c r="C998" s="1">
        <f>VLOOKUP(A998,'Medical examination'!A998:G3332,2,FALSE)</f>
        <v>36.6</v>
      </c>
      <c r="D998" s="1">
        <f>VLOOKUP(A998,'Medical examination'!A998:H3332,3,FALSE)</f>
        <v>5.2</v>
      </c>
      <c r="E998" s="1" t="str">
        <f>VLOOKUP($A998,'Medical examination'!A998:I3332,4,FALSE)</f>
        <v>YES</v>
      </c>
      <c r="F998" s="1" t="str">
        <f>VLOOKUP($A998,'Medical examination'!A998:J3332,5,FALSE)</f>
        <v>NO</v>
      </c>
      <c r="G998" s="1" t="str">
        <f>VLOOKUP($A998,'Medical examination'!A998:K3332,6,FALSE)</f>
        <v>YES</v>
      </c>
      <c r="H998" s="1">
        <f>VLOOKUP($A998,'Medical examination'!A998:L3332,7,FALSE)</f>
        <v>1</v>
      </c>
      <c r="I998" s="1" t="str">
        <f>VLOOKUP($A998,'Medical examination'!A998:M3332,8,FALSE)</f>
        <v>NO</v>
      </c>
      <c r="J998" s="19" t="str">
        <f>VLOOKUP($A998,'Medical examination'!A998:N3332,9,FALSE)</f>
        <v>OBESITY</v>
      </c>
      <c r="K998" s="10" t="str">
        <f>VLOOKUP($A998,'Medical examination'!A998:O3332,10,FALSE)</f>
        <v>NORMAL</v>
      </c>
      <c r="L998" s="16">
        <v>4038.41</v>
      </c>
      <c r="M998" s="1" t="str">
        <f>VLOOKUP($L998,'Hospitalization details'!$F998:L3330,2,FALSE)</f>
        <v>TIER - 2</v>
      </c>
      <c r="N998" s="17" t="str">
        <f>VLOOKUP($L998,'Hospitalization details'!$F998:M3335,3,FALSE)</f>
        <v>TIER - 1</v>
      </c>
      <c r="O998" s="1" t="str">
        <f>VLOOKUP($L998,'Hospitalization details'!$F998:N3335,4,FALSE)</f>
        <v>R1013</v>
      </c>
      <c r="P998" s="14">
        <f>VLOOKUP($L998,'Hospitalization details'!$F998:O3335,6,FALSE)</f>
        <v>30870</v>
      </c>
      <c r="Q998" s="18">
        <f t="shared" si="15"/>
        <v>38</v>
      </c>
    </row>
    <row r="999" spans="1:17" x14ac:dyDescent="0.25">
      <c r="A999" s="2" t="s">
        <v>1005</v>
      </c>
      <c r="B999" t="str">
        <f>VLOOKUP(A999,'customer names'!A999:D3333,3,FALSE)</f>
        <v>Deady</v>
      </c>
      <c r="C999" s="1">
        <f>VLOOKUP(A999,'Medical examination'!A999:G3333,2,FALSE)</f>
        <v>35.93</v>
      </c>
      <c r="D999" s="1">
        <f>VLOOKUP(A999,'Medical examination'!A999:H3333,3,FALSE)</f>
        <v>8.3000000000000007</v>
      </c>
      <c r="E999" s="1" t="str">
        <f>VLOOKUP($A999,'Medical examination'!A999:I3333,4,FALSE)</f>
        <v>YES</v>
      </c>
      <c r="F999" s="1" t="str">
        <f>VLOOKUP($A999,'Medical examination'!A999:J3333,5,FALSE)</f>
        <v>NO</v>
      </c>
      <c r="G999" s="1" t="str">
        <f>VLOOKUP($A999,'Medical examination'!A999:K3333,6,FALSE)</f>
        <v>NO</v>
      </c>
      <c r="H999" s="1">
        <f>VLOOKUP($A999,'Medical examination'!A999:L3333,7,FALSE)</f>
        <v>0</v>
      </c>
      <c r="I999" s="1" t="str">
        <f>VLOOKUP($A999,'Medical examination'!A999:M3333,8,FALSE)</f>
        <v>NO</v>
      </c>
      <c r="J999" s="19" t="str">
        <f>VLOOKUP($A999,'Medical examination'!A999:N3333,9,FALSE)</f>
        <v>OBESITY</v>
      </c>
      <c r="K999" s="10" t="str">
        <f>VLOOKUP($A999,'Medical examination'!A999:O3333,10,FALSE)</f>
        <v>DIABETES</v>
      </c>
      <c r="L999" s="16">
        <v>4032.24</v>
      </c>
      <c r="M999" s="1" t="str">
        <f>VLOOKUP($L999,'Hospitalization details'!$F999:L3331,2,FALSE)</f>
        <v>TIER - 3</v>
      </c>
      <c r="N999" s="17" t="str">
        <f>VLOOKUP($L999,'Hospitalization details'!$F999:M3336,3,FALSE)</f>
        <v>TIER - 3</v>
      </c>
      <c r="O999" s="1" t="str">
        <f>VLOOKUP($L999,'Hospitalization details'!$F999:N3336,4,FALSE)</f>
        <v>R1012</v>
      </c>
      <c r="P999" s="14">
        <f>VLOOKUP($L999,'Hospitalization details'!$F999:O3336,6,FALSE)</f>
        <v>33888</v>
      </c>
      <c r="Q999" s="18">
        <f t="shared" si="15"/>
        <v>30</v>
      </c>
    </row>
    <row r="1000" spans="1:17" x14ac:dyDescent="0.25">
      <c r="A1000" s="2" t="s">
        <v>1006</v>
      </c>
      <c r="B1000" t="str">
        <f>VLOOKUP(A1000,'customer names'!A1000:D3334,3,FALSE)</f>
        <v>Campbell</v>
      </c>
      <c r="C1000" s="1">
        <f>VLOOKUP(A1000,'Medical examination'!A1000:G3334,2,FALSE)</f>
        <v>28.6</v>
      </c>
      <c r="D1000" s="1">
        <f>VLOOKUP(A1000,'Medical examination'!A1000:H3334,3,FALSE)</f>
        <v>5.56</v>
      </c>
      <c r="E1000" s="1" t="str">
        <f>VLOOKUP($A1000,'Medical examination'!A1000:I3334,4,FALSE)</f>
        <v>YES</v>
      </c>
      <c r="F1000" s="1" t="str">
        <f>VLOOKUP($A1000,'Medical examination'!A1000:J3334,5,FALSE)</f>
        <v>NO</v>
      </c>
      <c r="G1000" s="1" t="str">
        <f>VLOOKUP($A1000,'Medical examination'!A1000:K3334,6,FALSE)</f>
        <v>YES</v>
      </c>
      <c r="H1000" s="1">
        <f>VLOOKUP($A1000,'Medical examination'!A1000:L3334,7,FALSE)</f>
        <v>1</v>
      </c>
      <c r="I1000" s="1" t="str">
        <f>VLOOKUP($A1000,'Medical examination'!A1000:M3334,8,FALSE)</f>
        <v>NO</v>
      </c>
      <c r="J1000" s="19" t="str">
        <f>VLOOKUP($A1000,'Medical examination'!A1000:N3334,9,FALSE)</f>
        <v>OVERWEIGHT</v>
      </c>
      <c r="K1000" s="10" t="str">
        <f>VLOOKUP($A1000,'Medical examination'!A1000:O3334,10,FALSE)</f>
        <v>NORMAL</v>
      </c>
      <c r="L1000" s="16">
        <v>4005.42</v>
      </c>
      <c r="M1000" s="1" t="str">
        <f>VLOOKUP($L1000,'Hospitalization details'!$F1000:L3332,2,FALSE)</f>
        <v>TIER - 2</v>
      </c>
      <c r="N1000" s="17" t="str">
        <f>VLOOKUP($L1000,'Hospitalization details'!$F1000:M3337,3,FALSE)</f>
        <v>TIER - 1</v>
      </c>
      <c r="O1000" s="1" t="str">
        <f>VLOOKUP($L1000,'Hospitalization details'!$F1000:N3337,4,FALSE)</f>
        <v>R1015</v>
      </c>
      <c r="P1000" s="14">
        <f>VLOOKUP($L1000,'Hospitalization details'!$F1000:O3337,6,FALSE)</f>
        <v>36782</v>
      </c>
      <c r="Q1000" s="18">
        <f t="shared" si="15"/>
        <v>22</v>
      </c>
    </row>
    <row r="1001" spans="1:17" x14ac:dyDescent="0.25">
      <c r="A1001" s="2" t="s">
        <v>1007</v>
      </c>
      <c r="B1001" t="str">
        <f>VLOOKUP(A1001,'customer names'!A1001:D3335,3,FALSE)</f>
        <v>Schaefer</v>
      </c>
      <c r="C1001" s="1">
        <f>VLOOKUP(A1001,'Medical examination'!A1001:G3335,2,FALSE)</f>
        <v>39.17</v>
      </c>
      <c r="D1001" s="1">
        <f>VLOOKUP(A1001,'Medical examination'!A1001:H3335,3,FALSE)</f>
        <v>4.1500000000000004</v>
      </c>
      <c r="E1001" s="1" t="str">
        <f>VLOOKUP($A1001,'Medical examination'!A1001:I3335,4,FALSE)</f>
        <v>NO</v>
      </c>
      <c r="F1001" s="1" t="str">
        <f>VLOOKUP($A1001,'Medical examination'!A1001:J3335,5,FALSE)</f>
        <v>NO</v>
      </c>
      <c r="G1001" s="1" t="str">
        <f>VLOOKUP($A1001,'Medical examination'!A1001:K3335,6,FALSE)</f>
        <v>NO</v>
      </c>
      <c r="H1001" s="1">
        <f>VLOOKUP($A1001,'Medical examination'!A1001:L3335,7,FALSE)</f>
        <v>0</v>
      </c>
      <c r="I1001" s="1" t="str">
        <f>VLOOKUP($A1001,'Medical examination'!A1001:M3335,8,FALSE)</f>
        <v>NO</v>
      </c>
      <c r="J1001" s="19" t="str">
        <f>VLOOKUP($A1001,'Medical examination'!A1001:N3335,9,FALSE)</f>
        <v>OBESITY</v>
      </c>
      <c r="K1001" s="10" t="str">
        <f>VLOOKUP($A1001,'Medical examination'!A1001:O3335,10,FALSE)</f>
        <v>NORMAL</v>
      </c>
      <c r="L1001" s="16">
        <v>4002.36</v>
      </c>
      <c r="M1001" s="1" t="str">
        <f>VLOOKUP($L1001,'Hospitalization details'!$F1001:L3333,2,FALSE)</f>
        <v>TIER - 2</v>
      </c>
      <c r="N1001" s="17" t="str">
        <f>VLOOKUP($L1001,'Hospitalization details'!$F1001:M3338,3,FALSE)</f>
        <v>TIER - 1</v>
      </c>
      <c r="O1001" s="1" t="str">
        <f>VLOOKUP($L1001,'Hospitalization details'!$F1001:N3338,4,FALSE)</f>
        <v>R1013</v>
      </c>
      <c r="P1001" s="14">
        <f>VLOOKUP($L1001,'Hospitalization details'!$F1001:O3338,6,FALSE)</f>
        <v>32699</v>
      </c>
      <c r="Q1001" s="18">
        <f t="shared" si="15"/>
        <v>33</v>
      </c>
    </row>
    <row r="1002" spans="1:17" x14ac:dyDescent="0.25">
      <c r="A1002" s="2" t="s">
        <v>1008</v>
      </c>
      <c r="B1002" t="str">
        <f>VLOOKUP(A1002,'customer names'!A1002:D3336,3,FALSE)</f>
        <v>D'Alessandro</v>
      </c>
      <c r="C1002" s="1">
        <f>VLOOKUP(A1002,'Medical examination'!A1002:G3336,2,FALSE)</f>
        <v>26.41</v>
      </c>
      <c r="D1002" s="1">
        <f>VLOOKUP(A1002,'Medical examination'!A1002:H3336,3,FALSE)</f>
        <v>5.99</v>
      </c>
      <c r="E1002" s="1" t="str">
        <f>VLOOKUP($A1002,'Medical examination'!A1002:I3336,4,FALSE)</f>
        <v>YES</v>
      </c>
      <c r="F1002" s="1" t="str">
        <f>VLOOKUP($A1002,'Medical examination'!A1002:J3336,5,FALSE)</f>
        <v>NO</v>
      </c>
      <c r="G1002" s="1" t="str">
        <f>VLOOKUP($A1002,'Medical examination'!A1002:K3336,6,FALSE)</f>
        <v>YES</v>
      </c>
      <c r="H1002" s="1">
        <f>VLOOKUP($A1002,'Medical examination'!A1002:L3336,7,FALSE)</f>
        <v>1</v>
      </c>
      <c r="I1002" s="1" t="str">
        <f>VLOOKUP($A1002,'Medical examination'!A1002:M3336,8,FALSE)</f>
        <v>NO</v>
      </c>
      <c r="J1002" s="19" t="str">
        <f>VLOOKUP($A1002,'Medical examination'!A1002:N3336,9,FALSE)</f>
        <v>OVERWEIGHT</v>
      </c>
      <c r="K1002" s="10" t="str">
        <f>VLOOKUP($A1002,'Medical examination'!A1002:O3336,10,FALSE)</f>
        <v>PRE DIABETES</v>
      </c>
      <c r="L1002" s="16">
        <v>47496.49</v>
      </c>
      <c r="M1002" s="1" t="str">
        <f>VLOOKUP($L1002,'Hospitalization details'!$F1002:L3334,2,FALSE)</f>
        <v>TIER - 1</v>
      </c>
      <c r="N1002" s="17" t="str">
        <f>VLOOKUP($L1002,'Hospitalization details'!$F1002:M3339,3,FALSE)</f>
        <v>TIER - 3</v>
      </c>
      <c r="O1002" s="1" t="str">
        <f>VLOOKUP($L1002,'Hospitalization details'!$F1002:N3339,4,FALSE)</f>
        <v>R1012</v>
      </c>
      <c r="P1002" s="14">
        <f>VLOOKUP($L1002,'Hospitalization details'!$F1002:O3339,6,FALSE)</f>
        <v>23688</v>
      </c>
      <c r="Q1002" s="18">
        <f t="shared" si="15"/>
        <v>58</v>
      </c>
    </row>
    <row r="1003" spans="1:17" x14ac:dyDescent="0.25">
      <c r="A1003" s="2" t="s">
        <v>1009</v>
      </c>
      <c r="B1003" t="str">
        <f>VLOOKUP(A1003,'customer names'!A1003:D3337,3,FALSE)</f>
        <v>Wyss</v>
      </c>
      <c r="C1003" s="1">
        <f>VLOOKUP(A1003,'Medical examination'!A1003:G3337,2,FALSE)</f>
        <v>30.63</v>
      </c>
      <c r="D1003" s="1">
        <f>VLOOKUP(A1003,'Medical examination'!A1003:H3337,3,FALSE)</f>
        <v>5.8</v>
      </c>
      <c r="E1003" s="1" t="str">
        <f>VLOOKUP($A1003,'Medical examination'!A1003:I3337,4,FALSE)</f>
        <v>YES</v>
      </c>
      <c r="F1003" s="1" t="str">
        <f>VLOOKUP($A1003,'Medical examination'!A1003:J3337,5,FALSE)</f>
        <v>NO</v>
      </c>
      <c r="G1003" s="1" t="str">
        <f>VLOOKUP($A1003,'Medical examination'!A1003:K3337,6,FALSE)</f>
        <v>NO</v>
      </c>
      <c r="H1003" s="1">
        <f>VLOOKUP($A1003,'Medical examination'!A1003:L3337,7,FALSE)</f>
        <v>0</v>
      </c>
      <c r="I1003" s="1" t="str">
        <f>VLOOKUP($A1003,'Medical examination'!A1003:M3337,8,FALSE)</f>
        <v>NO</v>
      </c>
      <c r="J1003" s="19" t="str">
        <f>VLOOKUP($A1003,'Medical examination'!A1003:N3337,9,FALSE)</f>
        <v>OBESITY</v>
      </c>
      <c r="K1003" s="10" t="str">
        <f>VLOOKUP($A1003,'Medical examination'!A1003:O3337,10,FALSE)</f>
        <v>PRE DIABETES</v>
      </c>
      <c r="L1003" s="16">
        <v>36397.58</v>
      </c>
      <c r="M1003" s="1" t="str">
        <f>VLOOKUP($L1003,'Hospitalization details'!$F1003:L3335,2,FALSE)</f>
        <v>TIER - 2</v>
      </c>
      <c r="N1003" s="17" t="str">
        <f>VLOOKUP($L1003,'Hospitalization details'!$F1003:M3340,3,FALSE)</f>
        <v>TIER - 3</v>
      </c>
      <c r="O1003" s="1" t="str">
        <f>VLOOKUP($L1003,'Hospitalization details'!$F1003:N3340,4,FALSE)</f>
        <v>R1011</v>
      </c>
      <c r="P1003" s="14">
        <f>VLOOKUP($L1003,'Hospitalization details'!$F1003:O3340,6,FALSE)</f>
        <v>37964</v>
      </c>
      <c r="Q1003" s="18">
        <f t="shared" si="15"/>
        <v>19</v>
      </c>
    </row>
    <row r="1004" spans="1:17" x14ac:dyDescent="0.25">
      <c r="A1004" s="2" t="s">
        <v>1010</v>
      </c>
      <c r="B1004" t="str">
        <f>VLOOKUP(A1004,'customer names'!A1004:D3338,3,FALSE)</f>
        <v>Rose</v>
      </c>
      <c r="C1004" s="1">
        <f>VLOOKUP(A1004,'Medical examination'!A1004:G3338,2,FALSE)</f>
        <v>31.73</v>
      </c>
      <c r="D1004" s="1">
        <f>VLOOKUP(A1004,'Medical examination'!A1004:H3338,3,FALSE)</f>
        <v>7.32</v>
      </c>
      <c r="E1004" s="1" t="str">
        <f>VLOOKUP($A1004,'Medical examination'!A1004:I3338,4,FALSE)</f>
        <v>YES</v>
      </c>
      <c r="F1004" s="1" t="str">
        <f>VLOOKUP($A1004,'Medical examination'!A1004:J3338,5,FALSE)</f>
        <v>NO</v>
      </c>
      <c r="G1004" s="1" t="str">
        <f>VLOOKUP($A1004,'Medical examination'!A1004:K3338,6,FALSE)</f>
        <v>NO</v>
      </c>
      <c r="H1004" s="1">
        <f>VLOOKUP($A1004,'Medical examination'!A1004:L3338,7,FALSE)</f>
        <v>2</v>
      </c>
      <c r="I1004" s="1" t="str">
        <f>VLOOKUP($A1004,'Medical examination'!A1004:M3338,8,FALSE)</f>
        <v>NO</v>
      </c>
      <c r="J1004" s="19" t="str">
        <f>VLOOKUP($A1004,'Medical examination'!A1004:N3338,9,FALSE)</f>
        <v>OBESITY</v>
      </c>
      <c r="K1004" s="10" t="str">
        <f>VLOOKUP($A1004,'Medical examination'!A1004:O3338,10,FALSE)</f>
        <v>DIABETES</v>
      </c>
      <c r="L1004" s="16">
        <v>3994.18</v>
      </c>
      <c r="M1004" s="1" t="str">
        <f>VLOOKUP($L1004,'Hospitalization details'!$F1004:L3336,2,FALSE)</f>
        <v>TIER - 2</v>
      </c>
      <c r="N1004" s="17" t="str">
        <f>VLOOKUP($L1004,'Hospitalization details'!$F1004:M3341,3,FALSE)</f>
        <v>TIER - 2</v>
      </c>
      <c r="O1004" s="1" t="str">
        <f>VLOOKUP($L1004,'Hospitalization details'!$F1004:N3341,4,FALSE)</f>
        <v>R1013</v>
      </c>
      <c r="P1004" s="14">
        <f>VLOOKUP($L1004,'Hospitalization details'!$F1004:O3341,6,FALSE)</f>
        <v>33178</v>
      </c>
      <c r="Q1004" s="18">
        <f t="shared" si="15"/>
        <v>32</v>
      </c>
    </row>
    <row r="1005" spans="1:17" x14ac:dyDescent="0.25">
      <c r="A1005" s="2" t="s">
        <v>1011</v>
      </c>
      <c r="B1005" t="str">
        <f>VLOOKUP(A1005,'customer names'!A1005:D3339,3,FALSE)</f>
        <v>Hopper</v>
      </c>
      <c r="C1005" s="1">
        <f>VLOOKUP(A1005,'Medical examination'!A1005:G3339,2,FALSE)</f>
        <v>30.7</v>
      </c>
      <c r="D1005" s="1">
        <f>VLOOKUP(A1005,'Medical examination'!A1005:H3339,3,FALSE)</f>
        <v>5.16</v>
      </c>
      <c r="E1005" s="1" t="str">
        <f>VLOOKUP($A1005,'Medical examination'!A1005:I3339,4,FALSE)</f>
        <v>NO</v>
      </c>
      <c r="F1005" s="1" t="str">
        <f>VLOOKUP($A1005,'Medical examination'!A1005:J3339,5,FALSE)</f>
        <v>NO</v>
      </c>
      <c r="G1005" s="1" t="str">
        <f>VLOOKUP($A1005,'Medical examination'!A1005:K3339,6,FALSE)</f>
        <v>NO</v>
      </c>
      <c r="H1005" s="1">
        <f>VLOOKUP($A1005,'Medical examination'!A1005:L3339,7,FALSE)</f>
        <v>2</v>
      </c>
      <c r="I1005" s="1" t="str">
        <f>VLOOKUP($A1005,'Medical examination'!A1005:M3339,8,FALSE)</f>
        <v>NO</v>
      </c>
      <c r="J1005" s="19" t="str">
        <f>VLOOKUP($A1005,'Medical examination'!A1005:N3339,9,FALSE)</f>
        <v>OBESITY</v>
      </c>
      <c r="K1005" s="10" t="str">
        <f>VLOOKUP($A1005,'Medical examination'!A1005:O3339,10,FALSE)</f>
        <v>NORMAL</v>
      </c>
      <c r="L1005" s="16">
        <v>3989.84</v>
      </c>
      <c r="M1005" s="1" t="str">
        <f>VLOOKUP($L1005,'Hospitalization details'!$F1005:L3337,2,FALSE)</f>
        <v>TIER - 2</v>
      </c>
      <c r="N1005" s="17" t="str">
        <f>VLOOKUP($L1005,'Hospitalization details'!$F1005:M3342,3,FALSE)</f>
        <v>TIER - 2</v>
      </c>
      <c r="O1005" s="1" t="str">
        <f>VLOOKUP($L1005,'Hospitalization details'!$F1005:N3342,4,FALSE)</f>
        <v>R1011</v>
      </c>
      <c r="P1005" s="14">
        <f>VLOOKUP($L1005,'Hospitalization details'!$F1005:O3342,6,FALSE)</f>
        <v>33199</v>
      </c>
      <c r="Q1005" s="18">
        <f t="shared" si="15"/>
        <v>32</v>
      </c>
    </row>
    <row r="1006" spans="1:17" x14ac:dyDescent="0.25">
      <c r="A1006" s="2" t="s">
        <v>1012</v>
      </c>
      <c r="B1006" t="str">
        <f>VLOOKUP(A1006,'customer names'!A1006:D3340,3,FALSE)</f>
        <v>Finneran</v>
      </c>
      <c r="C1006" s="1">
        <f>VLOOKUP(A1006,'Medical examination'!A1006:G3340,2,FALSE)</f>
        <v>25.934999999999999</v>
      </c>
      <c r="D1006" s="1">
        <f>VLOOKUP(A1006,'Medical examination'!A1006:H3340,3,FALSE)</f>
        <v>5.96</v>
      </c>
      <c r="E1006" s="1" t="str">
        <f>VLOOKUP($A1006,'Medical examination'!A1006:I3340,4,FALSE)</f>
        <v>YES</v>
      </c>
      <c r="F1006" s="1" t="str">
        <f>VLOOKUP($A1006,'Medical examination'!A1006:J3340,5,FALSE)</f>
        <v>NO</v>
      </c>
      <c r="G1006" s="1" t="str">
        <f>VLOOKUP($A1006,'Medical examination'!A1006:K3340,6,FALSE)</f>
        <v>NO</v>
      </c>
      <c r="H1006" s="1">
        <f>VLOOKUP($A1006,'Medical examination'!A1006:L3340,7,FALSE)</f>
        <v>2</v>
      </c>
      <c r="I1006" s="1" t="str">
        <f>VLOOKUP($A1006,'Medical examination'!A1006:M3340,8,FALSE)</f>
        <v>NO</v>
      </c>
      <c r="J1006" s="19" t="str">
        <f>VLOOKUP($A1006,'Medical examination'!A1006:N3340,9,FALSE)</f>
        <v>OVERWEIGHT</v>
      </c>
      <c r="K1006" s="10" t="str">
        <f>VLOOKUP($A1006,'Medical examination'!A1006:O3340,10,FALSE)</f>
        <v>PRE DIABETES</v>
      </c>
      <c r="L1006" s="16">
        <v>3987.93</v>
      </c>
      <c r="M1006" s="1" t="str">
        <f>VLOOKUP($L1006,'Hospitalization details'!$F1006:L3338,2,FALSE)</f>
        <v>TIER - 2</v>
      </c>
      <c r="N1006" s="17" t="str">
        <f>VLOOKUP($L1006,'Hospitalization details'!$F1006:M3343,3,FALSE)</f>
        <v>TIER - 2</v>
      </c>
      <c r="O1006" s="1" t="str">
        <f>VLOOKUP($L1006,'Hospitalization details'!$F1006:N3343,4,FALSE)</f>
        <v>R1011</v>
      </c>
      <c r="P1006" s="14">
        <f>VLOOKUP($L1006,'Hospitalization details'!$F1006:O3343,6,FALSE)</f>
        <v>35316</v>
      </c>
      <c r="Q1006" s="18">
        <f t="shared" si="15"/>
        <v>26</v>
      </c>
    </row>
    <row r="1007" spans="1:17" x14ac:dyDescent="0.25">
      <c r="A1007" s="2" t="s">
        <v>1013</v>
      </c>
      <c r="B1007" t="str">
        <f>VLOOKUP(A1007,'customer names'!A1007:D3341,3,FALSE)</f>
        <v>Basham</v>
      </c>
      <c r="C1007" s="1">
        <f>VLOOKUP(A1007,'Medical examination'!A1007:G3341,2,FALSE)</f>
        <v>35.9</v>
      </c>
      <c r="D1007" s="1">
        <f>VLOOKUP(A1007,'Medical examination'!A1007:H3341,3,FALSE)</f>
        <v>4.8499999999999996</v>
      </c>
      <c r="E1007" s="1" t="str">
        <f>VLOOKUP($A1007,'Medical examination'!A1007:I3341,4,FALSE)</f>
        <v>YES</v>
      </c>
      <c r="F1007" s="1" t="str">
        <f>VLOOKUP($A1007,'Medical examination'!A1007:J3341,5,FALSE)</f>
        <v>NO</v>
      </c>
      <c r="G1007" s="1" t="str">
        <f>VLOOKUP($A1007,'Medical examination'!A1007:K3341,6,FALSE)</f>
        <v>YES</v>
      </c>
      <c r="H1007" s="1">
        <f>VLOOKUP($A1007,'Medical examination'!A1007:L3341,7,FALSE)</f>
        <v>1</v>
      </c>
      <c r="I1007" s="1" t="str">
        <f>VLOOKUP($A1007,'Medical examination'!A1007:M3341,8,FALSE)</f>
        <v>NO</v>
      </c>
      <c r="J1007" s="19" t="str">
        <f>VLOOKUP($A1007,'Medical examination'!A1007:N3341,9,FALSE)</f>
        <v>OBESITY</v>
      </c>
      <c r="K1007" s="10" t="str">
        <f>VLOOKUP($A1007,'Medical examination'!A1007:O3341,10,FALSE)</f>
        <v>NORMAL</v>
      </c>
      <c r="L1007" s="16">
        <v>3981.98</v>
      </c>
      <c r="M1007" s="1" t="str">
        <f>VLOOKUP($L1007,'Hospitalization details'!$F1007:L3339,2,FALSE)</f>
        <v>TIER - 2</v>
      </c>
      <c r="N1007" s="17" t="str">
        <f>VLOOKUP($L1007,'Hospitalization details'!$F1007:M3344,3,FALSE)</f>
        <v>TIER - 2</v>
      </c>
      <c r="O1007" s="1" t="str">
        <f>VLOOKUP($L1007,'Hospitalization details'!$F1007:N3344,4,FALSE)</f>
        <v>R1013</v>
      </c>
      <c r="P1007" s="14">
        <f>VLOOKUP($L1007,'Hospitalization details'!$F1007:O3344,6,FALSE)</f>
        <v>35294</v>
      </c>
      <c r="Q1007" s="18">
        <f t="shared" si="15"/>
        <v>26</v>
      </c>
    </row>
    <row r="1008" spans="1:17" x14ac:dyDescent="0.25">
      <c r="A1008" s="2" t="s">
        <v>1014</v>
      </c>
      <c r="B1008" t="str">
        <f>VLOOKUP(A1008,'customer names'!A1008:D3342,3,FALSE)</f>
        <v>Inman</v>
      </c>
      <c r="C1008" s="1">
        <f>VLOOKUP(A1008,'Medical examination'!A1008:G3342,2,FALSE)</f>
        <v>26.7</v>
      </c>
      <c r="D1008" s="1">
        <f>VLOOKUP(A1008,'Medical examination'!A1008:H3342,3,FALSE)</f>
        <v>5.09</v>
      </c>
      <c r="E1008" s="1" t="str">
        <f>VLOOKUP($A1008,'Medical examination'!A1008:I3342,4,FALSE)</f>
        <v>YES</v>
      </c>
      <c r="F1008" s="1" t="str">
        <f>VLOOKUP($A1008,'Medical examination'!A1008:J3342,5,FALSE)</f>
        <v>NO</v>
      </c>
      <c r="G1008" s="1" t="str">
        <f>VLOOKUP($A1008,'Medical examination'!A1008:K3342,6,FALSE)</f>
        <v>YES</v>
      </c>
      <c r="H1008" s="1">
        <f>VLOOKUP($A1008,'Medical examination'!A1008:L3342,7,FALSE)</f>
        <v>1</v>
      </c>
      <c r="I1008" s="1" t="str">
        <f>VLOOKUP($A1008,'Medical examination'!A1008:M3342,8,FALSE)</f>
        <v>NO</v>
      </c>
      <c r="J1008" s="19" t="str">
        <f>VLOOKUP($A1008,'Medical examination'!A1008:N3342,9,FALSE)</f>
        <v>OVERWEIGHT</v>
      </c>
      <c r="K1008" s="10" t="str">
        <f>VLOOKUP($A1008,'Medical examination'!A1008:O3342,10,FALSE)</f>
        <v>NORMAL</v>
      </c>
      <c r="L1008" s="16">
        <v>3972.92</v>
      </c>
      <c r="M1008" s="1" t="str">
        <f>VLOOKUP($L1008,'Hospitalization details'!$F1008:L3340,2,FALSE)</f>
        <v>TIER - 2</v>
      </c>
      <c r="N1008" s="17" t="str">
        <f>VLOOKUP($L1008,'Hospitalization details'!$F1008:M3345,3,FALSE)</f>
        <v>TIER - 3</v>
      </c>
      <c r="O1008" s="1" t="str">
        <f>VLOOKUP($L1008,'Hospitalization details'!$F1008:N3345,4,FALSE)</f>
        <v>R1013</v>
      </c>
      <c r="P1008" s="14">
        <f>VLOOKUP($L1008,'Hospitalization details'!$F1008:O3345,6,FALSE)</f>
        <v>33083</v>
      </c>
      <c r="Q1008" s="18">
        <f t="shared" si="15"/>
        <v>32</v>
      </c>
    </row>
    <row r="1009" spans="1:17" x14ac:dyDescent="0.25">
      <c r="A1009" s="2" t="s">
        <v>1015</v>
      </c>
      <c r="B1009" t="str">
        <f>VLOOKUP(A1009,'customer names'!A1009:D3343,3,FALSE)</f>
        <v>Oscal</v>
      </c>
      <c r="C1009" s="1">
        <f>VLOOKUP(A1009,'Medical examination'!A1009:G3343,2,FALSE)</f>
        <v>33.71</v>
      </c>
      <c r="D1009" s="1">
        <f>VLOOKUP(A1009,'Medical examination'!A1009:H3343,3,FALSE)</f>
        <v>4.9400000000000004</v>
      </c>
      <c r="E1009" s="1" t="str">
        <f>VLOOKUP($A1009,'Medical examination'!A1009:I3343,4,FALSE)</f>
        <v>NO</v>
      </c>
      <c r="F1009" s="1" t="str">
        <f>VLOOKUP($A1009,'Medical examination'!A1009:J3343,5,FALSE)</f>
        <v>NO</v>
      </c>
      <c r="G1009" s="1" t="str">
        <f>VLOOKUP($A1009,'Medical examination'!A1009:K3343,6,FALSE)</f>
        <v>NO</v>
      </c>
      <c r="H1009" s="1">
        <f>VLOOKUP($A1009,'Medical examination'!A1009:L3343,7,FALSE)</f>
        <v>0</v>
      </c>
      <c r="I1009" s="1" t="str">
        <f>VLOOKUP($A1009,'Medical examination'!A1009:M3343,8,FALSE)</f>
        <v>NO</v>
      </c>
      <c r="J1009" s="19" t="str">
        <f>VLOOKUP($A1009,'Medical examination'!A1009:N3343,9,FALSE)</f>
        <v>OBESITY</v>
      </c>
      <c r="K1009" s="10" t="str">
        <f>VLOOKUP($A1009,'Medical examination'!A1009:O3343,10,FALSE)</f>
        <v>NORMAL</v>
      </c>
      <c r="L1009" s="16">
        <v>3956.07</v>
      </c>
      <c r="M1009" s="1" t="str">
        <f>VLOOKUP($L1009,'Hospitalization details'!$F1009:L3341,2,FALSE)</f>
        <v>TIER - 2</v>
      </c>
      <c r="N1009" s="17" t="str">
        <f>VLOOKUP($L1009,'Hospitalization details'!$F1009:M3346,3,FALSE)</f>
        <v>TIER - 2</v>
      </c>
      <c r="O1009" s="1" t="str">
        <f>VLOOKUP($L1009,'Hospitalization details'!$F1009:N3346,4,FALSE)</f>
        <v>R1012</v>
      </c>
      <c r="P1009" s="14">
        <f>VLOOKUP($L1009,'Hospitalization details'!$F1009:O3346,6,FALSE)</f>
        <v>34891</v>
      </c>
      <c r="Q1009" s="18">
        <f t="shared" si="15"/>
        <v>27</v>
      </c>
    </row>
    <row r="1010" spans="1:17" x14ac:dyDescent="0.25">
      <c r="A1010" s="2" t="s">
        <v>1016</v>
      </c>
      <c r="B1010" t="str">
        <f>VLOOKUP(A1010,'customer names'!A1010:D3344,3,FALSE)</f>
        <v>Craft</v>
      </c>
      <c r="C1010" s="1">
        <f>VLOOKUP(A1010,'Medical examination'!A1010:G3344,2,FALSE)</f>
        <v>41.91</v>
      </c>
      <c r="D1010" s="1">
        <f>VLOOKUP(A1010,'Medical examination'!A1010:H3344,3,FALSE)</f>
        <v>4.92</v>
      </c>
      <c r="E1010" s="1" t="str">
        <f>VLOOKUP($A1010,'Medical examination'!A1010:I3344,4,FALSE)</f>
        <v>YES</v>
      </c>
      <c r="F1010" s="1" t="str">
        <f>VLOOKUP($A1010,'Medical examination'!A1010:J3344,5,FALSE)</f>
        <v>NO</v>
      </c>
      <c r="G1010" s="1" t="str">
        <f>VLOOKUP($A1010,'Medical examination'!A1010:K3344,6,FALSE)</f>
        <v>NO</v>
      </c>
      <c r="H1010" s="1">
        <f>VLOOKUP($A1010,'Medical examination'!A1010:L3344,7,FALSE)</f>
        <v>2</v>
      </c>
      <c r="I1010" s="1" t="str">
        <f>VLOOKUP($A1010,'Medical examination'!A1010:M3344,8,FALSE)</f>
        <v>NO</v>
      </c>
      <c r="J1010" s="19" t="str">
        <f>VLOOKUP($A1010,'Medical examination'!A1010:N3344,9,FALSE)</f>
        <v>OBESITY</v>
      </c>
      <c r="K1010" s="10" t="str">
        <f>VLOOKUP($A1010,'Medical examination'!A1010:O3344,10,FALSE)</f>
        <v>NORMAL</v>
      </c>
      <c r="L1010" s="16">
        <v>3955.98</v>
      </c>
      <c r="M1010" s="1" t="str">
        <f>VLOOKUP($L1010,'Hospitalization details'!$F1010:L3342,2,FALSE)</f>
        <v>TIER - 2</v>
      </c>
      <c r="N1010" s="17" t="str">
        <f>VLOOKUP($L1010,'Hospitalization details'!$F1010:M3347,3,FALSE)</f>
        <v>TIER - 3</v>
      </c>
      <c r="O1010" s="1" t="str">
        <f>VLOOKUP($L1010,'Hospitalization details'!$F1010:N3347,4,FALSE)</f>
        <v>R1021</v>
      </c>
      <c r="P1010" s="14">
        <f>VLOOKUP($L1010,'Hospitalization details'!$F1010:O3347,6,FALSE)</f>
        <v>36351</v>
      </c>
      <c r="Q1010" s="18">
        <f t="shared" si="15"/>
        <v>23</v>
      </c>
    </row>
    <row r="1011" spans="1:17" x14ac:dyDescent="0.25">
      <c r="A1011" s="2" t="s">
        <v>1017</v>
      </c>
      <c r="B1011" t="str">
        <f>VLOOKUP(A1011,'customer names'!A1011:D3345,3,FALSE)</f>
        <v>Kebede</v>
      </c>
      <c r="C1011" s="1">
        <f>VLOOKUP(A1011,'Medical examination'!A1011:G3345,2,FALSE)</f>
        <v>39.82</v>
      </c>
      <c r="D1011" s="1">
        <f>VLOOKUP(A1011,'Medical examination'!A1011:H3345,3,FALSE)</f>
        <v>6.05</v>
      </c>
      <c r="E1011" s="1" t="str">
        <f>VLOOKUP($A1011,'Medical examination'!A1011:I3345,4,FALSE)</f>
        <v>YES</v>
      </c>
      <c r="F1011" s="1" t="str">
        <f>VLOOKUP($A1011,'Medical examination'!A1011:J3345,5,FALSE)</f>
        <v>NO</v>
      </c>
      <c r="G1011" s="1" t="str">
        <f>VLOOKUP($A1011,'Medical examination'!A1011:K3345,6,FALSE)</f>
        <v>NO</v>
      </c>
      <c r="H1011" s="1">
        <f>VLOOKUP($A1011,'Medical examination'!A1011:L3345,7,FALSE)</f>
        <v>2</v>
      </c>
      <c r="I1011" s="1" t="str">
        <f>VLOOKUP($A1011,'Medical examination'!A1011:M3345,8,FALSE)</f>
        <v>NO</v>
      </c>
      <c r="J1011" s="19" t="str">
        <f>VLOOKUP($A1011,'Medical examination'!A1011:N3345,9,FALSE)</f>
        <v>OBESITY</v>
      </c>
      <c r="K1011" s="10" t="str">
        <f>VLOOKUP($A1011,'Medical examination'!A1011:O3345,10,FALSE)</f>
        <v>PRE DIABETES</v>
      </c>
      <c r="L1011" s="16">
        <v>3947.41</v>
      </c>
      <c r="M1011" s="1" t="str">
        <f>VLOOKUP($L1011,'Hospitalization details'!$F1011:L3343,2,FALSE)</f>
        <v>TIER - 2</v>
      </c>
      <c r="N1011" s="17" t="str">
        <f>VLOOKUP($L1011,'Hospitalization details'!$F1011:M3348,3,FALSE)</f>
        <v>TIER - 2</v>
      </c>
      <c r="O1011" s="1" t="str">
        <f>VLOOKUP($L1011,'Hospitalization details'!$F1011:N3348,4,FALSE)</f>
        <v>R1013</v>
      </c>
      <c r="P1011" s="14">
        <f>VLOOKUP($L1011,'Hospitalization details'!$F1011:O3348,6,FALSE)</f>
        <v>34284</v>
      </c>
      <c r="Q1011" s="18">
        <f t="shared" si="15"/>
        <v>29</v>
      </c>
    </row>
    <row r="1012" spans="1:17" x14ac:dyDescent="0.25">
      <c r="A1012" s="2" t="s">
        <v>1018</v>
      </c>
      <c r="B1012" t="str">
        <f>VLOOKUP(A1012,'customer names'!A1012:D3346,3,FALSE)</f>
        <v>Strobel</v>
      </c>
      <c r="C1012" s="1">
        <f>VLOOKUP(A1012,'Medical examination'!A1012:G3346,2,FALSE)</f>
        <v>28.12</v>
      </c>
      <c r="D1012" s="1">
        <f>VLOOKUP(A1012,'Medical examination'!A1012:H3346,3,FALSE)</f>
        <v>4.67</v>
      </c>
      <c r="E1012" s="1" t="str">
        <f>VLOOKUP($A1012,'Medical examination'!A1012:I3346,4,FALSE)</f>
        <v>NO</v>
      </c>
      <c r="F1012" s="1" t="str">
        <f>VLOOKUP($A1012,'Medical examination'!A1012:J3346,5,FALSE)</f>
        <v>NO</v>
      </c>
      <c r="G1012" s="1" t="str">
        <f>VLOOKUP($A1012,'Medical examination'!A1012:K3346,6,FALSE)</f>
        <v>NO</v>
      </c>
      <c r="H1012" s="1">
        <f>VLOOKUP($A1012,'Medical examination'!A1012:L3346,7,FALSE)</f>
        <v>2</v>
      </c>
      <c r="I1012" s="1" t="str">
        <f>VLOOKUP($A1012,'Medical examination'!A1012:M3346,8,FALSE)</f>
        <v>NO</v>
      </c>
      <c r="J1012" s="19" t="str">
        <f>VLOOKUP($A1012,'Medical examination'!A1012:N3346,9,FALSE)</f>
        <v>OVERWEIGHT</v>
      </c>
      <c r="K1012" s="10" t="str">
        <f>VLOOKUP($A1012,'Medical examination'!A1012:O3346,10,FALSE)</f>
        <v>NORMAL</v>
      </c>
      <c r="L1012" s="16">
        <v>3943.6</v>
      </c>
      <c r="M1012" s="1" t="str">
        <f>VLOOKUP($L1012,'Hospitalization details'!$F1012:L3344,2,FALSE)</f>
        <v>TIER - 2</v>
      </c>
      <c r="N1012" s="17" t="str">
        <f>VLOOKUP($L1012,'Hospitalization details'!$F1012:M3349,3,FALSE)</f>
        <v>TIER - 3</v>
      </c>
      <c r="O1012" s="1" t="str">
        <f>VLOOKUP($L1012,'Hospitalization details'!$F1012:N3349,4,FALSE)</f>
        <v>R1024</v>
      </c>
      <c r="P1012" s="14">
        <f>VLOOKUP($L1012,'Hospitalization details'!$F1012:O3349,6,FALSE)</f>
        <v>34241</v>
      </c>
      <c r="Q1012" s="18">
        <f t="shared" si="15"/>
        <v>29</v>
      </c>
    </row>
    <row r="1013" spans="1:17" x14ac:dyDescent="0.25">
      <c r="A1013" s="2" t="s">
        <v>1019</v>
      </c>
      <c r="B1013" t="str">
        <f>VLOOKUP(A1013,'customer names'!A1013:D3347,3,FALSE)</f>
        <v>Dalton</v>
      </c>
      <c r="C1013" s="1">
        <f>VLOOKUP(A1013,'Medical examination'!A1013:G3347,2,FALSE)</f>
        <v>26.98</v>
      </c>
      <c r="D1013" s="1">
        <f>VLOOKUP(A1013,'Medical examination'!A1013:H3347,3,FALSE)</f>
        <v>9.81</v>
      </c>
      <c r="E1013" s="1" t="str">
        <f>VLOOKUP($A1013,'Medical examination'!A1013:I3347,4,FALSE)</f>
        <v>YES</v>
      </c>
      <c r="F1013" s="1" t="str">
        <f>VLOOKUP($A1013,'Medical examination'!A1013:J3347,5,FALSE)</f>
        <v>NO</v>
      </c>
      <c r="G1013" s="1" t="str">
        <f>VLOOKUP($A1013,'Medical examination'!A1013:K3347,6,FALSE)</f>
        <v>NO</v>
      </c>
      <c r="H1013" s="1">
        <f>VLOOKUP($A1013,'Medical examination'!A1013:L3347,7,FALSE)</f>
        <v>0</v>
      </c>
      <c r="I1013" s="1" t="str">
        <f>VLOOKUP($A1013,'Medical examination'!A1013:M3347,8,FALSE)</f>
        <v>NO</v>
      </c>
      <c r="J1013" s="19" t="str">
        <f>VLOOKUP($A1013,'Medical examination'!A1013:N3347,9,FALSE)</f>
        <v>OVERWEIGHT</v>
      </c>
      <c r="K1013" s="10" t="str">
        <f>VLOOKUP($A1013,'Medical examination'!A1013:O3347,10,FALSE)</f>
        <v>DIABETES</v>
      </c>
      <c r="L1013" s="16">
        <v>3935.18</v>
      </c>
      <c r="M1013" s="1" t="str">
        <f>VLOOKUP($L1013,'Hospitalization details'!$F1013:L3345,2,FALSE)</f>
        <v>TIER - 3</v>
      </c>
      <c r="N1013" s="17" t="str">
        <f>VLOOKUP($L1013,'Hospitalization details'!$F1013:M3350,3,FALSE)</f>
        <v>TIER - 1</v>
      </c>
      <c r="O1013" s="1" t="str">
        <f>VLOOKUP($L1013,'Hospitalization details'!$F1013:N3350,4,FALSE)</f>
        <v>R1013</v>
      </c>
      <c r="P1013" s="14">
        <f>VLOOKUP($L1013,'Hospitalization details'!$F1013:O3350,6,FALSE)</f>
        <v>32440</v>
      </c>
      <c r="Q1013" s="18">
        <f t="shared" si="15"/>
        <v>34</v>
      </c>
    </row>
    <row r="1014" spans="1:17" x14ac:dyDescent="0.25">
      <c r="A1014" s="2" t="s">
        <v>1020</v>
      </c>
      <c r="B1014" t="str">
        <f>VLOOKUP(A1014,'customer names'!A1014:D3348,3,FALSE)</f>
        <v>Morimoto</v>
      </c>
      <c r="C1014" s="1">
        <f>VLOOKUP(A1014,'Medical examination'!A1014:G3348,2,FALSE)</f>
        <v>27.2</v>
      </c>
      <c r="D1014" s="1">
        <f>VLOOKUP(A1014,'Medical examination'!A1014:H3348,3,FALSE)</f>
        <v>6.06</v>
      </c>
      <c r="E1014" s="1" t="str">
        <f>VLOOKUP($A1014,'Medical examination'!A1014:I3348,4,FALSE)</f>
        <v>YES</v>
      </c>
      <c r="F1014" s="1" t="str">
        <f>VLOOKUP($A1014,'Medical examination'!A1014:J3348,5,FALSE)</f>
        <v>NO</v>
      </c>
      <c r="G1014" s="1" t="str">
        <f>VLOOKUP($A1014,'Medical examination'!A1014:K3348,6,FALSE)</f>
        <v>NO</v>
      </c>
      <c r="H1014" s="1">
        <f>VLOOKUP($A1014,'Medical examination'!A1014:L3348,7,FALSE)</f>
        <v>2</v>
      </c>
      <c r="I1014" s="1" t="str">
        <f>VLOOKUP($A1014,'Medical examination'!A1014:M3348,8,FALSE)</f>
        <v>NO</v>
      </c>
      <c r="J1014" s="19" t="str">
        <f>VLOOKUP($A1014,'Medical examination'!A1014:N3348,9,FALSE)</f>
        <v>OVERWEIGHT</v>
      </c>
      <c r="K1014" s="10" t="str">
        <f>VLOOKUP($A1014,'Medical examination'!A1014:O3348,10,FALSE)</f>
        <v>PRE DIABETES</v>
      </c>
      <c r="L1014" s="16">
        <v>36350.71</v>
      </c>
      <c r="M1014" s="1" t="str">
        <f>VLOOKUP($L1014,'Hospitalization details'!$F1014:L3346,2,FALSE)</f>
        <v>TIER - 1</v>
      </c>
      <c r="N1014" s="17" t="str">
        <f>VLOOKUP($L1014,'Hospitalization details'!$F1014:M3351,3,FALSE)</f>
        <v>TIER - 2</v>
      </c>
      <c r="O1014" s="1" t="str">
        <f>VLOOKUP($L1014,'Hospitalization details'!$F1014:N3351,4,FALSE)</f>
        <v>R1011</v>
      </c>
      <c r="P1014" s="14">
        <f>VLOOKUP($L1014,'Hospitalization details'!$F1014:O3351,6,FALSE)</f>
        <v>27550</v>
      </c>
      <c r="Q1014" s="18">
        <f t="shared" si="15"/>
        <v>48</v>
      </c>
    </row>
    <row r="1015" spans="1:17" x14ac:dyDescent="0.25">
      <c r="A1015" s="2" t="s">
        <v>1021</v>
      </c>
      <c r="B1015" t="str">
        <f>VLOOKUP(A1015,'customer names'!A1015:D3349,3,FALSE)</f>
        <v>Manlove</v>
      </c>
      <c r="C1015" s="1">
        <f>VLOOKUP(A1015,'Medical examination'!A1015:G3349,2,FALSE)</f>
        <v>25.3</v>
      </c>
      <c r="D1015" s="1">
        <f>VLOOKUP(A1015,'Medical examination'!A1015:H3349,3,FALSE)</f>
        <v>5.19</v>
      </c>
      <c r="E1015" s="1" t="str">
        <f>VLOOKUP($A1015,'Medical examination'!A1015:I3349,4,FALSE)</f>
        <v>YES</v>
      </c>
      <c r="F1015" s="1" t="str">
        <f>VLOOKUP($A1015,'Medical examination'!A1015:J3349,5,FALSE)</f>
        <v>NO</v>
      </c>
      <c r="G1015" s="1" t="str">
        <f>VLOOKUP($A1015,'Medical examination'!A1015:K3349,6,FALSE)</f>
        <v>NO</v>
      </c>
      <c r="H1015" s="1">
        <f>VLOOKUP($A1015,'Medical examination'!A1015:L3349,7,FALSE)</f>
        <v>2</v>
      </c>
      <c r="I1015" s="1" t="str">
        <f>VLOOKUP($A1015,'Medical examination'!A1015:M3349,8,FALSE)</f>
        <v>NO</v>
      </c>
      <c r="J1015" s="19" t="str">
        <f>VLOOKUP($A1015,'Medical examination'!A1015:N3349,9,FALSE)</f>
        <v>OVERWEIGHT</v>
      </c>
      <c r="K1015" s="10" t="str">
        <f>VLOOKUP($A1015,'Medical examination'!A1015:O3349,10,FALSE)</f>
        <v>NORMAL</v>
      </c>
      <c r="L1015" s="16">
        <v>3931.51</v>
      </c>
      <c r="M1015" s="1" t="str">
        <f>VLOOKUP($L1015,'Hospitalization details'!$F1015:L3347,2,FALSE)</f>
        <v>TIER - 2</v>
      </c>
      <c r="N1015" s="17" t="str">
        <f>VLOOKUP($L1015,'Hospitalization details'!$F1015:M3352,3,FALSE)</f>
        <v>TIER - 3</v>
      </c>
      <c r="O1015" s="1" t="str">
        <f>VLOOKUP($L1015,'Hospitalization details'!$F1015:N3352,4,FALSE)</f>
        <v>R1011</v>
      </c>
      <c r="P1015" s="14">
        <f>VLOOKUP($L1015,'Hospitalization details'!$F1015:O3352,6,FALSE)</f>
        <v>37422</v>
      </c>
      <c r="Q1015" s="18">
        <f t="shared" si="15"/>
        <v>20</v>
      </c>
    </row>
    <row r="1016" spans="1:17" x14ac:dyDescent="0.25">
      <c r="A1016" s="2" t="s">
        <v>1022</v>
      </c>
      <c r="B1016" t="str">
        <f>VLOOKUP(A1016,'customer names'!A1016:D3350,3,FALSE)</f>
        <v>Madzik</v>
      </c>
      <c r="C1016" s="1">
        <f>VLOOKUP(A1016,'Medical examination'!A1016:G3350,2,FALSE)</f>
        <v>30.25</v>
      </c>
      <c r="D1016" s="1">
        <f>VLOOKUP(A1016,'Medical examination'!A1016:H3350,3,FALSE)</f>
        <v>10.16</v>
      </c>
      <c r="E1016" s="1" t="str">
        <f>VLOOKUP($A1016,'Medical examination'!A1016:I3350,4,FALSE)</f>
        <v>NO</v>
      </c>
      <c r="F1016" s="1" t="str">
        <f>VLOOKUP($A1016,'Medical examination'!A1016:J3350,5,FALSE)</f>
        <v>NO</v>
      </c>
      <c r="G1016" s="1" t="str">
        <f>VLOOKUP($A1016,'Medical examination'!A1016:K3350,6,FALSE)</f>
        <v>NO</v>
      </c>
      <c r="H1016" s="1">
        <f>VLOOKUP($A1016,'Medical examination'!A1016:L3350,7,FALSE)</f>
        <v>0</v>
      </c>
      <c r="I1016" s="1" t="str">
        <f>VLOOKUP($A1016,'Medical examination'!A1016:M3350,8,FALSE)</f>
        <v>NO</v>
      </c>
      <c r="J1016" s="19" t="str">
        <f>VLOOKUP($A1016,'Medical examination'!A1016:N3350,9,FALSE)</f>
        <v>OBESITY</v>
      </c>
      <c r="K1016" s="10" t="str">
        <f>VLOOKUP($A1016,'Medical examination'!A1016:O3350,10,FALSE)</f>
        <v>DIABETES</v>
      </c>
      <c r="L1016" s="16">
        <v>3925.76</v>
      </c>
      <c r="M1016" s="1" t="str">
        <f>VLOOKUP($L1016,'Hospitalization details'!$F1016:L3348,2,FALSE)</f>
        <v>TIER - 2</v>
      </c>
      <c r="N1016" s="17" t="str">
        <f>VLOOKUP($L1016,'Hospitalization details'!$F1016:M3353,3,FALSE)</f>
        <v>TIER - 2</v>
      </c>
      <c r="O1016" s="1" t="str">
        <f>VLOOKUP($L1016,'Hospitalization details'!$F1016:N3353,4,FALSE)</f>
        <v>R1024</v>
      </c>
      <c r="P1016" s="14">
        <f>VLOOKUP($L1016,'Hospitalization details'!$F1016:O3353,6,FALSE)</f>
        <v>36717</v>
      </c>
      <c r="Q1016" s="18">
        <f t="shared" si="15"/>
        <v>22</v>
      </c>
    </row>
    <row r="1017" spans="1:17" x14ac:dyDescent="0.25">
      <c r="A1017" s="2" t="s">
        <v>1023</v>
      </c>
      <c r="B1017" t="str">
        <f>VLOOKUP(A1017,'customer names'!A1017:D3351,3,FALSE)</f>
        <v>Hobson</v>
      </c>
      <c r="C1017" s="1">
        <f>VLOOKUP(A1017,'Medical examination'!A1017:G3351,2,FALSE)</f>
        <v>54</v>
      </c>
      <c r="D1017" s="1">
        <f>VLOOKUP(A1017,'Medical examination'!A1017:H3351,3,FALSE)</f>
        <v>4.68</v>
      </c>
      <c r="E1017" s="1" t="str">
        <f>VLOOKUP($A1017,'Medical examination'!A1017:I3351,4,FALSE)</f>
        <v>YES</v>
      </c>
      <c r="F1017" s="1" t="str">
        <f>VLOOKUP($A1017,'Medical examination'!A1017:J3351,5,FALSE)</f>
        <v>YES</v>
      </c>
      <c r="G1017" s="1" t="str">
        <f>VLOOKUP($A1017,'Medical examination'!A1017:K3351,6,FALSE)</f>
        <v>NO</v>
      </c>
      <c r="H1017" s="1">
        <f>VLOOKUP($A1017,'Medical examination'!A1017:L3351,7,FALSE)</f>
        <v>2</v>
      </c>
      <c r="I1017" s="1" t="str">
        <f>VLOOKUP($A1017,'Medical examination'!A1017:M3351,8,FALSE)</f>
        <v>NO</v>
      </c>
      <c r="J1017" s="19" t="str">
        <f>VLOOKUP($A1017,'Medical examination'!A1017:N3351,9,FALSE)</f>
        <v>OBESITY</v>
      </c>
      <c r="K1017" s="10" t="str">
        <f>VLOOKUP($A1017,'Medical examination'!A1017:O3351,10,FALSE)</f>
        <v>NORMAL</v>
      </c>
      <c r="L1017" s="16">
        <v>3910.44</v>
      </c>
      <c r="M1017" s="1" t="str">
        <f>VLOOKUP($L1017,'Hospitalization details'!$F1017:L3349,2,FALSE)</f>
        <v>TIER - 2</v>
      </c>
      <c r="N1017" s="17" t="str">
        <f>VLOOKUP($L1017,'Hospitalization details'!$F1017:M3354,3,FALSE)</f>
        <v>TIER - 2</v>
      </c>
      <c r="O1017" s="1" t="str">
        <f>VLOOKUP($L1017,'Hospitalization details'!$F1017:N3354,4,FALSE)</f>
        <v>R1013</v>
      </c>
      <c r="P1017" s="14">
        <f>VLOOKUP($L1017,'Hospitalization details'!$F1017:O3354,6,FALSE)</f>
        <v>31233</v>
      </c>
      <c r="Q1017" s="18">
        <f t="shared" si="15"/>
        <v>37</v>
      </c>
    </row>
    <row r="1018" spans="1:17" x14ac:dyDescent="0.25">
      <c r="A1018" s="2" t="s">
        <v>1024</v>
      </c>
      <c r="B1018" t="str">
        <f>VLOOKUP(A1018,'customer names'!A1018:D3352,3,FALSE)</f>
        <v>Reyes</v>
      </c>
      <c r="C1018" s="1">
        <f>VLOOKUP(A1018,'Medical examination'!A1018:G3352,2,FALSE)</f>
        <v>51.86</v>
      </c>
      <c r="D1018" s="1">
        <f>VLOOKUP(A1018,'Medical examination'!A1018:H3352,3,FALSE)</f>
        <v>5.32</v>
      </c>
      <c r="E1018" s="1" t="str">
        <f>VLOOKUP($A1018,'Medical examination'!A1018:I3352,4,FALSE)</f>
        <v>YES</v>
      </c>
      <c r="F1018" s="1" t="str">
        <f>VLOOKUP($A1018,'Medical examination'!A1018:J3352,5,FALSE)</f>
        <v>NO</v>
      </c>
      <c r="G1018" s="1" t="str">
        <f>VLOOKUP($A1018,'Medical examination'!A1018:K3352,6,FALSE)</f>
        <v>NO</v>
      </c>
      <c r="H1018" s="1">
        <f>VLOOKUP($A1018,'Medical examination'!A1018:L3352,7,FALSE)</f>
        <v>0</v>
      </c>
      <c r="I1018" s="1" t="str">
        <f>VLOOKUP($A1018,'Medical examination'!A1018:M3352,8,FALSE)</f>
        <v>NO</v>
      </c>
      <c r="J1018" s="19" t="str">
        <f>VLOOKUP($A1018,'Medical examination'!A1018:N3352,9,FALSE)</f>
        <v>OBESITY</v>
      </c>
      <c r="K1018" s="10" t="str">
        <f>VLOOKUP($A1018,'Medical examination'!A1018:O3352,10,FALSE)</f>
        <v>NORMAL</v>
      </c>
      <c r="L1018" s="16">
        <v>3906.13</v>
      </c>
      <c r="M1018" s="1" t="str">
        <f>VLOOKUP($L1018,'Hospitalization details'!$F1018:L3350,2,FALSE)</f>
        <v>TIER - 3</v>
      </c>
      <c r="N1018" s="17" t="str">
        <f>VLOOKUP($L1018,'Hospitalization details'!$F1018:M3355,3,FALSE)</f>
        <v>TIER - 3</v>
      </c>
      <c r="O1018" s="1" t="str">
        <f>VLOOKUP($L1018,'Hospitalization details'!$F1018:N3355,4,FALSE)</f>
        <v>R1011</v>
      </c>
      <c r="P1018" s="14">
        <f>VLOOKUP($L1018,'Hospitalization details'!$F1018:O3355,6,FALSE)</f>
        <v>35758</v>
      </c>
      <c r="Q1018" s="18">
        <f t="shared" si="15"/>
        <v>25</v>
      </c>
    </row>
    <row r="1019" spans="1:17" x14ac:dyDescent="0.25">
      <c r="A1019" s="2" t="s">
        <v>1025</v>
      </c>
      <c r="B1019" t="str">
        <f>VLOOKUP(A1019,'customer names'!A1019:D3353,3,FALSE)</f>
        <v>Tierney</v>
      </c>
      <c r="C1019" s="1">
        <f>VLOOKUP(A1019,'Medical examination'!A1019:G3353,2,FALSE)</f>
        <v>31.39</v>
      </c>
      <c r="D1019" s="1">
        <f>VLOOKUP(A1019,'Medical examination'!A1019:H3353,3,FALSE)</f>
        <v>6.99</v>
      </c>
      <c r="E1019" s="1" t="str">
        <f>VLOOKUP($A1019,'Medical examination'!A1019:I3353,4,FALSE)</f>
        <v>NO</v>
      </c>
      <c r="F1019" s="1" t="str">
        <f>VLOOKUP($A1019,'Medical examination'!A1019:J3353,5,FALSE)</f>
        <v>NO</v>
      </c>
      <c r="G1019" s="1" t="str">
        <f>VLOOKUP($A1019,'Medical examination'!A1019:K3353,6,FALSE)</f>
        <v>NO</v>
      </c>
      <c r="H1019" s="1">
        <f>VLOOKUP($A1019,'Medical examination'!A1019:L3353,7,FALSE)</f>
        <v>0</v>
      </c>
      <c r="I1019" s="1" t="str">
        <f>VLOOKUP($A1019,'Medical examination'!A1019:M3353,8,FALSE)</f>
        <v>NO</v>
      </c>
      <c r="J1019" s="19" t="str">
        <f>VLOOKUP($A1019,'Medical examination'!A1019:N3353,9,FALSE)</f>
        <v>OBESITY</v>
      </c>
      <c r="K1019" s="10" t="str">
        <f>VLOOKUP($A1019,'Medical examination'!A1019:O3353,10,FALSE)</f>
        <v>DIABETES</v>
      </c>
      <c r="L1019" s="16">
        <v>3902.07</v>
      </c>
      <c r="M1019" s="1" t="str">
        <f>VLOOKUP($L1019,'Hospitalization details'!$F1019:L3351,2,FALSE)</f>
        <v>TIER - 2</v>
      </c>
      <c r="N1019" s="17" t="str">
        <f>VLOOKUP($L1019,'Hospitalization details'!$F1019:M3356,3,FALSE)</f>
        <v>TIER - 2</v>
      </c>
      <c r="O1019" s="1" t="str">
        <f>VLOOKUP($L1019,'Hospitalization details'!$F1019:N3356,4,FALSE)</f>
        <v>R1013</v>
      </c>
      <c r="P1019" s="14">
        <f>VLOOKUP($L1019,'Hospitalization details'!$F1019:O3356,6,FALSE)</f>
        <v>29825</v>
      </c>
      <c r="Q1019" s="18">
        <f t="shared" si="15"/>
        <v>41</v>
      </c>
    </row>
    <row r="1020" spans="1:17" x14ac:dyDescent="0.25">
      <c r="A1020" s="2" t="s">
        <v>1026</v>
      </c>
      <c r="B1020" t="str">
        <f>VLOOKUP(A1020,'customer names'!A1020:D3354,3,FALSE)</f>
        <v>Gabris</v>
      </c>
      <c r="C1020" s="1">
        <f>VLOOKUP(A1020,'Medical examination'!A1020:G3354,2,FALSE)</f>
        <v>39.97</v>
      </c>
      <c r="D1020" s="1">
        <f>VLOOKUP(A1020,'Medical examination'!A1020:H3354,3,FALSE)</f>
        <v>5.55</v>
      </c>
      <c r="E1020" s="1" t="str">
        <f>VLOOKUP($A1020,'Medical examination'!A1020:I3354,4,FALSE)</f>
        <v>NO</v>
      </c>
      <c r="F1020" s="1" t="str">
        <f>VLOOKUP($A1020,'Medical examination'!A1020:J3354,5,FALSE)</f>
        <v>NO</v>
      </c>
      <c r="G1020" s="1" t="str">
        <f>VLOOKUP($A1020,'Medical examination'!A1020:K3354,6,FALSE)</f>
        <v>NO</v>
      </c>
      <c r="H1020" s="1">
        <f>VLOOKUP($A1020,'Medical examination'!A1020:L3354,7,FALSE)</f>
        <v>0</v>
      </c>
      <c r="I1020" s="1" t="str">
        <f>VLOOKUP($A1020,'Medical examination'!A1020:M3354,8,FALSE)</f>
        <v>NO</v>
      </c>
      <c r="J1020" s="19" t="str">
        <f>VLOOKUP($A1020,'Medical examination'!A1020:N3354,9,FALSE)</f>
        <v>OBESITY</v>
      </c>
      <c r="K1020" s="10" t="str">
        <f>VLOOKUP($A1020,'Medical examination'!A1020:O3354,10,FALSE)</f>
        <v>NORMAL</v>
      </c>
      <c r="L1020" s="16">
        <v>3898.35</v>
      </c>
      <c r="M1020" s="1" t="str">
        <f>VLOOKUP($L1020,'Hospitalization details'!$F1020:L3352,2,FALSE)</f>
        <v>TIER - 2</v>
      </c>
      <c r="N1020" s="17" t="str">
        <f>VLOOKUP($L1020,'Hospitalization details'!$F1020:M3357,3,FALSE)</f>
        <v>TIER - 2</v>
      </c>
      <c r="O1020" s="1" t="str">
        <f>VLOOKUP($L1020,'Hospitalization details'!$F1020:N3357,4,FALSE)</f>
        <v>R1012</v>
      </c>
      <c r="P1020" s="14">
        <f>VLOOKUP($L1020,'Hospitalization details'!$F1020:O3357,6,FALSE)</f>
        <v>34226</v>
      </c>
      <c r="Q1020" s="18">
        <f t="shared" si="15"/>
        <v>29</v>
      </c>
    </row>
    <row r="1021" spans="1:17" x14ac:dyDescent="0.25">
      <c r="A1021" s="2" t="s">
        <v>1027</v>
      </c>
      <c r="B1021" t="str">
        <f>VLOOKUP(A1021,'customer names'!A1021:D3355,3,FALSE)</f>
        <v>Howard</v>
      </c>
      <c r="C1021" s="1">
        <f>VLOOKUP(A1021,'Medical examination'!A1021:G3355,2,FALSE)</f>
        <v>41.23</v>
      </c>
      <c r="D1021" s="1">
        <f>VLOOKUP(A1021,'Medical examination'!A1021:H3355,3,FALSE)</f>
        <v>6.94</v>
      </c>
      <c r="E1021" s="1" t="str">
        <f>VLOOKUP($A1021,'Medical examination'!A1021:I3355,4,FALSE)</f>
        <v>NO</v>
      </c>
      <c r="F1021" s="1" t="str">
        <f>VLOOKUP($A1021,'Medical examination'!A1021:J3355,5,FALSE)</f>
        <v>NO</v>
      </c>
      <c r="G1021" s="1" t="str">
        <f>VLOOKUP($A1021,'Medical examination'!A1021:K3355,6,FALSE)</f>
        <v>NO</v>
      </c>
      <c r="H1021" s="1">
        <f>VLOOKUP($A1021,'Medical examination'!A1021:L3355,7,FALSE)</f>
        <v>0</v>
      </c>
      <c r="I1021" s="1" t="str">
        <f>VLOOKUP($A1021,'Medical examination'!A1021:M3355,8,FALSE)</f>
        <v>NO</v>
      </c>
      <c r="J1021" s="19" t="str">
        <f>VLOOKUP($A1021,'Medical examination'!A1021:N3355,9,FALSE)</f>
        <v>OBESITY</v>
      </c>
      <c r="K1021" s="10" t="str">
        <f>VLOOKUP($A1021,'Medical examination'!A1021:O3355,10,FALSE)</f>
        <v>DIABETES</v>
      </c>
      <c r="L1021" s="16">
        <v>3889.2</v>
      </c>
      <c r="M1021" s="1" t="str">
        <f>VLOOKUP($L1021,'Hospitalization details'!$F1021:L3353,2,FALSE)</f>
        <v>TIER - 2</v>
      </c>
      <c r="N1021" s="17" t="str">
        <f>VLOOKUP($L1021,'Hospitalization details'!$F1021:M3358,3,FALSE)</f>
        <v>TIER - 2</v>
      </c>
      <c r="O1021" s="1" t="str">
        <f>VLOOKUP($L1021,'Hospitalization details'!$F1021:N3358,4,FALSE)</f>
        <v>R1012</v>
      </c>
      <c r="P1021" s="14">
        <f>VLOOKUP($L1021,'Hospitalization details'!$F1021:O3358,6,FALSE)</f>
        <v>38181</v>
      </c>
      <c r="Q1021" s="18">
        <f t="shared" si="15"/>
        <v>18</v>
      </c>
    </row>
    <row r="1022" spans="1:17" x14ac:dyDescent="0.25">
      <c r="A1022" s="2" t="s">
        <v>1028</v>
      </c>
      <c r="B1022" t="str">
        <f>VLOOKUP(A1022,'customer names'!A1022:D3356,3,FALSE)</f>
        <v>Kallay</v>
      </c>
      <c r="C1022" s="1">
        <f>VLOOKUP(A1022,'Medical examination'!A1022:G3356,2,FALSE)</f>
        <v>49.45</v>
      </c>
      <c r="D1022" s="1">
        <f>VLOOKUP(A1022,'Medical examination'!A1022:H3356,3,FALSE)</f>
        <v>4.2</v>
      </c>
      <c r="E1022" s="1" t="str">
        <f>VLOOKUP($A1022,'Medical examination'!A1022:I3356,4,FALSE)</f>
        <v>YES</v>
      </c>
      <c r="F1022" s="1" t="str">
        <f>VLOOKUP($A1022,'Medical examination'!A1022:J3356,5,FALSE)</f>
        <v>NO</v>
      </c>
      <c r="G1022" s="1" t="str">
        <f>VLOOKUP($A1022,'Medical examination'!A1022:K3356,6,FALSE)</f>
        <v>NO</v>
      </c>
      <c r="H1022" s="1">
        <f>VLOOKUP($A1022,'Medical examination'!A1022:L3356,7,FALSE)</f>
        <v>0</v>
      </c>
      <c r="I1022" s="1" t="str">
        <f>VLOOKUP($A1022,'Medical examination'!A1022:M3356,8,FALSE)</f>
        <v>NO</v>
      </c>
      <c r="J1022" s="19" t="str">
        <f>VLOOKUP($A1022,'Medical examination'!A1022:N3356,9,FALSE)</f>
        <v>OBESITY</v>
      </c>
      <c r="K1022" s="10" t="str">
        <f>VLOOKUP($A1022,'Medical examination'!A1022:O3356,10,FALSE)</f>
        <v>NORMAL</v>
      </c>
      <c r="L1022" s="16">
        <v>3877.3</v>
      </c>
      <c r="M1022" s="1" t="str">
        <f>VLOOKUP($L1022,'Hospitalization details'!$F1022:L3354,2,FALSE)</f>
        <v>TIER - 1</v>
      </c>
      <c r="N1022" s="17" t="str">
        <f>VLOOKUP($L1022,'Hospitalization details'!$F1022:M3359,3,FALSE)</f>
        <v>TIER - 3</v>
      </c>
      <c r="O1022" s="1" t="str">
        <f>VLOOKUP($L1022,'Hospitalization details'!$F1022:N3359,4,FALSE)</f>
        <v>R1012</v>
      </c>
      <c r="P1022" s="14">
        <f>VLOOKUP($L1022,'Hospitalization details'!$F1022:O3359,6,FALSE)</f>
        <v>35361</v>
      </c>
      <c r="Q1022" s="18">
        <f t="shared" si="15"/>
        <v>26</v>
      </c>
    </row>
    <row r="1023" spans="1:17" x14ac:dyDescent="0.25">
      <c r="A1023" s="2" t="s">
        <v>1029</v>
      </c>
      <c r="B1023" t="str">
        <f>VLOOKUP(A1023,'customer names'!A1023:D3357,3,FALSE)</f>
        <v>Leguizamo</v>
      </c>
      <c r="C1023" s="1">
        <f>VLOOKUP(A1023,'Medical examination'!A1023:G3357,2,FALSE)</f>
        <v>41.04</v>
      </c>
      <c r="D1023" s="1">
        <f>VLOOKUP(A1023,'Medical examination'!A1023:H3357,3,FALSE)</f>
        <v>5.59</v>
      </c>
      <c r="E1023" s="1" t="str">
        <f>VLOOKUP($A1023,'Medical examination'!A1023:I3357,4,FALSE)</f>
        <v>NO</v>
      </c>
      <c r="F1023" s="1" t="str">
        <f>VLOOKUP($A1023,'Medical examination'!A1023:J3357,5,FALSE)</f>
        <v>NO</v>
      </c>
      <c r="G1023" s="1" t="str">
        <f>VLOOKUP($A1023,'Medical examination'!A1023:K3357,6,FALSE)</f>
        <v>NO</v>
      </c>
      <c r="H1023" s="1">
        <f>VLOOKUP($A1023,'Medical examination'!A1023:L3357,7,FALSE)</f>
        <v>0</v>
      </c>
      <c r="I1023" s="1" t="str">
        <f>VLOOKUP($A1023,'Medical examination'!A1023:M3357,8,FALSE)</f>
        <v>NO</v>
      </c>
      <c r="J1023" s="19" t="str">
        <f>VLOOKUP($A1023,'Medical examination'!A1023:N3357,9,FALSE)</f>
        <v>OBESITY</v>
      </c>
      <c r="K1023" s="10" t="str">
        <f>VLOOKUP($A1023,'Medical examination'!A1023:O3357,10,FALSE)</f>
        <v>NORMAL</v>
      </c>
      <c r="L1023" s="16">
        <v>3875.73</v>
      </c>
      <c r="M1023" s="1" t="str">
        <f>VLOOKUP($L1023,'Hospitalization details'!$F1023:L3355,2,FALSE)</f>
        <v>TIER - 2</v>
      </c>
      <c r="N1023" s="17" t="str">
        <f>VLOOKUP($L1023,'Hospitalization details'!$F1023:M3360,3,FALSE)</f>
        <v>TIER - 3</v>
      </c>
      <c r="O1023" s="1" t="str">
        <f>VLOOKUP($L1023,'Hospitalization details'!$F1023:N3360,4,FALSE)</f>
        <v>R1013</v>
      </c>
      <c r="P1023" s="14">
        <f>VLOOKUP($L1023,'Hospitalization details'!$F1023:O3360,6,FALSE)</f>
        <v>33444</v>
      </c>
      <c r="Q1023" s="18">
        <f t="shared" si="15"/>
        <v>31</v>
      </c>
    </row>
    <row r="1024" spans="1:17" x14ac:dyDescent="0.25">
      <c r="A1024" s="2" t="s">
        <v>1030</v>
      </c>
      <c r="B1024" t="str">
        <f>VLOOKUP(A1024,'customer names'!A1024:D3358,3,FALSE)</f>
        <v>Escartin</v>
      </c>
      <c r="C1024" s="1">
        <f>VLOOKUP(A1024,'Medical examination'!A1024:G3358,2,FALSE)</f>
        <v>27.93</v>
      </c>
      <c r="D1024" s="1">
        <f>VLOOKUP(A1024,'Medical examination'!A1024:H3358,3,FALSE)</f>
        <v>9.9600000000000009</v>
      </c>
      <c r="E1024" s="1" t="str">
        <f>VLOOKUP($A1024,'Medical examination'!A1024:I3358,4,FALSE)</f>
        <v>NO</v>
      </c>
      <c r="F1024" s="1" t="str">
        <f>VLOOKUP($A1024,'Medical examination'!A1024:J3358,5,FALSE)</f>
        <v>NO</v>
      </c>
      <c r="G1024" s="1" t="str">
        <f>VLOOKUP($A1024,'Medical examination'!A1024:K3358,6,FALSE)</f>
        <v>NO</v>
      </c>
      <c r="H1024" s="1">
        <f>VLOOKUP($A1024,'Medical examination'!A1024:L3358,7,FALSE)</f>
        <v>0</v>
      </c>
      <c r="I1024" s="1" t="str">
        <f>VLOOKUP($A1024,'Medical examination'!A1024:M3358,8,FALSE)</f>
        <v>NO</v>
      </c>
      <c r="J1024" s="19" t="str">
        <f>VLOOKUP($A1024,'Medical examination'!A1024:N3358,9,FALSE)</f>
        <v>OVERWEIGHT</v>
      </c>
      <c r="K1024" s="10" t="str">
        <f>VLOOKUP($A1024,'Medical examination'!A1024:O3358,10,FALSE)</f>
        <v>DIABETES</v>
      </c>
      <c r="L1024" s="16">
        <v>3866.86</v>
      </c>
      <c r="M1024" s="1" t="str">
        <f>VLOOKUP($L1024,'Hospitalization details'!$F1024:L3356,2,FALSE)</f>
        <v>TIER - 1</v>
      </c>
      <c r="N1024" s="17" t="str">
        <f>VLOOKUP($L1024,'Hospitalization details'!$F1024:M3361,3,FALSE)</f>
        <v>TIER - 1</v>
      </c>
      <c r="O1024" s="1" t="str">
        <f>VLOOKUP($L1024,'Hospitalization details'!$F1024:N3361,4,FALSE)</f>
        <v>R1012</v>
      </c>
      <c r="P1024" s="14">
        <f>VLOOKUP($L1024,'Hospitalization details'!$F1024:O3361,6,FALSE)</f>
        <v>33048</v>
      </c>
      <c r="Q1024" s="18">
        <f t="shared" si="15"/>
        <v>32</v>
      </c>
    </row>
    <row r="1025" spans="1:17" x14ac:dyDescent="0.25">
      <c r="A1025" s="2" t="s">
        <v>1031</v>
      </c>
      <c r="B1025" t="str">
        <f>VLOOKUP(A1025,'customer names'!A1025:D3359,3,FALSE)</f>
        <v>Chorey</v>
      </c>
      <c r="C1025" s="1">
        <f>VLOOKUP(A1025,'Medical examination'!A1025:G3359,2,FALSE)</f>
        <v>21.01</v>
      </c>
      <c r="D1025" s="1">
        <f>VLOOKUP(A1025,'Medical examination'!A1025:H3359,3,FALSE)</f>
        <v>7.37</v>
      </c>
      <c r="E1025" s="1" t="str">
        <f>VLOOKUP($A1025,'Medical examination'!A1025:I3359,4,FALSE)</f>
        <v>NO</v>
      </c>
      <c r="F1025" s="1" t="str">
        <f>VLOOKUP($A1025,'Medical examination'!A1025:J3359,5,FALSE)</f>
        <v>NO</v>
      </c>
      <c r="G1025" s="1" t="str">
        <f>VLOOKUP($A1025,'Medical examination'!A1025:K3359,6,FALSE)</f>
        <v>NO</v>
      </c>
      <c r="H1025" s="1">
        <f>VLOOKUP($A1025,'Medical examination'!A1025:L3359,7,FALSE)</f>
        <v>0</v>
      </c>
      <c r="I1025" s="1" t="str">
        <f>VLOOKUP($A1025,'Medical examination'!A1025:M3359,8,FALSE)</f>
        <v>NO</v>
      </c>
      <c r="J1025" s="19" t="str">
        <f>VLOOKUP($A1025,'Medical examination'!A1025:N3359,9,FALSE)</f>
        <v>NORMAL WEIGHT</v>
      </c>
      <c r="K1025" s="10" t="str">
        <f>VLOOKUP($A1025,'Medical examination'!A1025:O3359,10,FALSE)</f>
        <v>DIABETES</v>
      </c>
      <c r="L1025" s="16">
        <v>36332.449999999997</v>
      </c>
      <c r="M1025" s="1" t="str">
        <f>VLOOKUP($L1025,'Hospitalization details'!$F1025:L3357,2,FALSE)</f>
        <v>TIER - 1</v>
      </c>
      <c r="N1025" s="17" t="str">
        <f>VLOOKUP($L1025,'Hospitalization details'!$F1025:M3362,3,FALSE)</f>
        <v>TIER - 3</v>
      </c>
      <c r="O1025" s="1" t="str">
        <f>VLOOKUP($L1025,'Hospitalization details'!$F1025:N3362,4,FALSE)</f>
        <v>R1011</v>
      </c>
      <c r="P1025" s="14">
        <f>VLOOKUP($L1025,'Hospitalization details'!$F1025:O3362,6,FALSE)</f>
        <v>24763</v>
      </c>
      <c r="Q1025" s="18">
        <f t="shared" si="15"/>
        <v>55</v>
      </c>
    </row>
    <row r="1026" spans="1:17" x14ac:dyDescent="0.25">
      <c r="A1026" s="2" t="s">
        <v>1032</v>
      </c>
      <c r="B1026" t="str">
        <f>VLOOKUP(A1026,'customer names'!A1026:D3360,3,FALSE)</f>
        <v>McVay</v>
      </c>
      <c r="C1026" s="1">
        <f>VLOOKUP(A1026,'Medical examination'!A1026:G3360,2,FALSE)</f>
        <v>52.37</v>
      </c>
      <c r="D1026" s="1">
        <f>VLOOKUP(A1026,'Medical examination'!A1026:H3360,3,FALSE)</f>
        <v>5.0599999999999996</v>
      </c>
      <c r="E1026" s="1" t="str">
        <f>VLOOKUP($A1026,'Medical examination'!A1026:I3360,4,FALSE)</f>
        <v>YES</v>
      </c>
      <c r="F1026" s="1" t="str">
        <f>VLOOKUP($A1026,'Medical examination'!A1026:J3360,5,FALSE)</f>
        <v>YES</v>
      </c>
      <c r="G1026" s="1" t="str">
        <f>VLOOKUP($A1026,'Medical examination'!A1026:K3360,6,FALSE)</f>
        <v>NO</v>
      </c>
      <c r="H1026" s="1">
        <f>VLOOKUP($A1026,'Medical examination'!A1026:L3360,7,FALSE)</f>
        <v>2</v>
      </c>
      <c r="I1026" s="1" t="str">
        <f>VLOOKUP($A1026,'Medical examination'!A1026:M3360,8,FALSE)</f>
        <v>NO</v>
      </c>
      <c r="J1026" s="19" t="str">
        <f>VLOOKUP($A1026,'Medical examination'!A1026:N3360,9,FALSE)</f>
        <v>OBESITY</v>
      </c>
      <c r="K1026" s="10" t="str">
        <f>VLOOKUP($A1026,'Medical examination'!A1026:O3360,10,FALSE)</f>
        <v>NORMAL</v>
      </c>
      <c r="L1026" s="16">
        <v>3861.21</v>
      </c>
      <c r="M1026" s="1" t="str">
        <f>VLOOKUP($L1026,'Hospitalization details'!$F1026:L3358,2,FALSE)</f>
        <v>TIER - 2</v>
      </c>
      <c r="N1026" s="17" t="str">
        <f>VLOOKUP($L1026,'Hospitalization details'!$F1026:M3363,3,FALSE)</f>
        <v>TIER - 2</v>
      </c>
      <c r="O1026" s="1" t="str">
        <f>VLOOKUP($L1026,'Hospitalization details'!$F1026:N3363,4,FALSE)</f>
        <v>R1016</v>
      </c>
      <c r="P1026" s="14">
        <f>VLOOKUP($L1026,'Hospitalization details'!$F1026:O3363,6,FALSE)</f>
        <v>37182</v>
      </c>
      <c r="Q1026" s="18">
        <f t="shared" si="15"/>
        <v>21</v>
      </c>
    </row>
    <row r="1027" spans="1:17" x14ac:dyDescent="0.25">
      <c r="A1027" s="2" t="s">
        <v>1033</v>
      </c>
      <c r="B1027" t="str">
        <f>VLOOKUP(A1027,'customer names'!A1027:D3361,3,FALSE)</f>
        <v>Vinson</v>
      </c>
      <c r="C1027" s="1">
        <f>VLOOKUP(A1027,'Medical examination'!A1027:G3361,2,FALSE)</f>
        <v>40.369999999999997</v>
      </c>
      <c r="D1027" s="1">
        <f>VLOOKUP(A1027,'Medical examination'!A1027:H3361,3,FALSE)</f>
        <v>8.2100000000000009</v>
      </c>
      <c r="E1027" s="1" t="str">
        <f>VLOOKUP($A1027,'Medical examination'!A1027:I3361,4,FALSE)</f>
        <v>NO</v>
      </c>
      <c r="F1027" s="1" t="str">
        <f>VLOOKUP($A1027,'Medical examination'!A1027:J3361,5,FALSE)</f>
        <v>NO</v>
      </c>
      <c r="G1027" s="1" t="str">
        <f>VLOOKUP($A1027,'Medical examination'!A1027:K3361,6,FALSE)</f>
        <v>NO</v>
      </c>
      <c r="H1027" s="1">
        <f>VLOOKUP($A1027,'Medical examination'!A1027:L3361,7,FALSE)</f>
        <v>0</v>
      </c>
      <c r="I1027" s="1" t="str">
        <f>VLOOKUP($A1027,'Medical examination'!A1027:M3361,8,FALSE)</f>
        <v>NO</v>
      </c>
      <c r="J1027" s="19" t="str">
        <f>VLOOKUP($A1027,'Medical examination'!A1027:N3361,9,FALSE)</f>
        <v>OBESITY</v>
      </c>
      <c r="K1027" s="10" t="str">
        <f>VLOOKUP($A1027,'Medical examination'!A1027:O3361,10,FALSE)</f>
        <v>DIABETES</v>
      </c>
      <c r="L1027" s="16">
        <v>3858.51</v>
      </c>
      <c r="M1027" s="1" t="str">
        <f>VLOOKUP($L1027,'Hospitalization details'!$F1027:L3359,2,FALSE)</f>
        <v>TIER - 2</v>
      </c>
      <c r="N1027" s="17" t="str">
        <f>VLOOKUP($L1027,'Hospitalization details'!$F1027:M3364,3,FALSE)</f>
        <v>TIER - 3</v>
      </c>
      <c r="O1027" s="1" t="str">
        <f>VLOOKUP($L1027,'Hospitalization details'!$F1027:N3364,4,FALSE)</f>
        <v>R1025</v>
      </c>
      <c r="P1027" s="14">
        <f>VLOOKUP($L1027,'Hospitalization details'!$F1027:O3364,6,FALSE)</f>
        <v>37048</v>
      </c>
      <c r="Q1027" s="18">
        <f t="shared" ref="Q1027:Q1090" si="16">DATEDIF(P1027:P3361, DATE(2023,6,8), "Y")</f>
        <v>22</v>
      </c>
    </row>
    <row r="1028" spans="1:17" x14ac:dyDescent="0.25">
      <c r="A1028" s="2" t="s">
        <v>1034</v>
      </c>
      <c r="B1028" t="str">
        <f>VLOOKUP(A1028,'customer names'!A1028:D3362,3,FALSE)</f>
        <v>Astrike-Davis</v>
      </c>
      <c r="C1028" s="1">
        <f>VLOOKUP(A1028,'Medical examination'!A1028:G3362,2,FALSE)</f>
        <v>41.47</v>
      </c>
      <c r="D1028" s="1">
        <f>VLOOKUP(A1028,'Medical examination'!A1028:H3362,3,FALSE)</f>
        <v>10.34</v>
      </c>
      <c r="E1028" s="1" t="str">
        <f>VLOOKUP($A1028,'Medical examination'!A1028:I3362,4,FALSE)</f>
        <v>NO</v>
      </c>
      <c r="F1028" s="1" t="str">
        <f>VLOOKUP($A1028,'Medical examination'!A1028:J3362,5,FALSE)</f>
        <v>NO</v>
      </c>
      <c r="G1028" s="1" t="str">
        <f>VLOOKUP($A1028,'Medical examination'!A1028:K3362,6,FALSE)</f>
        <v>NO</v>
      </c>
      <c r="H1028" s="1">
        <f>VLOOKUP($A1028,'Medical examination'!A1028:L3362,7,FALSE)</f>
        <v>2</v>
      </c>
      <c r="I1028" s="1" t="str">
        <f>VLOOKUP($A1028,'Medical examination'!A1028:M3362,8,FALSE)</f>
        <v>NO</v>
      </c>
      <c r="J1028" s="19" t="str">
        <f>VLOOKUP($A1028,'Medical examination'!A1028:N3362,9,FALSE)</f>
        <v>OBESITY</v>
      </c>
      <c r="K1028" s="10" t="str">
        <f>VLOOKUP($A1028,'Medical examination'!A1028:O3362,10,FALSE)</f>
        <v>DIABETES</v>
      </c>
      <c r="L1028" s="16">
        <v>3857.76</v>
      </c>
      <c r="M1028" s="1" t="str">
        <f>VLOOKUP($L1028,'Hospitalization details'!$F1028:L3360,2,FALSE)</f>
        <v>TIER - 3</v>
      </c>
      <c r="N1028" s="17" t="str">
        <f>VLOOKUP($L1028,'Hospitalization details'!$F1028:M3365,3,FALSE)</f>
        <v>TIER - 1</v>
      </c>
      <c r="O1028" s="1" t="str">
        <f>VLOOKUP($L1028,'Hospitalization details'!$F1028:N3365,4,FALSE)</f>
        <v>R1016</v>
      </c>
      <c r="P1028" s="14">
        <f>VLOOKUP($L1028,'Hospitalization details'!$F1028:O3365,6,FALSE)</f>
        <v>33469</v>
      </c>
      <c r="Q1028" s="18">
        <f t="shared" si="16"/>
        <v>31</v>
      </c>
    </row>
    <row r="1029" spans="1:17" x14ac:dyDescent="0.25">
      <c r="A1029" s="2" t="s">
        <v>1035</v>
      </c>
      <c r="B1029" t="str">
        <f>VLOOKUP(A1029,'customer names'!A1029:D3363,3,FALSE)</f>
        <v>Harder</v>
      </c>
      <c r="C1029" s="1">
        <f>VLOOKUP(A1029,'Medical examination'!A1029:G3363,2,FALSE)</f>
        <v>33.725000000000001</v>
      </c>
      <c r="D1029" s="1">
        <f>VLOOKUP(A1029,'Medical examination'!A1029:H3363,3,FALSE)</f>
        <v>5.51</v>
      </c>
      <c r="E1029" s="1" t="str">
        <f>VLOOKUP($A1029,'Medical examination'!A1029:I3363,4,FALSE)</f>
        <v>YES</v>
      </c>
      <c r="F1029" s="1" t="str">
        <f>VLOOKUP($A1029,'Medical examination'!A1029:J3363,5,FALSE)</f>
        <v>NO</v>
      </c>
      <c r="G1029" s="1" t="str">
        <f>VLOOKUP($A1029,'Medical examination'!A1029:K3363,6,FALSE)</f>
        <v>NO</v>
      </c>
      <c r="H1029" s="1">
        <f>VLOOKUP($A1029,'Medical examination'!A1029:L3363,7,FALSE)</f>
        <v>2</v>
      </c>
      <c r="I1029" s="1" t="str">
        <f>VLOOKUP($A1029,'Medical examination'!A1029:M3363,8,FALSE)</f>
        <v>NO</v>
      </c>
      <c r="J1029" s="19" t="str">
        <f>VLOOKUP($A1029,'Medical examination'!A1029:N3363,9,FALSE)</f>
        <v>OBESITY</v>
      </c>
      <c r="K1029" s="10" t="str">
        <f>VLOOKUP($A1029,'Medical examination'!A1029:O3363,10,FALSE)</f>
        <v>NORMAL</v>
      </c>
      <c r="L1029" s="16">
        <v>3847.67</v>
      </c>
      <c r="M1029" s="1" t="str">
        <f>VLOOKUP($L1029,'Hospitalization details'!$F1029:L3361,2,FALSE)</f>
        <v>TIER - 3</v>
      </c>
      <c r="N1029" s="17" t="str">
        <f>VLOOKUP($L1029,'Hospitalization details'!$F1029:M3366,3,FALSE)</f>
        <v>TIER - 2</v>
      </c>
      <c r="O1029" s="1" t="str">
        <f>VLOOKUP($L1029,'Hospitalization details'!$F1029:N3366,4,FALSE)</f>
        <v>R1011</v>
      </c>
      <c r="P1029" s="14">
        <f>VLOOKUP($L1029,'Hospitalization details'!$F1029:O3366,6,FALSE)</f>
        <v>34558</v>
      </c>
      <c r="Q1029" s="18">
        <f t="shared" si="16"/>
        <v>28</v>
      </c>
    </row>
    <row r="1030" spans="1:17" x14ac:dyDescent="0.25">
      <c r="A1030" s="2" t="s">
        <v>1036</v>
      </c>
      <c r="B1030" t="str">
        <f>VLOOKUP(A1030,'customer names'!A1030:D3364,3,FALSE)</f>
        <v>Bell</v>
      </c>
      <c r="C1030" s="1">
        <f>VLOOKUP(A1030,'Medical examination'!A1030:G3364,2,FALSE)</f>
        <v>28.1</v>
      </c>
      <c r="D1030" s="1">
        <f>VLOOKUP(A1030,'Medical examination'!A1030:H3364,3,FALSE)</f>
        <v>11.2</v>
      </c>
      <c r="E1030" s="1" t="str">
        <f>VLOOKUP($A1030,'Medical examination'!A1030:I3364,4,FALSE)</f>
        <v>NO</v>
      </c>
      <c r="F1030" s="1" t="str">
        <f>VLOOKUP($A1030,'Medical examination'!A1030:J3364,5,FALSE)</f>
        <v>NO</v>
      </c>
      <c r="G1030" s="1" t="str">
        <f>VLOOKUP($A1030,'Medical examination'!A1030:K3364,6,FALSE)</f>
        <v>NO</v>
      </c>
      <c r="H1030" s="1">
        <f>VLOOKUP($A1030,'Medical examination'!A1030:L3364,7,FALSE)</f>
        <v>0</v>
      </c>
      <c r="I1030" s="1" t="str">
        <f>VLOOKUP($A1030,'Medical examination'!A1030:M3364,8,FALSE)</f>
        <v>NO</v>
      </c>
      <c r="J1030" s="19" t="str">
        <f>VLOOKUP($A1030,'Medical examination'!A1030:N3364,9,FALSE)</f>
        <v>OVERWEIGHT</v>
      </c>
      <c r="K1030" s="10" t="str">
        <f>VLOOKUP($A1030,'Medical examination'!A1030:O3364,10,FALSE)</f>
        <v>DIABETES</v>
      </c>
      <c r="L1030" s="16">
        <v>3797.2</v>
      </c>
      <c r="M1030" s="1" t="str">
        <f>VLOOKUP($L1030,'Hospitalization details'!$F1030:L3362,2,FALSE)</f>
        <v>TIER - 2</v>
      </c>
      <c r="N1030" s="17" t="str">
        <f>VLOOKUP($L1030,'Hospitalization details'!$F1030:M3367,3,FALSE)</f>
        <v>TIER - 3</v>
      </c>
      <c r="O1030" s="1" t="str">
        <f>VLOOKUP($L1030,'Hospitalization details'!$F1030:N3367,4,FALSE)</f>
        <v>R1012</v>
      </c>
      <c r="P1030" s="14">
        <f>VLOOKUP($L1030,'Hospitalization details'!$F1030:O3367,6,FALSE)</f>
        <v>29858</v>
      </c>
      <c r="Q1030" s="18">
        <f t="shared" si="16"/>
        <v>41</v>
      </c>
    </row>
    <row r="1031" spans="1:17" x14ac:dyDescent="0.25">
      <c r="A1031" s="2" t="s">
        <v>1037</v>
      </c>
      <c r="B1031" t="str">
        <f>VLOOKUP(A1031,'customer names'!A1031:D3365,3,FALSE)</f>
        <v>Dawes</v>
      </c>
      <c r="C1031" s="1">
        <f>VLOOKUP(A1031,'Medical examination'!A1031:G3365,2,FALSE)</f>
        <v>37.43</v>
      </c>
      <c r="D1031" s="1">
        <f>VLOOKUP(A1031,'Medical examination'!A1031:H3365,3,FALSE)</f>
        <v>4.3499999999999996</v>
      </c>
      <c r="E1031" s="1" t="str">
        <f>VLOOKUP($A1031,'Medical examination'!A1031:I3365,4,FALSE)</f>
        <v>YES</v>
      </c>
      <c r="F1031" s="1" t="str">
        <f>VLOOKUP($A1031,'Medical examination'!A1031:J3365,5,FALSE)</f>
        <v>NO</v>
      </c>
      <c r="G1031" s="1" t="str">
        <f>VLOOKUP($A1031,'Medical examination'!A1031:K3365,6,FALSE)</f>
        <v>YES</v>
      </c>
      <c r="H1031" s="1">
        <f>VLOOKUP($A1031,'Medical examination'!A1031:L3365,7,FALSE)</f>
        <v>1</v>
      </c>
      <c r="I1031" s="1" t="str">
        <f>VLOOKUP($A1031,'Medical examination'!A1031:M3365,8,FALSE)</f>
        <v>NO</v>
      </c>
      <c r="J1031" s="19" t="str">
        <f>VLOOKUP($A1031,'Medical examination'!A1031:N3365,9,FALSE)</f>
        <v>OBESITY</v>
      </c>
      <c r="K1031" s="10" t="str">
        <f>VLOOKUP($A1031,'Medical examination'!A1031:O3365,10,FALSE)</f>
        <v>NORMAL</v>
      </c>
      <c r="L1031" s="16">
        <v>3796.36</v>
      </c>
      <c r="M1031" s="1" t="str">
        <f>VLOOKUP($L1031,'Hospitalization details'!$F1031:L3363,2,FALSE)</f>
        <v>TIER - 2</v>
      </c>
      <c r="N1031" s="17" t="str">
        <f>VLOOKUP($L1031,'Hospitalization details'!$F1031:M3368,3,FALSE)</f>
        <v>TIER - 3</v>
      </c>
      <c r="O1031" s="1" t="str">
        <f>VLOOKUP($L1031,'Hospitalization details'!$F1031:N3368,4,FALSE)</f>
        <v>R1012</v>
      </c>
      <c r="P1031" s="14">
        <f>VLOOKUP($L1031,'Hospitalization details'!$F1031:O3368,6,FALSE)</f>
        <v>36335</v>
      </c>
      <c r="Q1031" s="18">
        <f t="shared" si="16"/>
        <v>23</v>
      </c>
    </row>
    <row r="1032" spans="1:17" x14ac:dyDescent="0.25">
      <c r="A1032" s="2" t="s">
        <v>1038</v>
      </c>
      <c r="B1032" t="str">
        <f>VLOOKUP(A1032,'customer names'!A1032:D3366,3,FALSE)</f>
        <v>Larios</v>
      </c>
      <c r="C1032" s="1">
        <f>VLOOKUP(A1032,'Medical examination'!A1032:G3366,2,FALSE)</f>
        <v>23.7</v>
      </c>
      <c r="D1032" s="1">
        <f>VLOOKUP(A1032,'Medical examination'!A1032:H3366,3,FALSE)</f>
        <v>10.45</v>
      </c>
      <c r="E1032" s="1" t="str">
        <f>VLOOKUP($A1032,'Medical examination'!A1032:I3366,4,FALSE)</f>
        <v>NO</v>
      </c>
      <c r="F1032" s="1" t="str">
        <f>VLOOKUP($A1032,'Medical examination'!A1032:J3366,5,FALSE)</f>
        <v>NO</v>
      </c>
      <c r="G1032" s="1" t="str">
        <f>VLOOKUP($A1032,'Medical examination'!A1032:K3366,6,FALSE)</f>
        <v>NO</v>
      </c>
      <c r="H1032" s="1">
        <f>VLOOKUP($A1032,'Medical examination'!A1032:L3366,7,FALSE)</f>
        <v>0</v>
      </c>
      <c r="I1032" s="1" t="str">
        <f>VLOOKUP($A1032,'Medical examination'!A1032:M3366,8,FALSE)</f>
        <v>NO</v>
      </c>
      <c r="J1032" s="19" t="str">
        <f>VLOOKUP($A1032,'Medical examination'!A1032:N3366,9,FALSE)</f>
        <v>NORMAL WEIGHT</v>
      </c>
      <c r="K1032" s="10" t="str">
        <f>VLOOKUP($A1032,'Medical examination'!A1032:O3366,10,FALSE)</f>
        <v>DIABETES</v>
      </c>
      <c r="L1032" s="16">
        <v>3793.55</v>
      </c>
      <c r="M1032" s="1" t="str">
        <f>VLOOKUP($L1032,'Hospitalization details'!$F1032:L3364,2,FALSE)</f>
        <v>TIER - 2</v>
      </c>
      <c r="N1032" s="17" t="str">
        <f>VLOOKUP($L1032,'Hospitalization details'!$F1032:M3369,3,FALSE)</f>
        <v>TIER - 3</v>
      </c>
      <c r="O1032" s="1" t="str">
        <f>VLOOKUP($L1032,'Hospitalization details'!$F1032:N3369,4,FALSE)</f>
        <v>R1013</v>
      </c>
      <c r="P1032" s="14">
        <f>VLOOKUP($L1032,'Hospitalization details'!$F1032:O3369,6,FALSE)</f>
        <v>32383</v>
      </c>
      <c r="Q1032" s="18">
        <f t="shared" si="16"/>
        <v>34</v>
      </c>
    </row>
    <row r="1033" spans="1:17" x14ac:dyDescent="0.25">
      <c r="A1033" s="2" t="s">
        <v>1039</v>
      </c>
      <c r="B1033" t="str">
        <f>VLOOKUP(A1033,'customer names'!A1033:D3367,3,FALSE)</f>
        <v>Yaremczuk</v>
      </c>
      <c r="C1033" s="1">
        <f>VLOOKUP(A1033,'Medical examination'!A1033:G3367,2,FALSE)</f>
        <v>24.795000000000002</v>
      </c>
      <c r="D1033" s="1">
        <f>VLOOKUP(A1033,'Medical examination'!A1033:H3367,3,FALSE)</f>
        <v>4.07</v>
      </c>
      <c r="E1033" s="1" t="str">
        <f>VLOOKUP($A1033,'Medical examination'!A1033:I3367,4,FALSE)</f>
        <v>YES</v>
      </c>
      <c r="F1033" s="1" t="str">
        <f>VLOOKUP($A1033,'Medical examination'!A1033:J3367,5,FALSE)</f>
        <v>NO</v>
      </c>
      <c r="G1033" s="1" t="str">
        <f>VLOOKUP($A1033,'Medical examination'!A1033:K3367,6,FALSE)</f>
        <v>YES</v>
      </c>
      <c r="H1033" s="1">
        <f>VLOOKUP($A1033,'Medical examination'!A1033:L3367,7,FALSE)</f>
        <v>1</v>
      </c>
      <c r="I1033" s="1" t="str">
        <f>VLOOKUP($A1033,'Medical examination'!A1033:M3367,8,FALSE)</f>
        <v>NO</v>
      </c>
      <c r="J1033" s="19" t="str">
        <f>VLOOKUP($A1033,'Medical examination'!A1033:N3367,9,FALSE)</f>
        <v>NORMAL WEIGHT</v>
      </c>
      <c r="K1033" s="10" t="str">
        <f>VLOOKUP($A1033,'Medical examination'!A1033:O3367,10,FALSE)</f>
        <v>NORMAL</v>
      </c>
      <c r="L1033" s="16">
        <v>3785.77</v>
      </c>
      <c r="M1033" s="1" t="str">
        <f>VLOOKUP($L1033,'Hospitalization details'!$F1033:L3365,2,FALSE)</f>
        <v>TIER - 2</v>
      </c>
      <c r="N1033" s="17" t="str">
        <f>VLOOKUP($L1033,'Hospitalization details'!$F1033:M3370,3,FALSE)</f>
        <v>TIER - 1</v>
      </c>
      <c r="O1033" s="1" t="str">
        <f>VLOOKUP($L1033,'Hospitalization details'!$F1033:N3370,4,FALSE)</f>
        <v>R1013</v>
      </c>
      <c r="P1033" s="14">
        <f>VLOOKUP($L1033,'Hospitalization details'!$F1033:O3370,6,FALSE)</f>
        <v>29933</v>
      </c>
      <c r="Q1033" s="18">
        <f t="shared" si="16"/>
        <v>41</v>
      </c>
    </row>
    <row r="1034" spans="1:17" x14ac:dyDescent="0.25">
      <c r="A1034" s="2" t="s">
        <v>1040</v>
      </c>
      <c r="B1034" t="str">
        <f>VLOOKUP(A1034,'customer names'!A1034:D3368,3,FALSE)</f>
        <v>Knight</v>
      </c>
      <c r="C1034" s="1">
        <f>VLOOKUP(A1034,'Medical examination'!A1034:G3368,2,FALSE)</f>
        <v>31.9</v>
      </c>
      <c r="D1034" s="1">
        <f>VLOOKUP(A1034,'Medical examination'!A1034:H3368,3,FALSE)</f>
        <v>8.34</v>
      </c>
      <c r="E1034" s="1" t="str">
        <f>VLOOKUP($A1034,'Medical examination'!A1034:I3368,4,FALSE)</f>
        <v>NO</v>
      </c>
      <c r="F1034" s="1" t="str">
        <f>VLOOKUP($A1034,'Medical examination'!A1034:J3368,5,FALSE)</f>
        <v>NO</v>
      </c>
      <c r="G1034" s="1" t="str">
        <f>VLOOKUP($A1034,'Medical examination'!A1034:K3368,6,FALSE)</f>
        <v>NO</v>
      </c>
      <c r="H1034" s="1">
        <f>VLOOKUP($A1034,'Medical examination'!A1034:L3368,7,FALSE)</f>
        <v>0</v>
      </c>
      <c r="I1034" s="1" t="str">
        <f>VLOOKUP($A1034,'Medical examination'!A1034:M3368,8,FALSE)</f>
        <v>NO</v>
      </c>
      <c r="J1034" s="19" t="str">
        <f>VLOOKUP($A1034,'Medical examination'!A1034:N3368,9,FALSE)</f>
        <v>OBESITY</v>
      </c>
      <c r="K1034" s="10" t="str">
        <f>VLOOKUP($A1034,'Medical examination'!A1034:O3368,10,FALSE)</f>
        <v>DIABETES</v>
      </c>
      <c r="L1034" s="16">
        <v>3773.23</v>
      </c>
      <c r="M1034" s="1" t="str">
        <f>VLOOKUP($L1034,'Hospitalization details'!$F1034:L3366,2,FALSE)</f>
        <v>TIER - 2</v>
      </c>
      <c r="N1034" s="17" t="str">
        <f>VLOOKUP($L1034,'Hospitalization details'!$F1034:M3371,3,FALSE)</f>
        <v>TIER - 3</v>
      </c>
      <c r="O1034" s="1" t="str">
        <f>VLOOKUP($L1034,'Hospitalization details'!$F1034:N3371,4,FALSE)</f>
        <v>R1013</v>
      </c>
      <c r="P1034" s="14">
        <f>VLOOKUP($L1034,'Hospitalization details'!$F1034:O3371,6,FALSE)</f>
        <v>32074</v>
      </c>
      <c r="Q1034" s="18">
        <f t="shared" si="16"/>
        <v>35</v>
      </c>
    </row>
    <row r="1035" spans="1:17" x14ac:dyDescent="0.25">
      <c r="A1035" s="2" t="s">
        <v>1041</v>
      </c>
      <c r="B1035" t="str">
        <f>VLOOKUP(A1035,'customer names'!A1035:D3369,3,FALSE)</f>
        <v>Eversman</v>
      </c>
      <c r="C1035" s="1">
        <f>VLOOKUP(A1035,'Medical examination'!A1035:G3369,2,FALSE)</f>
        <v>32.68</v>
      </c>
      <c r="D1035" s="1">
        <f>VLOOKUP(A1035,'Medical examination'!A1035:H3369,3,FALSE)</f>
        <v>7.41</v>
      </c>
      <c r="E1035" s="1" t="str">
        <f>VLOOKUP($A1035,'Medical examination'!A1035:I3369,4,FALSE)</f>
        <v>NO</v>
      </c>
      <c r="F1035" s="1" t="str">
        <f>VLOOKUP($A1035,'Medical examination'!A1035:J3369,5,FALSE)</f>
        <v>NO</v>
      </c>
      <c r="G1035" s="1" t="str">
        <f>VLOOKUP($A1035,'Medical examination'!A1035:K3369,6,FALSE)</f>
        <v>NO</v>
      </c>
      <c r="H1035" s="1">
        <f>VLOOKUP($A1035,'Medical examination'!A1035:L3369,7,FALSE)</f>
        <v>0</v>
      </c>
      <c r="I1035" s="1" t="str">
        <f>VLOOKUP($A1035,'Medical examination'!A1035:M3369,8,FALSE)</f>
        <v>NO</v>
      </c>
      <c r="J1035" s="19" t="str">
        <f>VLOOKUP($A1035,'Medical examination'!A1035:N3369,9,FALSE)</f>
        <v>OBESITY</v>
      </c>
      <c r="K1035" s="10" t="str">
        <f>VLOOKUP($A1035,'Medical examination'!A1035:O3369,10,FALSE)</f>
        <v>DIABETES</v>
      </c>
      <c r="L1035" s="16">
        <v>3766.88</v>
      </c>
      <c r="M1035" s="1" t="str">
        <f>VLOOKUP($L1035,'Hospitalization details'!$F1035:L3367,2,FALSE)</f>
        <v>TIER - 2</v>
      </c>
      <c r="N1035" s="17" t="str">
        <f>VLOOKUP($L1035,'Hospitalization details'!$F1035:M3372,3,FALSE)</f>
        <v>TIER - 1</v>
      </c>
      <c r="O1035" s="1" t="str">
        <f>VLOOKUP($L1035,'Hospitalization details'!$F1035:N3372,4,FALSE)</f>
        <v>R1013</v>
      </c>
      <c r="P1035" s="14">
        <f>VLOOKUP($L1035,'Hospitalization details'!$F1035:O3372,6,FALSE)</f>
        <v>34659</v>
      </c>
      <c r="Q1035" s="18">
        <f t="shared" si="16"/>
        <v>28</v>
      </c>
    </row>
    <row r="1036" spans="1:17" x14ac:dyDescent="0.25">
      <c r="A1036" s="2" t="s">
        <v>1042</v>
      </c>
      <c r="B1036" t="str">
        <f>VLOOKUP(A1036,'customer names'!A1036:D3370,3,FALSE)</f>
        <v>Hickory</v>
      </c>
      <c r="C1036" s="1">
        <f>VLOOKUP(A1036,'Medical examination'!A1036:G3370,2,FALSE)</f>
        <v>47.13</v>
      </c>
      <c r="D1036" s="1">
        <f>VLOOKUP(A1036,'Medical examination'!A1036:H3370,3,FALSE)</f>
        <v>4.3099999999999996</v>
      </c>
      <c r="E1036" s="1" t="str">
        <f>VLOOKUP($A1036,'Medical examination'!A1036:I3370,4,FALSE)</f>
        <v>NO</v>
      </c>
      <c r="F1036" s="1" t="str">
        <f>VLOOKUP($A1036,'Medical examination'!A1036:J3370,5,FALSE)</f>
        <v>NO</v>
      </c>
      <c r="G1036" s="1" t="str">
        <f>VLOOKUP($A1036,'Medical examination'!A1036:K3370,6,FALSE)</f>
        <v>NO</v>
      </c>
      <c r="H1036" s="1">
        <f>VLOOKUP($A1036,'Medical examination'!A1036:L3370,7,FALSE)</f>
        <v>0</v>
      </c>
      <c r="I1036" s="1" t="str">
        <f>VLOOKUP($A1036,'Medical examination'!A1036:M3370,8,FALSE)</f>
        <v>NO</v>
      </c>
      <c r="J1036" s="19" t="str">
        <f>VLOOKUP($A1036,'Medical examination'!A1036:N3370,9,FALSE)</f>
        <v>OBESITY</v>
      </c>
      <c r="K1036" s="10" t="str">
        <f>VLOOKUP($A1036,'Medical examination'!A1036:O3370,10,FALSE)</f>
        <v>NORMAL</v>
      </c>
      <c r="L1036" s="16">
        <v>36314.050000000003</v>
      </c>
      <c r="M1036" s="1" t="str">
        <f>VLOOKUP($L1036,'Hospitalization details'!$F1036:L3368,2,FALSE)</f>
        <v>TIER - 2</v>
      </c>
      <c r="N1036" s="17" t="str">
        <f>VLOOKUP($L1036,'Hospitalization details'!$F1036:M3373,3,FALSE)</f>
        <v>TIER - 2</v>
      </c>
      <c r="O1036" s="1" t="str">
        <f>VLOOKUP($L1036,'Hospitalization details'!$F1036:N3373,4,FALSE)</f>
        <v>R1011</v>
      </c>
      <c r="P1036" s="14">
        <f>VLOOKUP($L1036,'Hospitalization details'!$F1036:O3373,6,FALSE)</f>
        <v>33771</v>
      </c>
      <c r="Q1036" s="18">
        <f t="shared" si="16"/>
        <v>30</v>
      </c>
    </row>
    <row r="1037" spans="1:17" x14ac:dyDescent="0.25">
      <c r="A1037" s="2" t="s">
        <v>1043</v>
      </c>
      <c r="B1037" t="str">
        <f>VLOOKUP(A1037,'customer names'!A1037:D3371,3,FALSE)</f>
        <v>Mooney</v>
      </c>
      <c r="C1037" s="1">
        <f>VLOOKUP(A1037,'Medical examination'!A1037:G3371,2,FALSE)</f>
        <v>36.67</v>
      </c>
      <c r="D1037" s="1">
        <f>VLOOKUP(A1037,'Medical examination'!A1037:H3371,3,FALSE)</f>
        <v>10.83</v>
      </c>
      <c r="E1037" s="1" t="str">
        <f>VLOOKUP($A1037,'Medical examination'!A1037:I3371,4,FALSE)</f>
        <v>NO</v>
      </c>
      <c r="F1037" s="1" t="str">
        <f>VLOOKUP($A1037,'Medical examination'!A1037:J3371,5,FALSE)</f>
        <v>NO</v>
      </c>
      <c r="G1037" s="1" t="str">
        <f>VLOOKUP($A1037,'Medical examination'!A1037:K3371,6,FALSE)</f>
        <v>NO</v>
      </c>
      <c r="H1037" s="1">
        <f>VLOOKUP($A1037,'Medical examination'!A1037:L3371,7,FALSE)</f>
        <v>0</v>
      </c>
      <c r="I1037" s="1" t="str">
        <f>VLOOKUP($A1037,'Medical examination'!A1037:M3371,8,FALSE)</f>
        <v>NO</v>
      </c>
      <c r="J1037" s="19" t="str">
        <f>VLOOKUP($A1037,'Medical examination'!A1037:N3371,9,FALSE)</f>
        <v>OBESITY</v>
      </c>
      <c r="K1037" s="10" t="str">
        <f>VLOOKUP($A1037,'Medical examination'!A1037:O3371,10,FALSE)</f>
        <v>DIABETES</v>
      </c>
      <c r="L1037" s="16">
        <v>3761.29</v>
      </c>
      <c r="M1037" s="1" t="str">
        <f>VLOOKUP($L1037,'Hospitalization details'!$F1037:L3369,2,FALSE)</f>
        <v>TIER - 2</v>
      </c>
      <c r="N1037" s="17" t="str">
        <f>VLOOKUP($L1037,'Hospitalization details'!$F1037:M3374,3,FALSE)</f>
        <v>TIER - 3</v>
      </c>
      <c r="O1037" s="1" t="str">
        <f>VLOOKUP($L1037,'Hospitalization details'!$F1037:N3374,4,FALSE)</f>
        <v>R1011</v>
      </c>
      <c r="P1037" s="14">
        <f>VLOOKUP($L1037,'Hospitalization details'!$F1037:O3374,6,FALSE)</f>
        <v>33535</v>
      </c>
      <c r="Q1037" s="18">
        <f t="shared" si="16"/>
        <v>31</v>
      </c>
    </row>
    <row r="1038" spans="1:17" x14ac:dyDescent="0.25">
      <c r="A1038" s="2" t="s">
        <v>1044</v>
      </c>
      <c r="B1038" t="str">
        <f>VLOOKUP(A1038,'customer names'!A1038:D3372,3,FALSE)</f>
        <v>Craighead</v>
      </c>
      <c r="C1038" s="1">
        <f>VLOOKUP(A1038,'Medical examination'!A1038:G3372,2,FALSE)</f>
        <v>33.630000000000003</v>
      </c>
      <c r="D1038" s="1">
        <f>VLOOKUP(A1038,'Medical examination'!A1038:H3372,3,FALSE)</f>
        <v>11.31</v>
      </c>
      <c r="E1038" s="1" t="str">
        <f>VLOOKUP($A1038,'Medical examination'!A1038:I3372,4,FALSE)</f>
        <v>NO</v>
      </c>
      <c r="F1038" s="1" t="str">
        <f>VLOOKUP($A1038,'Medical examination'!A1038:J3372,5,FALSE)</f>
        <v>NO</v>
      </c>
      <c r="G1038" s="1" t="str">
        <f>VLOOKUP($A1038,'Medical examination'!A1038:K3372,6,FALSE)</f>
        <v>NO</v>
      </c>
      <c r="H1038" s="1">
        <f>VLOOKUP($A1038,'Medical examination'!A1038:L3372,7,FALSE)</f>
        <v>0</v>
      </c>
      <c r="I1038" s="1" t="str">
        <f>VLOOKUP($A1038,'Medical examination'!A1038:M3372,8,FALSE)</f>
        <v>NO</v>
      </c>
      <c r="J1038" s="19" t="str">
        <f>VLOOKUP($A1038,'Medical examination'!A1038:N3372,9,FALSE)</f>
        <v>OBESITY</v>
      </c>
      <c r="K1038" s="10" t="str">
        <f>VLOOKUP($A1038,'Medical examination'!A1038:O3372,10,FALSE)</f>
        <v>DIABETES</v>
      </c>
      <c r="L1038" s="16">
        <v>3757.84</v>
      </c>
      <c r="M1038" s="1" t="str">
        <f>VLOOKUP($L1038,'Hospitalization details'!$F1038:L3370,2,FALSE)</f>
        <v>TIER - 2</v>
      </c>
      <c r="N1038" s="17" t="str">
        <f>VLOOKUP($L1038,'Hospitalization details'!$F1038:M3375,3,FALSE)</f>
        <v>TIER - 1</v>
      </c>
      <c r="O1038" s="1" t="str">
        <f>VLOOKUP($L1038,'Hospitalization details'!$F1038:N3375,4,FALSE)</f>
        <v>R1013</v>
      </c>
      <c r="P1038" s="14">
        <f>VLOOKUP($L1038,'Hospitalization details'!$F1038:O3375,6,FALSE)</f>
        <v>33475</v>
      </c>
      <c r="Q1038" s="18">
        <f t="shared" si="16"/>
        <v>31</v>
      </c>
    </row>
    <row r="1039" spans="1:17" x14ac:dyDescent="0.25">
      <c r="A1039" s="2" t="s">
        <v>1045</v>
      </c>
      <c r="B1039" t="str">
        <f>VLOOKUP(A1039,'customer names'!A1039:D3373,3,FALSE)</f>
        <v>Gardner</v>
      </c>
      <c r="C1039" s="1">
        <f>VLOOKUP(A1039,'Medical examination'!A1039:G3373,2,FALSE)</f>
        <v>32.67</v>
      </c>
      <c r="D1039" s="1">
        <f>VLOOKUP(A1039,'Medical examination'!A1039:H3373,3,FALSE)</f>
        <v>11.81</v>
      </c>
      <c r="E1039" s="1" t="str">
        <f>VLOOKUP($A1039,'Medical examination'!A1039:I3373,4,FALSE)</f>
        <v>YES</v>
      </c>
      <c r="F1039" s="1" t="str">
        <f>VLOOKUP($A1039,'Medical examination'!A1039:J3373,5,FALSE)</f>
        <v>NO</v>
      </c>
      <c r="G1039" s="1" t="str">
        <f>VLOOKUP($A1039,'Medical examination'!A1039:K3373,6,FALSE)</f>
        <v>NO</v>
      </c>
      <c r="H1039" s="1">
        <f>VLOOKUP($A1039,'Medical examination'!A1039:L3373,7,FALSE)</f>
        <v>0</v>
      </c>
      <c r="I1039" s="1" t="str">
        <f>VLOOKUP($A1039,'Medical examination'!A1039:M3373,8,FALSE)</f>
        <v>NO</v>
      </c>
      <c r="J1039" s="19" t="str">
        <f>VLOOKUP($A1039,'Medical examination'!A1039:N3373,9,FALSE)</f>
        <v>OBESITY</v>
      </c>
      <c r="K1039" s="10" t="str">
        <f>VLOOKUP($A1039,'Medical examination'!A1039:O3373,10,FALSE)</f>
        <v>DIABETES</v>
      </c>
      <c r="L1039" s="16">
        <v>3756.62</v>
      </c>
      <c r="M1039" s="1" t="str">
        <f>VLOOKUP($L1039,'Hospitalization details'!$F1039:L3371,2,FALSE)</f>
        <v>TIER - 2</v>
      </c>
      <c r="N1039" s="17" t="str">
        <f>VLOOKUP($L1039,'Hospitalization details'!$F1039:M3376,3,FALSE)</f>
        <v>TIER - 2</v>
      </c>
      <c r="O1039" s="1" t="str">
        <f>VLOOKUP($L1039,'Hospitalization details'!$F1039:N3376,4,FALSE)</f>
        <v>R1013</v>
      </c>
      <c r="P1039" s="14">
        <f>VLOOKUP($L1039,'Hospitalization details'!$F1039:O3376,6,FALSE)</f>
        <v>33539</v>
      </c>
      <c r="Q1039" s="18">
        <f t="shared" si="16"/>
        <v>31</v>
      </c>
    </row>
    <row r="1040" spans="1:17" x14ac:dyDescent="0.25">
      <c r="A1040" s="2" t="s">
        <v>1046</v>
      </c>
      <c r="B1040" t="str">
        <f>VLOOKUP(A1040,'customer names'!A1040:D3374,3,FALSE)</f>
        <v>Lohrenz</v>
      </c>
      <c r="C1040" s="1">
        <f>VLOOKUP(A1040,'Medical examination'!A1040:G3374,2,FALSE)</f>
        <v>33.299999999999997</v>
      </c>
      <c r="D1040" s="1">
        <f>VLOOKUP(A1040,'Medical examination'!A1040:H3374,3,FALSE)</f>
        <v>8.26</v>
      </c>
      <c r="E1040" s="1" t="str">
        <f>VLOOKUP($A1040,'Medical examination'!A1040:I3374,4,FALSE)</f>
        <v>YES</v>
      </c>
      <c r="F1040" s="1" t="str">
        <f>VLOOKUP($A1040,'Medical examination'!A1040:J3374,5,FALSE)</f>
        <v>NO</v>
      </c>
      <c r="G1040" s="1" t="str">
        <f>VLOOKUP($A1040,'Medical examination'!A1040:K3374,6,FALSE)</f>
        <v>NO</v>
      </c>
      <c r="H1040" s="1">
        <f>VLOOKUP($A1040,'Medical examination'!A1040:L3374,7,FALSE)</f>
        <v>2</v>
      </c>
      <c r="I1040" s="1" t="str">
        <f>VLOOKUP($A1040,'Medical examination'!A1040:M3374,8,FALSE)</f>
        <v>NO</v>
      </c>
      <c r="J1040" s="19" t="str">
        <f>VLOOKUP($A1040,'Medical examination'!A1040:N3374,9,FALSE)</f>
        <v>OBESITY</v>
      </c>
      <c r="K1040" s="10" t="str">
        <f>VLOOKUP($A1040,'Medical examination'!A1040:O3374,10,FALSE)</f>
        <v>DIABETES</v>
      </c>
      <c r="L1040" s="16">
        <v>3748.56</v>
      </c>
      <c r="M1040" s="1" t="str">
        <f>VLOOKUP($L1040,'Hospitalization details'!$F1040:L3372,2,FALSE)</f>
        <v>TIER - 2</v>
      </c>
      <c r="N1040" s="17" t="str">
        <f>VLOOKUP($L1040,'Hospitalization details'!$F1040:M3377,3,FALSE)</f>
        <v>TIER - 2</v>
      </c>
      <c r="O1040" s="1" t="str">
        <f>VLOOKUP($L1040,'Hospitalization details'!$F1040:N3377,4,FALSE)</f>
        <v>R1013</v>
      </c>
      <c r="P1040" s="14">
        <f>VLOOKUP($L1040,'Hospitalization details'!$F1040:O3377,6,FALSE)</f>
        <v>31664</v>
      </c>
      <c r="Q1040" s="18">
        <f t="shared" si="16"/>
        <v>36</v>
      </c>
    </row>
    <row r="1041" spans="1:17" x14ac:dyDescent="0.25">
      <c r="A1041" s="2" t="s">
        <v>1047</v>
      </c>
      <c r="B1041" t="str">
        <f>VLOOKUP(A1041,'customer names'!A1041:D3375,3,FALSE)</f>
        <v>Demise</v>
      </c>
      <c r="C1041" s="1">
        <f>VLOOKUP(A1041,'Medical examination'!A1041:G3375,2,FALSE)</f>
        <v>30.78</v>
      </c>
      <c r="D1041" s="1">
        <f>VLOOKUP(A1041,'Medical examination'!A1041:H3375,3,FALSE)</f>
        <v>10.74</v>
      </c>
      <c r="E1041" s="1" t="str">
        <f>VLOOKUP($A1041,'Medical examination'!A1041:I3375,4,FALSE)</f>
        <v>YES</v>
      </c>
      <c r="F1041" s="1" t="str">
        <f>VLOOKUP($A1041,'Medical examination'!A1041:J3375,5,FALSE)</f>
        <v>NO</v>
      </c>
      <c r="G1041" s="1" t="str">
        <f>VLOOKUP($A1041,'Medical examination'!A1041:K3375,6,FALSE)</f>
        <v>NO</v>
      </c>
      <c r="H1041" s="1">
        <f>VLOOKUP($A1041,'Medical examination'!A1041:L3375,7,FALSE)</f>
        <v>2</v>
      </c>
      <c r="I1041" s="1" t="str">
        <f>VLOOKUP($A1041,'Medical examination'!A1041:M3375,8,FALSE)</f>
        <v>NO</v>
      </c>
      <c r="J1041" s="19" t="str">
        <f>VLOOKUP($A1041,'Medical examination'!A1041:N3375,9,FALSE)</f>
        <v>OBESITY</v>
      </c>
      <c r="K1041" s="10" t="str">
        <f>VLOOKUP($A1041,'Medical examination'!A1041:O3375,10,FALSE)</f>
        <v>DIABETES</v>
      </c>
      <c r="L1041" s="16">
        <v>3736.46</v>
      </c>
      <c r="M1041" s="1" t="str">
        <f>VLOOKUP($L1041,'Hospitalization details'!$F1041:L3373,2,FALSE)</f>
        <v>TIER - 2</v>
      </c>
      <c r="N1041" s="17" t="str">
        <f>VLOOKUP($L1041,'Hospitalization details'!$F1041:M3378,3,FALSE)</f>
        <v>TIER - 2</v>
      </c>
      <c r="O1041" s="1" t="str">
        <f>VLOOKUP($L1041,'Hospitalization details'!$F1041:N3378,4,FALSE)</f>
        <v>R1012</v>
      </c>
      <c r="P1041" s="14">
        <f>VLOOKUP($L1041,'Hospitalization details'!$F1041:O3378,6,FALSE)</f>
        <v>34142</v>
      </c>
      <c r="Q1041" s="18">
        <f t="shared" si="16"/>
        <v>29</v>
      </c>
    </row>
    <row r="1042" spans="1:17" x14ac:dyDescent="0.25">
      <c r="A1042" s="2" t="s">
        <v>1048</v>
      </c>
      <c r="B1042" t="str">
        <f>VLOOKUP(A1042,'customer names'!A1042:D3376,3,FALSE)</f>
        <v>Nelson</v>
      </c>
      <c r="C1042" s="1">
        <f>VLOOKUP(A1042,'Medical examination'!A1042:G3376,2,FALSE)</f>
        <v>28.975000000000001</v>
      </c>
      <c r="D1042" s="1">
        <f>VLOOKUP(A1042,'Medical examination'!A1042:H3376,3,FALSE)</f>
        <v>7.69</v>
      </c>
      <c r="E1042" s="1" t="str">
        <f>VLOOKUP($A1042,'Medical examination'!A1042:I3376,4,FALSE)</f>
        <v>YES</v>
      </c>
      <c r="F1042" s="1" t="str">
        <f>VLOOKUP($A1042,'Medical examination'!A1042:J3376,5,FALSE)</f>
        <v>NO</v>
      </c>
      <c r="G1042" s="1" t="str">
        <f>VLOOKUP($A1042,'Medical examination'!A1042:K3376,6,FALSE)</f>
        <v>NO</v>
      </c>
      <c r="H1042" s="1">
        <f>VLOOKUP($A1042,'Medical examination'!A1042:L3376,7,FALSE)</f>
        <v>0</v>
      </c>
      <c r="I1042" s="1" t="str">
        <f>VLOOKUP($A1042,'Medical examination'!A1042:M3376,8,FALSE)</f>
        <v>NO</v>
      </c>
      <c r="J1042" s="19" t="str">
        <f>VLOOKUP($A1042,'Medical examination'!A1042:N3376,9,FALSE)</f>
        <v>OVERWEIGHT</v>
      </c>
      <c r="K1042" s="10" t="str">
        <f>VLOOKUP($A1042,'Medical examination'!A1042:O3376,10,FALSE)</f>
        <v>DIABETES</v>
      </c>
      <c r="L1042" s="16">
        <v>3732.63</v>
      </c>
      <c r="M1042" s="1" t="str">
        <f>VLOOKUP($L1042,'Hospitalization details'!$F1042:L3374,2,FALSE)</f>
        <v>TIER - 2</v>
      </c>
      <c r="N1042" s="17" t="str">
        <f>VLOOKUP($L1042,'Hospitalization details'!$F1042:M3379,3,FALSE)</f>
        <v>TIER - 3</v>
      </c>
      <c r="O1042" s="1" t="str">
        <f>VLOOKUP($L1042,'Hospitalization details'!$F1042:N3379,4,FALSE)</f>
        <v>R1024</v>
      </c>
      <c r="P1042" s="14">
        <f>VLOOKUP($L1042,'Hospitalization details'!$F1042:O3379,6,FALSE)</f>
        <v>34568</v>
      </c>
      <c r="Q1042" s="18">
        <f t="shared" si="16"/>
        <v>28</v>
      </c>
    </row>
    <row r="1043" spans="1:17" x14ac:dyDescent="0.25">
      <c r="A1043" s="2" t="s">
        <v>1049</v>
      </c>
      <c r="B1043" t="str">
        <f>VLOOKUP(A1043,'customer names'!A1043:D3377,3,FALSE)</f>
        <v>Guitard</v>
      </c>
      <c r="C1043" s="1">
        <f>VLOOKUP(A1043,'Medical examination'!A1043:G3377,2,FALSE)</f>
        <v>33.4</v>
      </c>
      <c r="D1043" s="1">
        <f>VLOOKUP(A1043,'Medical examination'!A1043:H3377,3,FALSE)</f>
        <v>4.84</v>
      </c>
      <c r="E1043" s="1" t="str">
        <f>VLOOKUP($A1043,'Medical examination'!A1043:I3377,4,FALSE)</f>
        <v>NO</v>
      </c>
      <c r="F1043" s="1" t="str">
        <f>VLOOKUP($A1043,'Medical examination'!A1043:J3377,5,FALSE)</f>
        <v>NO</v>
      </c>
      <c r="G1043" s="1" t="str">
        <f>VLOOKUP($A1043,'Medical examination'!A1043:K3377,6,FALSE)</f>
        <v>NO</v>
      </c>
      <c r="H1043" s="1">
        <f>VLOOKUP($A1043,'Medical examination'!A1043:L3377,7,FALSE)</f>
        <v>0</v>
      </c>
      <c r="I1043" s="1" t="str">
        <f>VLOOKUP($A1043,'Medical examination'!A1043:M3377,8,FALSE)</f>
        <v>NO</v>
      </c>
      <c r="J1043" s="19" t="str">
        <f>VLOOKUP($A1043,'Medical examination'!A1043:N3377,9,FALSE)</f>
        <v>OBESITY</v>
      </c>
      <c r="K1043" s="10" t="str">
        <f>VLOOKUP($A1043,'Medical examination'!A1043:O3377,10,FALSE)</f>
        <v>NORMAL</v>
      </c>
      <c r="L1043" s="16">
        <v>3731.6</v>
      </c>
      <c r="M1043" s="1" t="str">
        <f>VLOOKUP($L1043,'Hospitalization details'!$F1043:L3375,2,FALSE)</f>
        <v>TIER - 2</v>
      </c>
      <c r="N1043" s="17" t="str">
        <f>VLOOKUP($L1043,'Hospitalization details'!$F1043:M3380,3,FALSE)</f>
        <v>TIER - 2</v>
      </c>
      <c r="O1043" s="1" t="str">
        <f>VLOOKUP($L1043,'Hospitalization details'!$F1043:N3380,4,FALSE)</f>
        <v>R1013</v>
      </c>
      <c r="P1043" s="14">
        <f>VLOOKUP($L1043,'Hospitalization details'!$F1043:O3380,6,FALSE)</f>
        <v>31747</v>
      </c>
      <c r="Q1043" s="18">
        <f t="shared" si="16"/>
        <v>36</v>
      </c>
    </row>
    <row r="1044" spans="1:17" x14ac:dyDescent="0.25">
      <c r="A1044" s="2" t="s">
        <v>1050</v>
      </c>
      <c r="B1044" t="str">
        <f>VLOOKUP(A1044,'customer names'!A1044:D3378,3,FALSE)</f>
        <v>Navas</v>
      </c>
      <c r="C1044" s="1">
        <f>VLOOKUP(A1044,'Medical examination'!A1044:G3378,2,FALSE)</f>
        <v>21.5</v>
      </c>
      <c r="D1044" s="1">
        <f>VLOOKUP(A1044,'Medical examination'!A1044:H3378,3,FALSE)</f>
        <v>9.77</v>
      </c>
      <c r="E1044" s="1" t="str">
        <f>VLOOKUP($A1044,'Medical examination'!A1044:I3378,4,FALSE)</f>
        <v>YES</v>
      </c>
      <c r="F1044" s="1" t="str">
        <f>VLOOKUP($A1044,'Medical examination'!A1044:J3378,5,FALSE)</f>
        <v>NO</v>
      </c>
      <c r="G1044" s="1" t="str">
        <f>VLOOKUP($A1044,'Medical examination'!A1044:K3378,6,FALSE)</f>
        <v>NO</v>
      </c>
      <c r="H1044" s="1">
        <f>VLOOKUP($A1044,'Medical examination'!A1044:L3378,7,FALSE)</f>
        <v>0</v>
      </c>
      <c r="I1044" s="1" t="str">
        <f>VLOOKUP($A1044,'Medical examination'!A1044:M3378,8,FALSE)</f>
        <v>NO</v>
      </c>
      <c r="J1044" s="19" t="str">
        <f>VLOOKUP($A1044,'Medical examination'!A1044:N3378,9,FALSE)</f>
        <v>NORMAL WEIGHT</v>
      </c>
      <c r="K1044" s="10" t="str">
        <f>VLOOKUP($A1044,'Medical examination'!A1044:O3378,10,FALSE)</f>
        <v>DIABETES</v>
      </c>
      <c r="L1044" s="16">
        <v>3722.23</v>
      </c>
      <c r="M1044" s="1" t="str">
        <f>VLOOKUP($L1044,'Hospitalization details'!$F1044:L3376,2,FALSE)</f>
        <v>TIER - 2</v>
      </c>
      <c r="N1044" s="17" t="str">
        <f>VLOOKUP($L1044,'Hospitalization details'!$F1044:M3381,3,FALSE)</f>
        <v>TIER - 2</v>
      </c>
      <c r="O1044" s="1" t="str">
        <f>VLOOKUP($L1044,'Hospitalization details'!$F1044:N3381,4,FALSE)</f>
        <v>R1025</v>
      </c>
      <c r="P1044" s="14">
        <f>VLOOKUP($L1044,'Hospitalization details'!$F1044:O3381,6,FALSE)</f>
        <v>38296</v>
      </c>
      <c r="Q1044" s="18">
        <f t="shared" si="16"/>
        <v>18</v>
      </c>
    </row>
    <row r="1045" spans="1:17" x14ac:dyDescent="0.25">
      <c r="A1045" s="2" t="s">
        <v>1051</v>
      </c>
      <c r="B1045" t="str">
        <f>VLOOKUP(A1045,'customer names'!A1045:D3379,3,FALSE)</f>
        <v>Ptucha</v>
      </c>
      <c r="C1045" s="1">
        <f>VLOOKUP(A1045,'Medical examination'!A1045:G3379,2,FALSE)</f>
        <v>38.14</v>
      </c>
      <c r="D1045" s="1">
        <f>VLOOKUP(A1045,'Medical examination'!A1045:H3379,3,FALSE)</f>
        <v>5.84</v>
      </c>
      <c r="E1045" s="1" t="str">
        <f>VLOOKUP($A1045,'Medical examination'!A1045:I3379,4,FALSE)</f>
        <v>NO</v>
      </c>
      <c r="F1045" s="1" t="str">
        <f>VLOOKUP($A1045,'Medical examination'!A1045:J3379,5,FALSE)</f>
        <v>NO</v>
      </c>
      <c r="G1045" s="1" t="str">
        <f>VLOOKUP($A1045,'Medical examination'!A1045:K3379,6,FALSE)</f>
        <v>NO</v>
      </c>
      <c r="H1045" s="1">
        <f>VLOOKUP($A1045,'Medical examination'!A1045:L3379,7,FALSE)</f>
        <v>0</v>
      </c>
      <c r="I1045" s="1" t="str">
        <f>VLOOKUP($A1045,'Medical examination'!A1045:M3379,8,FALSE)</f>
        <v>NO</v>
      </c>
      <c r="J1045" s="19" t="str">
        <f>VLOOKUP($A1045,'Medical examination'!A1045:N3379,9,FALSE)</f>
        <v>OBESITY</v>
      </c>
      <c r="K1045" s="10" t="str">
        <f>VLOOKUP($A1045,'Medical examination'!A1045:O3379,10,FALSE)</f>
        <v>PRE DIABETES</v>
      </c>
      <c r="L1045" s="16">
        <v>3704.35</v>
      </c>
      <c r="M1045" s="1" t="str">
        <f>VLOOKUP($L1045,'Hospitalization details'!$F1045:L3377,2,FALSE)</f>
        <v>TIER - 2</v>
      </c>
      <c r="N1045" s="17" t="str">
        <f>VLOOKUP($L1045,'Hospitalization details'!$F1045:M3382,3,FALSE)</f>
        <v>TIER - 2</v>
      </c>
      <c r="O1045" s="1" t="str">
        <f>VLOOKUP($L1045,'Hospitalization details'!$F1045:N3382,4,FALSE)</f>
        <v>R1013</v>
      </c>
      <c r="P1045" s="14">
        <f>VLOOKUP($L1045,'Hospitalization details'!$F1045:O3382,6,FALSE)</f>
        <v>32844</v>
      </c>
      <c r="Q1045" s="18">
        <f t="shared" si="16"/>
        <v>33</v>
      </c>
    </row>
    <row r="1046" spans="1:17" x14ac:dyDescent="0.25">
      <c r="A1046" s="2" t="s">
        <v>1052</v>
      </c>
      <c r="B1046" t="str">
        <f>VLOOKUP(A1046,'customer names'!A1046:D3380,3,FALSE)</f>
        <v>Kirouac</v>
      </c>
      <c r="C1046" s="1">
        <f>VLOOKUP(A1046,'Medical examination'!A1046:G3380,2,FALSE)</f>
        <v>35.42</v>
      </c>
      <c r="D1046" s="1">
        <f>VLOOKUP(A1046,'Medical examination'!A1046:H3380,3,FALSE)</f>
        <v>8.6999999999999993</v>
      </c>
      <c r="E1046" s="1" t="str">
        <f>VLOOKUP($A1046,'Medical examination'!A1046:I3380,4,FALSE)</f>
        <v>YES</v>
      </c>
      <c r="F1046" s="1" t="str">
        <f>VLOOKUP($A1046,'Medical examination'!A1046:J3380,5,FALSE)</f>
        <v>NO</v>
      </c>
      <c r="G1046" s="1" t="str">
        <f>VLOOKUP($A1046,'Medical examination'!A1046:K3380,6,FALSE)</f>
        <v>NO</v>
      </c>
      <c r="H1046" s="1">
        <f>VLOOKUP($A1046,'Medical examination'!A1046:L3380,7,FALSE)</f>
        <v>1</v>
      </c>
      <c r="I1046" s="1" t="str">
        <f>VLOOKUP($A1046,'Medical examination'!A1046:M3380,8,FALSE)</f>
        <v>NO</v>
      </c>
      <c r="J1046" s="19" t="str">
        <f>VLOOKUP($A1046,'Medical examination'!A1046:N3380,9,FALSE)</f>
        <v>OBESITY</v>
      </c>
      <c r="K1046" s="10" t="str">
        <f>VLOOKUP($A1046,'Medical examination'!A1046:O3380,10,FALSE)</f>
        <v>DIABETES</v>
      </c>
      <c r="L1046" s="16">
        <v>3699.54</v>
      </c>
      <c r="M1046" s="1" t="str">
        <f>VLOOKUP($L1046,'Hospitalization details'!$F1046:L3378,2,FALSE)</f>
        <v>TIER - 2</v>
      </c>
      <c r="N1046" s="17" t="str">
        <f>VLOOKUP($L1046,'Hospitalization details'!$F1046:M3383,3,FALSE)</f>
        <v>TIER - 3</v>
      </c>
      <c r="O1046" s="1" t="str">
        <f>VLOOKUP($L1046,'Hospitalization details'!$F1046:N3383,4,FALSE)</f>
        <v>R1013</v>
      </c>
      <c r="P1046" s="14">
        <f>VLOOKUP($L1046,'Hospitalization details'!$F1046:O3383,6,FALSE)</f>
        <v>32373</v>
      </c>
      <c r="Q1046" s="18">
        <f t="shared" si="16"/>
        <v>34</v>
      </c>
    </row>
    <row r="1047" spans="1:17" x14ac:dyDescent="0.25">
      <c r="A1047" s="2" t="s">
        <v>1053</v>
      </c>
      <c r="B1047" t="str">
        <f>VLOOKUP(A1047,'customer names'!A1047:D3381,3,FALSE)</f>
        <v>Toews</v>
      </c>
      <c r="C1047" s="1">
        <f>VLOOKUP(A1047,'Medical examination'!A1047:G3381,2,FALSE)</f>
        <v>35.625</v>
      </c>
      <c r="D1047" s="1">
        <f>VLOOKUP(A1047,'Medical examination'!A1047:H3381,3,FALSE)</f>
        <v>10.79</v>
      </c>
      <c r="E1047" s="1" t="str">
        <f>VLOOKUP($A1047,'Medical examination'!A1047:I3381,4,FALSE)</f>
        <v>NO</v>
      </c>
      <c r="F1047" s="1" t="str">
        <f>VLOOKUP($A1047,'Medical examination'!A1047:J3381,5,FALSE)</f>
        <v>NO</v>
      </c>
      <c r="G1047" s="1" t="str">
        <f>VLOOKUP($A1047,'Medical examination'!A1047:K3381,6,FALSE)</f>
        <v>NO</v>
      </c>
      <c r="H1047" s="1">
        <f>VLOOKUP($A1047,'Medical examination'!A1047:L3381,7,FALSE)</f>
        <v>0</v>
      </c>
      <c r="I1047" s="1" t="str">
        <f>VLOOKUP($A1047,'Medical examination'!A1047:M3381,8,FALSE)</f>
        <v>NO</v>
      </c>
      <c r="J1047" s="19" t="str">
        <f>VLOOKUP($A1047,'Medical examination'!A1047:N3381,9,FALSE)</f>
        <v>OBESITY</v>
      </c>
      <c r="K1047" s="10" t="str">
        <f>VLOOKUP($A1047,'Medical examination'!A1047:O3381,10,FALSE)</f>
        <v>DIABETES</v>
      </c>
      <c r="L1047" s="16">
        <v>36307.800000000003</v>
      </c>
      <c r="M1047" s="1" t="str">
        <f>VLOOKUP($L1047,'Hospitalization details'!$F1047:L3379,2,FALSE)</f>
        <v>TIER - 1</v>
      </c>
      <c r="N1047" s="17" t="str">
        <f>VLOOKUP($L1047,'Hospitalization details'!$F1047:M3384,3,FALSE)</f>
        <v>TIER - 2</v>
      </c>
      <c r="O1047" s="1" t="str">
        <f>VLOOKUP($L1047,'Hospitalization details'!$F1047:N3384,4,FALSE)</f>
        <v>R1013</v>
      </c>
      <c r="P1047" s="14">
        <f>VLOOKUP($L1047,'Hospitalization details'!$F1047:O3384,6,FALSE)</f>
        <v>38346</v>
      </c>
      <c r="Q1047" s="18">
        <f t="shared" si="16"/>
        <v>18</v>
      </c>
    </row>
    <row r="1048" spans="1:17" x14ac:dyDescent="0.25">
      <c r="A1048" s="2" t="s">
        <v>1054</v>
      </c>
      <c r="B1048" t="str">
        <f>VLOOKUP(A1048,'customer names'!A1048:D3382,3,FALSE)</f>
        <v>Perry</v>
      </c>
      <c r="C1048" s="1">
        <f>VLOOKUP(A1048,'Medical examination'!A1048:G3382,2,FALSE)</f>
        <v>45.51</v>
      </c>
      <c r="D1048" s="1">
        <f>VLOOKUP(A1048,'Medical examination'!A1048:H3382,3,FALSE)</f>
        <v>4.32</v>
      </c>
      <c r="E1048" s="1" t="str">
        <f>VLOOKUP($A1048,'Medical examination'!A1048:I3382,4,FALSE)</f>
        <v>NO</v>
      </c>
      <c r="F1048" s="1" t="str">
        <f>VLOOKUP($A1048,'Medical examination'!A1048:J3382,5,FALSE)</f>
        <v>NO</v>
      </c>
      <c r="G1048" s="1" t="str">
        <f>VLOOKUP($A1048,'Medical examination'!A1048:K3382,6,FALSE)</f>
        <v>NO</v>
      </c>
      <c r="H1048" s="1">
        <f>VLOOKUP($A1048,'Medical examination'!A1048:L3382,7,FALSE)</f>
        <v>1</v>
      </c>
      <c r="I1048" s="1" t="str">
        <f>VLOOKUP($A1048,'Medical examination'!A1048:M3382,8,FALSE)</f>
        <v>NO</v>
      </c>
      <c r="J1048" s="19" t="str">
        <f>VLOOKUP($A1048,'Medical examination'!A1048:N3382,9,FALSE)</f>
        <v>OBESITY</v>
      </c>
      <c r="K1048" s="10" t="str">
        <f>VLOOKUP($A1048,'Medical examination'!A1048:O3382,10,FALSE)</f>
        <v>NORMAL</v>
      </c>
      <c r="L1048" s="16">
        <v>3693.43</v>
      </c>
      <c r="M1048" s="1" t="str">
        <f>VLOOKUP($L1048,'Hospitalization details'!$F1048:L3380,2,FALSE)</f>
        <v>TIER - 2</v>
      </c>
      <c r="N1048" s="17" t="str">
        <f>VLOOKUP($L1048,'Hospitalization details'!$F1048:M3385,3,FALSE)</f>
        <v>TIER - 3</v>
      </c>
      <c r="O1048" s="1" t="str">
        <f>VLOOKUP($L1048,'Hospitalization details'!$F1048:N3385,4,FALSE)</f>
        <v>R1011</v>
      </c>
      <c r="P1048" s="14">
        <f>VLOOKUP($L1048,'Hospitalization details'!$F1048:O3385,6,FALSE)</f>
        <v>34993</v>
      </c>
      <c r="Q1048" s="18">
        <f t="shared" si="16"/>
        <v>27</v>
      </c>
    </row>
    <row r="1049" spans="1:17" x14ac:dyDescent="0.25">
      <c r="A1049" s="2" t="s">
        <v>1055</v>
      </c>
      <c r="B1049" t="str">
        <f>VLOOKUP(A1049,'customer names'!A1049:D3383,3,FALSE)</f>
        <v>Kretz</v>
      </c>
      <c r="C1049" s="1">
        <f>VLOOKUP(A1049,'Medical examination'!A1049:G3383,2,FALSE)</f>
        <v>37.1</v>
      </c>
      <c r="D1049" s="1">
        <f>VLOOKUP(A1049,'Medical examination'!A1049:H3383,3,FALSE)</f>
        <v>7.19</v>
      </c>
      <c r="E1049" s="1" t="str">
        <f>VLOOKUP($A1049,'Medical examination'!A1049:I3383,4,FALSE)</f>
        <v>YES</v>
      </c>
      <c r="F1049" s="1" t="str">
        <f>VLOOKUP($A1049,'Medical examination'!A1049:J3383,5,FALSE)</f>
        <v>NO</v>
      </c>
      <c r="G1049" s="1" t="str">
        <f>VLOOKUP($A1049,'Medical examination'!A1049:K3383,6,FALSE)</f>
        <v>NO</v>
      </c>
      <c r="H1049" s="1">
        <f>VLOOKUP($A1049,'Medical examination'!A1049:L3383,7,FALSE)</f>
        <v>0</v>
      </c>
      <c r="I1049" s="1" t="str">
        <f>VLOOKUP($A1049,'Medical examination'!A1049:M3383,8,FALSE)</f>
        <v>NO</v>
      </c>
      <c r="J1049" s="19" t="str">
        <f>VLOOKUP($A1049,'Medical examination'!A1049:N3383,9,FALSE)</f>
        <v>OBESITY</v>
      </c>
      <c r="K1049" s="10" t="str">
        <f>VLOOKUP($A1049,'Medical examination'!A1049:O3383,10,FALSE)</f>
        <v>DIABETES</v>
      </c>
      <c r="L1049" s="16">
        <v>3688.38</v>
      </c>
      <c r="M1049" s="1" t="str">
        <f>VLOOKUP($L1049,'Hospitalization details'!$F1049:L3381,2,FALSE)</f>
        <v>TIER - 2</v>
      </c>
      <c r="N1049" s="17" t="str">
        <f>VLOOKUP($L1049,'Hospitalization details'!$F1049:M3386,3,FALSE)</f>
        <v>TIER - 2</v>
      </c>
      <c r="O1049" s="1" t="str">
        <f>VLOOKUP($L1049,'Hospitalization details'!$F1049:N3386,4,FALSE)</f>
        <v>R1013</v>
      </c>
      <c r="P1049" s="14">
        <f>VLOOKUP($L1049,'Hospitalization details'!$F1049:O3386,6,FALSE)</f>
        <v>29934</v>
      </c>
      <c r="Q1049" s="18">
        <f t="shared" si="16"/>
        <v>41</v>
      </c>
    </row>
    <row r="1050" spans="1:17" x14ac:dyDescent="0.25">
      <c r="A1050" s="2" t="s">
        <v>1056</v>
      </c>
      <c r="B1050" t="str">
        <f>VLOOKUP(A1050,'customer names'!A1050:D3384,3,FALSE)</f>
        <v>Hempel</v>
      </c>
      <c r="C1050" s="1">
        <f>VLOOKUP(A1050,'Medical examination'!A1050:G3384,2,FALSE)</f>
        <v>30.5</v>
      </c>
      <c r="D1050" s="1">
        <f>VLOOKUP(A1050,'Medical examination'!A1050:H3384,3,FALSE)</f>
        <v>11.94</v>
      </c>
      <c r="E1050" s="1" t="str">
        <f>VLOOKUP($A1050,'Medical examination'!A1050:I3384,4,FALSE)</f>
        <v>YES</v>
      </c>
      <c r="F1050" s="1" t="str">
        <f>VLOOKUP($A1050,'Medical examination'!A1050:J3384,5,FALSE)</f>
        <v>NO</v>
      </c>
      <c r="G1050" s="1" t="str">
        <f>VLOOKUP($A1050,'Medical examination'!A1050:K3384,6,FALSE)</f>
        <v>NO</v>
      </c>
      <c r="H1050" s="1">
        <f>VLOOKUP($A1050,'Medical examination'!A1050:L3384,7,FALSE)</f>
        <v>0</v>
      </c>
      <c r="I1050" s="1" t="str">
        <f>VLOOKUP($A1050,'Medical examination'!A1050:M3384,8,FALSE)</f>
        <v>NO</v>
      </c>
      <c r="J1050" s="19" t="str">
        <f>VLOOKUP($A1050,'Medical examination'!A1050:N3384,9,FALSE)</f>
        <v>OBESITY</v>
      </c>
      <c r="K1050" s="10" t="str">
        <f>VLOOKUP($A1050,'Medical examination'!A1050:O3384,10,FALSE)</f>
        <v>DIABETES</v>
      </c>
      <c r="L1050" s="16">
        <v>3688.35</v>
      </c>
      <c r="M1050" s="1" t="str">
        <f>VLOOKUP($L1050,'Hospitalization details'!$F1050:L3382,2,FALSE)</f>
        <v>TIER - 2</v>
      </c>
      <c r="N1050" s="17" t="str">
        <f>VLOOKUP($L1050,'Hospitalization details'!$F1050:M3387,3,FALSE)</f>
        <v>TIER - 2</v>
      </c>
      <c r="O1050" s="1" t="str">
        <f>VLOOKUP($L1050,'Hospitalization details'!$F1050:N3387,4,FALSE)</f>
        <v>R1021</v>
      </c>
      <c r="P1050" s="14">
        <f>VLOOKUP($L1050,'Hospitalization details'!$F1050:O3387,6,FALSE)</f>
        <v>37812</v>
      </c>
      <c r="Q1050" s="18">
        <f t="shared" si="16"/>
        <v>19</v>
      </c>
    </row>
    <row r="1051" spans="1:17" x14ac:dyDescent="0.25">
      <c r="A1051" s="2" t="s">
        <v>1057</v>
      </c>
      <c r="B1051" t="str">
        <f>VLOOKUP(A1051,'customer names'!A1051:D3385,3,FALSE)</f>
        <v>McBroom</v>
      </c>
      <c r="C1051" s="1">
        <f>VLOOKUP(A1051,'Medical examination'!A1051:G3385,2,FALSE)</f>
        <v>28.16</v>
      </c>
      <c r="D1051" s="1">
        <f>VLOOKUP(A1051,'Medical examination'!A1051:H3385,3,FALSE)</f>
        <v>5.56</v>
      </c>
      <c r="E1051" s="1" t="str">
        <f>VLOOKUP($A1051,'Medical examination'!A1051:I3385,4,FALSE)</f>
        <v>NO</v>
      </c>
      <c r="F1051" s="1" t="str">
        <f>VLOOKUP($A1051,'Medical examination'!A1051:J3385,5,FALSE)</f>
        <v>NO</v>
      </c>
      <c r="G1051" s="1" t="str">
        <f>VLOOKUP($A1051,'Medical examination'!A1051:K3385,6,FALSE)</f>
        <v>NO</v>
      </c>
      <c r="H1051" s="1">
        <f>VLOOKUP($A1051,'Medical examination'!A1051:L3385,7,FALSE)</f>
        <v>2</v>
      </c>
      <c r="I1051" s="1" t="str">
        <f>VLOOKUP($A1051,'Medical examination'!A1051:M3385,8,FALSE)</f>
        <v>NO</v>
      </c>
      <c r="J1051" s="19" t="str">
        <f>VLOOKUP($A1051,'Medical examination'!A1051:N3385,9,FALSE)</f>
        <v>OVERWEIGHT</v>
      </c>
      <c r="K1051" s="10" t="str">
        <f>VLOOKUP($A1051,'Medical examination'!A1051:O3385,10,FALSE)</f>
        <v>NORMAL</v>
      </c>
      <c r="L1051" s="16">
        <v>3678.86</v>
      </c>
      <c r="M1051" s="1" t="str">
        <f>VLOOKUP($L1051,'Hospitalization details'!$F1051:L3383,2,FALSE)</f>
        <v>TIER - 2</v>
      </c>
      <c r="N1051" s="17" t="str">
        <f>VLOOKUP($L1051,'Hospitalization details'!$F1051:M3388,3,FALSE)</f>
        <v>TIER - 3</v>
      </c>
      <c r="O1051" s="1" t="str">
        <f>VLOOKUP($L1051,'Hospitalization details'!$F1051:N3388,4,FALSE)</f>
        <v>R1013</v>
      </c>
      <c r="P1051" s="14">
        <f>VLOOKUP($L1051,'Hospitalization details'!$F1051:O3388,6,FALSE)</f>
        <v>30869</v>
      </c>
      <c r="Q1051" s="18">
        <f t="shared" si="16"/>
        <v>38</v>
      </c>
    </row>
    <row r="1052" spans="1:17" x14ac:dyDescent="0.25">
      <c r="A1052" s="2" t="s">
        <v>1058</v>
      </c>
      <c r="B1052" t="str">
        <f>VLOOKUP(A1052,'customer names'!A1052:D3386,3,FALSE)</f>
        <v>Yoo</v>
      </c>
      <c r="C1052" s="1">
        <f>VLOOKUP(A1052,'Medical examination'!A1052:G3386,2,FALSE)</f>
        <v>29.1</v>
      </c>
      <c r="D1052" s="1">
        <f>VLOOKUP(A1052,'Medical examination'!A1052:H3386,3,FALSE)</f>
        <v>5.64</v>
      </c>
      <c r="E1052" s="1" t="str">
        <f>VLOOKUP($A1052,'Medical examination'!A1052:I3386,4,FALSE)</f>
        <v>YES</v>
      </c>
      <c r="F1052" s="1" t="str">
        <f>VLOOKUP($A1052,'Medical examination'!A1052:J3386,5,FALSE)</f>
        <v>NO</v>
      </c>
      <c r="G1052" s="1" t="str">
        <f>VLOOKUP($A1052,'Medical examination'!A1052:K3386,6,FALSE)</f>
        <v>NO</v>
      </c>
      <c r="H1052" s="1">
        <f>VLOOKUP($A1052,'Medical examination'!A1052:L3386,7,FALSE)</f>
        <v>0</v>
      </c>
      <c r="I1052" s="1" t="str">
        <f>VLOOKUP($A1052,'Medical examination'!A1052:M3386,8,FALSE)</f>
        <v>NO</v>
      </c>
      <c r="J1052" s="19" t="str">
        <f>VLOOKUP($A1052,'Medical examination'!A1052:N3386,9,FALSE)</f>
        <v>OVERWEIGHT</v>
      </c>
      <c r="K1052" s="10" t="str">
        <f>VLOOKUP($A1052,'Medical examination'!A1052:O3386,10,FALSE)</f>
        <v>NORMAL</v>
      </c>
      <c r="L1052" s="16">
        <v>3659.35</v>
      </c>
      <c r="M1052" s="1" t="str">
        <f>VLOOKUP($L1052,'Hospitalization details'!$F1052:L3384,2,FALSE)</f>
        <v>TIER - 3</v>
      </c>
      <c r="N1052" s="17" t="str">
        <f>VLOOKUP($L1052,'Hospitalization details'!$F1052:M3389,3,FALSE)</f>
        <v>TIER - 1</v>
      </c>
      <c r="O1052" s="1" t="str">
        <f>VLOOKUP($L1052,'Hospitalization details'!$F1052:N3389,4,FALSE)</f>
        <v>R1011</v>
      </c>
      <c r="P1052" s="14">
        <f>VLOOKUP($L1052,'Hospitalization details'!$F1052:O3389,6,FALSE)</f>
        <v>33861</v>
      </c>
      <c r="Q1052" s="18">
        <f t="shared" si="16"/>
        <v>30</v>
      </c>
    </row>
    <row r="1053" spans="1:17" x14ac:dyDescent="0.25">
      <c r="A1053" s="2" t="s">
        <v>1059</v>
      </c>
      <c r="B1053" t="str">
        <f>VLOOKUP(A1053,'customer names'!A1053:D3387,3,FALSE)</f>
        <v>Rand</v>
      </c>
      <c r="C1053" s="1">
        <f>VLOOKUP(A1053,'Medical examination'!A1053:G3387,2,FALSE)</f>
        <v>30.22</v>
      </c>
      <c r="D1053" s="1">
        <f>VLOOKUP(A1053,'Medical examination'!A1053:H3387,3,FALSE)</f>
        <v>4.6500000000000004</v>
      </c>
      <c r="E1053" s="1" t="str">
        <f>VLOOKUP($A1053,'Medical examination'!A1053:I3387,4,FALSE)</f>
        <v>NO</v>
      </c>
      <c r="F1053" s="1" t="str">
        <f>VLOOKUP($A1053,'Medical examination'!A1053:J3387,5,FALSE)</f>
        <v>NO</v>
      </c>
      <c r="G1053" s="1" t="str">
        <f>VLOOKUP($A1053,'Medical examination'!A1053:K3387,6,FALSE)</f>
        <v>NO</v>
      </c>
      <c r="H1053" s="1">
        <f>VLOOKUP($A1053,'Medical examination'!A1053:L3387,7,FALSE)</f>
        <v>0</v>
      </c>
      <c r="I1053" s="1" t="str">
        <f>VLOOKUP($A1053,'Medical examination'!A1053:M3387,8,FALSE)</f>
        <v>NO</v>
      </c>
      <c r="J1053" s="19" t="str">
        <f>VLOOKUP($A1053,'Medical examination'!A1053:N3387,9,FALSE)</f>
        <v>OBESITY</v>
      </c>
      <c r="K1053" s="10" t="str">
        <f>VLOOKUP($A1053,'Medical examination'!A1053:O3387,10,FALSE)</f>
        <v>NORMAL</v>
      </c>
      <c r="L1053" s="16">
        <v>3653.29</v>
      </c>
      <c r="M1053" s="1" t="str">
        <f>VLOOKUP($L1053,'Hospitalization details'!$F1053:L3385,2,FALSE)</f>
        <v>TIER - 2</v>
      </c>
      <c r="N1053" s="17" t="str">
        <f>VLOOKUP($L1053,'Hospitalization details'!$F1053:M3390,3,FALSE)</f>
        <v>TIER - 3</v>
      </c>
      <c r="O1053" s="1" t="str">
        <f>VLOOKUP($L1053,'Hospitalization details'!$F1053:N3390,4,FALSE)</f>
        <v>R1011</v>
      </c>
      <c r="P1053" s="14">
        <f>VLOOKUP($L1053,'Hospitalization details'!$F1053:O3390,6,FALSE)</f>
        <v>33185</v>
      </c>
      <c r="Q1053" s="18">
        <f t="shared" si="16"/>
        <v>32</v>
      </c>
    </row>
    <row r="1054" spans="1:17" x14ac:dyDescent="0.25">
      <c r="A1054" s="2" t="s">
        <v>1060</v>
      </c>
      <c r="B1054" t="str">
        <f>VLOOKUP(A1054,'customer names'!A1054:D3388,3,FALSE)</f>
        <v>Wolfe</v>
      </c>
      <c r="C1054" s="1">
        <f>VLOOKUP(A1054,'Medical examination'!A1054:G3388,2,FALSE)</f>
        <v>24.29</v>
      </c>
      <c r="D1054" s="1">
        <f>VLOOKUP(A1054,'Medical examination'!A1054:H3388,3,FALSE)</f>
        <v>9.0500000000000007</v>
      </c>
      <c r="E1054" s="1" t="str">
        <f>VLOOKUP($A1054,'Medical examination'!A1054:I3388,4,FALSE)</f>
        <v>NO</v>
      </c>
      <c r="F1054" s="1" t="str">
        <f>VLOOKUP($A1054,'Medical examination'!A1054:J3388,5,FALSE)</f>
        <v>NO</v>
      </c>
      <c r="G1054" s="1" t="str">
        <f>VLOOKUP($A1054,'Medical examination'!A1054:K3388,6,FALSE)</f>
        <v>NO</v>
      </c>
      <c r="H1054" s="1">
        <f>VLOOKUP($A1054,'Medical examination'!A1054:L3388,7,FALSE)</f>
        <v>0</v>
      </c>
      <c r="I1054" s="1" t="str">
        <f>VLOOKUP($A1054,'Medical examination'!A1054:M3388,8,FALSE)</f>
        <v>NO</v>
      </c>
      <c r="J1054" s="19" t="str">
        <f>VLOOKUP($A1054,'Medical examination'!A1054:N3388,9,FALSE)</f>
        <v>NORMAL WEIGHT</v>
      </c>
      <c r="K1054" s="10" t="str">
        <f>VLOOKUP($A1054,'Medical examination'!A1054:O3388,10,FALSE)</f>
        <v>DIABETES</v>
      </c>
      <c r="L1054" s="16">
        <v>3645.09</v>
      </c>
      <c r="M1054" s="1" t="str">
        <f>VLOOKUP($L1054,'Hospitalization details'!$F1054:L3386,2,FALSE)</f>
        <v>TIER - 1</v>
      </c>
      <c r="N1054" s="17" t="str">
        <f>VLOOKUP($L1054,'Hospitalization details'!$F1054:M3391,3,FALSE)</f>
        <v>TIER - 2</v>
      </c>
      <c r="O1054" s="1" t="str">
        <f>VLOOKUP($L1054,'Hospitalization details'!$F1054:N3391,4,FALSE)</f>
        <v>R1014</v>
      </c>
      <c r="P1054" s="14">
        <f>VLOOKUP($L1054,'Hospitalization details'!$F1054:O3391,6,FALSE)</f>
        <v>33925</v>
      </c>
      <c r="Q1054" s="18">
        <f t="shared" si="16"/>
        <v>30</v>
      </c>
    </row>
    <row r="1055" spans="1:17" x14ac:dyDescent="0.25">
      <c r="A1055" s="2" t="s">
        <v>1061</v>
      </c>
      <c r="B1055" t="str">
        <f>VLOOKUP(A1055,'customer names'!A1055:D3389,3,FALSE)</f>
        <v>Vance</v>
      </c>
      <c r="C1055" s="1">
        <f>VLOOKUP(A1055,'Medical examination'!A1055:G3389,2,FALSE)</f>
        <v>29.39</v>
      </c>
      <c r="D1055" s="1">
        <f>VLOOKUP(A1055,'Medical examination'!A1055:H3389,3,FALSE)</f>
        <v>4.5199999999999996</v>
      </c>
      <c r="E1055" s="1" t="str">
        <f>VLOOKUP($A1055,'Medical examination'!A1055:I3389,4,FALSE)</f>
        <v>YES</v>
      </c>
      <c r="F1055" s="1" t="str">
        <f>VLOOKUP($A1055,'Medical examination'!A1055:J3389,5,FALSE)</f>
        <v>NO</v>
      </c>
      <c r="G1055" s="1" t="str">
        <f>VLOOKUP($A1055,'Medical examination'!A1055:K3389,6,FALSE)</f>
        <v>NO</v>
      </c>
      <c r="H1055" s="1">
        <f>VLOOKUP($A1055,'Medical examination'!A1055:L3389,7,FALSE)</f>
        <v>0</v>
      </c>
      <c r="I1055" s="1" t="str">
        <f>VLOOKUP($A1055,'Medical examination'!A1055:M3389,8,FALSE)</f>
        <v>NO</v>
      </c>
      <c r="J1055" s="19" t="str">
        <f>VLOOKUP($A1055,'Medical examination'!A1055:N3389,9,FALSE)</f>
        <v>OVERWEIGHT</v>
      </c>
      <c r="K1055" s="10" t="str">
        <f>VLOOKUP($A1055,'Medical examination'!A1055:O3389,10,FALSE)</f>
        <v>NORMAL</v>
      </c>
      <c r="L1055" s="16">
        <v>3622.13</v>
      </c>
      <c r="M1055" s="1" t="str">
        <f>VLOOKUP($L1055,'Hospitalization details'!$F1055:L3387,2,FALSE)</f>
        <v>TIER - 2</v>
      </c>
      <c r="N1055" s="17" t="str">
        <f>VLOOKUP($L1055,'Hospitalization details'!$F1055:M3392,3,FALSE)</f>
        <v>TIER - 1</v>
      </c>
      <c r="O1055" s="1" t="str">
        <f>VLOOKUP($L1055,'Hospitalization details'!$F1055:N3392,4,FALSE)</f>
        <v>R1013</v>
      </c>
      <c r="P1055" s="14">
        <f>VLOOKUP($L1055,'Hospitalization details'!$F1055:O3392,6,FALSE)</f>
        <v>31212</v>
      </c>
      <c r="Q1055" s="18">
        <f t="shared" si="16"/>
        <v>37</v>
      </c>
    </row>
    <row r="1056" spans="1:17" x14ac:dyDescent="0.25">
      <c r="A1056" s="2" t="s">
        <v>1062</v>
      </c>
      <c r="B1056" t="str">
        <f>VLOOKUP(A1056,'customer names'!A1056:D3390,3,FALSE)</f>
        <v>Burnett</v>
      </c>
      <c r="C1056" s="1">
        <f>VLOOKUP(A1056,'Medical examination'!A1056:G3390,2,FALSE)</f>
        <v>25.66</v>
      </c>
      <c r="D1056" s="1">
        <f>VLOOKUP(A1056,'Medical examination'!A1056:H3390,3,FALSE)</f>
        <v>4.62</v>
      </c>
      <c r="E1056" s="1" t="str">
        <f>VLOOKUP($A1056,'Medical examination'!A1056:I3390,4,FALSE)</f>
        <v>YES</v>
      </c>
      <c r="F1056" s="1" t="str">
        <f>VLOOKUP($A1056,'Medical examination'!A1056:J3390,5,FALSE)</f>
        <v>NO</v>
      </c>
      <c r="G1056" s="1" t="str">
        <f>VLOOKUP($A1056,'Medical examination'!A1056:K3390,6,FALSE)</f>
        <v>NO</v>
      </c>
      <c r="H1056" s="1">
        <f>VLOOKUP($A1056,'Medical examination'!A1056:L3390,7,FALSE)</f>
        <v>1</v>
      </c>
      <c r="I1056" s="1" t="str">
        <f>VLOOKUP($A1056,'Medical examination'!A1056:M3390,8,FALSE)</f>
        <v>NO</v>
      </c>
      <c r="J1056" s="19" t="str">
        <f>VLOOKUP($A1056,'Medical examination'!A1056:N3390,9,FALSE)</f>
        <v>OVERWEIGHT</v>
      </c>
      <c r="K1056" s="10" t="str">
        <f>VLOOKUP($A1056,'Medical examination'!A1056:O3390,10,FALSE)</f>
        <v>NORMAL</v>
      </c>
      <c r="L1056" s="16">
        <v>3606.43</v>
      </c>
      <c r="M1056" s="1" t="str">
        <f>VLOOKUP($L1056,'Hospitalization details'!$F1056:L3388,2,FALSE)</f>
        <v>TIER - 2</v>
      </c>
      <c r="N1056" s="17" t="str">
        <f>VLOOKUP($L1056,'Hospitalization details'!$F1056:M3393,3,FALSE)</f>
        <v>TIER - 1</v>
      </c>
      <c r="O1056" s="1" t="str">
        <f>VLOOKUP($L1056,'Hospitalization details'!$F1056:N3393,4,FALSE)</f>
        <v>R1013</v>
      </c>
      <c r="P1056" s="14">
        <f>VLOOKUP($L1056,'Hospitalization details'!$F1056:O3393,6,FALSE)</f>
        <v>33157</v>
      </c>
      <c r="Q1056" s="18">
        <f t="shared" si="16"/>
        <v>32</v>
      </c>
    </row>
    <row r="1057" spans="1:17" x14ac:dyDescent="0.25">
      <c r="A1057" s="2" t="s">
        <v>1063</v>
      </c>
      <c r="B1057" t="str">
        <f>VLOOKUP(A1057,'customer names'!A1057:D3391,3,FALSE)</f>
        <v>Clason</v>
      </c>
      <c r="C1057" s="1">
        <f>VLOOKUP(A1057,'Medical examination'!A1057:G3391,2,FALSE)</f>
        <v>39.11</v>
      </c>
      <c r="D1057" s="1">
        <f>VLOOKUP(A1057,'Medical examination'!A1057:H3391,3,FALSE)</f>
        <v>5.87</v>
      </c>
      <c r="E1057" s="1" t="str">
        <f>VLOOKUP($A1057,'Medical examination'!A1057:I3391,4,FALSE)</f>
        <v>NO</v>
      </c>
      <c r="F1057" s="1" t="str">
        <f>VLOOKUP($A1057,'Medical examination'!A1057:J3391,5,FALSE)</f>
        <v>NO</v>
      </c>
      <c r="G1057" s="1" t="str">
        <f>VLOOKUP($A1057,'Medical examination'!A1057:K3391,6,FALSE)</f>
        <v>NO</v>
      </c>
      <c r="H1057" s="1">
        <f>VLOOKUP($A1057,'Medical examination'!A1057:L3391,7,FALSE)</f>
        <v>0</v>
      </c>
      <c r="I1057" s="1" t="str">
        <f>VLOOKUP($A1057,'Medical examination'!A1057:M3391,8,FALSE)</f>
        <v>NO</v>
      </c>
      <c r="J1057" s="19" t="str">
        <f>VLOOKUP($A1057,'Medical examination'!A1057:N3391,9,FALSE)</f>
        <v>OBESITY</v>
      </c>
      <c r="K1057" s="10" t="str">
        <f>VLOOKUP($A1057,'Medical examination'!A1057:O3391,10,FALSE)</f>
        <v>PRE DIABETES</v>
      </c>
      <c r="L1057" s="16">
        <v>3603.6</v>
      </c>
      <c r="M1057" s="1" t="str">
        <f>VLOOKUP($L1057,'Hospitalization details'!$F1057:L3389,2,FALSE)</f>
        <v>TIER - 2</v>
      </c>
      <c r="N1057" s="17" t="str">
        <f>VLOOKUP($L1057,'Hospitalization details'!$F1057:M3394,3,FALSE)</f>
        <v>TIER - 1</v>
      </c>
      <c r="O1057" s="1" t="str">
        <f>VLOOKUP($L1057,'Hospitalization details'!$F1057:N3394,4,FALSE)</f>
        <v>R1013</v>
      </c>
      <c r="P1057" s="14">
        <f>VLOOKUP($L1057,'Hospitalization details'!$F1057:O3394,6,FALSE)</f>
        <v>32451</v>
      </c>
      <c r="Q1057" s="18">
        <f t="shared" si="16"/>
        <v>34</v>
      </c>
    </row>
    <row r="1058" spans="1:17" x14ac:dyDescent="0.25">
      <c r="A1058" s="2" t="s">
        <v>1064</v>
      </c>
      <c r="B1058" t="str">
        <f>VLOOKUP(A1058,'customer names'!A1058:D3392,3,FALSE)</f>
        <v>Donnelly</v>
      </c>
      <c r="C1058" s="1">
        <f>VLOOKUP(A1058,'Medical examination'!A1058:G3392,2,FALSE)</f>
        <v>43.78</v>
      </c>
      <c r="D1058" s="1">
        <f>VLOOKUP(A1058,'Medical examination'!A1058:H3392,3,FALSE)</f>
        <v>5.71</v>
      </c>
      <c r="E1058" s="1" t="str">
        <f>VLOOKUP($A1058,'Medical examination'!A1058:I3392,4,FALSE)</f>
        <v>NO</v>
      </c>
      <c r="F1058" s="1" t="str">
        <f>VLOOKUP($A1058,'Medical examination'!A1058:J3392,5,FALSE)</f>
        <v>NO</v>
      </c>
      <c r="G1058" s="1" t="str">
        <f>VLOOKUP($A1058,'Medical examination'!A1058:K3392,6,FALSE)</f>
        <v>NO</v>
      </c>
      <c r="H1058" s="1">
        <f>VLOOKUP($A1058,'Medical examination'!A1058:L3392,7,FALSE)</f>
        <v>1</v>
      </c>
      <c r="I1058" s="1" t="str">
        <f>VLOOKUP($A1058,'Medical examination'!A1058:M3392,8,FALSE)</f>
        <v>NO</v>
      </c>
      <c r="J1058" s="19" t="str">
        <f>VLOOKUP($A1058,'Medical examination'!A1058:N3392,9,FALSE)</f>
        <v>OBESITY</v>
      </c>
      <c r="K1058" s="10" t="str">
        <f>VLOOKUP($A1058,'Medical examination'!A1058:O3392,10,FALSE)</f>
        <v>PRE DIABETES</v>
      </c>
      <c r="L1058" s="16">
        <v>36219.410000000003</v>
      </c>
      <c r="M1058" s="1" t="str">
        <f>VLOOKUP($L1058,'Hospitalization details'!$F1058:L3390,2,FALSE)</f>
        <v>TIER - 1</v>
      </c>
      <c r="N1058" s="17" t="str">
        <f>VLOOKUP($L1058,'Hospitalization details'!$F1058:M3395,3,FALSE)</f>
        <v>TIER - 1</v>
      </c>
      <c r="O1058" s="1" t="str">
        <f>VLOOKUP($L1058,'Hospitalization details'!$F1058:N3395,4,FALSE)</f>
        <v>R1012</v>
      </c>
      <c r="P1058" s="14">
        <f>VLOOKUP($L1058,'Hospitalization details'!$F1058:O3395,6,FALSE)</f>
        <v>37869</v>
      </c>
      <c r="Q1058" s="18">
        <f t="shared" si="16"/>
        <v>19</v>
      </c>
    </row>
    <row r="1059" spans="1:17" x14ac:dyDescent="0.25">
      <c r="A1059" s="2" t="s">
        <v>1065</v>
      </c>
      <c r="B1059" t="str">
        <f>VLOOKUP(A1059,'customer names'!A1059:D3393,3,FALSE)</f>
        <v>Pietz</v>
      </c>
      <c r="C1059" s="1">
        <f>VLOOKUP(A1059,'Medical examination'!A1059:G3393,2,FALSE)</f>
        <v>24.35</v>
      </c>
      <c r="D1059" s="1">
        <f>VLOOKUP(A1059,'Medical examination'!A1059:H3393,3,FALSE)</f>
        <v>9.08</v>
      </c>
      <c r="E1059" s="1" t="str">
        <f>VLOOKUP($A1059,'Medical examination'!A1059:I3393,4,FALSE)</f>
        <v>NO</v>
      </c>
      <c r="F1059" s="1" t="str">
        <f>VLOOKUP($A1059,'Medical examination'!A1059:J3393,5,FALSE)</f>
        <v>NO</v>
      </c>
      <c r="G1059" s="1" t="str">
        <f>VLOOKUP($A1059,'Medical examination'!A1059:K3393,6,FALSE)</f>
        <v>NO</v>
      </c>
      <c r="H1059" s="1">
        <f>VLOOKUP($A1059,'Medical examination'!A1059:L3393,7,FALSE)</f>
        <v>0</v>
      </c>
      <c r="I1059" s="1" t="str">
        <f>VLOOKUP($A1059,'Medical examination'!A1059:M3393,8,FALSE)</f>
        <v>NO</v>
      </c>
      <c r="J1059" s="19" t="str">
        <f>VLOOKUP($A1059,'Medical examination'!A1059:N3393,9,FALSE)</f>
        <v>NORMAL WEIGHT</v>
      </c>
      <c r="K1059" s="10" t="str">
        <f>VLOOKUP($A1059,'Medical examination'!A1059:O3393,10,FALSE)</f>
        <v>DIABETES</v>
      </c>
      <c r="L1059" s="16">
        <v>3597.6</v>
      </c>
      <c r="M1059" s="1" t="str">
        <f>VLOOKUP($L1059,'Hospitalization details'!$F1059:L3391,2,FALSE)</f>
        <v>TIER - 2</v>
      </c>
      <c r="N1059" s="17" t="str">
        <f>VLOOKUP($L1059,'Hospitalization details'!$F1059:M3396,3,FALSE)</f>
        <v>TIER - 2</v>
      </c>
      <c r="O1059" s="1" t="str">
        <f>VLOOKUP($L1059,'Hospitalization details'!$F1059:N3396,4,FALSE)</f>
        <v>R1011</v>
      </c>
      <c r="P1059" s="14">
        <f>VLOOKUP($L1059,'Hospitalization details'!$F1059:O3396,6,FALSE)</f>
        <v>36384</v>
      </c>
      <c r="Q1059" s="18">
        <f t="shared" si="16"/>
        <v>23</v>
      </c>
    </row>
    <row r="1060" spans="1:17" x14ac:dyDescent="0.25">
      <c r="A1060" s="2" t="s">
        <v>1066</v>
      </c>
      <c r="B1060" t="str">
        <f>VLOOKUP(A1060,'customer names'!A1060:D3394,3,FALSE)</f>
        <v>Tegenkamp</v>
      </c>
      <c r="C1060" s="1">
        <f>VLOOKUP(A1060,'Medical examination'!A1060:G3394,2,FALSE)</f>
        <v>40.299999999999997</v>
      </c>
      <c r="D1060" s="1">
        <f>VLOOKUP(A1060,'Medical examination'!A1060:H3394,3,FALSE)</f>
        <v>5.3</v>
      </c>
      <c r="E1060" s="1" t="str">
        <f>VLOOKUP($A1060,'Medical examination'!A1060:I3394,4,FALSE)</f>
        <v>YES</v>
      </c>
      <c r="F1060" s="1" t="str">
        <f>VLOOKUP($A1060,'Medical examination'!A1060:J3394,5,FALSE)</f>
        <v>NO</v>
      </c>
      <c r="G1060" s="1" t="str">
        <f>VLOOKUP($A1060,'Medical examination'!A1060:K3394,6,FALSE)</f>
        <v>NO</v>
      </c>
      <c r="H1060" s="1">
        <f>VLOOKUP($A1060,'Medical examination'!A1060:L3394,7,FALSE)</f>
        <v>2</v>
      </c>
      <c r="I1060" s="1" t="str">
        <f>VLOOKUP($A1060,'Medical examination'!A1060:M3394,8,FALSE)</f>
        <v>NO</v>
      </c>
      <c r="J1060" s="19" t="str">
        <f>VLOOKUP($A1060,'Medical examination'!A1060:N3394,9,FALSE)</f>
        <v>OBESITY</v>
      </c>
      <c r="K1060" s="10" t="str">
        <f>VLOOKUP($A1060,'Medical examination'!A1060:O3394,10,FALSE)</f>
        <v>NORMAL</v>
      </c>
      <c r="L1060" s="16">
        <v>3594.17</v>
      </c>
      <c r="M1060" s="1" t="str">
        <f>VLOOKUP($L1060,'Hospitalization details'!$F1060:L3392,2,FALSE)</f>
        <v>TIER - 2</v>
      </c>
      <c r="N1060" s="17" t="str">
        <f>VLOOKUP($L1060,'Hospitalization details'!$F1060:M3397,3,FALSE)</f>
        <v>TIER - 2</v>
      </c>
      <c r="O1060" s="1" t="str">
        <f>VLOOKUP($L1060,'Hospitalization details'!$F1060:N3397,4,FALSE)</f>
        <v>R1012</v>
      </c>
      <c r="P1060" s="14">
        <f>VLOOKUP($L1060,'Hospitalization details'!$F1060:O3397,6,FALSE)</f>
        <v>35738</v>
      </c>
      <c r="Q1060" s="18">
        <f t="shared" si="16"/>
        <v>25</v>
      </c>
    </row>
    <row r="1061" spans="1:17" x14ac:dyDescent="0.25">
      <c r="A1061" s="2" t="s">
        <v>1067</v>
      </c>
      <c r="B1061" t="str">
        <f>VLOOKUP(A1061,'customer names'!A1061:D3395,3,FALSE)</f>
        <v>Dover</v>
      </c>
      <c r="C1061" s="1">
        <f>VLOOKUP(A1061,'Medical examination'!A1061:G3395,2,FALSE)</f>
        <v>32.774999999999999</v>
      </c>
      <c r="D1061" s="1">
        <f>VLOOKUP(A1061,'Medical examination'!A1061:H3395,3,FALSE)</f>
        <v>11.76</v>
      </c>
      <c r="E1061" s="1" t="str">
        <f>VLOOKUP($A1061,'Medical examination'!A1061:I3395,4,FALSE)</f>
        <v>YES</v>
      </c>
      <c r="F1061" s="1" t="str">
        <f>VLOOKUP($A1061,'Medical examination'!A1061:J3395,5,FALSE)</f>
        <v>NO</v>
      </c>
      <c r="G1061" s="1" t="str">
        <f>VLOOKUP($A1061,'Medical examination'!A1061:K3395,6,FALSE)</f>
        <v>NO</v>
      </c>
      <c r="H1061" s="1">
        <f>VLOOKUP($A1061,'Medical examination'!A1061:L3395,7,FALSE)</f>
        <v>0</v>
      </c>
      <c r="I1061" s="1" t="str">
        <f>VLOOKUP($A1061,'Medical examination'!A1061:M3395,8,FALSE)</f>
        <v>NO</v>
      </c>
      <c r="J1061" s="19" t="str">
        <f>VLOOKUP($A1061,'Medical examination'!A1061:N3395,9,FALSE)</f>
        <v>OBESITY</v>
      </c>
      <c r="K1061" s="10" t="str">
        <f>VLOOKUP($A1061,'Medical examination'!A1061:O3395,10,FALSE)</f>
        <v>DIABETES</v>
      </c>
      <c r="L1061" s="16">
        <v>3591.48</v>
      </c>
      <c r="M1061" s="1" t="str">
        <f>VLOOKUP($L1061,'Hospitalization details'!$F1061:L3393,2,FALSE)</f>
        <v>TIER - 2</v>
      </c>
      <c r="N1061" s="17" t="str">
        <f>VLOOKUP($L1061,'Hospitalization details'!$F1061:M3398,3,FALSE)</f>
        <v>TIER - 3</v>
      </c>
      <c r="O1061" s="1" t="str">
        <f>VLOOKUP($L1061,'Hospitalization details'!$F1061:N3398,4,FALSE)</f>
        <v>R1011</v>
      </c>
      <c r="P1061" s="14">
        <f>VLOOKUP($L1061,'Hospitalization details'!$F1061:O3398,6,FALSE)</f>
        <v>36317</v>
      </c>
      <c r="Q1061" s="18">
        <f t="shared" si="16"/>
        <v>24</v>
      </c>
    </row>
    <row r="1062" spans="1:17" x14ac:dyDescent="0.25">
      <c r="A1062" s="2" t="s">
        <v>1068</v>
      </c>
      <c r="B1062" t="str">
        <f>VLOOKUP(A1062,'customer names'!A1062:D3396,3,FALSE)</f>
        <v>Dockemeyer</v>
      </c>
      <c r="C1062" s="1">
        <f>VLOOKUP(A1062,'Medical examination'!A1062:G3396,2,FALSE)</f>
        <v>39.6</v>
      </c>
      <c r="D1062" s="1">
        <f>VLOOKUP(A1062,'Medical examination'!A1062:H3396,3,FALSE)</f>
        <v>5.1100000000000003</v>
      </c>
      <c r="E1062" s="1" t="str">
        <f>VLOOKUP($A1062,'Medical examination'!A1062:I3396,4,FALSE)</f>
        <v>YES</v>
      </c>
      <c r="F1062" s="1" t="str">
        <f>VLOOKUP($A1062,'Medical examination'!A1062:J3396,5,FALSE)</f>
        <v>NO</v>
      </c>
      <c r="G1062" s="1" t="str">
        <f>VLOOKUP($A1062,'Medical examination'!A1062:K3396,6,FALSE)</f>
        <v>NO</v>
      </c>
      <c r="H1062" s="1">
        <f>VLOOKUP($A1062,'Medical examination'!A1062:L3396,7,FALSE)</f>
        <v>2</v>
      </c>
      <c r="I1062" s="1" t="str">
        <f>VLOOKUP($A1062,'Medical examination'!A1062:M3396,8,FALSE)</f>
        <v>NO</v>
      </c>
      <c r="J1062" s="19" t="str">
        <f>VLOOKUP($A1062,'Medical examination'!A1062:N3396,9,FALSE)</f>
        <v>OBESITY</v>
      </c>
      <c r="K1062" s="10" t="str">
        <f>VLOOKUP($A1062,'Medical examination'!A1062:O3396,10,FALSE)</f>
        <v>NORMAL</v>
      </c>
      <c r="L1062" s="16">
        <v>3589.14</v>
      </c>
      <c r="M1062" s="1" t="str">
        <f>VLOOKUP($L1062,'Hospitalization details'!$F1062:L3394,2,FALSE)</f>
        <v>TIER - 2</v>
      </c>
      <c r="N1062" s="17" t="str">
        <f>VLOOKUP($L1062,'Hospitalization details'!$F1062:M3399,3,FALSE)</f>
        <v>TIER - 2</v>
      </c>
      <c r="O1062" s="1" t="str">
        <f>VLOOKUP($L1062,'Hospitalization details'!$F1062:N3399,4,FALSE)</f>
        <v>R1013</v>
      </c>
      <c r="P1062" s="14">
        <f>VLOOKUP($L1062,'Hospitalization details'!$F1062:O3399,6,FALSE)</f>
        <v>31773</v>
      </c>
      <c r="Q1062" s="18">
        <f t="shared" si="16"/>
        <v>36</v>
      </c>
    </row>
    <row r="1063" spans="1:17" x14ac:dyDescent="0.25">
      <c r="A1063" s="2" t="s">
        <v>1069</v>
      </c>
      <c r="B1063" t="str">
        <f>VLOOKUP(A1063,'customer names'!A1063:D3397,3,FALSE)</f>
        <v>Steele</v>
      </c>
      <c r="C1063" s="1">
        <f>VLOOKUP(A1063,'Medical examination'!A1063:G3397,2,FALSE)</f>
        <v>30.97</v>
      </c>
      <c r="D1063" s="1">
        <f>VLOOKUP(A1063,'Medical examination'!A1063:H3397,3,FALSE)</f>
        <v>5.54</v>
      </c>
      <c r="E1063" s="1" t="str">
        <f>VLOOKUP($A1063,'Medical examination'!A1063:I3397,4,FALSE)</f>
        <v>NO</v>
      </c>
      <c r="F1063" s="1" t="str">
        <f>VLOOKUP($A1063,'Medical examination'!A1063:J3397,5,FALSE)</f>
        <v>NO</v>
      </c>
      <c r="G1063" s="1" t="str">
        <f>VLOOKUP($A1063,'Medical examination'!A1063:K3397,6,FALSE)</f>
        <v>NO</v>
      </c>
      <c r="H1063" s="1">
        <f>VLOOKUP($A1063,'Medical examination'!A1063:L3397,7,FALSE)</f>
        <v>2</v>
      </c>
      <c r="I1063" s="1" t="str">
        <f>VLOOKUP($A1063,'Medical examination'!A1063:M3397,8,FALSE)</f>
        <v>NO</v>
      </c>
      <c r="J1063" s="19" t="str">
        <f>VLOOKUP($A1063,'Medical examination'!A1063:N3397,9,FALSE)</f>
        <v>OBESITY</v>
      </c>
      <c r="K1063" s="10" t="str">
        <f>VLOOKUP($A1063,'Medical examination'!A1063:O3397,10,FALSE)</f>
        <v>NORMAL</v>
      </c>
      <c r="L1063" s="16">
        <v>3579.83</v>
      </c>
      <c r="M1063" s="1" t="str">
        <f>VLOOKUP($L1063,'Hospitalization details'!$F1063:L3395,2,FALSE)</f>
        <v>TIER - 2</v>
      </c>
      <c r="N1063" s="17" t="str">
        <f>VLOOKUP($L1063,'Hospitalization details'!$F1063:M3400,3,FALSE)</f>
        <v>TIER - 2</v>
      </c>
      <c r="O1063" s="1" t="str">
        <f>VLOOKUP($L1063,'Hospitalization details'!$F1063:N3400,4,FALSE)</f>
        <v>R1012</v>
      </c>
      <c r="P1063" s="14">
        <f>VLOOKUP($L1063,'Hospitalization details'!$F1063:O3400,6,FALSE)</f>
        <v>37206</v>
      </c>
      <c r="Q1063" s="18">
        <f t="shared" si="16"/>
        <v>21</v>
      </c>
    </row>
    <row r="1064" spans="1:17" x14ac:dyDescent="0.25">
      <c r="A1064" s="2" t="s">
        <v>1070</v>
      </c>
      <c r="B1064" t="str">
        <f>VLOOKUP(A1064,'customer names'!A1064:D3398,3,FALSE)</f>
        <v>Harel</v>
      </c>
      <c r="C1064" s="1">
        <f>VLOOKUP(A1064,'Medical examination'!A1064:G3398,2,FALSE)</f>
        <v>27.645</v>
      </c>
      <c r="D1064" s="1">
        <f>VLOOKUP(A1064,'Medical examination'!A1064:H3398,3,FALSE)</f>
        <v>8.8699999999999992</v>
      </c>
      <c r="E1064" s="1" t="str">
        <f>VLOOKUP($A1064,'Medical examination'!A1064:I3398,4,FALSE)</f>
        <v>YES</v>
      </c>
      <c r="F1064" s="1" t="str">
        <f>VLOOKUP($A1064,'Medical examination'!A1064:J3398,5,FALSE)</f>
        <v>NO</v>
      </c>
      <c r="G1064" s="1" t="str">
        <f>VLOOKUP($A1064,'Medical examination'!A1064:K3398,6,FALSE)</f>
        <v>NO</v>
      </c>
      <c r="H1064" s="1">
        <f>VLOOKUP($A1064,'Medical examination'!A1064:L3398,7,FALSE)</f>
        <v>0</v>
      </c>
      <c r="I1064" s="1" t="str">
        <f>VLOOKUP($A1064,'Medical examination'!A1064:M3398,8,FALSE)</f>
        <v>NO</v>
      </c>
      <c r="J1064" s="19" t="str">
        <f>VLOOKUP($A1064,'Medical examination'!A1064:N3398,9,FALSE)</f>
        <v>OVERWEIGHT</v>
      </c>
      <c r="K1064" s="10" t="str">
        <f>VLOOKUP($A1064,'Medical examination'!A1064:O3398,10,FALSE)</f>
        <v>DIABETES</v>
      </c>
      <c r="L1064" s="16">
        <v>3578</v>
      </c>
      <c r="M1064" s="1" t="str">
        <f>VLOOKUP($L1064,'Hospitalization details'!$F1064:L3396,2,FALSE)</f>
        <v>TIER - 2</v>
      </c>
      <c r="N1064" s="17" t="str">
        <f>VLOOKUP($L1064,'Hospitalization details'!$F1064:M3401,3,FALSE)</f>
        <v>TIER - 3</v>
      </c>
      <c r="O1064" s="1" t="str">
        <f>VLOOKUP($L1064,'Hospitalization details'!$F1064:N3401,4,FALSE)</f>
        <v>R1011</v>
      </c>
      <c r="P1064" s="14">
        <f>VLOOKUP($L1064,'Hospitalization details'!$F1064:O3401,6,FALSE)</f>
        <v>34934</v>
      </c>
      <c r="Q1064" s="18">
        <f t="shared" si="16"/>
        <v>27</v>
      </c>
    </row>
    <row r="1065" spans="1:17" x14ac:dyDescent="0.25">
      <c r="A1065" s="2" t="s">
        <v>1071</v>
      </c>
      <c r="B1065" t="str">
        <f>VLOOKUP(A1065,'customer names'!A1065:D3399,3,FALSE)</f>
        <v>Aguila</v>
      </c>
      <c r="C1065" s="1">
        <f>VLOOKUP(A1065,'Medical examination'!A1065:G3399,2,FALSE)</f>
        <v>34.43</v>
      </c>
      <c r="D1065" s="1">
        <f>VLOOKUP(A1065,'Medical examination'!A1065:H3399,3,FALSE)</f>
        <v>5.96</v>
      </c>
      <c r="E1065" s="1" t="str">
        <f>VLOOKUP($A1065,'Medical examination'!A1065:I3399,4,FALSE)</f>
        <v>YES</v>
      </c>
      <c r="F1065" s="1" t="str">
        <f>VLOOKUP($A1065,'Medical examination'!A1065:J3399,5,FALSE)</f>
        <v>NO</v>
      </c>
      <c r="G1065" s="1" t="str">
        <f>VLOOKUP($A1065,'Medical examination'!A1065:K3399,6,FALSE)</f>
        <v>NO</v>
      </c>
      <c r="H1065" s="1">
        <f>VLOOKUP($A1065,'Medical examination'!A1065:L3399,7,FALSE)</f>
        <v>2</v>
      </c>
      <c r="I1065" s="1" t="str">
        <f>VLOOKUP($A1065,'Medical examination'!A1065:M3399,8,FALSE)</f>
        <v>NO</v>
      </c>
      <c r="J1065" s="19" t="str">
        <f>VLOOKUP($A1065,'Medical examination'!A1065:N3399,9,FALSE)</f>
        <v>OBESITY</v>
      </c>
      <c r="K1065" s="10" t="str">
        <f>VLOOKUP($A1065,'Medical examination'!A1065:O3399,10,FALSE)</f>
        <v>PRE DIABETES</v>
      </c>
      <c r="L1065" s="16">
        <v>3569.96</v>
      </c>
      <c r="M1065" s="1" t="str">
        <f>VLOOKUP($L1065,'Hospitalization details'!$F1065:L3397,2,FALSE)</f>
        <v>TIER - 2</v>
      </c>
      <c r="N1065" s="17" t="str">
        <f>VLOOKUP($L1065,'Hospitalization details'!$F1065:M3402,3,FALSE)</f>
        <v>TIER - 1</v>
      </c>
      <c r="O1065" s="1" t="str">
        <f>VLOOKUP($L1065,'Hospitalization details'!$F1065:N3402,4,FALSE)</f>
        <v>R1012</v>
      </c>
      <c r="P1065" s="14">
        <f>VLOOKUP($L1065,'Hospitalization details'!$F1065:O3402,6,FALSE)</f>
        <v>32373</v>
      </c>
      <c r="Q1065" s="18">
        <f t="shared" si="16"/>
        <v>34</v>
      </c>
    </row>
    <row r="1066" spans="1:17" x14ac:dyDescent="0.25">
      <c r="A1066" s="2" t="s">
        <v>1072</v>
      </c>
      <c r="B1066" t="str">
        <f>VLOOKUP(A1066,'customer names'!A1066:D3400,3,FALSE)</f>
        <v>Vallejo Sarmiento</v>
      </c>
      <c r="C1066" s="1">
        <f>VLOOKUP(A1066,'Medical examination'!A1066:G3400,2,FALSE)</f>
        <v>39.6</v>
      </c>
      <c r="D1066" s="1">
        <f>VLOOKUP(A1066,'Medical examination'!A1066:H3400,3,FALSE)</f>
        <v>4.4400000000000004</v>
      </c>
      <c r="E1066" s="1" t="str">
        <f>VLOOKUP($A1066,'Medical examination'!A1066:I3400,4,FALSE)</f>
        <v>YES</v>
      </c>
      <c r="F1066" s="1" t="str">
        <f>VLOOKUP($A1066,'Medical examination'!A1066:J3400,5,FALSE)</f>
        <v>NO</v>
      </c>
      <c r="G1066" s="1" t="str">
        <f>VLOOKUP($A1066,'Medical examination'!A1066:K3400,6,FALSE)</f>
        <v>YES</v>
      </c>
      <c r="H1066" s="1">
        <f>VLOOKUP($A1066,'Medical examination'!A1066:L3400,7,FALSE)</f>
        <v>1</v>
      </c>
      <c r="I1066" s="1" t="str">
        <f>VLOOKUP($A1066,'Medical examination'!A1066:M3400,8,FALSE)</f>
        <v>NO</v>
      </c>
      <c r="J1066" s="19" t="str">
        <f>VLOOKUP($A1066,'Medical examination'!A1066:N3400,9,FALSE)</f>
        <v>OBESITY</v>
      </c>
      <c r="K1066" s="10" t="str">
        <f>VLOOKUP($A1066,'Medical examination'!A1066:O3400,10,FALSE)</f>
        <v>NORMAL</v>
      </c>
      <c r="L1066" s="16">
        <v>3562.87</v>
      </c>
      <c r="M1066" s="1" t="str">
        <f>VLOOKUP($L1066,'Hospitalization details'!$F1066:L3398,2,FALSE)</f>
        <v>TIER - 2</v>
      </c>
      <c r="N1066" s="17" t="str">
        <f>VLOOKUP($L1066,'Hospitalization details'!$F1066:M3403,3,FALSE)</f>
        <v>TIER - 1</v>
      </c>
      <c r="O1066" s="1" t="str">
        <f>VLOOKUP($L1066,'Hospitalization details'!$F1066:N3403,4,FALSE)</f>
        <v>R1013</v>
      </c>
      <c r="P1066" s="14">
        <f>VLOOKUP($L1066,'Hospitalization details'!$F1066:O3403,6,FALSE)</f>
        <v>29869</v>
      </c>
      <c r="Q1066" s="18">
        <f t="shared" si="16"/>
        <v>41</v>
      </c>
    </row>
    <row r="1067" spans="1:17" x14ac:dyDescent="0.25">
      <c r="A1067" s="2" t="s">
        <v>1073</v>
      </c>
      <c r="B1067" t="str">
        <f>VLOOKUP(A1067,'customer names'!A1067:D3401,3,FALSE)</f>
        <v>Beisheim</v>
      </c>
      <c r="C1067" s="1">
        <f>VLOOKUP(A1067,'Medical examination'!A1067:G3401,2,FALSE)</f>
        <v>22.1</v>
      </c>
      <c r="D1067" s="1">
        <f>VLOOKUP(A1067,'Medical examination'!A1067:H3401,3,FALSE)</f>
        <v>4.6500000000000004</v>
      </c>
      <c r="E1067" s="1" t="str">
        <f>VLOOKUP($A1067,'Medical examination'!A1067:I3401,4,FALSE)</f>
        <v>YES</v>
      </c>
      <c r="F1067" s="1" t="str">
        <f>VLOOKUP($A1067,'Medical examination'!A1067:J3401,5,FALSE)</f>
        <v>NO</v>
      </c>
      <c r="G1067" s="1" t="str">
        <f>VLOOKUP($A1067,'Medical examination'!A1067:K3401,6,FALSE)</f>
        <v>NO</v>
      </c>
      <c r="H1067" s="1">
        <f>VLOOKUP($A1067,'Medical examination'!A1067:L3401,7,FALSE)</f>
        <v>2</v>
      </c>
      <c r="I1067" s="1" t="str">
        <f>VLOOKUP($A1067,'Medical examination'!A1067:M3401,8,FALSE)</f>
        <v>NO</v>
      </c>
      <c r="J1067" s="19" t="str">
        <f>VLOOKUP($A1067,'Medical examination'!A1067:N3401,9,FALSE)</f>
        <v>NORMAL WEIGHT</v>
      </c>
      <c r="K1067" s="10" t="str">
        <f>VLOOKUP($A1067,'Medical examination'!A1067:O3401,10,FALSE)</f>
        <v>NORMAL</v>
      </c>
      <c r="L1067" s="16">
        <v>3561.89</v>
      </c>
      <c r="M1067" s="1" t="str">
        <f>VLOOKUP($L1067,'Hospitalization details'!$F1067:L3399,2,FALSE)</f>
        <v>TIER - 2</v>
      </c>
      <c r="N1067" s="17" t="str">
        <f>VLOOKUP($L1067,'Hospitalization details'!$F1067:M3404,3,FALSE)</f>
        <v>TIER - 1</v>
      </c>
      <c r="O1067" s="1" t="str">
        <f>VLOOKUP($L1067,'Hospitalization details'!$F1067:N3404,4,FALSE)</f>
        <v>R1013</v>
      </c>
      <c r="P1067" s="14">
        <f>VLOOKUP($L1067,'Hospitalization details'!$F1067:O3404,6,FALSE)</f>
        <v>34866</v>
      </c>
      <c r="Q1067" s="18">
        <f t="shared" si="16"/>
        <v>27</v>
      </c>
    </row>
    <row r="1068" spans="1:17" x14ac:dyDescent="0.25">
      <c r="A1068" s="2" t="s">
        <v>1074</v>
      </c>
      <c r="B1068" t="str">
        <f>VLOOKUP(A1068,'customer names'!A1068:D3402,3,FALSE)</f>
        <v>Lenhoff</v>
      </c>
      <c r="C1068" s="1">
        <f>VLOOKUP(A1068,'Medical examination'!A1068:G3402,2,FALSE)</f>
        <v>33.25</v>
      </c>
      <c r="D1068" s="1">
        <f>VLOOKUP(A1068,'Medical examination'!A1068:H3402,3,FALSE)</f>
        <v>5.64</v>
      </c>
      <c r="E1068" s="1" t="str">
        <f>VLOOKUP($A1068,'Medical examination'!A1068:I3402,4,FALSE)</f>
        <v>YES</v>
      </c>
      <c r="F1068" s="1" t="str">
        <f>VLOOKUP($A1068,'Medical examination'!A1068:J3402,5,FALSE)</f>
        <v>NO</v>
      </c>
      <c r="G1068" s="1" t="str">
        <f>VLOOKUP($A1068,'Medical examination'!A1068:K3402,6,FALSE)</f>
        <v>YES</v>
      </c>
      <c r="H1068" s="1">
        <f>VLOOKUP($A1068,'Medical examination'!A1068:L3402,7,FALSE)</f>
        <v>1</v>
      </c>
      <c r="I1068" s="1" t="str">
        <f>VLOOKUP($A1068,'Medical examination'!A1068:M3402,8,FALSE)</f>
        <v>NO</v>
      </c>
      <c r="J1068" s="19" t="str">
        <f>VLOOKUP($A1068,'Medical examination'!A1068:N3402,9,FALSE)</f>
        <v>OBESITY</v>
      </c>
      <c r="K1068" s="10" t="str">
        <f>VLOOKUP($A1068,'Medical examination'!A1068:O3402,10,FALSE)</f>
        <v>NORMAL</v>
      </c>
      <c r="L1068" s="16">
        <v>3558.62</v>
      </c>
      <c r="M1068" s="1" t="str">
        <f>VLOOKUP($L1068,'Hospitalization details'!$F1068:L3400,2,FALSE)</f>
        <v>TIER - 2</v>
      </c>
      <c r="N1068" s="17" t="str">
        <f>VLOOKUP($L1068,'Hospitalization details'!$F1068:M3405,3,FALSE)</f>
        <v>TIER - 3</v>
      </c>
      <c r="O1068" s="1" t="str">
        <f>VLOOKUP($L1068,'Hospitalization details'!$F1068:N3405,4,FALSE)</f>
        <v>R1024</v>
      </c>
      <c r="P1068" s="14">
        <f>VLOOKUP($L1068,'Hospitalization details'!$F1068:O3405,6,FALSE)</f>
        <v>34981</v>
      </c>
      <c r="Q1068" s="18">
        <f t="shared" si="16"/>
        <v>27</v>
      </c>
    </row>
    <row r="1069" spans="1:17" x14ac:dyDescent="0.25">
      <c r="A1069" s="2" t="s">
        <v>1075</v>
      </c>
      <c r="B1069" t="str">
        <f>VLOOKUP(A1069,'customer names'!A1069:D3403,3,FALSE)</f>
        <v>Wehrwein</v>
      </c>
      <c r="C1069" s="1">
        <f>VLOOKUP(A1069,'Medical examination'!A1069:G3403,2,FALSE)</f>
        <v>33.33</v>
      </c>
      <c r="D1069" s="1">
        <f>VLOOKUP(A1069,'Medical examination'!A1069:H3403,3,FALSE)</f>
        <v>10.19</v>
      </c>
      <c r="E1069" s="1" t="str">
        <f>VLOOKUP($A1069,'Medical examination'!A1069:I3403,4,FALSE)</f>
        <v>NO</v>
      </c>
      <c r="F1069" s="1" t="str">
        <f>VLOOKUP($A1069,'Medical examination'!A1069:J3403,5,FALSE)</f>
        <v>NO</v>
      </c>
      <c r="G1069" s="1" t="str">
        <f>VLOOKUP($A1069,'Medical examination'!A1069:K3403,6,FALSE)</f>
        <v>NO</v>
      </c>
      <c r="H1069" s="1">
        <f>VLOOKUP($A1069,'Medical examination'!A1069:L3403,7,FALSE)</f>
        <v>0</v>
      </c>
      <c r="I1069" s="1" t="str">
        <f>VLOOKUP($A1069,'Medical examination'!A1069:M3403,8,FALSE)</f>
        <v>NO</v>
      </c>
      <c r="J1069" s="19" t="str">
        <f>VLOOKUP($A1069,'Medical examination'!A1069:N3403,9,FALSE)</f>
        <v>OBESITY</v>
      </c>
      <c r="K1069" s="10" t="str">
        <f>VLOOKUP($A1069,'Medical examination'!A1069:O3403,10,FALSE)</f>
        <v>DIABETES</v>
      </c>
      <c r="L1069" s="16">
        <v>36197.699999999997</v>
      </c>
      <c r="M1069" s="1" t="str">
        <f>VLOOKUP($L1069,'Hospitalization details'!$F1069:L3401,2,FALSE)</f>
        <v>TIER - 1</v>
      </c>
      <c r="N1069" s="17" t="str">
        <f>VLOOKUP($L1069,'Hospitalization details'!$F1069:M3406,3,FALSE)</f>
        <v>TIER - 3</v>
      </c>
      <c r="O1069" s="1" t="str">
        <f>VLOOKUP($L1069,'Hospitalization details'!$F1069:N3406,4,FALSE)</f>
        <v>R1011</v>
      </c>
      <c r="P1069" s="14">
        <f>VLOOKUP($L1069,'Hospitalization details'!$F1069:O3406,6,FALSE)</f>
        <v>34331</v>
      </c>
      <c r="Q1069" s="18">
        <f t="shared" si="16"/>
        <v>29</v>
      </c>
    </row>
    <row r="1070" spans="1:17" x14ac:dyDescent="0.25">
      <c r="A1070" s="2" t="s">
        <v>1076</v>
      </c>
      <c r="B1070" t="str">
        <f>VLOOKUP(A1070,'customer names'!A1070:D3404,3,FALSE)</f>
        <v>Wallace</v>
      </c>
      <c r="C1070" s="1">
        <f>VLOOKUP(A1070,'Medical examination'!A1070:G3404,2,FALSE)</f>
        <v>30.5</v>
      </c>
      <c r="D1070" s="1">
        <f>VLOOKUP(A1070,'Medical examination'!A1070:H3404,3,FALSE)</f>
        <v>10.79</v>
      </c>
      <c r="E1070" s="1" t="str">
        <f>VLOOKUP($A1070,'Medical examination'!A1070:I3404,4,FALSE)</f>
        <v>NO</v>
      </c>
      <c r="F1070" s="1" t="str">
        <f>VLOOKUP($A1070,'Medical examination'!A1070:J3404,5,FALSE)</f>
        <v>NO</v>
      </c>
      <c r="G1070" s="1" t="str">
        <f>VLOOKUP($A1070,'Medical examination'!A1070:K3404,6,FALSE)</f>
        <v>NO</v>
      </c>
      <c r="H1070" s="1">
        <f>VLOOKUP($A1070,'Medical examination'!A1070:L3404,7,FALSE)</f>
        <v>0</v>
      </c>
      <c r="I1070" s="1" t="str">
        <f>VLOOKUP($A1070,'Medical examination'!A1070:M3404,8,FALSE)</f>
        <v>NO</v>
      </c>
      <c r="J1070" s="19" t="str">
        <f>VLOOKUP($A1070,'Medical examination'!A1070:N3404,9,FALSE)</f>
        <v>OBESITY</v>
      </c>
      <c r="K1070" s="10" t="str">
        <f>VLOOKUP($A1070,'Medical examination'!A1070:O3404,10,FALSE)</f>
        <v>DIABETES</v>
      </c>
      <c r="L1070" s="16">
        <v>3556.92</v>
      </c>
      <c r="M1070" s="1" t="str">
        <f>VLOOKUP($L1070,'Hospitalization details'!$F1070:L3402,2,FALSE)</f>
        <v>TIER - 2</v>
      </c>
      <c r="N1070" s="17" t="str">
        <f>VLOOKUP($L1070,'Hospitalization details'!$F1070:M3407,3,FALSE)</f>
        <v>TIER - 3</v>
      </c>
      <c r="O1070" s="1" t="str">
        <f>VLOOKUP($L1070,'Hospitalization details'!$F1070:N3407,4,FALSE)</f>
        <v>R1012</v>
      </c>
      <c r="P1070" s="14">
        <f>VLOOKUP($L1070,'Hospitalization details'!$F1070:O3407,6,FALSE)</f>
        <v>34601</v>
      </c>
      <c r="Q1070" s="18">
        <f t="shared" si="16"/>
        <v>28</v>
      </c>
    </row>
    <row r="1071" spans="1:17" x14ac:dyDescent="0.25">
      <c r="A1071" s="2" t="s">
        <v>1077</v>
      </c>
      <c r="B1071" t="str">
        <f>VLOOKUP(A1071,'customer names'!A1071:D3405,3,FALSE)</f>
        <v>Markowitz</v>
      </c>
      <c r="C1071" s="1">
        <f>VLOOKUP(A1071,'Medical examination'!A1071:G3405,2,FALSE)</f>
        <v>30.3</v>
      </c>
      <c r="D1071" s="1">
        <f>VLOOKUP(A1071,'Medical examination'!A1071:H3405,3,FALSE)</f>
        <v>4.24</v>
      </c>
      <c r="E1071" s="1" t="str">
        <f>VLOOKUP($A1071,'Medical examination'!A1071:I3405,4,FALSE)</f>
        <v>NO</v>
      </c>
      <c r="F1071" s="1" t="str">
        <f>VLOOKUP($A1071,'Medical examination'!A1071:J3405,5,FALSE)</f>
        <v>NO</v>
      </c>
      <c r="G1071" s="1" t="str">
        <f>VLOOKUP($A1071,'Medical examination'!A1071:K3405,6,FALSE)</f>
        <v>NO</v>
      </c>
      <c r="H1071" s="1">
        <f>VLOOKUP($A1071,'Medical examination'!A1071:L3405,7,FALSE)</f>
        <v>0</v>
      </c>
      <c r="I1071" s="1" t="str">
        <f>VLOOKUP($A1071,'Medical examination'!A1071:M3405,8,FALSE)</f>
        <v>NO</v>
      </c>
      <c r="J1071" s="19" t="str">
        <f>VLOOKUP($A1071,'Medical examination'!A1071:N3405,9,FALSE)</f>
        <v>OBESITY</v>
      </c>
      <c r="K1071" s="10" t="str">
        <f>VLOOKUP($A1071,'Medical examination'!A1071:O3405,10,FALSE)</f>
        <v>NORMAL</v>
      </c>
      <c r="L1071" s="16">
        <v>3554.2</v>
      </c>
      <c r="M1071" s="1" t="str">
        <f>VLOOKUP($L1071,'Hospitalization details'!$F1071:L3403,2,FALSE)</f>
        <v>TIER - 2</v>
      </c>
      <c r="N1071" s="17" t="str">
        <f>VLOOKUP($L1071,'Hospitalization details'!$F1071:M3408,3,FALSE)</f>
        <v>TIER - 3</v>
      </c>
      <c r="O1071" s="1" t="str">
        <f>VLOOKUP($L1071,'Hospitalization details'!$F1071:N3408,4,FALSE)</f>
        <v>R1011</v>
      </c>
      <c r="P1071" s="14">
        <f>VLOOKUP($L1071,'Hospitalization details'!$F1071:O3408,6,FALSE)</f>
        <v>33960</v>
      </c>
      <c r="Q1071" s="18">
        <f t="shared" si="16"/>
        <v>30</v>
      </c>
    </row>
    <row r="1072" spans="1:17" x14ac:dyDescent="0.25">
      <c r="A1072" s="2" t="s">
        <v>1078</v>
      </c>
      <c r="B1072" t="str">
        <f>VLOOKUP(A1072,'customer names'!A1072:D3406,3,FALSE)</f>
        <v>Vos</v>
      </c>
      <c r="C1072" s="1">
        <f>VLOOKUP(A1072,'Medical examination'!A1072:G3406,2,FALSE)</f>
        <v>26.22</v>
      </c>
      <c r="D1072" s="1">
        <f>VLOOKUP(A1072,'Medical examination'!A1072:H3406,3,FALSE)</f>
        <v>5.83</v>
      </c>
      <c r="E1072" s="1" t="str">
        <f>VLOOKUP($A1072,'Medical examination'!A1072:I3406,4,FALSE)</f>
        <v>NO</v>
      </c>
      <c r="F1072" s="1" t="str">
        <f>VLOOKUP($A1072,'Medical examination'!A1072:J3406,5,FALSE)</f>
        <v>NO</v>
      </c>
      <c r="G1072" s="1" t="str">
        <f>VLOOKUP($A1072,'Medical examination'!A1072:K3406,6,FALSE)</f>
        <v>NO</v>
      </c>
      <c r="H1072" s="1">
        <f>VLOOKUP($A1072,'Medical examination'!A1072:L3406,7,FALSE)</f>
        <v>2</v>
      </c>
      <c r="I1072" s="1" t="str">
        <f>VLOOKUP($A1072,'Medical examination'!A1072:M3406,8,FALSE)</f>
        <v>NO</v>
      </c>
      <c r="J1072" s="19" t="str">
        <f>VLOOKUP($A1072,'Medical examination'!A1072:N3406,9,FALSE)</f>
        <v>OVERWEIGHT</v>
      </c>
      <c r="K1072" s="10" t="str">
        <f>VLOOKUP($A1072,'Medical examination'!A1072:O3406,10,FALSE)</f>
        <v>PRE DIABETES</v>
      </c>
      <c r="L1072" s="16">
        <v>3540.12</v>
      </c>
      <c r="M1072" s="1" t="str">
        <f>VLOOKUP($L1072,'Hospitalization details'!$F1072:L3404,2,FALSE)</f>
        <v>TIER - 2</v>
      </c>
      <c r="N1072" s="17" t="str">
        <f>VLOOKUP($L1072,'Hospitalization details'!$F1072:M3409,3,FALSE)</f>
        <v>TIER - 1</v>
      </c>
      <c r="O1072" s="1" t="str">
        <f>VLOOKUP($L1072,'Hospitalization details'!$F1072:N3409,4,FALSE)</f>
        <v>R1013</v>
      </c>
      <c r="P1072" s="14">
        <f>VLOOKUP($L1072,'Hospitalization details'!$F1072:O3409,6,FALSE)</f>
        <v>32431</v>
      </c>
      <c r="Q1072" s="18">
        <f t="shared" si="16"/>
        <v>34</v>
      </c>
    </row>
    <row r="1073" spans="1:17" x14ac:dyDescent="0.25">
      <c r="A1073" s="2" t="s">
        <v>1079</v>
      </c>
      <c r="B1073" t="str">
        <f>VLOOKUP(A1073,'customer names'!A1073:D3407,3,FALSE)</f>
        <v>McLeod</v>
      </c>
      <c r="C1073" s="1">
        <f>VLOOKUP(A1073,'Medical examination'!A1073:G3407,2,FALSE)</f>
        <v>29.99</v>
      </c>
      <c r="D1073" s="1">
        <f>VLOOKUP(A1073,'Medical examination'!A1073:H3407,3,FALSE)</f>
        <v>11.85</v>
      </c>
      <c r="E1073" s="1" t="str">
        <f>VLOOKUP($A1073,'Medical examination'!A1073:I3407,4,FALSE)</f>
        <v>NO</v>
      </c>
      <c r="F1073" s="1" t="str">
        <f>VLOOKUP($A1073,'Medical examination'!A1073:J3407,5,FALSE)</f>
        <v>NO</v>
      </c>
      <c r="G1073" s="1" t="str">
        <f>VLOOKUP($A1073,'Medical examination'!A1073:K3407,6,FALSE)</f>
        <v>NO</v>
      </c>
      <c r="H1073" s="1">
        <f>VLOOKUP($A1073,'Medical examination'!A1073:L3407,7,FALSE)</f>
        <v>0</v>
      </c>
      <c r="I1073" s="1" t="str">
        <f>VLOOKUP($A1073,'Medical examination'!A1073:M3407,8,FALSE)</f>
        <v>NO</v>
      </c>
      <c r="J1073" s="19" t="str">
        <f>VLOOKUP($A1073,'Medical examination'!A1073:N3407,9,FALSE)</f>
        <v>OBESITY</v>
      </c>
      <c r="K1073" s="10" t="str">
        <f>VLOOKUP($A1073,'Medical examination'!A1073:O3407,10,FALSE)</f>
        <v>DIABETES</v>
      </c>
      <c r="L1073" s="16">
        <v>3538.9</v>
      </c>
      <c r="M1073" s="1" t="str">
        <f>VLOOKUP($L1073,'Hospitalization details'!$F1073:L3405,2,FALSE)</f>
        <v>TIER - 2</v>
      </c>
      <c r="N1073" s="17" t="str">
        <f>VLOOKUP($L1073,'Hospitalization details'!$F1073:M3410,3,FALSE)</f>
        <v>TIER - 2</v>
      </c>
      <c r="O1073" s="1" t="str">
        <f>VLOOKUP($L1073,'Hospitalization details'!$F1073:N3410,4,FALSE)</f>
        <v>R1012</v>
      </c>
      <c r="P1073" s="14">
        <f>VLOOKUP($L1073,'Hospitalization details'!$F1073:O3410,6,FALSE)</f>
        <v>37857</v>
      </c>
      <c r="Q1073" s="18">
        <f t="shared" si="16"/>
        <v>19</v>
      </c>
    </row>
    <row r="1074" spans="1:17" x14ac:dyDescent="0.25">
      <c r="A1074" s="2" t="s">
        <v>1080</v>
      </c>
      <c r="B1074" t="str">
        <f>VLOOKUP(A1074,'customer names'!A1074:D3408,3,FALSE)</f>
        <v>Balcom</v>
      </c>
      <c r="C1074" s="1">
        <f>VLOOKUP(A1074,'Medical examination'!A1074:G3408,2,FALSE)</f>
        <v>36.380000000000003</v>
      </c>
      <c r="D1074" s="1">
        <f>VLOOKUP(A1074,'Medical examination'!A1074:H3408,3,FALSE)</f>
        <v>5.98</v>
      </c>
      <c r="E1074" s="1" t="str">
        <f>VLOOKUP($A1074,'Medical examination'!A1074:I3408,4,FALSE)</f>
        <v>NO</v>
      </c>
      <c r="F1074" s="1" t="str">
        <f>VLOOKUP($A1074,'Medical examination'!A1074:J3408,5,FALSE)</f>
        <v>NO</v>
      </c>
      <c r="G1074" s="1" t="str">
        <f>VLOOKUP($A1074,'Medical examination'!A1074:K3408,6,FALSE)</f>
        <v>NO</v>
      </c>
      <c r="H1074" s="1">
        <f>VLOOKUP($A1074,'Medical examination'!A1074:L3408,7,FALSE)</f>
        <v>1</v>
      </c>
      <c r="I1074" s="1" t="str">
        <f>VLOOKUP($A1074,'Medical examination'!A1074:M3408,8,FALSE)</f>
        <v>NO</v>
      </c>
      <c r="J1074" s="19" t="str">
        <f>VLOOKUP($A1074,'Medical examination'!A1074:N3408,9,FALSE)</f>
        <v>OBESITY</v>
      </c>
      <c r="K1074" s="10" t="str">
        <f>VLOOKUP($A1074,'Medical examination'!A1074:O3408,10,FALSE)</f>
        <v>PRE DIABETES</v>
      </c>
      <c r="L1074" s="16">
        <v>3537.7</v>
      </c>
      <c r="M1074" s="1" t="str">
        <f>VLOOKUP($L1074,'Hospitalization details'!$F1074:L3406,2,FALSE)</f>
        <v>TIER - 3</v>
      </c>
      <c r="N1074" s="17" t="str">
        <f>VLOOKUP($L1074,'Hospitalization details'!$F1074:M3411,3,FALSE)</f>
        <v>TIER - 3</v>
      </c>
      <c r="O1074" s="1" t="str">
        <f>VLOOKUP($L1074,'Hospitalization details'!$F1074:N3411,4,FALSE)</f>
        <v>R1012</v>
      </c>
      <c r="P1074" s="14">
        <f>VLOOKUP($L1074,'Hospitalization details'!$F1074:O3411,6,FALSE)</f>
        <v>36054</v>
      </c>
      <c r="Q1074" s="18">
        <f t="shared" si="16"/>
        <v>24</v>
      </c>
    </row>
    <row r="1075" spans="1:17" x14ac:dyDescent="0.25">
      <c r="A1075" s="2" t="s">
        <v>1081</v>
      </c>
      <c r="B1075" t="str">
        <f>VLOOKUP(A1075,'customer names'!A1075:D3409,3,FALSE)</f>
        <v>Dirth</v>
      </c>
      <c r="C1075" s="1">
        <f>VLOOKUP(A1075,'Medical examination'!A1075:G3409,2,FALSE)</f>
        <v>31.16</v>
      </c>
      <c r="D1075" s="1">
        <f>VLOOKUP(A1075,'Medical examination'!A1075:H3409,3,FALSE)</f>
        <v>4.26</v>
      </c>
      <c r="E1075" s="1" t="str">
        <f>VLOOKUP($A1075,'Medical examination'!A1075:I3409,4,FALSE)</f>
        <v>YES</v>
      </c>
      <c r="F1075" s="1" t="str">
        <f>VLOOKUP($A1075,'Medical examination'!A1075:J3409,5,FALSE)</f>
        <v>NO</v>
      </c>
      <c r="G1075" s="1" t="str">
        <f>VLOOKUP($A1075,'Medical examination'!A1075:K3409,6,FALSE)</f>
        <v>YES</v>
      </c>
      <c r="H1075" s="1">
        <f>VLOOKUP($A1075,'Medical examination'!A1075:L3409,7,FALSE)</f>
        <v>1</v>
      </c>
      <c r="I1075" s="1" t="str">
        <f>VLOOKUP($A1075,'Medical examination'!A1075:M3409,8,FALSE)</f>
        <v>NO</v>
      </c>
      <c r="J1075" s="19" t="str">
        <f>VLOOKUP($A1075,'Medical examination'!A1075:N3409,9,FALSE)</f>
        <v>OBESITY</v>
      </c>
      <c r="K1075" s="10" t="str">
        <f>VLOOKUP($A1075,'Medical examination'!A1075:O3409,10,FALSE)</f>
        <v>NORMAL</v>
      </c>
      <c r="L1075" s="16">
        <v>3500.61</v>
      </c>
      <c r="M1075" s="1" t="str">
        <f>VLOOKUP($L1075,'Hospitalization details'!$F1075:L3407,2,FALSE)</f>
        <v>TIER - 2</v>
      </c>
      <c r="N1075" s="17" t="str">
        <f>VLOOKUP($L1075,'Hospitalization details'!$F1075:M3412,3,FALSE)</f>
        <v>TIER - 2</v>
      </c>
      <c r="O1075" s="1" t="str">
        <f>VLOOKUP($L1075,'Hospitalization details'!$F1075:N3412,4,FALSE)</f>
        <v>R1013</v>
      </c>
      <c r="P1075" s="14">
        <f>VLOOKUP($L1075,'Hospitalization details'!$F1075:O3412,6,FALSE)</f>
        <v>36425</v>
      </c>
      <c r="Q1075" s="18">
        <f t="shared" si="16"/>
        <v>23</v>
      </c>
    </row>
    <row r="1076" spans="1:17" x14ac:dyDescent="0.25">
      <c r="A1076" s="2" t="s">
        <v>1082</v>
      </c>
      <c r="B1076" t="str">
        <f>VLOOKUP(A1076,'customer names'!A1076:D3410,3,FALSE)</f>
        <v>Inglish</v>
      </c>
      <c r="C1076" s="1">
        <f>VLOOKUP(A1076,'Medical examination'!A1076:G3410,2,FALSE)</f>
        <v>25.55</v>
      </c>
      <c r="D1076" s="1">
        <f>VLOOKUP(A1076,'Medical examination'!A1076:H3410,3,FALSE)</f>
        <v>4.96</v>
      </c>
      <c r="E1076" s="1" t="str">
        <f>VLOOKUP($A1076,'Medical examination'!A1076:I3410,4,FALSE)</f>
        <v>YES</v>
      </c>
      <c r="F1076" s="1" t="str">
        <f>VLOOKUP($A1076,'Medical examination'!A1076:J3410,5,FALSE)</f>
        <v>NO</v>
      </c>
      <c r="G1076" s="1" t="str">
        <f>VLOOKUP($A1076,'Medical examination'!A1076:K3410,6,FALSE)</f>
        <v>NO</v>
      </c>
      <c r="H1076" s="1">
        <f>VLOOKUP($A1076,'Medical examination'!A1076:L3410,7,FALSE)</f>
        <v>1</v>
      </c>
      <c r="I1076" s="1" t="str">
        <f>VLOOKUP($A1076,'Medical examination'!A1076:M3410,8,FALSE)</f>
        <v>NO</v>
      </c>
      <c r="J1076" s="19" t="str">
        <f>VLOOKUP($A1076,'Medical examination'!A1076:N3410,9,FALSE)</f>
        <v>OVERWEIGHT</v>
      </c>
      <c r="K1076" s="10" t="str">
        <f>VLOOKUP($A1076,'Medical examination'!A1076:O3410,10,FALSE)</f>
        <v>NORMAL</v>
      </c>
      <c r="L1076" s="16">
        <v>3490.55</v>
      </c>
      <c r="M1076" s="1" t="str">
        <f>VLOOKUP($L1076,'Hospitalization details'!$F1076:L3408,2,FALSE)</f>
        <v>TIER - 1</v>
      </c>
      <c r="N1076" s="17" t="str">
        <f>VLOOKUP($L1076,'Hospitalization details'!$F1076:M3413,3,FALSE)</f>
        <v>TIER - 2</v>
      </c>
      <c r="O1076" s="1" t="str">
        <f>VLOOKUP($L1076,'Hospitalization details'!$F1076:N3413,4,FALSE)</f>
        <v>R1015</v>
      </c>
      <c r="P1076" s="14">
        <f>VLOOKUP($L1076,'Hospitalization details'!$F1076:O3413,6,FALSE)</f>
        <v>35326</v>
      </c>
      <c r="Q1076" s="18">
        <f t="shared" si="16"/>
        <v>26</v>
      </c>
    </row>
    <row r="1077" spans="1:17" x14ac:dyDescent="0.25">
      <c r="A1077" s="2" t="s">
        <v>1083</v>
      </c>
      <c r="B1077" t="str">
        <f>VLOOKUP(A1077,'customer names'!A1077:D3411,3,FALSE)</f>
        <v>Matthews</v>
      </c>
      <c r="C1077" s="1">
        <f>VLOOKUP(A1077,'Medical examination'!A1077:G3411,2,FALSE)</f>
        <v>28.77</v>
      </c>
      <c r="D1077" s="1">
        <f>VLOOKUP(A1077,'Medical examination'!A1077:H3411,3,FALSE)</f>
        <v>4</v>
      </c>
      <c r="E1077" s="1" t="str">
        <f>VLOOKUP($A1077,'Medical examination'!A1077:I3411,4,FALSE)</f>
        <v>YES</v>
      </c>
      <c r="F1077" s="1" t="str">
        <f>VLOOKUP($A1077,'Medical examination'!A1077:J3411,5,FALSE)</f>
        <v>NO</v>
      </c>
      <c r="G1077" s="1" t="str">
        <f>VLOOKUP($A1077,'Medical examination'!A1077:K3411,6,FALSE)</f>
        <v>NO</v>
      </c>
      <c r="H1077" s="1">
        <f>VLOOKUP($A1077,'Medical examination'!A1077:L3411,7,FALSE)</f>
        <v>0</v>
      </c>
      <c r="I1077" s="1" t="str">
        <f>VLOOKUP($A1077,'Medical examination'!A1077:M3411,8,FALSE)</f>
        <v>NO</v>
      </c>
      <c r="J1077" s="19" t="str">
        <f>VLOOKUP($A1077,'Medical examination'!A1077:N3411,9,FALSE)</f>
        <v>OVERWEIGHT</v>
      </c>
      <c r="K1077" s="10" t="str">
        <f>VLOOKUP($A1077,'Medical examination'!A1077:O3411,10,FALSE)</f>
        <v>NORMAL</v>
      </c>
      <c r="L1077" s="16">
        <v>3484.33</v>
      </c>
      <c r="M1077" s="1" t="str">
        <f>VLOOKUP($L1077,'Hospitalization details'!$F1077:L3409,2,FALSE)</f>
        <v>TIER - 3</v>
      </c>
      <c r="N1077" s="17" t="str">
        <f>VLOOKUP($L1077,'Hospitalization details'!$F1077:M3414,3,FALSE)</f>
        <v>TIER - 3</v>
      </c>
      <c r="O1077" s="1" t="str">
        <f>VLOOKUP($L1077,'Hospitalization details'!$F1077:N3414,4,FALSE)</f>
        <v>R1011</v>
      </c>
      <c r="P1077" s="14">
        <f>VLOOKUP($L1077,'Hospitalization details'!$F1077:O3414,6,FALSE)</f>
        <v>35327</v>
      </c>
      <c r="Q1077" s="18">
        <f t="shared" si="16"/>
        <v>26</v>
      </c>
    </row>
    <row r="1078" spans="1:17" x14ac:dyDescent="0.25">
      <c r="A1078" s="2" t="s">
        <v>1084</v>
      </c>
      <c r="B1078" t="str">
        <f>VLOOKUP(A1078,'customer names'!A1078:D3412,3,FALSE)</f>
        <v>Massa-Musiak</v>
      </c>
      <c r="C1078" s="1">
        <f>VLOOKUP(A1078,'Medical examination'!A1078:G3412,2,FALSE)</f>
        <v>23.14</v>
      </c>
      <c r="D1078" s="1">
        <f>VLOOKUP(A1078,'Medical examination'!A1078:H3412,3,FALSE)</f>
        <v>4.1500000000000004</v>
      </c>
      <c r="E1078" s="1" t="str">
        <f>VLOOKUP($A1078,'Medical examination'!A1078:I3412,4,FALSE)</f>
        <v>YES</v>
      </c>
      <c r="F1078" s="1" t="str">
        <f>VLOOKUP($A1078,'Medical examination'!A1078:J3412,5,FALSE)</f>
        <v>NO</v>
      </c>
      <c r="G1078" s="1" t="str">
        <f>VLOOKUP($A1078,'Medical examination'!A1078:K3412,6,FALSE)</f>
        <v>NO</v>
      </c>
      <c r="H1078" s="1">
        <f>VLOOKUP($A1078,'Medical examination'!A1078:L3412,7,FALSE)</f>
        <v>1</v>
      </c>
      <c r="I1078" s="1" t="str">
        <f>VLOOKUP($A1078,'Medical examination'!A1078:M3412,8,FALSE)</f>
        <v>NO</v>
      </c>
      <c r="J1078" s="19" t="str">
        <f>VLOOKUP($A1078,'Medical examination'!A1078:N3412,9,FALSE)</f>
        <v>NORMAL WEIGHT</v>
      </c>
      <c r="K1078" s="10" t="str">
        <f>VLOOKUP($A1078,'Medical examination'!A1078:O3412,10,FALSE)</f>
        <v>NORMAL</v>
      </c>
      <c r="L1078" s="16">
        <v>3481.87</v>
      </c>
      <c r="M1078" s="1" t="str">
        <f>VLOOKUP($L1078,'Hospitalization details'!$F1078:L3410,2,FALSE)</f>
        <v>TIER - 2</v>
      </c>
      <c r="N1078" s="17" t="str">
        <f>VLOOKUP($L1078,'Hospitalization details'!$F1078:M3415,3,FALSE)</f>
        <v>TIER - 3</v>
      </c>
      <c r="O1078" s="1" t="str">
        <f>VLOOKUP($L1078,'Hospitalization details'!$F1078:N3415,4,FALSE)</f>
        <v>R1016</v>
      </c>
      <c r="P1078" s="14">
        <f>VLOOKUP($L1078,'Hospitalization details'!$F1078:O3415,6,FALSE)</f>
        <v>38164</v>
      </c>
      <c r="Q1078" s="18">
        <f t="shared" si="16"/>
        <v>18</v>
      </c>
    </row>
    <row r="1079" spans="1:17" x14ac:dyDescent="0.25">
      <c r="A1079" s="2" t="s">
        <v>1085</v>
      </c>
      <c r="B1079" t="str">
        <f>VLOOKUP(A1079,'customer names'!A1079:D3413,3,FALSE)</f>
        <v>Bailey</v>
      </c>
      <c r="C1079" s="1">
        <f>VLOOKUP(A1079,'Medical examination'!A1079:G3413,2,FALSE)</f>
        <v>39.6</v>
      </c>
      <c r="D1079" s="1">
        <f>VLOOKUP(A1079,'Medical examination'!A1079:H3413,3,FALSE)</f>
        <v>11.36</v>
      </c>
      <c r="E1079" s="1" t="str">
        <f>VLOOKUP($A1079,'Medical examination'!A1079:I3413,4,FALSE)</f>
        <v>NO</v>
      </c>
      <c r="F1079" s="1" t="str">
        <f>VLOOKUP($A1079,'Medical examination'!A1079:J3413,5,FALSE)</f>
        <v>NO</v>
      </c>
      <c r="G1079" s="1" t="str">
        <f>VLOOKUP($A1079,'Medical examination'!A1079:K3413,6,FALSE)</f>
        <v>NO</v>
      </c>
      <c r="H1079" s="1">
        <f>VLOOKUP($A1079,'Medical examination'!A1079:L3413,7,FALSE)</f>
        <v>0</v>
      </c>
      <c r="I1079" s="1" t="str">
        <f>VLOOKUP($A1079,'Medical examination'!A1079:M3413,8,FALSE)</f>
        <v>NO</v>
      </c>
      <c r="J1079" s="19" t="str">
        <f>VLOOKUP($A1079,'Medical examination'!A1079:N3413,9,FALSE)</f>
        <v>OBESITY</v>
      </c>
      <c r="K1079" s="10" t="str">
        <f>VLOOKUP($A1079,'Medical examination'!A1079:O3413,10,FALSE)</f>
        <v>DIABETES</v>
      </c>
      <c r="L1079" s="16">
        <v>3471.41</v>
      </c>
      <c r="M1079" s="1" t="str">
        <f>VLOOKUP($L1079,'Hospitalization details'!$F1079:L3411,2,FALSE)</f>
        <v>TIER - 2</v>
      </c>
      <c r="N1079" s="17" t="str">
        <f>VLOOKUP($L1079,'Hospitalization details'!$F1079:M3416,3,FALSE)</f>
        <v>TIER - 2</v>
      </c>
      <c r="O1079" s="1" t="str">
        <f>VLOOKUP($L1079,'Hospitalization details'!$F1079:N3416,4,FALSE)</f>
        <v>R1013</v>
      </c>
      <c r="P1079" s="14">
        <f>VLOOKUP($L1079,'Hospitalization details'!$F1079:O3416,6,FALSE)</f>
        <v>34254</v>
      </c>
      <c r="Q1079" s="18">
        <f t="shared" si="16"/>
        <v>29</v>
      </c>
    </row>
    <row r="1080" spans="1:17" x14ac:dyDescent="0.25">
      <c r="A1080" s="2" t="s">
        <v>1086</v>
      </c>
      <c r="B1080" t="str">
        <f>VLOOKUP(A1080,'customer names'!A1080:D3414,3,FALSE)</f>
        <v>Jacoby</v>
      </c>
      <c r="C1080" s="1">
        <f>VLOOKUP(A1080,'Medical examination'!A1080:G3414,2,FALSE)</f>
        <v>29.2</v>
      </c>
      <c r="D1080" s="1">
        <f>VLOOKUP(A1080,'Medical examination'!A1080:H3414,3,FALSE)</f>
        <v>7.53</v>
      </c>
      <c r="E1080" s="1" t="str">
        <f>VLOOKUP($A1080,'Medical examination'!A1080:I3414,4,FALSE)</f>
        <v>NO</v>
      </c>
      <c r="F1080" s="1" t="str">
        <f>VLOOKUP($A1080,'Medical examination'!A1080:J3414,5,FALSE)</f>
        <v>NO</v>
      </c>
      <c r="G1080" s="1" t="str">
        <f>VLOOKUP($A1080,'Medical examination'!A1080:K3414,6,FALSE)</f>
        <v>NO</v>
      </c>
      <c r="H1080" s="1">
        <f>VLOOKUP($A1080,'Medical examination'!A1080:L3414,7,FALSE)</f>
        <v>0</v>
      </c>
      <c r="I1080" s="1" t="str">
        <f>VLOOKUP($A1080,'Medical examination'!A1080:M3414,8,FALSE)</f>
        <v>NO</v>
      </c>
      <c r="J1080" s="19" t="str">
        <f>VLOOKUP($A1080,'Medical examination'!A1080:N3414,9,FALSE)</f>
        <v>OVERWEIGHT</v>
      </c>
      <c r="K1080" s="10" t="str">
        <f>VLOOKUP($A1080,'Medical examination'!A1080:O3414,10,FALSE)</f>
        <v>DIABETES</v>
      </c>
      <c r="L1080" s="16">
        <v>36189.1</v>
      </c>
      <c r="M1080" s="1" t="str">
        <f>VLOOKUP($L1080,'Hospitalization details'!$F1080:L3412,2,FALSE)</f>
        <v>TIER - 1</v>
      </c>
      <c r="N1080" s="17" t="str">
        <f>VLOOKUP($L1080,'Hospitalization details'!$F1080:M3417,3,FALSE)</f>
        <v>TIER - 3</v>
      </c>
      <c r="O1080" s="1" t="str">
        <f>VLOOKUP($L1080,'Hospitalization details'!$F1080:N3417,4,FALSE)</f>
        <v>R1016</v>
      </c>
      <c r="P1080" s="14">
        <f>VLOOKUP($L1080,'Hospitalization details'!$F1080:O3417,6,FALSE)</f>
        <v>36434</v>
      </c>
      <c r="Q1080" s="18">
        <f t="shared" si="16"/>
        <v>23</v>
      </c>
    </row>
    <row r="1081" spans="1:17" x14ac:dyDescent="0.25">
      <c r="A1081" s="2" t="s">
        <v>1087</v>
      </c>
      <c r="B1081" t="str">
        <f>VLOOKUP(A1081,'customer names'!A1081:D3415,3,FALSE)</f>
        <v>Crimmings</v>
      </c>
      <c r="C1081" s="1">
        <f>VLOOKUP(A1081,'Medical examination'!A1081:G3415,2,FALSE)</f>
        <v>32.774999999999999</v>
      </c>
      <c r="D1081" s="1">
        <f>VLOOKUP(A1081,'Medical examination'!A1081:H3415,3,FALSE)</f>
        <v>7.95</v>
      </c>
      <c r="E1081" s="1" t="str">
        <f>VLOOKUP($A1081,'Medical examination'!A1081:I3415,4,FALSE)</f>
        <v>NO</v>
      </c>
      <c r="F1081" s="1" t="str">
        <f>VLOOKUP($A1081,'Medical examination'!A1081:J3415,5,FALSE)</f>
        <v>NO</v>
      </c>
      <c r="G1081" s="1" t="str">
        <f>VLOOKUP($A1081,'Medical examination'!A1081:K3415,6,FALSE)</f>
        <v>NO</v>
      </c>
      <c r="H1081" s="1">
        <f>VLOOKUP($A1081,'Medical examination'!A1081:L3415,7,FALSE)</f>
        <v>0</v>
      </c>
      <c r="I1081" s="1" t="str">
        <f>VLOOKUP($A1081,'Medical examination'!A1081:M3415,8,FALSE)</f>
        <v>NO</v>
      </c>
      <c r="J1081" s="19" t="str">
        <f>VLOOKUP($A1081,'Medical examination'!A1081:N3415,9,FALSE)</f>
        <v>OBESITY</v>
      </c>
      <c r="K1081" s="10" t="str">
        <f>VLOOKUP($A1081,'Medical examination'!A1081:O3415,10,FALSE)</f>
        <v>DIABETES</v>
      </c>
      <c r="L1081" s="16">
        <v>3463.51</v>
      </c>
      <c r="M1081" s="1" t="str">
        <f>VLOOKUP($L1081,'Hospitalization details'!$F1081:L3413,2,FALSE)</f>
        <v>TIER - 2</v>
      </c>
      <c r="N1081" s="17" t="str">
        <f>VLOOKUP($L1081,'Hospitalization details'!$F1081:M3418,3,FALSE)</f>
        <v>TIER - 1</v>
      </c>
      <c r="O1081" s="1" t="str">
        <f>VLOOKUP($L1081,'Hospitalization details'!$F1081:N3418,4,FALSE)</f>
        <v>R1025</v>
      </c>
      <c r="P1081" s="14">
        <f>VLOOKUP($L1081,'Hospitalization details'!$F1081:O3418,6,FALSE)</f>
        <v>37831</v>
      </c>
      <c r="Q1081" s="18">
        <f t="shared" si="16"/>
        <v>19</v>
      </c>
    </row>
    <row r="1082" spans="1:17" x14ac:dyDescent="0.25">
      <c r="A1082" s="2" t="s">
        <v>1088</v>
      </c>
      <c r="B1082" t="str">
        <f>VLOOKUP(A1082,'customer names'!A1082:D3416,3,FALSE)</f>
        <v>Crane</v>
      </c>
      <c r="C1082" s="1">
        <f>VLOOKUP(A1082,'Medical examination'!A1082:G3416,2,FALSE)</f>
        <v>24.035</v>
      </c>
      <c r="D1082" s="1">
        <f>VLOOKUP(A1082,'Medical examination'!A1082:H3416,3,FALSE)</f>
        <v>8.5</v>
      </c>
      <c r="E1082" s="1" t="str">
        <f>VLOOKUP($A1082,'Medical examination'!A1082:I3416,4,FALSE)</f>
        <v>NO</v>
      </c>
      <c r="F1082" s="1" t="str">
        <f>VLOOKUP($A1082,'Medical examination'!A1082:J3416,5,FALSE)</f>
        <v>NO</v>
      </c>
      <c r="G1082" s="1" t="str">
        <f>VLOOKUP($A1082,'Medical examination'!A1082:K3416,6,FALSE)</f>
        <v>NO</v>
      </c>
      <c r="H1082" s="1">
        <f>VLOOKUP($A1082,'Medical examination'!A1082:L3416,7,FALSE)</f>
        <v>0</v>
      </c>
      <c r="I1082" s="1" t="str">
        <f>VLOOKUP($A1082,'Medical examination'!A1082:M3416,8,FALSE)</f>
        <v>NO</v>
      </c>
      <c r="J1082" s="19" t="str">
        <f>VLOOKUP($A1082,'Medical examination'!A1082:N3416,9,FALSE)</f>
        <v>NORMAL WEIGHT</v>
      </c>
      <c r="K1082" s="10" t="str">
        <f>VLOOKUP($A1082,'Medical examination'!A1082:O3416,10,FALSE)</f>
        <v>DIABETES</v>
      </c>
      <c r="L1082" s="16">
        <v>3453.77</v>
      </c>
      <c r="M1082" s="1" t="str">
        <f>VLOOKUP($L1082,'Hospitalization details'!$F1082:L3414,2,FALSE)</f>
        <v>TIER - 2</v>
      </c>
      <c r="N1082" s="17" t="str">
        <f>VLOOKUP($L1082,'Hospitalization details'!$F1082:M3419,3,FALSE)</f>
        <v>TIER - 1</v>
      </c>
      <c r="O1082" s="1" t="str">
        <f>VLOOKUP($L1082,'Hospitalization details'!$F1082:N3419,4,FALSE)</f>
        <v>R1011</v>
      </c>
      <c r="P1082" s="14">
        <f>VLOOKUP($L1082,'Hospitalization details'!$F1082:O3419,6,FALSE)</f>
        <v>32034</v>
      </c>
      <c r="Q1082" s="18">
        <f t="shared" si="16"/>
        <v>35</v>
      </c>
    </row>
    <row r="1083" spans="1:17" x14ac:dyDescent="0.25">
      <c r="A1083" s="2" t="s">
        <v>1089</v>
      </c>
      <c r="B1083" t="str">
        <f>VLOOKUP(A1083,'customer names'!A1083:D3417,3,FALSE)</f>
        <v>Swartzfager</v>
      </c>
      <c r="C1083" s="1">
        <f>VLOOKUP(A1083,'Medical examination'!A1083:G3417,2,FALSE)</f>
        <v>30.55</v>
      </c>
      <c r="D1083" s="1">
        <f>VLOOKUP(A1083,'Medical examination'!A1083:H3417,3,FALSE)</f>
        <v>5.89</v>
      </c>
      <c r="E1083" s="1" t="str">
        <f>VLOOKUP($A1083,'Medical examination'!A1083:I3417,4,FALSE)</f>
        <v>NO</v>
      </c>
      <c r="F1083" s="1" t="str">
        <f>VLOOKUP($A1083,'Medical examination'!A1083:J3417,5,FALSE)</f>
        <v>NO</v>
      </c>
      <c r="G1083" s="1" t="str">
        <f>VLOOKUP($A1083,'Medical examination'!A1083:K3417,6,FALSE)</f>
        <v>YES</v>
      </c>
      <c r="H1083" s="1">
        <f>VLOOKUP($A1083,'Medical examination'!A1083:L3417,7,FALSE)</f>
        <v>1</v>
      </c>
      <c r="I1083" s="1" t="str">
        <f>VLOOKUP($A1083,'Medical examination'!A1083:M3417,8,FALSE)</f>
        <v>NO</v>
      </c>
      <c r="J1083" s="19" t="str">
        <f>VLOOKUP($A1083,'Medical examination'!A1083:N3417,9,FALSE)</f>
        <v>OBESITY</v>
      </c>
      <c r="K1083" s="10" t="str">
        <f>VLOOKUP($A1083,'Medical examination'!A1083:O3417,10,FALSE)</f>
        <v>PRE DIABETES</v>
      </c>
      <c r="L1083" s="16">
        <v>3443.06</v>
      </c>
      <c r="M1083" s="1" t="str">
        <f>VLOOKUP($L1083,'Hospitalization details'!$F1083:L3415,2,FALSE)</f>
        <v>TIER - 2</v>
      </c>
      <c r="N1083" s="17" t="str">
        <f>VLOOKUP($L1083,'Hospitalization details'!$F1083:M3420,3,FALSE)</f>
        <v>TIER - 1</v>
      </c>
      <c r="O1083" s="1" t="str">
        <f>VLOOKUP($L1083,'Hospitalization details'!$F1083:N3420,4,FALSE)</f>
        <v>R1011</v>
      </c>
      <c r="P1083" s="14">
        <f>VLOOKUP($L1083,'Hospitalization details'!$F1083:O3420,6,FALSE)</f>
        <v>36697</v>
      </c>
      <c r="Q1083" s="18">
        <f t="shared" si="16"/>
        <v>22</v>
      </c>
    </row>
    <row r="1084" spans="1:17" x14ac:dyDescent="0.25">
      <c r="A1084" s="2" t="s">
        <v>1090</v>
      </c>
      <c r="B1084" t="str">
        <f>VLOOKUP(A1084,'customer names'!A1084:D3418,3,FALSE)</f>
        <v>Clevenger</v>
      </c>
      <c r="C1084" s="1">
        <f>VLOOKUP(A1084,'Medical examination'!A1084:G3418,2,FALSE)</f>
        <v>28.81</v>
      </c>
      <c r="D1084" s="1">
        <f>VLOOKUP(A1084,'Medical examination'!A1084:H3418,3,FALSE)</f>
        <v>8.76</v>
      </c>
      <c r="E1084" s="1" t="str">
        <f>VLOOKUP($A1084,'Medical examination'!A1084:I3418,4,FALSE)</f>
        <v>NO</v>
      </c>
      <c r="F1084" s="1" t="str">
        <f>VLOOKUP($A1084,'Medical examination'!A1084:J3418,5,FALSE)</f>
        <v>NO</v>
      </c>
      <c r="G1084" s="1" t="str">
        <f>VLOOKUP($A1084,'Medical examination'!A1084:K3418,6,FALSE)</f>
        <v>NO</v>
      </c>
      <c r="H1084" s="1">
        <f>VLOOKUP($A1084,'Medical examination'!A1084:L3418,7,FALSE)</f>
        <v>2</v>
      </c>
      <c r="I1084" s="1" t="str">
        <f>VLOOKUP($A1084,'Medical examination'!A1084:M3418,8,FALSE)</f>
        <v>NO</v>
      </c>
      <c r="J1084" s="19" t="str">
        <f>VLOOKUP($A1084,'Medical examination'!A1084:N3418,9,FALSE)</f>
        <v>OVERWEIGHT</v>
      </c>
      <c r="K1084" s="10" t="str">
        <f>VLOOKUP($A1084,'Medical examination'!A1084:O3418,10,FALSE)</f>
        <v>DIABETES</v>
      </c>
      <c r="L1084" s="16">
        <v>3436.5</v>
      </c>
      <c r="M1084" s="1" t="str">
        <f>VLOOKUP($L1084,'Hospitalization details'!$F1084:L3416,2,FALSE)</f>
        <v>TIER - 2</v>
      </c>
      <c r="N1084" s="17" t="str">
        <f>VLOOKUP($L1084,'Hospitalization details'!$F1084:M3421,3,FALSE)</f>
        <v>TIER - 1</v>
      </c>
      <c r="O1084" s="1" t="str">
        <f>VLOOKUP($L1084,'Hospitalization details'!$F1084:N3421,4,FALSE)</f>
        <v>R1013</v>
      </c>
      <c r="P1084" s="14">
        <f>VLOOKUP($L1084,'Hospitalization details'!$F1084:O3421,6,FALSE)</f>
        <v>31651</v>
      </c>
      <c r="Q1084" s="18">
        <f t="shared" si="16"/>
        <v>36</v>
      </c>
    </row>
    <row r="1085" spans="1:17" x14ac:dyDescent="0.25">
      <c r="A1085" s="2" t="s">
        <v>1091</v>
      </c>
      <c r="B1085" t="str">
        <f>VLOOKUP(A1085,'customer names'!A1085:D3419,3,FALSE)</f>
        <v>Reichardt</v>
      </c>
      <c r="C1085" s="1">
        <f>VLOOKUP(A1085,'Medical examination'!A1085:G3419,2,FALSE)</f>
        <v>31.66</v>
      </c>
      <c r="D1085" s="1">
        <f>VLOOKUP(A1085,'Medical examination'!A1085:H3419,3,FALSE)</f>
        <v>4.1100000000000003</v>
      </c>
      <c r="E1085" s="1" t="str">
        <f>VLOOKUP($A1085,'Medical examination'!A1085:I3419,4,FALSE)</f>
        <v>NO</v>
      </c>
      <c r="F1085" s="1" t="str">
        <f>VLOOKUP($A1085,'Medical examination'!A1085:J3419,5,FALSE)</f>
        <v>NO</v>
      </c>
      <c r="G1085" s="1" t="str">
        <f>VLOOKUP($A1085,'Medical examination'!A1085:K3419,6,FALSE)</f>
        <v>NO</v>
      </c>
      <c r="H1085" s="1">
        <f>VLOOKUP($A1085,'Medical examination'!A1085:L3419,7,FALSE)</f>
        <v>0</v>
      </c>
      <c r="I1085" s="1" t="str">
        <f>VLOOKUP($A1085,'Medical examination'!A1085:M3419,8,FALSE)</f>
        <v>NO</v>
      </c>
      <c r="J1085" s="19" t="str">
        <f>VLOOKUP($A1085,'Medical examination'!A1085:N3419,9,FALSE)</f>
        <v>OBESITY</v>
      </c>
      <c r="K1085" s="10" t="str">
        <f>VLOOKUP($A1085,'Medical examination'!A1085:O3419,10,FALSE)</f>
        <v>NORMAL</v>
      </c>
      <c r="L1085" s="16">
        <v>3434.38</v>
      </c>
      <c r="M1085" s="1" t="str">
        <f>VLOOKUP($L1085,'Hospitalization details'!$F1085:L3417,2,FALSE)</f>
        <v>TIER - 2</v>
      </c>
      <c r="N1085" s="17" t="str">
        <f>VLOOKUP($L1085,'Hospitalization details'!$F1085:M3422,3,FALSE)</f>
        <v>TIER - 2</v>
      </c>
      <c r="O1085" s="1" t="str">
        <f>VLOOKUP($L1085,'Hospitalization details'!$F1085:N3422,4,FALSE)</f>
        <v>R1011</v>
      </c>
      <c r="P1085" s="14">
        <f>VLOOKUP($L1085,'Hospitalization details'!$F1085:O3422,6,FALSE)</f>
        <v>37251</v>
      </c>
      <c r="Q1085" s="18">
        <f t="shared" si="16"/>
        <v>21</v>
      </c>
    </row>
    <row r="1086" spans="1:17" x14ac:dyDescent="0.25">
      <c r="A1086" s="2" t="s">
        <v>1092</v>
      </c>
      <c r="B1086" t="str">
        <f>VLOOKUP(A1086,'customer names'!A1086:D3420,3,FALSE)</f>
        <v>Morton</v>
      </c>
      <c r="C1086" s="1">
        <f>VLOOKUP(A1086,'Medical examination'!A1086:G3420,2,FALSE)</f>
        <v>28.215</v>
      </c>
      <c r="D1086" s="1">
        <f>VLOOKUP(A1086,'Medical examination'!A1086:H3420,3,FALSE)</f>
        <v>7.56</v>
      </c>
      <c r="E1086" s="1" t="str">
        <f>VLOOKUP($A1086,'Medical examination'!A1086:I3420,4,FALSE)</f>
        <v>YES</v>
      </c>
      <c r="F1086" s="1" t="str">
        <f>VLOOKUP($A1086,'Medical examination'!A1086:J3420,5,FALSE)</f>
        <v>NO</v>
      </c>
      <c r="G1086" s="1" t="str">
        <f>VLOOKUP($A1086,'Medical examination'!A1086:K3420,6,FALSE)</f>
        <v>NO</v>
      </c>
      <c r="H1086" s="1">
        <f>VLOOKUP($A1086,'Medical examination'!A1086:L3420,7,FALSE)</f>
        <v>1</v>
      </c>
      <c r="I1086" s="1" t="str">
        <f>VLOOKUP($A1086,'Medical examination'!A1086:M3420,8,FALSE)</f>
        <v>NO</v>
      </c>
      <c r="J1086" s="19" t="str">
        <f>VLOOKUP($A1086,'Medical examination'!A1086:N3420,9,FALSE)</f>
        <v>OVERWEIGHT</v>
      </c>
      <c r="K1086" s="10" t="str">
        <f>VLOOKUP($A1086,'Medical examination'!A1086:O3420,10,FALSE)</f>
        <v>DIABETES</v>
      </c>
      <c r="L1086" s="16">
        <v>3410.32</v>
      </c>
      <c r="M1086" s="1" t="str">
        <f>VLOOKUP($L1086,'Hospitalization details'!$F1086:L3418,2,FALSE)</f>
        <v>TIER - 2</v>
      </c>
      <c r="N1086" s="17" t="str">
        <f>VLOOKUP($L1086,'Hospitalization details'!$F1086:M3423,3,FALSE)</f>
        <v>TIER - 2</v>
      </c>
      <c r="O1086" s="1" t="str">
        <f>VLOOKUP($L1086,'Hospitalization details'!$F1086:N3423,4,FALSE)</f>
        <v>R1011</v>
      </c>
      <c r="P1086" s="14">
        <f>VLOOKUP($L1086,'Hospitalization details'!$F1086:O3423,6,FALSE)</f>
        <v>35418</v>
      </c>
      <c r="Q1086" s="18">
        <f t="shared" si="16"/>
        <v>26</v>
      </c>
    </row>
    <row r="1087" spans="1:17" x14ac:dyDescent="0.25">
      <c r="A1087" s="2" t="s">
        <v>1093</v>
      </c>
      <c r="B1087" t="str">
        <f>VLOOKUP(A1087,'customer names'!A1087:D3421,3,FALSE)</f>
        <v>Sunstrum</v>
      </c>
      <c r="C1087" s="1">
        <f>VLOOKUP(A1087,'Medical examination'!A1087:G3421,2,FALSE)</f>
        <v>26.12</v>
      </c>
      <c r="D1087" s="1">
        <f>VLOOKUP(A1087,'Medical examination'!A1087:H3421,3,FALSE)</f>
        <v>4.17</v>
      </c>
      <c r="E1087" s="1" t="str">
        <f>VLOOKUP($A1087,'Medical examination'!A1087:I3421,4,FALSE)</f>
        <v>YES</v>
      </c>
      <c r="F1087" s="1" t="str">
        <f>VLOOKUP($A1087,'Medical examination'!A1087:J3421,5,FALSE)</f>
        <v>NO</v>
      </c>
      <c r="G1087" s="1" t="str">
        <f>VLOOKUP($A1087,'Medical examination'!A1087:K3421,6,FALSE)</f>
        <v>YES</v>
      </c>
      <c r="H1087" s="1">
        <f>VLOOKUP($A1087,'Medical examination'!A1087:L3421,7,FALSE)</f>
        <v>1</v>
      </c>
      <c r="I1087" s="1" t="str">
        <f>VLOOKUP($A1087,'Medical examination'!A1087:M3421,8,FALSE)</f>
        <v>NO</v>
      </c>
      <c r="J1087" s="19" t="str">
        <f>VLOOKUP($A1087,'Medical examination'!A1087:N3421,9,FALSE)</f>
        <v>OVERWEIGHT</v>
      </c>
      <c r="K1087" s="10" t="str">
        <f>VLOOKUP($A1087,'Medical examination'!A1087:O3421,10,FALSE)</f>
        <v>NORMAL</v>
      </c>
      <c r="L1087" s="16">
        <v>3393.36</v>
      </c>
      <c r="M1087" s="1" t="str">
        <f>VLOOKUP($L1087,'Hospitalization details'!$F1087:L3419,2,FALSE)</f>
        <v>TIER - 2</v>
      </c>
      <c r="N1087" s="17" t="str">
        <f>VLOOKUP($L1087,'Hospitalization details'!$F1087:M3424,3,FALSE)</f>
        <v>TIER - 2</v>
      </c>
      <c r="O1087" s="1" t="str">
        <f>VLOOKUP($L1087,'Hospitalization details'!$F1087:N3424,4,FALSE)</f>
        <v>R1023</v>
      </c>
      <c r="P1087" s="14">
        <f>VLOOKUP($L1087,'Hospitalization details'!$F1087:O3424,6,FALSE)</f>
        <v>38184</v>
      </c>
      <c r="Q1087" s="18">
        <f t="shared" si="16"/>
        <v>18</v>
      </c>
    </row>
    <row r="1088" spans="1:17" x14ac:dyDescent="0.25">
      <c r="A1088" s="2" t="s">
        <v>1094</v>
      </c>
      <c r="B1088" t="str">
        <f>VLOOKUP(A1088,'customer names'!A1088:D3422,3,FALSE)</f>
        <v>Frownfelter</v>
      </c>
      <c r="C1088" s="1">
        <f>VLOOKUP(A1088,'Medical examination'!A1088:G3422,2,FALSE)</f>
        <v>36.630000000000003</v>
      </c>
      <c r="D1088" s="1">
        <f>VLOOKUP(A1088,'Medical examination'!A1088:H3422,3,FALSE)</f>
        <v>11.42</v>
      </c>
      <c r="E1088" s="1" t="str">
        <f>VLOOKUP($A1088,'Medical examination'!A1088:I3422,4,FALSE)</f>
        <v>NO</v>
      </c>
      <c r="F1088" s="1" t="str">
        <f>VLOOKUP($A1088,'Medical examination'!A1088:J3422,5,FALSE)</f>
        <v>NO</v>
      </c>
      <c r="G1088" s="1" t="str">
        <f>VLOOKUP($A1088,'Medical examination'!A1088:K3422,6,FALSE)</f>
        <v>NO</v>
      </c>
      <c r="H1088" s="1">
        <f>VLOOKUP($A1088,'Medical examination'!A1088:L3422,7,FALSE)</f>
        <v>2</v>
      </c>
      <c r="I1088" s="1" t="str">
        <f>VLOOKUP($A1088,'Medical examination'!A1088:M3422,8,FALSE)</f>
        <v>NO</v>
      </c>
      <c r="J1088" s="19" t="str">
        <f>VLOOKUP($A1088,'Medical examination'!A1088:N3422,9,FALSE)</f>
        <v>OBESITY</v>
      </c>
      <c r="K1088" s="10" t="str">
        <f>VLOOKUP($A1088,'Medical examination'!A1088:O3422,10,FALSE)</f>
        <v>DIABETES</v>
      </c>
      <c r="L1088" s="16">
        <v>3392.98</v>
      </c>
      <c r="M1088" s="1" t="str">
        <f>VLOOKUP($L1088,'Hospitalization details'!$F1088:L3420,2,FALSE)</f>
        <v>TIER - 2</v>
      </c>
      <c r="N1088" s="17" t="str">
        <f>VLOOKUP($L1088,'Hospitalization details'!$F1088:M3425,3,FALSE)</f>
        <v>TIER - 3</v>
      </c>
      <c r="O1088" s="1" t="str">
        <f>VLOOKUP($L1088,'Hospitalization details'!$F1088:N3425,4,FALSE)</f>
        <v>R1013</v>
      </c>
      <c r="P1088" s="14">
        <f>VLOOKUP($L1088,'Hospitalization details'!$F1088:O3425,6,FALSE)</f>
        <v>35365</v>
      </c>
      <c r="Q1088" s="18">
        <f t="shared" si="16"/>
        <v>26</v>
      </c>
    </row>
    <row r="1089" spans="1:17" x14ac:dyDescent="0.25">
      <c r="A1089" s="2" t="s">
        <v>1095</v>
      </c>
      <c r="B1089" t="str">
        <f>VLOOKUP(A1089,'customer names'!A1089:D3423,3,FALSE)</f>
        <v>Richter</v>
      </c>
      <c r="C1089" s="1">
        <f>VLOOKUP(A1089,'Medical examination'!A1089:G3423,2,FALSE)</f>
        <v>33.344999999999999</v>
      </c>
      <c r="D1089" s="1">
        <f>VLOOKUP(A1089,'Medical examination'!A1089:H3423,3,FALSE)</f>
        <v>7.33</v>
      </c>
      <c r="E1089" s="1" t="str">
        <f>VLOOKUP($A1089,'Medical examination'!A1089:I3423,4,FALSE)</f>
        <v>NO</v>
      </c>
      <c r="F1089" s="1" t="str">
        <f>VLOOKUP($A1089,'Medical examination'!A1089:J3423,5,FALSE)</f>
        <v>NO</v>
      </c>
      <c r="G1089" s="1" t="str">
        <f>VLOOKUP($A1089,'Medical examination'!A1089:K3423,6,FALSE)</f>
        <v>NO</v>
      </c>
      <c r="H1089" s="1">
        <f>VLOOKUP($A1089,'Medical examination'!A1089:L3423,7,FALSE)</f>
        <v>2</v>
      </c>
      <c r="I1089" s="1" t="str">
        <f>VLOOKUP($A1089,'Medical examination'!A1089:M3423,8,FALSE)</f>
        <v>NO</v>
      </c>
      <c r="J1089" s="19" t="str">
        <f>VLOOKUP($A1089,'Medical examination'!A1089:N3423,9,FALSE)</f>
        <v>OBESITY</v>
      </c>
      <c r="K1089" s="10" t="str">
        <f>VLOOKUP($A1089,'Medical examination'!A1089:O3423,10,FALSE)</f>
        <v>DIABETES</v>
      </c>
      <c r="L1089" s="16">
        <v>3392.37</v>
      </c>
      <c r="M1089" s="1" t="str">
        <f>VLOOKUP($L1089,'Hospitalization details'!$F1089:L3421,2,FALSE)</f>
        <v>TIER - 2</v>
      </c>
      <c r="N1089" s="17" t="str">
        <f>VLOOKUP($L1089,'Hospitalization details'!$F1089:M3426,3,FALSE)</f>
        <v>TIER - 3</v>
      </c>
      <c r="O1089" s="1" t="str">
        <f>VLOOKUP($L1089,'Hospitalization details'!$F1089:N3426,4,FALSE)</f>
        <v>R1013</v>
      </c>
      <c r="P1089" s="14">
        <f>VLOOKUP($L1089,'Hospitalization details'!$F1089:O3426,6,FALSE)</f>
        <v>35287</v>
      </c>
      <c r="Q1089" s="18">
        <f t="shared" si="16"/>
        <v>26</v>
      </c>
    </row>
    <row r="1090" spans="1:17" x14ac:dyDescent="0.25">
      <c r="A1090" s="2" t="s">
        <v>1096</v>
      </c>
      <c r="B1090" t="str">
        <f>VLOOKUP(A1090,'customer names'!A1090:D3424,3,FALSE)</f>
        <v>England</v>
      </c>
      <c r="C1090" s="1">
        <f>VLOOKUP(A1090,'Medical examination'!A1090:G3424,2,FALSE)</f>
        <v>27.11</v>
      </c>
      <c r="D1090" s="1">
        <f>VLOOKUP(A1090,'Medical examination'!A1090:H3424,3,FALSE)</f>
        <v>6.7</v>
      </c>
      <c r="E1090" s="1" t="str">
        <f>VLOOKUP($A1090,'Medical examination'!A1090:I3424,4,FALSE)</f>
        <v>NO</v>
      </c>
      <c r="F1090" s="1" t="str">
        <f>VLOOKUP($A1090,'Medical examination'!A1090:J3424,5,FALSE)</f>
        <v>NO</v>
      </c>
      <c r="G1090" s="1" t="str">
        <f>VLOOKUP($A1090,'Medical examination'!A1090:K3424,6,FALSE)</f>
        <v>NO</v>
      </c>
      <c r="H1090" s="1">
        <f>VLOOKUP($A1090,'Medical examination'!A1090:L3424,7,FALSE)</f>
        <v>0</v>
      </c>
      <c r="I1090" s="1" t="str">
        <f>VLOOKUP($A1090,'Medical examination'!A1090:M3424,8,FALSE)</f>
        <v>NO</v>
      </c>
      <c r="J1090" s="19" t="str">
        <f>VLOOKUP($A1090,'Medical examination'!A1090:N3424,9,FALSE)</f>
        <v>OVERWEIGHT</v>
      </c>
      <c r="K1090" s="10" t="str">
        <f>VLOOKUP($A1090,'Medical examination'!A1090:O3424,10,FALSE)</f>
        <v>DIABETES</v>
      </c>
      <c r="L1090" s="16">
        <v>3385.4</v>
      </c>
      <c r="M1090" s="1" t="str">
        <f>VLOOKUP($L1090,'Hospitalization details'!$F1090:L3422,2,FALSE)</f>
        <v>TIER - 2</v>
      </c>
      <c r="N1090" s="17" t="str">
        <f>VLOOKUP($L1090,'Hospitalization details'!$F1090:M3427,3,FALSE)</f>
        <v>TIER - 2</v>
      </c>
      <c r="O1090" s="1" t="str">
        <f>VLOOKUP($L1090,'Hospitalization details'!$F1090:N3427,4,FALSE)</f>
        <v>R1024</v>
      </c>
      <c r="P1090" s="14">
        <f>VLOOKUP($L1090,'Hospitalization details'!$F1090:O3427,6,FALSE)</f>
        <v>35382</v>
      </c>
      <c r="Q1090" s="18">
        <f t="shared" si="16"/>
        <v>26</v>
      </c>
    </row>
    <row r="1091" spans="1:17" x14ac:dyDescent="0.25">
      <c r="A1091" s="2" t="s">
        <v>1097</v>
      </c>
      <c r="B1091" t="str">
        <f>VLOOKUP(A1091,'customer names'!A1091:D3425,3,FALSE)</f>
        <v>McLean</v>
      </c>
      <c r="C1091" s="1">
        <f>VLOOKUP(A1091,'Medical examination'!A1091:G3425,2,FALSE)</f>
        <v>26.6</v>
      </c>
      <c r="D1091" s="1">
        <f>VLOOKUP(A1091,'Medical examination'!A1091:H3425,3,FALSE)</f>
        <v>5.27</v>
      </c>
      <c r="E1091" s="1" t="str">
        <f>VLOOKUP($A1091,'Medical examination'!A1091:I3425,4,FALSE)</f>
        <v>YES</v>
      </c>
      <c r="F1091" s="1" t="str">
        <f>VLOOKUP($A1091,'Medical examination'!A1091:J3425,5,FALSE)</f>
        <v>NO</v>
      </c>
      <c r="G1091" s="1" t="str">
        <f>VLOOKUP($A1091,'Medical examination'!A1091:K3425,6,FALSE)</f>
        <v>YES</v>
      </c>
      <c r="H1091" s="1">
        <f>VLOOKUP($A1091,'Medical examination'!A1091:L3425,7,FALSE)</f>
        <v>1</v>
      </c>
      <c r="I1091" s="1" t="str">
        <f>VLOOKUP($A1091,'Medical examination'!A1091:M3425,8,FALSE)</f>
        <v>NO</v>
      </c>
      <c r="J1091" s="19" t="str">
        <f>VLOOKUP($A1091,'Medical examination'!A1091:N3425,9,FALSE)</f>
        <v>OVERWEIGHT</v>
      </c>
      <c r="K1091" s="10" t="str">
        <f>VLOOKUP($A1091,'Medical examination'!A1091:O3425,10,FALSE)</f>
        <v>NORMAL</v>
      </c>
      <c r="L1091" s="16">
        <v>36182.870000000003</v>
      </c>
      <c r="M1091" s="1" t="str">
        <f>VLOOKUP($L1091,'Hospitalization details'!$F1091:L3423,2,FALSE)</f>
        <v>TIER - 2</v>
      </c>
      <c r="N1091" s="17" t="str">
        <f>VLOOKUP($L1091,'Hospitalization details'!$F1091:M3428,3,FALSE)</f>
        <v>TIER - 3</v>
      </c>
      <c r="O1091" s="1" t="str">
        <f>VLOOKUP($L1091,'Hospitalization details'!$F1091:N3428,4,FALSE)</f>
        <v>R1012</v>
      </c>
      <c r="P1091" s="14">
        <f>VLOOKUP($L1091,'Hospitalization details'!$F1091:O3428,6,FALSE)</f>
        <v>27369</v>
      </c>
      <c r="Q1091" s="18">
        <f t="shared" ref="Q1091:Q1154" si="17">DATEDIF(P1091:P3425, DATE(2023,6,8), "Y")</f>
        <v>48</v>
      </c>
    </row>
    <row r="1092" spans="1:17" x14ac:dyDescent="0.25">
      <c r="A1092" s="2" t="s">
        <v>1098</v>
      </c>
      <c r="B1092" t="str">
        <f>VLOOKUP(A1092,'customer names'!A1092:D3426,3,FALSE)</f>
        <v>Gardner</v>
      </c>
      <c r="C1092" s="1">
        <f>VLOOKUP(A1092,'Medical examination'!A1092:G3426,2,FALSE)</f>
        <v>30.41</v>
      </c>
      <c r="D1092" s="1">
        <f>VLOOKUP(A1092,'Medical examination'!A1092:H3426,3,FALSE)</f>
        <v>7.72</v>
      </c>
      <c r="E1092" s="1" t="str">
        <f>VLOOKUP($A1092,'Medical examination'!A1092:I3426,4,FALSE)</f>
        <v>NO</v>
      </c>
      <c r="F1092" s="1" t="str">
        <f>VLOOKUP($A1092,'Medical examination'!A1092:J3426,5,FALSE)</f>
        <v>NO</v>
      </c>
      <c r="G1092" s="1" t="str">
        <f>VLOOKUP($A1092,'Medical examination'!A1092:K3426,6,FALSE)</f>
        <v>NO</v>
      </c>
      <c r="H1092" s="1">
        <f>VLOOKUP($A1092,'Medical examination'!A1092:L3426,7,FALSE)</f>
        <v>0</v>
      </c>
      <c r="I1092" s="1" t="str">
        <f>VLOOKUP($A1092,'Medical examination'!A1092:M3426,8,FALSE)</f>
        <v>NO</v>
      </c>
      <c r="J1092" s="19" t="str">
        <f>VLOOKUP($A1092,'Medical examination'!A1092:N3426,9,FALSE)</f>
        <v>OBESITY</v>
      </c>
      <c r="K1092" s="10" t="str">
        <f>VLOOKUP($A1092,'Medical examination'!A1092:O3426,10,FALSE)</f>
        <v>DIABETES</v>
      </c>
      <c r="L1092" s="16">
        <v>3378.91</v>
      </c>
      <c r="M1092" s="1" t="str">
        <f>VLOOKUP($L1092,'Hospitalization details'!$F1092:L3424,2,FALSE)</f>
        <v>TIER - 2</v>
      </c>
      <c r="N1092" s="17" t="str">
        <f>VLOOKUP($L1092,'Hospitalization details'!$F1092:M3429,3,FALSE)</f>
        <v>TIER - 1</v>
      </c>
      <c r="O1092" s="1" t="str">
        <f>VLOOKUP($L1092,'Hospitalization details'!$F1092:N3429,4,FALSE)</f>
        <v>R1011</v>
      </c>
      <c r="P1092" s="14">
        <f>VLOOKUP($L1092,'Hospitalization details'!$F1092:O3429,6,FALSE)</f>
        <v>35413</v>
      </c>
      <c r="Q1092" s="18">
        <f t="shared" si="17"/>
        <v>26</v>
      </c>
    </row>
    <row r="1093" spans="1:17" x14ac:dyDescent="0.25">
      <c r="A1093" s="2" t="s">
        <v>1099</v>
      </c>
      <c r="B1093" t="str">
        <f>VLOOKUP(A1093,'customer names'!A1093:D3427,3,FALSE)</f>
        <v>Lane</v>
      </c>
      <c r="C1093" s="1">
        <f>VLOOKUP(A1093,'Medical examination'!A1093:G3427,2,FALSE)</f>
        <v>28.98</v>
      </c>
      <c r="D1093" s="1">
        <f>VLOOKUP(A1093,'Medical examination'!A1093:H3427,3,FALSE)</f>
        <v>8.68</v>
      </c>
      <c r="E1093" s="1" t="str">
        <f>VLOOKUP($A1093,'Medical examination'!A1093:I3427,4,FALSE)</f>
        <v>NO</v>
      </c>
      <c r="F1093" s="1" t="str">
        <f>VLOOKUP($A1093,'Medical examination'!A1093:J3427,5,FALSE)</f>
        <v>NO</v>
      </c>
      <c r="G1093" s="1" t="str">
        <f>VLOOKUP($A1093,'Medical examination'!A1093:K3427,6,FALSE)</f>
        <v>NO</v>
      </c>
      <c r="H1093" s="1">
        <f>VLOOKUP($A1093,'Medical examination'!A1093:L3427,7,FALSE)</f>
        <v>2</v>
      </c>
      <c r="I1093" s="1" t="str">
        <f>VLOOKUP($A1093,'Medical examination'!A1093:M3427,8,FALSE)</f>
        <v>NO</v>
      </c>
      <c r="J1093" s="19" t="str">
        <f>VLOOKUP($A1093,'Medical examination'!A1093:N3427,9,FALSE)</f>
        <v>OVERWEIGHT</v>
      </c>
      <c r="K1093" s="10" t="str">
        <f>VLOOKUP($A1093,'Medical examination'!A1093:O3427,10,FALSE)</f>
        <v>DIABETES</v>
      </c>
      <c r="L1093" s="16">
        <v>3366.67</v>
      </c>
      <c r="M1093" s="1" t="str">
        <f>VLOOKUP($L1093,'Hospitalization details'!$F1093:L3425,2,FALSE)</f>
        <v>TIER - 2</v>
      </c>
      <c r="N1093" s="17" t="str">
        <f>VLOOKUP($L1093,'Hospitalization details'!$F1093:M3430,3,FALSE)</f>
        <v>TIER - 2</v>
      </c>
      <c r="O1093" s="1" t="str">
        <f>VLOOKUP($L1093,'Hospitalization details'!$F1093:N3430,4,FALSE)</f>
        <v>R1013</v>
      </c>
      <c r="P1093" s="14">
        <f>VLOOKUP($L1093,'Hospitalization details'!$F1093:O3430,6,FALSE)</f>
        <v>34249</v>
      </c>
      <c r="Q1093" s="18">
        <f t="shared" si="17"/>
        <v>29</v>
      </c>
    </row>
    <row r="1094" spans="1:17" x14ac:dyDescent="0.25">
      <c r="A1094" s="2" t="s">
        <v>1100</v>
      </c>
      <c r="B1094" t="str">
        <f>VLOOKUP(A1094,'customer names'!A1094:D3428,3,FALSE)</f>
        <v>Vonachen</v>
      </c>
      <c r="C1094" s="1">
        <f>VLOOKUP(A1094,'Medical examination'!A1094:G3428,2,FALSE)</f>
        <v>31.24</v>
      </c>
      <c r="D1094" s="1">
        <f>VLOOKUP(A1094,'Medical examination'!A1094:H3428,3,FALSE)</f>
        <v>9.8000000000000007</v>
      </c>
      <c r="E1094" s="1" t="str">
        <f>VLOOKUP($A1094,'Medical examination'!A1094:I3428,4,FALSE)</f>
        <v>NO</v>
      </c>
      <c r="F1094" s="1" t="str">
        <f>VLOOKUP($A1094,'Medical examination'!A1094:J3428,5,FALSE)</f>
        <v>NO</v>
      </c>
      <c r="G1094" s="1" t="str">
        <f>VLOOKUP($A1094,'Medical examination'!A1094:K3428,6,FALSE)</f>
        <v>NO</v>
      </c>
      <c r="H1094" s="1">
        <f>VLOOKUP($A1094,'Medical examination'!A1094:L3428,7,FALSE)</f>
        <v>0</v>
      </c>
      <c r="I1094" s="1" t="str">
        <f>VLOOKUP($A1094,'Medical examination'!A1094:M3428,8,FALSE)</f>
        <v>NO</v>
      </c>
      <c r="J1094" s="19" t="str">
        <f>VLOOKUP($A1094,'Medical examination'!A1094:N3428,9,FALSE)</f>
        <v>OBESITY</v>
      </c>
      <c r="K1094" s="10" t="str">
        <f>VLOOKUP($A1094,'Medical examination'!A1094:O3428,10,FALSE)</f>
        <v>DIABETES</v>
      </c>
      <c r="L1094" s="16">
        <v>3353.47</v>
      </c>
      <c r="M1094" s="1" t="str">
        <f>VLOOKUP($L1094,'Hospitalization details'!$F1094:L3426,2,FALSE)</f>
        <v>TIER - 2</v>
      </c>
      <c r="N1094" s="17" t="str">
        <f>VLOOKUP($L1094,'Hospitalization details'!$F1094:M3431,3,FALSE)</f>
        <v>TIER - 3</v>
      </c>
      <c r="O1094" s="1" t="str">
        <f>VLOOKUP($L1094,'Hospitalization details'!$F1094:N3431,4,FALSE)</f>
        <v>R1012</v>
      </c>
      <c r="P1094" s="14">
        <f>VLOOKUP($L1094,'Hospitalization details'!$F1094:O3431,6,FALSE)</f>
        <v>34873</v>
      </c>
      <c r="Q1094" s="18">
        <f t="shared" si="17"/>
        <v>27</v>
      </c>
    </row>
    <row r="1095" spans="1:17" x14ac:dyDescent="0.25">
      <c r="A1095" s="2" t="s">
        <v>1101</v>
      </c>
      <c r="B1095" t="str">
        <f>VLOOKUP(A1095,'customer names'!A1095:D3429,3,FALSE)</f>
        <v>Smith</v>
      </c>
      <c r="C1095" s="1">
        <f>VLOOKUP(A1095,'Medical examination'!A1095:G3429,2,FALSE)</f>
        <v>31.54</v>
      </c>
      <c r="D1095" s="1">
        <f>VLOOKUP(A1095,'Medical examination'!A1095:H3429,3,FALSE)</f>
        <v>4.4400000000000004</v>
      </c>
      <c r="E1095" s="1" t="str">
        <f>VLOOKUP($A1095,'Medical examination'!A1095:I3429,4,FALSE)</f>
        <v>NO</v>
      </c>
      <c r="F1095" s="1" t="str">
        <f>VLOOKUP($A1095,'Medical examination'!A1095:J3429,5,FALSE)</f>
        <v>NO</v>
      </c>
      <c r="G1095" s="1" t="str">
        <f>VLOOKUP($A1095,'Medical examination'!A1095:K3429,6,FALSE)</f>
        <v>NO</v>
      </c>
      <c r="H1095" s="1">
        <f>VLOOKUP($A1095,'Medical examination'!A1095:L3429,7,FALSE)</f>
        <v>0</v>
      </c>
      <c r="I1095" s="1" t="str">
        <f>VLOOKUP($A1095,'Medical examination'!A1095:M3429,8,FALSE)</f>
        <v>NO</v>
      </c>
      <c r="J1095" s="19" t="str">
        <f>VLOOKUP($A1095,'Medical examination'!A1095:N3429,9,FALSE)</f>
        <v>OBESITY</v>
      </c>
      <c r="K1095" s="10" t="str">
        <f>VLOOKUP($A1095,'Medical examination'!A1095:O3429,10,FALSE)</f>
        <v>NORMAL</v>
      </c>
      <c r="L1095" s="16">
        <v>3353.28</v>
      </c>
      <c r="M1095" s="1" t="str">
        <f>VLOOKUP($L1095,'Hospitalization details'!$F1095:L3427,2,FALSE)</f>
        <v>TIER - 2</v>
      </c>
      <c r="N1095" s="17" t="str">
        <f>VLOOKUP($L1095,'Hospitalization details'!$F1095:M3432,3,FALSE)</f>
        <v>TIER - 1</v>
      </c>
      <c r="O1095" s="1" t="str">
        <f>VLOOKUP($L1095,'Hospitalization details'!$F1095:N3432,4,FALSE)</f>
        <v>R1011</v>
      </c>
      <c r="P1095" s="14">
        <f>VLOOKUP($L1095,'Hospitalization details'!$F1095:O3432,6,FALSE)</f>
        <v>34270</v>
      </c>
      <c r="Q1095" s="18">
        <f t="shared" si="17"/>
        <v>29</v>
      </c>
    </row>
    <row r="1096" spans="1:17" x14ac:dyDescent="0.25">
      <c r="A1096" s="2" t="s">
        <v>1102</v>
      </c>
      <c r="B1096" t="str">
        <f>VLOOKUP(A1096,'customer names'!A1096:D3430,3,FALSE)</f>
        <v>Kidwell</v>
      </c>
      <c r="C1096" s="1">
        <f>VLOOKUP(A1096,'Medical examination'!A1096:G3430,2,FALSE)</f>
        <v>38.6</v>
      </c>
      <c r="D1096" s="1">
        <f>VLOOKUP(A1096,'Medical examination'!A1096:H3430,3,FALSE)</f>
        <v>7.19</v>
      </c>
      <c r="E1096" s="1" t="str">
        <f>VLOOKUP($A1096,'Medical examination'!A1096:I3430,4,FALSE)</f>
        <v>YES</v>
      </c>
      <c r="F1096" s="1" t="str">
        <f>VLOOKUP($A1096,'Medical examination'!A1096:J3430,5,FALSE)</f>
        <v>NO</v>
      </c>
      <c r="G1096" s="1" t="str">
        <f>VLOOKUP($A1096,'Medical examination'!A1096:K3430,6,FALSE)</f>
        <v>NO</v>
      </c>
      <c r="H1096" s="1">
        <f>VLOOKUP($A1096,'Medical examination'!A1096:L3430,7,FALSE)</f>
        <v>2</v>
      </c>
      <c r="I1096" s="1" t="str">
        <f>VLOOKUP($A1096,'Medical examination'!A1096:M3430,8,FALSE)</f>
        <v>NO</v>
      </c>
      <c r="J1096" s="19" t="str">
        <f>VLOOKUP($A1096,'Medical examination'!A1096:N3430,9,FALSE)</f>
        <v>OBESITY</v>
      </c>
      <c r="K1096" s="10" t="str">
        <f>VLOOKUP($A1096,'Medical examination'!A1096:O3430,10,FALSE)</f>
        <v>DIABETES</v>
      </c>
      <c r="L1096" s="16">
        <v>3342.79</v>
      </c>
      <c r="M1096" s="1" t="str">
        <f>VLOOKUP($L1096,'Hospitalization details'!$F1096:L3428,2,FALSE)</f>
        <v>TIER - 2</v>
      </c>
      <c r="N1096" s="17" t="str">
        <f>VLOOKUP($L1096,'Hospitalization details'!$F1096:M3433,3,FALSE)</f>
        <v>TIER - 1</v>
      </c>
      <c r="O1096" s="1" t="str">
        <f>VLOOKUP($L1096,'Hospitalization details'!$F1096:N3433,4,FALSE)</f>
        <v>R1013</v>
      </c>
      <c r="P1096" s="14">
        <f>VLOOKUP($L1096,'Hospitalization details'!$F1096:O3433,6,FALSE)</f>
        <v>33482</v>
      </c>
      <c r="Q1096" s="18">
        <f t="shared" si="17"/>
        <v>31</v>
      </c>
    </row>
    <row r="1097" spans="1:17" x14ac:dyDescent="0.25">
      <c r="A1097" s="2" t="s">
        <v>1103</v>
      </c>
      <c r="B1097" t="str">
        <f>VLOOKUP(A1097,'customer names'!A1097:D3431,3,FALSE)</f>
        <v>Betancourth</v>
      </c>
      <c r="C1097" s="1">
        <f>VLOOKUP(A1097,'Medical examination'!A1097:G3431,2,FALSE)</f>
        <v>37.950000000000003</v>
      </c>
      <c r="D1097" s="1">
        <f>VLOOKUP(A1097,'Medical examination'!A1097:H3431,3,FALSE)</f>
        <v>6.06</v>
      </c>
      <c r="E1097" s="1" t="str">
        <f>VLOOKUP($A1097,'Medical examination'!A1097:I3431,4,FALSE)</f>
        <v>NO</v>
      </c>
      <c r="F1097" s="1" t="str">
        <f>VLOOKUP($A1097,'Medical examination'!A1097:J3431,5,FALSE)</f>
        <v>NO</v>
      </c>
      <c r="G1097" s="1" t="str">
        <f>VLOOKUP($A1097,'Medical examination'!A1097:K3431,6,FALSE)</f>
        <v>NO</v>
      </c>
      <c r="H1097" s="1">
        <f>VLOOKUP($A1097,'Medical examination'!A1097:L3431,7,FALSE)</f>
        <v>0</v>
      </c>
      <c r="I1097" s="1" t="str">
        <f>VLOOKUP($A1097,'Medical examination'!A1097:M3431,8,FALSE)</f>
        <v>NO</v>
      </c>
      <c r="J1097" s="19" t="str">
        <f>VLOOKUP($A1097,'Medical examination'!A1097:N3431,9,FALSE)</f>
        <v>OBESITY</v>
      </c>
      <c r="K1097" s="10" t="str">
        <f>VLOOKUP($A1097,'Medical examination'!A1097:O3431,10,FALSE)</f>
        <v>PRE DIABETES</v>
      </c>
      <c r="L1097" s="16">
        <v>3309.79</v>
      </c>
      <c r="M1097" s="1" t="str">
        <f>VLOOKUP($L1097,'Hospitalization details'!$F1097:L3429,2,FALSE)</f>
        <v>TIER - 3</v>
      </c>
      <c r="N1097" s="17" t="str">
        <f>VLOOKUP($L1097,'Hospitalization details'!$F1097:M3434,3,FALSE)</f>
        <v>TIER - 3</v>
      </c>
      <c r="O1097" s="1" t="str">
        <f>VLOOKUP($L1097,'Hospitalization details'!$F1097:N3434,4,FALSE)</f>
        <v>R1017</v>
      </c>
      <c r="P1097" s="14">
        <f>VLOOKUP($L1097,'Hospitalization details'!$F1097:O3434,6,FALSE)</f>
        <v>35601</v>
      </c>
      <c r="Q1097" s="18">
        <f t="shared" si="17"/>
        <v>25</v>
      </c>
    </row>
    <row r="1098" spans="1:17" x14ac:dyDescent="0.25">
      <c r="A1098" s="2" t="s">
        <v>1104</v>
      </c>
      <c r="B1098" t="str">
        <f>VLOOKUP(A1098,'customer names'!A1098:D3432,3,FALSE)</f>
        <v>Henstrom</v>
      </c>
      <c r="C1098" s="1">
        <f>VLOOKUP(A1098,'Medical examination'!A1098:G3432,2,FALSE)</f>
        <v>38.97</v>
      </c>
      <c r="D1098" s="1">
        <f>VLOOKUP(A1098,'Medical examination'!A1098:H3432,3,FALSE)</f>
        <v>5.12</v>
      </c>
      <c r="E1098" s="1" t="str">
        <f>VLOOKUP($A1098,'Medical examination'!A1098:I3432,4,FALSE)</f>
        <v>NO</v>
      </c>
      <c r="F1098" s="1" t="str">
        <f>VLOOKUP($A1098,'Medical examination'!A1098:J3432,5,FALSE)</f>
        <v>NO</v>
      </c>
      <c r="G1098" s="1" t="str">
        <f>VLOOKUP($A1098,'Medical examination'!A1098:K3432,6,FALSE)</f>
        <v>NO</v>
      </c>
      <c r="H1098" s="1">
        <f>VLOOKUP($A1098,'Medical examination'!A1098:L3432,7,FALSE)</f>
        <v>0</v>
      </c>
      <c r="I1098" s="1" t="str">
        <f>VLOOKUP($A1098,'Medical examination'!A1098:M3432,8,FALSE)</f>
        <v>NO</v>
      </c>
      <c r="J1098" s="19" t="str">
        <f>VLOOKUP($A1098,'Medical examination'!A1098:N3432,9,FALSE)</f>
        <v>OBESITY</v>
      </c>
      <c r="K1098" s="10" t="str">
        <f>VLOOKUP($A1098,'Medical examination'!A1098:O3432,10,FALSE)</f>
        <v>NORMAL</v>
      </c>
      <c r="L1098" s="16">
        <v>3308.46</v>
      </c>
      <c r="M1098" s="1" t="str">
        <f>VLOOKUP($L1098,'Hospitalization details'!$F1098:L3430,2,FALSE)</f>
        <v>TIER - 2</v>
      </c>
      <c r="N1098" s="17" t="str">
        <f>VLOOKUP($L1098,'Hospitalization details'!$F1098:M3435,3,FALSE)</f>
        <v>TIER - 1</v>
      </c>
      <c r="O1098" s="1" t="str">
        <f>VLOOKUP($L1098,'Hospitalization details'!$F1098:N3435,4,FALSE)</f>
        <v>R1021</v>
      </c>
      <c r="P1098" s="14">
        <f>VLOOKUP($L1098,'Hospitalization details'!$F1098:O3435,6,FALSE)</f>
        <v>37943</v>
      </c>
      <c r="Q1098" s="18">
        <f t="shared" si="17"/>
        <v>19</v>
      </c>
    </row>
    <row r="1099" spans="1:17" x14ac:dyDescent="0.25">
      <c r="A1099" s="2" t="s">
        <v>1105</v>
      </c>
      <c r="B1099" t="str">
        <f>VLOOKUP(A1099,'customer names'!A1099:D3433,3,FALSE)</f>
        <v>Pereira</v>
      </c>
      <c r="C1099" s="1">
        <f>VLOOKUP(A1099,'Medical examination'!A1099:G3433,2,FALSE)</f>
        <v>21.2</v>
      </c>
      <c r="D1099" s="1">
        <f>VLOOKUP(A1099,'Medical examination'!A1099:H3433,3,FALSE)</f>
        <v>10.72</v>
      </c>
      <c r="E1099" s="1" t="str">
        <f>VLOOKUP($A1099,'Medical examination'!A1099:I3433,4,FALSE)</f>
        <v>NO</v>
      </c>
      <c r="F1099" s="1" t="str">
        <f>VLOOKUP($A1099,'Medical examination'!A1099:J3433,5,FALSE)</f>
        <v>NO</v>
      </c>
      <c r="G1099" s="1" t="str">
        <f>VLOOKUP($A1099,'Medical examination'!A1099:K3433,6,FALSE)</f>
        <v>NO</v>
      </c>
      <c r="H1099" s="1">
        <f>VLOOKUP($A1099,'Medical examination'!A1099:L3433,7,FALSE)</f>
        <v>0</v>
      </c>
      <c r="I1099" s="1" t="str">
        <f>VLOOKUP($A1099,'Medical examination'!A1099:M3433,8,FALSE)</f>
        <v>NO</v>
      </c>
      <c r="J1099" s="19" t="str">
        <f>VLOOKUP($A1099,'Medical examination'!A1099:N3433,9,FALSE)</f>
        <v>NORMAL WEIGHT</v>
      </c>
      <c r="K1099" s="10" t="str">
        <f>VLOOKUP($A1099,'Medical examination'!A1099:O3433,10,FALSE)</f>
        <v>DIABETES</v>
      </c>
      <c r="L1099" s="16">
        <v>3300.7</v>
      </c>
      <c r="M1099" s="1" t="str">
        <f>VLOOKUP($L1099,'Hospitalization details'!$F1099:L3431,2,FALSE)</f>
        <v>TIER - 2</v>
      </c>
      <c r="N1099" s="17" t="str">
        <f>VLOOKUP($L1099,'Hospitalization details'!$F1099:M3436,3,FALSE)</f>
        <v>TIER - 2</v>
      </c>
      <c r="O1099" s="1" t="str">
        <f>VLOOKUP($L1099,'Hospitalization details'!$F1099:N3436,4,FALSE)</f>
        <v>R1025</v>
      </c>
      <c r="P1099" s="14">
        <f>VLOOKUP($L1099,'Hospitalization details'!$F1099:O3436,6,FALSE)</f>
        <v>37960</v>
      </c>
      <c r="Q1099" s="18">
        <f t="shared" si="17"/>
        <v>19</v>
      </c>
    </row>
    <row r="1100" spans="1:17" x14ac:dyDescent="0.25">
      <c r="A1100" s="2" t="s">
        <v>1106</v>
      </c>
      <c r="B1100" t="str">
        <f>VLOOKUP(A1100,'customer names'!A1100:D3434,3,FALSE)</f>
        <v>Black</v>
      </c>
      <c r="C1100" s="1">
        <f>VLOOKUP(A1100,'Medical examination'!A1100:G3434,2,FALSE)</f>
        <v>23.96</v>
      </c>
      <c r="D1100" s="1">
        <f>VLOOKUP(A1100,'Medical examination'!A1100:H3434,3,FALSE)</f>
        <v>9.58</v>
      </c>
      <c r="E1100" s="1" t="str">
        <f>VLOOKUP($A1100,'Medical examination'!A1100:I3434,4,FALSE)</f>
        <v>YES</v>
      </c>
      <c r="F1100" s="1" t="str">
        <f>VLOOKUP($A1100,'Medical examination'!A1100:J3434,5,FALSE)</f>
        <v>NO</v>
      </c>
      <c r="G1100" s="1" t="str">
        <f>VLOOKUP($A1100,'Medical examination'!A1100:K3434,6,FALSE)</f>
        <v>YES</v>
      </c>
      <c r="H1100" s="1">
        <f>VLOOKUP($A1100,'Medical examination'!A1100:L3434,7,FALSE)</f>
        <v>1</v>
      </c>
      <c r="I1100" s="1" t="str">
        <f>VLOOKUP($A1100,'Medical examination'!A1100:M3434,8,FALSE)</f>
        <v>NO</v>
      </c>
      <c r="J1100" s="19" t="str">
        <f>VLOOKUP($A1100,'Medical examination'!A1100:N3434,9,FALSE)</f>
        <v>NORMAL WEIGHT</v>
      </c>
      <c r="K1100" s="10" t="str">
        <f>VLOOKUP($A1100,'Medical examination'!A1100:O3434,10,FALSE)</f>
        <v>DIABETES</v>
      </c>
      <c r="L1100" s="16">
        <v>3292.53</v>
      </c>
      <c r="M1100" s="1" t="str">
        <f>VLOOKUP($L1100,'Hospitalization details'!$F1100:L3432,2,FALSE)</f>
        <v>TIER - 2</v>
      </c>
      <c r="N1100" s="17" t="str">
        <f>VLOOKUP($L1100,'Hospitalization details'!$F1100:M3437,3,FALSE)</f>
        <v>TIER - 2</v>
      </c>
      <c r="O1100" s="1" t="str">
        <f>VLOOKUP($L1100,'Hospitalization details'!$F1100:N3437,4,FALSE)</f>
        <v>R1012</v>
      </c>
      <c r="P1100" s="14">
        <f>VLOOKUP($L1100,'Hospitalization details'!$F1100:O3437,6,FALSE)</f>
        <v>35386</v>
      </c>
      <c r="Q1100" s="18">
        <f t="shared" si="17"/>
        <v>26</v>
      </c>
    </row>
    <row r="1101" spans="1:17" x14ac:dyDescent="0.25">
      <c r="A1101" s="2" t="s">
        <v>1107</v>
      </c>
      <c r="B1101" t="str">
        <f>VLOOKUP(A1101,'customer names'!A1101:D3435,3,FALSE)</f>
        <v>Brown</v>
      </c>
      <c r="C1101" s="1">
        <f>VLOOKUP(A1101,'Medical examination'!A1101:G3435,2,FALSE)</f>
        <v>35.93</v>
      </c>
      <c r="D1101" s="1">
        <f>VLOOKUP(A1101,'Medical examination'!A1101:H3435,3,FALSE)</f>
        <v>6.4</v>
      </c>
      <c r="E1101" s="1" t="str">
        <f>VLOOKUP($A1101,'Medical examination'!A1101:I3435,4,FALSE)</f>
        <v>YES</v>
      </c>
      <c r="F1101" s="1" t="str">
        <f>VLOOKUP($A1101,'Medical examination'!A1101:J3435,5,FALSE)</f>
        <v>NO</v>
      </c>
      <c r="G1101" s="1" t="str">
        <f>VLOOKUP($A1101,'Medical examination'!A1101:K3435,6,FALSE)</f>
        <v>NO</v>
      </c>
      <c r="H1101" s="1">
        <f>VLOOKUP($A1101,'Medical examination'!A1101:L3435,7,FALSE)</f>
        <v>1</v>
      </c>
      <c r="I1101" s="1" t="str">
        <f>VLOOKUP($A1101,'Medical examination'!A1101:M3435,8,FALSE)</f>
        <v>NO</v>
      </c>
      <c r="J1101" s="19" t="str">
        <f>VLOOKUP($A1101,'Medical examination'!A1101:N3435,9,FALSE)</f>
        <v>OBESITY</v>
      </c>
      <c r="K1101" s="10" t="str">
        <f>VLOOKUP($A1101,'Medical examination'!A1101:O3435,10,FALSE)</f>
        <v>PRE DIABETES</v>
      </c>
      <c r="L1101" s="16">
        <v>3280.22</v>
      </c>
      <c r="M1101" s="1" t="str">
        <f>VLOOKUP($L1101,'Hospitalization details'!$F1101:L3433,2,FALSE)</f>
        <v>TIER - 2</v>
      </c>
      <c r="N1101" s="17" t="str">
        <f>VLOOKUP($L1101,'Hospitalization details'!$F1101:M3438,3,FALSE)</f>
        <v>TIER - 3</v>
      </c>
      <c r="O1101" s="1" t="str">
        <f>VLOOKUP($L1101,'Hospitalization details'!$F1101:N3438,4,FALSE)</f>
        <v>R1011</v>
      </c>
      <c r="P1101" s="14">
        <f>VLOOKUP($L1101,'Hospitalization details'!$F1101:O3438,6,FALSE)</f>
        <v>37805</v>
      </c>
      <c r="Q1101" s="18">
        <f t="shared" si="17"/>
        <v>19</v>
      </c>
    </row>
    <row r="1102" spans="1:17" x14ac:dyDescent="0.25">
      <c r="A1102" s="2" t="s">
        <v>1108</v>
      </c>
      <c r="B1102" t="str">
        <f>VLOOKUP(A1102,'customer names'!A1102:D3436,3,FALSE)</f>
        <v>Reasoner</v>
      </c>
      <c r="C1102" s="1">
        <f>VLOOKUP(A1102,'Medical examination'!A1102:G3436,2,FALSE)</f>
        <v>26.11</v>
      </c>
      <c r="D1102" s="1">
        <f>VLOOKUP(A1102,'Medical examination'!A1102:H3436,3,FALSE)</f>
        <v>6.8</v>
      </c>
      <c r="E1102" s="1" t="str">
        <f>VLOOKUP($A1102,'Medical examination'!A1102:I3436,4,FALSE)</f>
        <v>YES</v>
      </c>
      <c r="F1102" s="1" t="str">
        <f>VLOOKUP($A1102,'Medical examination'!A1102:J3436,5,FALSE)</f>
        <v>NO</v>
      </c>
      <c r="G1102" s="1" t="str">
        <f>VLOOKUP($A1102,'Medical examination'!A1102:K3436,6,FALSE)</f>
        <v>NO</v>
      </c>
      <c r="H1102" s="1">
        <f>VLOOKUP($A1102,'Medical examination'!A1102:L3436,7,FALSE)</f>
        <v>2</v>
      </c>
      <c r="I1102" s="1" t="str">
        <f>VLOOKUP($A1102,'Medical examination'!A1102:M3436,8,FALSE)</f>
        <v>NO</v>
      </c>
      <c r="J1102" s="19" t="str">
        <f>VLOOKUP($A1102,'Medical examination'!A1102:N3436,9,FALSE)</f>
        <v>OVERWEIGHT</v>
      </c>
      <c r="K1102" s="10" t="str">
        <f>VLOOKUP($A1102,'Medical examination'!A1102:O3436,10,FALSE)</f>
        <v>DIABETES</v>
      </c>
      <c r="L1102" s="16">
        <v>36149.480000000003</v>
      </c>
      <c r="M1102" s="1" t="str">
        <f>VLOOKUP($L1102,'Hospitalization details'!$F1102:L3434,2,FALSE)</f>
        <v>TIER - 2</v>
      </c>
      <c r="N1102" s="17" t="str">
        <f>VLOOKUP($L1102,'Hospitalization details'!$F1102:M3439,3,FALSE)</f>
        <v>TIER - 2</v>
      </c>
      <c r="O1102" s="1" t="str">
        <f>VLOOKUP($L1102,'Hospitalization details'!$F1102:N3439,4,FALSE)</f>
        <v>R1013</v>
      </c>
      <c r="P1102" s="14">
        <f>VLOOKUP($L1102,'Hospitalization details'!$F1102:O3439,6,FALSE)</f>
        <v>38229</v>
      </c>
      <c r="Q1102" s="18">
        <f t="shared" si="17"/>
        <v>18</v>
      </c>
    </row>
    <row r="1103" spans="1:17" x14ac:dyDescent="0.25">
      <c r="A1103" s="2" t="s">
        <v>1109</v>
      </c>
      <c r="B1103" t="str">
        <f>VLOOKUP(A1103,'customer names'!A1103:D3437,3,FALSE)</f>
        <v>Wandzilak</v>
      </c>
      <c r="C1103" s="1">
        <f>VLOOKUP(A1103,'Medical examination'!A1103:G3437,2,FALSE)</f>
        <v>32.299999999999997</v>
      </c>
      <c r="D1103" s="1">
        <f>VLOOKUP(A1103,'Medical examination'!A1103:H3437,3,FALSE)</f>
        <v>9.48</v>
      </c>
      <c r="E1103" s="1" t="str">
        <f>VLOOKUP($A1103,'Medical examination'!A1103:I3437,4,FALSE)</f>
        <v>NO</v>
      </c>
      <c r="F1103" s="1" t="str">
        <f>VLOOKUP($A1103,'Medical examination'!A1103:J3437,5,FALSE)</f>
        <v>NO</v>
      </c>
      <c r="G1103" s="1" t="str">
        <f>VLOOKUP($A1103,'Medical examination'!A1103:K3437,6,FALSE)</f>
        <v>NO</v>
      </c>
      <c r="H1103" s="1">
        <f>VLOOKUP($A1103,'Medical examination'!A1103:L3437,7,FALSE)</f>
        <v>2</v>
      </c>
      <c r="I1103" s="1" t="str">
        <f>VLOOKUP($A1103,'Medical examination'!A1103:M3437,8,FALSE)</f>
        <v>NO</v>
      </c>
      <c r="J1103" s="19" t="str">
        <f>VLOOKUP($A1103,'Medical examination'!A1103:N3437,9,FALSE)</f>
        <v>OBESITY</v>
      </c>
      <c r="K1103" s="10" t="str">
        <f>VLOOKUP($A1103,'Medical examination'!A1103:O3437,10,FALSE)</f>
        <v>DIABETES</v>
      </c>
      <c r="L1103" s="16">
        <v>3279.87</v>
      </c>
      <c r="M1103" s="1" t="str">
        <f>VLOOKUP($L1103,'Hospitalization details'!$F1103:L3435,2,FALSE)</f>
        <v>TIER - 2</v>
      </c>
      <c r="N1103" s="17" t="str">
        <f>VLOOKUP($L1103,'Hospitalization details'!$F1103:M3440,3,FALSE)</f>
        <v>TIER - 1</v>
      </c>
      <c r="O1103" s="1" t="str">
        <f>VLOOKUP($L1103,'Hospitalization details'!$F1103:N3440,4,FALSE)</f>
        <v>R1017</v>
      </c>
      <c r="P1103" s="14">
        <f>VLOOKUP($L1103,'Hospitalization details'!$F1103:O3440,6,FALSE)</f>
        <v>37170</v>
      </c>
      <c r="Q1103" s="18">
        <f t="shared" si="17"/>
        <v>21</v>
      </c>
    </row>
    <row r="1104" spans="1:17" x14ac:dyDescent="0.25">
      <c r="A1104" s="2" t="s">
        <v>1110</v>
      </c>
      <c r="B1104" t="str">
        <f>VLOOKUP(A1104,'customer names'!A1104:D3438,3,FALSE)</f>
        <v>Carver</v>
      </c>
      <c r="C1104" s="1">
        <f>VLOOKUP(A1104,'Medical examination'!A1104:G3438,2,FALSE)</f>
        <v>28.69</v>
      </c>
      <c r="D1104" s="1">
        <f>VLOOKUP(A1104,'Medical examination'!A1104:H3438,3,FALSE)</f>
        <v>7.45</v>
      </c>
      <c r="E1104" s="1" t="str">
        <f>VLOOKUP($A1104,'Medical examination'!A1104:I3438,4,FALSE)</f>
        <v>NO</v>
      </c>
      <c r="F1104" s="1" t="str">
        <f>VLOOKUP($A1104,'Medical examination'!A1104:J3438,5,FALSE)</f>
        <v>NO</v>
      </c>
      <c r="G1104" s="1" t="str">
        <f>VLOOKUP($A1104,'Medical examination'!A1104:K3438,6,FALSE)</f>
        <v>NO</v>
      </c>
      <c r="H1104" s="1">
        <f>VLOOKUP($A1104,'Medical examination'!A1104:L3438,7,FALSE)</f>
        <v>2</v>
      </c>
      <c r="I1104" s="1" t="str">
        <f>VLOOKUP($A1104,'Medical examination'!A1104:M3438,8,FALSE)</f>
        <v>NO</v>
      </c>
      <c r="J1104" s="19" t="str">
        <f>VLOOKUP($A1104,'Medical examination'!A1104:N3438,9,FALSE)</f>
        <v>OVERWEIGHT</v>
      </c>
      <c r="K1104" s="10" t="str">
        <f>VLOOKUP($A1104,'Medical examination'!A1104:O3438,10,FALSE)</f>
        <v>DIABETES</v>
      </c>
      <c r="L1104" s="16">
        <v>3277.16</v>
      </c>
      <c r="M1104" s="1" t="str">
        <f>VLOOKUP($L1104,'Hospitalization details'!$F1104:L3436,2,FALSE)</f>
        <v>TIER - 2</v>
      </c>
      <c r="N1104" s="17" t="str">
        <f>VLOOKUP($L1104,'Hospitalization details'!$F1104:M3441,3,FALSE)</f>
        <v>TIER - 3</v>
      </c>
      <c r="O1104" s="1" t="str">
        <f>VLOOKUP($L1104,'Hospitalization details'!$F1104:N3441,4,FALSE)</f>
        <v>R1011</v>
      </c>
      <c r="P1104" s="14">
        <f>VLOOKUP($L1104,'Hospitalization details'!$F1104:O3441,6,FALSE)</f>
        <v>34516</v>
      </c>
      <c r="Q1104" s="18">
        <f t="shared" si="17"/>
        <v>28</v>
      </c>
    </row>
    <row r="1105" spans="1:17" x14ac:dyDescent="0.25">
      <c r="A1105" s="2" t="s">
        <v>1111</v>
      </c>
      <c r="B1105" t="str">
        <f>VLOOKUP(A1105,'customer names'!A1105:D3439,3,FALSE)</f>
        <v>Borror</v>
      </c>
      <c r="C1105" s="1">
        <f>VLOOKUP(A1105,'Medical examination'!A1105:G3439,2,FALSE)</f>
        <v>31.28</v>
      </c>
      <c r="D1105" s="1">
        <f>VLOOKUP(A1105,'Medical examination'!A1105:H3439,3,FALSE)</f>
        <v>6.94</v>
      </c>
      <c r="E1105" s="1" t="str">
        <f>VLOOKUP($A1105,'Medical examination'!A1105:I3439,4,FALSE)</f>
        <v>YES</v>
      </c>
      <c r="F1105" s="1" t="str">
        <f>VLOOKUP($A1105,'Medical examination'!A1105:J3439,5,FALSE)</f>
        <v>NO</v>
      </c>
      <c r="G1105" s="1" t="str">
        <f>VLOOKUP($A1105,'Medical examination'!A1105:K3439,6,FALSE)</f>
        <v>NO</v>
      </c>
      <c r="H1105" s="1">
        <f>VLOOKUP($A1105,'Medical examination'!A1105:L3439,7,FALSE)</f>
        <v>1</v>
      </c>
      <c r="I1105" s="1" t="str">
        <f>VLOOKUP($A1105,'Medical examination'!A1105:M3439,8,FALSE)</f>
        <v>NO</v>
      </c>
      <c r="J1105" s="19" t="str">
        <f>VLOOKUP($A1105,'Medical examination'!A1105:N3439,9,FALSE)</f>
        <v>OBESITY</v>
      </c>
      <c r="K1105" s="10" t="str">
        <f>VLOOKUP($A1105,'Medical examination'!A1105:O3439,10,FALSE)</f>
        <v>DIABETES</v>
      </c>
      <c r="L1105" s="16">
        <v>3268.85</v>
      </c>
      <c r="M1105" s="1" t="str">
        <f>VLOOKUP($L1105,'Hospitalization details'!$F1105:L3437,2,FALSE)</f>
        <v>TIER - 3</v>
      </c>
      <c r="N1105" s="17" t="str">
        <f>VLOOKUP($L1105,'Hospitalization details'!$F1105:M3442,3,FALSE)</f>
        <v>TIER - 1</v>
      </c>
      <c r="O1105" s="1" t="str">
        <f>VLOOKUP($L1105,'Hospitalization details'!$F1105:N3442,4,FALSE)</f>
        <v>R1016</v>
      </c>
      <c r="P1105" s="14">
        <f>VLOOKUP($L1105,'Hospitalization details'!$F1105:O3442,6,FALSE)</f>
        <v>34670</v>
      </c>
      <c r="Q1105" s="18">
        <f t="shared" si="17"/>
        <v>28</v>
      </c>
    </row>
    <row r="1106" spans="1:17" x14ac:dyDescent="0.25">
      <c r="A1106" s="2" t="s">
        <v>1112</v>
      </c>
      <c r="B1106" t="str">
        <f>VLOOKUP(A1106,'customer names'!A1106:D3440,3,FALSE)</f>
        <v>Saad</v>
      </c>
      <c r="C1106" s="1">
        <f>VLOOKUP(A1106,'Medical examination'!A1106:G3440,2,FALSE)</f>
        <v>30.21</v>
      </c>
      <c r="D1106" s="1">
        <f>VLOOKUP(A1106,'Medical examination'!A1106:H3440,3,FALSE)</f>
        <v>7.83</v>
      </c>
      <c r="E1106" s="1" t="str">
        <f>VLOOKUP($A1106,'Medical examination'!A1106:I3440,4,FALSE)</f>
        <v>NO</v>
      </c>
      <c r="F1106" s="1" t="str">
        <f>VLOOKUP($A1106,'Medical examination'!A1106:J3440,5,FALSE)</f>
        <v>NO</v>
      </c>
      <c r="G1106" s="1" t="str">
        <f>VLOOKUP($A1106,'Medical examination'!A1106:K3440,6,FALSE)</f>
        <v>NO</v>
      </c>
      <c r="H1106" s="1">
        <f>VLOOKUP($A1106,'Medical examination'!A1106:L3440,7,FALSE)</f>
        <v>0</v>
      </c>
      <c r="I1106" s="1" t="str">
        <f>VLOOKUP($A1106,'Medical examination'!A1106:M3440,8,FALSE)</f>
        <v>NO</v>
      </c>
      <c r="J1106" s="19" t="str">
        <f>VLOOKUP($A1106,'Medical examination'!A1106:N3440,9,FALSE)</f>
        <v>OBESITY</v>
      </c>
      <c r="K1106" s="10" t="str">
        <f>VLOOKUP($A1106,'Medical examination'!A1106:O3440,10,FALSE)</f>
        <v>DIABETES</v>
      </c>
      <c r="L1106" s="16">
        <v>3260.2</v>
      </c>
      <c r="M1106" s="1" t="str">
        <f>VLOOKUP($L1106,'Hospitalization details'!$F1106:L3438,2,FALSE)</f>
        <v>TIER - 3</v>
      </c>
      <c r="N1106" s="17" t="str">
        <f>VLOOKUP($L1106,'Hospitalization details'!$F1106:M3443,3,FALSE)</f>
        <v>TIER - 2</v>
      </c>
      <c r="O1106" s="1" t="str">
        <f>VLOOKUP($L1106,'Hospitalization details'!$F1106:N3443,4,FALSE)</f>
        <v>R1011</v>
      </c>
      <c r="P1106" s="14">
        <f>VLOOKUP($L1106,'Hospitalization details'!$F1106:O3443,6,FALSE)</f>
        <v>33555</v>
      </c>
      <c r="Q1106" s="18">
        <f t="shared" si="17"/>
        <v>31</v>
      </c>
    </row>
    <row r="1107" spans="1:17" x14ac:dyDescent="0.25">
      <c r="A1107" s="2" t="s">
        <v>1113</v>
      </c>
      <c r="B1107" t="str">
        <f>VLOOKUP(A1107,'customer names'!A1107:D3441,3,FALSE)</f>
        <v>Paul</v>
      </c>
      <c r="C1107" s="1">
        <f>VLOOKUP(A1107,'Medical examination'!A1107:G3441,2,FALSE)</f>
        <v>38.28</v>
      </c>
      <c r="D1107" s="1">
        <f>VLOOKUP(A1107,'Medical examination'!A1107:H3441,3,FALSE)</f>
        <v>10.17</v>
      </c>
      <c r="E1107" s="1" t="str">
        <f>VLOOKUP($A1107,'Medical examination'!A1107:I3441,4,FALSE)</f>
        <v>YES</v>
      </c>
      <c r="F1107" s="1" t="str">
        <f>VLOOKUP($A1107,'Medical examination'!A1107:J3441,5,FALSE)</f>
        <v>NO</v>
      </c>
      <c r="G1107" s="1" t="str">
        <f>VLOOKUP($A1107,'Medical examination'!A1107:K3441,6,FALSE)</f>
        <v>NO</v>
      </c>
      <c r="H1107" s="1">
        <f>VLOOKUP($A1107,'Medical examination'!A1107:L3441,7,FALSE)</f>
        <v>0</v>
      </c>
      <c r="I1107" s="1" t="str">
        <f>VLOOKUP($A1107,'Medical examination'!A1107:M3441,8,FALSE)</f>
        <v>NO</v>
      </c>
      <c r="J1107" s="19" t="str">
        <f>VLOOKUP($A1107,'Medical examination'!A1107:N3441,9,FALSE)</f>
        <v>OBESITY</v>
      </c>
      <c r="K1107" s="10" t="str">
        <f>VLOOKUP($A1107,'Medical examination'!A1107:O3441,10,FALSE)</f>
        <v>DIABETES</v>
      </c>
      <c r="L1107" s="16">
        <v>3238.44</v>
      </c>
      <c r="M1107" s="1" t="str">
        <f>VLOOKUP($L1107,'Hospitalization details'!$F1107:L3439,2,FALSE)</f>
        <v>TIER - 2</v>
      </c>
      <c r="N1107" s="17" t="str">
        <f>VLOOKUP($L1107,'Hospitalization details'!$F1107:M3444,3,FALSE)</f>
        <v>TIER - 3</v>
      </c>
      <c r="O1107" s="1" t="str">
        <f>VLOOKUP($L1107,'Hospitalization details'!$F1107:N3444,4,FALSE)</f>
        <v>R1013</v>
      </c>
      <c r="P1107" s="14">
        <f>VLOOKUP($L1107,'Hospitalization details'!$F1107:O3444,6,FALSE)</f>
        <v>35675</v>
      </c>
      <c r="Q1107" s="18">
        <f t="shared" si="17"/>
        <v>25</v>
      </c>
    </row>
    <row r="1108" spans="1:17" x14ac:dyDescent="0.25">
      <c r="A1108" s="2" t="s">
        <v>1114</v>
      </c>
      <c r="B1108" t="str">
        <f>VLOOKUP(A1108,'customer names'!A1108:D3442,3,FALSE)</f>
        <v>Trail</v>
      </c>
      <c r="C1108" s="1">
        <f>VLOOKUP(A1108,'Medical examination'!A1108:G3442,2,FALSE)</f>
        <v>29.9</v>
      </c>
      <c r="D1108" s="1">
        <f>VLOOKUP(A1108,'Medical examination'!A1108:H3442,3,FALSE)</f>
        <v>8.9600000000000009</v>
      </c>
      <c r="E1108" s="1" t="str">
        <f>VLOOKUP($A1108,'Medical examination'!A1108:I3442,4,FALSE)</f>
        <v>YES</v>
      </c>
      <c r="F1108" s="1" t="str">
        <f>VLOOKUP($A1108,'Medical examination'!A1108:J3442,5,FALSE)</f>
        <v>NO</v>
      </c>
      <c r="G1108" s="1" t="str">
        <f>VLOOKUP($A1108,'Medical examination'!A1108:K3442,6,FALSE)</f>
        <v>NO</v>
      </c>
      <c r="H1108" s="1">
        <f>VLOOKUP($A1108,'Medical examination'!A1108:L3442,7,FALSE)</f>
        <v>0</v>
      </c>
      <c r="I1108" s="1" t="str">
        <f>VLOOKUP($A1108,'Medical examination'!A1108:M3442,8,FALSE)</f>
        <v>NO</v>
      </c>
      <c r="J1108" s="19" t="str">
        <f>VLOOKUP($A1108,'Medical examination'!A1108:N3442,9,FALSE)</f>
        <v>OVERWEIGHT</v>
      </c>
      <c r="K1108" s="10" t="str">
        <f>VLOOKUP($A1108,'Medical examination'!A1108:O3442,10,FALSE)</f>
        <v>DIABETES</v>
      </c>
      <c r="L1108" s="16">
        <v>3227.12</v>
      </c>
      <c r="M1108" s="1" t="str">
        <f>VLOOKUP($L1108,'Hospitalization details'!$F1108:L3440,2,FALSE)</f>
        <v>TIER - 2</v>
      </c>
      <c r="N1108" s="17" t="str">
        <f>VLOOKUP($L1108,'Hospitalization details'!$F1108:M3445,3,FALSE)</f>
        <v>TIER - 3</v>
      </c>
      <c r="O1108" s="1" t="str">
        <f>VLOOKUP($L1108,'Hospitalization details'!$F1108:N3445,4,FALSE)</f>
        <v>R1013</v>
      </c>
      <c r="P1108" s="14">
        <f>VLOOKUP($L1108,'Hospitalization details'!$F1108:O3445,6,FALSE)</f>
        <v>35644</v>
      </c>
      <c r="Q1108" s="18">
        <f t="shared" si="17"/>
        <v>25</v>
      </c>
    </row>
    <row r="1109" spans="1:17" x14ac:dyDescent="0.25">
      <c r="A1109" s="2" t="s">
        <v>1115</v>
      </c>
      <c r="B1109" t="str">
        <f>VLOOKUP(A1109,'customer names'!A1109:D3443,3,FALSE)</f>
        <v>Benton</v>
      </c>
      <c r="C1109" s="1">
        <f>VLOOKUP(A1109,'Medical examination'!A1109:G3443,2,FALSE)</f>
        <v>23.18</v>
      </c>
      <c r="D1109" s="1">
        <f>VLOOKUP(A1109,'Medical examination'!A1109:H3443,3,FALSE)</f>
        <v>6.96</v>
      </c>
      <c r="E1109" s="1" t="str">
        <f>VLOOKUP($A1109,'Medical examination'!A1109:I3443,4,FALSE)</f>
        <v>YES</v>
      </c>
      <c r="F1109" s="1" t="str">
        <f>VLOOKUP($A1109,'Medical examination'!A1109:J3443,5,FALSE)</f>
        <v>NO</v>
      </c>
      <c r="G1109" s="1" t="str">
        <f>VLOOKUP($A1109,'Medical examination'!A1109:K3443,6,FALSE)</f>
        <v>NO</v>
      </c>
      <c r="H1109" s="1">
        <f>VLOOKUP($A1109,'Medical examination'!A1109:L3443,7,FALSE)</f>
        <v>2</v>
      </c>
      <c r="I1109" s="1" t="str">
        <f>VLOOKUP($A1109,'Medical examination'!A1109:M3443,8,FALSE)</f>
        <v>NO</v>
      </c>
      <c r="J1109" s="19" t="str">
        <f>VLOOKUP($A1109,'Medical examination'!A1109:N3443,9,FALSE)</f>
        <v>NORMAL WEIGHT</v>
      </c>
      <c r="K1109" s="10" t="str">
        <f>VLOOKUP($A1109,'Medical examination'!A1109:O3443,10,FALSE)</f>
        <v>DIABETES</v>
      </c>
      <c r="L1109" s="16">
        <v>3213.62</v>
      </c>
      <c r="M1109" s="1" t="str">
        <f>VLOOKUP($L1109,'Hospitalization details'!$F1109:L3441,2,FALSE)</f>
        <v>TIER - 2</v>
      </c>
      <c r="N1109" s="17" t="str">
        <f>VLOOKUP($L1109,'Hospitalization details'!$F1109:M3446,3,FALSE)</f>
        <v>TIER - 2</v>
      </c>
      <c r="O1109" s="1" t="str">
        <f>VLOOKUP($L1109,'Hospitalization details'!$F1109:N3446,4,FALSE)</f>
        <v>R1024</v>
      </c>
      <c r="P1109" s="14">
        <f>VLOOKUP($L1109,'Hospitalization details'!$F1109:O3446,6,FALSE)</f>
        <v>35617</v>
      </c>
      <c r="Q1109" s="18">
        <f t="shared" si="17"/>
        <v>25</v>
      </c>
    </row>
    <row r="1110" spans="1:17" x14ac:dyDescent="0.25">
      <c r="A1110" s="2" t="s">
        <v>1116</v>
      </c>
      <c r="B1110" t="str">
        <f>VLOOKUP(A1110,'customer names'!A1110:D3444,3,FALSE)</f>
        <v>Bauman</v>
      </c>
      <c r="C1110" s="1">
        <f>VLOOKUP(A1110,'Medical examination'!A1110:G3444,2,FALSE)</f>
        <v>33.020000000000003</v>
      </c>
      <c r="D1110" s="1">
        <f>VLOOKUP(A1110,'Medical examination'!A1110:H3444,3,FALSE)</f>
        <v>5.07</v>
      </c>
      <c r="E1110" s="1" t="str">
        <f>VLOOKUP($A1110,'Medical examination'!A1110:I3444,4,FALSE)</f>
        <v>YES</v>
      </c>
      <c r="F1110" s="1" t="str">
        <f>VLOOKUP($A1110,'Medical examination'!A1110:J3444,5,FALSE)</f>
        <v>NO</v>
      </c>
      <c r="G1110" s="1" t="str">
        <f>VLOOKUP($A1110,'Medical examination'!A1110:K3444,6,FALSE)</f>
        <v>NO</v>
      </c>
      <c r="H1110" s="1">
        <f>VLOOKUP($A1110,'Medical examination'!A1110:L3444,7,FALSE)</f>
        <v>0</v>
      </c>
      <c r="I1110" s="1" t="str">
        <f>VLOOKUP($A1110,'Medical examination'!A1110:M3444,8,FALSE)</f>
        <v>NO</v>
      </c>
      <c r="J1110" s="19" t="str">
        <f>VLOOKUP($A1110,'Medical examination'!A1110:N3444,9,FALSE)</f>
        <v>OBESITY</v>
      </c>
      <c r="K1110" s="10" t="str">
        <f>VLOOKUP($A1110,'Medical examination'!A1110:O3444,10,FALSE)</f>
        <v>NORMAL</v>
      </c>
      <c r="L1110" s="16">
        <v>3208.79</v>
      </c>
      <c r="M1110" s="1" t="str">
        <f>VLOOKUP($L1110,'Hospitalization details'!$F1110:L3442,2,FALSE)</f>
        <v>TIER - 2</v>
      </c>
      <c r="N1110" s="17" t="str">
        <f>VLOOKUP($L1110,'Hospitalization details'!$F1110:M3447,3,FALSE)</f>
        <v>TIER - 3</v>
      </c>
      <c r="O1110" s="1" t="str">
        <f>VLOOKUP($L1110,'Hospitalization details'!$F1110:N3447,4,FALSE)</f>
        <v>R1011</v>
      </c>
      <c r="P1110" s="14">
        <f>VLOOKUP($L1110,'Hospitalization details'!$F1110:O3447,6,FALSE)</f>
        <v>35786</v>
      </c>
      <c r="Q1110" s="18">
        <f t="shared" si="17"/>
        <v>25</v>
      </c>
    </row>
    <row r="1111" spans="1:17" x14ac:dyDescent="0.25">
      <c r="A1111" s="2" t="s">
        <v>1117</v>
      </c>
      <c r="B1111" t="str">
        <f>VLOOKUP(A1111,'customer names'!A1111:D3445,3,FALSE)</f>
        <v>Bakula</v>
      </c>
      <c r="C1111" s="1">
        <f>VLOOKUP(A1111,'Medical examination'!A1111:G3445,2,FALSE)</f>
        <v>27.29</v>
      </c>
      <c r="D1111" s="1">
        <f>VLOOKUP(A1111,'Medical examination'!A1111:H3445,3,FALSE)</f>
        <v>5.85</v>
      </c>
      <c r="E1111" s="1" t="str">
        <f>VLOOKUP($A1111,'Medical examination'!A1111:I3445,4,FALSE)</f>
        <v>NO</v>
      </c>
      <c r="F1111" s="1" t="str">
        <f>VLOOKUP($A1111,'Medical examination'!A1111:J3445,5,FALSE)</f>
        <v>NO</v>
      </c>
      <c r="G1111" s="1" t="str">
        <f>VLOOKUP($A1111,'Medical examination'!A1111:K3445,6,FALSE)</f>
        <v>NO</v>
      </c>
      <c r="H1111" s="1">
        <f>VLOOKUP($A1111,'Medical examination'!A1111:L3445,7,FALSE)</f>
        <v>2</v>
      </c>
      <c r="I1111" s="1" t="str">
        <f>VLOOKUP($A1111,'Medical examination'!A1111:M3445,8,FALSE)</f>
        <v>NO</v>
      </c>
      <c r="J1111" s="19" t="str">
        <f>VLOOKUP($A1111,'Medical examination'!A1111:N3445,9,FALSE)</f>
        <v>OVERWEIGHT</v>
      </c>
      <c r="K1111" s="10" t="str">
        <f>VLOOKUP($A1111,'Medical examination'!A1111:O3445,10,FALSE)</f>
        <v>PRE DIABETES</v>
      </c>
      <c r="L1111" s="16">
        <v>3206.49</v>
      </c>
      <c r="M1111" s="1" t="str">
        <f>VLOOKUP($L1111,'Hospitalization details'!$F1111:L3443,2,FALSE)</f>
        <v>TIER - 2</v>
      </c>
      <c r="N1111" s="17" t="str">
        <f>VLOOKUP($L1111,'Hospitalization details'!$F1111:M3448,3,FALSE)</f>
        <v>TIER - 3</v>
      </c>
      <c r="O1111" s="1" t="str">
        <f>VLOOKUP($L1111,'Hospitalization details'!$F1111:N3448,4,FALSE)</f>
        <v>R1024</v>
      </c>
      <c r="P1111" s="14">
        <f>VLOOKUP($L1111,'Hospitalization details'!$F1111:O3448,6,FALSE)</f>
        <v>35616</v>
      </c>
      <c r="Q1111" s="18">
        <f t="shared" si="17"/>
        <v>25</v>
      </c>
    </row>
    <row r="1112" spans="1:17" x14ac:dyDescent="0.25">
      <c r="A1112" s="2" t="s">
        <v>1118</v>
      </c>
      <c r="B1112" t="str">
        <f>VLOOKUP(A1112,'customer names'!A1112:D3446,3,FALSE)</f>
        <v>Edwards</v>
      </c>
      <c r="C1112" s="1">
        <f>VLOOKUP(A1112,'Medical examination'!A1112:G3446,2,FALSE)</f>
        <v>23.18</v>
      </c>
      <c r="D1112" s="1">
        <f>VLOOKUP(A1112,'Medical examination'!A1112:H3446,3,FALSE)</f>
        <v>10.56</v>
      </c>
      <c r="E1112" s="1" t="str">
        <f>VLOOKUP($A1112,'Medical examination'!A1112:I3446,4,FALSE)</f>
        <v>NO</v>
      </c>
      <c r="F1112" s="1" t="str">
        <f>VLOOKUP($A1112,'Medical examination'!A1112:J3446,5,FALSE)</f>
        <v>NO</v>
      </c>
      <c r="G1112" s="1" t="str">
        <f>VLOOKUP($A1112,'Medical examination'!A1112:K3446,6,FALSE)</f>
        <v>NO</v>
      </c>
      <c r="H1112" s="1">
        <f>VLOOKUP($A1112,'Medical examination'!A1112:L3446,7,FALSE)</f>
        <v>2</v>
      </c>
      <c r="I1112" s="1" t="str">
        <f>VLOOKUP($A1112,'Medical examination'!A1112:M3446,8,FALSE)</f>
        <v>NO</v>
      </c>
      <c r="J1112" s="19" t="str">
        <f>VLOOKUP($A1112,'Medical examination'!A1112:N3446,9,FALSE)</f>
        <v>NORMAL WEIGHT</v>
      </c>
      <c r="K1112" s="10" t="str">
        <f>VLOOKUP($A1112,'Medical examination'!A1112:O3446,10,FALSE)</f>
        <v>DIABETES</v>
      </c>
      <c r="L1112" s="16">
        <v>3201.25</v>
      </c>
      <c r="M1112" s="1" t="str">
        <f>VLOOKUP($L1112,'Hospitalization details'!$F1112:L3444,2,FALSE)</f>
        <v>TIER - 2</v>
      </c>
      <c r="N1112" s="17" t="str">
        <f>VLOOKUP($L1112,'Hospitalization details'!$F1112:M3449,3,FALSE)</f>
        <v>TIER - 3</v>
      </c>
      <c r="O1112" s="1" t="str">
        <f>VLOOKUP($L1112,'Hospitalization details'!$F1112:N3449,4,FALSE)</f>
        <v>R1012</v>
      </c>
      <c r="P1112" s="14">
        <f>VLOOKUP($L1112,'Hospitalization details'!$F1112:O3449,6,FALSE)</f>
        <v>35349</v>
      </c>
      <c r="Q1112" s="18">
        <f t="shared" si="17"/>
        <v>26</v>
      </c>
    </row>
    <row r="1113" spans="1:17" x14ac:dyDescent="0.25">
      <c r="A1113" s="2" t="s">
        <v>1119</v>
      </c>
      <c r="B1113" t="str">
        <f>VLOOKUP(A1113,'customer names'!A1113:D3447,3,FALSE)</f>
        <v>Davis</v>
      </c>
      <c r="C1113" s="1">
        <f>VLOOKUP(A1113,'Medical examination'!A1113:G3447,2,FALSE)</f>
        <v>32.659999999999997</v>
      </c>
      <c r="D1113" s="1">
        <f>VLOOKUP(A1113,'Medical examination'!A1113:H3447,3,FALSE)</f>
        <v>8.92</v>
      </c>
      <c r="E1113" s="1" t="str">
        <f>VLOOKUP($A1113,'Medical examination'!A1113:I3447,4,FALSE)</f>
        <v>YES</v>
      </c>
      <c r="F1113" s="1" t="str">
        <f>VLOOKUP($A1113,'Medical examination'!A1113:J3447,5,FALSE)</f>
        <v>NO</v>
      </c>
      <c r="G1113" s="1" t="str">
        <f>VLOOKUP($A1113,'Medical examination'!A1113:K3447,6,FALSE)</f>
        <v>NO</v>
      </c>
      <c r="H1113" s="1">
        <f>VLOOKUP($A1113,'Medical examination'!A1113:L3447,7,FALSE)</f>
        <v>0</v>
      </c>
      <c r="I1113" s="1" t="str">
        <f>VLOOKUP($A1113,'Medical examination'!A1113:M3447,8,FALSE)</f>
        <v>NO</v>
      </c>
      <c r="J1113" s="19" t="str">
        <f>VLOOKUP($A1113,'Medical examination'!A1113:N3447,9,FALSE)</f>
        <v>OBESITY</v>
      </c>
      <c r="K1113" s="10" t="str">
        <f>VLOOKUP($A1113,'Medical examination'!A1113:O3447,10,FALSE)</f>
        <v>DIABETES</v>
      </c>
      <c r="L1113" s="16">
        <v>62592.87</v>
      </c>
      <c r="M1113" s="1" t="str">
        <f>VLOOKUP($L1113,'Hospitalization details'!$F1113:L3445,2,FALSE)</f>
        <v>TIER - 2</v>
      </c>
      <c r="N1113" s="17" t="str">
        <f>VLOOKUP($L1113,'Hospitalization details'!$F1113:M3450,3,FALSE)</f>
        <v>TIER - 3</v>
      </c>
      <c r="O1113" s="1" t="str">
        <f>VLOOKUP($L1113,'Hospitalization details'!$F1113:N3450,4,FALSE)</f>
        <v>R1013</v>
      </c>
      <c r="P1113" s="14">
        <f>VLOOKUP($L1113,'Hospitalization details'!$F1113:O3450,6,FALSE)</f>
        <v>28284</v>
      </c>
      <c r="Q1113" s="18">
        <f t="shared" si="17"/>
        <v>46</v>
      </c>
    </row>
    <row r="1114" spans="1:17" x14ac:dyDescent="0.25">
      <c r="A1114" s="2" t="s">
        <v>1120</v>
      </c>
      <c r="B1114" t="str">
        <f>VLOOKUP(A1114,'customer names'!A1114:D3448,3,FALSE)</f>
        <v>Weiler</v>
      </c>
      <c r="C1114" s="1">
        <f>VLOOKUP(A1114,'Medical examination'!A1114:G3448,2,FALSE)</f>
        <v>30.78</v>
      </c>
      <c r="D1114" s="1">
        <f>VLOOKUP(A1114,'Medical examination'!A1114:H3448,3,FALSE)</f>
        <v>8.6300000000000008</v>
      </c>
      <c r="E1114" s="1" t="str">
        <f>VLOOKUP($A1114,'Medical examination'!A1114:I3448,4,FALSE)</f>
        <v>NO</v>
      </c>
      <c r="F1114" s="1" t="str">
        <f>VLOOKUP($A1114,'Medical examination'!A1114:J3448,5,FALSE)</f>
        <v>NO</v>
      </c>
      <c r="G1114" s="1" t="str">
        <f>VLOOKUP($A1114,'Medical examination'!A1114:K3448,6,FALSE)</f>
        <v>NO</v>
      </c>
      <c r="H1114" s="1">
        <f>VLOOKUP($A1114,'Medical examination'!A1114:L3448,7,FALSE)</f>
        <v>0</v>
      </c>
      <c r="I1114" s="1" t="str">
        <f>VLOOKUP($A1114,'Medical examination'!A1114:M3448,8,FALSE)</f>
        <v>NO</v>
      </c>
      <c r="J1114" s="19" t="str">
        <f>VLOOKUP($A1114,'Medical examination'!A1114:N3448,9,FALSE)</f>
        <v>OBESITY</v>
      </c>
      <c r="K1114" s="10" t="str">
        <f>VLOOKUP($A1114,'Medical examination'!A1114:O3448,10,FALSE)</f>
        <v>DIABETES</v>
      </c>
      <c r="L1114" s="16">
        <v>47462.89</v>
      </c>
      <c r="M1114" s="1" t="str">
        <f>VLOOKUP($L1114,'Hospitalization details'!$F1114:L3446,2,FALSE)</f>
        <v>TIER - 1</v>
      </c>
      <c r="N1114" s="17" t="str">
        <f>VLOOKUP($L1114,'Hospitalization details'!$F1114:M3451,3,FALSE)</f>
        <v>TIER - 2</v>
      </c>
      <c r="O1114" s="1" t="str">
        <f>VLOOKUP($L1114,'Hospitalization details'!$F1114:N3451,4,FALSE)</f>
        <v>R1013</v>
      </c>
      <c r="P1114" s="14">
        <f>VLOOKUP($L1114,'Hospitalization details'!$F1114:O3451,6,FALSE)</f>
        <v>26203</v>
      </c>
      <c r="Q1114" s="18">
        <f t="shared" si="17"/>
        <v>51</v>
      </c>
    </row>
    <row r="1115" spans="1:17" x14ac:dyDescent="0.25">
      <c r="A1115" s="2" t="s">
        <v>1121</v>
      </c>
      <c r="B1115" t="str">
        <f>VLOOKUP(A1115,'customer names'!A1115:D3449,3,FALSE)</f>
        <v>Schaaf</v>
      </c>
      <c r="C1115" s="1">
        <f>VLOOKUP(A1115,'Medical examination'!A1115:G3449,2,FALSE)</f>
        <v>47.2</v>
      </c>
      <c r="D1115" s="1">
        <f>VLOOKUP(A1115,'Medical examination'!A1115:H3449,3,FALSE)</f>
        <v>6.29</v>
      </c>
      <c r="E1115" s="1" t="str">
        <f>VLOOKUP($A1115,'Medical examination'!A1115:I3449,4,FALSE)</f>
        <v>YES</v>
      </c>
      <c r="F1115" s="1" t="str">
        <f>VLOOKUP($A1115,'Medical examination'!A1115:J3449,5,FALSE)</f>
        <v>NO</v>
      </c>
      <c r="G1115" s="1" t="str">
        <f>VLOOKUP($A1115,'Medical examination'!A1115:K3449,6,FALSE)</f>
        <v>YES</v>
      </c>
      <c r="H1115" s="1">
        <f>VLOOKUP($A1115,'Medical examination'!A1115:L3449,7,FALSE)</f>
        <v>1</v>
      </c>
      <c r="I1115" s="1" t="str">
        <f>VLOOKUP($A1115,'Medical examination'!A1115:M3449,8,FALSE)</f>
        <v>NO</v>
      </c>
      <c r="J1115" s="19" t="str">
        <f>VLOOKUP($A1115,'Medical examination'!A1115:N3449,9,FALSE)</f>
        <v>OBESITY</v>
      </c>
      <c r="K1115" s="10" t="str">
        <f>VLOOKUP($A1115,'Medical examination'!A1115:O3449,10,FALSE)</f>
        <v>PRE DIABETES</v>
      </c>
      <c r="L1115" s="16">
        <v>36124.57</v>
      </c>
      <c r="M1115" s="1" t="str">
        <f>VLOOKUP($L1115,'Hospitalization details'!$F1115:L3447,2,FALSE)</f>
        <v>TIER - 1</v>
      </c>
      <c r="N1115" s="17" t="str">
        <f>VLOOKUP($L1115,'Hospitalization details'!$F1115:M3452,3,FALSE)</f>
        <v>TIER - 3</v>
      </c>
      <c r="O1115" s="1" t="str">
        <f>VLOOKUP($L1115,'Hospitalization details'!$F1115:N3452,4,FALSE)</f>
        <v>R1013</v>
      </c>
      <c r="P1115" s="14">
        <f>VLOOKUP($L1115,'Hospitalization details'!$F1115:O3452,6,FALSE)</f>
        <v>35593</v>
      </c>
      <c r="Q1115" s="18">
        <f t="shared" si="17"/>
        <v>25</v>
      </c>
    </row>
    <row r="1116" spans="1:17" x14ac:dyDescent="0.25">
      <c r="A1116" s="2" t="s">
        <v>1122</v>
      </c>
      <c r="B1116" t="str">
        <f>VLOOKUP(A1116,'customer names'!A1116:D3450,3,FALSE)</f>
        <v>Sack</v>
      </c>
      <c r="C1116" s="1">
        <f>VLOOKUP(A1116,'Medical examination'!A1116:G3450,2,FALSE)</f>
        <v>31.6</v>
      </c>
      <c r="D1116" s="1">
        <f>VLOOKUP(A1116,'Medical examination'!A1116:H3450,3,FALSE)</f>
        <v>5.75</v>
      </c>
      <c r="E1116" s="1" t="str">
        <f>VLOOKUP($A1116,'Medical examination'!A1116:I3450,4,FALSE)</f>
        <v>NO</v>
      </c>
      <c r="F1116" s="1" t="str">
        <f>VLOOKUP($A1116,'Medical examination'!A1116:J3450,5,FALSE)</f>
        <v>NO</v>
      </c>
      <c r="G1116" s="1" t="str">
        <f>VLOOKUP($A1116,'Medical examination'!A1116:K3450,6,FALSE)</f>
        <v>NO</v>
      </c>
      <c r="H1116" s="1">
        <f>VLOOKUP($A1116,'Medical examination'!A1116:L3450,7,FALSE)</f>
        <v>2</v>
      </c>
      <c r="I1116" s="1" t="str">
        <f>VLOOKUP($A1116,'Medical examination'!A1116:M3450,8,FALSE)</f>
        <v>NO</v>
      </c>
      <c r="J1116" s="19" t="str">
        <f>VLOOKUP($A1116,'Medical examination'!A1116:N3450,9,FALSE)</f>
        <v>OBESITY</v>
      </c>
      <c r="K1116" s="10" t="str">
        <f>VLOOKUP($A1116,'Medical examination'!A1116:O3450,10,FALSE)</f>
        <v>PRE DIABETES</v>
      </c>
      <c r="L1116" s="16">
        <v>3180.51</v>
      </c>
      <c r="M1116" s="1" t="str">
        <f>VLOOKUP($L1116,'Hospitalization details'!$F1116:L3448,2,FALSE)</f>
        <v>TIER - 2</v>
      </c>
      <c r="N1116" s="17" t="str">
        <f>VLOOKUP($L1116,'Hospitalization details'!$F1116:M3453,3,FALSE)</f>
        <v>TIER - 2</v>
      </c>
      <c r="O1116" s="1" t="str">
        <f>VLOOKUP($L1116,'Hospitalization details'!$F1116:N3453,4,FALSE)</f>
        <v>R1013</v>
      </c>
      <c r="P1116" s="14">
        <f>VLOOKUP($L1116,'Hospitalization details'!$F1116:O3453,6,FALSE)</f>
        <v>37136</v>
      </c>
      <c r="Q1116" s="18">
        <f t="shared" si="17"/>
        <v>21</v>
      </c>
    </row>
    <row r="1117" spans="1:17" x14ac:dyDescent="0.25">
      <c r="A1117" s="2" t="s">
        <v>1123</v>
      </c>
      <c r="B1117" t="str">
        <f>VLOOKUP(A1117,'customer names'!A1117:D3451,3,FALSE)</f>
        <v>Chenard</v>
      </c>
      <c r="C1117" s="1">
        <f>VLOOKUP(A1117,'Medical examination'!A1117:G3451,2,FALSE)</f>
        <v>33.914999999999999</v>
      </c>
      <c r="D1117" s="1">
        <f>VLOOKUP(A1117,'Medical examination'!A1117:H3451,3,FALSE)</f>
        <v>6.66</v>
      </c>
      <c r="E1117" s="1" t="str">
        <f>VLOOKUP($A1117,'Medical examination'!A1117:I3451,4,FALSE)</f>
        <v>YES</v>
      </c>
      <c r="F1117" s="1" t="str">
        <f>VLOOKUP($A1117,'Medical examination'!A1117:J3451,5,FALSE)</f>
        <v>NO</v>
      </c>
      <c r="G1117" s="1" t="str">
        <f>VLOOKUP($A1117,'Medical examination'!A1117:K3451,6,FALSE)</f>
        <v>NO</v>
      </c>
      <c r="H1117" s="1">
        <f>VLOOKUP($A1117,'Medical examination'!A1117:L3451,7,FALSE)</f>
        <v>1</v>
      </c>
      <c r="I1117" s="1" t="str">
        <f>VLOOKUP($A1117,'Medical examination'!A1117:M3451,8,FALSE)</f>
        <v>NO</v>
      </c>
      <c r="J1117" s="19" t="str">
        <f>VLOOKUP($A1117,'Medical examination'!A1117:N3451,9,FALSE)</f>
        <v>OBESITY</v>
      </c>
      <c r="K1117" s="10" t="str">
        <f>VLOOKUP($A1117,'Medical examination'!A1117:O3451,10,FALSE)</f>
        <v>DIABETES</v>
      </c>
      <c r="L1117" s="16">
        <v>3179.96</v>
      </c>
      <c r="M1117" s="1" t="str">
        <f>VLOOKUP($L1117,'Hospitalization details'!$F1117:L3449,2,FALSE)</f>
        <v>TIER - 2</v>
      </c>
      <c r="N1117" s="17" t="str">
        <f>VLOOKUP($L1117,'Hospitalization details'!$F1117:M3454,3,FALSE)</f>
        <v>TIER - 2</v>
      </c>
      <c r="O1117" s="1" t="str">
        <f>VLOOKUP($L1117,'Hospitalization details'!$F1117:N3454,4,FALSE)</f>
        <v>R1012</v>
      </c>
      <c r="P1117" s="14">
        <f>VLOOKUP($L1117,'Hospitalization details'!$F1117:O3454,6,FALSE)</f>
        <v>36792</v>
      </c>
      <c r="Q1117" s="18">
        <f t="shared" si="17"/>
        <v>22</v>
      </c>
    </row>
    <row r="1118" spans="1:17" x14ac:dyDescent="0.25">
      <c r="A1118" s="2" t="s">
        <v>1124</v>
      </c>
      <c r="B1118" t="str">
        <f>VLOOKUP(A1118,'customer names'!A1118:D3452,3,FALSE)</f>
        <v>Williamson</v>
      </c>
      <c r="C1118" s="1">
        <f>VLOOKUP(A1118,'Medical examination'!A1118:G3452,2,FALSE)</f>
        <v>23.54</v>
      </c>
      <c r="D1118" s="1">
        <f>VLOOKUP(A1118,'Medical examination'!A1118:H3452,3,FALSE)</f>
        <v>5.0999999999999996</v>
      </c>
      <c r="E1118" s="1" t="str">
        <f>VLOOKUP($A1118,'Medical examination'!A1118:I3452,4,FALSE)</f>
        <v>NO</v>
      </c>
      <c r="F1118" s="1" t="str">
        <f>VLOOKUP($A1118,'Medical examination'!A1118:J3452,5,FALSE)</f>
        <v>NO</v>
      </c>
      <c r="G1118" s="1" t="str">
        <f>VLOOKUP($A1118,'Medical examination'!A1118:K3452,6,FALSE)</f>
        <v>NO</v>
      </c>
      <c r="H1118" s="1">
        <f>VLOOKUP($A1118,'Medical examination'!A1118:L3452,7,FALSE)</f>
        <v>2</v>
      </c>
      <c r="I1118" s="1" t="str">
        <f>VLOOKUP($A1118,'Medical examination'!A1118:M3452,8,FALSE)</f>
        <v>NO</v>
      </c>
      <c r="J1118" s="19" t="str">
        <f>VLOOKUP($A1118,'Medical examination'!A1118:N3452,9,FALSE)</f>
        <v>NORMAL WEIGHT</v>
      </c>
      <c r="K1118" s="10" t="str">
        <f>VLOOKUP($A1118,'Medical examination'!A1118:O3452,10,FALSE)</f>
        <v>NORMAL</v>
      </c>
      <c r="L1118" s="16">
        <v>3176.82</v>
      </c>
      <c r="M1118" s="1" t="str">
        <f>VLOOKUP($L1118,'Hospitalization details'!$F1118:L3450,2,FALSE)</f>
        <v>TIER - 2</v>
      </c>
      <c r="N1118" s="17" t="str">
        <f>VLOOKUP($L1118,'Hospitalization details'!$F1118:M3455,3,FALSE)</f>
        <v>TIER - 1</v>
      </c>
      <c r="O1118" s="1" t="str">
        <f>VLOOKUP($L1118,'Hospitalization details'!$F1118:N3455,4,FALSE)</f>
        <v>R1012</v>
      </c>
      <c r="P1118" s="14">
        <f>VLOOKUP($L1118,'Hospitalization details'!$F1118:O3455,6,FALSE)</f>
        <v>35249</v>
      </c>
      <c r="Q1118" s="18">
        <f t="shared" si="17"/>
        <v>26</v>
      </c>
    </row>
    <row r="1119" spans="1:17" x14ac:dyDescent="0.25">
      <c r="A1119" s="2" t="s">
        <v>1125</v>
      </c>
      <c r="B1119" t="str">
        <f>VLOOKUP(A1119,'customer names'!A1119:D3453,3,FALSE)</f>
        <v>Dollas</v>
      </c>
      <c r="C1119" s="1">
        <f>VLOOKUP(A1119,'Medical examination'!A1119:G3453,2,FALSE)</f>
        <v>27.074999999999999</v>
      </c>
      <c r="D1119" s="1">
        <f>VLOOKUP(A1119,'Medical examination'!A1119:H3453,3,FALSE)</f>
        <v>4.41</v>
      </c>
      <c r="E1119" s="1" t="str">
        <f>VLOOKUP($A1119,'Medical examination'!A1119:I3453,4,FALSE)</f>
        <v>NO</v>
      </c>
      <c r="F1119" s="1" t="str">
        <f>VLOOKUP($A1119,'Medical examination'!A1119:J3453,5,FALSE)</f>
        <v>NO</v>
      </c>
      <c r="G1119" s="1" t="str">
        <f>VLOOKUP($A1119,'Medical examination'!A1119:K3453,6,FALSE)</f>
        <v>NO</v>
      </c>
      <c r="H1119" s="1">
        <f>VLOOKUP($A1119,'Medical examination'!A1119:L3453,7,FALSE)</f>
        <v>2</v>
      </c>
      <c r="I1119" s="1" t="str">
        <f>VLOOKUP($A1119,'Medical examination'!A1119:M3453,8,FALSE)</f>
        <v>NO</v>
      </c>
      <c r="J1119" s="19" t="str">
        <f>VLOOKUP($A1119,'Medical examination'!A1119:N3453,9,FALSE)</f>
        <v>OVERWEIGHT</v>
      </c>
      <c r="K1119" s="10" t="str">
        <f>VLOOKUP($A1119,'Medical examination'!A1119:O3453,10,FALSE)</f>
        <v>NORMAL</v>
      </c>
      <c r="L1119" s="16">
        <v>3176.29</v>
      </c>
      <c r="M1119" s="1" t="str">
        <f>VLOOKUP($L1119,'Hospitalization details'!$F1119:L3451,2,FALSE)</f>
        <v>TIER - 2</v>
      </c>
      <c r="N1119" s="17" t="str">
        <f>VLOOKUP($L1119,'Hospitalization details'!$F1119:M3456,3,FALSE)</f>
        <v>TIER - 2</v>
      </c>
      <c r="O1119" s="1" t="str">
        <f>VLOOKUP($L1119,'Hospitalization details'!$F1119:N3456,4,FALSE)</f>
        <v>R1012</v>
      </c>
      <c r="P1119" s="14">
        <f>VLOOKUP($L1119,'Hospitalization details'!$F1119:O3456,6,FALSE)</f>
        <v>35291</v>
      </c>
      <c r="Q1119" s="18">
        <f t="shared" si="17"/>
        <v>26</v>
      </c>
    </row>
    <row r="1120" spans="1:17" x14ac:dyDescent="0.25">
      <c r="A1120" s="2" t="s">
        <v>1126</v>
      </c>
      <c r="B1120" t="str">
        <f>VLOOKUP(A1120,'customer names'!A1120:D3454,3,FALSE)</f>
        <v>Sprague</v>
      </c>
      <c r="C1120" s="1">
        <f>VLOOKUP(A1120,'Medical examination'!A1120:G3454,2,FALSE)</f>
        <v>25.8</v>
      </c>
      <c r="D1120" s="1">
        <f>VLOOKUP(A1120,'Medical examination'!A1120:H3454,3,FALSE)</f>
        <v>5.52</v>
      </c>
      <c r="E1120" s="1" t="str">
        <f>VLOOKUP($A1120,'Medical examination'!A1120:I3454,4,FALSE)</f>
        <v>YES</v>
      </c>
      <c r="F1120" s="1" t="str">
        <f>VLOOKUP($A1120,'Medical examination'!A1120:J3454,5,FALSE)</f>
        <v>NO</v>
      </c>
      <c r="G1120" s="1" t="str">
        <f>VLOOKUP($A1120,'Medical examination'!A1120:K3454,6,FALSE)</f>
        <v>NO</v>
      </c>
      <c r="H1120" s="1">
        <f>VLOOKUP($A1120,'Medical examination'!A1120:L3454,7,FALSE)</f>
        <v>0</v>
      </c>
      <c r="I1120" s="1" t="str">
        <f>VLOOKUP($A1120,'Medical examination'!A1120:M3454,8,FALSE)</f>
        <v>NO</v>
      </c>
      <c r="J1120" s="19" t="str">
        <f>VLOOKUP($A1120,'Medical examination'!A1120:N3454,9,FALSE)</f>
        <v>OVERWEIGHT</v>
      </c>
      <c r="K1120" s="10" t="str">
        <f>VLOOKUP($A1120,'Medical examination'!A1120:O3454,10,FALSE)</f>
        <v>NORMAL</v>
      </c>
      <c r="L1120" s="16">
        <v>3172.02</v>
      </c>
      <c r="M1120" s="1" t="str">
        <f>VLOOKUP($L1120,'Hospitalization details'!$F1120:L3452,2,FALSE)</f>
        <v>TIER - 2</v>
      </c>
      <c r="N1120" s="17" t="str">
        <f>VLOOKUP($L1120,'Hospitalization details'!$F1120:M3457,3,FALSE)</f>
        <v>TIER - 1</v>
      </c>
      <c r="O1120" s="1" t="str">
        <f>VLOOKUP($L1120,'Hospitalization details'!$F1120:N3457,4,FALSE)</f>
        <v>R1011</v>
      </c>
      <c r="P1120" s="14">
        <f>VLOOKUP($L1120,'Hospitalization details'!$F1120:O3457,6,FALSE)</f>
        <v>34521</v>
      </c>
      <c r="Q1120" s="18">
        <f t="shared" si="17"/>
        <v>28</v>
      </c>
    </row>
    <row r="1121" spans="1:17" x14ac:dyDescent="0.25">
      <c r="A1121" s="2" t="s">
        <v>1127</v>
      </c>
      <c r="B1121" t="str">
        <f>VLOOKUP(A1121,'customer names'!A1121:D3455,3,FALSE)</f>
        <v>Michell</v>
      </c>
      <c r="C1121" s="1">
        <f>VLOOKUP(A1121,'Medical examination'!A1121:G3455,2,FALSE)</f>
        <v>36.1</v>
      </c>
      <c r="D1121" s="1">
        <f>VLOOKUP(A1121,'Medical examination'!A1121:H3455,3,FALSE)</f>
        <v>4.62</v>
      </c>
      <c r="E1121" s="1" t="str">
        <f>VLOOKUP($A1121,'Medical examination'!A1121:I3455,4,FALSE)</f>
        <v>YES</v>
      </c>
      <c r="F1121" s="1" t="str">
        <f>VLOOKUP($A1121,'Medical examination'!A1121:J3455,5,FALSE)</f>
        <v>NO</v>
      </c>
      <c r="G1121" s="1" t="str">
        <f>VLOOKUP($A1121,'Medical examination'!A1121:K3455,6,FALSE)</f>
        <v>YES</v>
      </c>
      <c r="H1121" s="1">
        <f>VLOOKUP($A1121,'Medical examination'!A1121:L3455,7,FALSE)</f>
        <v>1</v>
      </c>
      <c r="I1121" s="1" t="str">
        <f>VLOOKUP($A1121,'Medical examination'!A1121:M3455,8,FALSE)</f>
        <v>NO</v>
      </c>
      <c r="J1121" s="19" t="str">
        <f>VLOOKUP($A1121,'Medical examination'!A1121:N3455,9,FALSE)</f>
        <v>OBESITY</v>
      </c>
      <c r="K1121" s="10" t="str">
        <f>VLOOKUP($A1121,'Medical examination'!A1121:O3455,10,FALSE)</f>
        <v>NORMAL</v>
      </c>
      <c r="L1121" s="16">
        <v>3171.61</v>
      </c>
      <c r="M1121" s="1" t="str">
        <f>VLOOKUP($L1121,'Hospitalization details'!$F1121:L3453,2,FALSE)</f>
        <v>TIER - 2</v>
      </c>
      <c r="N1121" s="17" t="str">
        <f>VLOOKUP($L1121,'Hospitalization details'!$F1121:M3458,3,FALSE)</f>
        <v>TIER - 3</v>
      </c>
      <c r="O1121" s="1" t="str">
        <f>VLOOKUP($L1121,'Hospitalization details'!$F1121:N3458,4,FALSE)</f>
        <v>R1013</v>
      </c>
      <c r="P1121" s="14">
        <f>VLOOKUP($L1121,'Hospitalization details'!$F1121:O3458,6,FALSE)</f>
        <v>34632</v>
      </c>
      <c r="Q1121" s="18">
        <f t="shared" si="17"/>
        <v>28</v>
      </c>
    </row>
    <row r="1122" spans="1:17" x14ac:dyDescent="0.25">
      <c r="A1122" s="2" t="s">
        <v>1128</v>
      </c>
      <c r="B1122" t="str">
        <f>VLOOKUP(A1122,'customer names'!A1122:D3456,3,FALSE)</f>
        <v>Datwyler</v>
      </c>
      <c r="C1122" s="1">
        <f>VLOOKUP(A1122,'Medical examination'!A1122:G3456,2,FALSE)</f>
        <v>30.495000000000001</v>
      </c>
      <c r="D1122" s="1">
        <f>VLOOKUP(A1122,'Medical examination'!A1122:H3456,3,FALSE)</f>
        <v>5.74</v>
      </c>
      <c r="E1122" s="1" t="str">
        <f>VLOOKUP($A1122,'Medical examination'!A1122:I3456,4,FALSE)</f>
        <v>YES</v>
      </c>
      <c r="F1122" s="1" t="str">
        <f>VLOOKUP($A1122,'Medical examination'!A1122:J3456,5,FALSE)</f>
        <v>NO</v>
      </c>
      <c r="G1122" s="1" t="str">
        <f>VLOOKUP($A1122,'Medical examination'!A1122:K3456,6,FALSE)</f>
        <v>YES</v>
      </c>
      <c r="H1122" s="1">
        <f>VLOOKUP($A1122,'Medical examination'!A1122:L3456,7,FALSE)</f>
        <v>1</v>
      </c>
      <c r="I1122" s="1" t="str">
        <f>VLOOKUP($A1122,'Medical examination'!A1122:M3456,8,FALSE)</f>
        <v>NO</v>
      </c>
      <c r="J1122" s="19" t="str">
        <f>VLOOKUP($A1122,'Medical examination'!A1122:N3456,9,FALSE)</f>
        <v>OBESITY</v>
      </c>
      <c r="K1122" s="10" t="str">
        <f>VLOOKUP($A1122,'Medical examination'!A1122:O3456,10,FALSE)</f>
        <v>PRE DIABETES</v>
      </c>
      <c r="L1122" s="16">
        <v>3167.46</v>
      </c>
      <c r="M1122" s="1" t="str">
        <f>VLOOKUP($L1122,'Hospitalization details'!$F1122:L3454,2,FALSE)</f>
        <v>TIER - 2</v>
      </c>
      <c r="N1122" s="17" t="str">
        <f>VLOOKUP($L1122,'Hospitalization details'!$F1122:M3459,3,FALSE)</f>
        <v>TIER - 3</v>
      </c>
      <c r="O1122" s="1" t="str">
        <f>VLOOKUP($L1122,'Hospitalization details'!$F1122:N3459,4,FALSE)</f>
        <v>R1024</v>
      </c>
      <c r="P1122" s="14">
        <f>VLOOKUP($L1122,'Hospitalization details'!$F1122:O3459,6,FALSE)</f>
        <v>37132</v>
      </c>
      <c r="Q1122" s="18">
        <f t="shared" si="17"/>
        <v>21</v>
      </c>
    </row>
    <row r="1123" spans="1:17" x14ac:dyDescent="0.25">
      <c r="A1123" s="2" t="s">
        <v>1129</v>
      </c>
      <c r="B1123" t="str">
        <f>VLOOKUP(A1123,'customer names'!A1123:D3457,3,FALSE)</f>
        <v>Mead</v>
      </c>
      <c r="C1123" s="1">
        <f>VLOOKUP(A1123,'Medical examination'!A1123:G3457,2,FALSE)</f>
        <v>21.4</v>
      </c>
      <c r="D1123" s="1">
        <f>VLOOKUP(A1123,'Medical examination'!A1123:H3457,3,FALSE)</f>
        <v>6.3</v>
      </c>
      <c r="E1123" s="1" t="str">
        <f>VLOOKUP($A1123,'Medical examination'!A1123:I3457,4,FALSE)</f>
        <v>YES</v>
      </c>
      <c r="F1123" s="1" t="str">
        <f>VLOOKUP($A1123,'Medical examination'!A1123:J3457,5,FALSE)</f>
        <v>NO</v>
      </c>
      <c r="G1123" s="1" t="str">
        <f>VLOOKUP($A1123,'Medical examination'!A1123:K3457,6,FALSE)</f>
        <v>YES</v>
      </c>
      <c r="H1123" s="1">
        <f>VLOOKUP($A1123,'Medical examination'!A1123:L3457,7,FALSE)</f>
        <v>1</v>
      </c>
      <c r="I1123" s="1" t="str">
        <f>VLOOKUP($A1123,'Medical examination'!A1123:M3457,8,FALSE)</f>
        <v>NO</v>
      </c>
      <c r="J1123" s="19" t="str">
        <f>VLOOKUP($A1123,'Medical examination'!A1123:N3457,9,FALSE)</f>
        <v>NORMAL WEIGHT</v>
      </c>
      <c r="K1123" s="10" t="str">
        <f>VLOOKUP($A1123,'Medical examination'!A1123:O3457,10,FALSE)</f>
        <v>PRE DIABETES</v>
      </c>
      <c r="L1123" s="16">
        <v>3162.02</v>
      </c>
      <c r="M1123" s="1" t="str">
        <f>VLOOKUP($L1123,'Hospitalization details'!$F1123:L3455,2,FALSE)</f>
        <v>TIER - 2</v>
      </c>
      <c r="N1123" s="17" t="str">
        <f>VLOOKUP($L1123,'Hospitalization details'!$F1123:M3460,3,FALSE)</f>
        <v>TIER - 3</v>
      </c>
      <c r="O1123" s="1" t="str">
        <f>VLOOKUP($L1123,'Hospitalization details'!$F1123:N3460,4,FALSE)</f>
        <v>R1013</v>
      </c>
      <c r="P1123" s="14">
        <f>VLOOKUP($L1123,'Hospitalization details'!$F1123:O3460,6,FALSE)</f>
        <v>34237</v>
      </c>
      <c r="Q1123" s="18">
        <f t="shared" si="17"/>
        <v>29</v>
      </c>
    </row>
    <row r="1124" spans="1:17" x14ac:dyDescent="0.25">
      <c r="A1124" s="2" t="s">
        <v>1130</v>
      </c>
      <c r="B1124" t="str">
        <f>VLOOKUP(A1124,'customer names'!A1124:D3458,3,FALSE)</f>
        <v>Kennedy</v>
      </c>
      <c r="C1124" s="1">
        <f>VLOOKUP(A1124,'Medical examination'!A1124:G3458,2,FALSE)</f>
        <v>32.299999999999997</v>
      </c>
      <c r="D1124" s="1">
        <f>VLOOKUP(A1124,'Medical examination'!A1124:H3458,3,FALSE)</f>
        <v>10.27</v>
      </c>
      <c r="E1124" s="1" t="str">
        <f>VLOOKUP($A1124,'Medical examination'!A1124:I3458,4,FALSE)</f>
        <v>NO</v>
      </c>
      <c r="F1124" s="1" t="str">
        <f>VLOOKUP($A1124,'Medical examination'!A1124:J3458,5,FALSE)</f>
        <v>NO</v>
      </c>
      <c r="G1124" s="1" t="str">
        <f>VLOOKUP($A1124,'Medical examination'!A1124:K3458,6,FALSE)</f>
        <v>NO</v>
      </c>
      <c r="H1124" s="1">
        <f>VLOOKUP($A1124,'Medical examination'!A1124:L3458,7,FALSE)</f>
        <v>0</v>
      </c>
      <c r="I1124" s="1" t="str">
        <f>VLOOKUP($A1124,'Medical examination'!A1124:M3458,8,FALSE)</f>
        <v>NO</v>
      </c>
      <c r="J1124" s="19" t="str">
        <f>VLOOKUP($A1124,'Medical examination'!A1124:N3458,9,FALSE)</f>
        <v>OBESITY</v>
      </c>
      <c r="K1124" s="10" t="str">
        <f>VLOOKUP($A1124,'Medical examination'!A1124:O3458,10,FALSE)</f>
        <v>DIABETES</v>
      </c>
      <c r="L1124" s="16">
        <v>3161.45</v>
      </c>
      <c r="M1124" s="1" t="str">
        <f>VLOOKUP($L1124,'Hospitalization details'!$F1124:L3456,2,FALSE)</f>
        <v>TIER - 2</v>
      </c>
      <c r="N1124" s="17" t="str">
        <f>VLOOKUP($L1124,'Hospitalization details'!$F1124:M3461,3,FALSE)</f>
        <v>TIER - 1</v>
      </c>
      <c r="O1124" s="1" t="str">
        <f>VLOOKUP($L1124,'Hospitalization details'!$F1124:N3461,4,FALSE)</f>
        <v>R1011</v>
      </c>
      <c r="P1124" s="14">
        <f>VLOOKUP($L1124,'Hospitalization details'!$F1124:O3461,6,FALSE)</f>
        <v>34525</v>
      </c>
      <c r="Q1124" s="18">
        <f t="shared" si="17"/>
        <v>28</v>
      </c>
    </row>
    <row r="1125" spans="1:17" x14ac:dyDescent="0.25">
      <c r="A1125" s="2" t="s">
        <v>1131</v>
      </c>
      <c r="B1125" t="str">
        <f>VLOOKUP(A1125,'customer names'!A1125:D3459,3,FALSE)</f>
        <v>Czech</v>
      </c>
      <c r="C1125" s="1">
        <f>VLOOKUP(A1125,'Medical examination'!A1125:G3459,2,FALSE)</f>
        <v>29.78</v>
      </c>
      <c r="D1125" s="1">
        <f>VLOOKUP(A1125,'Medical examination'!A1125:H3459,3,FALSE)</f>
        <v>5.85</v>
      </c>
      <c r="E1125" s="1" t="str">
        <f>VLOOKUP($A1125,'Medical examination'!A1125:I3459,4,FALSE)</f>
        <v>NO</v>
      </c>
      <c r="F1125" s="1" t="str">
        <f>VLOOKUP($A1125,'Medical examination'!A1125:J3459,5,FALSE)</f>
        <v>NO</v>
      </c>
      <c r="G1125" s="1" t="str">
        <f>VLOOKUP($A1125,'Medical examination'!A1125:K3459,6,FALSE)</f>
        <v>YES</v>
      </c>
      <c r="H1125" s="1">
        <f>VLOOKUP($A1125,'Medical examination'!A1125:L3459,7,FALSE)</f>
        <v>1</v>
      </c>
      <c r="I1125" s="1" t="str">
        <f>VLOOKUP($A1125,'Medical examination'!A1125:M3459,8,FALSE)</f>
        <v>NO</v>
      </c>
      <c r="J1125" s="19" t="str">
        <f>VLOOKUP($A1125,'Medical examination'!A1125:N3459,9,FALSE)</f>
        <v>OVERWEIGHT</v>
      </c>
      <c r="K1125" s="10" t="str">
        <f>VLOOKUP($A1125,'Medical examination'!A1125:O3459,10,FALSE)</f>
        <v>PRE DIABETES</v>
      </c>
      <c r="L1125" s="16">
        <v>3128.35</v>
      </c>
      <c r="M1125" s="1" t="str">
        <f>VLOOKUP($L1125,'Hospitalization details'!$F1125:L3457,2,FALSE)</f>
        <v>TIER - 2</v>
      </c>
      <c r="N1125" s="17" t="str">
        <f>VLOOKUP($L1125,'Hospitalization details'!$F1125:M3462,3,FALSE)</f>
        <v>TIER - 3</v>
      </c>
      <c r="O1125" s="1" t="str">
        <f>VLOOKUP($L1125,'Hospitalization details'!$F1125:N3462,4,FALSE)</f>
        <v>R1021</v>
      </c>
      <c r="P1125" s="14">
        <f>VLOOKUP($L1125,'Hospitalization details'!$F1125:O3462,6,FALSE)</f>
        <v>36336</v>
      </c>
      <c r="Q1125" s="18">
        <f t="shared" si="17"/>
        <v>23</v>
      </c>
    </row>
    <row r="1126" spans="1:17" x14ac:dyDescent="0.25">
      <c r="A1126" s="2" t="s">
        <v>1132</v>
      </c>
      <c r="B1126" t="str">
        <f>VLOOKUP(A1126,'customer names'!A1126:D3460,3,FALSE)</f>
        <v>O'Brien</v>
      </c>
      <c r="C1126" s="1">
        <f>VLOOKUP(A1126,'Medical examination'!A1126:G3460,2,FALSE)</f>
        <v>34.76</v>
      </c>
      <c r="D1126" s="1">
        <f>VLOOKUP(A1126,'Medical examination'!A1126:H3460,3,FALSE)</f>
        <v>5.92</v>
      </c>
      <c r="E1126" s="1" t="str">
        <f>VLOOKUP($A1126,'Medical examination'!A1126:I3460,4,FALSE)</f>
        <v>YES</v>
      </c>
      <c r="F1126" s="1" t="str">
        <f>VLOOKUP($A1126,'Medical examination'!A1126:J3460,5,FALSE)</f>
        <v>NO</v>
      </c>
      <c r="G1126" s="1" t="str">
        <f>VLOOKUP($A1126,'Medical examination'!A1126:K3460,6,FALSE)</f>
        <v>NO</v>
      </c>
      <c r="H1126" s="1">
        <f>VLOOKUP($A1126,'Medical examination'!A1126:L3460,7,FALSE)</f>
        <v>1</v>
      </c>
      <c r="I1126" s="1" t="str">
        <f>VLOOKUP($A1126,'Medical examination'!A1126:M3460,8,FALSE)</f>
        <v>NO</v>
      </c>
      <c r="J1126" s="19" t="str">
        <f>VLOOKUP($A1126,'Medical examination'!A1126:N3460,9,FALSE)</f>
        <v>OBESITY</v>
      </c>
      <c r="K1126" s="10" t="str">
        <f>VLOOKUP($A1126,'Medical examination'!A1126:O3460,10,FALSE)</f>
        <v>PRE DIABETES</v>
      </c>
      <c r="L1126" s="16">
        <v>36090.49</v>
      </c>
      <c r="M1126" s="1" t="str">
        <f>VLOOKUP($L1126,'Hospitalization details'!$F1126:L3458,2,FALSE)</f>
        <v>TIER - 2</v>
      </c>
      <c r="N1126" s="17" t="str">
        <f>VLOOKUP($L1126,'Hospitalization details'!$F1126:M3463,3,FALSE)</f>
        <v>TIER - 2</v>
      </c>
      <c r="O1126" s="1" t="str">
        <f>VLOOKUP($L1126,'Hospitalization details'!$F1126:N3463,4,FALSE)</f>
        <v>R1011</v>
      </c>
      <c r="P1126" s="14">
        <f>VLOOKUP($L1126,'Hospitalization details'!$F1126:O3463,6,FALSE)</f>
        <v>29163</v>
      </c>
      <c r="Q1126" s="18">
        <f t="shared" si="17"/>
        <v>43</v>
      </c>
    </row>
    <row r="1127" spans="1:17" x14ac:dyDescent="0.25">
      <c r="A1127" s="2" t="s">
        <v>1133</v>
      </c>
      <c r="B1127" t="str">
        <f>VLOOKUP(A1127,'customer names'!A1127:D3461,3,FALSE)</f>
        <v>Bachman</v>
      </c>
      <c r="C1127" s="1">
        <f>VLOOKUP(A1127,'Medical examination'!A1127:G3461,2,FALSE)</f>
        <v>18.335000000000001</v>
      </c>
      <c r="D1127" s="1">
        <f>VLOOKUP(A1127,'Medical examination'!A1127:H3461,3,FALSE)</f>
        <v>10.01</v>
      </c>
      <c r="E1127" s="1" t="str">
        <f>VLOOKUP($A1127,'Medical examination'!A1127:I3461,4,FALSE)</f>
        <v>YES</v>
      </c>
      <c r="F1127" s="1" t="str">
        <f>VLOOKUP($A1127,'Medical examination'!A1127:J3461,5,FALSE)</f>
        <v>NO</v>
      </c>
      <c r="G1127" s="1" t="str">
        <f>VLOOKUP($A1127,'Medical examination'!A1127:K3461,6,FALSE)</f>
        <v>NO</v>
      </c>
      <c r="H1127" s="1">
        <f>VLOOKUP($A1127,'Medical examination'!A1127:L3461,7,FALSE)</f>
        <v>2</v>
      </c>
      <c r="I1127" s="1" t="str">
        <f>VLOOKUP($A1127,'Medical examination'!A1127:M3461,8,FALSE)</f>
        <v>NO</v>
      </c>
      <c r="J1127" s="19" t="str">
        <f>VLOOKUP($A1127,'Medical examination'!A1127:N3461,9,FALSE)</f>
        <v>UNDERWEIGHT</v>
      </c>
      <c r="K1127" s="10" t="str">
        <f>VLOOKUP($A1127,'Medical examination'!A1127:O3461,10,FALSE)</f>
        <v>DIABETES</v>
      </c>
      <c r="L1127" s="16">
        <v>3088.06</v>
      </c>
      <c r="M1127" s="1" t="str">
        <f>VLOOKUP($L1127,'Hospitalization details'!$F1127:L3459,2,FALSE)</f>
        <v>TIER - 2</v>
      </c>
      <c r="N1127" s="17" t="str">
        <f>VLOOKUP($L1127,'Hospitalization details'!$F1127:M3464,3,FALSE)</f>
        <v>TIER - 2</v>
      </c>
      <c r="O1127" s="1" t="str">
        <f>VLOOKUP($L1127,'Hospitalization details'!$F1127:N3464,4,FALSE)</f>
        <v>R1013</v>
      </c>
      <c r="P1127" s="14">
        <f>VLOOKUP($L1127,'Hospitalization details'!$F1127:O3464,6,FALSE)</f>
        <v>31990</v>
      </c>
      <c r="Q1127" s="18">
        <f t="shared" si="17"/>
        <v>35</v>
      </c>
    </row>
    <row r="1128" spans="1:17" x14ac:dyDescent="0.25">
      <c r="A1128" s="2" t="s">
        <v>1134</v>
      </c>
      <c r="B1128" t="str">
        <f>VLOOKUP(A1128,'customer names'!A1128:D3462,3,FALSE)</f>
        <v>Bednar</v>
      </c>
      <c r="C1128" s="1">
        <f>VLOOKUP(A1128,'Medical examination'!A1128:G3462,2,FALSE)</f>
        <v>32.299999999999997</v>
      </c>
      <c r="D1128" s="1">
        <f>VLOOKUP(A1128,'Medical examination'!A1128:H3462,3,FALSE)</f>
        <v>9.59</v>
      </c>
      <c r="E1128" s="1" t="str">
        <f>VLOOKUP($A1128,'Medical examination'!A1128:I3462,4,FALSE)</f>
        <v>NO</v>
      </c>
      <c r="F1128" s="1" t="str">
        <f>VLOOKUP($A1128,'Medical examination'!A1128:J3462,5,FALSE)</f>
        <v>NO</v>
      </c>
      <c r="G1128" s="1" t="str">
        <f>VLOOKUP($A1128,'Medical examination'!A1128:K3462,6,FALSE)</f>
        <v>NO</v>
      </c>
      <c r="H1128" s="1">
        <f>VLOOKUP($A1128,'Medical examination'!A1128:L3462,7,FALSE)</f>
        <v>0</v>
      </c>
      <c r="I1128" s="1" t="str">
        <f>VLOOKUP($A1128,'Medical examination'!A1128:M3462,8,FALSE)</f>
        <v>NO</v>
      </c>
      <c r="J1128" s="19" t="str">
        <f>VLOOKUP($A1128,'Medical examination'!A1128:N3462,9,FALSE)</f>
        <v>OBESITY</v>
      </c>
      <c r="K1128" s="10" t="str">
        <f>VLOOKUP($A1128,'Medical examination'!A1128:O3462,10,FALSE)</f>
        <v>DIABETES</v>
      </c>
      <c r="L1128" s="16">
        <v>3077.1</v>
      </c>
      <c r="M1128" s="1" t="str">
        <f>VLOOKUP($L1128,'Hospitalization details'!$F1128:L3460,2,FALSE)</f>
        <v>TIER - 2</v>
      </c>
      <c r="N1128" s="17" t="str">
        <f>VLOOKUP($L1128,'Hospitalization details'!$F1128:M3465,3,FALSE)</f>
        <v>TIER - 1</v>
      </c>
      <c r="O1128" s="1" t="str">
        <f>VLOOKUP($L1128,'Hospitalization details'!$F1128:N3465,4,FALSE)</f>
        <v>R1012</v>
      </c>
      <c r="P1128" s="14">
        <f>VLOOKUP($L1128,'Hospitalization details'!$F1128:O3465,6,FALSE)</f>
        <v>37177</v>
      </c>
      <c r="Q1128" s="18">
        <f t="shared" si="17"/>
        <v>21</v>
      </c>
    </row>
    <row r="1129" spans="1:17" x14ac:dyDescent="0.25">
      <c r="A1129" s="2" t="s">
        <v>1135</v>
      </c>
      <c r="B1129" t="str">
        <f>VLOOKUP(A1129,'customer names'!A1129:D3463,3,FALSE)</f>
        <v>Daye</v>
      </c>
      <c r="C1129" s="1">
        <f>VLOOKUP(A1129,'Medical examination'!A1129:G3463,2,FALSE)</f>
        <v>27.74</v>
      </c>
      <c r="D1129" s="1">
        <f>VLOOKUP(A1129,'Medical examination'!A1129:H3463,3,FALSE)</f>
        <v>10.37</v>
      </c>
      <c r="E1129" s="1" t="str">
        <f>VLOOKUP($A1129,'Medical examination'!A1129:I3463,4,FALSE)</f>
        <v>NO</v>
      </c>
      <c r="F1129" s="1" t="str">
        <f>VLOOKUP($A1129,'Medical examination'!A1129:J3463,5,FALSE)</f>
        <v>NO</v>
      </c>
      <c r="G1129" s="1" t="str">
        <f>VLOOKUP($A1129,'Medical examination'!A1129:K3463,6,FALSE)</f>
        <v>NO</v>
      </c>
      <c r="H1129" s="1">
        <f>VLOOKUP($A1129,'Medical examination'!A1129:L3463,7,FALSE)</f>
        <v>0</v>
      </c>
      <c r="I1129" s="1" t="str">
        <f>VLOOKUP($A1129,'Medical examination'!A1129:M3463,8,FALSE)</f>
        <v>NO</v>
      </c>
      <c r="J1129" s="19" t="str">
        <f>VLOOKUP($A1129,'Medical examination'!A1129:N3463,9,FALSE)</f>
        <v>OVERWEIGHT</v>
      </c>
      <c r="K1129" s="10" t="str">
        <f>VLOOKUP($A1129,'Medical examination'!A1129:O3463,10,FALSE)</f>
        <v>DIABETES</v>
      </c>
      <c r="L1129" s="16">
        <v>3070.81</v>
      </c>
      <c r="M1129" s="1" t="str">
        <f>VLOOKUP($L1129,'Hospitalization details'!$F1129:L3461,2,FALSE)</f>
        <v>TIER - 3</v>
      </c>
      <c r="N1129" s="17" t="str">
        <f>VLOOKUP($L1129,'Hospitalization details'!$F1129:M3466,3,FALSE)</f>
        <v>TIER - 1</v>
      </c>
      <c r="O1129" s="1" t="str">
        <f>VLOOKUP($L1129,'Hospitalization details'!$F1129:N3466,4,FALSE)</f>
        <v>R1017</v>
      </c>
      <c r="P1129" s="14">
        <f>VLOOKUP($L1129,'Hospitalization details'!$F1129:O3466,6,FALSE)</f>
        <v>34952</v>
      </c>
      <c r="Q1129" s="18">
        <f t="shared" si="17"/>
        <v>27</v>
      </c>
    </row>
    <row r="1130" spans="1:17" x14ac:dyDescent="0.25">
      <c r="A1130" s="2" t="s">
        <v>1136</v>
      </c>
      <c r="B1130" t="str">
        <f>VLOOKUP(A1130,'customer names'!A1130:D3464,3,FALSE)</f>
        <v>Clarke</v>
      </c>
      <c r="C1130" s="1">
        <f>VLOOKUP(A1130,'Medical examination'!A1130:G3464,2,FALSE)</f>
        <v>24</v>
      </c>
      <c r="D1130" s="1">
        <f>VLOOKUP(A1130,'Medical examination'!A1130:H3464,3,FALSE)</f>
        <v>4.01</v>
      </c>
      <c r="E1130" s="1" t="str">
        <f>VLOOKUP($A1130,'Medical examination'!A1130:I3464,4,FALSE)</f>
        <v>YES</v>
      </c>
      <c r="F1130" s="1" t="str">
        <f>VLOOKUP($A1130,'Medical examination'!A1130:J3464,5,FALSE)</f>
        <v>NO</v>
      </c>
      <c r="G1130" s="1" t="str">
        <f>VLOOKUP($A1130,'Medical examination'!A1130:K3464,6,FALSE)</f>
        <v>NO</v>
      </c>
      <c r="H1130" s="1">
        <f>VLOOKUP($A1130,'Medical examination'!A1130:L3464,7,FALSE)</f>
        <v>1</v>
      </c>
      <c r="I1130" s="1" t="str">
        <f>VLOOKUP($A1130,'Medical examination'!A1130:M3464,8,FALSE)</f>
        <v>NO</v>
      </c>
      <c r="J1130" s="19" t="str">
        <f>VLOOKUP($A1130,'Medical examination'!A1130:N3464,9,FALSE)</f>
        <v>NORMAL WEIGHT</v>
      </c>
      <c r="K1130" s="10" t="str">
        <f>VLOOKUP($A1130,'Medical examination'!A1130:O3464,10,FALSE)</f>
        <v>NORMAL</v>
      </c>
      <c r="L1130" s="16">
        <v>3065.49</v>
      </c>
      <c r="M1130" s="1" t="str">
        <f>VLOOKUP($L1130,'Hospitalization details'!$F1130:L3462,2,FALSE)</f>
        <v>TIER - 2</v>
      </c>
      <c r="N1130" s="17" t="str">
        <f>VLOOKUP($L1130,'Hospitalization details'!$F1130:M3467,3,FALSE)</f>
        <v>TIER - 1</v>
      </c>
      <c r="O1130" s="1" t="str">
        <f>VLOOKUP($L1130,'Hospitalization details'!$F1130:N3467,4,FALSE)</f>
        <v>R1012</v>
      </c>
      <c r="P1130" s="14">
        <f>VLOOKUP($L1130,'Hospitalization details'!$F1130:O3467,6,FALSE)</f>
        <v>32782</v>
      </c>
      <c r="Q1130" s="18">
        <f t="shared" si="17"/>
        <v>33</v>
      </c>
    </row>
    <row r="1131" spans="1:17" x14ac:dyDescent="0.25">
      <c r="A1131" s="2" t="s">
        <v>1137</v>
      </c>
      <c r="B1131" t="str">
        <f>VLOOKUP(A1131,'customer names'!A1131:D3465,3,FALSE)</f>
        <v>Koren</v>
      </c>
      <c r="C1131" s="1">
        <f>VLOOKUP(A1131,'Medical examination'!A1131:G3465,2,FALSE)</f>
        <v>31.78</v>
      </c>
      <c r="D1131" s="1">
        <f>VLOOKUP(A1131,'Medical examination'!A1131:H3465,3,FALSE)</f>
        <v>4.24</v>
      </c>
      <c r="E1131" s="1" t="str">
        <f>VLOOKUP($A1131,'Medical examination'!A1131:I3465,4,FALSE)</f>
        <v>YES</v>
      </c>
      <c r="F1131" s="1" t="str">
        <f>VLOOKUP($A1131,'Medical examination'!A1131:J3465,5,FALSE)</f>
        <v>NO</v>
      </c>
      <c r="G1131" s="1" t="str">
        <f>VLOOKUP($A1131,'Medical examination'!A1131:K3465,6,FALSE)</f>
        <v>YES</v>
      </c>
      <c r="H1131" s="1">
        <f>VLOOKUP($A1131,'Medical examination'!A1131:L3465,7,FALSE)</f>
        <v>1</v>
      </c>
      <c r="I1131" s="1" t="str">
        <f>VLOOKUP($A1131,'Medical examination'!A1131:M3465,8,FALSE)</f>
        <v>NO</v>
      </c>
      <c r="J1131" s="19" t="str">
        <f>VLOOKUP($A1131,'Medical examination'!A1131:N3465,9,FALSE)</f>
        <v>OBESITY</v>
      </c>
      <c r="K1131" s="10" t="str">
        <f>VLOOKUP($A1131,'Medical examination'!A1131:O3465,10,FALSE)</f>
        <v>NORMAL</v>
      </c>
      <c r="L1131" s="16">
        <v>3062.51</v>
      </c>
      <c r="M1131" s="1" t="str">
        <f>VLOOKUP($L1131,'Hospitalization details'!$F1131:L3463,2,FALSE)</f>
        <v>TIER - 3</v>
      </c>
      <c r="N1131" s="17" t="str">
        <f>VLOOKUP($L1131,'Hospitalization details'!$F1131:M3468,3,FALSE)</f>
        <v>TIER - 1</v>
      </c>
      <c r="O1131" s="1" t="str">
        <f>VLOOKUP($L1131,'Hospitalization details'!$F1131:N3468,4,FALSE)</f>
        <v>R1012</v>
      </c>
      <c r="P1131" s="14">
        <f>VLOOKUP($L1131,'Hospitalization details'!$F1131:O3468,6,FALSE)</f>
        <v>34603</v>
      </c>
      <c r="Q1131" s="18">
        <f t="shared" si="17"/>
        <v>28</v>
      </c>
    </row>
    <row r="1132" spans="1:17" x14ac:dyDescent="0.25">
      <c r="A1132" s="2" t="s">
        <v>1138</v>
      </c>
      <c r="B1132" t="str">
        <f>VLOOKUP(A1132,'customer names'!A1132:D3466,3,FALSE)</f>
        <v>Kuramoto</v>
      </c>
      <c r="C1132" s="1">
        <f>VLOOKUP(A1132,'Medical examination'!A1132:G3466,2,FALSE)</f>
        <v>32.25</v>
      </c>
      <c r="D1132" s="1">
        <f>VLOOKUP(A1132,'Medical examination'!A1132:H3466,3,FALSE)</f>
        <v>5.36</v>
      </c>
      <c r="E1132" s="1" t="str">
        <f>VLOOKUP($A1132,'Medical examination'!A1132:I3466,4,FALSE)</f>
        <v>YES</v>
      </c>
      <c r="F1132" s="1" t="str">
        <f>VLOOKUP($A1132,'Medical examination'!A1132:J3466,5,FALSE)</f>
        <v>NO</v>
      </c>
      <c r="G1132" s="1" t="str">
        <f>VLOOKUP($A1132,'Medical examination'!A1132:K3466,6,FALSE)</f>
        <v>NO</v>
      </c>
      <c r="H1132" s="1">
        <f>VLOOKUP($A1132,'Medical examination'!A1132:L3466,7,FALSE)</f>
        <v>0</v>
      </c>
      <c r="I1132" s="1" t="str">
        <f>VLOOKUP($A1132,'Medical examination'!A1132:M3466,8,FALSE)</f>
        <v>NO</v>
      </c>
      <c r="J1132" s="19" t="str">
        <f>VLOOKUP($A1132,'Medical examination'!A1132:N3466,9,FALSE)</f>
        <v>OBESITY</v>
      </c>
      <c r="K1132" s="10" t="str">
        <f>VLOOKUP($A1132,'Medical examination'!A1132:O3466,10,FALSE)</f>
        <v>NORMAL</v>
      </c>
      <c r="L1132" s="16">
        <v>3056.39</v>
      </c>
      <c r="M1132" s="1" t="str">
        <f>VLOOKUP($L1132,'Hospitalization details'!$F1132:L3464,2,FALSE)</f>
        <v>TIER - 2</v>
      </c>
      <c r="N1132" s="17" t="str">
        <f>VLOOKUP($L1132,'Hospitalization details'!$F1132:M3469,3,FALSE)</f>
        <v>TIER - 3</v>
      </c>
      <c r="O1132" s="1" t="str">
        <f>VLOOKUP($L1132,'Hospitalization details'!$F1132:N3469,4,FALSE)</f>
        <v>R1013</v>
      </c>
      <c r="P1132" s="14">
        <f>VLOOKUP($L1132,'Hospitalization details'!$F1132:O3469,6,FALSE)</f>
        <v>37428</v>
      </c>
      <c r="Q1132" s="18">
        <f t="shared" si="17"/>
        <v>20</v>
      </c>
    </row>
    <row r="1133" spans="1:17" x14ac:dyDescent="0.25">
      <c r="A1133" s="2" t="s">
        <v>1139</v>
      </c>
      <c r="B1133" t="str">
        <f>VLOOKUP(A1133,'customer names'!A1133:D3467,3,FALSE)</f>
        <v>Lynn</v>
      </c>
      <c r="C1133" s="1">
        <f>VLOOKUP(A1133,'Medical examination'!A1133:G3467,2,FALSE)</f>
        <v>30.114999999999998</v>
      </c>
      <c r="D1133" s="1">
        <f>VLOOKUP(A1133,'Medical examination'!A1133:H3467,3,FALSE)</f>
        <v>4.99</v>
      </c>
      <c r="E1133" s="1" t="str">
        <f>VLOOKUP($A1133,'Medical examination'!A1133:I3467,4,FALSE)</f>
        <v>NO</v>
      </c>
      <c r="F1133" s="1" t="str">
        <f>VLOOKUP($A1133,'Medical examination'!A1133:J3467,5,FALSE)</f>
        <v>NO</v>
      </c>
      <c r="G1133" s="1" t="str">
        <f>VLOOKUP($A1133,'Medical examination'!A1133:K3467,6,FALSE)</f>
        <v>NO</v>
      </c>
      <c r="H1133" s="1">
        <f>VLOOKUP($A1133,'Medical examination'!A1133:L3467,7,FALSE)</f>
        <v>2</v>
      </c>
      <c r="I1133" s="1" t="str">
        <f>VLOOKUP($A1133,'Medical examination'!A1133:M3467,8,FALSE)</f>
        <v>NO</v>
      </c>
      <c r="J1133" s="19" t="str">
        <f>VLOOKUP($A1133,'Medical examination'!A1133:N3467,9,FALSE)</f>
        <v>OBESITY</v>
      </c>
      <c r="K1133" s="10" t="str">
        <f>VLOOKUP($A1133,'Medical examination'!A1133:O3467,10,FALSE)</f>
        <v>NORMAL</v>
      </c>
      <c r="L1133" s="16">
        <v>3051.73</v>
      </c>
      <c r="M1133" s="1" t="str">
        <f>VLOOKUP($L1133,'Hospitalization details'!$F1133:L3465,2,FALSE)</f>
        <v>TIER - 2</v>
      </c>
      <c r="N1133" s="17" t="str">
        <f>VLOOKUP($L1133,'Hospitalization details'!$F1133:M3470,3,FALSE)</f>
        <v>TIER - 2</v>
      </c>
      <c r="O1133" s="1" t="str">
        <f>VLOOKUP($L1133,'Hospitalization details'!$F1133:N3470,4,FALSE)</f>
        <v>R1011</v>
      </c>
      <c r="P1133" s="14">
        <f>VLOOKUP($L1133,'Hospitalization details'!$F1133:O3470,6,FALSE)</f>
        <v>35786</v>
      </c>
      <c r="Q1133" s="18">
        <f t="shared" si="17"/>
        <v>25</v>
      </c>
    </row>
    <row r="1134" spans="1:17" x14ac:dyDescent="0.25">
      <c r="A1134" s="2" t="s">
        <v>1140</v>
      </c>
      <c r="B1134" t="str">
        <f>VLOOKUP(A1134,'customer names'!A1134:D3468,3,FALSE)</f>
        <v>Dierksen</v>
      </c>
      <c r="C1134" s="1">
        <f>VLOOKUP(A1134,'Medical examination'!A1134:G3468,2,FALSE)</f>
        <v>22.41</v>
      </c>
      <c r="D1134" s="1">
        <f>VLOOKUP(A1134,'Medical examination'!A1134:H3468,3,FALSE)</f>
        <v>8.68</v>
      </c>
      <c r="E1134" s="1" t="str">
        <f>VLOOKUP($A1134,'Medical examination'!A1134:I3468,4,FALSE)</f>
        <v>NO</v>
      </c>
      <c r="F1134" s="1" t="str">
        <f>VLOOKUP($A1134,'Medical examination'!A1134:J3468,5,FALSE)</f>
        <v>NO</v>
      </c>
      <c r="G1134" s="1" t="str">
        <f>VLOOKUP($A1134,'Medical examination'!A1134:K3468,6,FALSE)</f>
        <v>NO</v>
      </c>
      <c r="H1134" s="1">
        <f>VLOOKUP($A1134,'Medical examination'!A1134:L3468,7,FALSE)</f>
        <v>0</v>
      </c>
      <c r="I1134" s="1" t="str">
        <f>VLOOKUP($A1134,'Medical examination'!A1134:M3468,8,FALSE)</f>
        <v>NO</v>
      </c>
      <c r="J1134" s="19" t="str">
        <f>VLOOKUP($A1134,'Medical examination'!A1134:N3468,9,FALSE)</f>
        <v>NORMAL WEIGHT</v>
      </c>
      <c r="K1134" s="10" t="str">
        <f>VLOOKUP($A1134,'Medical examination'!A1134:O3468,10,FALSE)</f>
        <v>DIABETES</v>
      </c>
      <c r="L1134" s="16">
        <v>3046.06</v>
      </c>
      <c r="M1134" s="1" t="str">
        <f>VLOOKUP($L1134,'Hospitalization details'!$F1134:L3466,2,FALSE)</f>
        <v>TIER - 2</v>
      </c>
      <c r="N1134" s="17" t="str">
        <f>VLOOKUP($L1134,'Hospitalization details'!$F1134:M3471,3,FALSE)</f>
        <v>TIER - 1</v>
      </c>
      <c r="O1134" s="1" t="str">
        <f>VLOOKUP($L1134,'Hospitalization details'!$F1134:N3471,4,FALSE)</f>
        <v>R1023</v>
      </c>
      <c r="P1134" s="14">
        <f>VLOOKUP($L1134,'Hospitalization details'!$F1134:O3471,6,FALSE)</f>
        <v>36016</v>
      </c>
      <c r="Q1134" s="18">
        <f t="shared" si="17"/>
        <v>24</v>
      </c>
    </row>
    <row r="1135" spans="1:17" x14ac:dyDescent="0.25">
      <c r="A1135" s="2" t="s">
        <v>1141</v>
      </c>
      <c r="B1135" t="str">
        <f>VLOOKUP(A1135,'customer names'!A1135:D3469,3,FALSE)</f>
        <v>Zoeller</v>
      </c>
      <c r="C1135" s="1">
        <f>VLOOKUP(A1135,'Medical examination'!A1135:G3469,2,FALSE)</f>
        <v>45.72</v>
      </c>
      <c r="D1135" s="1">
        <f>VLOOKUP(A1135,'Medical examination'!A1135:H3469,3,FALSE)</f>
        <v>4.2300000000000004</v>
      </c>
      <c r="E1135" s="1" t="str">
        <f>VLOOKUP($A1135,'Medical examination'!A1135:I3469,4,FALSE)</f>
        <v>YES</v>
      </c>
      <c r="F1135" s="1" t="str">
        <f>VLOOKUP($A1135,'Medical examination'!A1135:J3469,5,FALSE)</f>
        <v>NO</v>
      </c>
      <c r="G1135" s="1" t="str">
        <f>VLOOKUP($A1135,'Medical examination'!A1135:K3469,6,FALSE)</f>
        <v>NO</v>
      </c>
      <c r="H1135" s="1">
        <f>VLOOKUP($A1135,'Medical examination'!A1135:L3469,7,FALSE)</f>
        <v>0</v>
      </c>
      <c r="I1135" s="1" t="str">
        <f>VLOOKUP($A1135,'Medical examination'!A1135:M3469,8,FALSE)</f>
        <v>NO</v>
      </c>
      <c r="J1135" s="19" t="str">
        <f>VLOOKUP($A1135,'Medical examination'!A1135:N3469,9,FALSE)</f>
        <v>OBESITY</v>
      </c>
      <c r="K1135" s="10" t="str">
        <f>VLOOKUP($A1135,'Medical examination'!A1135:O3469,10,FALSE)</f>
        <v>NORMAL</v>
      </c>
      <c r="L1135" s="16">
        <v>3044.21</v>
      </c>
      <c r="M1135" s="1" t="str">
        <f>VLOOKUP($L1135,'Hospitalization details'!$F1135:L3467,2,FALSE)</f>
        <v>TIER - 2</v>
      </c>
      <c r="N1135" s="17" t="str">
        <f>VLOOKUP($L1135,'Hospitalization details'!$F1135:M3472,3,FALSE)</f>
        <v>TIER - 3</v>
      </c>
      <c r="O1135" s="1" t="str">
        <f>VLOOKUP($L1135,'Hospitalization details'!$F1135:N3472,4,FALSE)</f>
        <v>R1024</v>
      </c>
      <c r="P1135" s="14">
        <f>VLOOKUP($L1135,'Hospitalization details'!$F1135:O3472,6,FALSE)</f>
        <v>36053</v>
      </c>
      <c r="Q1135" s="18">
        <f t="shared" si="17"/>
        <v>24</v>
      </c>
    </row>
    <row r="1136" spans="1:17" x14ac:dyDescent="0.25">
      <c r="A1136" s="2" t="s">
        <v>1142</v>
      </c>
      <c r="B1136" t="str">
        <f>VLOOKUP(A1136,'customer names'!A1136:D3470,3,FALSE)</f>
        <v>Flesch</v>
      </c>
      <c r="C1136" s="1">
        <f>VLOOKUP(A1136,'Medical examination'!A1136:G3470,2,FALSE)</f>
        <v>25</v>
      </c>
      <c r="D1136" s="1">
        <f>VLOOKUP(A1136,'Medical examination'!A1136:H3470,3,FALSE)</f>
        <v>5.32</v>
      </c>
      <c r="E1136" s="1" t="str">
        <f>VLOOKUP($A1136,'Medical examination'!A1136:I3470,4,FALSE)</f>
        <v>YES</v>
      </c>
      <c r="F1136" s="1" t="str">
        <f>VLOOKUP($A1136,'Medical examination'!A1136:J3470,5,FALSE)</f>
        <v>NO</v>
      </c>
      <c r="G1136" s="1" t="str">
        <f>VLOOKUP($A1136,'Medical examination'!A1136:K3470,6,FALSE)</f>
        <v>NO</v>
      </c>
      <c r="H1136" s="1">
        <f>VLOOKUP($A1136,'Medical examination'!A1136:L3470,7,FALSE)</f>
        <v>2</v>
      </c>
      <c r="I1136" s="1" t="str">
        <f>VLOOKUP($A1136,'Medical examination'!A1136:M3470,8,FALSE)</f>
        <v>NO</v>
      </c>
      <c r="J1136" s="19" t="str">
        <f>VLOOKUP($A1136,'Medical examination'!A1136:N3470,9,FALSE)</f>
        <v>OVERWEIGHT</v>
      </c>
      <c r="K1136" s="10" t="str">
        <f>VLOOKUP($A1136,'Medical examination'!A1136:O3470,10,FALSE)</f>
        <v>NORMAL</v>
      </c>
      <c r="L1136" s="16">
        <v>3021.81</v>
      </c>
      <c r="M1136" s="1" t="str">
        <f>VLOOKUP($L1136,'Hospitalization details'!$F1136:L3468,2,FALSE)</f>
        <v>TIER - 2</v>
      </c>
      <c r="N1136" s="17" t="str">
        <f>VLOOKUP($L1136,'Hospitalization details'!$F1136:M3473,3,FALSE)</f>
        <v>TIER - 3</v>
      </c>
      <c r="O1136" s="1" t="str">
        <f>VLOOKUP($L1136,'Hospitalization details'!$F1136:N3473,4,FALSE)</f>
        <v>R1012</v>
      </c>
      <c r="P1136" s="14">
        <f>VLOOKUP($L1136,'Hospitalization details'!$F1136:O3473,6,FALSE)</f>
        <v>35783</v>
      </c>
      <c r="Q1136" s="18">
        <f t="shared" si="17"/>
        <v>25</v>
      </c>
    </row>
    <row r="1137" spans="1:17" x14ac:dyDescent="0.25">
      <c r="A1137" s="2" t="s">
        <v>1143</v>
      </c>
      <c r="B1137" t="str">
        <f>VLOOKUP(A1137,'customer names'!A1137:D3471,3,FALSE)</f>
        <v>Maltby</v>
      </c>
      <c r="C1137" s="1">
        <f>VLOOKUP(A1137,'Medical examination'!A1137:G3471,2,FALSE)</f>
        <v>39.5</v>
      </c>
      <c r="D1137" s="1">
        <f>VLOOKUP(A1137,'Medical examination'!A1137:H3471,3,FALSE)</f>
        <v>6.66</v>
      </c>
      <c r="E1137" s="1" t="str">
        <f>VLOOKUP($A1137,'Medical examination'!A1137:I3471,4,FALSE)</f>
        <v>NO</v>
      </c>
      <c r="F1137" s="1" t="str">
        <f>VLOOKUP($A1137,'Medical examination'!A1137:J3471,5,FALSE)</f>
        <v>NO</v>
      </c>
      <c r="G1137" s="1" t="str">
        <f>VLOOKUP($A1137,'Medical examination'!A1137:K3471,6,FALSE)</f>
        <v>NO</v>
      </c>
      <c r="H1137" s="1">
        <f>VLOOKUP($A1137,'Medical examination'!A1137:L3471,7,FALSE)</f>
        <v>0</v>
      </c>
      <c r="I1137" s="1" t="str">
        <f>VLOOKUP($A1137,'Medical examination'!A1137:M3471,8,FALSE)</f>
        <v>NO</v>
      </c>
      <c r="J1137" s="19" t="str">
        <f>VLOOKUP($A1137,'Medical examination'!A1137:N3471,9,FALSE)</f>
        <v>OBESITY</v>
      </c>
      <c r="K1137" s="10" t="str">
        <f>VLOOKUP($A1137,'Medical examination'!A1137:O3471,10,FALSE)</f>
        <v>DIABETES</v>
      </c>
      <c r="L1137" s="16">
        <v>36085.22</v>
      </c>
      <c r="M1137" s="1" t="str">
        <f>VLOOKUP($L1137,'Hospitalization details'!$F1137:L3469,2,FALSE)</f>
        <v>TIER - 1</v>
      </c>
      <c r="N1137" s="17" t="str">
        <f>VLOOKUP($L1137,'Hospitalization details'!$F1137:M3474,3,FALSE)</f>
        <v>TIER - 1</v>
      </c>
      <c r="O1137" s="1" t="str">
        <f>VLOOKUP($L1137,'Hospitalization details'!$F1137:N3474,4,FALSE)</f>
        <v>R1011</v>
      </c>
      <c r="P1137" s="14">
        <f>VLOOKUP($L1137,'Hospitalization details'!$F1137:O3474,6,FALSE)</f>
        <v>35297</v>
      </c>
      <c r="Q1137" s="18">
        <f t="shared" si="17"/>
        <v>26</v>
      </c>
    </row>
    <row r="1138" spans="1:17" x14ac:dyDescent="0.25">
      <c r="A1138" s="2" t="s">
        <v>1144</v>
      </c>
      <c r="B1138" t="str">
        <f>VLOOKUP(A1138,'customer names'!A1138:D3472,3,FALSE)</f>
        <v>Custance</v>
      </c>
      <c r="C1138" s="1">
        <f>VLOOKUP(A1138,'Medical examination'!A1138:G3472,2,FALSE)</f>
        <v>37.729999999999997</v>
      </c>
      <c r="D1138" s="1">
        <f>VLOOKUP(A1138,'Medical examination'!A1138:H3472,3,FALSE)</f>
        <v>7.4</v>
      </c>
      <c r="E1138" s="1" t="str">
        <f>VLOOKUP($A1138,'Medical examination'!A1138:I3472,4,FALSE)</f>
        <v>NO</v>
      </c>
      <c r="F1138" s="1" t="str">
        <f>VLOOKUP($A1138,'Medical examination'!A1138:J3472,5,FALSE)</f>
        <v>NO</v>
      </c>
      <c r="G1138" s="1" t="str">
        <f>VLOOKUP($A1138,'Medical examination'!A1138:K3472,6,FALSE)</f>
        <v>NO</v>
      </c>
      <c r="H1138" s="1">
        <f>VLOOKUP($A1138,'Medical examination'!A1138:L3472,7,FALSE)</f>
        <v>0</v>
      </c>
      <c r="I1138" s="1" t="str">
        <f>VLOOKUP($A1138,'Medical examination'!A1138:M3472,8,FALSE)</f>
        <v>NO</v>
      </c>
      <c r="J1138" s="19" t="str">
        <f>VLOOKUP($A1138,'Medical examination'!A1138:N3472,9,FALSE)</f>
        <v>OBESITY</v>
      </c>
      <c r="K1138" s="10" t="str">
        <f>VLOOKUP($A1138,'Medical examination'!A1138:O3472,10,FALSE)</f>
        <v>DIABETES</v>
      </c>
      <c r="L1138" s="16">
        <v>3018.04</v>
      </c>
      <c r="M1138" s="1" t="str">
        <f>VLOOKUP($L1138,'Hospitalization details'!$F1138:L3470,2,FALSE)</f>
        <v>TIER - 2</v>
      </c>
      <c r="N1138" s="17" t="str">
        <f>VLOOKUP($L1138,'Hospitalization details'!$F1138:M3475,3,FALSE)</f>
        <v>TIER - 2</v>
      </c>
      <c r="O1138" s="1" t="str">
        <f>VLOOKUP($L1138,'Hospitalization details'!$F1138:N3475,4,FALSE)</f>
        <v>R1012</v>
      </c>
      <c r="P1138" s="14">
        <f>VLOOKUP($L1138,'Hospitalization details'!$F1138:O3475,6,FALSE)</f>
        <v>32414</v>
      </c>
      <c r="Q1138" s="18">
        <f t="shared" si="17"/>
        <v>34</v>
      </c>
    </row>
    <row r="1139" spans="1:17" x14ac:dyDescent="0.25">
      <c r="A1139" s="2" t="s">
        <v>1145</v>
      </c>
      <c r="B1139" t="str">
        <f>VLOOKUP(A1139,'customer names'!A1139:D3473,3,FALSE)</f>
        <v>Choi</v>
      </c>
      <c r="C1139" s="1">
        <f>VLOOKUP(A1139,'Medical examination'!A1139:G3473,2,FALSE)</f>
        <v>40.659999999999997</v>
      </c>
      <c r="D1139" s="1">
        <f>VLOOKUP(A1139,'Medical examination'!A1139:H3473,3,FALSE)</f>
        <v>10.08</v>
      </c>
      <c r="E1139" s="1" t="str">
        <f>VLOOKUP($A1139,'Medical examination'!A1139:I3473,4,FALSE)</f>
        <v>NO</v>
      </c>
      <c r="F1139" s="1" t="str">
        <f>VLOOKUP($A1139,'Medical examination'!A1139:J3473,5,FALSE)</f>
        <v>NO</v>
      </c>
      <c r="G1139" s="1" t="str">
        <f>VLOOKUP($A1139,'Medical examination'!A1139:K3473,6,FALSE)</f>
        <v>NO</v>
      </c>
      <c r="H1139" s="1">
        <f>VLOOKUP($A1139,'Medical examination'!A1139:L3473,7,FALSE)</f>
        <v>0</v>
      </c>
      <c r="I1139" s="1" t="str">
        <f>VLOOKUP($A1139,'Medical examination'!A1139:M3473,8,FALSE)</f>
        <v>NO</v>
      </c>
      <c r="J1139" s="19" t="str">
        <f>VLOOKUP($A1139,'Medical examination'!A1139:N3473,9,FALSE)</f>
        <v>OBESITY</v>
      </c>
      <c r="K1139" s="10" t="str">
        <f>VLOOKUP($A1139,'Medical examination'!A1139:O3473,10,FALSE)</f>
        <v>DIABETES</v>
      </c>
      <c r="L1139" s="16">
        <v>3012.22</v>
      </c>
      <c r="M1139" s="1" t="str">
        <f>VLOOKUP($L1139,'Hospitalization details'!$F1139:L3471,2,FALSE)</f>
        <v>TIER - 2</v>
      </c>
      <c r="N1139" s="17" t="str">
        <f>VLOOKUP($L1139,'Hospitalization details'!$F1139:M3476,3,FALSE)</f>
        <v>TIER - 3</v>
      </c>
      <c r="O1139" s="1" t="str">
        <f>VLOOKUP($L1139,'Hospitalization details'!$F1139:N3476,4,FALSE)</f>
        <v>R1012</v>
      </c>
      <c r="P1139" s="14">
        <f>VLOOKUP($L1139,'Hospitalization details'!$F1139:O3476,6,FALSE)</f>
        <v>37605</v>
      </c>
      <c r="Q1139" s="18">
        <f t="shared" si="17"/>
        <v>20</v>
      </c>
    </row>
    <row r="1140" spans="1:17" x14ac:dyDescent="0.25">
      <c r="A1140" s="2" t="s">
        <v>1146</v>
      </c>
      <c r="B1140" t="str">
        <f>VLOOKUP(A1140,'customer names'!A1140:D3474,3,FALSE)</f>
        <v>Barnett</v>
      </c>
      <c r="C1140" s="1">
        <f>VLOOKUP(A1140,'Medical examination'!A1140:G3474,2,FALSE)</f>
        <v>34.200000000000003</v>
      </c>
      <c r="D1140" s="1">
        <f>VLOOKUP(A1140,'Medical examination'!A1140:H3474,3,FALSE)</f>
        <v>8.58</v>
      </c>
      <c r="E1140" s="1" t="str">
        <f>VLOOKUP($A1140,'Medical examination'!A1140:I3474,4,FALSE)</f>
        <v>NO</v>
      </c>
      <c r="F1140" s="1" t="str">
        <f>VLOOKUP($A1140,'Medical examination'!A1140:J3474,5,FALSE)</f>
        <v>NO</v>
      </c>
      <c r="G1140" s="1" t="str">
        <f>VLOOKUP($A1140,'Medical examination'!A1140:K3474,6,FALSE)</f>
        <v>NO</v>
      </c>
      <c r="H1140" s="1">
        <f>VLOOKUP($A1140,'Medical examination'!A1140:L3474,7,FALSE)</f>
        <v>0</v>
      </c>
      <c r="I1140" s="1" t="str">
        <f>VLOOKUP($A1140,'Medical examination'!A1140:M3474,8,FALSE)</f>
        <v>NO</v>
      </c>
      <c r="J1140" s="19" t="str">
        <f>VLOOKUP($A1140,'Medical examination'!A1140:N3474,9,FALSE)</f>
        <v>OBESITY</v>
      </c>
      <c r="K1140" s="10" t="str">
        <f>VLOOKUP($A1140,'Medical examination'!A1140:O3474,10,FALSE)</f>
        <v>DIABETES</v>
      </c>
      <c r="L1140" s="16">
        <v>2985.67</v>
      </c>
      <c r="M1140" s="1" t="str">
        <f>VLOOKUP($L1140,'Hospitalization details'!$F1140:L3472,2,FALSE)</f>
        <v>TIER - 2</v>
      </c>
      <c r="N1140" s="17" t="str">
        <f>VLOOKUP($L1140,'Hospitalization details'!$F1140:M3477,3,FALSE)</f>
        <v>TIER - 2</v>
      </c>
      <c r="O1140" s="1" t="str">
        <f>VLOOKUP($L1140,'Hospitalization details'!$F1140:N3477,4,FALSE)</f>
        <v>R1013</v>
      </c>
      <c r="P1140" s="14">
        <f>VLOOKUP($L1140,'Hospitalization details'!$F1140:O3477,6,FALSE)</f>
        <v>33562</v>
      </c>
      <c r="Q1140" s="18">
        <f t="shared" si="17"/>
        <v>31</v>
      </c>
    </row>
    <row r="1141" spans="1:17" x14ac:dyDescent="0.25">
      <c r="A1141" s="2" t="s">
        <v>1147</v>
      </c>
      <c r="B1141" t="str">
        <f>VLOOKUP(A1141,'customer names'!A1141:D3475,3,FALSE)</f>
        <v>Proulx</v>
      </c>
      <c r="C1141" s="1">
        <f>VLOOKUP(A1141,'Medical examination'!A1141:G3475,2,FALSE)</f>
        <v>46.51</v>
      </c>
      <c r="D1141" s="1">
        <f>VLOOKUP(A1141,'Medical examination'!A1141:H3475,3,FALSE)</f>
        <v>5.84</v>
      </c>
      <c r="E1141" s="1" t="str">
        <f>VLOOKUP($A1141,'Medical examination'!A1141:I3475,4,FALSE)</f>
        <v>NO</v>
      </c>
      <c r="F1141" s="1" t="str">
        <f>VLOOKUP($A1141,'Medical examination'!A1141:J3475,5,FALSE)</f>
        <v>NO</v>
      </c>
      <c r="G1141" s="1" t="str">
        <f>VLOOKUP($A1141,'Medical examination'!A1141:K3475,6,FALSE)</f>
        <v>NO</v>
      </c>
      <c r="H1141" s="1">
        <f>VLOOKUP($A1141,'Medical examination'!A1141:L3475,7,FALSE)</f>
        <v>1</v>
      </c>
      <c r="I1141" s="1" t="str">
        <f>VLOOKUP($A1141,'Medical examination'!A1141:M3475,8,FALSE)</f>
        <v>NO</v>
      </c>
      <c r="J1141" s="19" t="str">
        <f>VLOOKUP($A1141,'Medical examination'!A1141:N3475,9,FALSE)</f>
        <v>OBESITY</v>
      </c>
      <c r="K1141" s="10" t="str">
        <f>VLOOKUP($A1141,'Medical examination'!A1141:O3475,10,FALSE)</f>
        <v>PRE DIABETES</v>
      </c>
      <c r="L1141" s="16">
        <v>2979.52</v>
      </c>
      <c r="M1141" s="1" t="str">
        <f>VLOOKUP($L1141,'Hospitalization details'!$F1141:L3473,2,FALSE)</f>
        <v>TIER - 2</v>
      </c>
      <c r="N1141" s="17" t="str">
        <f>VLOOKUP($L1141,'Hospitalization details'!$F1141:M3478,3,FALSE)</f>
        <v>TIER - 3</v>
      </c>
      <c r="O1141" s="1" t="str">
        <f>VLOOKUP($L1141,'Hospitalization details'!$F1141:N3478,4,FALSE)</f>
        <v>R1013</v>
      </c>
      <c r="P1141" s="14">
        <f>VLOOKUP($L1141,'Hospitalization details'!$F1141:O3478,6,FALSE)</f>
        <v>31946</v>
      </c>
      <c r="Q1141" s="18">
        <f t="shared" si="17"/>
        <v>35</v>
      </c>
    </row>
    <row r="1142" spans="1:17" x14ac:dyDescent="0.25">
      <c r="A1142" s="2" t="s">
        <v>1148</v>
      </c>
      <c r="B1142" t="str">
        <f>VLOOKUP(A1142,'customer names'!A1142:D3476,3,FALSE)</f>
        <v>Hamilton</v>
      </c>
      <c r="C1142" s="1">
        <f>VLOOKUP(A1142,'Medical examination'!A1142:G3476,2,FALSE)</f>
        <v>28.88</v>
      </c>
      <c r="D1142" s="1">
        <f>VLOOKUP(A1142,'Medical examination'!A1142:H3476,3,FALSE)</f>
        <v>4.8600000000000003</v>
      </c>
      <c r="E1142" s="1" t="str">
        <f>VLOOKUP($A1142,'Medical examination'!A1142:I3476,4,FALSE)</f>
        <v>YES</v>
      </c>
      <c r="F1142" s="1" t="str">
        <f>VLOOKUP($A1142,'Medical examination'!A1142:J3476,5,FALSE)</f>
        <v>NO</v>
      </c>
      <c r="G1142" s="1" t="str">
        <f>VLOOKUP($A1142,'Medical examination'!A1142:K3476,6,FALSE)</f>
        <v>YES</v>
      </c>
      <c r="H1142" s="1">
        <f>VLOOKUP($A1142,'Medical examination'!A1142:L3476,7,FALSE)</f>
        <v>1</v>
      </c>
      <c r="I1142" s="1" t="str">
        <f>VLOOKUP($A1142,'Medical examination'!A1142:M3476,8,FALSE)</f>
        <v>NO</v>
      </c>
      <c r="J1142" s="19" t="str">
        <f>VLOOKUP($A1142,'Medical examination'!A1142:N3476,9,FALSE)</f>
        <v>OVERWEIGHT</v>
      </c>
      <c r="K1142" s="10" t="str">
        <f>VLOOKUP($A1142,'Medical examination'!A1142:O3476,10,FALSE)</f>
        <v>NORMAL</v>
      </c>
      <c r="L1142" s="16">
        <v>2974.13</v>
      </c>
      <c r="M1142" s="1" t="str">
        <f>VLOOKUP($L1142,'Hospitalization details'!$F1142:L3474,2,FALSE)</f>
        <v>TIER - 2</v>
      </c>
      <c r="N1142" s="17" t="str">
        <f>VLOOKUP($L1142,'Hospitalization details'!$F1142:M3479,3,FALSE)</f>
        <v>TIER - 1</v>
      </c>
      <c r="O1142" s="1" t="str">
        <f>VLOOKUP($L1142,'Hospitalization details'!$F1142:N3479,4,FALSE)</f>
        <v>R1011</v>
      </c>
      <c r="P1142" s="14">
        <f>VLOOKUP($L1142,'Hospitalization details'!$F1142:O3479,6,FALSE)</f>
        <v>34966</v>
      </c>
      <c r="Q1142" s="18">
        <f t="shared" si="17"/>
        <v>27</v>
      </c>
    </row>
    <row r="1143" spans="1:17" x14ac:dyDescent="0.25">
      <c r="A1143" s="2" t="s">
        <v>1149</v>
      </c>
      <c r="B1143" t="str">
        <f>VLOOKUP(A1143,'customer names'!A1143:D3477,3,FALSE)</f>
        <v>Lundine</v>
      </c>
      <c r="C1143" s="1">
        <f>VLOOKUP(A1143,'Medical examination'!A1143:G3477,2,FALSE)</f>
        <v>33.914999999999999</v>
      </c>
      <c r="D1143" s="1">
        <f>VLOOKUP(A1143,'Medical examination'!A1143:H3477,3,FALSE)</f>
        <v>11.52</v>
      </c>
      <c r="E1143" s="1" t="str">
        <f>VLOOKUP($A1143,'Medical examination'!A1143:I3477,4,FALSE)</f>
        <v>NO</v>
      </c>
      <c r="F1143" s="1" t="str">
        <f>VLOOKUP($A1143,'Medical examination'!A1143:J3477,5,FALSE)</f>
        <v>NO</v>
      </c>
      <c r="G1143" s="1" t="str">
        <f>VLOOKUP($A1143,'Medical examination'!A1143:K3477,6,FALSE)</f>
        <v>NO</v>
      </c>
      <c r="H1143" s="1">
        <f>VLOOKUP($A1143,'Medical examination'!A1143:L3477,7,FALSE)</f>
        <v>0</v>
      </c>
      <c r="I1143" s="1" t="str">
        <f>VLOOKUP($A1143,'Medical examination'!A1143:M3477,8,FALSE)</f>
        <v>NO</v>
      </c>
      <c r="J1143" s="19" t="str">
        <f>VLOOKUP($A1143,'Medical examination'!A1143:N3477,9,FALSE)</f>
        <v>OBESITY</v>
      </c>
      <c r="K1143" s="10" t="str">
        <f>VLOOKUP($A1143,'Medical examination'!A1143:O3477,10,FALSE)</f>
        <v>DIABETES</v>
      </c>
      <c r="L1143" s="16">
        <v>2943.41</v>
      </c>
      <c r="M1143" s="1" t="str">
        <f>VLOOKUP($L1143,'Hospitalization details'!$F1143:L3475,2,FALSE)</f>
        <v>TIER - 2</v>
      </c>
      <c r="N1143" s="17" t="str">
        <f>VLOOKUP($L1143,'Hospitalization details'!$F1143:M3480,3,FALSE)</f>
        <v>TIER - 3</v>
      </c>
      <c r="O1143" s="1" t="str">
        <f>VLOOKUP($L1143,'Hospitalization details'!$F1143:N3480,4,FALSE)</f>
        <v>R1012</v>
      </c>
      <c r="P1143" s="14">
        <f>VLOOKUP($L1143,'Hospitalization details'!$F1143:O3480,6,FALSE)</f>
        <v>37529</v>
      </c>
      <c r="Q1143" s="18">
        <f t="shared" si="17"/>
        <v>20</v>
      </c>
    </row>
    <row r="1144" spans="1:17" x14ac:dyDescent="0.25">
      <c r="A1144" s="2" t="s">
        <v>1150</v>
      </c>
      <c r="B1144" t="str">
        <f>VLOOKUP(A1144,'customer names'!A1144:D3478,3,FALSE)</f>
        <v>Paullin</v>
      </c>
      <c r="C1144" s="1">
        <f>VLOOKUP(A1144,'Medical examination'!A1144:G3478,2,FALSE)</f>
        <v>24.32</v>
      </c>
      <c r="D1144" s="1">
        <f>VLOOKUP(A1144,'Medical examination'!A1144:H3478,3,FALSE)</f>
        <v>6.15</v>
      </c>
      <c r="E1144" s="1" t="str">
        <f>VLOOKUP($A1144,'Medical examination'!A1144:I3478,4,FALSE)</f>
        <v>YES</v>
      </c>
      <c r="F1144" s="1" t="str">
        <f>VLOOKUP($A1144,'Medical examination'!A1144:J3478,5,FALSE)</f>
        <v>NO</v>
      </c>
      <c r="G1144" s="1" t="str">
        <f>VLOOKUP($A1144,'Medical examination'!A1144:K3478,6,FALSE)</f>
        <v>YES</v>
      </c>
      <c r="H1144" s="1">
        <f>VLOOKUP($A1144,'Medical examination'!A1144:L3478,7,FALSE)</f>
        <v>1</v>
      </c>
      <c r="I1144" s="1" t="str">
        <f>VLOOKUP($A1144,'Medical examination'!A1144:M3478,8,FALSE)</f>
        <v>NO</v>
      </c>
      <c r="J1144" s="19" t="str">
        <f>VLOOKUP($A1144,'Medical examination'!A1144:N3478,9,FALSE)</f>
        <v>NORMAL WEIGHT</v>
      </c>
      <c r="K1144" s="10" t="str">
        <f>VLOOKUP($A1144,'Medical examination'!A1144:O3478,10,FALSE)</f>
        <v>PRE DIABETES</v>
      </c>
      <c r="L1144" s="16">
        <v>2927.06</v>
      </c>
      <c r="M1144" s="1" t="str">
        <f>VLOOKUP($L1144,'Hospitalization details'!$F1144:L3476,2,FALSE)</f>
        <v>TIER - 2</v>
      </c>
      <c r="N1144" s="17" t="str">
        <f>VLOOKUP($L1144,'Hospitalization details'!$F1144:M3481,3,FALSE)</f>
        <v>TIER - 2</v>
      </c>
      <c r="O1144" s="1" t="str">
        <f>VLOOKUP($L1144,'Hospitalization details'!$F1144:N3481,4,FALSE)</f>
        <v>R1013</v>
      </c>
      <c r="P1144" s="14">
        <f>VLOOKUP($L1144,'Hospitalization details'!$F1144:O3481,6,FALSE)</f>
        <v>35246</v>
      </c>
      <c r="Q1144" s="18">
        <f t="shared" si="17"/>
        <v>26</v>
      </c>
    </row>
    <row r="1145" spans="1:17" x14ac:dyDescent="0.25">
      <c r="A1145" s="2" t="s">
        <v>1151</v>
      </c>
      <c r="B1145" t="str">
        <f>VLOOKUP(A1145,'customer names'!A1145:D3479,3,FALSE)</f>
        <v>Delucia</v>
      </c>
      <c r="C1145" s="1">
        <f>VLOOKUP(A1145,'Medical examination'!A1145:G3479,2,FALSE)</f>
        <v>25.8</v>
      </c>
      <c r="D1145" s="1">
        <f>VLOOKUP(A1145,'Medical examination'!A1145:H3479,3,FALSE)</f>
        <v>9.94</v>
      </c>
      <c r="E1145" s="1" t="str">
        <f>VLOOKUP($A1145,'Medical examination'!A1145:I3479,4,FALSE)</f>
        <v>NO</v>
      </c>
      <c r="F1145" s="1" t="str">
        <f>VLOOKUP($A1145,'Medical examination'!A1145:J3479,5,FALSE)</f>
        <v>NO</v>
      </c>
      <c r="G1145" s="1" t="str">
        <f>VLOOKUP($A1145,'Medical examination'!A1145:K3479,6,FALSE)</f>
        <v>NO</v>
      </c>
      <c r="H1145" s="1">
        <f>VLOOKUP($A1145,'Medical examination'!A1145:L3479,7,FALSE)</f>
        <v>0</v>
      </c>
      <c r="I1145" s="1" t="str">
        <f>VLOOKUP($A1145,'Medical examination'!A1145:M3479,8,FALSE)</f>
        <v>NO</v>
      </c>
      <c r="J1145" s="19" t="str">
        <f>VLOOKUP($A1145,'Medical examination'!A1145:N3479,9,FALSE)</f>
        <v>OVERWEIGHT</v>
      </c>
      <c r="K1145" s="10" t="str">
        <f>VLOOKUP($A1145,'Medical examination'!A1145:O3479,10,FALSE)</f>
        <v>DIABETES</v>
      </c>
      <c r="L1145" s="16">
        <v>2913.57</v>
      </c>
      <c r="M1145" s="1" t="str">
        <f>VLOOKUP($L1145,'Hospitalization details'!$F1145:L3477,2,FALSE)</f>
        <v>TIER - 2</v>
      </c>
      <c r="N1145" s="17" t="str">
        <f>VLOOKUP($L1145,'Hospitalization details'!$F1145:M3482,3,FALSE)</f>
        <v>TIER - 2</v>
      </c>
      <c r="O1145" s="1" t="str">
        <f>VLOOKUP($L1145,'Hospitalization details'!$F1145:N3482,4,FALSE)</f>
        <v>R1011</v>
      </c>
      <c r="P1145" s="14">
        <f>VLOOKUP($L1145,'Hospitalization details'!$F1145:O3482,6,FALSE)</f>
        <v>37777</v>
      </c>
      <c r="Q1145" s="18">
        <f t="shared" si="17"/>
        <v>20</v>
      </c>
    </row>
    <row r="1146" spans="1:17" x14ac:dyDescent="0.25">
      <c r="A1146" s="2" t="s">
        <v>1152</v>
      </c>
      <c r="B1146" t="str">
        <f>VLOOKUP(A1146,'customer names'!A1146:D3480,3,FALSE)</f>
        <v>Valentine</v>
      </c>
      <c r="C1146" s="1">
        <f>VLOOKUP(A1146,'Medical examination'!A1146:G3480,2,FALSE)</f>
        <v>21.56</v>
      </c>
      <c r="D1146" s="1">
        <f>VLOOKUP(A1146,'Medical examination'!A1146:H3480,3,FALSE)</f>
        <v>10.56</v>
      </c>
      <c r="E1146" s="1" t="str">
        <f>VLOOKUP($A1146,'Medical examination'!A1146:I3480,4,FALSE)</f>
        <v>NO</v>
      </c>
      <c r="F1146" s="1" t="str">
        <f>VLOOKUP($A1146,'Medical examination'!A1146:J3480,5,FALSE)</f>
        <v>NO</v>
      </c>
      <c r="G1146" s="1" t="str">
        <f>VLOOKUP($A1146,'Medical examination'!A1146:K3480,6,FALSE)</f>
        <v>NO</v>
      </c>
      <c r="H1146" s="1">
        <f>VLOOKUP($A1146,'Medical examination'!A1146:L3480,7,FALSE)</f>
        <v>0</v>
      </c>
      <c r="I1146" s="1" t="str">
        <f>VLOOKUP($A1146,'Medical examination'!A1146:M3480,8,FALSE)</f>
        <v>NO</v>
      </c>
      <c r="J1146" s="19" t="str">
        <f>VLOOKUP($A1146,'Medical examination'!A1146:N3480,9,FALSE)</f>
        <v>NORMAL WEIGHT</v>
      </c>
      <c r="K1146" s="10" t="str">
        <f>VLOOKUP($A1146,'Medical examination'!A1146:O3480,10,FALSE)</f>
        <v>DIABETES</v>
      </c>
      <c r="L1146" s="16">
        <v>2904.09</v>
      </c>
      <c r="M1146" s="1" t="str">
        <f>VLOOKUP($L1146,'Hospitalization details'!$F1146:L3478,2,FALSE)</f>
        <v>TIER - 2</v>
      </c>
      <c r="N1146" s="17" t="str">
        <f>VLOOKUP($L1146,'Hospitalization details'!$F1146:M3483,3,FALSE)</f>
        <v>TIER - 2</v>
      </c>
      <c r="O1146" s="1" t="str">
        <f>VLOOKUP($L1146,'Hospitalization details'!$F1146:N3483,4,FALSE)</f>
        <v>R1011</v>
      </c>
      <c r="P1146" s="14">
        <f>VLOOKUP($L1146,'Hospitalization details'!$F1146:O3483,6,FALSE)</f>
        <v>35229</v>
      </c>
      <c r="Q1146" s="18">
        <f t="shared" si="17"/>
        <v>26</v>
      </c>
    </row>
    <row r="1147" spans="1:17" x14ac:dyDescent="0.25">
      <c r="A1147" s="2" t="s">
        <v>1153</v>
      </c>
      <c r="B1147" t="str">
        <f>VLOOKUP(A1147,'customer names'!A1147:D3481,3,FALSE)</f>
        <v>Mohara</v>
      </c>
      <c r="C1147" s="1">
        <f>VLOOKUP(A1147,'Medical examination'!A1147:G3481,2,FALSE)</f>
        <v>31.6</v>
      </c>
      <c r="D1147" s="1">
        <f>VLOOKUP(A1147,'Medical examination'!A1147:H3481,3,FALSE)</f>
        <v>6.79</v>
      </c>
      <c r="E1147" s="1" t="str">
        <f>VLOOKUP($A1147,'Medical examination'!A1147:I3481,4,FALSE)</f>
        <v>NO</v>
      </c>
      <c r="F1147" s="1" t="str">
        <f>VLOOKUP($A1147,'Medical examination'!A1147:J3481,5,FALSE)</f>
        <v>NO</v>
      </c>
      <c r="G1147" s="1" t="str">
        <f>VLOOKUP($A1147,'Medical examination'!A1147:K3481,6,FALSE)</f>
        <v>NO</v>
      </c>
      <c r="H1147" s="1">
        <f>VLOOKUP($A1147,'Medical examination'!A1147:L3481,7,FALSE)</f>
        <v>0</v>
      </c>
      <c r="I1147" s="1" t="str">
        <f>VLOOKUP($A1147,'Medical examination'!A1147:M3481,8,FALSE)</f>
        <v>NO</v>
      </c>
      <c r="J1147" s="19" t="str">
        <f>VLOOKUP($A1147,'Medical examination'!A1147:N3481,9,FALSE)</f>
        <v>OBESITY</v>
      </c>
      <c r="K1147" s="10" t="str">
        <f>VLOOKUP($A1147,'Medical examination'!A1147:O3481,10,FALSE)</f>
        <v>DIABETES</v>
      </c>
      <c r="L1147" s="16">
        <v>2902.91</v>
      </c>
      <c r="M1147" s="1" t="str">
        <f>VLOOKUP($L1147,'Hospitalization details'!$F1147:L3479,2,FALSE)</f>
        <v>TIER - 2</v>
      </c>
      <c r="N1147" s="17" t="str">
        <f>VLOOKUP($L1147,'Hospitalization details'!$F1147:M3484,3,FALSE)</f>
        <v>TIER - 2</v>
      </c>
      <c r="O1147" s="1" t="str">
        <f>VLOOKUP($L1147,'Hospitalization details'!$F1147:N3484,4,FALSE)</f>
        <v>R1013</v>
      </c>
      <c r="P1147" s="14">
        <f>VLOOKUP($L1147,'Hospitalization details'!$F1147:O3484,6,FALSE)</f>
        <v>35362</v>
      </c>
      <c r="Q1147" s="18">
        <f t="shared" si="17"/>
        <v>26</v>
      </c>
    </row>
    <row r="1148" spans="1:17" x14ac:dyDescent="0.25">
      <c r="A1148" s="2" t="s">
        <v>1154</v>
      </c>
      <c r="B1148" t="str">
        <f>VLOOKUP(A1148,'customer names'!A1148:D3482,3,FALSE)</f>
        <v>Fairbrother</v>
      </c>
      <c r="C1148" s="1">
        <f>VLOOKUP(A1148,'Medical examination'!A1148:G3482,2,FALSE)</f>
        <v>42.93</v>
      </c>
      <c r="D1148" s="1">
        <f>VLOOKUP(A1148,'Medical examination'!A1148:H3482,3,FALSE)</f>
        <v>4.8</v>
      </c>
      <c r="E1148" s="1" t="str">
        <f>VLOOKUP($A1148,'Medical examination'!A1148:I3482,4,FALSE)</f>
        <v>NO</v>
      </c>
      <c r="F1148" s="1" t="str">
        <f>VLOOKUP($A1148,'Medical examination'!A1148:J3482,5,FALSE)</f>
        <v>NO</v>
      </c>
      <c r="G1148" s="1" t="str">
        <f>VLOOKUP($A1148,'Medical examination'!A1148:K3482,6,FALSE)</f>
        <v>NO</v>
      </c>
      <c r="H1148" s="1">
        <f>VLOOKUP($A1148,'Medical examination'!A1148:L3482,7,FALSE)</f>
        <v>1</v>
      </c>
      <c r="I1148" s="1" t="str">
        <f>VLOOKUP($A1148,'Medical examination'!A1148:M3482,8,FALSE)</f>
        <v>NO</v>
      </c>
      <c r="J1148" s="19" t="str">
        <f>VLOOKUP($A1148,'Medical examination'!A1148:N3482,9,FALSE)</f>
        <v>OBESITY</v>
      </c>
      <c r="K1148" s="10" t="str">
        <f>VLOOKUP($A1148,'Medical examination'!A1148:O3482,10,FALSE)</f>
        <v>NORMAL</v>
      </c>
      <c r="L1148" s="16">
        <v>36074.339999999997</v>
      </c>
      <c r="M1148" s="1" t="str">
        <f>VLOOKUP($L1148,'Hospitalization details'!$F1148:L3480,2,FALSE)</f>
        <v>TIER - 2</v>
      </c>
      <c r="N1148" s="17" t="str">
        <f>VLOOKUP($L1148,'Hospitalization details'!$F1148:M3485,3,FALSE)</f>
        <v>TIER - 1</v>
      </c>
      <c r="O1148" s="1" t="str">
        <f>VLOOKUP($L1148,'Hospitalization details'!$F1148:N3485,4,FALSE)</f>
        <v>R1011</v>
      </c>
      <c r="P1148" s="14">
        <f>VLOOKUP($L1148,'Hospitalization details'!$F1148:O3485,6,FALSE)</f>
        <v>23214</v>
      </c>
      <c r="Q1148" s="18">
        <f t="shared" si="17"/>
        <v>59</v>
      </c>
    </row>
    <row r="1149" spans="1:17" x14ac:dyDescent="0.25">
      <c r="A1149" s="2" t="s">
        <v>1155</v>
      </c>
      <c r="B1149" t="str">
        <f>VLOOKUP(A1149,'customer names'!A1149:D3483,3,FALSE)</f>
        <v>Fagan</v>
      </c>
      <c r="C1149" s="1">
        <f>VLOOKUP(A1149,'Medical examination'!A1149:G3483,2,FALSE)</f>
        <v>26.72</v>
      </c>
      <c r="D1149" s="1">
        <f>VLOOKUP(A1149,'Medical examination'!A1149:H3483,3,FALSE)</f>
        <v>5.75</v>
      </c>
      <c r="E1149" s="1" t="str">
        <f>VLOOKUP($A1149,'Medical examination'!A1149:I3483,4,FALSE)</f>
        <v>NO</v>
      </c>
      <c r="F1149" s="1" t="str">
        <f>VLOOKUP($A1149,'Medical examination'!A1149:J3483,5,FALSE)</f>
        <v>NO</v>
      </c>
      <c r="G1149" s="1" t="str">
        <f>VLOOKUP($A1149,'Medical examination'!A1149:K3483,6,FALSE)</f>
        <v>NO</v>
      </c>
      <c r="H1149" s="1">
        <f>VLOOKUP($A1149,'Medical examination'!A1149:L3483,7,FALSE)</f>
        <v>2</v>
      </c>
      <c r="I1149" s="1" t="str">
        <f>VLOOKUP($A1149,'Medical examination'!A1149:M3483,8,FALSE)</f>
        <v>NO</v>
      </c>
      <c r="J1149" s="19" t="str">
        <f>VLOOKUP($A1149,'Medical examination'!A1149:N3483,9,FALSE)</f>
        <v>OVERWEIGHT</v>
      </c>
      <c r="K1149" s="10" t="str">
        <f>VLOOKUP($A1149,'Medical examination'!A1149:O3483,10,FALSE)</f>
        <v>PRE DIABETES</v>
      </c>
      <c r="L1149" s="16">
        <v>2899.49</v>
      </c>
      <c r="M1149" s="1" t="str">
        <f>VLOOKUP($L1149,'Hospitalization details'!$F1149:L3481,2,FALSE)</f>
        <v>TIER - 2</v>
      </c>
      <c r="N1149" s="17" t="str">
        <f>VLOOKUP($L1149,'Hospitalization details'!$F1149:M3486,3,FALSE)</f>
        <v>TIER - 2</v>
      </c>
      <c r="O1149" s="1" t="str">
        <f>VLOOKUP($L1149,'Hospitalization details'!$F1149:N3486,4,FALSE)</f>
        <v>R1024</v>
      </c>
      <c r="P1149" s="14">
        <f>VLOOKUP($L1149,'Hospitalization details'!$F1149:O3486,6,FALSE)</f>
        <v>36465</v>
      </c>
      <c r="Q1149" s="18">
        <f t="shared" si="17"/>
        <v>23</v>
      </c>
    </row>
    <row r="1150" spans="1:17" x14ac:dyDescent="0.25">
      <c r="A1150" s="2" t="s">
        <v>1156</v>
      </c>
      <c r="B1150" t="str">
        <f>VLOOKUP(A1150,'customer names'!A1150:D3484,3,FALSE)</f>
        <v>Toth</v>
      </c>
      <c r="C1150" s="1">
        <f>VLOOKUP(A1150,'Medical examination'!A1150:G3484,2,FALSE)</f>
        <v>26.67</v>
      </c>
      <c r="D1150" s="1">
        <f>VLOOKUP(A1150,'Medical examination'!A1150:H3484,3,FALSE)</f>
        <v>5.81</v>
      </c>
      <c r="E1150" s="1" t="str">
        <f>VLOOKUP($A1150,'Medical examination'!A1150:I3484,4,FALSE)</f>
        <v>NO</v>
      </c>
      <c r="F1150" s="1" t="str">
        <f>VLOOKUP($A1150,'Medical examination'!A1150:J3484,5,FALSE)</f>
        <v>NO</v>
      </c>
      <c r="G1150" s="1" t="str">
        <f>VLOOKUP($A1150,'Medical examination'!A1150:K3484,6,FALSE)</f>
        <v>NO</v>
      </c>
      <c r="H1150" s="1">
        <f>VLOOKUP($A1150,'Medical examination'!A1150:L3484,7,FALSE)</f>
        <v>2</v>
      </c>
      <c r="I1150" s="1" t="str">
        <f>VLOOKUP($A1150,'Medical examination'!A1150:M3484,8,FALSE)</f>
        <v>NO</v>
      </c>
      <c r="J1150" s="19" t="str">
        <f>VLOOKUP($A1150,'Medical examination'!A1150:N3484,9,FALSE)</f>
        <v>OVERWEIGHT</v>
      </c>
      <c r="K1150" s="10" t="str">
        <f>VLOOKUP($A1150,'Medical examination'!A1150:O3484,10,FALSE)</f>
        <v>PRE DIABETES</v>
      </c>
      <c r="L1150" s="16">
        <v>2897.46</v>
      </c>
      <c r="M1150" s="1" t="str">
        <f>VLOOKUP($L1150,'Hospitalization details'!$F1150:L3482,2,FALSE)</f>
        <v>TIER - 2</v>
      </c>
      <c r="N1150" s="17" t="str">
        <f>VLOOKUP($L1150,'Hospitalization details'!$F1150:M3487,3,FALSE)</f>
        <v>TIER - 1</v>
      </c>
      <c r="O1150" s="1" t="str">
        <f>VLOOKUP($L1150,'Hospitalization details'!$F1150:N3487,4,FALSE)</f>
        <v>R1012</v>
      </c>
      <c r="P1150" s="14">
        <f>VLOOKUP($L1150,'Hospitalization details'!$F1150:O3487,6,FALSE)</f>
        <v>36721</v>
      </c>
      <c r="Q1150" s="18">
        <f t="shared" si="17"/>
        <v>22</v>
      </c>
    </row>
    <row r="1151" spans="1:17" x14ac:dyDescent="0.25">
      <c r="A1151" s="2" t="s">
        <v>1157</v>
      </c>
      <c r="B1151" t="str">
        <f>VLOOKUP(A1151,'customer names'!A1151:D3485,3,FALSE)</f>
        <v>Guinn</v>
      </c>
      <c r="C1151" s="1">
        <f>VLOOKUP(A1151,'Medical examination'!A1151:G3485,2,FALSE)</f>
        <v>42.68</v>
      </c>
      <c r="D1151" s="1">
        <f>VLOOKUP(A1151,'Medical examination'!A1151:H3485,3,FALSE)</f>
        <v>9.2799999999999994</v>
      </c>
      <c r="E1151" s="1" t="str">
        <f>VLOOKUP($A1151,'Medical examination'!A1151:I3485,4,FALSE)</f>
        <v>NO</v>
      </c>
      <c r="F1151" s="1" t="str">
        <f>VLOOKUP($A1151,'Medical examination'!A1151:J3485,5,FALSE)</f>
        <v>NO</v>
      </c>
      <c r="G1151" s="1" t="str">
        <f>VLOOKUP($A1151,'Medical examination'!A1151:K3485,6,FALSE)</f>
        <v>NO</v>
      </c>
      <c r="H1151" s="1">
        <f>VLOOKUP($A1151,'Medical examination'!A1151:L3485,7,FALSE)</f>
        <v>2</v>
      </c>
      <c r="I1151" s="1" t="str">
        <f>VLOOKUP($A1151,'Medical examination'!A1151:M3485,8,FALSE)</f>
        <v>NO</v>
      </c>
      <c r="J1151" s="19" t="str">
        <f>VLOOKUP($A1151,'Medical examination'!A1151:N3485,9,FALSE)</f>
        <v>OBESITY</v>
      </c>
      <c r="K1151" s="10" t="str">
        <f>VLOOKUP($A1151,'Medical examination'!A1151:O3485,10,FALSE)</f>
        <v>DIABETES</v>
      </c>
      <c r="L1151" s="16">
        <v>2897.32</v>
      </c>
      <c r="M1151" s="1" t="str">
        <f>VLOOKUP($L1151,'Hospitalization details'!$F1151:L3483,2,FALSE)</f>
        <v>TIER - 3</v>
      </c>
      <c r="N1151" s="17" t="str">
        <f>VLOOKUP($L1151,'Hospitalization details'!$F1151:M3488,3,FALSE)</f>
        <v>TIER - 3</v>
      </c>
      <c r="O1151" s="1" t="str">
        <f>VLOOKUP($L1151,'Hospitalization details'!$F1151:N3488,4,FALSE)</f>
        <v>R1016</v>
      </c>
      <c r="P1151" s="14">
        <f>VLOOKUP($L1151,'Hospitalization details'!$F1151:O3488,6,FALSE)</f>
        <v>35237</v>
      </c>
      <c r="Q1151" s="18">
        <f t="shared" si="17"/>
        <v>26</v>
      </c>
    </row>
    <row r="1152" spans="1:17" x14ac:dyDescent="0.25">
      <c r="A1152" s="2" t="s">
        <v>1158</v>
      </c>
      <c r="B1152" t="str">
        <f>VLOOKUP(A1152,'customer names'!A1152:D3486,3,FALSE)</f>
        <v>Rogers</v>
      </c>
      <c r="C1152" s="1">
        <f>VLOOKUP(A1152,'Medical examination'!A1152:G3486,2,FALSE)</f>
        <v>24.31</v>
      </c>
      <c r="D1152" s="1">
        <f>VLOOKUP(A1152,'Medical examination'!A1152:H3486,3,FALSE)</f>
        <v>6.37</v>
      </c>
      <c r="E1152" s="1" t="str">
        <f>VLOOKUP($A1152,'Medical examination'!A1152:I3486,4,FALSE)</f>
        <v>NO</v>
      </c>
      <c r="F1152" s="1" t="str">
        <f>VLOOKUP($A1152,'Medical examination'!A1152:J3486,5,FALSE)</f>
        <v>NO</v>
      </c>
      <c r="G1152" s="1" t="str">
        <f>VLOOKUP($A1152,'Medical examination'!A1152:K3486,6,FALSE)</f>
        <v>NO</v>
      </c>
      <c r="H1152" s="1">
        <f>VLOOKUP($A1152,'Medical examination'!A1152:L3486,7,FALSE)</f>
        <v>0</v>
      </c>
      <c r="I1152" s="1" t="str">
        <f>VLOOKUP($A1152,'Medical examination'!A1152:M3486,8,FALSE)</f>
        <v>NO</v>
      </c>
      <c r="J1152" s="19" t="str">
        <f>VLOOKUP($A1152,'Medical examination'!A1152:N3486,9,FALSE)</f>
        <v>NORMAL WEIGHT</v>
      </c>
      <c r="K1152" s="10" t="str">
        <f>VLOOKUP($A1152,'Medical examination'!A1152:O3486,10,FALSE)</f>
        <v>PRE DIABETES</v>
      </c>
      <c r="L1152" s="16">
        <v>2867.12</v>
      </c>
      <c r="M1152" s="1" t="str">
        <f>VLOOKUP($L1152,'Hospitalization details'!$F1152:L3484,2,FALSE)</f>
        <v>TIER - 1</v>
      </c>
      <c r="N1152" s="17" t="str">
        <f>VLOOKUP($L1152,'Hospitalization details'!$F1152:M3489,3,FALSE)</f>
        <v>TIER - 3</v>
      </c>
      <c r="O1152" s="1" t="str">
        <f>VLOOKUP($L1152,'Hospitalization details'!$F1152:N3489,4,FALSE)</f>
        <v>R1013</v>
      </c>
      <c r="P1152" s="14">
        <f>VLOOKUP($L1152,'Hospitalization details'!$F1152:O3489,6,FALSE)</f>
        <v>34193</v>
      </c>
      <c r="Q1152" s="18">
        <f t="shared" si="17"/>
        <v>29</v>
      </c>
    </row>
    <row r="1153" spans="1:17" x14ac:dyDescent="0.25">
      <c r="A1153" s="2" t="s">
        <v>1159</v>
      </c>
      <c r="B1153" t="str">
        <f>VLOOKUP(A1153,'customer names'!A1153:D3487,3,FALSE)</f>
        <v>Diviney</v>
      </c>
      <c r="C1153" s="1">
        <f>VLOOKUP(A1153,'Medical examination'!A1153:G3487,2,FALSE)</f>
        <v>44.75</v>
      </c>
      <c r="D1153" s="1">
        <f>VLOOKUP(A1153,'Medical examination'!A1153:H3487,3,FALSE)</f>
        <v>5.09</v>
      </c>
      <c r="E1153" s="1" t="str">
        <f>VLOOKUP($A1153,'Medical examination'!A1153:I3487,4,FALSE)</f>
        <v>YES</v>
      </c>
      <c r="F1153" s="1" t="str">
        <f>VLOOKUP($A1153,'Medical examination'!A1153:J3487,5,FALSE)</f>
        <v>NO</v>
      </c>
      <c r="G1153" s="1" t="str">
        <f>VLOOKUP($A1153,'Medical examination'!A1153:K3487,6,FALSE)</f>
        <v>NO</v>
      </c>
      <c r="H1153" s="1">
        <f>VLOOKUP($A1153,'Medical examination'!A1153:L3487,7,FALSE)</f>
        <v>0</v>
      </c>
      <c r="I1153" s="1" t="str">
        <f>VLOOKUP($A1153,'Medical examination'!A1153:M3487,8,FALSE)</f>
        <v>NO</v>
      </c>
      <c r="J1153" s="19" t="str">
        <f>VLOOKUP($A1153,'Medical examination'!A1153:N3487,9,FALSE)</f>
        <v>OBESITY</v>
      </c>
      <c r="K1153" s="10" t="str">
        <f>VLOOKUP($A1153,'Medical examination'!A1153:O3487,10,FALSE)</f>
        <v>NORMAL</v>
      </c>
      <c r="L1153" s="16">
        <v>2866.09</v>
      </c>
      <c r="M1153" s="1" t="str">
        <f>VLOOKUP($L1153,'Hospitalization details'!$F1153:L3485,2,FALSE)</f>
        <v>TIER - 3</v>
      </c>
      <c r="N1153" s="17" t="str">
        <f>VLOOKUP($L1153,'Hospitalization details'!$F1153:M3490,3,FALSE)</f>
        <v>TIER - 3</v>
      </c>
      <c r="O1153" s="1" t="str">
        <f>VLOOKUP($L1153,'Hospitalization details'!$F1153:N3490,4,FALSE)</f>
        <v>R1011</v>
      </c>
      <c r="P1153" s="14">
        <f>VLOOKUP($L1153,'Hospitalization details'!$F1153:O3490,6,FALSE)</f>
        <v>34274</v>
      </c>
      <c r="Q1153" s="18">
        <f t="shared" si="17"/>
        <v>29</v>
      </c>
    </row>
    <row r="1154" spans="1:17" x14ac:dyDescent="0.25">
      <c r="A1154" s="2" t="s">
        <v>1160</v>
      </c>
      <c r="B1154" t="str">
        <f>VLOOKUP(A1154,'customer names'!A1154:D3488,3,FALSE)</f>
        <v>Marlatt</v>
      </c>
      <c r="C1154" s="1">
        <f>VLOOKUP(A1154,'Medical examination'!A1154:G3488,2,FALSE)</f>
        <v>30.78</v>
      </c>
      <c r="D1154" s="1">
        <f>VLOOKUP(A1154,'Medical examination'!A1154:H3488,3,FALSE)</f>
        <v>7.94</v>
      </c>
      <c r="E1154" s="1" t="str">
        <f>VLOOKUP($A1154,'Medical examination'!A1154:I3488,4,FALSE)</f>
        <v>NO</v>
      </c>
      <c r="F1154" s="1" t="str">
        <f>VLOOKUP($A1154,'Medical examination'!A1154:J3488,5,FALSE)</f>
        <v>NO</v>
      </c>
      <c r="G1154" s="1" t="str">
        <f>VLOOKUP($A1154,'Medical examination'!A1154:K3488,6,FALSE)</f>
        <v>NO</v>
      </c>
      <c r="H1154" s="1">
        <f>VLOOKUP($A1154,'Medical examination'!A1154:L3488,7,FALSE)</f>
        <v>2</v>
      </c>
      <c r="I1154" s="1" t="str">
        <f>VLOOKUP($A1154,'Medical examination'!A1154:M3488,8,FALSE)</f>
        <v>NO</v>
      </c>
      <c r="J1154" s="19" t="str">
        <f>VLOOKUP($A1154,'Medical examination'!A1154:N3488,9,FALSE)</f>
        <v>OBESITY</v>
      </c>
      <c r="K1154" s="10" t="str">
        <f>VLOOKUP($A1154,'Medical examination'!A1154:O3488,10,FALSE)</f>
        <v>DIABETES</v>
      </c>
      <c r="L1154" s="16">
        <v>2855.44</v>
      </c>
      <c r="M1154" s="1" t="str">
        <f>VLOOKUP($L1154,'Hospitalization details'!$F1154:L3486,2,FALSE)</f>
        <v>TIER - 2</v>
      </c>
      <c r="N1154" s="17" t="str">
        <f>VLOOKUP($L1154,'Hospitalization details'!$F1154:M3491,3,FALSE)</f>
        <v>TIER - 3</v>
      </c>
      <c r="O1154" s="1" t="str">
        <f>VLOOKUP($L1154,'Hospitalization details'!$F1154:N3491,4,FALSE)</f>
        <v>R1012</v>
      </c>
      <c r="P1154" s="14">
        <f>VLOOKUP($L1154,'Hospitalization details'!$F1154:O3491,6,FALSE)</f>
        <v>36042</v>
      </c>
      <c r="Q1154" s="18">
        <f t="shared" si="17"/>
        <v>24</v>
      </c>
    </row>
    <row r="1155" spans="1:17" x14ac:dyDescent="0.25">
      <c r="A1155" s="2" t="s">
        <v>1161</v>
      </c>
      <c r="B1155" t="str">
        <f>VLOOKUP(A1155,'customer names'!A1155:D3489,3,FALSE)</f>
        <v>Ohler</v>
      </c>
      <c r="C1155" s="1">
        <f>VLOOKUP(A1155,'Medical examination'!A1155:G3489,2,FALSE)</f>
        <v>21.86</v>
      </c>
      <c r="D1155" s="1">
        <f>VLOOKUP(A1155,'Medical examination'!A1155:H3489,3,FALSE)</f>
        <v>10.95</v>
      </c>
      <c r="E1155" s="1" t="str">
        <f>VLOOKUP($A1155,'Medical examination'!A1155:I3489,4,FALSE)</f>
        <v>NO</v>
      </c>
      <c r="F1155" s="1" t="str">
        <f>VLOOKUP($A1155,'Medical examination'!A1155:J3489,5,FALSE)</f>
        <v>NO</v>
      </c>
      <c r="G1155" s="1" t="str">
        <f>VLOOKUP($A1155,'Medical examination'!A1155:K3489,6,FALSE)</f>
        <v>NO</v>
      </c>
      <c r="H1155" s="1">
        <f>VLOOKUP($A1155,'Medical examination'!A1155:L3489,7,FALSE)</f>
        <v>0</v>
      </c>
      <c r="I1155" s="1" t="str">
        <f>VLOOKUP($A1155,'Medical examination'!A1155:M3489,8,FALSE)</f>
        <v>NO</v>
      </c>
      <c r="J1155" s="19" t="str">
        <f>VLOOKUP($A1155,'Medical examination'!A1155:N3489,9,FALSE)</f>
        <v>NORMAL WEIGHT</v>
      </c>
      <c r="K1155" s="10" t="str">
        <f>VLOOKUP($A1155,'Medical examination'!A1155:O3489,10,FALSE)</f>
        <v>DIABETES</v>
      </c>
      <c r="L1155" s="16">
        <v>2850.68</v>
      </c>
      <c r="M1155" s="1" t="str">
        <f>VLOOKUP($L1155,'Hospitalization details'!$F1155:L3487,2,FALSE)</f>
        <v>TIER - 2</v>
      </c>
      <c r="N1155" s="17" t="str">
        <f>VLOOKUP($L1155,'Hospitalization details'!$F1155:M3492,3,FALSE)</f>
        <v>TIER - 3</v>
      </c>
      <c r="O1155" s="1" t="str">
        <f>VLOOKUP($L1155,'Hospitalization details'!$F1155:N3492,4,FALSE)</f>
        <v>R1012</v>
      </c>
      <c r="P1155" s="14">
        <f>VLOOKUP($L1155,'Hospitalization details'!$F1155:O3492,6,FALSE)</f>
        <v>35963</v>
      </c>
      <c r="Q1155" s="18">
        <f t="shared" ref="Q1155:Q1218" si="18">DATEDIF(P1155:P3489, DATE(2023,6,8), "Y")</f>
        <v>24</v>
      </c>
    </row>
    <row r="1156" spans="1:17" x14ac:dyDescent="0.25">
      <c r="A1156" s="2" t="s">
        <v>1162</v>
      </c>
      <c r="B1156" t="str">
        <f>VLOOKUP(A1156,'customer names'!A1156:D3490,3,FALSE)</f>
        <v>Mossler</v>
      </c>
      <c r="C1156" s="1">
        <f>VLOOKUP(A1156,'Medical examination'!A1156:G3490,2,FALSE)</f>
        <v>49.09</v>
      </c>
      <c r="D1156" s="1">
        <f>VLOOKUP(A1156,'Medical examination'!A1156:H3490,3,FALSE)</f>
        <v>6.3</v>
      </c>
      <c r="E1156" s="1" t="str">
        <f>VLOOKUP($A1156,'Medical examination'!A1156:I3490,4,FALSE)</f>
        <v>YES</v>
      </c>
      <c r="F1156" s="1" t="str">
        <f>VLOOKUP($A1156,'Medical examination'!A1156:J3490,5,FALSE)</f>
        <v>NO</v>
      </c>
      <c r="G1156" s="1" t="str">
        <f>VLOOKUP($A1156,'Medical examination'!A1156:K3490,6,FALSE)</f>
        <v>NO</v>
      </c>
      <c r="H1156" s="1">
        <f>VLOOKUP($A1156,'Medical examination'!A1156:L3490,7,FALSE)</f>
        <v>0</v>
      </c>
      <c r="I1156" s="1" t="str">
        <f>VLOOKUP($A1156,'Medical examination'!A1156:M3490,8,FALSE)</f>
        <v>NO</v>
      </c>
      <c r="J1156" s="19" t="str">
        <f>VLOOKUP($A1156,'Medical examination'!A1156:N3490,9,FALSE)</f>
        <v>OBESITY</v>
      </c>
      <c r="K1156" s="10" t="str">
        <f>VLOOKUP($A1156,'Medical examination'!A1156:O3490,10,FALSE)</f>
        <v>PRE DIABETES</v>
      </c>
      <c r="L1156" s="16">
        <v>2842.76</v>
      </c>
      <c r="M1156" s="1" t="str">
        <f>VLOOKUP($L1156,'Hospitalization details'!$F1156:L3488,2,FALSE)</f>
        <v>TIER - 2</v>
      </c>
      <c r="N1156" s="17" t="str">
        <f>VLOOKUP($L1156,'Hospitalization details'!$F1156:M3493,3,FALSE)</f>
        <v>TIER - 3</v>
      </c>
      <c r="O1156" s="1" t="str">
        <f>VLOOKUP($L1156,'Hospitalization details'!$F1156:N3493,4,FALSE)</f>
        <v>R1012</v>
      </c>
      <c r="P1156" s="14">
        <f>VLOOKUP($L1156,'Hospitalization details'!$F1156:O3493,6,FALSE)</f>
        <v>36114</v>
      </c>
      <c r="Q1156" s="18">
        <f t="shared" si="18"/>
        <v>24</v>
      </c>
    </row>
    <row r="1157" spans="1:17" x14ac:dyDescent="0.25">
      <c r="A1157" s="2" t="s">
        <v>1163</v>
      </c>
      <c r="B1157" t="str">
        <f>VLOOKUP(A1157,'customer names'!A1157:D3491,3,FALSE)</f>
        <v>Segall</v>
      </c>
      <c r="C1157" s="1">
        <f>VLOOKUP(A1157,'Medical examination'!A1157:G3491,2,FALSE)</f>
        <v>47.74</v>
      </c>
      <c r="D1157" s="1">
        <f>VLOOKUP(A1157,'Medical examination'!A1157:H3491,3,FALSE)</f>
        <v>8.0500000000000007</v>
      </c>
      <c r="E1157" s="1" t="str">
        <f>VLOOKUP($A1157,'Medical examination'!A1157:I3491,4,FALSE)</f>
        <v>YES</v>
      </c>
      <c r="F1157" s="1" t="str">
        <f>VLOOKUP($A1157,'Medical examination'!A1157:J3491,5,FALSE)</f>
        <v>NO</v>
      </c>
      <c r="G1157" s="1" t="str">
        <f>VLOOKUP($A1157,'Medical examination'!A1157:K3491,6,FALSE)</f>
        <v>NO</v>
      </c>
      <c r="H1157" s="1">
        <f>VLOOKUP($A1157,'Medical examination'!A1157:L3491,7,FALSE)</f>
        <v>2</v>
      </c>
      <c r="I1157" s="1" t="str">
        <f>VLOOKUP($A1157,'Medical examination'!A1157:M3491,8,FALSE)</f>
        <v>NO</v>
      </c>
      <c r="J1157" s="19" t="str">
        <f>VLOOKUP($A1157,'Medical examination'!A1157:N3491,9,FALSE)</f>
        <v>OBESITY</v>
      </c>
      <c r="K1157" s="10" t="str">
        <f>VLOOKUP($A1157,'Medical examination'!A1157:O3491,10,FALSE)</f>
        <v>DIABETES</v>
      </c>
      <c r="L1157" s="16">
        <v>2819.51</v>
      </c>
      <c r="M1157" s="1" t="str">
        <f>VLOOKUP($L1157,'Hospitalization details'!$F1157:L3489,2,FALSE)</f>
        <v>TIER - 2</v>
      </c>
      <c r="N1157" s="17" t="str">
        <f>VLOOKUP($L1157,'Hospitalization details'!$F1157:M3494,3,FALSE)</f>
        <v>TIER - 3</v>
      </c>
      <c r="O1157" s="1" t="str">
        <f>VLOOKUP($L1157,'Hospitalization details'!$F1157:N3494,4,FALSE)</f>
        <v>R1011</v>
      </c>
      <c r="P1157" s="14">
        <f>VLOOKUP($L1157,'Hospitalization details'!$F1157:O3494,6,FALSE)</f>
        <v>36800</v>
      </c>
      <c r="Q1157" s="18">
        <f t="shared" si="18"/>
        <v>22</v>
      </c>
    </row>
    <row r="1158" spans="1:17" x14ac:dyDescent="0.25">
      <c r="A1158" s="2" t="s">
        <v>1164</v>
      </c>
      <c r="B1158" t="str">
        <f>VLOOKUP(A1158,'customer names'!A1158:D3492,3,FALSE)</f>
        <v>Sprieser</v>
      </c>
      <c r="C1158" s="1">
        <f>VLOOKUP(A1158,'Medical examination'!A1158:G3492,2,FALSE)</f>
        <v>30.2</v>
      </c>
      <c r="D1158" s="1">
        <f>VLOOKUP(A1158,'Medical examination'!A1158:H3492,3,FALSE)</f>
        <v>9.8800000000000008</v>
      </c>
      <c r="E1158" s="1" t="str">
        <f>VLOOKUP($A1158,'Medical examination'!A1158:I3492,4,FALSE)</f>
        <v>YES</v>
      </c>
      <c r="F1158" s="1" t="str">
        <f>VLOOKUP($A1158,'Medical examination'!A1158:J3492,5,FALSE)</f>
        <v>NO</v>
      </c>
      <c r="G1158" s="1" t="str">
        <f>VLOOKUP($A1158,'Medical examination'!A1158:K3492,6,FALSE)</f>
        <v>NO</v>
      </c>
      <c r="H1158" s="1">
        <f>VLOOKUP($A1158,'Medical examination'!A1158:L3492,7,FALSE)</f>
        <v>2</v>
      </c>
      <c r="I1158" s="1" t="str">
        <f>VLOOKUP($A1158,'Medical examination'!A1158:M3492,8,FALSE)</f>
        <v>NO</v>
      </c>
      <c r="J1158" s="19" t="str">
        <f>VLOOKUP($A1158,'Medical examination'!A1158:N3492,9,FALSE)</f>
        <v>OBESITY</v>
      </c>
      <c r="K1158" s="10" t="str">
        <f>VLOOKUP($A1158,'Medical examination'!A1158:O3492,10,FALSE)</f>
        <v>DIABETES</v>
      </c>
      <c r="L1158" s="16">
        <v>2803.7</v>
      </c>
      <c r="M1158" s="1" t="str">
        <f>VLOOKUP($L1158,'Hospitalization details'!$F1158:L3490,2,FALSE)</f>
        <v>TIER - 2</v>
      </c>
      <c r="N1158" s="17" t="str">
        <f>VLOOKUP($L1158,'Hospitalization details'!$F1158:M3495,3,FALSE)</f>
        <v>TIER - 1</v>
      </c>
      <c r="O1158" s="1" t="str">
        <f>VLOOKUP($L1158,'Hospitalization details'!$F1158:N3495,4,FALSE)</f>
        <v>R1012</v>
      </c>
      <c r="P1158" s="14">
        <f>VLOOKUP($L1158,'Hospitalization details'!$F1158:O3495,6,FALSE)</f>
        <v>37887</v>
      </c>
      <c r="Q1158" s="18">
        <f t="shared" si="18"/>
        <v>19</v>
      </c>
    </row>
    <row r="1159" spans="1:17" x14ac:dyDescent="0.25">
      <c r="A1159" s="2" t="s">
        <v>1165</v>
      </c>
      <c r="B1159" t="str">
        <f>VLOOKUP(A1159,'customer names'!A1159:D3493,3,FALSE)</f>
        <v>Blanco</v>
      </c>
      <c r="C1159" s="1">
        <f>VLOOKUP(A1159,'Medical examination'!A1159:G3493,2,FALSE)</f>
        <v>33.25</v>
      </c>
      <c r="D1159" s="1">
        <f>VLOOKUP(A1159,'Medical examination'!A1159:H3493,3,FALSE)</f>
        <v>7.42</v>
      </c>
      <c r="E1159" s="1" t="str">
        <f>VLOOKUP($A1159,'Medical examination'!A1159:I3493,4,FALSE)</f>
        <v>YES</v>
      </c>
      <c r="F1159" s="1" t="str">
        <f>VLOOKUP($A1159,'Medical examination'!A1159:J3493,5,FALSE)</f>
        <v>NO</v>
      </c>
      <c r="G1159" s="1" t="str">
        <f>VLOOKUP($A1159,'Medical examination'!A1159:K3493,6,FALSE)</f>
        <v>NO</v>
      </c>
      <c r="H1159" s="1">
        <f>VLOOKUP($A1159,'Medical examination'!A1159:L3493,7,FALSE)</f>
        <v>2</v>
      </c>
      <c r="I1159" s="1" t="str">
        <f>VLOOKUP($A1159,'Medical examination'!A1159:M3493,8,FALSE)</f>
        <v>NO</v>
      </c>
      <c r="J1159" s="19" t="str">
        <f>VLOOKUP($A1159,'Medical examination'!A1159:N3493,9,FALSE)</f>
        <v>OBESITY</v>
      </c>
      <c r="K1159" s="10" t="str">
        <f>VLOOKUP($A1159,'Medical examination'!A1159:O3493,10,FALSE)</f>
        <v>DIABETES</v>
      </c>
      <c r="L1159" s="16">
        <v>36021.01</v>
      </c>
      <c r="M1159" s="1" t="str">
        <f>VLOOKUP($L1159,'Hospitalization details'!$F1159:L3491,2,FALSE)</f>
        <v>TIER - 2</v>
      </c>
      <c r="N1159" s="17" t="str">
        <f>VLOOKUP($L1159,'Hospitalization details'!$F1159:M3496,3,FALSE)</f>
        <v>TIER - 3</v>
      </c>
      <c r="O1159" s="1" t="str">
        <f>VLOOKUP($L1159,'Hospitalization details'!$F1159:N3496,4,FALSE)</f>
        <v>R1013</v>
      </c>
      <c r="P1159" s="14">
        <f>VLOOKUP($L1159,'Hospitalization details'!$F1159:O3496,6,FALSE)</f>
        <v>36407</v>
      </c>
      <c r="Q1159" s="18">
        <f t="shared" si="18"/>
        <v>23</v>
      </c>
    </row>
    <row r="1160" spans="1:17" x14ac:dyDescent="0.25">
      <c r="A1160" s="2" t="s">
        <v>1166</v>
      </c>
      <c r="B1160" t="str">
        <f>VLOOKUP(A1160,'customer names'!A1160:D3494,3,FALSE)</f>
        <v>Sheptock</v>
      </c>
      <c r="C1160" s="1">
        <f>VLOOKUP(A1160,'Medical examination'!A1160:G3494,2,FALSE)</f>
        <v>26.6</v>
      </c>
      <c r="D1160" s="1">
        <f>VLOOKUP(A1160,'Medical examination'!A1160:H3494,3,FALSE)</f>
        <v>8.4499999999999993</v>
      </c>
      <c r="E1160" s="1" t="str">
        <f>VLOOKUP($A1160,'Medical examination'!A1160:I3494,4,FALSE)</f>
        <v>YES</v>
      </c>
      <c r="F1160" s="1" t="str">
        <f>VLOOKUP($A1160,'Medical examination'!A1160:J3494,5,FALSE)</f>
        <v>NO</v>
      </c>
      <c r="G1160" s="1" t="str">
        <f>VLOOKUP($A1160,'Medical examination'!A1160:K3494,6,FALSE)</f>
        <v>NO</v>
      </c>
      <c r="H1160" s="1">
        <f>VLOOKUP($A1160,'Medical examination'!A1160:L3494,7,FALSE)</f>
        <v>1</v>
      </c>
      <c r="I1160" s="1" t="str">
        <f>VLOOKUP($A1160,'Medical examination'!A1160:M3494,8,FALSE)</f>
        <v>NO</v>
      </c>
      <c r="J1160" s="19" t="str">
        <f>VLOOKUP($A1160,'Medical examination'!A1160:N3494,9,FALSE)</f>
        <v>OVERWEIGHT</v>
      </c>
      <c r="K1160" s="10" t="str">
        <f>VLOOKUP($A1160,'Medical examination'!A1160:O3494,10,FALSE)</f>
        <v>DIABETES</v>
      </c>
      <c r="L1160" s="16">
        <v>2801.26</v>
      </c>
      <c r="M1160" s="1" t="str">
        <f>VLOOKUP($L1160,'Hospitalization details'!$F1160:L3492,2,FALSE)</f>
        <v>TIER - 2</v>
      </c>
      <c r="N1160" s="17" t="str">
        <f>VLOOKUP($L1160,'Hospitalization details'!$F1160:M3497,3,FALSE)</f>
        <v>TIER - 3</v>
      </c>
      <c r="O1160" s="1" t="str">
        <f>VLOOKUP($L1160,'Hospitalization details'!$F1160:N3497,4,FALSE)</f>
        <v>R1013</v>
      </c>
      <c r="P1160" s="14">
        <f>VLOOKUP($L1160,'Hospitalization details'!$F1160:O3497,6,FALSE)</f>
        <v>38203</v>
      </c>
      <c r="Q1160" s="18">
        <f t="shared" si="18"/>
        <v>18</v>
      </c>
    </row>
    <row r="1161" spans="1:17" x14ac:dyDescent="0.25">
      <c r="A1161" s="2" t="s">
        <v>1167</v>
      </c>
      <c r="B1161" t="str">
        <f>VLOOKUP(A1161,'customer names'!A1161:D3495,3,FALSE)</f>
        <v>Chruniak</v>
      </c>
      <c r="C1161" s="1">
        <f>VLOOKUP(A1161,'Medical examination'!A1161:G3495,2,FALSE)</f>
        <v>26.35</v>
      </c>
      <c r="D1161" s="1">
        <f>VLOOKUP(A1161,'Medical examination'!A1161:H3495,3,FALSE)</f>
        <v>6.21</v>
      </c>
      <c r="E1161" s="1" t="str">
        <f>VLOOKUP($A1161,'Medical examination'!A1161:I3495,4,FALSE)</f>
        <v>NO</v>
      </c>
      <c r="F1161" s="1" t="str">
        <f>VLOOKUP($A1161,'Medical examination'!A1161:J3495,5,FALSE)</f>
        <v>NO</v>
      </c>
      <c r="G1161" s="1" t="str">
        <f>VLOOKUP($A1161,'Medical examination'!A1161:K3495,6,FALSE)</f>
        <v>NO</v>
      </c>
      <c r="H1161" s="1">
        <f>VLOOKUP($A1161,'Medical examination'!A1161:L3495,7,FALSE)</f>
        <v>2</v>
      </c>
      <c r="I1161" s="1" t="str">
        <f>VLOOKUP($A1161,'Medical examination'!A1161:M3495,8,FALSE)</f>
        <v>NO</v>
      </c>
      <c r="J1161" s="19" t="str">
        <f>VLOOKUP($A1161,'Medical examination'!A1161:N3495,9,FALSE)</f>
        <v>OVERWEIGHT</v>
      </c>
      <c r="K1161" s="10" t="str">
        <f>VLOOKUP($A1161,'Medical examination'!A1161:O3495,10,FALSE)</f>
        <v>PRE DIABETES</v>
      </c>
      <c r="L1161" s="16">
        <v>2789.06</v>
      </c>
      <c r="M1161" s="1" t="str">
        <f>VLOOKUP($L1161,'Hospitalization details'!$F1161:L3493,2,FALSE)</f>
        <v>TIER - 2</v>
      </c>
      <c r="N1161" s="17" t="str">
        <f>VLOOKUP($L1161,'Hospitalization details'!$F1161:M3498,3,FALSE)</f>
        <v>TIER - 3</v>
      </c>
      <c r="O1161" s="1" t="str">
        <f>VLOOKUP($L1161,'Hospitalization details'!$F1161:N3498,4,FALSE)</f>
        <v>R1012</v>
      </c>
      <c r="P1161" s="14">
        <f>VLOOKUP($L1161,'Hospitalization details'!$F1161:O3498,6,FALSE)</f>
        <v>36518</v>
      </c>
      <c r="Q1161" s="18">
        <f t="shared" si="18"/>
        <v>23</v>
      </c>
    </row>
    <row r="1162" spans="1:17" x14ac:dyDescent="0.25">
      <c r="A1162" s="2" t="s">
        <v>1168</v>
      </c>
      <c r="B1162" t="str">
        <f>VLOOKUP(A1162,'customer names'!A1162:D3496,3,FALSE)</f>
        <v>Miller</v>
      </c>
      <c r="C1162" s="1">
        <f>VLOOKUP(A1162,'Medical examination'!A1162:G3496,2,FALSE)</f>
        <v>39.994999999999997</v>
      </c>
      <c r="D1162" s="1">
        <f>VLOOKUP(A1162,'Medical examination'!A1162:H3496,3,FALSE)</f>
        <v>4.6500000000000004</v>
      </c>
      <c r="E1162" s="1" t="str">
        <f>VLOOKUP($A1162,'Medical examination'!A1162:I3496,4,FALSE)</f>
        <v>NO</v>
      </c>
      <c r="F1162" s="1" t="str">
        <f>VLOOKUP($A1162,'Medical examination'!A1162:J3496,5,FALSE)</f>
        <v>NO</v>
      </c>
      <c r="G1162" s="1" t="str">
        <f>VLOOKUP($A1162,'Medical examination'!A1162:K3496,6,FALSE)</f>
        <v>NO</v>
      </c>
      <c r="H1162" s="1">
        <f>VLOOKUP($A1162,'Medical examination'!A1162:L3496,7,FALSE)</f>
        <v>0</v>
      </c>
      <c r="I1162" s="1" t="str">
        <f>VLOOKUP($A1162,'Medical examination'!A1162:M3496,8,FALSE)</f>
        <v>NO</v>
      </c>
      <c r="J1162" s="19" t="str">
        <f>VLOOKUP($A1162,'Medical examination'!A1162:N3496,9,FALSE)</f>
        <v>OBESITY</v>
      </c>
      <c r="K1162" s="10" t="str">
        <f>VLOOKUP($A1162,'Medical examination'!A1162:O3496,10,FALSE)</f>
        <v>NORMAL</v>
      </c>
      <c r="L1162" s="16">
        <v>2775.19</v>
      </c>
      <c r="M1162" s="1" t="str">
        <f>VLOOKUP($L1162,'Hospitalization details'!$F1162:L3494,2,FALSE)</f>
        <v>TIER - 2</v>
      </c>
      <c r="N1162" s="17" t="str">
        <f>VLOOKUP($L1162,'Hospitalization details'!$F1162:M3499,3,FALSE)</f>
        <v>TIER - 1</v>
      </c>
      <c r="O1162" s="1" t="str">
        <f>VLOOKUP($L1162,'Hospitalization details'!$F1162:N3499,4,FALSE)</f>
        <v>R1012</v>
      </c>
      <c r="P1162" s="14">
        <f>VLOOKUP($L1162,'Hospitalization details'!$F1162:O3499,6,FALSE)</f>
        <v>36401</v>
      </c>
      <c r="Q1162" s="18">
        <f t="shared" si="18"/>
        <v>23</v>
      </c>
    </row>
    <row r="1163" spans="1:17" x14ac:dyDescent="0.25">
      <c r="A1163" s="2" t="s">
        <v>1169</v>
      </c>
      <c r="B1163" t="str">
        <f>VLOOKUP(A1163,'customer names'!A1163:D3497,3,FALSE)</f>
        <v>Theis</v>
      </c>
      <c r="C1163" s="1">
        <f>VLOOKUP(A1163,'Medical examination'!A1163:G3497,2,FALSE)</f>
        <v>22.92</v>
      </c>
      <c r="D1163" s="1">
        <f>VLOOKUP(A1163,'Medical examination'!A1163:H3497,3,FALSE)</f>
        <v>5.87</v>
      </c>
      <c r="E1163" s="1" t="str">
        <f>VLOOKUP($A1163,'Medical examination'!A1163:I3497,4,FALSE)</f>
        <v>YES</v>
      </c>
      <c r="F1163" s="1" t="str">
        <f>VLOOKUP($A1163,'Medical examination'!A1163:J3497,5,FALSE)</f>
        <v>NO</v>
      </c>
      <c r="G1163" s="1" t="str">
        <f>VLOOKUP($A1163,'Medical examination'!A1163:K3497,6,FALSE)</f>
        <v>NO</v>
      </c>
      <c r="H1163" s="1">
        <f>VLOOKUP($A1163,'Medical examination'!A1163:L3497,7,FALSE)</f>
        <v>1</v>
      </c>
      <c r="I1163" s="1" t="str">
        <f>VLOOKUP($A1163,'Medical examination'!A1163:M3497,8,FALSE)</f>
        <v>NO</v>
      </c>
      <c r="J1163" s="19" t="str">
        <f>VLOOKUP($A1163,'Medical examination'!A1163:N3497,9,FALSE)</f>
        <v>NORMAL WEIGHT</v>
      </c>
      <c r="K1163" s="10" t="str">
        <f>VLOOKUP($A1163,'Medical examination'!A1163:O3497,10,FALSE)</f>
        <v>PRE DIABETES</v>
      </c>
      <c r="L1163" s="16">
        <v>2773.46</v>
      </c>
      <c r="M1163" s="1" t="str">
        <f>VLOOKUP($L1163,'Hospitalization details'!$F1163:L3495,2,FALSE)</f>
        <v>TIER - 2</v>
      </c>
      <c r="N1163" s="17" t="str">
        <f>VLOOKUP($L1163,'Hospitalization details'!$F1163:M3500,3,FALSE)</f>
        <v>TIER - 1</v>
      </c>
      <c r="O1163" s="1" t="str">
        <f>VLOOKUP($L1163,'Hospitalization details'!$F1163:N3500,4,FALSE)</f>
        <v>R1021</v>
      </c>
      <c r="P1163" s="14">
        <f>VLOOKUP($L1163,'Hospitalization details'!$F1163:O3500,6,FALSE)</f>
        <v>38305</v>
      </c>
      <c r="Q1163" s="18">
        <f t="shared" si="18"/>
        <v>18</v>
      </c>
    </row>
    <row r="1164" spans="1:17" x14ac:dyDescent="0.25">
      <c r="A1164" s="2" t="s">
        <v>1170</v>
      </c>
      <c r="B1164" t="str">
        <f>VLOOKUP(A1164,'customer names'!A1164:D3498,3,FALSE)</f>
        <v>Sadler</v>
      </c>
      <c r="C1164" s="1">
        <f>VLOOKUP(A1164,'Medical examination'!A1164:G3498,2,FALSE)</f>
        <v>24.78</v>
      </c>
      <c r="D1164" s="1">
        <f>VLOOKUP(A1164,'Medical examination'!A1164:H3498,3,FALSE)</f>
        <v>4.24</v>
      </c>
      <c r="E1164" s="1" t="str">
        <f>VLOOKUP($A1164,'Medical examination'!A1164:I3498,4,FALSE)</f>
        <v>YES</v>
      </c>
      <c r="F1164" s="1" t="str">
        <f>VLOOKUP($A1164,'Medical examination'!A1164:J3498,5,FALSE)</f>
        <v>NO</v>
      </c>
      <c r="G1164" s="1" t="str">
        <f>VLOOKUP($A1164,'Medical examination'!A1164:K3498,6,FALSE)</f>
        <v>NO</v>
      </c>
      <c r="H1164" s="1">
        <f>VLOOKUP($A1164,'Medical examination'!A1164:L3498,7,FALSE)</f>
        <v>2</v>
      </c>
      <c r="I1164" s="1" t="str">
        <f>VLOOKUP($A1164,'Medical examination'!A1164:M3498,8,FALSE)</f>
        <v>NO</v>
      </c>
      <c r="J1164" s="19" t="str">
        <f>VLOOKUP($A1164,'Medical examination'!A1164:N3498,9,FALSE)</f>
        <v>NORMAL WEIGHT</v>
      </c>
      <c r="K1164" s="10" t="str">
        <f>VLOOKUP($A1164,'Medical examination'!A1164:O3498,10,FALSE)</f>
        <v>NORMAL</v>
      </c>
      <c r="L1164" s="16">
        <v>2758.99</v>
      </c>
      <c r="M1164" s="1" t="str">
        <f>VLOOKUP($L1164,'Hospitalization details'!$F1164:L3496,2,FALSE)</f>
        <v>TIER - 2</v>
      </c>
      <c r="N1164" s="17" t="str">
        <f>VLOOKUP($L1164,'Hospitalization details'!$F1164:M3501,3,FALSE)</f>
        <v>TIER - 1</v>
      </c>
      <c r="O1164" s="1" t="str">
        <f>VLOOKUP($L1164,'Hospitalization details'!$F1164:N3501,4,FALSE)</f>
        <v>R1012</v>
      </c>
      <c r="P1164" s="14">
        <f>VLOOKUP($L1164,'Hospitalization details'!$F1164:O3501,6,FALSE)</f>
        <v>35652</v>
      </c>
      <c r="Q1164" s="18">
        <f t="shared" si="18"/>
        <v>25</v>
      </c>
    </row>
    <row r="1165" spans="1:17" x14ac:dyDescent="0.25">
      <c r="A1165" s="2" t="s">
        <v>1171</v>
      </c>
      <c r="B1165" t="str">
        <f>VLOOKUP(A1165,'customer names'!A1165:D3499,3,FALSE)</f>
        <v>Auger</v>
      </c>
      <c r="C1165" s="1">
        <f>VLOOKUP(A1165,'Medical examination'!A1165:G3499,2,FALSE)</f>
        <v>34.07</v>
      </c>
      <c r="D1165" s="1">
        <f>VLOOKUP(A1165,'Medical examination'!A1165:H3499,3,FALSE)</f>
        <v>7.81</v>
      </c>
      <c r="E1165" s="1" t="str">
        <f>VLOOKUP($A1165,'Medical examination'!A1165:I3499,4,FALSE)</f>
        <v>YES</v>
      </c>
      <c r="F1165" s="1" t="str">
        <f>VLOOKUP($A1165,'Medical examination'!A1165:J3499,5,FALSE)</f>
        <v>NO</v>
      </c>
      <c r="G1165" s="1" t="str">
        <f>VLOOKUP($A1165,'Medical examination'!A1165:K3499,6,FALSE)</f>
        <v>NO</v>
      </c>
      <c r="H1165" s="1">
        <f>VLOOKUP($A1165,'Medical examination'!A1165:L3499,7,FALSE)</f>
        <v>0</v>
      </c>
      <c r="I1165" s="1" t="str">
        <f>VLOOKUP($A1165,'Medical examination'!A1165:M3499,8,FALSE)</f>
        <v>NO</v>
      </c>
      <c r="J1165" s="19" t="str">
        <f>VLOOKUP($A1165,'Medical examination'!A1165:N3499,9,FALSE)</f>
        <v>OBESITY</v>
      </c>
      <c r="K1165" s="10" t="str">
        <f>VLOOKUP($A1165,'Medical examination'!A1165:O3499,10,FALSE)</f>
        <v>DIABETES</v>
      </c>
      <c r="L1165" s="16">
        <v>2755.02</v>
      </c>
      <c r="M1165" s="1" t="str">
        <f>VLOOKUP($L1165,'Hospitalization details'!$F1165:L3497,2,FALSE)</f>
        <v>TIER - 2</v>
      </c>
      <c r="N1165" s="17" t="str">
        <f>VLOOKUP($L1165,'Hospitalization details'!$F1165:M3502,3,FALSE)</f>
        <v>TIER - 1</v>
      </c>
      <c r="O1165" s="1" t="str">
        <f>VLOOKUP($L1165,'Hospitalization details'!$F1165:N3502,4,FALSE)</f>
        <v>R1024</v>
      </c>
      <c r="P1165" s="14">
        <f>VLOOKUP($L1165,'Hospitalization details'!$F1165:O3502,6,FALSE)</f>
        <v>36810</v>
      </c>
      <c r="Q1165" s="18">
        <f t="shared" si="18"/>
        <v>22</v>
      </c>
    </row>
    <row r="1166" spans="1:17" x14ac:dyDescent="0.25">
      <c r="A1166" s="2" t="s">
        <v>1172</v>
      </c>
      <c r="B1166" t="str">
        <f>VLOOKUP(A1166,'customer names'!A1166:D3500,3,FALSE)</f>
        <v>Steadman</v>
      </c>
      <c r="C1166" s="1">
        <f>VLOOKUP(A1166,'Medical examination'!A1166:G3500,2,FALSE)</f>
        <v>30.14</v>
      </c>
      <c r="D1166" s="1">
        <f>VLOOKUP(A1166,'Medical examination'!A1166:H3500,3,FALSE)</f>
        <v>9.85</v>
      </c>
      <c r="E1166" s="1" t="str">
        <f>VLOOKUP($A1166,'Medical examination'!A1166:I3500,4,FALSE)</f>
        <v>NO</v>
      </c>
      <c r="F1166" s="1" t="str">
        <f>VLOOKUP($A1166,'Medical examination'!A1166:J3500,5,FALSE)</f>
        <v>NO</v>
      </c>
      <c r="G1166" s="1" t="str">
        <f>VLOOKUP($A1166,'Medical examination'!A1166:K3500,6,FALSE)</f>
        <v>NO</v>
      </c>
      <c r="H1166" s="1">
        <f>VLOOKUP($A1166,'Medical examination'!A1166:L3500,7,FALSE)</f>
        <v>0</v>
      </c>
      <c r="I1166" s="1" t="str">
        <f>VLOOKUP($A1166,'Medical examination'!A1166:M3500,8,FALSE)</f>
        <v>NO</v>
      </c>
      <c r="J1166" s="19" t="str">
        <f>VLOOKUP($A1166,'Medical examination'!A1166:N3500,9,FALSE)</f>
        <v>OBESITY</v>
      </c>
      <c r="K1166" s="10" t="str">
        <f>VLOOKUP($A1166,'Medical examination'!A1166:O3500,10,FALSE)</f>
        <v>DIABETES</v>
      </c>
      <c r="L1166" s="16">
        <v>2741.95</v>
      </c>
      <c r="M1166" s="1" t="str">
        <f>VLOOKUP($L1166,'Hospitalization details'!$F1166:L3498,2,FALSE)</f>
        <v>TIER - 2</v>
      </c>
      <c r="N1166" s="17" t="str">
        <f>VLOOKUP($L1166,'Hospitalization details'!$F1166:M3503,3,FALSE)</f>
        <v>TIER - 3</v>
      </c>
      <c r="O1166" s="1" t="str">
        <f>VLOOKUP($L1166,'Hospitalization details'!$F1166:N3503,4,FALSE)</f>
        <v>R1024</v>
      </c>
      <c r="P1166" s="14">
        <f>VLOOKUP($L1166,'Hospitalization details'!$F1166:O3503,6,FALSE)</f>
        <v>36802</v>
      </c>
      <c r="Q1166" s="18">
        <f t="shared" si="18"/>
        <v>22</v>
      </c>
    </row>
    <row r="1167" spans="1:17" x14ac:dyDescent="0.25">
      <c r="A1167" s="2" t="s">
        <v>1173</v>
      </c>
      <c r="B1167" t="str">
        <f>VLOOKUP(A1167,'customer names'!A1167:D3501,3,FALSE)</f>
        <v>McCarron</v>
      </c>
      <c r="C1167" s="1">
        <f>VLOOKUP(A1167,'Medical examination'!A1167:G3501,2,FALSE)</f>
        <v>18.05</v>
      </c>
      <c r="D1167" s="1">
        <f>VLOOKUP(A1167,'Medical examination'!A1167:H3501,3,FALSE)</f>
        <v>6.94</v>
      </c>
      <c r="E1167" s="1" t="str">
        <f>VLOOKUP($A1167,'Medical examination'!A1167:I3501,4,FALSE)</f>
        <v>NO</v>
      </c>
      <c r="F1167" s="1" t="str">
        <f>VLOOKUP($A1167,'Medical examination'!A1167:J3501,5,FALSE)</f>
        <v>NO</v>
      </c>
      <c r="G1167" s="1" t="str">
        <f>VLOOKUP($A1167,'Medical examination'!A1167:K3501,6,FALSE)</f>
        <v>NO</v>
      </c>
      <c r="H1167" s="1">
        <f>VLOOKUP($A1167,'Medical examination'!A1167:L3501,7,FALSE)</f>
        <v>0</v>
      </c>
      <c r="I1167" s="1" t="str">
        <f>VLOOKUP($A1167,'Medical examination'!A1167:M3501,8,FALSE)</f>
        <v>NO</v>
      </c>
      <c r="J1167" s="19" t="str">
        <f>VLOOKUP($A1167,'Medical examination'!A1167:N3501,9,FALSE)</f>
        <v>UNDERWEIGHT</v>
      </c>
      <c r="K1167" s="10" t="str">
        <f>VLOOKUP($A1167,'Medical examination'!A1167:O3501,10,FALSE)</f>
        <v>DIABETES</v>
      </c>
      <c r="L1167" s="16">
        <v>2731.91</v>
      </c>
      <c r="M1167" s="1" t="str">
        <f>VLOOKUP($L1167,'Hospitalization details'!$F1167:L3499,2,FALSE)</f>
        <v>TIER - 2</v>
      </c>
      <c r="N1167" s="17" t="str">
        <f>VLOOKUP($L1167,'Hospitalization details'!$F1167:M3504,3,FALSE)</f>
        <v>TIER - 3</v>
      </c>
      <c r="O1167" s="1" t="str">
        <f>VLOOKUP($L1167,'Hospitalization details'!$F1167:N3504,4,FALSE)</f>
        <v>R1024</v>
      </c>
      <c r="P1167" s="14">
        <f>VLOOKUP($L1167,'Hospitalization details'!$F1167:O3504,6,FALSE)</f>
        <v>36877</v>
      </c>
      <c r="Q1167" s="18">
        <f t="shared" si="18"/>
        <v>22</v>
      </c>
    </row>
    <row r="1168" spans="1:17" x14ac:dyDescent="0.25">
      <c r="A1168" s="2" t="s">
        <v>1174</v>
      </c>
      <c r="B1168" t="str">
        <f>VLOOKUP(A1168,'customer names'!A1168:D3502,3,FALSE)</f>
        <v>Roecker</v>
      </c>
      <c r="C1168" s="1">
        <f>VLOOKUP(A1168,'Medical examination'!A1168:G3502,2,FALSE)</f>
        <v>37.4</v>
      </c>
      <c r="D1168" s="1">
        <f>VLOOKUP(A1168,'Medical examination'!A1168:H3502,3,FALSE)</f>
        <v>11.3</v>
      </c>
      <c r="E1168" s="1" t="str">
        <f>VLOOKUP($A1168,'Medical examination'!A1168:I3502,4,FALSE)</f>
        <v>YES</v>
      </c>
      <c r="F1168" s="1" t="str">
        <f>VLOOKUP($A1168,'Medical examination'!A1168:J3502,5,FALSE)</f>
        <v>NO</v>
      </c>
      <c r="G1168" s="1" t="str">
        <f>VLOOKUP($A1168,'Medical examination'!A1168:K3502,6,FALSE)</f>
        <v>NO</v>
      </c>
      <c r="H1168" s="1">
        <f>VLOOKUP($A1168,'Medical examination'!A1168:L3502,7,FALSE)</f>
        <v>2</v>
      </c>
      <c r="I1168" s="1" t="str">
        <f>VLOOKUP($A1168,'Medical examination'!A1168:M3502,8,FALSE)</f>
        <v>NO</v>
      </c>
      <c r="J1168" s="19" t="str">
        <f>VLOOKUP($A1168,'Medical examination'!A1168:N3502,9,FALSE)</f>
        <v>OBESITY</v>
      </c>
      <c r="K1168" s="10" t="str">
        <f>VLOOKUP($A1168,'Medical examination'!A1168:O3502,10,FALSE)</f>
        <v>DIABETES</v>
      </c>
      <c r="L1168" s="16">
        <v>2730.11</v>
      </c>
      <c r="M1168" s="1" t="str">
        <f>VLOOKUP($L1168,'Hospitalization details'!$F1168:L3500,2,FALSE)</f>
        <v>TIER - 2</v>
      </c>
      <c r="N1168" s="17" t="str">
        <f>VLOOKUP($L1168,'Hospitalization details'!$F1168:M3505,3,FALSE)</f>
        <v>TIER - 3</v>
      </c>
      <c r="O1168" s="1" t="str">
        <f>VLOOKUP($L1168,'Hospitalization details'!$F1168:N3505,4,FALSE)</f>
        <v>R1012</v>
      </c>
      <c r="P1168" s="14">
        <f>VLOOKUP($L1168,'Hospitalization details'!$F1168:O3505,6,FALSE)</f>
        <v>37958</v>
      </c>
      <c r="Q1168" s="18">
        <f t="shared" si="18"/>
        <v>19</v>
      </c>
    </row>
    <row r="1169" spans="1:17" x14ac:dyDescent="0.25">
      <c r="A1169" s="2" t="s">
        <v>1175</v>
      </c>
      <c r="B1169" t="str">
        <f>VLOOKUP(A1169,'customer names'!A1169:D3503,3,FALSE)</f>
        <v>Giumarra</v>
      </c>
      <c r="C1169" s="1">
        <f>VLOOKUP(A1169,'Medical examination'!A1169:G3503,2,FALSE)</f>
        <v>25.75</v>
      </c>
      <c r="D1169" s="1">
        <f>VLOOKUP(A1169,'Medical examination'!A1169:H3503,3,FALSE)</f>
        <v>9.23</v>
      </c>
      <c r="E1169" s="1" t="str">
        <f>VLOOKUP($A1169,'Medical examination'!A1169:I3503,4,FALSE)</f>
        <v>NO</v>
      </c>
      <c r="F1169" s="1" t="str">
        <f>VLOOKUP($A1169,'Medical examination'!A1169:J3503,5,FALSE)</f>
        <v>NO</v>
      </c>
      <c r="G1169" s="1" t="str">
        <f>VLOOKUP($A1169,'Medical examination'!A1169:K3503,6,FALSE)</f>
        <v>NO</v>
      </c>
      <c r="H1169" s="1">
        <f>VLOOKUP($A1169,'Medical examination'!A1169:L3503,7,FALSE)</f>
        <v>0</v>
      </c>
      <c r="I1169" s="1" t="str">
        <f>VLOOKUP($A1169,'Medical examination'!A1169:M3503,8,FALSE)</f>
        <v>NO</v>
      </c>
      <c r="J1169" s="19" t="str">
        <f>VLOOKUP($A1169,'Medical examination'!A1169:N3503,9,FALSE)</f>
        <v>OVERWEIGHT</v>
      </c>
      <c r="K1169" s="10" t="str">
        <f>VLOOKUP($A1169,'Medical examination'!A1169:O3503,10,FALSE)</f>
        <v>DIABETES</v>
      </c>
      <c r="L1169" s="16">
        <v>2727.4</v>
      </c>
      <c r="M1169" s="1" t="str">
        <f>VLOOKUP($L1169,'Hospitalization details'!$F1169:L3501,2,FALSE)</f>
        <v>TIER - 3</v>
      </c>
      <c r="N1169" s="17" t="str">
        <f>VLOOKUP($L1169,'Hospitalization details'!$F1169:M3506,3,FALSE)</f>
        <v>TIER - 3</v>
      </c>
      <c r="O1169" s="1" t="str">
        <f>VLOOKUP($L1169,'Hospitalization details'!$F1169:N3506,4,FALSE)</f>
        <v>R1016</v>
      </c>
      <c r="P1169" s="14">
        <f>VLOOKUP($L1169,'Hospitalization details'!$F1169:O3506,6,FALSE)</f>
        <v>35709</v>
      </c>
      <c r="Q1169" s="18">
        <f t="shared" si="18"/>
        <v>25</v>
      </c>
    </row>
    <row r="1170" spans="1:17" x14ac:dyDescent="0.25">
      <c r="A1170" s="2" t="s">
        <v>1176</v>
      </c>
      <c r="B1170" t="str">
        <f>VLOOKUP(A1170,'customer names'!A1170:D3504,3,FALSE)</f>
        <v>Peters</v>
      </c>
      <c r="C1170" s="1">
        <f>VLOOKUP(A1170,'Medical examination'!A1170:G3504,2,FALSE)</f>
        <v>32.299999999999997</v>
      </c>
      <c r="D1170" s="1">
        <f>VLOOKUP(A1170,'Medical examination'!A1170:H3504,3,FALSE)</f>
        <v>4.37</v>
      </c>
      <c r="E1170" s="1" t="str">
        <f>VLOOKUP($A1170,'Medical examination'!A1170:I3504,4,FALSE)</f>
        <v>NO</v>
      </c>
      <c r="F1170" s="1" t="str">
        <f>VLOOKUP($A1170,'Medical examination'!A1170:J3504,5,FALSE)</f>
        <v>NO</v>
      </c>
      <c r="G1170" s="1" t="str">
        <f>VLOOKUP($A1170,'Medical examination'!A1170:K3504,6,FALSE)</f>
        <v>NO</v>
      </c>
      <c r="H1170" s="1">
        <f>VLOOKUP($A1170,'Medical examination'!A1170:L3504,7,FALSE)</f>
        <v>2</v>
      </c>
      <c r="I1170" s="1" t="str">
        <f>VLOOKUP($A1170,'Medical examination'!A1170:M3504,8,FALSE)</f>
        <v>NO</v>
      </c>
      <c r="J1170" s="19" t="str">
        <f>VLOOKUP($A1170,'Medical examination'!A1170:N3504,9,FALSE)</f>
        <v>OBESITY</v>
      </c>
      <c r="K1170" s="10" t="str">
        <f>VLOOKUP($A1170,'Medical examination'!A1170:O3504,10,FALSE)</f>
        <v>NORMAL</v>
      </c>
      <c r="L1170" s="16">
        <v>35952.65</v>
      </c>
      <c r="M1170" s="1" t="str">
        <f>VLOOKUP($L1170,'Hospitalization details'!$F1170:L3502,2,FALSE)</f>
        <v>TIER - 1</v>
      </c>
      <c r="N1170" s="17" t="str">
        <f>VLOOKUP($L1170,'Hospitalization details'!$F1170:M3507,3,FALSE)</f>
        <v>TIER - 3</v>
      </c>
      <c r="O1170" s="1" t="str">
        <f>VLOOKUP($L1170,'Hospitalization details'!$F1170:N3507,4,FALSE)</f>
        <v>R1011</v>
      </c>
      <c r="P1170" s="14">
        <f>VLOOKUP($L1170,'Hospitalization details'!$F1170:O3507,6,FALSE)</f>
        <v>29912</v>
      </c>
      <c r="Q1170" s="18">
        <f t="shared" si="18"/>
        <v>41</v>
      </c>
    </row>
    <row r="1171" spans="1:17" x14ac:dyDescent="0.25">
      <c r="A1171" s="2" t="s">
        <v>1177</v>
      </c>
      <c r="B1171" t="str">
        <f>VLOOKUP(A1171,'customer names'!A1171:D3505,3,FALSE)</f>
        <v>Bower</v>
      </c>
      <c r="C1171" s="1">
        <f>VLOOKUP(A1171,'Medical examination'!A1171:G3505,2,FALSE)</f>
        <v>28.61</v>
      </c>
      <c r="D1171" s="1">
        <f>VLOOKUP(A1171,'Medical examination'!A1171:H3505,3,FALSE)</f>
        <v>5.76</v>
      </c>
      <c r="E1171" s="1" t="str">
        <f>VLOOKUP($A1171,'Medical examination'!A1171:I3505,4,FALSE)</f>
        <v>NO</v>
      </c>
      <c r="F1171" s="1" t="str">
        <f>VLOOKUP($A1171,'Medical examination'!A1171:J3505,5,FALSE)</f>
        <v>NO</v>
      </c>
      <c r="G1171" s="1" t="str">
        <f>VLOOKUP($A1171,'Medical examination'!A1171:K3505,6,FALSE)</f>
        <v>YES</v>
      </c>
      <c r="H1171" s="1">
        <f>VLOOKUP($A1171,'Medical examination'!A1171:L3505,7,FALSE)</f>
        <v>1</v>
      </c>
      <c r="I1171" s="1" t="str">
        <f>VLOOKUP($A1171,'Medical examination'!A1171:M3505,8,FALSE)</f>
        <v>NO</v>
      </c>
      <c r="J1171" s="19" t="str">
        <f>VLOOKUP($A1171,'Medical examination'!A1171:N3505,9,FALSE)</f>
        <v>OVERWEIGHT</v>
      </c>
      <c r="K1171" s="10" t="str">
        <f>VLOOKUP($A1171,'Medical examination'!A1171:O3505,10,FALSE)</f>
        <v>PRE DIABETES</v>
      </c>
      <c r="L1171" s="16">
        <v>2726.06</v>
      </c>
      <c r="M1171" s="1" t="str">
        <f>VLOOKUP($L1171,'Hospitalization details'!$F1171:L3503,2,FALSE)</f>
        <v>TIER - 2</v>
      </c>
      <c r="N1171" s="17" t="str">
        <f>VLOOKUP($L1171,'Hospitalization details'!$F1171:M3508,3,FALSE)</f>
        <v>TIER - 2</v>
      </c>
      <c r="O1171" s="1" t="str">
        <f>VLOOKUP($L1171,'Hospitalization details'!$F1171:N3508,4,FALSE)</f>
        <v>R1013</v>
      </c>
      <c r="P1171" s="14">
        <f>VLOOKUP($L1171,'Hospitalization details'!$F1171:O3508,6,FALSE)</f>
        <v>32375</v>
      </c>
      <c r="Q1171" s="18">
        <f t="shared" si="18"/>
        <v>34</v>
      </c>
    </row>
    <row r="1172" spans="1:17" x14ac:dyDescent="0.25">
      <c r="A1172" s="2" t="s">
        <v>1178</v>
      </c>
      <c r="B1172" t="str">
        <f>VLOOKUP(A1172,'customer names'!A1172:D3506,3,FALSE)</f>
        <v>Chen</v>
      </c>
      <c r="C1172" s="1">
        <f>VLOOKUP(A1172,'Medical examination'!A1172:G3506,2,FALSE)</f>
        <v>45.41</v>
      </c>
      <c r="D1172" s="1">
        <f>VLOOKUP(A1172,'Medical examination'!A1172:H3506,3,FALSE)</f>
        <v>4.96</v>
      </c>
      <c r="E1172" s="1" t="str">
        <f>VLOOKUP($A1172,'Medical examination'!A1172:I3506,4,FALSE)</f>
        <v>NO</v>
      </c>
      <c r="F1172" s="1" t="str">
        <f>VLOOKUP($A1172,'Medical examination'!A1172:J3506,5,FALSE)</f>
        <v>NO</v>
      </c>
      <c r="G1172" s="1" t="str">
        <f>VLOOKUP($A1172,'Medical examination'!A1172:K3506,6,FALSE)</f>
        <v>NO</v>
      </c>
      <c r="H1172" s="1">
        <f>VLOOKUP($A1172,'Medical examination'!A1172:L3506,7,FALSE)</f>
        <v>1</v>
      </c>
      <c r="I1172" s="1" t="str">
        <f>VLOOKUP($A1172,'Medical examination'!A1172:M3506,8,FALSE)</f>
        <v>NO</v>
      </c>
      <c r="J1172" s="19" t="str">
        <f>VLOOKUP($A1172,'Medical examination'!A1172:N3506,9,FALSE)</f>
        <v>OBESITY</v>
      </c>
      <c r="K1172" s="10" t="str">
        <f>VLOOKUP($A1172,'Medical examination'!A1172:O3506,10,FALSE)</f>
        <v>NORMAL</v>
      </c>
      <c r="L1172" s="16">
        <v>2721.32</v>
      </c>
      <c r="M1172" s="1" t="str">
        <f>VLOOKUP($L1172,'Hospitalization details'!$F1172:L3504,2,FALSE)</f>
        <v>TIER - 1</v>
      </c>
      <c r="N1172" s="17" t="str">
        <f>VLOOKUP($L1172,'Hospitalization details'!$F1172:M3509,3,FALSE)</f>
        <v>TIER - 3</v>
      </c>
      <c r="O1172" s="1" t="str">
        <f>VLOOKUP($L1172,'Hospitalization details'!$F1172:N3509,4,FALSE)</f>
        <v>R1014</v>
      </c>
      <c r="P1172" s="14">
        <f>VLOOKUP($L1172,'Hospitalization details'!$F1172:O3509,6,FALSE)</f>
        <v>35733</v>
      </c>
      <c r="Q1172" s="18">
        <f t="shared" si="18"/>
        <v>25</v>
      </c>
    </row>
    <row r="1173" spans="1:17" x14ac:dyDescent="0.25">
      <c r="A1173" s="2" t="s">
        <v>1179</v>
      </c>
      <c r="B1173" t="str">
        <f>VLOOKUP(A1173,'customer names'!A1173:D3507,3,FALSE)</f>
        <v>Capriccioso</v>
      </c>
      <c r="C1173" s="1">
        <f>VLOOKUP(A1173,'Medical examination'!A1173:G3507,2,FALSE)</f>
        <v>31.2</v>
      </c>
      <c r="D1173" s="1">
        <f>VLOOKUP(A1173,'Medical examination'!A1173:H3507,3,FALSE)</f>
        <v>11.04</v>
      </c>
      <c r="E1173" s="1" t="str">
        <f>VLOOKUP($A1173,'Medical examination'!A1173:I3507,4,FALSE)</f>
        <v>YES</v>
      </c>
      <c r="F1173" s="1" t="str">
        <f>VLOOKUP($A1173,'Medical examination'!A1173:J3507,5,FALSE)</f>
        <v>NO</v>
      </c>
      <c r="G1173" s="1" t="str">
        <f>VLOOKUP($A1173,'Medical examination'!A1173:K3507,6,FALSE)</f>
        <v>NO</v>
      </c>
      <c r="H1173" s="1">
        <f>VLOOKUP($A1173,'Medical examination'!A1173:L3507,7,FALSE)</f>
        <v>2</v>
      </c>
      <c r="I1173" s="1" t="str">
        <f>VLOOKUP($A1173,'Medical examination'!A1173:M3507,8,FALSE)</f>
        <v>NO</v>
      </c>
      <c r="J1173" s="19" t="str">
        <f>VLOOKUP($A1173,'Medical examination'!A1173:N3507,9,FALSE)</f>
        <v>OBESITY</v>
      </c>
      <c r="K1173" s="10" t="str">
        <f>VLOOKUP($A1173,'Medical examination'!A1173:O3507,10,FALSE)</f>
        <v>DIABETES</v>
      </c>
      <c r="L1173" s="16">
        <v>2719.28</v>
      </c>
      <c r="M1173" s="1" t="str">
        <f>VLOOKUP($L1173,'Hospitalization details'!$F1173:L3505,2,FALSE)</f>
        <v>TIER - 2</v>
      </c>
      <c r="N1173" s="17" t="str">
        <f>VLOOKUP($L1173,'Hospitalization details'!$F1173:M3510,3,FALSE)</f>
        <v>TIER - 2</v>
      </c>
      <c r="O1173" s="1" t="str">
        <f>VLOOKUP($L1173,'Hospitalization details'!$F1173:N3510,4,FALSE)</f>
        <v>R1012</v>
      </c>
      <c r="P1173" s="14">
        <f>VLOOKUP($L1173,'Hospitalization details'!$F1173:O3510,6,FALSE)</f>
        <v>37839</v>
      </c>
      <c r="Q1173" s="18">
        <f t="shared" si="18"/>
        <v>19</v>
      </c>
    </row>
    <row r="1174" spans="1:17" x14ac:dyDescent="0.25">
      <c r="A1174" s="2" t="s">
        <v>1180</v>
      </c>
      <c r="B1174" t="str">
        <f>VLOOKUP(A1174,'customer names'!A1174:D3508,3,FALSE)</f>
        <v>Starbuck</v>
      </c>
      <c r="C1174" s="1">
        <f>VLOOKUP(A1174,'Medical examination'!A1174:G3508,2,FALSE)</f>
        <v>29.83</v>
      </c>
      <c r="D1174" s="1">
        <f>VLOOKUP(A1174,'Medical examination'!A1174:H3508,3,FALSE)</f>
        <v>7.81</v>
      </c>
      <c r="E1174" s="1" t="str">
        <f>VLOOKUP($A1174,'Medical examination'!A1174:I3508,4,FALSE)</f>
        <v>YES</v>
      </c>
      <c r="F1174" s="1" t="str">
        <f>VLOOKUP($A1174,'Medical examination'!A1174:J3508,5,FALSE)</f>
        <v>NO</v>
      </c>
      <c r="G1174" s="1" t="str">
        <f>VLOOKUP($A1174,'Medical examination'!A1174:K3508,6,FALSE)</f>
        <v>NO</v>
      </c>
      <c r="H1174" s="1">
        <f>VLOOKUP($A1174,'Medical examination'!A1174:L3508,7,FALSE)</f>
        <v>1</v>
      </c>
      <c r="I1174" s="1" t="str">
        <f>VLOOKUP($A1174,'Medical examination'!A1174:M3508,8,FALSE)</f>
        <v>NO</v>
      </c>
      <c r="J1174" s="19" t="str">
        <f>VLOOKUP($A1174,'Medical examination'!A1174:N3508,9,FALSE)</f>
        <v>OVERWEIGHT</v>
      </c>
      <c r="K1174" s="10" t="str">
        <f>VLOOKUP($A1174,'Medical examination'!A1174:O3508,10,FALSE)</f>
        <v>DIABETES</v>
      </c>
      <c r="L1174" s="16">
        <v>2710.83</v>
      </c>
      <c r="M1174" s="1" t="str">
        <f>VLOOKUP($L1174,'Hospitalization details'!$F1174:L3506,2,FALSE)</f>
        <v>TIER - 2</v>
      </c>
      <c r="N1174" s="17" t="str">
        <f>VLOOKUP($L1174,'Hospitalization details'!$F1174:M3511,3,FALSE)</f>
        <v>TIER - 3</v>
      </c>
      <c r="O1174" s="1" t="str">
        <f>VLOOKUP($L1174,'Hospitalization details'!$F1174:N3511,4,FALSE)</f>
        <v>R1012</v>
      </c>
      <c r="P1174" s="14">
        <f>VLOOKUP($L1174,'Hospitalization details'!$F1174:O3511,6,FALSE)</f>
        <v>37956</v>
      </c>
      <c r="Q1174" s="18">
        <f t="shared" si="18"/>
        <v>19</v>
      </c>
    </row>
    <row r="1175" spans="1:17" x14ac:dyDescent="0.25">
      <c r="A1175" s="2" t="s">
        <v>1181</v>
      </c>
      <c r="B1175" t="str">
        <f>VLOOKUP(A1175,'customer names'!A1175:D3509,3,FALSE)</f>
        <v>McMahon</v>
      </c>
      <c r="C1175" s="1">
        <f>VLOOKUP(A1175,'Medical examination'!A1175:G3509,2,FALSE)</f>
        <v>29.06</v>
      </c>
      <c r="D1175" s="1">
        <f>VLOOKUP(A1175,'Medical examination'!A1175:H3509,3,FALSE)</f>
        <v>4.55</v>
      </c>
      <c r="E1175" s="1" t="str">
        <f>VLOOKUP($A1175,'Medical examination'!A1175:I3509,4,FALSE)</f>
        <v>NO</v>
      </c>
      <c r="F1175" s="1" t="str">
        <f>VLOOKUP($A1175,'Medical examination'!A1175:J3509,5,FALSE)</f>
        <v>NO</v>
      </c>
      <c r="G1175" s="1" t="str">
        <f>VLOOKUP($A1175,'Medical examination'!A1175:K3509,6,FALSE)</f>
        <v>NO</v>
      </c>
      <c r="H1175" s="1">
        <f>VLOOKUP($A1175,'Medical examination'!A1175:L3509,7,FALSE)</f>
        <v>0</v>
      </c>
      <c r="I1175" s="1" t="str">
        <f>VLOOKUP($A1175,'Medical examination'!A1175:M3509,8,FALSE)</f>
        <v>NO</v>
      </c>
      <c r="J1175" s="19" t="str">
        <f>VLOOKUP($A1175,'Medical examination'!A1175:N3509,9,FALSE)</f>
        <v>OVERWEIGHT</v>
      </c>
      <c r="K1175" s="10" t="str">
        <f>VLOOKUP($A1175,'Medical examination'!A1175:O3509,10,FALSE)</f>
        <v>NORMAL</v>
      </c>
      <c r="L1175" s="16">
        <v>2709.24</v>
      </c>
      <c r="M1175" s="1" t="str">
        <f>VLOOKUP($L1175,'Hospitalization details'!$F1175:L3507,2,FALSE)</f>
        <v>TIER - 2</v>
      </c>
      <c r="N1175" s="17" t="str">
        <f>VLOOKUP($L1175,'Hospitalization details'!$F1175:M3512,3,FALSE)</f>
        <v>TIER - 2</v>
      </c>
      <c r="O1175" s="1" t="str">
        <f>VLOOKUP($L1175,'Hospitalization details'!$F1175:N3512,4,FALSE)</f>
        <v>R1012</v>
      </c>
      <c r="P1175" s="14">
        <f>VLOOKUP($L1175,'Hospitalization details'!$F1175:O3512,6,FALSE)</f>
        <v>37946</v>
      </c>
      <c r="Q1175" s="18">
        <f t="shared" si="18"/>
        <v>19</v>
      </c>
    </row>
    <row r="1176" spans="1:17" x14ac:dyDescent="0.25">
      <c r="A1176" s="2" t="s">
        <v>1182</v>
      </c>
      <c r="B1176" t="str">
        <f>VLOOKUP(A1176,'customer names'!A1176:D3510,3,FALSE)</f>
        <v>Rissell</v>
      </c>
      <c r="C1176" s="1">
        <f>VLOOKUP(A1176,'Medical examination'!A1176:G3510,2,FALSE)</f>
        <v>27.454999999999998</v>
      </c>
      <c r="D1176" s="1">
        <f>VLOOKUP(A1176,'Medical examination'!A1176:H3510,3,FALSE)</f>
        <v>6.13</v>
      </c>
      <c r="E1176" s="1" t="str">
        <f>VLOOKUP($A1176,'Medical examination'!A1176:I3510,4,FALSE)</f>
        <v>NO</v>
      </c>
      <c r="F1176" s="1" t="str">
        <f>VLOOKUP($A1176,'Medical examination'!A1176:J3510,5,FALSE)</f>
        <v>NO</v>
      </c>
      <c r="G1176" s="1" t="str">
        <f>VLOOKUP($A1176,'Medical examination'!A1176:K3510,6,FALSE)</f>
        <v>NO</v>
      </c>
      <c r="H1176" s="1">
        <f>VLOOKUP($A1176,'Medical examination'!A1176:L3510,7,FALSE)</f>
        <v>2</v>
      </c>
      <c r="I1176" s="1" t="str">
        <f>VLOOKUP($A1176,'Medical examination'!A1176:M3510,8,FALSE)</f>
        <v>NO</v>
      </c>
      <c r="J1176" s="19" t="str">
        <f>VLOOKUP($A1176,'Medical examination'!A1176:N3510,9,FALSE)</f>
        <v>OVERWEIGHT</v>
      </c>
      <c r="K1176" s="10" t="str">
        <f>VLOOKUP($A1176,'Medical examination'!A1176:O3510,10,FALSE)</f>
        <v>PRE DIABETES</v>
      </c>
      <c r="L1176" s="16">
        <v>2709.11</v>
      </c>
      <c r="M1176" s="1" t="str">
        <f>VLOOKUP($L1176,'Hospitalization details'!$F1176:L3508,2,FALSE)</f>
        <v>TIER - 2</v>
      </c>
      <c r="N1176" s="17" t="str">
        <f>VLOOKUP($L1176,'Hospitalization details'!$F1176:M3513,3,FALSE)</f>
        <v>TIER - 2</v>
      </c>
      <c r="O1176" s="1" t="str">
        <f>VLOOKUP($L1176,'Hospitalization details'!$F1176:N3513,4,FALSE)</f>
        <v>R1012</v>
      </c>
      <c r="P1176" s="14">
        <f>VLOOKUP($L1176,'Hospitalization details'!$F1176:O3513,6,FALSE)</f>
        <v>37819</v>
      </c>
      <c r="Q1176" s="18">
        <f t="shared" si="18"/>
        <v>19</v>
      </c>
    </row>
    <row r="1177" spans="1:17" x14ac:dyDescent="0.25">
      <c r="A1177" s="2" t="s">
        <v>1183</v>
      </c>
      <c r="B1177" t="str">
        <f>VLOOKUP(A1177,'customer names'!A1177:D3511,3,FALSE)</f>
        <v>Kromroy</v>
      </c>
      <c r="C1177" s="1">
        <f>VLOOKUP(A1177,'Medical examination'!A1177:G3511,2,FALSE)</f>
        <v>23.01</v>
      </c>
      <c r="D1177" s="1">
        <f>VLOOKUP(A1177,'Medical examination'!A1177:H3511,3,FALSE)</f>
        <v>6.04</v>
      </c>
      <c r="E1177" s="1" t="str">
        <f>VLOOKUP($A1177,'Medical examination'!A1177:I3511,4,FALSE)</f>
        <v>YES</v>
      </c>
      <c r="F1177" s="1" t="str">
        <f>VLOOKUP($A1177,'Medical examination'!A1177:J3511,5,FALSE)</f>
        <v>NO</v>
      </c>
      <c r="G1177" s="1" t="str">
        <f>VLOOKUP($A1177,'Medical examination'!A1177:K3511,6,FALSE)</f>
        <v>NO</v>
      </c>
      <c r="H1177" s="1">
        <f>VLOOKUP($A1177,'Medical examination'!A1177:L3511,7,FALSE)</f>
        <v>1</v>
      </c>
      <c r="I1177" s="1" t="str">
        <f>VLOOKUP($A1177,'Medical examination'!A1177:M3511,8,FALSE)</f>
        <v>NO</v>
      </c>
      <c r="J1177" s="19" t="str">
        <f>VLOOKUP($A1177,'Medical examination'!A1177:N3511,9,FALSE)</f>
        <v>NORMAL WEIGHT</v>
      </c>
      <c r="K1177" s="10" t="str">
        <f>VLOOKUP($A1177,'Medical examination'!A1177:O3511,10,FALSE)</f>
        <v>PRE DIABETES</v>
      </c>
      <c r="L1177" s="16">
        <v>2699.57</v>
      </c>
      <c r="M1177" s="1" t="str">
        <f>VLOOKUP($L1177,'Hospitalization details'!$F1177:L3509,2,FALSE)</f>
        <v>TIER - 2</v>
      </c>
      <c r="N1177" s="17" t="str">
        <f>VLOOKUP($L1177,'Hospitalization details'!$F1177:M3514,3,FALSE)</f>
        <v>TIER - 1</v>
      </c>
      <c r="O1177" s="1" t="str">
        <f>VLOOKUP($L1177,'Hospitalization details'!$F1177:N3514,4,FALSE)</f>
        <v>R1012</v>
      </c>
      <c r="P1177" s="14">
        <f>VLOOKUP($L1177,'Hospitalization details'!$F1177:O3514,6,FALSE)</f>
        <v>35229</v>
      </c>
      <c r="Q1177" s="18">
        <f t="shared" si="18"/>
        <v>26</v>
      </c>
    </row>
    <row r="1178" spans="1:17" x14ac:dyDescent="0.25">
      <c r="A1178" s="2" t="s">
        <v>1184</v>
      </c>
      <c r="B1178" t="str">
        <f>VLOOKUP(A1178,'customer names'!A1178:D3512,3,FALSE)</f>
        <v>Manfredi</v>
      </c>
      <c r="C1178" s="1">
        <f>VLOOKUP(A1178,'Medical examination'!A1178:G3512,2,FALSE)</f>
        <v>31.39</v>
      </c>
      <c r="D1178" s="1">
        <f>VLOOKUP(A1178,'Medical examination'!A1178:H3512,3,FALSE)</f>
        <v>8.85</v>
      </c>
      <c r="E1178" s="1" t="str">
        <f>VLOOKUP($A1178,'Medical examination'!A1178:I3512,4,FALSE)</f>
        <v>YES</v>
      </c>
      <c r="F1178" s="1" t="str">
        <f>VLOOKUP($A1178,'Medical examination'!A1178:J3512,5,FALSE)</f>
        <v>NO</v>
      </c>
      <c r="G1178" s="1" t="str">
        <f>VLOOKUP($A1178,'Medical examination'!A1178:K3512,6,FALSE)</f>
        <v>NO</v>
      </c>
      <c r="H1178" s="1">
        <f>VLOOKUP($A1178,'Medical examination'!A1178:L3512,7,FALSE)</f>
        <v>0</v>
      </c>
      <c r="I1178" s="1" t="str">
        <f>VLOOKUP($A1178,'Medical examination'!A1178:M3512,8,FALSE)</f>
        <v>NO</v>
      </c>
      <c r="J1178" s="19" t="str">
        <f>VLOOKUP($A1178,'Medical examination'!A1178:N3512,9,FALSE)</f>
        <v>OBESITY</v>
      </c>
      <c r="K1178" s="10" t="str">
        <f>VLOOKUP($A1178,'Medical examination'!A1178:O3512,10,FALSE)</f>
        <v>DIABETES</v>
      </c>
      <c r="L1178" s="16">
        <v>2690.11</v>
      </c>
      <c r="M1178" s="1" t="str">
        <f>VLOOKUP($L1178,'Hospitalization details'!$F1178:L3510,2,FALSE)</f>
        <v>TIER - 2</v>
      </c>
      <c r="N1178" s="17" t="str">
        <f>VLOOKUP($L1178,'Hospitalization details'!$F1178:M3515,3,FALSE)</f>
        <v>TIER - 2</v>
      </c>
      <c r="O1178" s="1" t="str">
        <f>VLOOKUP($L1178,'Hospitalization details'!$F1178:N3515,4,FALSE)</f>
        <v>R1012</v>
      </c>
      <c r="P1178" s="14">
        <f>VLOOKUP($L1178,'Hospitalization details'!$F1178:O3515,6,FALSE)</f>
        <v>36322</v>
      </c>
      <c r="Q1178" s="18">
        <f t="shared" si="18"/>
        <v>23</v>
      </c>
    </row>
    <row r="1179" spans="1:17" x14ac:dyDescent="0.25">
      <c r="A1179" s="2" t="s">
        <v>1185</v>
      </c>
      <c r="B1179" t="str">
        <f>VLOOKUP(A1179,'customer names'!A1179:D3513,3,FALSE)</f>
        <v>Manwaring</v>
      </c>
      <c r="C1179" s="1">
        <f>VLOOKUP(A1179,'Medical examination'!A1179:G3513,2,FALSE)</f>
        <v>34.770000000000003</v>
      </c>
      <c r="D1179" s="1">
        <f>VLOOKUP(A1179,'Medical examination'!A1179:H3513,3,FALSE)</f>
        <v>10.54</v>
      </c>
      <c r="E1179" s="1" t="str">
        <f>VLOOKUP($A1179,'Medical examination'!A1179:I3513,4,FALSE)</f>
        <v>NO</v>
      </c>
      <c r="F1179" s="1" t="str">
        <f>VLOOKUP($A1179,'Medical examination'!A1179:J3513,5,FALSE)</f>
        <v>NO</v>
      </c>
      <c r="G1179" s="1" t="str">
        <f>VLOOKUP($A1179,'Medical examination'!A1179:K3513,6,FALSE)</f>
        <v>NO</v>
      </c>
      <c r="H1179" s="1">
        <f>VLOOKUP($A1179,'Medical examination'!A1179:L3513,7,FALSE)</f>
        <v>2</v>
      </c>
      <c r="I1179" s="1" t="str">
        <f>VLOOKUP($A1179,'Medical examination'!A1179:M3513,8,FALSE)</f>
        <v>NO</v>
      </c>
      <c r="J1179" s="19" t="str">
        <f>VLOOKUP($A1179,'Medical examination'!A1179:N3513,9,FALSE)</f>
        <v>OBESITY</v>
      </c>
      <c r="K1179" s="10" t="str">
        <f>VLOOKUP($A1179,'Medical examination'!A1179:O3513,10,FALSE)</f>
        <v>DIABETES</v>
      </c>
      <c r="L1179" s="16">
        <v>2689.5</v>
      </c>
      <c r="M1179" s="1" t="str">
        <f>VLOOKUP($L1179,'Hospitalization details'!$F1179:L3511,2,FALSE)</f>
        <v>TIER - 3</v>
      </c>
      <c r="N1179" s="17" t="str">
        <f>VLOOKUP($L1179,'Hospitalization details'!$F1179:M3516,3,FALSE)</f>
        <v>TIER - 2</v>
      </c>
      <c r="O1179" s="1" t="str">
        <f>VLOOKUP($L1179,'Hospitalization details'!$F1179:N3516,4,FALSE)</f>
        <v>R1013</v>
      </c>
      <c r="P1179" s="14">
        <f>VLOOKUP($L1179,'Hospitalization details'!$F1179:O3516,6,FALSE)</f>
        <v>34609</v>
      </c>
      <c r="Q1179" s="18">
        <f t="shared" si="18"/>
        <v>28</v>
      </c>
    </row>
    <row r="1180" spans="1:17" x14ac:dyDescent="0.25">
      <c r="A1180" s="2" t="s">
        <v>1186</v>
      </c>
      <c r="B1180" t="str">
        <f>VLOOKUP(A1180,'customer names'!A1180:D3514,3,FALSE)</f>
        <v>Tomaszewski</v>
      </c>
      <c r="C1180" s="1">
        <f>VLOOKUP(A1180,'Medical examination'!A1180:G3514,2,FALSE)</f>
        <v>24.48</v>
      </c>
      <c r="D1180" s="1">
        <f>VLOOKUP(A1180,'Medical examination'!A1180:H3514,3,FALSE)</f>
        <v>4.37</v>
      </c>
      <c r="E1180" s="1" t="str">
        <f>VLOOKUP($A1180,'Medical examination'!A1180:I3514,4,FALSE)</f>
        <v>YES</v>
      </c>
      <c r="F1180" s="1" t="str">
        <f>VLOOKUP($A1180,'Medical examination'!A1180:J3514,5,FALSE)</f>
        <v>NO</v>
      </c>
      <c r="G1180" s="1" t="str">
        <f>VLOOKUP($A1180,'Medical examination'!A1180:K3514,6,FALSE)</f>
        <v>NO</v>
      </c>
      <c r="H1180" s="1">
        <f>VLOOKUP($A1180,'Medical examination'!A1180:L3514,7,FALSE)</f>
        <v>2</v>
      </c>
      <c r="I1180" s="1" t="str">
        <f>VLOOKUP($A1180,'Medical examination'!A1180:M3514,8,FALSE)</f>
        <v>NO</v>
      </c>
      <c r="J1180" s="19" t="str">
        <f>VLOOKUP($A1180,'Medical examination'!A1180:N3514,9,FALSE)</f>
        <v>NORMAL WEIGHT</v>
      </c>
      <c r="K1180" s="10" t="str">
        <f>VLOOKUP($A1180,'Medical examination'!A1180:O3514,10,FALSE)</f>
        <v>NORMAL</v>
      </c>
      <c r="L1180" s="16">
        <v>2684.69</v>
      </c>
      <c r="M1180" s="1" t="str">
        <f>VLOOKUP($L1180,'Hospitalization details'!$F1180:L3512,2,FALSE)</f>
        <v>TIER - 2</v>
      </c>
      <c r="N1180" s="17" t="str">
        <f>VLOOKUP($L1180,'Hospitalization details'!$F1180:M3517,3,FALSE)</f>
        <v>TIER - 2</v>
      </c>
      <c r="O1180" s="1" t="str">
        <f>VLOOKUP($L1180,'Hospitalization details'!$F1180:N3517,4,FALSE)</f>
        <v>R1013</v>
      </c>
      <c r="P1180" s="14">
        <f>VLOOKUP($L1180,'Hospitalization details'!$F1180:O3517,6,FALSE)</f>
        <v>34594</v>
      </c>
      <c r="Q1180" s="18">
        <f t="shared" si="18"/>
        <v>28</v>
      </c>
    </row>
    <row r="1181" spans="1:17" x14ac:dyDescent="0.25">
      <c r="A1181" s="2" t="s">
        <v>1187</v>
      </c>
      <c r="B1181" t="str">
        <f>VLOOKUP(A1181,'customer names'!A1181:D3515,3,FALSE)</f>
        <v>Gannon</v>
      </c>
      <c r="C1181" s="1">
        <f>VLOOKUP(A1181,'Medical examination'!A1181:G3515,2,FALSE)</f>
        <v>22.61</v>
      </c>
      <c r="D1181" s="1">
        <f>VLOOKUP(A1181,'Medical examination'!A1181:H3515,3,FALSE)</f>
        <v>9.6300000000000008</v>
      </c>
      <c r="E1181" s="1" t="str">
        <f>VLOOKUP($A1181,'Medical examination'!A1181:I3515,4,FALSE)</f>
        <v>NO</v>
      </c>
      <c r="F1181" s="1" t="str">
        <f>VLOOKUP($A1181,'Medical examination'!A1181:J3515,5,FALSE)</f>
        <v>NO</v>
      </c>
      <c r="G1181" s="1" t="str">
        <f>VLOOKUP($A1181,'Medical examination'!A1181:K3515,6,FALSE)</f>
        <v>NO</v>
      </c>
      <c r="H1181" s="1">
        <f>VLOOKUP($A1181,'Medical examination'!A1181:L3515,7,FALSE)</f>
        <v>2</v>
      </c>
      <c r="I1181" s="1" t="str">
        <f>VLOOKUP($A1181,'Medical examination'!A1181:M3515,8,FALSE)</f>
        <v>NO</v>
      </c>
      <c r="J1181" s="19" t="str">
        <f>VLOOKUP($A1181,'Medical examination'!A1181:N3515,9,FALSE)</f>
        <v>NORMAL WEIGHT</v>
      </c>
      <c r="K1181" s="10" t="str">
        <f>VLOOKUP($A1181,'Medical examination'!A1181:O3515,10,FALSE)</f>
        <v>DIABETES</v>
      </c>
      <c r="L1181" s="16">
        <v>35883.269999999997</v>
      </c>
      <c r="M1181" s="1" t="str">
        <f>VLOOKUP($L1181,'Hospitalization details'!$F1181:L3513,2,FALSE)</f>
        <v>TIER - 2</v>
      </c>
      <c r="N1181" s="17" t="str">
        <f>VLOOKUP($L1181,'Hospitalization details'!$F1181:M3518,3,FALSE)</f>
        <v>TIER - 1</v>
      </c>
      <c r="O1181" s="1" t="str">
        <f>VLOOKUP($L1181,'Hospitalization details'!$F1181:N3518,4,FALSE)</f>
        <v>R1011</v>
      </c>
      <c r="P1181" s="14">
        <f>VLOOKUP($L1181,'Hospitalization details'!$F1181:O3518,6,FALSE)</f>
        <v>33773</v>
      </c>
      <c r="Q1181" s="18">
        <f t="shared" si="18"/>
        <v>30</v>
      </c>
    </row>
    <row r="1182" spans="1:17" x14ac:dyDescent="0.25">
      <c r="A1182" s="2" t="s">
        <v>1188</v>
      </c>
      <c r="B1182" t="str">
        <f>VLOOKUP(A1182,'customer names'!A1182:D3516,3,FALSE)</f>
        <v>Frye</v>
      </c>
      <c r="C1182" s="1">
        <f>VLOOKUP(A1182,'Medical examination'!A1182:G3516,2,FALSE)</f>
        <v>34.299999999999997</v>
      </c>
      <c r="D1182" s="1">
        <f>VLOOKUP(A1182,'Medical examination'!A1182:H3516,3,FALSE)</f>
        <v>10.37</v>
      </c>
      <c r="E1182" s="1" t="str">
        <f>VLOOKUP($A1182,'Medical examination'!A1182:I3516,4,FALSE)</f>
        <v>NO</v>
      </c>
      <c r="F1182" s="1" t="str">
        <f>VLOOKUP($A1182,'Medical examination'!A1182:J3516,5,FALSE)</f>
        <v>NO</v>
      </c>
      <c r="G1182" s="1" t="str">
        <f>VLOOKUP($A1182,'Medical examination'!A1182:K3516,6,FALSE)</f>
        <v>NO</v>
      </c>
      <c r="H1182" s="1">
        <f>VLOOKUP($A1182,'Medical examination'!A1182:L3516,7,FALSE)</f>
        <v>0</v>
      </c>
      <c r="I1182" s="1" t="str">
        <f>VLOOKUP($A1182,'Medical examination'!A1182:M3516,8,FALSE)</f>
        <v>NO</v>
      </c>
      <c r="J1182" s="19" t="str">
        <f>VLOOKUP($A1182,'Medical examination'!A1182:N3516,9,FALSE)</f>
        <v>OBESITY</v>
      </c>
      <c r="K1182" s="10" t="str">
        <f>VLOOKUP($A1182,'Medical examination'!A1182:O3516,10,FALSE)</f>
        <v>DIABETES</v>
      </c>
      <c r="L1182" s="16">
        <v>2680.95</v>
      </c>
      <c r="M1182" s="1" t="str">
        <f>VLOOKUP($L1182,'Hospitalization details'!$F1182:L3514,2,FALSE)</f>
        <v>TIER - 3</v>
      </c>
      <c r="N1182" s="17" t="str">
        <f>VLOOKUP($L1182,'Hospitalization details'!$F1182:M3519,3,FALSE)</f>
        <v>TIER - 2</v>
      </c>
      <c r="O1182" s="1" t="str">
        <f>VLOOKUP($L1182,'Hospitalization details'!$F1182:N3519,4,FALSE)</f>
        <v>R1012</v>
      </c>
      <c r="P1182" s="14">
        <f>VLOOKUP($L1182,'Hospitalization details'!$F1182:O3519,6,FALSE)</f>
        <v>35282</v>
      </c>
      <c r="Q1182" s="18">
        <f t="shared" si="18"/>
        <v>26</v>
      </c>
    </row>
    <row r="1183" spans="1:17" x14ac:dyDescent="0.25">
      <c r="A1183" s="2" t="s">
        <v>1189</v>
      </c>
      <c r="B1183" t="str">
        <f>VLOOKUP(A1183,'customer names'!A1183:D3517,3,FALSE)</f>
        <v>Jenkins</v>
      </c>
      <c r="C1183" s="1">
        <f>VLOOKUP(A1183,'Medical examination'!A1183:G3517,2,FALSE)</f>
        <v>46.09</v>
      </c>
      <c r="D1183" s="1">
        <f>VLOOKUP(A1183,'Medical examination'!A1183:H3517,3,FALSE)</f>
        <v>5.44</v>
      </c>
      <c r="E1183" s="1" t="str">
        <f>VLOOKUP($A1183,'Medical examination'!A1183:I3517,4,FALSE)</f>
        <v>NO</v>
      </c>
      <c r="F1183" s="1" t="str">
        <f>VLOOKUP($A1183,'Medical examination'!A1183:J3517,5,FALSE)</f>
        <v>NO</v>
      </c>
      <c r="G1183" s="1" t="str">
        <f>VLOOKUP($A1183,'Medical examination'!A1183:K3517,6,FALSE)</f>
        <v>NO</v>
      </c>
      <c r="H1183" s="1">
        <f>VLOOKUP($A1183,'Medical examination'!A1183:L3517,7,FALSE)</f>
        <v>2</v>
      </c>
      <c r="I1183" s="1" t="str">
        <f>VLOOKUP($A1183,'Medical examination'!A1183:M3517,8,FALSE)</f>
        <v>NO</v>
      </c>
      <c r="J1183" s="19" t="str">
        <f>VLOOKUP($A1183,'Medical examination'!A1183:N3517,9,FALSE)</f>
        <v>OBESITY</v>
      </c>
      <c r="K1183" s="10" t="str">
        <f>VLOOKUP($A1183,'Medical examination'!A1183:O3517,10,FALSE)</f>
        <v>NORMAL</v>
      </c>
      <c r="L1183" s="16">
        <v>2643.27</v>
      </c>
      <c r="M1183" s="1" t="str">
        <f>VLOOKUP($L1183,'Hospitalization details'!$F1183:L3515,2,FALSE)</f>
        <v>TIER - 2</v>
      </c>
      <c r="N1183" s="17" t="str">
        <f>VLOOKUP($L1183,'Hospitalization details'!$F1183:M3520,3,FALSE)</f>
        <v>TIER - 1</v>
      </c>
      <c r="O1183" s="1" t="str">
        <f>VLOOKUP($L1183,'Hospitalization details'!$F1183:N3520,4,FALSE)</f>
        <v>R1012</v>
      </c>
      <c r="P1183" s="14">
        <f>VLOOKUP($L1183,'Hospitalization details'!$F1183:O3520,6,FALSE)</f>
        <v>36869</v>
      </c>
      <c r="Q1183" s="18">
        <f t="shared" si="18"/>
        <v>22</v>
      </c>
    </row>
    <row r="1184" spans="1:17" x14ac:dyDescent="0.25">
      <c r="A1184" s="2" t="s">
        <v>1190</v>
      </c>
      <c r="B1184" t="str">
        <f>VLOOKUP(A1184,'customer names'!A1184:D3518,3,FALSE)</f>
        <v>Currier</v>
      </c>
      <c r="C1184" s="1">
        <f>VLOOKUP(A1184,'Medical examination'!A1184:G3518,2,FALSE)</f>
        <v>44.744999999999997</v>
      </c>
      <c r="D1184" s="1">
        <f>VLOOKUP(A1184,'Medical examination'!A1184:H3518,3,FALSE)</f>
        <v>5.19</v>
      </c>
      <c r="E1184" s="1" t="str">
        <f>VLOOKUP($A1184,'Medical examination'!A1184:I3518,4,FALSE)</f>
        <v>NO</v>
      </c>
      <c r="F1184" s="1" t="str">
        <f>VLOOKUP($A1184,'Medical examination'!A1184:J3518,5,FALSE)</f>
        <v>NO</v>
      </c>
      <c r="G1184" s="1" t="str">
        <f>VLOOKUP($A1184,'Medical examination'!A1184:K3518,6,FALSE)</f>
        <v>NO</v>
      </c>
      <c r="H1184" s="1">
        <f>VLOOKUP($A1184,'Medical examination'!A1184:L3518,7,FALSE)</f>
        <v>2</v>
      </c>
      <c r="I1184" s="1" t="str">
        <f>VLOOKUP($A1184,'Medical examination'!A1184:M3518,8,FALSE)</f>
        <v>NO</v>
      </c>
      <c r="J1184" s="19" t="str">
        <f>VLOOKUP($A1184,'Medical examination'!A1184:N3518,9,FALSE)</f>
        <v>OBESITY</v>
      </c>
      <c r="K1184" s="10" t="str">
        <f>VLOOKUP($A1184,'Medical examination'!A1184:O3518,10,FALSE)</f>
        <v>NORMAL</v>
      </c>
      <c r="L1184" s="16">
        <v>2639.04</v>
      </c>
      <c r="M1184" s="1" t="str">
        <f>VLOOKUP($L1184,'Hospitalization details'!$F1184:L3516,2,FALSE)</f>
        <v>TIER - 2</v>
      </c>
      <c r="N1184" s="17" t="str">
        <f>VLOOKUP($L1184,'Hospitalization details'!$F1184:M3521,3,FALSE)</f>
        <v>TIER - 2</v>
      </c>
      <c r="O1184" s="1" t="str">
        <f>VLOOKUP($L1184,'Hospitalization details'!$F1184:N3521,4,FALSE)</f>
        <v>R1012</v>
      </c>
      <c r="P1184" s="14">
        <f>VLOOKUP($L1184,'Hospitalization details'!$F1184:O3521,6,FALSE)</f>
        <v>36701</v>
      </c>
      <c r="Q1184" s="18">
        <f t="shared" si="18"/>
        <v>22</v>
      </c>
    </row>
    <row r="1185" spans="1:17" x14ac:dyDescent="0.25">
      <c r="A1185" s="2" t="s">
        <v>1191</v>
      </c>
      <c r="B1185" t="str">
        <f>VLOOKUP(A1185,'customer names'!A1185:D3519,3,FALSE)</f>
        <v>Whittendale</v>
      </c>
      <c r="C1185" s="1">
        <f>VLOOKUP(A1185,'Medical examination'!A1185:G3519,2,FALSE)</f>
        <v>26.33</v>
      </c>
      <c r="D1185" s="1">
        <f>VLOOKUP(A1185,'Medical examination'!A1185:H3519,3,FALSE)</f>
        <v>11.8</v>
      </c>
      <c r="E1185" s="1" t="str">
        <f>VLOOKUP($A1185,'Medical examination'!A1185:I3519,4,FALSE)</f>
        <v>YES</v>
      </c>
      <c r="F1185" s="1" t="str">
        <f>VLOOKUP($A1185,'Medical examination'!A1185:J3519,5,FALSE)</f>
        <v>NO</v>
      </c>
      <c r="G1185" s="1" t="str">
        <f>VLOOKUP($A1185,'Medical examination'!A1185:K3519,6,FALSE)</f>
        <v>NO</v>
      </c>
      <c r="H1185" s="1">
        <f>VLOOKUP($A1185,'Medical examination'!A1185:L3519,7,FALSE)</f>
        <v>1</v>
      </c>
      <c r="I1185" s="1" t="str">
        <f>VLOOKUP($A1185,'Medical examination'!A1185:M3519,8,FALSE)</f>
        <v>NO</v>
      </c>
      <c r="J1185" s="19" t="str">
        <f>VLOOKUP($A1185,'Medical examination'!A1185:N3519,9,FALSE)</f>
        <v>OVERWEIGHT</v>
      </c>
      <c r="K1185" s="10" t="str">
        <f>VLOOKUP($A1185,'Medical examination'!A1185:O3519,10,FALSE)</f>
        <v>DIABETES</v>
      </c>
      <c r="L1185" s="16">
        <v>2632.99</v>
      </c>
      <c r="M1185" s="1" t="str">
        <f>VLOOKUP($L1185,'Hospitalization details'!$F1185:L3517,2,FALSE)</f>
        <v>TIER - 2</v>
      </c>
      <c r="N1185" s="17" t="str">
        <f>VLOOKUP($L1185,'Hospitalization details'!$F1185:M3522,3,FALSE)</f>
        <v>TIER - 1</v>
      </c>
      <c r="O1185" s="1" t="str">
        <f>VLOOKUP($L1185,'Hospitalization details'!$F1185:N3522,4,FALSE)</f>
        <v>R1011</v>
      </c>
      <c r="P1185" s="14">
        <f>VLOOKUP($L1185,'Hospitalization details'!$F1185:O3522,6,FALSE)</f>
        <v>35668</v>
      </c>
      <c r="Q1185" s="18">
        <f t="shared" si="18"/>
        <v>25</v>
      </c>
    </row>
    <row r="1186" spans="1:17" x14ac:dyDescent="0.25">
      <c r="A1186" s="2" t="s">
        <v>1192</v>
      </c>
      <c r="B1186" t="str">
        <f>VLOOKUP(A1186,'customer names'!A1186:D3520,3,FALSE)</f>
        <v>Rixe</v>
      </c>
      <c r="C1186" s="1">
        <f>VLOOKUP(A1186,'Medical examination'!A1186:G3520,2,FALSE)</f>
        <v>26.6</v>
      </c>
      <c r="D1186" s="1">
        <f>VLOOKUP(A1186,'Medical examination'!A1186:H3520,3,FALSE)</f>
        <v>8.3800000000000008</v>
      </c>
      <c r="E1186" s="1" t="str">
        <f>VLOOKUP($A1186,'Medical examination'!A1186:I3520,4,FALSE)</f>
        <v>NO</v>
      </c>
      <c r="F1186" s="1" t="str">
        <f>VLOOKUP($A1186,'Medical examination'!A1186:J3520,5,FALSE)</f>
        <v>NO</v>
      </c>
      <c r="G1186" s="1" t="str">
        <f>VLOOKUP($A1186,'Medical examination'!A1186:K3520,6,FALSE)</f>
        <v>NO</v>
      </c>
      <c r="H1186" s="1">
        <f>VLOOKUP($A1186,'Medical examination'!A1186:L3520,7,FALSE)</f>
        <v>2</v>
      </c>
      <c r="I1186" s="1" t="str">
        <f>VLOOKUP($A1186,'Medical examination'!A1186:M3520,8,FALSE)</f>
        <v>NO</v>
      </c>
      <c r="J1186" s="19" t="str">
        <f>VLOOKUP($A1186,'Medical examination'!A1186:N3520,9,FALSE)</f>
        <v>OVERWEIGHT</v>
      </c>
      <c r="K1186" s="10" t="str">
        <f>VLOOKUP($A1186,'Medical examination'!A1186:O3520,10,FALSE)</f>
        <v>DIABETES</v>
      </c>
      <c r="L1186" s="16">
        <v>2597.7800000000002</v>
      </c>
      <c r="M1186" s="1" t="str">
        <f>VLOOKUP($L1186,'Hospitalization details'!$F1186:L3518,2,FALSE)</f>
        <v>TIER - 2</v>
      </c>
      <c r="N1186" s="17" t="str">
        <f>VLOOKUP($L1186,'Hospitalization details'!$F1186:M3523,3,FALSE)</f>
        <v>TIER - 1</v>
      </c>
      <c r="O1186" s="1" t="str">
        <f>VLOOKUP($L1186,'Hospitalization details'!$F1186:N3523,4,FALSE)</f>
        <v>R1011</v>
      </c>
      <c r="P1186" s="14">
        <f>VLOOKUP($L1186,'Hospitalization details'!$F1186:O3523,6,FALSE)</f>
        <v>37129</v>
      </c>
      <c r="Q1186" s="18">
        <f t="shared" si="18"/>
        <v>21</v>
      </c>
    </row>
    <row r="1187" spans="1:17" x14ac:dyDescent="0.25">
      <c r="A1187" s="2" t="s">
        <v>1193</v>
      </c>
      <c r="B1187" t="str">
        <f>VLOOKUP(A1187,'customer names'!A1187:D3521,3,FALSE)</f>
        <v>Ballon-Landa</v>
      </c>
      <c r="C1187" s="1">
        <f>VLOOKUP(A1187,'Medical examination'!A1187:G3521,2,FALSE)</f>
        <v>27.5</v>
      </c>
      <c r="D1187" s="1">
        <f>VLOOKUP(A1187,'Medical examination'!A1187:H3521,3,FALSE)</f>
        <v>7.58</v>
      </c>
      <c r="E1187" s="1" t="str">
        <f>VLOOKUP($A1187,'Medical examination'!A1187:I3521,4,FALSE)</f>
        <v>NO</v>
      </c>
      <c r="F1187" s="1" t="str">
        <f>VLOOKUP($A1187,'Medical examination'!A1187:J3521,5,FALSE)</f>
        <v>NO</v>
      </c>
      <c r="G1187" s="1" t="str">
        <f>VLOOKUP($A1187,'Medical examination'!A1187:K3521,6,FALSE)</f>
        <v>NO</v>
      </c>
      <c r="H1187" s="1">
        <f>VLOOKUP($A1187,'Medical examination'!A1187:L3521,7,FALSE)</f>
        <v>0</v>
      </c>
      <c r="I1187" s="1" t="str">
        <f>VLOOKUP($A1187,'Medical examination'!A1187:M3521,8,FALSE)</f>
        <v>NO</v>
      </c>
      <c r="J1187" s="19" t="str">
        <f>VLOOKUP($A1187,'Medical examination'!A1187:N3521,9,FALSE)</f>
        <v>OVERWEIGHT</v>
      </c>
      <c r="K1187" s="10" t="str">
        <f>VLOOKUP($A1187,'Medical examination'!A1187:O3521,10,FALSE)</f>
        <v>DIABETES</v>
      </c>
      <c r="L1187" s="16">
        <v>2585.85</v>
      </c>
      <c r="M1187" s="1" t="str">
        <f>VLOOKUP($L1187,'Hospitalization details'!$F1187:L3519,2,FALSE)</f>
        <v>TIER - 2</v>
      </c>
      <c r="N1187" s="17" t="str">
        <f>VLOOKUP($L1187,'Hospitalization details'!$F1187:M3524,3,FALSE)</f>
        <v>TIER - 2</v>
      </c>
      <c r="O1187" s="1" t="str">
        <f>VLOOKUP($L1187,'Hospitalization details'!$F1187:N3524,4,FALSE)</f>
        <v>R1024</v>
      </c>
      <c r="P1187" s="14">
        <f>VLOOKUP($L1187,'Hospitalization details'!$F1187:O3524,6,FALSE)</f>
        <v>37100</v>
      </c>
      <c r="Q1187" s="18">
        <f t="shared" si="18"/>
        <v>21</v>
      </c>
    </row>
    <row r="1188" spans="1:17" x14ac:dyDescent="0.25">
      <c r="A1188" s="2" t="s">
        <v>1194</v>
      </c>
      <c r="B1188" t="str">
        <f>VLOOKUP(A1188,'customer names'!A1188:D3522,3,FALSE)</f>
        <v>Zaferos</v>
      </c>
      <c r="C1188" s="1">
        <f>VLOOKUP(A1188,'Medical examination'!A1188:G3522,2,FALSE)</f>
        <v>41.55</v>
      </c>
      <c r="D1188" s="1">
        <f>VLOOKUP(A1188,'Medical examination'!A1188:H3522,3,FALSE)</f>
        <v>4.6100000000000003</v>
      </c>
      <c r="E1188" s="1" t="str">
        <f>VLOOKUP($A1188,'Medical examination'!A1188:I3522,4,FALSE)</f>
        <v>NO</v>
      </c>
      <c r="F1188" s="1" t="str">
        <f>VLOOKUP($A1188,'Medical examination'!A1188:J3522,5,FALSE)</f>
        <v>NO</v>
      </c>
      <c r="G1188" s="1" t="str">
        <f>VLOOKUP($A1188,'Medical examination'!A1188:K3522,6,FALSE)</f>
        <v>NO</v>
      </c>
      <c r="H1188" s="1">
        <f>VLOOKUP($A1188,'Medical examination'!A1188:L3522,7,FALSE)</f>
        <v>1</v>
      </c>
      <c r="I1188" s="1" t="str">
        <f>VLOOKUP($A1188,'Medical examination'!A1188:M3522,8,FALSE)</f>
        <v>NO</v>
      </c>
      <c r="J1188" s="19" t="str">
        <f>VLOOKUP($A1188,'Medical examination'!A1188:N3522,9,FALSE)</f>
        <v>OBESITY</v>
      </c>
      <c r="K1188" s="10" t="str">
        <f>VLOOKUP($A1188,'Medical examination'!A1188:O3522,10,FALSE)</f>
        <v>NORMAL</v>
      </c>
      <c r="L1188" s="16">
        <v>2585.27</v>
      </c>
      <c r="M1188" s="1" t="str">
        <f>VLOOKUP($L1188,'Hospitalization details'!$F1188:L3520,2,FALSE)</f>
        <v>TIER - 2</v>
      </c>
      <c r="N1188" s="17" t="str">
        <f>VLOOKUP($L1188,'Hospitalization details'!$F1188:M3525,3,FALSE)</f>
        <v>TIER - 3</v>
      </c>
      <c r="O1188" s="1" t="str">
        <f>VLOOKUP($L1188,'Hospitalization details'!$F1188:N3525,4,FALSE)</f>
        <v>R1011</v>
      </c>
      <c r="P1188" s="14">
        <f>VLOOKUP($L1188,'Hospitalization details'!$F1188:O3525,6,FALSE)</f>
        <v>37179</v>
      </c>
      <c r="Q1188" s="18">
        <f t="shared" si="18"/>
        <v>21</v>
      </c>
    </row>
    <row r="1189" spans="1:17" x14ac:dyDescent="0.25">
      <c r="A1189" s="2" t="s">
        <v>1195</v>
      </c>
      <c r="B1189" t="str">
        <f>VLOOKUP(A1189,'customer names'!A1189:D3523,3,FALSE)</f>
        <v>Jackson</v>
      </c>
      <c r="C1189" s="1">
        <f>VLOOKUP(A1189,'Medical examination'!A1189:G3523,2,FALSE)</f>
        <v>41.47</v>
      </c>
      <c r="D1189" s="1">
        <f>VLOOKUP(A1189,'Medical examination'!A1189:H3523,3,FALSE)</f>
        <v>4.7</v>
      </c>
      <c r="E1189" s="1" t="str">
        <f>VLOOKUP($A1189,'Medical examination'!A1189:I3523,4,FALSE)</f>
        <v>YES</v>
      </c>
      <c r="F1189" s="1" t="str">
        <f>VLOOKUP($A1189,'Medical examination'!A1189:J3523,5,FALSE)</f>
        <v>NO</v>
      </c>
      <c r="G1189" s="1" t="str">
        <f>VLOOKUP($A1189,'Medical examination'!A1189:K3523,6,FALSE)</f>
        <v>YES</v>
      </c>
      <c r="H1189" s="1">
        <f>VLOOKUP($A1189,'Medical examination'!A1189:L3523,7,FALSE)</f>
        <v>1</v>
      </c>
      <c r="I1189" s="1" t="str">
        <f>VLOOKUP($A1189,'Medical examination'!A1189:M3523,8,FALSE)</f>
        <v>NO</v>
      </c>
      <c r="J1189" s="19" t="str">
        <f>VLOOKUP($A1189,'Medical examination'!A1189:N3523,9,FALSE)</f>
        <v>OBESITY</v>
      </c>
      <c r="K1189" s="10" t="str">
        <f>VLOOKUP($A1189,'Medical examination'!A1189:O3523,10,FALSE)</f>
        <v>NORMAL</v>
      </c>
      <c r="L1189" s="16">
        <v>2585.04</v>
      </c>
      <c r="M1189" s="1" t="str">
        <f>VLOOKUP($L1189,'Hospitalization details'!$F1189:L3521,2,FALSE)</f>
        <v>TIER - 2</v>
      </c>
      <c r="N1189" s="17" t="str">
        <f>VLOOKUP($L1189,'Hospitalization details'!$F1189:M3526,3,FALSE)</f>
        <v>TIER - 2</v>
      </c>
      <c r="O1189" s="1" t="str">
        <f>VLOOKUP($L1189,'Hospitalization details'!$F1189:N3526,4,FALSE)</f>
        <v>R1021</v>
      </c>
      <c r="P1189" s="14">
        <f>VLOOKUP($L1189,'Hospitalization details'!$F1189:O3526,6,FALSE)</f>
        <v>37457</v>
      </c>
      <c r="Q1189" s="18">
        <f t="shared" si="18"/>
        <v>20</v>
      </c>
    </row>
    <row r="1190" spans="1:17" x14ac:dyDescent="0.25">
      <c r="A1190" s="2" t="s">
        <v>1196</v>
      </c>
      <c r="B1190" t="str">
        <f>VLOOKUP(A1190,'customer names'!A1190:D3524,3,FALSE)</f>
        <v>Evans Marke</v>
      </c>
      <c r="C1190" s="1">
        <f>VLOOKUP(A1190,'Medical examination'!A1190:G3524,2,FALSE)</f>
        <v>24.795000000000002</v>
      </c>
      <c r="D1190" s="1">
        <f>VLOOKUP(A1190,'Medical examination'!A1190:H3524,3,FALSE)</f>
        <v>6.05</v>
      </c>
      <c r="E1190" s="1" t="str">
        <f>VLOOKUP($A1190,'Medical examination'!A1190:I3524,4,FALSE)</f>
        <v>YES</v>
      </c>
      <c r="F1190" s="1" t="str">
        <f>VLOOKUP($A1190,'Medical examination'!A1190:J3524,5,FALSE)</f>
        <v>NO</v>
      </c>
      <c r="G1190" s="1" t="str">
        <f>VLOOKUP($A1190,'Medical examination'!A1190:K3524,6,FALSE)</f>
        <v>NO</v>
      </c>
      <c r="H1190" s="1">
        <f>VLOOKUP($A1190,'Medical examination'!A1190:L3524,7,FALSE)</f>
        <v>0</v>
      </c>
      <c r="I1190" s="1" t="str">
        <f>VLOOKUP($A1190,'Medical examination'!A1190:M3524,8,FALSE)</f>
        <v>NO</v>
      </c>
      <c r="J1190" s="19" t="str">
        <f>VLOOKUP($A1190,'Medical examination'!A1190:N3524,9,FALSE)</f>
        <v>NORMAL WEIGHT</v>
      </c>
      <c r="K1190" s="10" t="str">
        <f>VLOOKUP($A1190,'Medical examination'!A1190:O3524,10,FALSE)</f>
        <v>PRE DIABETES</v>
      </c>
      <c r="L1190" s="16">
        <v>2566.4699999999998</v>
      </c>
      <c r="M1190" s="1" t="str">
        <f>VLOOKUP($L1190,'Hospitalization details'!$F1190:L3522,2,FALSE)</f>
        <v>TIER - 2</v>
      </c>
      <c r="N1190" s="17" t="str">
        <f>VLOOKUP($L1190,'Hospitalization details'!$F1190:M3527,3,FALSE)</f>
        <v>TIER - 3</v>
      </c>
      <c r="O1190" s="1" t="str">
        <f>VLOOKUP($L1190,'Hospitalization details'!$F1190:N3527,4,FALSE)</f>
        <v>R1013</v>
      </c>
      <c r="P1190" s="14">
        <f>VLOOKUP($L1190,'Hospitalization details'!$F1190:O3527,6,FALSE)</f>
        <v>37540</v>
      </c>
      <c r="Q1190" s="18">
        <f t="shared" si="18"/>
        <v>20</v>
      </c>
    </row>
    <row r="1191" spans="1:17" x14ac:dyDescent="0.25">
      <c r="A1191" s="2" t="s">
        <v>1197</v>
      </c>
      <c r="B1191" t="str">
        <f>VLOOKUP(A1191,'customer names'!A1191:D3525,3,FALSE)</f>
        <v>Samland</v>
      </c>
      <c r="C1191" s="1">
        <f>VLOOKUP(A1191,'Medical examination'!A1191:G3525,2,FALSE)</f>
        <v>29.48</v>
      </c>
      <c r="D1191" s="1">
        <f>VLOOKUP(A1191,'Medical examination'!A1191:H3525,3,FALSE)</f>
        <v>5.63</v>
      </c>
      <c r="E1191" s="1" t="str">
        <f>VLOOKUP($A1191,'Medical examination'!A1191:I3525,4,FALSE)</f>
        <v>YES</v>
      </c>
      <c r="F1191" s="1" t="str">
        <f>VLOOKUP($A1191,'Medical examination'!A1191:J3525,5,FALSE)</f>
        <v>NO</v>
      </c>
      <c r="G1191" s="1" t="str">
        <f>VLOOKUP($A1191,'Medical examination'!A1191:K3525,6,FALSE)</f>
        <v>YES</v>
      </c>
      <c r="H1191" s="1">
        <f>VLOOKUP($A1191,'Medical examination'!A1191:L3525,7,FALSE)</f>
        <v>1</v>
      </c>
      <c r="I1191" s="1" t="str">
        <f>VLOOKUP($A1191,'Medical examination'!A1191:M3525,8,FALSE)</f>
        <v>NO</v>
      </c>
      <c r="J1191" s="19" t="str">
        <f>VLOOKUP($A1191,'Medical examination'!A1191:N3525,9,FALSE)</f>
        <v>OVERWEIGHT</v>
      </c>
      <c r="K1191" s="10" t="str">
        <f>VLOOKUP($A1191,'Medical examination'!A1191:O3525,10,FALSE)</f>
        <v>NORMAL</v>
      </c>
      <c r="L1191" s="16">
        <v>2545.6799999999998</v>
      </c>
      <c r="M1191" s="1" t="str">
        <f>VLOOKUP($L1191,'Hospitalization details'!$F1191:L3523,2,FALSE)</f>
        <v>TIER - 2</v>
      </c>
      <c r="N1191" s="17" t="str">
        <f>VLOOKUP($L1191,'Hospitalization details'!$F1191:M3528,3,FALSE)</f>
        <v>TIER - 1</v>
      </c>
      <c r="O1191" s="1" t="str">
        <f>VLOOKUP($L1191,'Hospitalization details'!$F1191:N3528,4,FALSE)</f>
        <v>R1013</v>
      </c>
      <c r="P1191" s="14">
        <f>VLOOKUP($L1191,'Hospitalization details'!$F1191:O3528,6,FALSE)</f>
        <v>33559</v>
      </c>
      <c r="Q1191" s="18">
        <f t="shared" si="18"/>
        <v>31</v>
      </c>
    </row>
    <row r="1192" spans="1:17" x14ac:dyDescent="0.25">
      <c r="A1192" s="2" t="s">
        <v>1198</v>
      </c>
      <c r="B1192" t="str">
        <f>VLOOKUP(A1192,'customer names'!A1192:D3526,3,FALSE)</f>
        <v>Shapiro</v>
      </c>
      <c r="C1192" s="1">
        <f>VLOOKUP(A1192,'Medical examination'!A1192:G3526,2,FALSE)</f>
        <v>28.09</v>
      </c>
      <c r="D1192" s="1">
        <f>VLOOKUP(A1192,'Medical examination'!A1192:H3526,3,FALSE)</f>
        <v>6.06</v>
      </c>
      <c r="E1192" s="1" t="str">
        <f>VLOOKUP($A1192,'Medical examination'!A1192:I3526,4,FALSE)</f>
        <v>NO</v>
      </c>
      <c r="F1192" s="1" t="str">
        <f>VLOOKUP($A1192,'Medical examination'!A1192:J3526,5,FALSE)</f>
        <v>NO</v>
      </c>
      <c r="G1192" s="1" t="str">
        <f>VLOOKUP($A1192,'Medical examination'!A1192:K3526,6,FALSE)</f>
        <v>YES</v>
      </c>
      <c r="H1192" s="1">
        <f>VLOOKUP($A1192,'Medical examination'!A1192:L3526,7,FALSE)</f>
        <v>1</v>
      </c>
      <c r="I1192" s="1" t="str">
        <f>VLOOKUP($A1192,'Medical examination'!A1192:M3526,8,FALSE)</f>
        <v>NO</v>
      </c>
      <c r="J1192" s="19" t="str">
        <f>VLOOKUP($A1192,'Medical examination'!A1192:N3526,9,FALSE)</f>
        <v>OVERWEIGHT</v>
      </c>
      <c r="K1192" s="10" t="str">
        <f>VLOOKUP($A1192,'Medical examination'!A1192:O3526,10,FALSE)</f>
        <v>PRE DIABETES</v>
      </c>
      <c r="L1192" s="16">
        <v>35733.96</v>
      </c>
      <c r="M1192" s="1" t="str">
        <f>VLOOKUP($L1192,'Hospitalization details'!$F1192:L3524,2,FALSE)</f>
        <v>TIER - 2</v>
      </c>
      <c r="N1192" s="17" t="str">
        <f>VLOOKUP($L1192,'Hospitalization details'!$F1192:M3529,3,FALSE)</f>
        <v>TIER - 2</v>
      </c>
      <c r="O1192" s="1" t="str">
        <f>VLOOKUP($L1192,'Hospitalization details'!$F1192:N3529,4,FALSE)</f>
        <v>R1011</v>
      </c>
      <c r="P1192" s="14">
        <f>VLOOKUP($L1192,'Hospitalization details'!$F1192:O3529,6,FALSE)</f>
        <v>28037</v>
      </c>
      <c r="Q1192" s="18">
        <f t="shared" si="18"/>
        <v>46</v>
      </c>
    </row>
    <row r="1193" spans="1:17" x14ac:dyDescent="0.25">
      <c r="A1193" s="2" t="s">
        <v>1199</v>
      </c>
      <c r="B1193" t="str">
        <f>VLOOKUP(A1193,'customer names'!A1193:D3527,3,FALSE)</f>
        <v>Snitzer</v>
      </c>
      <c r="C1193" s="1">
        <f>VLOOKUP(A1193,'Medical examination'!A1193:G3527,2,FALSE)</f>
        <v>32.729999999999997</v>
      </c>
      <c r="D1193" s="1">
        <f>VLOOKUP(A1193,'Medical examination'!A1193:H3527,3,FALSE)</f>
        <v>5.19</v>
      </c>
      <c r="E1193" s="1" t="str">
        <f>VLOOKUP($A1193,'Medical examination'!A1193:I3527,4,FALSE)</f>
        <v>NO</v>
      </c>
      <c r="F1193" s="1" t="str">
        <f>VLOOKUP($A1193,'Medical examination'!A1193:J3527,5,FALSE)</f>
        <v>NO</v>
      </c>
      <c r="G1193" s="1" t="str">
        <f>VLOOKUP($A1193,'Medical examination'!A1193:K3527,6,FALSE)</f>
        <v>NO</v>
      </c>
      <c r="H1193" s="1">
        <f>VLOOKUP($A1193,'Medical examination'!A1193:L3527,7,FALSE)</f>
        <v>1</v>
      </c>
      <c r="I1193" s="1" t="str">
        <f>VLOOKUP($A1193,'Medical examination'!A1193:M3527,8,FALSE)</f>
        <v>NO</v>
      </c>
      <c r="J1193" s="19" t="str">
        <f>VLOOKUP($A1193,'Medical examination'!A1193:N3527,9,FALSE)</f>
        <v>OBESITY</v>
      </c>
      <c r="K1193" s="10" t="str">
        <f>VLOOKUP($A1193,'Medical examination'!A1193:O3527,10,FALSE)</f>
        <v>NORMAL</v>
      </c>
      <c r="L1193" s="16">
        <v>2540.39</v>
      </c>
      <c r="M1193" s="1" t="str">
        <f>VLOOKUP($L1193,'Hospitalization details'!$F1193:L3525,2,FALSE)</f>
        <v>TIER - 2</v>
      </c>
      <c r="N1193" s="17" t="str">
        <f>VLOOKUP($L1193,'Hospitalization details'!$F1193:M3530,3,FALSE)</f>
        <v>TIER - 2</v>
      </c>
      <c r="O1193" s="1" t="str">
        <f>VLOOKUP($L1193,'Hospitalization details'!$F1193:N3530,4,FALSE)</f>
        <v>R1013</v>
      </c>
      <c r="P1193" s="14">
        <f>VLOOKUP($L1193,'Hospitalization details'!$F1193:O3530,6,FALSE)</f>
        <v>33147</v>
      </c>
      <c r="Q1193" s="18">
        <f t="shared" si="18"/>
        <v>32</v>
      </c>
    </row>
    <row r="1194" spans="1:17" x14ac:dyDescent="0.25">
      <c r="A1194" s="2" t="s">
        <v>1200</v>
      </c>
      <c r="B1194" t="str">
        <f>VLOOKUP(A1194,'customer names'!A1194:D3528,3,FALSE)</f>
        <v>Herra Arroyo</v>
      </c>
      <c r="C1194" s="1">
        <f>VLOOKUP(A1194,'Medical examination'!A1194:G3528,2,FALSE)</f>
        <v>27.36</v>
      </c>
      <c r="D1194" s="1">
        <f>VLOOKUP(A1194,'Medical examination'!A1194:H3528,3,FALSE)</f>
        <v>8.9600000000000009</v>
      </c>
      <c r="E1194" s="1" t="str">
        <f>VLOOKUP($A1194,'Medical examination'!A1194:I3528,4,FALSE)</f>
        <v>NO</v>
      </c>
      <c r="F1194" s="1" t="str">
        <f>VLOOKUP($A1194,'Medical examination'!A1194:J3528,5,FALSE)</f>
        <v>NO</v>
      </c>
      <c r="G1194" s="1" t="str">
        <f>VLOOKUP($A1194,'Medical examination'!A1194:K3528,6,FALSE)</f>
        <v>NO</v>
      </c>
      <c r="H1194" s="1">
        <f>VLOOKUP($A1194,'Medical examination'!A1194:L3528,7,FALSE)</f>
        <v>0</v>
      </c>
      <c r="I1194" s="1" t="str">
        <f>VLOOKUP($A1194,'Medical examination'!A1194:M3528,8,FALSE)</f>
        <v>NO</v>
      </c>
      <c r="J1194" s="19" t="str">
        <f>VLOOKUP($A1194,'Medical examination'!A1194:N3528,9,FALSE)</f>
        <v>OVERWEIGHT</v>
      </c>
      <c r="K1194" s="10" t="str">
        <f>VLOOKUP($A1194,'Medical examination'!A1194:O3528,10,FALSE)</f>
        <v>DIABETES</v>
      </c>
      <c r="L1194" s="16">
        <v>2534.39</v>
      </c>
      <c r="M1194" s="1" t="str">
        <f>VLOOKUP($L1194,'Hospitalization details'!$F1194:L3526,2,FALSE)</f>
        <v>TIER - 3</v>
      </c>
      <c r="N1194" s="17" t="str">
        <f>VLOOKUP($L1194,'Hospitalization details'!$F1194:M3531,3,FALSE)</f>
        <v>TIER - 3</v>
      </c>
      <c r="O1194" s="1" t="str">
        <f>VLOOKUP($L1194,'Hospitalization details'!$F1194:N3531,4,FALSE)</f>
        <v>R1012</v>
      </c>
      <c r="P1194" s="14">
        <f>VLOOKUP($L1194,'Hospitalization details'!$F1194:O3531,6,FALSE)</f>
        <v>35639</v>
      </c>
      <c r="Q1194" s="18">
        <f t="shared" si="18"/>
        <v>25</v>
      </c>
    </row>
    <row r="1195" spans="1:17" x14ac:dyDescent="0.25">
      <c r="A1195" s="2" t="s">
        <v>1201</v>
      </c>
      <c r="B1195" t="str">
        <f>VLOOKUP(A1195,'customer names'!A1195:D3529,3,FALSE)</f>
        <v>Watters</v>
      </c>
      <c r="C1195" s="1">
        <f>VLOOKUP(A1195,'Medical examination'!A1195:G3529,2,FALSE)</f>
        <v>27.265000000000001</v>
      </c>
      <c r="D1195" s="1">
        <f>VLOOKUP(A1195,'Medical examination'!A1195:H3529,3,FALSE)</f>
        <v>11.39</v>
      </c>
      <c r="E1195" s="1" t="str">
        <f>VLOOKUP($A1195,'Medical examination'!A1195:I3529,4,FALSE)</f>
        <v>NO</v>
      </c>
      <c r="F1195" s="1" t="str">
        <f>VLOOKUP($A1195,'Medical examination'!A1195:J3529,5,FALSE)</f>
        <v>NO</v>
      </c>
      <c r="G1195" s="1" t="str">
        <f>VLOOKUP($A1195,'Medical examination'!A1195:K3529,6,FALSE)</f>
        <v>NO</v>
      </c>
      <c r="H1195" s="1">
        <f>VLOOKUP($A1195,'Medical examination'!A1195:L3529,7,FALSE)</f>
        <v>0</v>
      </c>
      <c r="I1195" s="1" t="str">
        <f>VLOOKUP($A1195,'Medical examination'!A1195:M3529,8,FALSE)</f>
        <v>NO</v>
      </c>
      <c r="J1195" s="19" t="str">
        <f>VLOOKUP($A1195,'Medical examination'!A1195:N3529,9,FALSE)</f>
        <v>OVERWEIGHT</v>
      </c>
      <c r="K1195" s="10" t="str">
        <f>VLOOKUP($A1195,'Medical examination'!A1195:O3529,10,FALSE)</f>
        <v>DIABETES</v>
      </c>
      <c r="L1195" s="16">
        <v>2527.8200000000002</v>
      </c>
      <c r="M1195" s="1" t="str">
        <f>VLOOKUP($L1195,'Hospitalization details'!$F1195:L3527,2,FALSE)</f>
        <v>TIER - 2</v>
      </c>
      <c r="N1195" s="17" t="str">
        <f>VLOOKUP($L1195,'Hospitalization details'!$F1195:M3532,3,FALSE)</f>
        <v>TIER - 3</v>
      </c>
      <c r="O1195" s="1" t="str">
        <f>VLOOKUP($L1195,'Hospitalization details'!$F1195:N3532,4,FALSE)</f>
        <v>R1012</v>
      </c>
      <c r="P1195" s="14">
        <f>VLOOKUP($L1195,'Hospitalization details'!$F1195:O3532,6,FALSE)</f>
        <v>36763</v>
      </c>
      <c r="Q1195" s="18">
        <f t="shared" si="18"/>
        <v>22</v>
      </c>
    </row>
    <row r="1196" spans="1:17" x14ac:dyDescent="0.25">
      <c r="A1196" s="2" t="s">
        <v>1202</v>
      </c>
      <c r="B1196" t="str">
        <f>VLOOKUP(A1196,'customer names'!A1196:D3530,3,FALSE)</f>
        <v>Steele-Belkin</v>
      </c>
      <c r="C1196" s="1">
        <f>VLOOKUP(A1196,'Medical examination'!A1196:G3530,2,FALSE)</f>
        <v>48.07</v>
      </c>
      <c r="D1196" s="1">
        <f>VLOOKUP(A1196,'Medical examination'!A1196:H3530,3,FALSE)</f>
        <v>4.0599999999999996</v>
      </c>
      <c r="E1196" s="1" t="str">
        <f>VLOOKUP($A1196,'Medical examination'!A1196:I3530,4,FALSE)</f>
        <v>YES</v>
      </c>
      <c r="F1196" s="1" t="str">
        <f>VLOOKUP($A1196,'Medical examination'!A1196:J3530,5,FALSE)</f>
        <v>NO</v>
      </c>
      <c r="G1196" s="1" t="str">
        <f>VLOOKUP($A1196,'Medical examination'!A1196:K3530,6,FALSE)</f>
        <v>NO</v>
      </c>
      <c r="H1196" s="1">
        <f>VLOOKUP($A1196,'Medical examination'!A1196:L3530,7,FALSE)</f>
        <v>0</v>
      </c>
      <c r="I1196" s="1" t="str">
        <f>VLOOKUP($A1196,'Medical examination'!A1196:M3530,8,FALSE)</f>
        <v>NO</v>
      </c>
      <c r="J1196" s="19" t="str">
        <f>VLOOKUP($A1196,'Medical examination'!A1196:N3530,9,FALSE)</f>
        <v>OBESITY</v>
      </c>
      <c r="K1196" s="10" t="str">
        <f>VLOOKUP($A1196,'Medical examination'!A1196:O3530,10,FALSE)</f>
        <v>NORMAL</v>
      </c>
      <c r="L1196" s="16">
        <v>2523.17</v>
      </c>
      <c r="M1196" s="1" t="str">
        <f>VLOOKUP($L1196,'Hospitalization details'!$F1196:L3528,2,FALSE)</f>
        <v>TIER - 3</v>
      </c>
      <c r="N1196" s="17" t="str">
        <f>VLOOKUP($L1196,'Hospitalization details'!$F1196:M3533,3,FALSE)</f>
        <v>TIER - 1</v>
      </c>
      <c r="O1196" s="1" t="str">
        <f>VLOOKUP($L1196,'Hospitalization details'!$F1196:N3533,4,FALSE)</f>
        <v>R1012</v>
      </c>
      <c r="P1196" s="14">
        <f>VLOOKUP($L1196,'Hospitalization details'!$F1196:O3533,6,FALSE)</f>
        <v>35736</v>
      </c>
      <c r="Q1196" s="18">
        <f t="shared" si="18"/>
        <v>25</v>
      </c>
    </row>
    <row r="1197" spans="1:17" x14ac:dyDescent="0.25">
      <c r="A1197" s="2" t="s">
        <v>1203</v>
      </c>
      <c r="B1197" t="str">
        <f>VLOOKUP(A1197,'customer names'!A1197:D3531,3,FALSE)</f>
        <v>Christensen</v>
      </c>
      <c r="C1197" s="1">
        <f>VLOOKUP(A1197,'Medical examination'!A1197:G3531,2,FALSE)</f>
        <v>30.8</v>
      </c>
      <c r="D1197" s="1">
        <f>VLOOKUP(A1197,'Medical examination'!A1197:H3531,3,FALSE)</f>
        <v>5.23</v>
      </c>
      <c r="E1197" s="1" t="str">
        <f>VLOOKUP($A1197,'Medical examination'!A1197:I3531,4,FALSE)</f>
        <v>YES</v>
      </c>
      <c r="F1197" s="1" t="str">
        <f>VLOOKUP($A1197,'Medical examination'!A1197:J3531,5,FALSE)</f>
        <v>NO</v>
      </c>
      <c r="G1197" s="1" t="str">
        <f>VLOOKUP($A1197,'Medical examination'!A1197:K3531,6,FALSE)</f>
        <v>NO</v>
      </c>
      <c r="H1197" s="1">
        <f>VLOOKUP($A1197,'Medical examination'!A1197:L3531,7,FALSE)</f>
        <v>0</v>
      </c>
      <c r="I1197" s="1" t="str">
        <f>VLOOKUP($A1197,'Medical examination'!A1197:M3531,8,FALSE)</f>
        <v>NO</v>
      </c>
      <c r="J1197" s="19" t="str">
        <f>VLOOKUP($A1197,'Medical examination'!A1197:N3531,9,FALSE)</f>
        <v>OBESITY</v>
      </c>
      <c r="K1197" s="10" t="str">
        <f>VLOOKUP($A1197,'Medical examination'!A1197:O3531,10,FALSE)</f>
        <v>NORMAL</v>
      </c>
      <c r="L1197" s="16">
        <v>2510.79</v>
      </c>
      <c r="M1197" s="1" t="str">
        <f>VLOOKUP($L1197,'Hospitalization details'!$F1197:L3529,2,FALSE)</f>
        <v>TIER - 2</v>
      </c>
      <c r="N1197" s="17" t="str">
        <f>VLOOKUP($L1197,'Hospitalization details'!$F1197:M3534,3,FALSE)</f>
        <v>TIER - 1</v>
      </c>
      <c r="O1197" s="1" t="str">
        <f>VLOOKUP($L1197,'Hospitalization details'!$F1197:N3534,4,FALSE)</f>
        <v>R1013</v>
      </c>
      <c r="P1197" s="14">
        <f>VLOOKUP($L1197,'Hospitalization details'!$F1197:O3534,6,FALSE)</f>
        <v>33455</v>
      </c>
      <c r="Q1197" s="18">
        <f t="shared" si="18"/>
        <v>31</v>
      </c>
    </row>
    <row r="1198" spans="1:17" x14ac:dyDescent="0.25">
      <c r="A1198" s="2" t="s">
        <v>1204</v>
      </c>
      <c r="B1198" t="str">
        <f>VLOOKUP(A1198,'customer names'!A1198:D3532,3,FALSE)</f>
        <v>Hodge</v>
      </c>
      <c r="C1198" s="1">
        <f>VLOOKUP(A1198,'Medical examination'!A1198:G3532,2,FALSE)</f>
        <v>32.299999999999997</v>
      </c>
      <c r="D1198" s="1">
        <f>VLOOKUP(A1198,'Medical examination'!A1198:H3532,3,FALSE)</f>
        <v>5.05</v>
      </c>
      <c r="E1198" s="1" t="str">
        <f>VLOOKUP($A1198,'Medical examination'!A1198:I3532,4,FALSE)</f>
        <v>YES</v>
      </c>
      <c r="F1198" s="1" t="str">
        <f>VLOOKUP($A1198,'Medical examination'!A1198:J3532,5,FALSE)</f>
        <v>NO</v>
      </c>
      <c r="G1198" s="1" t="str">
        <f>VLOOKUP($A1198,'Medical examination'!A1198:K3532,6,FALSE)</f>
        <v>NO</v>
      </c>
      <c r="H1198" s="1">
        <f>VLOOKUP($A1198,'Medical examination'!A1198:L3532,7,FALSE)</f>
        <v>0</v>
      </c>
      <c r="I1198" s="1" t="str">
        <f>VLOOKUP($A1198,'Medical examination'!A1198:M3532,8,FALSE)</f>
        <v>NO</v>
      </c>
      <c r="J1198" s="19" t="str">
        <f>VLOOKUP($A1198,'Medical examination'!A1198:N3532,9,FALSE)</f>
        <v>OBESITY</v>
      </c>
      <c r="K1198" s="10" t="str">
        <f>VLOOKUP($A1198,'Medical examination'!A1198:O3532,10,FALSE)</f>
        <v>NORMAL</v>
      </c>
      <c r="L1198" s="16">
        <v>2500.9299999999998</v>
      </c>
      <c r="M1198" s="1" t="str">
        <f>VLOOKUP($L1198,'Hospitalization details'!$F1198:L3530,2,FALSE)</f>
        <v>TIER - 2</v>
      </c>
      <c r="N1198" s="17" t="str">
        <f>VLOOKUP($L1198,'Hospitalization details'!$F1198:M3535,3,FALSE)</f>
        <v>TIER - 2</v>
      </c>
      <c r="O1198" s="1" t="str">
        <f>VLOOKUP($L1198,'Hospitalization details'!$F1198:N3535,4,FALSE)</f>
        <v>R1012</v>
      </c>
      <c r="P1198" s="14">
        <f>VLOOKUP($L1198,'Hospitalization details'!$F1198:O3535,6,FALSE)</f>
        <v>38236</v>
      </c>
      <c r="Q1198" s="18">
        <f t="shared" si="18"/>
        <v>18</v>
      </c>
    </row>
    <row r="1199" spans="1:17" x14ac:dyDescent="0.25">
      <c r="A1199" s="2" t="s">
        <v>1205</v>
      </c>
      <c r="B1199" t="str">
        <f>VLOOKUP(A1199,'customer names'!A1199:D3533,3,FALSE)</f>
        <v>Rusterholz</v>
      </c>
      <c r="C1199" s="1">
        <f>VLOOKUP(A1199,'Medical examination'!A1199:G3533,2,FALSE)</f>
        <v>39.700000000000003</v>
      </c>
      <c r="D1199" s="1">
        <f>VLOOKUP(A1199,'Medical examination'!A1199:H3533,3,FALSE)</f>
        <v>7.34</v>
      </c>
      <c r="E1199" s="1" t="str">
        <f>VLOOKUP($A1199,'Medical examination'!A1199:I3533,4,FALSE)</f>
        <v>NO</v>
      </c>
      <c r="F1199" s="1" t="str">
        <f>VLOOKUP($A1199,'Medical examination'!A1199:J3533,5,FALSE)</f>
        <v>NO</v>
      </c>
      <c r="G1199" s="1" t="str">
        <f>VLOOKUP($A1199,'Medical examination'!A1199:K3533,6,FALSE)</f>
        <v>NO</v>
      </c>
      <c r="H1199" s="1">
        <f>VLOOKUP($A1199,'Medical examination'!A1199:L3533,7,FALSE)</f>
        <v>0</v>
      </c>
      <c r="I1199" s="1" t="str">
        <f>VLOOKUP($A1199,'Medical examination'!A1199:M3533,8,FALSE)</f>
        <v>NO</v>
      </c>
      <c r="J1199" s="19" t="str">
        <f>VLOOKUP($A1199,'Medical examination'!A1199:N3533,9,FALSE)</f>
        <v>OBESITY</v>
      </c>
      <c r="K1199" s="10" t="str">
        <f>VLOOKUP($A1199,'Medical examination'!A1199:O3533,10,FALSE)</f>
        <v>DIABETES</v>
      </c>
      <c r="L1199" s="16">
        <v>2498.41</v>
      </c>
      <c r="M1199" s="1" t="str">
        <f>VLOOKUP($L1199,'Hospitalization details'!$F1199:L3531,2,FALSE)</f>
        <v>TIER - 3</v>
      </c>
      <c r="N1199" s="17" t="str">
        <f>VLOOKUP($L1199,'Hospitalization details'!$F1199:M3536,3,FALSE)</f>
        <v>TIER - 3</v>
      </c>
      <c r="O1199" s="1" t="str">
        <f>VLOOKUP($L1199,'Hospitalization details'!$F1199:N3536,4,FALSE)</f>
        <v>R1013</v>
      </c>
      <c r="P1199" s="14">
        <f>VLOOKUP($L1199,'Hospitalization details'!$F1199:O3536,6,FALSE)</f>
        <v>34987</v>
      </c>
      <c r="Q1199" s="18">
        <f t="shared" si="18"/>
        <v>27</v>
      </c>
    </row>
    <row r="1200" spans="1:17" x14ac:dyDescent="0.25">
      <c r="A1200" s="2" t="s">
        <v>1206</v>
      </c>
      <c r="B1200" t="str">
        <f>VLOOKUP(A1200,'customer names'!A1200:D3534,3,FALSE)</f>
        <v>Lafrance</v>
      </c>
      <c r="C1200" s="1">
        <f>VLOOKUP(A1200,'Medical examination'!A1200:G3534,2,FALSE)</f>
        <v>35.97</v>
      </c>
      <c r="D1200" s="1">
        <f>VLOOKUP(A1200,'Medical examination'!A1200:H3534,3,FALSE)</f>
        <v>8.1300000000000008</v>
      </c>
      <c r="E1200" s="1" t="str">
        <f>VLOOKUP($A1200,'Medical examination'!A1200:I3534,4,FALSE)</f>
        <v>NO</v>
      </c>
      <c r="F1200" s="1" t="str">
        <f>VLOOKUP($A1200,'Medical examination'!A1200:J3534,5,FALSE)</f>
        <v>NO</v>
      </c>
      <c r="G1200" s="1" t="str">
        <f>VLOOKUP($A1200,'Medical examination'!A1200:K3534,6,FALSE)</f>
        <v>NO</v>
      </c>
      <c r="H1200" s="1">
        <f>VLOOKUP($A1200,'Medical examination'!A1200:L3534,7,FALSE)</f>
        <v>0</v>
      </c>
      <c r="I1200" s="1" t="str">
        <f>VLOOKUP($A1200,'Medical examination'!A1200:M3534,8,FALSE)</f>
        <v>NO</v>
      </c>
      <c r="J1200" s="19" t="str">
        <f>VLOOKUP($A1200,'Medical examination'!A1200:N3534,9,FALSE)</f>
        <v>OBESITY</v>
      </c>
      <c r="K1200" s="10" t="str">
        <f>VLOOKUP($A1200,'Medical examination'!A1200:O3534,10,FALSE)</f>
        <v>DIABETES</v>
      </c>
      <c r="L1200" s="16">
        <v>2497.04</v>
      </c>
      <c r="M1200" s="1" t="str">
        <f>VLOOKUP($L1200,'Hospitalization details'!$F1200:L3532,2,FALSE)</f>
        <v>TIER - 3</v>
      </c>
      <c r="N1200" s="17" t="str">
        <f>VLOOKUP($L1200,'Hospitalization details'!$F1200:M3537,3,FALSE)</f>
        <v>TIER - 3</v>
      </c>
      <c r="O1200" s="1" t="str">
        <f>VLOOKUP($L1200,'Hospitalization details'!$F1200:N3537,4,FALSE)</f>
        <v>R1013</v>
      </c>
      <c r="P1200" s="14">
        <f>VLOOKUP($L1200,'Hospitalization details'!$F1200:O3537,6,FALSE)</f>
        <v>34889</v>
      </c>
      <c r="Q1200" s="18">
        <f t="shared" si="18"/>
        <v>27</v>
      </c>
    </row>
    <row r="1201" spans="1:17" x14ac:dyDescent="0.25">
      <c r="A1201" s="2" t="s">
        <v>1207</v>
      </c>
      <c r="B1201" t="str">
        <f>VLOOKUP(A1201,'customer names'!A1201:D3535,3,FALSE)</f>
        <v>Hallis</v>
      </c>
      <c r="C1201" s="1">
        <f>VLOOKUP(A1201,'Medical examination'!A1201:G3535,2,FALSE)</f>
        <v>25.86</v>
      </c>
      <c r="D1201" s="1">
        <f>VLOOKUP(A1201,'Medical examination'!A1201:H3535,3,FALSE)</f>
        <v>6.68</v>
      </c>
      <c r="E1201" s="1" t="str">
        <f>VLOOKUP($A1201,'Medical examination'!A1201:I3535,4,FALSE)</f>
        <v>YES</v>
      </c>
      <c r="F1201" s="1" t="str">
        <f>VLOOKUP($A1201,'Medical examination'!A1201:J3535,5,FALSE)</f>
        <v>NO</v>
      </c>
      <c r="G1201" s="1" t="str">
        <f>VLOOKUP($A1201,'Medical examination'!A1201:K3535,6,FALSE)</f>
        <v>NO</v>
      </c>
      <c r="H1201" s="1">
        <f>VLOOKUP($A1201,'Medical examination'!A1201:L3535,7,FALSE)</f>
        <v>1</v>
      </c>
      <c r="I1201" s="1" t="str">
        <f>VLOOKUP($A1201,'Medical examination'!A1201:M3535,8,FALSE)</f>
        <v>NO</v>
      </c>
      <c r="J1201" s="19" t="str">
        <f>VLOOKUP($A1201,'Medical examination'!A1201:N3535,9,FALSE)</f>
        <v>OVERWEIGHT</v>
      </c>
      <c r="K1201" s="10" t="str">
        <f>VLOOKUP($A1201,'Medical examination'!A1201:O3535,10,FALSE)</f>
        <v>DIABETES</v>
      </c>
      <c r="L1201" s="16">
        <v>2494.02</v>
      </c>
      <c r="M1201" s="1" t="str">
        <f>VLOOKUP($L1201,'Hospitalization details'!$F1201:L3533,2,FALSE)</f>
        <v>TIER - 3</v>
      </c>
      <c r="N1201" s="17" t="str">
        <f>VLOOKUP($L1201,'Hospitalization details'!$F1201:M3538,3,FALSE)</f>
        <v>TIER - 1</v>
      </c>
      <c r="O1201" s="1" t="str">
        <f>VLOOKUP($L1201,'Hospitalization details'!$F1201:N3538,4,FALSE)</f>
        <v>R1011</v>
      </c>
      <c r="P1201" s="14">
        <f>VLOOKUP($L1201,'Hospitalization details'!$F1201:O3538,6,FALSE)</f>
        <v>34986</v>
      </c>
      <c r="Q1201" s="18">
        <f t="shared" si="18"/>
        <v>27</v>
      </c>
    </row>
    <row r="1202" spans="1:17" x14ac:dyDescent="0.25">
      <c r="A1202" s="2" t="s">
        <v>1208</v>
      </c>
      <c r="B1202" t="str">
        <f>VLOOKUP(A1202,'customer names'!A1202:D3536,3,FALSE)</f>
        <v>Marshall</v>
      </c>
      <c r="C1202" s="1">
        <f>VLOOKUP(A1202,'Medical examination'!A1202:G3536,2,FALSE)</f>
        <v>30.03</v>
      </c>
      <c r="D1202" s="1">
        <f>VLOOKUP(A1202,'Medical examination'!A1202:H3536,3,FALSE)</f>
        <v>11.51</v>
      </c>
      <c r="E1202" s="1" t="str">
        <f>VLOOKUP($A1202,'Medical examination'!A1202:I3536,4,FALSE)</f>
        <v>NO</v>
      </c>
      <c r="F1202" s="1" t="str">
        <f>VLOOKUP($A1202,'Medical examination'!A1202:J3536,5,FALSE)</f>
        <v>NO</v>
      </c>
      <c r="G1202" s="1" t="str">
        <f>VLOOKUP($A1202,'Medical examination'!A1202:K3536,6,FALSE)</f>
        <v>NO</v>
      </c>
      <c r="H1202" s="1">
        <f>VLOOKUP($A1202,'Medical examination'!A1202:L3536,7,FALSE)</f>
        <v>0</v>
      </c>
      <c r="I1202" s="1" t="str">
        <f>VLOOKUP($A1202,'Medical examination'!A1202:M3536,8,FALSE)</f>
        <v>NO</v>
      </c>
      <c r="J1202" s="19" t="str">
        <f>VLOOKUP($A1202,'Medical examination'!A1202:N3536,9,FALSE)</f>
        <v>OBESITY</v>
      </c>
      <c r="K1202" s="10" t="str">
        <f>VLOOKUP($A1202,'Medical examination'!A1202:O3536,10,FALSE)</f>
        <v>DIABETES</v>
      </c>
      <c r="L1202" s="16">
        <v>2483.7399999999998</v>
      </c>
      <c r="M1202" s="1" t="str">
        <f>VLOOKUP($L1202,'Hospitalization details'!$F1202:L3534,2,FALSE)</f>
        <v>TIER - 3</v>
      </c>
      <c r="N1202" s="17" t="str">
        <f>VLOOKUP($L1202,'Hospitalization details'!$F1202:M3539,3,FALSE)</f>
        <v>TIER - 2</v>
      </c>
      <c r="O1202" s="1" t="str">
        <f>VLOOKUP($L1202,'Hospitalization details'!$F1202:N3539,4,FALSE)</f>
        <v>R1013</v>
      </c>
      <c r="P1202" s="14">
        <f>VLOOKUP($L1202,'Hospitalization details'!$F1202:O3539,6,FALSE)</f>
        <v>35009</v>
      </c>
      <c r="Q1202" s="18">
        <f t="shared" si="18"/>
        <v>27</v>
      </c>
    </row>
    <row r="1203" spans="1:17" x14ac:dyDescent="0.25">
      <c r="A1203" s="2" t="s">
        <v>1209</v>
      </c>
      <c r="B1203" t="str">
        <f>VLOOKUP(A1203,'customer names'!A1203:D3537,3,FALSE)</f>
        <v>Salowitz</v>
      </c>
      <c r="C1203" s="1">
        <f>VLOOKUP(A1203,'Medical examination'!A1203:G3537,2,FALSE)</f>
        <v>25.76</v>
      </c>
      <c r="D1203" s="1">
        <f>VLOOKUP(A1203,'Medical examination'!A1203:H3537,3,FALSE)</f>
        <v>6.02</v>
      </c>
      <c r="E1203" s="1" t="str">
        <f>VLOOKUP($A1203,'Medical examination'!A1203:I3537,4,FALSE)</f>
        <v>YES</v>
      </c>
      <c r="F1203" s="1" t="str">
        <f>VLOOKUP($A1203,'Medical examination'!A1203:J3537,5,FALSE)</f>
        <v>NO</v>
      </c>
      <c r="G1203" s="1" t="str">
        <f>VLOOKUP($A1203,'Medical examination'!A1203:K3537,6,FALSE)</f>
        <v>YES</v>
      </c>
      <c r="H1203" s="1">
        <f>VLOOKUP($A1203,'Medical examination'!A1203:L3537,7,FALSE)</f>
        <v>1</v>
      </c>
      <c r="I1203" s="1" t="str">
        <f>VLOOKUP($A1203,'Medical examination'!A1203:M3537,8,FALSE)</f>
        <v>NO</v>
      </c>
      <c r="J1203" s="19" t="str">
        <f>VLOOKUP($A1203,'Medical examination'!A1203:N3537,9,FALSE)</f>
        <v>OVERWEIGHT</v>
      </c>
      <c r="K1203" s="10" t="str">
        <f>VLOOKUP($A1203,'Medical examination'!A1203:O3537,10,FALSE)</f>
        <v>PRE DIABETES</v>
      </c>
      <c r="L1203" s="16">
        <v>35711.39</v>
      </c>
      <c r="M1203" s="1" t="str">
        <f>VLOOKUP($L1203,'Hospitalization details'!$F1203:L3535,2,FALSE)</f>
        <v>TIER - 2</v>
      </c>
      <c r="N1203" s="17" t="str">
        <f>VLOOKUP($L1203,'Hospitalization details'!$F1203:M3540,3,FALSE)</f>
        <v>TIER - 3</v>
      </c>
      <c r="O1203" s="1" t="str">
        <f>VLOOKUP($L1203,'Hospitalization details'!$F1203:N3540,4,FALSE)</f>
        <v>R1012</v>
      </c>
      <c r="P1203" s="14">
        <f>VLOOKUP($L1203,'Hospitalization details'!$F1203:O3540,6,FALSE)</f>
        <v>27225</v>
      </c>
      <c r="Q1203" s="18">
        <f t="shared" si="18"/>
        <v>48</v>
      </c>
    </row>
    <row r="1204" spans="1:17" x14ac:dyDescent="0.25">
      <c r="A1204" s="2" t="s">
        <v>1210</v>
      </c>
      <c r="B1204" t="str">
        <f>VLOOKUP(A1204,'customer names'!A1204:D3538,3,FALSE)</f>
        <v>Blake</v>
      </c>
      <c r="C1204" s="1">
        <f>VLOOKUP(A1204,'Medical examination'!A1204:G3538,2,FALSE)</f>
        <v>22.42</v>
      </c>
      <c r="D1204" s="1">
        <f>VLOOKUP(A1204,'Medical examination'!A1204:H3538,3,FALSE)</f>
        <v>7.96</v>
      </c>
      <c r="E1204" s="1" t="str">
        <f>VLOOKUP($A1204,'Medical examination'!A1204:I3538,4,FALSE)</f>
        <v>NO</v>
      </c>
      <c r="F1204" s="1" t="str">
        <f>VLOOKUP($A1204,'Medical examination'!A1204:J3538,5,FALSE)</f>
        <v>NO</v>
      </c>
      <c r="G1204" s="1" t="str">
        <f>VLOOKUP($A1204,'Medical examination'!A1204:K3538,6,FALSE)</f>
        <v>NO</v>
      </c>
      <c r="H1204" s="1">
        <f>VLOOKUP($A1204,'Medical examination'!A1204:L3538,7,FALSE)</f>
        <v>0</v>
      </c>
      <c r="I1204" s="1" t="str">
        <f>VLOOKUP($A1204,'Medical examination'!A1204:M3538,8,FALSE)</f>
        <v>NO</v>
      </c>
      <c r="J1204" s="19" t="str">
        <f>VLOOKUP($A1204,'Medical examination'!A1204:N3538,9,FALSE)</f>
        <v>NORMAL WEIGHT</v>
      </c>
      <c r="K1204" s="10" t="str">
        <f>VLOOKUP($A1204,'Medical examination'!A1204:O3538,10,FALSE)</f>
        <v>DIABETES</v>
      </c>
      <c r="L1204" s="16">
        <v>2480.98</v>
      </c>
      <c r="M1204" s="1" t="str">
        <f>VLOOKUP($L1204,'Hospitalization details'!$F1204:L3536,2,FALSE)</f>
        <v>TIER - 2</v>
      </c>
      <c r="N1204" s="17" t="str">
        <f>VLOOKUP($L1204,'Hospitalization details'!$F1204:M3541,3,FALSE)</f>
        <v>TIER - 2</v>
      </c>
      <c r="O1204" s="1" t="str">
        <f>VLOOKUP($L1204,'Hospitalization details'!$F1204:N3541,4,FALSE)</f>
        <v>R1013</v>
      </c>
      <c r="P1204" s="14">
        <f>VLOOKUP($L1204,'Hospitalization details'!$F1204:O3541,6,FALSE)</f>
        <v>35966</v>
      </c>
      <c r="Q1204" s="18">
        <f t="shared" si="18"/>
        <v>24</v>
      </c>
    </row>
    <row r="1205" spans="1:17" x14ac:dyDescent="0.25">
      <c r="A1205" s="2" t="s">
        <v>1211</v>
      </c>
      <c r="B1205" t="str">
        <f>VLOOKUP(A1205,'customer names'!A1205:D3539,3,FALSE)</f>
        <v>Langerak</v>
      </c>
      <c r="C1205" s="1">
        <f>VLOOKUP(A1205,'Medical examination'!A1205:G3539,2,FALSE)</f>
        <v>33.18</v>
      </c>
      <c r="D1205" s="1">
        <f>VLOOKUP(A1205,'Medical examination'!A1205:H3539,3,FALSE)</f>
        <v>6.01</v>
      </c>
      <c r="E1205" s="1" t="str">
        <f>VLOOKUP($A1205,'Medical examination'!A1205:I3539,4,FALSE)</f>
        <v>YES</v>
      </c>
      <c r="F1205" s="1" t="str">
        <f>VLOOKUP($A1205,'Medical examination'!A1205:J3539,5,FALSE)</f>
        <v>NO</v>
      </c>
      <c r="G1205" s="1" t="str">
        <f>VLOOKUP($A1205,'Medical examination'!A1205:K3539,6,FALSE)</f>
        <v>NO</v>
      </c>
      <c r="H1205" s="1">
        <f>VLOOKUP($A1205,'Medical examination'!A1205:L3539,7,FALSE)</f>
        <v>1</v>
      </c>
      <c r="I1205" s="1" t="str">
        <f>VLOOKUP($A1205,'Medical examination'!A1205:M3539,8,FALSE)</f>
        <v>NO</v>
      </c>
      <c r="J1205" s="19" t="str">
        <f>VLOOKUP($A1205,'Medical examination'!A1205:N3539,9,FALSE)</f>
        <v>OBESITY</v>
      </c>
      <c r="K1205" s="10" t="str">
        <f>VLOOKUP($A1205,'Medical examination'!A1205:O3539,10,FALSE)</f>
        <v>PRE DIABETES</v>
      </c>
      <c r="L1205" s="16">
        <v>2473.33</v>
      </c>
      <c r="M1205" s="1" t="str">
        <f>VLOOKUP($L1205,'Hospitalization details'!$F1205:L3537,2,FALSE)</f>
        <v>TIER - 2</v>
      </c>
      <c r="N1205" s="17" t="str">
        <f>VLOOKUP($L1205,'Hospitalization details'!$F1205:M3542,3,FALSE)</f>
        <v>TIER - 3</v>
      </c>
      <c r="O1205" s="1" t="str">
        <f>VLOOKUP($L1205,'Hospitalization details'!$F1205:N3542,4,FALSE)</f>
        <v>R1013</v>
      </c>
      <c r="P1205" s="14">
        <f>VLOOKUP($L1205,'Hospitalization details'!$F1205:O3542,6,FALSE)</f>
        <v>35978</v>
      </c>
      <c r="Q1205" s="18">
        <f t="shared" si="18"/>
        <v>24</v>
      </c>
    </row>
    <row r="1206" spans="1:17" x14ac:dyDescent="0.25">
      <c r="A1206" s="2" t="s">
        <v>1212</v>
      </c>
      <c r="B1206" t="str">
        <f>VLOOKUP(A1206,'customer names'!A1206:D3540,3,FALSE)</f>
        <v>Bonilla</v>
      </c>
      <c r="C1206" s="1">
        <f>VLOOKUP(A1206,'Medical examination'!A1206:G3540,2,FALSE)</f>
        <v>43.04</v>
      </c>
      <c r="D1206" s="1">
        <f>VLOOKUP(A1206,'Medical examination'!A1206:H3540,3,FALSE)</f>
        <v>5.9</v>
      </c>
      <c r="E1206" s="1" t="str">
        <f>VLOOKUP($A1206,'Medical examination'!A1206:I3540,4,FALSE)</f>
        <v>YES</v>
      </c>
      <c r="F1206" s="1" t="str">
        <f>VLOOKUP($A1206,'Medical examination'!A1206:J3540,5,FALSE)</f>
        <v>NO</v>
      </c>
      <c r="G1206" s="1" t="str">
        <f>VLOOKUP($A1206,'Medical examination'!A1206:K3540,6,FALSE)</f>
        <v>NO</v>
      </c>
      <c r="H1206" s="1">
        <f>VLOOKUP($A1206,'Medical examination'!A1206:L3540,7,FALSE)</f>
        <v>0</v>
      </c>
      <c r="I1206" s="1" t="str">
        <f>VLOOKUP($A1206,'Medical examination'!A1206:M3540,8,FALSE)</f>
        <v>NO</v>
      </c>
      <c r="J1206" s="19" t="str">
        <f>VLOOKUP($A1206,'Medical examination'!A1206:N3540,9,FALSE)</f>
        <v>OBESITY</v>
      </c>
      <c r="K1206" s="10" t="str">
        <f>VLOOKUP($A1206,'Medical examination'!A1206:O3540,10,FALSE)</f>
        <v>PRE DIABETES</v>
      </c>
      <c r="L1206" s="16">
        <v>2464.62</v>
      </c>
      <c r="M1206" s="1" t="str">
        <f>VLOOKUP($L1206,'Hospitalization details'!$F1206:L3538,2,FALSE)</f>
        <v>TIER - 2</v>
      </c>
      <c r="N1206" s="17" t="str">
        <f>VLOOKUP($L1206,'Hospitalization details'!$F1206:M3543,3,FALSE)</f>
        <v>TIER - 3</v>
      </c>
      <c r="O1206" s="1" t="str">
        <f>VLOOKUP($L1206,'Hospitalization details'!$F1206:N3543,4,FALSE)</f>
        <v>R1013</v>
      </c>
      <c r="P1206" s="14">
        <f>VLOOKUP($L1206,'Hospitalization details'!$F1206:O3543,6,FALSE)</f>
        <v>36024</v>
      </c>
      <c r="Q1206" s="18">
        <f t="shared" si="18"/>
        <v>24</v>
      </c>
    </row>
    <row r="1207" spans="1:17" x14ac:dyDescent="0.25">
      <c r="A1207" s="2" t="s">
        <v>1213</v>
      </c>
      <c r="B1207" t="str">
        <f>VLOOKUP(A1207,'customer names'!A1207:D3541,3,FALSE)</f>
        <v>Ciabattoni</v>
      </c>
      <c r="C1207" s="1">
        <f>VLOOKUP(A1207,'Medical examination'!A1207:G3541,2,FALSE)</f>
        <v>34.15</v>
      </c>
      <c r="D1207" s="1">
        <f>VLOOKUP(A1207,'Medical examination'!A1207:H3541,3,FALSE)</f>
        <v>4.49</v>
      </c>
      <c r="E1207" s="1" t="str">
        <f>VLOOKUP($A1207,'Medical examination'!A1207:I3541,4,FALSE)</f>
        <v>YES</v>
      </c>
      <c r="F1207" s="1" t="str">
        <f>VLOOKUP($A1207,'Medical examination'!A1207:J3541,5,FALSE)</f>
        <v>NO</v>
      </c>
      <c r="G1207" s="1" t="str">
        <f>VLOOKUP($A1207,'Medical examination'!A1207:K3541,6,FALSE)</f>
        <v>NO</v>
      </c>
      <c r="H1207" s="1">
        <f>VLOOKUP($A1207,'Medical examination'!A1207:L3541,7,FALSE)</f>
        <v>1</v>
      </c>
      <c r="I1207" s="1" t="str">
        <f>VLOOKUP($A1207,'Medical examination'!A1207:M3541,8,FALSE)</f>
        <v>NO</v>
      </c>
      <c r="J1207" s="19" t="str">
        <f>VLOOKUP($A1207,'Medical examination'!A1207:N3541,9,FALSE)</f>
        <v>OBESITY</v>
      </c>
      <c r="K1207" s="10" t="str">
        <f>VLOOKUP($A1207,'Medical examination'!A1207:O3541,10,FALSE)</f>
        <v>NORMAL</v>
      </c>
      <c r="L1207" s="16">
        <v>2459.7199999999998</v>
      </c>
      <c r="M1207" s="1" t="str">
        <f>VLOOKUP($L1207,'Hospitalization details'!$F1207:L3539,2,FALSE)</f>
        <v>TIER - 2</v>
      </c>
      <c r="N1207" s="17" t="str">
        <f>VLOOKUP($L1207,'Hospitalization details'!$F1207:M3544,3,FALSE)</f>
        <v>TIER - 2</v>
      </c>
      <c r="O1207" s="1" t="str">
        <f>VLOOKUP($L1207,'Hospitalization details'!$F1207:N3544,4,FALSE)</f>
        <v>R1024</v>
      </c>
      <c r="P1207" s="14">
        <f>VLOOKUP($L1207,'Hospitalization details'!$F1207:O3544,6,FALSE)</f>
        <v>37448</v>
      </c>
      <c r="Q1207" s="18">
        <f t="shared" si="18"/>
        <v>20</v>
      </c>
    </row>
    <row r="1208" spans="1:17" x14ac:dyDescent="0.25">
      <c r="A1208" s="2" t="s">
        <v>1214</v>
      </c>
      <c r="B1208" t="str">
        <f>VLOOKUP(A1208,'customer names'!A1208:D3542,3,FALSE)</f>
        <v>Escanero Palmer</v>
      </c>
      <c r="C1208" s="1">
        <f>VLOOKUP(A1208,'Medical examination'!A1208:G3542,2,FALSE)</f>
        <v>25.78</v>
      </c>
      <c r="D1208" s="1">
        <f>VLOOKUP(A1208,'Medical examination'!A1208:H3542,3,FALSE)</f>
        <v>6.25</v>
      </c>
      <c r="E1208" s="1" t="str">
        <f>VLOOKUP($A1208,'Medical examination'!A1208:I3542,4,FALSE)</f>
        <v>NO</v>
      </c>
      <c r="F1208" s="1" t="str">
        <f>VLOOKUP($A1208,'Medical examination'!A1208:J3542,5,FALSE)</f>
        <v>NO</v>
      </c>
      <c r="G1208" s="1" t="str">
        <f>VLOOKUP($A1208,'Medical examination'!A1208:K3542,6,FALSE)</f>
        <v>NO</v>
      </c>
      <c r="H1208" s="1">
        <f>VLOOKUP($A1208,'Medical examination'!A1208:L3542,7,FALSE)</f>
        <v>0</v>
      </c>
      <c r="I1208" s="1" t="str">
        <f>VLOOKUP($A1208,'Medical examination'!A1208:M3542,8,FALSE)</f>
        <v>NO</v>
      </c>
      <c r="J1208" s="19" t="str">
        <f>VLOOKUP($A1208,'Medical examination'!A1208:N3542,9,FALSE)</f>
        <v>OVERWEIGHT</v>
      </c>
      <c r="K1208" s="10" t="str">
        <f>VLOOKUP($A1208,'Medical examination'!A1208:O3542,10,FALSE)</f>
        <v>PRE DIABETES</v>
      </c>
      <c r="L1208" s="16">
        <v>2457.5</v>
      </c>
      <c r="M1208" s="1" t="str">
        <f>VLOOKUP($L1208,'Hospitalization details'!$F1208:L3540,2,FALSE)</f>
        <v>TIER - 2</v>
      </c>
      <c r="N1208" s="17" t="str">
        <f>VLOOKUP($L1208,'Hospitalization details'!$F1208:M3545,3,FALSE)</f>
        <v>TIER - 1</v>
      </c>
      <c r="O1208" s="1" t="str">
        <f>VLOOKUP($L1208,'Hospitalization details'!$F1208:N3545,4,FALSE)</f>
        <v>R1011</v>
      </c>
      <c r="P1208" s="14">
        <f>VLOOKUP($L1208,'Hospitalization details'!$F1208:O3545,6,FALSE)</f>
        <v>36118</v>
      </c>
      <c r="Q1208" s="18">
        <f t="shared" si="18"/>
        <v>24</v>
      </c>
    </row>
    <row r="1209" spans="1:17" x14ac:dyDescent="0.25">
      <c r="A1209" s="2" t="s">
        <v>1215</v>
      </c>
      <c r="B1209" t="str">
        <f>VLOOKUP(A1209,'customer names'!A1209:D3543,3,FALSE)</f>
        <v>Lowe</v>
      </c>
      <c r="C1209" s="1">
        <f>VLOOKUP(A1209,'Medical examination'!A1209:G3543,2,FALSE)</f>
        <v>21.02</v>
      </c>
      <c r="D1209" s="1">
        <f>VLOOKUP(A1209,'Medical examination'!A1209:H3543,3,FALSE)</f>
        <v>9.6199999999999992</v>
      </c>
      <c r="E1209" s="1" t="str">
        <f>VLOOKUP($A1209,'Medical examination'!A1209:I3543,4,FALSE)</f>
        <v>YES</v>
      </c>
      <c r="F1209" s="1" t="str">
        <f>VLOOKUP($A1209,'Medical examination'!A1209:J3543,5,FALSE)</f>
        <v>NO</v>
      </c>
      <c r="G1209" s="1" t="str">
        <f>VLOOKUP($A1209,'Medical examination'!A1209:K3543,6,FALSE)</f>
        <v>YES</v>
      </c>
      <c r="H1209" s="1">
        <f>VLOOKUP($A1209,'Medical examination'!A1209:L3543,7,FALSE)</f>
        <v>1</v>
      </c>
      <c r="I1209" s="1" t="str">
        <f>VLOOKUP($A1209,'Medical examination'!A1209:M3543,8,FALSE)</f>
        <v>NO</v>
      </c>
      <c r="J1209" s="19" t="str">
        <f>VLOOKUP($A1209,'Medical examination'!A1209:N3543,9,FALSE)</f>
        <v>NORMAL WEIGHT</v>
      </c>
      <c r="K1209" s="10" t="str">
        <f>VLOOKUP($A1209,'Medical examination'!A1209:O3543,10,FALSE)</f>
        <v>DIABETES</v>
      </c>
      <c r="L1209" s="16">
        <v>2457.21</v>
      </c>
      <c r="M1209" s="1" t="str">
        <f>VLOOKUP($L1209,'Hospitalization details'!$F1209:L3541,2,FALSE)</f>
        <v>TIER - 2</v>
      </c>
      <c r="N1209" s="17" t="str">
        <f>VLOOKUP($L1209,'Hospitalization details'!$F1209:M3546,3,FALSE)</f>
        <v>TIER - 1</v>
      </c>
      <c r="O1209" s="1" t="str">
        <f>VLOOKUP($L1209,'Hospitalization details'!$F1209:N3546,4,FALSE)</f>
        <v>R1024</v>
      </c>
      <c r="P1209" s="14">
        <f>VLOOKUP($L1209,'Hospitalization details'!$F1209:O3546,6,FALSE)</f>
        <v>37466</v>
      </c>
      <c r="Q1209" s="18">
        <f t="shared" si="18"/>
        <v>20</v>
      </c>
    </row>
    <row r="1210" spans="1:17" x14ac:dyDescent="0.25">
      <c r="A1210" s="2" t="s">
        <v>1216</v>
      </c>
      <c r="B1210" t="str">
        <f>VLOOKUP(A1210,'customer names'!A1210:D3544,3,FALSE)</f>
        <v>Osmark</v>
      </c>
      <c r="C1210" s="1">
        <f>VLOOKUP(A1210,'Medical examination'!A1210:G3544,2,FALSE)</f>
        <v>37.51</v>
      </c>
      <c r="D1210" s="1">
        <f>VLOOKUP(A1210,'Medical examination'!A1210:H3544,3,FALSE)</f>
        <v>11.06</v>
      </c>
      <c r="E1210" s="1" t="str">
        <f>VLOOKUP($A1210,'Medical examination'!A1210:I3544,4,FALSE)</f>
        <v>NO</v>
      </c>
      <c r="F1210" s="1" t="str">
        <f>VLOOKUP($A1210,'Medical examination'!A1210:J3544,5,FALSE)</f>
        <v>NO</v>
      </c>
      <c r="G1210" s="1" t="str">
        <f>VLOOKUP($A1210,'Medical examination'!A1210:K3544,6,FALSE)</f>
        <v>NO</v>
      </c>
      <c r="H1210" s="1">
        <f>VLOOKUP($A1210,'Medical examination'!A1210:L3544,7,FALSE)</f>
        <v>2</v>
      </c>
      <c r="I1210" s="1" t="str">
        <f>VLOOKUP($A1210,'Medical examination'!A1210:M3544,8,FALSE)</f>
        <v>NO</v>
      </c>
      <c r="J1210" s="19" t="str">
        <f>VLOOKUP($A1210,'Medical examination'!A1210:N3544,9,FALSE)</f>
        <v>OBESITY</v>
      </c>
      <c r="K1210" s="10" t="str">
        <f>VLOOKUP($A1210,'Medical examination'!A1210:O3544,10,FALSE)</f>
        <v>DIABETES</v>
      </c>
      <c r="L1210" s="16">
        <v>2438.06</v>
      </c>
      <c r="M1210" s="1" t="str">
        <f>VLOOKUP($L1210,'Hospitalization details'!$F1210:L3542,2,FALSE)</f>
        <v>TIER - 2</v>
      </c>
      <c r="N1210" s="17" t="str">
        <f>VLOOKUP($L1210,'Hospitalization details'!$F1210:M3547,3,FALSE)</f>
        <v>TIER - 2</v>
      </c>
      <c r="O1210" s="1" t="str">
        <f>VLOOKUP($L1210,'Hospitalization details'!$F1210:N3547,4,FALSE)</f>
        <v>R1013</v>
      </c>
      <c r="P1210" s="14">
        <f>VLOOKUP($L1210,'Hospitalization details'!$F1210:O3547,6,FALSE)</f>
        <v>36485</v>
      </c>
      <c r="Q1210" s="18">
        <f t="shared" si="18"/>
        <v>23</v>
      </c>
    </row>
    <row r="1211" spans="1:17" x14ac:dyDescent="0.25">
      <c r="A1211" s="2" t="s">
        <v>1217</v>
      </c>
      <c r="B1211" t="str">
        <f>VLOOKUP(A1211,'customer names'!A1211:D3545,3,FALSE)</f>
        <v>Lawson</v>
      </c>
      <c r="C1211" s="1">
        <f>VLOOKUP(A1211,'Medical examination'!A1211:G3545,2,FALSE)</f>
        <v>25.745000000000001</v>
      </c>
      <c r="D1211" s="1">
        <f>VLOOKUP(A1211,'Medical examination'!A1211:H3545,3,FALSE)</f>
        <v>6.11</v>
      </c>
      <c r="E1211" s="1" t="str">
        <f>VLOOKUP($A1211,'Medical examination'!A1211:I3545,4,FALSE)</f>
        <v>YES</v>
      </c>
      <c r="F1211" s="1" t="str">
        <f>VLOOKUP($A1211,'Medical examination'!A1211:J3545,5,FALSE)</f>
        <v>NO</v>
      </c>
      <c r="G1211" s="1" t="str">
        <f>VLOOKUP($A1211,'Medical examination'!A1211:K3545,6,FALSE)</f>
        <v>NO</v>
      </c>
      <c r="H1211" s="1">
        <f>VLOOKUP($A1211,'Medical examination'!A1211:L3545,7,FALSE)</f>
        <v>0</v>
      </c>
      <c r="I1211" s="1" t="str">
        <f>VLOOKUP($A1211,'Medical examination'!A1211:M3545,8,FALSE)</f>
        <v>NO</v>
      </c>
      <c r="J1211" s="19" t="str">
        <f>VLOOKUP($A1211,'Medical examination'!A1211:N3545,9,FALSE)</f>
        <v>OVERWEIGHT</v>
      </c>
      <c r="K1211" s="10" t="str">
        <f>VLOOKUP($A1211,'Medical examination'!A1211:O3545,10,FALSE)</f>
        <v>PRE DIABETES</v>
      </c>
      <c r="L1211" s="16">
        <v>2416.96</v>
      </c>
      <c r="M1211" s="1" t="str">
        <f>VLOOKUP($L1211,'Hospitalization details'!$F1211:L3543,2,FALSE)</f>
        <v>TIER - 2</v>
      </c>
      <c r="N1211" s="17" t="str">
        <f>VLOOKUP($L1211,'Hospitalization details'!$F1211:M3548,3,FALSE)</f>
        <v>TIER - 2</v>
      </c>
      <c r="O1211" s="1" t="str">
        <f>VLOOKUP($L1211,'Hospitalization details'!$F1211:N3548,4,FALSE)</f>
        <v>R1011</v>
      </c>
      <c r="P1211" s="14">
        <f>VLOOKUP($L1211,'Hospitalization details'!$F1211:O3548,6,FALSE)</f>
        <v>36476</v>
      </c>
      <c r="Q1211" s="18">
        <f t="shared" si="18"/>
        <v>23</v>
      </c>
    </row>
    <row r="1212" spans="1:17" x14ac:dyDescent="0.25">
      <c r="A1212" s="2" t="s">
        <v>1218</v>
      </c>
      <c r="B1212" t="str">
        <f>VLOOKUP(A1212,'customer names'!A1212:D3546,3,FALSE)</f>
        <v>Warwick</v>
      </c>
      <c r="C1212" s="1">
        <f>VLOOKUP(A1212,'Medical examination'!A1212:G3546,2,FALSE)</f>
        <v>31.35</v>
      </c>
      <c r="D1212" s="1">
        <f>VLOOKUP(A1212,'Medical examination'!A1212:H3546,3,FALSE)</f>
        <v>11.49</v>
      </c>
      <c r="E1212" s="1" t="str">
        <f>VLOOKUP($A1212,'Medical examination'!A1212:I3546,4,FALSE)</f>
        <v>NO</v>
      </c>
      <c r="F1212" s="1" t="str">
        <f>VLOOKUP($A1212,'Medical examination'!A1212:J3546,5,FALSE)</f>
        <v>NO</v>
      </c>
      <c r="G1212" s="1" t="str">
        <f>VLOOKUP($A1212,'Medical examination'!A1212:K3546,6,FALSE)</f>
        <v>NO</v>
      </c>
      <c r="H1212" s="1">
        <f>VLOOKUP($A1212,'Medical examination'!A1212:L3546,7,FALSE)</f>
        <v>2</v>
      </c>
      <c r="I1212" s="1" t="str">
        <f>VLOOKUP($A1212,'Medical examination'!A1212:M3546,8,FALSE)</f>
        <v>NO</v>
      </c>
      <c r="J1212" s="19" t="str">
        <f>VLOOKUP($A1212,'Medical examination'!A1212:N3546,9,FALSE)</f>
        <v>OBESITY</v>
      </c>
      <c r="K1212" s="10" t="str">
        <f>VLOOKUP($A1212,'Medical examination'!A1212:O3546,10,FALSE)</f>
        <v>DIABETES</v>
      </c>
      <c r="L1212" s="16">
        <v>2404.73</v>
      </c>
      <c r="M1212" s="1" t="str">
        <f>VLOOKUP($L1212,'Hospitalization details'!$F1212:L3544,2,FALSE)</f>
        <v>TIER - 2</v>
      </c>
      <c r="N1212" s="17" t="str">
        <f>VLOOKUP($L1212,'Hospitalization details'!$F1212:M3549,3,FALSE)</f>
        <v>TIER - 3</v>
      </c>
      <c r="O1212" s="1" t="str">
        <f>VLOOKUP($L1212,'Hospitalization details'!$F1212:N3549,4,FALSE)</f>
        <v>R1012</v>
      </c>
      <c r="P1212" s="14">
        <f>VLOOKUP($L1212,'Hospitalization details'!$F1212:O3549,6,FALSE)</f>
        <v>37045</v>
      </c>
      <c r="Q1212" s="18">
        <f t="shared" si="18"/>
        <v>22</v>
      </c>
    </row>
    <row r="1213" spans="1:17" x14ac:dyDescent="0.25">
      <c r="A1213" s="2" t="s">
        <v>1219</v>
      </c>
      <c r="B1213" t="str">
        <f>VLOOKUP(A1213,'customer names'!A1213:D3547,3,FALSE)</f>
        <v>Magnuson</v>
      </c>
      <c r="C1213" s="1">
        <f>VLOOKUP(A1213,'Medical examination'!A1213:G3547,2,FALSE)</f>
        <v>29.83</v>
      </c>
      <c r="D1213" s="1">
        <f>VLOOKUP(A1213,'Medical examination'!A1213:H3547,3,FALSE)</f>
        <v>8.68</v>
      </c>
      <c r="E1213" s="1" t="str">
        <f>VLOOKUP($A1213,'Medical examination'!A1213:I3547,4,FALSE)</f>
        <v>NO</v>
      </c>
      <c r="F1213" s="1" t="str">
        <f>VLOOKUP($A1213,'Medical examination'!A1213:J3547,5,FALSE)</f>
        <v>NO</v>
      </c>
      <c r="G1213" s="1" t="str">
        <f>VLOOKUP($A1213,'Medical examination'!A1213:K3547,6,FALSE)</f>
        <v>NO</v>
      </c>
      <c r="H1213" s="1">
        <f>VLOOKUP($A1213,'Medical examination'!A1213:L3547,7,FALSE)</f>
        <v>2</v>
      </c>
      <c r="I1213" s="1" t="str">
        <f>VLOOKUP($A1213,'Medical examination'!A1213:M3547,8,FALSE)</f>
        <v>NO</v>
      </c>
      <c r="J1213" s="19" t="str">
        <f>VLOOKUP($A1213,'Medical examination'!A1213:N3547,9,FALSE)</f>
        <v>OVERWEIGHT</v>
      </c>
      <c r="K1213" s="10" t="str">
        <f>VLOOKUP($A1213,'Medical examination'!A1213:O3547,10,FALSE)</f>
        <v>DIABETES</v>
      </c>
      <c r="L1213" s="16">
        <v>2396.1</v>
      </c>
      <c r="M1213" s="1" t="str">
        <f>VLOOKUP($L1213,'Hospitalization details'!$F1213:L3545,2,FALSE)</f>
        <v>TIER - 2</v>
      </c>
      <c r="N1213" s="17" t="str">
        <f>VLOOKUP($L1213,'Hospitalization details'!$F1213:M3550,3,FALSE)</f>
        <v>TIER - 1</v>
      </c>
      <c r="O1213" s="1" t="str">
        <f>VLOOKUP($L1213,'Hospitalization details'!$F1213:N3550,4,FALSE)</f>
        <v>R1019</v>
      </c>
      <c r="P1213" s="14">
        <f>VLOOKUP($L1213,'Hospitalization details'!$F1213:O3550,6,FALSE)</f>
        <v>36382</v>
      </c>
      <c r="Q1213" s="18">
        <f t="shared" si="18"/>
        <v>23</v>
      </c>
    </row>
    <row r="1214" spans="1:17" x14ac:dyDescent="0.25">
      <c r="A1214" s="2" t="s">
        <v>1220</v>
      </c>
      <c r="B1214" t="str">
        <f>VLOOKUP(A1214,'customer names'!A1214:D3548,3,FALSE)</f>
        <v>Marsh</v>
      </c>
      <c r="C1214" s="1">
        <f>VLOOKUP(A1214,'Medical examination'!A1214:G3548,2,FALSE)</f>
        <v>25.49</v>
      </c>
      <c r="D1214" s="1">
        <f>VLOOKUP(A1214,'Medical examination'!A1214:H3548,3,FALSE)</f>
        <v>5.68</v>
      </c>
      <c r="E1214" s="1" t="str">
        <f>VLOOKUP($A1214,'Medical examination'!A1214:I3548,4,FALSE)</f>
        <v>YES</v>
      </c>
      <c r="F1214" s="1" t="str">
        <f>VLOOKUP($A1214,'Medical examination'!A1214:J3548,5,FALSE)</f>
        <v>NO</v>
      </c>
      <c r="G1214" s="1" t="str">
        <f>VLOOKUP($A1214,'Medical examination'!A1214:K3548,6,FALSE)</f>
        <v>YES</v>
      </c>
      <c r="H1214" s="1">
        <f>VLOOKUP($A1214,'Medical examination'!A1214:L3548,7,FALSE)</f>
        <v>1</v>
      </c>
      <c r="I1214" s="1" t="str">
        <f>VLOOKUP($A1214,'Medical examination'!A1214:M3548,8,FALSE)</f>
        <v>NO</v>
      </c>
      <c r="J1214" s="19" t="str">
        <f>VLOOKUP($A1214,'Medical examination'!A1214:N3548,9,FALSE)</f>
        <v>OVERWEIGHT</v>
      </c>
      <c r="K1214" s="10" t="str">
        <f>VLOOKUP($A1214,'Medical examination'!A1214:O3548,10,FALSE)</f>
        <v>NORMAL</v>
      </c>
      <c r="L1214" s="16">
        <v>35701.9</v>
      </c>
      <c r="M1214" s="1" t="str">
        <f>VLOOKUP($L1214,'Hospitalization details'!$F1214:L3546,2,FALSE)</f>
        <v>TIER - 2</v>
      </c>
      <c r="N1214" s="17" t="str">
        <f>VLOOKUP($L1214,'Hospitalization details'!$F1214:M3551,3,FALSE)</f>
        <v>TIER - 1</v>
      </c>
      <c r="O1214" s="1" t="str">
        <f>VLOOKUP($L1214,'Hospitalization details'!$F1214:N3551,4,FALSE)</f>
        <v>R1011</v>
      </c>
      <c r="P1214" s="14">
        <f>VLOOKUP($L1214,'Hospitalization details'!$F1214:O3551,6,FALSE)</f>
        <v>28843</v>
      </c>
      <c r="Q1214" s="18">
        <f t="shared" si="18"/>
        <v>44</v>
      </c>
    </row>
    <row r="1215" spans="1:17" x14ac:dyDescent="0.25">
      <c r="A1215" s="2" t="s">
        <v>1221</v>
      </c>
      <c r="B1215" t="str">
        <f>VLOOKUP(A1215,'customer names'!A1215:D3549,3,FALSE)</f>
        <v>Kari</v>
      </c>
      <c r="C1215" s="1">
        <f>VLOOKUP(A1215,'Medical examination'!A1215:G3549,2,FALSE)</f>
        <v>34.1</v>
      </c>
      <c r="D1215" s="1">
        <f>VLOOKUP(A1215,'Medical examination'!A1215:H3549,3,FALSE)</f>
        <v>8.4499999999999993</v>
      </c>
      <c r="E1215" s="1" t="str">
        <f>VLOOKUP($A1215,'Medical examination'!A1215:I3549,4,FALSE)</f>
        <v>NO</v>
      </c>
      <c r="F1215" s="1" t="str">
        <f>VLOOKUP($A1215,'Medical examination'!A1215:J3549,5,FALSE)</f>
        <v>NO</v>
      </c>
      <c r="G1215" s="1" t="str">
        <f>VLOOKUP($A1215,'Medical examination'!A1215:K3549,6,FALSE)</f>
        <v>NO</v>
      </c>
      <c r="H1215" s="1">
        <f>VLOOKUP($A1215,'Medical examination'!A1215:L3549,7,FALSE)</f>
        <v>0</v>
      </c>
      <c r="I1215" s="1" t="str">
        <f>VLOOKUP($A1215,'Medical examination'!A1215:M3549,8,FALSE)</f>
        <v>NO</v>
      </c>
      <c r="J1215" s="19" t="str">
        <f>VLOOKUP($A1215,'Medical examination'!A1215:N3549,9,FALSE)</f>
        <v>OBESITY</v>
      </c>
      <c r="K1215" s="10" t="str">
        <f>VLOOKUP($A1215,'Medical examination'!A1215:O3549,10,FALSE)</f>
        <v>DIABETES</v>
      </c>
      <c r="L1215" s="16">
        <v>2395.17</v>
      </c>
      <c r="M1215" s="1" t="str">
        <f>VLOOKUP($L1215,'Hospitalization details'!$F1215:L3547,2,FALSE)</f>
        <v>TIER - 2</v>
      </c>
      <c r="N1215" s="17" t="str">
        <f>VLOOKUP($L1215,'Hospitalization details'!$F1215:M3552,3,FALSE)</f>
        <v>TIER - 1</v>
      </c>
      <c r="O1215" s="1" t="str">
        <f>VLOOKUP($L1215,'Hospitalization details'!$F1215:N3552,4,FALSE)</f>
        <v>R1014</v>
      </c>
      <c r="P1215" s="14">
        <f>VLOOKUP($L1215,'Hospitalization details'!$F1215:O3552,6,FALSE)</f>
        <v>36511</v>
      </c>
      <c r="Q1215" s="18">
        <f t="shared" si="18"/>
        <v>23</v>
      </c>
    </row>
    <row r="1216" spans="1:17" x14ac:dyDescent="0.25">
      <c r="A1216" s="2" t="s">
        <v>1222</v>
      </c>
      <c r="B1216" t="str">
        <f>VLOOKUP(A1216,'customer names'!A1216:D3550,3,FALSE)</f>
        <v>Standiford</v>
      </c>
      <c r="C1216" s="1">
        <f>VLOOKUP(A1216,'Medical examination'!A1216:G3550,2,FALSE)</f>
        <v>25.84</v>
      </c>
      <c r="D1216" s="1">
        <f>VLOOKUP(A1216,'Medical examination'!A1216:H3550,3,FALSE)</f>
        <v>8.51</v>
      </c>
      <c r="E1216" s="1" t="str">
        <f>VLOOKUP($A1216,'Medical examination'!A1216:I3550,4,FALSE)</f>
        <v>NO</v>
      </c>
      <c r="F1216" s="1" t="str">
        <f>VLOOKUP($A1216,'Medical examination'!A1216:J3550,5,FALSE)</f>
        <v>NO</v>
      </c>
      <c r="G1216" s="1" t="str">
        <f>VLOOKUP($A1216,'Medical examination'!A1216:K3550,6,FALSE)</f>
        <v>NO</v>
      </c>
      <c r="H1216" s="1">
        <f>VLOOKUP($A1216,'Medical examination'!A1216:L3550,7,FALSE)</f>
        <v>2</v>
      </c>
      <c r="I1216" s="1" t="str">
        <f>VLOOKUP($A1216,'Medical examination'!A1216:M3550,8,FALSE)</f>
        <v>NO</v>
      </c>
      <c r="J1216" s="19" t="str">
        <f>VLOOKUP($A1216,'Medical examination'!A1216:N3550,9,FALSE)</f>
        <v>OVERWEIGHT</v>
      </c>
      <c r="K1216" s="10" t="str">
        <f>VLOOKUP($A1216,'Medical examination'!A1216:O3550,10,FALSE)</f>
        <v>DIABETES</v>
      </c>
      <c r="L1216" s="16">
        <v>2373.3000000000002</v>
      </c>
      <c r="M1216" s="1" t="str">
        <f>VLOOKUP($L1216,'Hospitalization details'!$F1216:L3548,2,FALSE)</f>
        <v>TIER - 2</v>
      </c>
      <c r="N1216" s="17" t="str">
        <f>VLOOKUP($L1216,'Hospitalization details'!$F1216:M3553,3,FALSE)</f>
        <v>TIER - 2</v>
      </c>
      <c r="O1216" s="1" t="str">
        <f>VLOOKUP($L1216,'Hospitalization details'!$F1216:N3553,4,FALSE)</f>
        <v>R1013</v>
      </c>
      <c r="P1216" s="14">
        <f>VLOOKUP($L1216,'Hospitalization details'!$F1216:O3553,6,FALSE)</f>
        <v>32489</v>
      </c>
      <c r="Q1216" s="18">
        <f t="shared" si="18"/>
        <v>34</v>
      </c>
    </row>
    <row r="1217" spans="1:17" x14ac:dyDescent="0.25">
      <c r="A1217" s="2" t="s">
        <v>1223</v>
      </c>
      <c r="B1217" t="str">
        <f>VLOOKUP(A1217,'customer names'!A1217:D3551,3,FALSE)</f>
        <v>Sherwin</v>
      </c>
      <c r="C1217" s="1">
        <f>VLOOKUP(A1217,'Medical examination'!A1217:G3551,2,FALSE)</f>
        <v>20.6</v>
      </c>
      <c r="D1217" s="1">
        <f>VLOOKUP(A1217,'Medical examination'!A1217:H3551,3,FALSE)</f>
        <v>7.62</v>
      </c>
      <c r="E1217" s="1" t="str">
        <f>VLOOKUP($A1217,'Medical examination'!A1217:I3551,4,FALSE)</f>
        <v>NO</v>
      </c>
      <c r="F1217" s="1" t="str">
        <f>VLOOKUP($A1217,'Medical examination'!A1217:J3551,5,FALSE)</f>
        <v>NO</v>
      </c>
      <c r="G1217" s="1" t="str">
        <f>VLOOKUP($A1217,'Medical examination'!A1217:K3551,6,FALSE)</f>
        <v>NO</v>
      </c>
      <c r="H1217" s="1">
        <f>VLOOKUP($A1217,'Medical examination'!A1217:L3551,7,FALSE)</f>
        <v>0</v>
      </c>
      <c r="I1217" s="1" t="str">
        <f>VLOOKUP($A1217,'Medical examination'!A1217:M3551,8,FALSE)</f>
        <v>NO</v>
      </c>
      <c r="J1217" s="19" t="str">
        <f>VLOOKUP($A1217,'Medical examination'!A1217:N3551,9,FALSE)</f>
        <v>NORMAL WEIGHT</v>
      </c>
      <c r="K1217" s="10" t="str">
        <f>VLOOKUP($A1217,'Medical examination'!A1217:O3551,10,FALSE)</f>
        <v>DIABETES</v>
      </c>
      <c r="L1217" s="16">
        <v>2362.23</v>
      </c>
      <c r="M1217" s="1" t="str">
        <f>VLOOKUP($L1217,'Hospitalization details'!$F1217:L3549,2,FALSE)</f>
        <v>TIER - 2</v>
      </c>
      <c r="N1217" s="17" t="str">
        <f>VLOOKUP($L1217,'Hospitalization details'!$F1217:M3554,3,FALSE)</f>
        <v>TIER - 1</v>
      </c>
      <c r="O1217" s="1" t="str">
        <f>VLOOKUP($L1217,'Hospitalization details'!$F1217:N3554,4,FALSE)</f>
        <v>R1012</v>
      </c>
      <c r="P1217" s="14">
        <f>VLOOKUP($L1217,'Hospitalization details'!$F1217:O3554,6,FALSE)</f>
        <v>37565</v>
      </c>
      <c r="Q1217" s="18">
        <f t="shared" si="18"/>
        <v>20</v>
      </c>
    </row>
    <row r="1218" spans="1:17" x14ac:dyDescent="0.25">
      <c r="A1218" s="2" t="s">
        <v>1224</v>
      </c>
      <c r="B1218" t="str">
        <f>VLOOKUP(A1218,'customer names'!A1218:D3552,3,FALSE)</f>
        <v>Parker</v>
      </c>
      <c r="C1218" s="1">
        <f>VLOOKUP(A1218,'Medical examination'!A1218:G3552,2,FALSE)</f>
        <v>28.88</v>
      </c>
      <c r="D1218" s="1">
        <f>VLOOKUP(A1218,'Medical examination'!A1218:H3552,3,FALSE)</f>
        <v>10.18</v>
      </c>
      <c r="E1218" s="1" t="str">
        <f>VLOOKUP($A1218,'Medical examination'!A1218:I3552,4,FALSE)</f>
        <v>NO</v>
      </c>
      <c r="F1218" s="1" t="str">
        <f>VLOOKUP($A1218,'Medical examination'!A1218:J3552,5,FALSE)</f>
        <v>NO</v>
      </c>
      <c r="G1218" s="1" t="str">
        <f>VLOOKUP($A1218,'Medical examination'!A1218:K3552,6,FALSE)</f>
        <v>NO</v>
      </c>
      <c r="H1218" s="1">
        <f>VLOOKUP($A1218,'Medical examination'!A1218:L3552,7,FALSE)</f>
        <v>0</v>
      </c>
      <c r="I1218" s="1" t="str">
        <f>VLOOKUP($A1218,'Medical examination'!A1218:M3552,8,FALSE)</f>
        <v>NO</v>
      </c>
      <c r="J1218" s="19" t="str">
        <f>VLOOKUP($A1218,'Medical examination'!A1218:N3552,9,FALSE)</f>
        <v>OVERWEIGHT</v>
      </c>
      <c r="K1218" s="10" t="str">
        <f>VLOOKUP($A1218,'Medical examination'!A1218:O3552,10,FALSE)</f>
        <v>DIABETES</v>
      </c>
      <c r="L1218" s="16">
        <v>2352.9699999999998</v>
      </c>
      <c r="M1218" s="1" t="str">
        <f>VLOOKUP($L1218,'Hospitalization details'!$F1218:L3550,2,FALSE)</f>
        <v>TIER - 3</v>
      </c>
      <c r="N1218" s="17" t="str">
        <f>VLOOKUP($L1218,'Hospitalization details'!$F1218:M3555,3,FALSE)</f>
        <v>TIER - 3</v>
      </c>
      <c r="O1218" s="1" t="str">
        <f>VLOOKUP($L1218,'Hospitalization details'!$F1218:N3555,4,FALSE)</f>
        <v>R1012</v>
      </c>
      <c r="P1218" s="14">
        <f>VLOOKUP($L1218,'Hospitalization details'!$F1218:O3555,6,FALSE)</f>
        <v>36089</v>
      </c>
      <c r="Q1218" s="18">
        <f t="shared" si="18"/>
        <v>24</v>
      </c>
    </row>
    <row r="1219" spans="1:17" x14ac:dyDescent="0.25">
      <c r="A1219" s="2" t="s">
        <v>1225</v>
      </c>
      <c r="B1219" t="str">
        <f>VLOOKUP(A1219,'customer names'!A1219:D3553,3,FALSE)</f>
        <v>Blekeli</v>
      </c>
      <c r="C1219" s="1">
        <f>VLOOKUP(A1219,'Medical examination'!A1219:G3553,2,FALSE)</f>
        <v>28.24</v>
      </c>
      <c r="D1219" s="1">
        <f>VLOOKUP(A1219,'Medical examination'!A1219:H3553,3,FALSE)</f>
        <v>5.36</v>
      </c>
      <c r="E1219" s="1" t="str">
        <f>VLOOKUP($A1219,'Medical examination'!A1219:I3553,4,FALSE)</f>
        <v>NO</v>
      </c>
      <c r="F1219" s="1" t="str">
        <f>VLOOKUP($A1219,'Medical examination'!A1219:J3553,5,FALSE)</f>
        <v>NO</v>
      </c>
      <c r="G1219" s="1" t="str">
        <f>VLOOKUP($A1219,'Medical examination'!A1219:K3553,6,FALSE)</f>
        <v>NO</v>
      </c>
      <c r="H1219" s="1">
        <f>VLOOKUP($A1219,'Medical examination'!A1219:L3553,7,FALSE)</f>
        <v>0</v>
      </c>
      <c r="I1219" s="1" t="str">
        <f>VLOOKUP($A1219,'Medical examination'!A1219:M3553,8,FALSE)</f>
        <v>NO</v>
      </c>
      <c r="J1219" s="19" t="str">
        <f>VLOOKUP($A1219,'Medical examination'!A1219:N3553,9,FALSE)</f>
        <v>OVERWEIGHT</v>
      </c>
      <c r="K1219" s="10" t="str">
        <f>VLOOKUP($A1219,'Medical examination'!A1219:O3553,10,FALSE)</f>
        <v>NORMAL</v>
      </c>
      <c r="L1219" s="16">
        <v>2331.52</v>
      </c>
      <c r="M1219" s="1" t="str">
        <f>VLOOKUP($L1219,'Hospitalization details'!$F1219:L3551,2,FALSE)</f>
        <v>TIER - 2</v>
      </c>
      <c r="N1219" s="17" t="str">
        <f>VLOOKUP($L1219,'Hospitalization details'!$F1219:M3556,3,FALSE)</f>
        <v>TIER - 3</v>
      </c>
      <c r="O1219" s="1" t="str">
        <f>VLOOKUP($L1219,'Hospitalization details'!$F1219:N3556,4,FALSE)</f>
        <v>R1011</v>
      </c>
      <c r="P1219" s="14">
        <f>VLOOKUP($L1219,'Hospitalization details'!$F1219:O3556,6,FALSE)</f>
        <v>37943</v>
      </c>
      <c r="Q1219" s="18">
        <f t="shared" ref="Q1219:Q1282" si="19">DATEDIF(P1219:P3553, DATE(2023,6,8), "Y")</f>
        <v>19</v>
      </c>
    </row>
    <row r="1220" spans="1:17" x14ac:dyDescent="0.25">
      <c r="A1220" s="2" t="s">
        <v>1226</v>
      </c>
      <c r="B1220" t="str">
        <f>VLOOKUP(A1220,'customer names'!A1220:D3554,3,FALSE)</f>
        <v>Vangampleare</v>
      </c>
      <c r="C1220" s="1">
        <f>VLOOKUP(A1220,'Medical examination'!A1220:G3554,2,FALSE)</f>
        <v>25.46</v>
      </c>
      <c r="D1220" s="1">
        <f>VLOOKUP(A1220,'Medical examination'!A1220:H3554,3,FALSE)</f>
        <v>11.78</v>
      </c>
      <c r="E1220" s="1" t="str">
        <f>VLOOKUP($A1220,'Medical examination'!A1220:I3554,4,FALSE)</f>
        <v>YES</v>
      </c>
      <c r="F1220" s="1" t="str">
        <f>VLOOKUP($A1220,'Medical examination'!A1220:J3554,5,FALSE)</f>
        <v>NO</v>
      </c>
      <c r="G1220" s="1" t="str">
        <f>VLOOKUP($A1220,'Medical examination'!A1220:K3554,6,FALSE)</f>
        <v>NO</v>
      </c>
      <c r="H1220" s="1">
        <f>VLOOKUP($A1220,'Medical examination'!A1220:L3554,7,FALSE)</f>
        <v>1</v>
      </c>
      <c r="I1220" s="1" t="str">
        <f>VLOOKUP($A1220,'Medical examination'!A1220:M3554,8,FALSE)</f>
        <v>NO</v>
      </c>
      <c r="J1220" s="19" t="str">
        <f>VLOOKUP($A1220,'Medical examination'!A1220:N3554,9,FALSE)</f>
        <v>OVERWEIGHT</v>
      </c>
      <c r="K1220" s="10" t="str">
        <f>VLOOKUP($A1220,'Medical examination'!A1220:O3554,10,FALSE)</f>
        <v>DIABETES</v>
      </c>
      <c r="L1220" s="16">
        <v>2322.62</v>
      </c>
      <c r="M1220" s="1" t="str">
        <f>VLOOKUP($L1220,'Hospitalization details'!$F1220:L3552,2,FALSE)</f>
        <v>TIER - 2</v>
      </c>
      <c r="N1220" s="17" t="str">
        <f>VLOOKUP($L1220,'Hospitalization details'!$F1220:M3557,3,FALSE)</f>
        <v>TIER - 1</v>
      </c>
      <c r="O1220" s="1" t="str">
        <f>VLOOKUP($L1220,'Hospitalization details'!$F1220:N3557,4,FALSE)</f>
        <v>R1013</v>
      </c>
      <c r="P1220" s="14">
        <f>VLOOKUP($L1220,'Hospitalization details'!$F1220:O3557,6,FALSE)</f>
        <v>35416</v>
      </c>
      <c r="Q1220" s="18">
        <f t="shared" si="19"/>
        <v>26</v>
      </c>
    </row>
    <row r="1221" spans="1:17" x14ac:dyDescent="0.25">
      <c r="A1221" s="2" t="s">
        <v>1227</v>
      </c>
      <c r="B1221" t="str">
        <f>VLOOKUP(A1221,'customer names'!A1221:D3555,3,FALSE)</f>
        <v>Hiatt</v>
      </c>
      <c r="C1221" s="1">
        <f>VLOOKUP(A1221,'Medical examination'!A1221:G3555,2,FALSE)</f>
        <v>29.64</v>
      </c>
      <c r="D1221" s="1">
        <f>VLOOKUP(A1221,'Medical examination'!A1221:H3555,3,FALSE)</f>
        <v>10.82</v>
      </c>
      <c r="E1221" s="1" t="str">
        <f>VLOOKUP($A1221,'Medical examination'!A1221:I3555,4,FALSE)</f>
        <v>YES</v>
      </c>
      <c r="F1221" s="1" t="str">
        <f>VLOOKUP($A1221,'Medical examination'!A1221:J3555,5,FALSE)</f>
        <v>NO</v>
      </c>
      <c r="G1221" s="1" t="str">
        <f>VLOOKUP($A1221,'Medical examination'!A1221:K3555,6,FALSE)</f>
        <v>NO</v>
      </c>
      <c r="H1221" s="1">
        <f>VLOOKUP($A1221,'Medical examination'!A1221:L3555,7,FALSE)</f>
        <v>0</v>
      </c>
      <c r="I1221" s="1" t="str">
        <f>VLOOKUP($A1221,'Medical examination'!A1221:M3555,8,FALSE)</f>
        <v>NO</v>
      </c>
      <c r="J1221" s="19" t="str">
        <f>VLOOKUP($A1221,'Medical examination'!A1221:N3555,9,FALSE)</f>
        <v>OVERWEIGHT</v>
      </c>
      <c r="K1221" s="10" t="str">
        <f>VLOOKUP($A1221,'Medical examination'!A1221:O3555,10,FALSE)</f>
        <v>DIABETES</v>
      </c>
      <c r="L1221" s="16">
        <v>2304</v>
      </c>
      <c r="M1221" s="1" t="str">
        <f>VLOOKUP($L1221,'Hospitalization details'!$F1221:L3553,2,FALSE)</f>
        <v>TIER - 2</v>
      </c>
      <c r="N1221" s="17" t="str">
        <f>VLOOKUP($L1221,'Hospitalization details'!$F1221:M3558,3,FALSE)</f>
        <v>TIER - 3</v>
      </c>
      <c r="O1221" s="1" t="str">
        <f>VLOOKUP($L1221,'Hospitalization details'!$F1221:N3558,4,FALSE)</f>
        <v>R1013</v>
      </c>
      <c r="P1221" s="14">
        <f>VLOOKUP($L1221,'Hospitalization details'!$F1221:O3558,6,FALSE)</f>
        <v>38236</v>
      </c>
      <c r="Q1221" s="18">
        <f t="shared" si="19"/>
        <v>18</v>
      </c>
    </row>
    <row r="1222" spans="1:17" x14ac:dyDescent="0.25">
      <c r="A1222" s="2" t="s">
        <v>1228</v>
      </c>
      <c r="B1222" t="str">
        <f>VLOOKUP(A1222,'customer names'!A1222:D3556,3,FALSE)</f>
        <v>Tadesse</v>
      </c>
      <c r="C1222" s="1">
        <f>VLOOKUP(A1222,'Medical examination'!A1222:G3556,2,FALSE)</f>
        <v>31.27</v>
      </c>
      <c r="D1222" s="1">
        <f>VLOOKUP(A1222,'Medical examination'!A1222:H3556,3,FALSE)</f>
        <v>7.73</v>
      </c>
      <c r="E1222" s="1" t="str">
        <f>VLOOKUP($A1222,'Medical examination'!A1222:I3556,4,FALSE)</f>
        <v>YES</v>
      </c>
      <c r="F1222" s="1" t="str">
        <f>VLOOKUP($A1222,'Medical examination'!A1222:J3556,5,FALSE)</f>
        <v>NO</v>
      </c>
      <c r="G1222" s="1" t="str">
        <f>VLOOKUP($A1222,'Medical examination'!A1222:K3556,6,FALSE)</f>
        <v>NO</v>
      </c>
      <c r="H1222" s="1">
        <f>VLOOKUP($A1222,'Medical examination'!A1222:L3556,7,FALSE)</f>
        <v>1</v>
      </c>
      <c r="I1222" s="1" t="str">
        <f>VLOOKUP($A1222,'Medical examination'!A1222:M3556,8,FALSE)</f>
        <v>NO</v>
      </c>
      <c r="J1222" s="19" t="str">
        <f>VLOOKUP($A1222,'Medical examination'!A1222:N3556,9,FALSE)</f>
        <v>OBESITY</v>
      </c>
      <c r="K1222" s="10" t="str">
        <f>VLOOKUP($A1222,'Medical examination'!A1222:O3556,10,FALSE)</f>
        <v>DIABETES</v>
      </c>
      <c r="L1222" s="16">
        <v>2302.3000000000002</v>
      </c>
      <c r="M1222" s="1" t="str">
        <f>VLOOKUP($L1222,'Hospitalization details'!$F1222:L3554,2,FALSE)</f>
        <v>TIER - 1</v>
      </c>
      <c r="N1222" s="17" t="str">
        <f>VLOOKUP($L1222,'Hospitalization details'!$F1222:M3559,3,FALSE)</f>
        <v>TIER - 2</v>
      </c>
      <c r="O1222" s="1" t="str">
        <f>VLOOKUP($L1222,'Hospitalization details'!$F1222:N3559,4,FALSE)</f>
        <v>R1011</v>
      </c>
      <c r="P1222" s="14">
        <f>VLOOKUP($L1222,'Hospitalization details'!$F1222:O3559,6,FALSE)</f>
        <v>35397</v>
      </c>
      <c r="Q1222" s="18">
        <f t="shared" si="19"/>
        <v>26</v>
      </c>
    </row>
    <row r="1223" spans="1:17" x14ac:dyDescent="0.25">
      <c r="A1223" s="2" t="s">
        <v>1229</v>
      </c>
      <c r="B1223" t="str">
        <f>VLOOKUP(A1223,'customer names'!A1223:D3557,3,FALSE)</f>
        <v>Jaswell</v>
      </c>
      <c r="C1223" s="1">
        <f>VLOOKUP(A1223,'Medical examination'!A1223:G3557,2,FALSE)</f>
        <v>19.95</v>
      </c>
      <c r="D1223" s="1">
        <f>VLOOKUP(A1223,'Medical examination'!A1223:H3557,3,FALSE)</f>
        <v>6.24</v>
      </c>
      <c r="E1223" s="1" t="str">
        <f>VLOOKUP($A1223,'Medical examination'!A1223:I3557,4,FALSE)</f>
        <v>YES</v>
      </c>
      <c r="F1223" s="1" t="str">
        <f>VLOOKUP($A1223,'Medical examination'!A1223:J3557,5,FALSE)</f>
        <v>NO</v>
      </c>
      <c r="G1223" s="1" t="str">
        <f>VLOOKUP($A1223,'Medical examination'!A1223:K3557,6,FALSE)</f>
        <v>NO</v>
      </c>
      <c r="H1223" s="1">
        <f>VLOOKUP($A1223,'Medical examination'!A1223:L3557,7,FALSE)</f>
        <v>0</v>
      </c>
      <c r="I1223" s="1" t="str">
        <f>VLOOKUP($A1223,'Medical examination'!A1223:M3557,8,FALSE)</f>
        <v>NO</v>
      </c>
      <c r="J1223" s="19" t="str">
        <f>VLOOKUP($A1223,'Medical examination'!A1223:N3557,9,FALSE)</f>
        <v>NORMAL WEIGHT</v>
      </c>
      <c r="K1223" s="10" t="str">
        <f>VLOOKUP($A1223,'Medical examination'!A1223:O3557,10,FALSE)</f>
        <v>PRE DIABETES</v>
      </c>
      <c r="L1223" s="16">
        <v>2295.2399999999998</v>
      </c>
      <c r="M1223" s="1" t="str">
        <f>VLOOKUP($L1223,'Hospitalization details'!$F1223:L3555,2,FALSE)</f>
        <v>TIER - 2</v>
      </c>
      <c r="N1223" s="17" t="str">
        <f>VLOOKUP($L1223,'Hospitalization details'!$F1223:M3560,3,FALSE)</f>
        <v>TIER - 1</v>
      </c>
      <c r="O1223" s="1" t="str">
        <f>VLOOKUP($L1223,'Hospitalization details'!$F1223:N3560,4,FALSE)</f>
        <v>R1013</v>
      </c>
      <c r="P1223" s="14">
        <f>VLOOKUP($L1223,'Hospitalization details'!$F1223:O3560,6,FALSE)</f>
        <v>32786</v>
      </c>
      <c r="Q1223" s="18">
        <f t="shared" si="19"/>
        <v>33</v>
      </c>
    </row>
    <row r="1224" spans="1:17" x14ac:dyDescent="0.25">
      <c r="A1224" s="2" t="s">
        <v>1230</v>
      </c>
      <c r="B1224" t="str">
        <f>VLOOKUP(A1224,'customer names'!A1224:D3558,3,FALSE)</f>
        <v>Phillips-Cook</v>
      </c>
      <c r="C1224" s="1">
        <f>VLOOKUP(A1224,'Medical examination'!A1224:G3558,2,FALSE)</f>
        <v>21.3</v>
      </c>
      <c r="D1224" s="1">
        <f>VLOOKUP(A1224,'Medical examination'!A1224:H3558,3,FALSE)</f>
        <v>10.42</v>
      </c>
      <c r="E1224" s="1" t="str">
        <f>VLOOKUP($A1224,'Medical examination'!A1224:I3558,4,FALSE)</f>
        <v>NO</v>
      </c>
      <c r="F1224" s="1" t="str">
        <f>VLOOKUP($A1224,'Medical examination'!A1224:J3558,5,FALSE)</f>
        <v>NO</v>
      </c>
      <c r="G1224" s="1" t="str">
        <f>VLOOKUP($A1224,'Medical examination'!A1224:K3558,6,FALSE)</f>
        <v>NO</v>
      </c>
      <c r="H1224" s="1">
        <f>VLOOKUP($A1224,'Medical examination'!A1224:L3558,7,FALSE)</f>
        <v>2</v>
      </c>
      <c r="I1224" s="1" t="str">
        <f>VLOOKUP($A1224,'Medical examination'!A1224:M3558,8,FALSE)</f>
        <v>NO</v>
      </c>
      <c r="J1224" s="19" t="str">
        <f>VLOOKUP($A1224,'Medical examination'!A1224:N3558,9,FALSE)</f>
        <v>NORMAL WEIGHT</v>
      </c>
      <c r="K1224" s="10" t="str">
        <f>VLOOKUP($A1224,'Medical examination'!A1224:O3558,10,FALSE)</f>
        <v>DIABETES</v>
      </c>
      <c r="L1224" s="16">
        <v>2277.7199999999998</v>
      </c>
      <c r="M1224" s="1" t="str">
        <f>VLOOKUP($L1224,'Hospitalization details'!$F1224:L3556,2,FALSE)</f>
        <v>TIER - 2</v>
      </c>
      <c r="N1224" s="17" t="str">
        <f>VLOOKUP($L1224,'Hospitalization details'!$F1224:M3561,3,FALSE)</f>
        <v>TIER - 1</v>
      </c>
      <c r="O1224" s="1" t="str">
        <f>VLOOKUP($L1224,'Hospitalization details'!$F1224:N3561,4,FALSE)</f>
        <v>R1013</v>
      </c>
      <c r="P1224" s="14">
        <f>VLOOKUP($L1224,'Hospitalization details'!$F1224:O3561,6,FALSE)</f>
        <v>33405</v>
      </c>
      <c r="Q1224" s="18">
        <f t="shared" si="19"/>
        <v>31</v>
      </c>
    </row>
    <row r="1225" spans="1:17" x14ac:dyDescent="0.25">
      <c r="A1225" s="2" t="s">
        <v>1231</v>
      </c>
      <c r="B1225" t="str">
        <f>VLOOKUP(A1225,'customer names'!A1225:D3559,3,FALSE)</f>
        <v>Clark</v>
      </c>
      <c r="C1225" s="1">
        <f>VLOOKUP(A1225,'Medical examination'!A1225:G3559,2,FALSE)</f>
        <v>31.635000000000002</v>
      </c>
      <c r="D1225" s="1">
        <f>VLOOKUP(A1225,'Medical examination'!A1225:H3559,3,FALSE)</f>
        <v>11.11</v>
      </c>
      <c r="E1225" s="1" t="str">
        <f>VLOOKUP($A1225,'Medical examination'!A1225:I3559,4,FALSE)</f>
        <v>NO</v>
      </c>
      <c r="F1225" s="1" t="str">
        <f>VLOOKUP($A1225,'Medical examination'!A1225:J3559,5,FALSE)</f>
        <v>NO</v>
      </c>
      <c r="G1225" s="1" t="str">
        <f>VLOOKUP($A1225,'Medical examination'!A1225:K3559,6,FALSE)</f>
        <v>NO</v>
      </c>
      <c r="H1225" s="1">
        <f>VLOOKUP($A1225,'Medical examination'!A1225:L3559,7,FALSE)</f>
        <v>0</v>
      </c>
      <c r="I1225" s="1" t="str">
        <f>VLOOKUP($A1225,'Medical examination'!A1225:M3559,8,FALSE)</f>
        <v>NO</v>
      </c>
      <c r="J1225" s="19" t="str">
        <f>VLOOKUP($A1225,'Medical examination'!A1225:N3559,9,FALSE)</f>
        <v>OBESITY</v>
      </c>
      <c r="K1225" s="10" t="str">
        <f>VLOOKUP($A1225,'Medical examination'!A1225:O3559,10,FALSE)</f>
        <v>DIABETES</v>
      </c>
      <c r="L1225" s="16">
        <v>47403.88</v>
      </c>
      <c r="M1225" s="1" t="str">
        <f>VLOOKUP($L1225,'Hospitalization details'!$F1225:L3557,2,FALSE)</f>
        <v>TIER - 1</v>
      </c>
      <c r="N1225" s="17" t="str">
        <f>VLOOKUP($L1225,'Hospitalization details'!$F1225:M3562,3,FALSE)</f>
        <v>TIER - 3</v>
      </c>
      <c r="O1225" s="1" t="str">
        <f>VLOOKUP($L1225,'Hospitalization details'!$F1225:N3562,4,FALSE)</f>
        <v>R1011</v>
      </c>
      <c r="P1225" s="14">
        <f>VLOOKUP($L1225,'Hospitalization details'!$F1225:O3562,6,FALSE)</f>
        <v>22445</v>
      </c>
      <c r="Q1225" s="18">
        <f t="shared" si="19"/>
        <v>61</v>
      </c>
    </row>
    <row r="1226" spans="1:17" x14ac:dyDescent="0.25">
      <c r="A1226" s="2" t="s">
        <v>1232</v>
      </c>
      <c r="B1226" t="str">
        <f>VLOOKUP(A1226,'customer names'!A1226:D3560,3,FALSE)</f>
        <v>Wang</v>
      </c>
      <c r="C1226" s="1">
        <f>VLOOKUP(A1226,'Medical examination'!A1226:G3560,2,FALSE)</f>
        <v>23.9</v>
      </c>
      <c r="D1226" s="1">
        <f>VLOOKUP(A1226,'Medical examination'!A1226:H3560,3,FALSE)</f>
        <v>7.67</v>
      </c>
      <c r="E1226" s="1" t="str">
        <f>VLOOKUP($A1226,'Medical examination'!A1226:I3560,4,FALSE)</f>
        <v>YES</v>
      </c>
      <c r="F1226" s="1" t="str">
        <f>VLOOKUP($A1226,'Medical examination'!A1226:J3560,5,FALSE)</f>
        <v>NO</v>
      </c>
      <c r="G1226" s="1" t="str">
        <f>VLOOKUP($A1226,'Medical examination'!A1226:K3560,6,FALSE)</f>
        <v>NO</v>
      </c>
      <c r="H1226" s="1">
        <f>VLOOKUP($A1226,'Medical examination'!A1226:L3560,7,FALSE)</f>
        <v>2</v>
      </c>
      <c r="I1226" s="1" t="str">
        <f>VLOOKUP($A1226,'Medical examination'!A1226:M3560,8,FALSE)</f>
        <v>NO</v>
      </c>
      <c r="J1226" s="19" t="str">
        <f>VLOOKUP($A1226,'Medical examination'!A1226:N3560,9,FALSE)</f>
        <v>NORMAL WEIGHT</v>
      </c>
      <c r="K1226" s="10" t="str">
        <f>VLOOKUP($A1226,'Medical examination'!A1226:O3560,10,FALSE)</f>
        <v>DIABETES</v>
      </c>
      <c r="L1226" s="16">
        <v>35595.589999999997</v>
      </c>
      <c r="M1226" s="1" t="str">
        <f>VLOOKUP($L1226,'Hospitalization details'!$F1226:L3558,2,FALSE)</f>
        <v>TIER - 2</v>
      </c>
      <c r="N1226" s="17" t="str">
        <f>VLOOKUP($L1226,'Hospitalization details'!$F1226:M3563,3,FALSE)</f>
        <v>TIER - 3</v>
      </c>
      <c r="O1226" s="1" t="str">
        <f>VLOOKUP($L1226,'Hospitalization details'!$F1226:N3563,4,FALSE)</f>
        <v>R1013</v>
      </c>
      <c r="P1226" s="14">
        <f>VLOOKUP($L1226,'Hospitalization details'!$F1226:O3563,6,FALSE)</f>
        <v>36877</v>
      </c>
      <c r="Q1226" s="18">
        <f t="shared" si="19"/>
        <v>22</v>
      </c>
    </row>
    <row r="1227" spans="1:17" x14ac:dyDescent="0.25">
      <c r="A1227" s="2" t="s">
        <v>1233</v>
      </c>
      <c r="B1227" t="str">
        <f>VLOOKUP(A1227,'customer names'!A1227:D3561,3,FALSE)</f>
        <v>Desruisseaux</v>
      </c>
      <c r="C1227" s="1">
        <f>VLOOKUP(A1227,'Medical examination'!A1227:G3561,2,FALSE)</f>
        <v>34.15</v>
      </c>
      <c r="D1227" s="1">
        <f>VLOOKUP(A1227,'Medical examination'!A1227:H3561,3,FALSE)</f>
        <v>6.15</v>
      </c>
      <c r="E1227" s="1" t="str">
        <f>VLOOKUP($A1227,'Medical examination'!A1227:I3561,4,FALSE)</f>
        <v>NO</v>
      </c>
      <c r="F1227" s="1" t="str">
        <f>VLOOKUP($A1227,'Medical examination'!A1227:J3561,5,FALSE)</f>
        <v>NO</v>
      </c>
      <c r="G1227" s="1" t="str">
        <f>VLOOKUP($A1227,'Medical examination'!A1227:K3561,6,FALSE)</f>
        <v>NO</v>
      </c>
      <c r="H1227" s="1">
        <f>VLOOKUP($A1227,'Medical examination'!A1227:L3561,7,FALSE)</f>
        <v>0</v>
      </c>
      <c r="I1227" s="1" t="str">
        <f>VLOOKUP($A1227,'Medical examination'!A1227:M3561,8,FALSE)</f>
        <v>NO</v>
      </c>
      <c r="J1227" s="19" t="str">
        <f>VLOOKUP($A1227,'Medical examination'!A1227:N3561,9,FALSE)</f>
        <v>OBESITY</v>
      </c>
      <c r="K1227" s="10" t="str">
        <f>VLOOKUP($A1227,'Medical examination'!A1227:O3561,10,FALSE)</f>
        <v>PRE DIABETES</v>
      </c>
      <c r="L1227" s="16">
        <v>2261.5700000000002</v>
      </c>
      <c r="M1227" s="1" t="str">
        <f>VLOOKUP($L1227,'Hospitalization details'!$F1227:L3559,2,FALSE)</f>
        <v>TIER - 2</v>
      </c>
      <c r="N1227" s="17" t="str">
        <f>VLOOKUP($L1227,'Hospitalization details'!$F1227:M3564,3,FALSE)</f>
        <v>TIER - 1</v>
      </c>
      <c r="O1227" s="1" t="str">
        <f>VLOOKUP($L1227,'Hospitalization details'!$F1227:N3564,4,FALSE)</f>
        <v>R1012</v>
      </c>
      <c r="P1227" s="14">
        <f>VLOOKUP($L1227,'Hospitalization details'!$F1227:O3564,6,FALSE)</f>
        <v>37572</v>
      </c>
      <c r="Q1227" s="18">
        <f t="shared" si="19"/>
        <v>20</v>
      </c>
    </row>
    <row r="1228" spans="1:17" x14ac:dyDescent="0.25">
      <c r="A1228" s="2" t="s">
        <v>1234</v>
      </c>
      <c r="B1228" t="str">
        <f>VLOOKUP(A1228,'customer names'!A1228:D3562,3,FALSE)</f>
        <v>Ripp</v>
      </c>
      <c r="C1228" s="1">
        <f>VLOOKUP(A1228,'Medical examination'!A1228:G3562,2,FALSE)</f>
        <v>28.71</v>
      </c>
      <c r="D1228" s="1">
        <f>VLOOKUP(A1228,'Medical examination'!A1228:H3562,3,FALSE)</f>
        <v>5.71</v>
      </c>
      <c r="E1228" s="1" t="str">
        <f>VLOOKUP($A1228,'Medical examination'!A1228:I3562,4,FALSE)</f>
        <v>NO</v>
      </c>
      <c r="F1228" s="1" t="str">
        <f>VLOOKUP($A1228,'Medical examination'!A1228:J3562,5,FALSE)</f>
        <v>NO</v>
      </c>
      <c r="G1228" s="1" t="str">
        <f>VLOOKUP($A1228,'Medical examination'!A1228:K3562,6,FALSE)</f>
        <v>NO</v>
      </c>
      <c r="H1228" s="1">
        <f>VLOOKUP($A1228,'Medical examination'!A1228:L3562,7,FALSE)</f>
        <v>0</v>
      </c>
      <c r="I1228" s="1" t="str">
        <f>VLOOKUP($A1228,'Medical examination'!A1228:M3562,8,FALSE)</f>
        <v>NO</v>
      </c>
      <c r="J1228" s="19" t="str">
        <f>VLOOKUP($A1228,'Medical examination'!A1228:N3562,9,FALSE)</f>
        <v>OVERWEIGHT</v>
      </c>
      <c r="K1228" s="10" t="str">
        <f>VLOOKUP($A1228,'Medical examination'!A1228:O3562,10,FALSE)</f>
        <v>PRE DIABETES</v>
      </c>
      <c r="L1228" s="16">
        <v>2257.48</v>
      </c>
      <c r="M1228" s="1" t="str">
        <f>VLOOKUP($L1228,'Hospitalization details'!$F1228:L3560,2,FALSE)</f>
        <v>TIER - 2</v>
      </c>
      <c r="N1228" s="17" t="str">
        <f>VLOOKUP($L1228,'Hospitalization details'!$F1228:M3565,3,FALSE)</f>
        <v>TIER - 1</v>
      </c>
      <c r="O1228" s="1" t="str">
        <f>VLOOKUP($L1228,'Hospitalization details'!$F1228:N3565,4,FALSE)</f>
        <v>R1012</v>
      </c>
      <c r="P1228" s="14">
        <f>VLOOKUP($L1228,'Hospitalization details'!$F1228:O3565,6,FALSE)</f>
        <v>37452</v>
      </c>
      <c r="Q1228" s="18">
        <f t="shared" si="19"/>
        <v>20</v>
      </c>
    </row>
    <row r="1229" spans="1:17" x14ac:dyDescent="0.25">
      <c r="A1229" s="2" t="s">
        <v>1235</v>
      </c>
      <c r="B1229" t="str">
        <f>VLOOKUP(A1229,'customer names'!A1229:D3563,3,FALSE)</f>
        <v>Harris</v>
      </c>
      <c r="C1229" s="1">
        <f>VLOOKUP(A1229,'Medical examination'!A1229:G3563,2,FALSE)</f>
        <v>36.700000000000003</v>
      </c>
      <c r="D1229" s="1">
        <f>VLOOKUP(A1229,'Medical examination'!A1229:H3563,3,FALSE)</f>
        <v>8.6999999999999993</v>
      </c>
      <c r="E1229" s="1" t="str">
        <f>VLOOKUP($A1229,'Medical examination'!A1229:I3563,4,FALSE)</f>
        <v>YES</v>
      </c>
      <c r="F1229" s="1" t="str">
        <f>VLOOKUP($A1229,'Medical examination'!A1229:J3563,5,FALSE)</f>
        <v>NO</v>
      </c>
      <c r="G1229" s="1" t="str">
        <f>VLOOKUP($A1229,'Medical examination'!A1229:K3563,6,FALSE)</f>
        <v>NO</v>
      </c>
      <c r="H1229" s="1">
        <f>VLOOKUP($A1229,'Medical examination'!A1229:L3563,7,FALSE)</f>
        <v>2</v>
      </c>
      <c r="I1229" s="1" t="str">
        <f>VLOOKUP($A1229,'Medical examination'!A1229:M3563,8,FALSE)</f>
        <v>NO</v>
      </c>
      <c r="J1229" s="19" t="str">
        <f>VLOOKUP($A1229,'Medical examination'!A1229:N3563,9,FALSE)</f>
        <v>OBESITY</v>
      </c>
      <c r="K1229" s="10" t="str">
        <f>VLOOKUP($A1229,'Medical examination'!A1229:O3563,10,FALSE)</f>
        <v>DIABETES</v>
      </c>
      <c r="L1229" s="16">
        <v>2254.8000000000002</v>
      </c>
      <c r="M1229" s="1" t="str">
        <f>VLOOKUP($L1229,'Hospitalization details'!$F1229:L3561,2,FALSE)</f>
        <v>TIER - 2</v>
      </c>
      <c r="N1229" s="17" t="str">
        <f>VLOOKUP($L1229,'Hospitalization details'!$F1229:M3566,3,FALSE)</f>
        <v>TIER - 3</v>
      </c>
      <c r="O1229" s="1" t="str">
        <f>VLOOKUP($L1229,'Hospitalization details'!$F1229:N3566,4,FALSE)</f>
        <v>R1016</v>
      </c>
      <c r="P1229" s="14">
        <f>VLOOKUP($L1229,'Hospitalization details'!$F1229:O3566,6,FALSE)</f>
        <v>36871</v>
      </c>
      <c r="Q1229" s="18">
        <f t="shared" si="19"/>
        <v>22</v>
      </c>
    </row>
    <row r="1230" spans="1:17" x14ac:dyDescent="0.25">
      <c r="A1230" s="2" t="s">
        <v>1236</v>
      </c>
      <c r="B1230" t="str">
        <f>VLOOKUP(A1230,'customer names'!A1230:D3564,3,FALSE)</f>
        <v>Shafer</v>
      </c>
      <c r="C1230" s="1">
        <f>VLOOKUP(A1230,'Medical examination'!A1230:G3564,2,FALSE)</f>
        <v>34.1</v>
      </c>
      <c r="D1230" s="1">
        <f>VLOOKUP(A1230,'Medical examination'!A1230:H3564,3,FALSE)</f>
        <v>9.0399999999999991</v>
      </c>
      <c r="E1230" s="1" t="str">
        <f>VLOOKUP($A1230,'Medical examination'!A1230:I3564,4,FALSE)</f>
        <v>YES</v>
      </c>
      <c r="F1230" s="1" t="str">
        <f>VLOOKUP($A1230,'Medical examination'!A1230:J3564,5,FALSE)</f>
        <v>NO</v>
      </c>
      <c r="G1230" s="1" t="str">
        <f>VLOOKUP($A1230,'Medical examination'!A1230:K3564,6,FALSE)</f>
        <v>NO</v>
      </c>
      <c r="H1230" s="1">
        <f>VLOOKUP($A1230,'Medical examination'!A1230:L3564,7,FALSE)</f>
        <v>2</v>
      </c>
      <c r="I1230" s="1" t="str">
        <f>VLOOKUP($A1230,'Medical examination'!A1230:M3564,8,FALSE)</f>
        <v>NO</v>
      </c>
      <c r="J1230" s="19" t="str">
        <f>VLOOKUP($A1230,'Medical examination'!A1230:N3564,9,FALSE)</f>
        <v>OBESITY</v>
      </c>
      <c r="K1230" s="10" t="str">
        <f>VLOOKUP($A1230,'Medical examination'!A1230:O3564,10,FALSE)</f>
        <v>DIABETES</v>
      </c>
      <c r="L1230" s="16">
        <v>2250.84</v>
      </c>
      <c r="M1230" s="1" t="str">
        <f>VLOOKUP($L1230,'Hospitalization details'!$F1230:L3562,2,FALSE)</f>
        <v>TIER - 2</v>
      </c>
      <c r="N1230" s="17" t="str">
        <f>VLOOKUP($L1230,'Hospitalization details'!$F1230:M3567,3,FALSE)</f>
        <v>TIER - 2</v>
      </c>
      <c r="O1230" s="1" t="str">
        <f>VLOOKUP($L1230,'Hospitalization details'!$F1230:N3567,4,FALSE)</f>
        <v>R1018</v>
      </c>
      <c r="P1230" s="14">
        <f>VLOOKUP($L1230,'Hospitalization details'!$F1230:O3567,6,FALSE)</f>
        <v>36707</v>
      </c>
      <c r="Q1230" s="18">
        <f t="shared" si="19"/>
        <v>22</v>
      </c>
    </row>
    <row r="1231" spans="1:17" x14ac:dyDescent="0.25">
      <c r="A1231" s="2" t="s">
        <v>1237</v>
      </c>
      <c r="B1231" t="str">
        <f>VLOOKUP(A1231,'customer names'!A1231:D3565,3,FALSE)</f>
        <v>Hemesath</v>
      </c>
      <c r="C1231" s="1">
        <f>VLOOKUP(A1231,'Medical examination'!A1231:G3565,2,FALSE)</f>
        <v>25.7</v>
      </c>
      <c r="D1231" s="1">
        <f>VLOOKUP(A1231,'Medical examination'!A1231:H3565,3,FALSE)</f>
        <v>5.61</v>
      </c>
      <c r="E1231" s="1" t="str">
        <f>VLOOKUP($A1231,'Medical examination'!A1231:I3565,4,FALSE)</f>
        <v>NO</v>
      </c>
      <c r="F1231" s="1" t="str">
        <f>VLOOKUP($A1231,'Medical examination'!A1231:J3565,5,FALSE)</f>
        <v>NO</v>
      </c>
      <c r="G1231" s="1" t="str">
        <f>VLOOKUP($A1231,'Medical examination'!A1231:K3565,6,FALSE)</f>
        <v>NO</v>
      </c>
      <c r="H1231" s="1">
        <f>VLOOKUP($A1231,'Medical examination'!A1231:L3565,7,FALSE)</f>
        <v>0</v>
      </c>
      <c r="I1231" s="1" t="str">
        <f>VLOOKUP($A1231,'Medical examination'!A1231:M3565,8,FALSE)</f>
        <v>NO</v>
      </c>
      <c r="J1231" s="19" t="str">
        <f>VLOOKUP($A1231,'Medical examination'!A1231:N3565,9,FALSE)</f>
        <v>OVERWEIGHT</v>
      </c>
      <c r="K1231" s="10" t="str">
        <f>VLOOKUP($A1231,'Medical examination'!A1231:O3565,10,FALSE)</f>
        <v>NORMAL</v>
      </c>
      <c r="L1231" s="16">
        <v>2221.56</v>
      </c>
      <c r="M1231" s="1" t="str">
        <f>VLOOKUP($L1231,'Hospitalization details'!$F1231:L3563,2,FALSE)</f>
        <v>TIER - 2</v>
      </c>
      <c r="N1231" s="17" t="str">
        <f>VLOOKUP($L1231,'Hospitalization details'!$F1231:M3568,3,FALSE)</f>
        <v>TIER - 3</v>
      </c>
      <c r="O1231" s="1" t="str">
        <f>VLOOKUP($L1231,'Hospitalization details'!$F1231:N3568,4,FALSE)</f>
        <v>R1012</v>
      </c>
      <c r="P1231" s="14">
        <f>VLOOKUP($L1231,'Hospitalization details'!$F1231:O3568,6,FALSE)</f>
        <v>37965</v>
      </c>
      <c r="Q1231" s="18">
        <f t="shared" si="19"/>
        <v>19</v>
      </c>
    </row>
    <row r="1232" spans="1:17" x14ac:dyDescent="0.25">
      <c r="A1232" s="2" t="s">
        <v>1238</v>
      </c>
      <c r="B1232" t="str">
        <f>VLOOKUP(A1232,'customer names'!A1232:D3566,3,FALSE)</f>
        <v>Vinci</v>
      </c>
      <c r="C1232" s="1">
        <f>VLOOKUP(A1232,'Medical examination'!A1232:G3566,2,FALSE)</f>
        <v>21.68</v>
      </c>
      <c r="D1232" s="1">
        <f>VLOOKUP(A1232,'Medical examination'!A1232:H3566,3,FALSE)</f>
        <v>8.1199999999999992</v>
      </c>
      <c r="E1232" s="1" t="str">
        <f>VLOOKUP($A1232,'Medical examination'!A1232:I3566,4,FALSE)</f>
        <v>NO</v>
      </c>
      <c r="F1232" s="1" t="str">
        <f>VLOOKUP($A1232,'Medical examination'!A1232:J3566,5,FALSE)</f>
        <v>NO</v>
      </c>
      <c r="G1232" s="1" t="str">
        <f>VLOOKUP($A1232,'Medical examination'!A1232:K3566,6,FALSE)</f>
        <v>NO</v>
      </c>
      <c r="H1232" s="1">
        <f>VLOOKUP($A1232,'Medical examination'!A1232:L3566,7,FALSE)</f>
        <v>0</v>
      </c>
      <c r="I1232" s="1" t="str">
        <f>VLOOKUP($A1232,'Medical examination'!A1232:M3566,8,FALSE)</f>
        <v>NO</v>
      </c>
      <c r="J1232" s="19" t="str">
        <f>VLOOKUP($A1232,'Medical examination'!A1232:N3566,9,FALSE)</f>
        <v>NORMAL WEIGHT</v>
      </c>
      <c r="K1232" s="10" t="str">
        <f>VLOOKUP($A1232,'Medical examination'!A1232:O3566,10,FALSE)</f>
        <v>DIABETES</v>
      </c>
      <c r="L1232" s="16">
        <v>2219.4499999999998</v>
      </c>
      <c r="M1232" s="1" t="str">
        <f>VLOOKUP($L1232,'Hospitalization details'!$F1232:L3564,2,FALSE)</f>
        <v>TIER - 2</v>
      </c>
      <c r="N1232" s="17" t="str">
        <f>VLOOKUP($L1232,'Hospitalization details'!$F1232:M3569,3,FALSE)</f>
        <v>TIER - 1</v>
      </c>
      <c r="O1232" s="1" t="str">
        <f>VLOOKUP($L1232,'Hospitalization details'!$F1232:N3569,4,FALSE)</f>
        <v>R1013</v>
      </c>
      <c r="P1232" s="14">
        <f>VLOOKUP($L1232,'Hospitalization details'!$F1232:O3569,6,FALSE)</f>
        <v>38333</v>
      </c>
      <c r="Q1232" s="18">
        <f t="shared" si="19"/>
        <v>18</v>
      </c>
    </row>
    <row r="1233" spans="1:17" x14ac:dyDescent="0.25">
      <c r="A1233" s="2" t="s">
        <v>1239</v>
      </c>
      <c r="B1233" t="str">
        <f>VLOOKUP(A1233,'customer names'!A1233:D3567,3,FALSE)</f>
        <v>Diamond-Husmann</v>
      </c>
      <c r="C1233" s="1">
        <f>VLOOKUP(A1233,'Medical examination'!A1233:G3567,2,FALSE)</f>
        <v>25.175000000000001</v>
      </c>
      <c r="D1233" s="1">
        <f>VLOOKUP(A1233,'Medical examination'!A1233:H3567,3,FALSE)</f>
        <v>4.74</v>
      </c>
      <c r="E1233" s="1" t="str">
        <f>VLOOKUP($A1233,'Medical examination'!A1233:I3567,4,FALSE)</f>
        <v>NO</v>
      </c>
      <c r="F1233" s="1" t="str">
        <f>VLOOKUP($A1233,'Medical examination'!A1233:J3567,5,FALSE)</f>
        <v>NO</v>
      </c>
      <c r="G1233" s="1" t="str">
        <f>VLOOKUP($A1233,'Medical examination'!A1233:K3567,6,FALSE)</f>
        <v>NO</v>
      </c>
      <c r="H1233" s="1">
        <f>VLOOKUP($A1233,'Medical examination'!A1233:L3567,7,FALSE)</f>
        <v>0</v>
      </c>
      <c r="I1233" s="1" t="str">
        <f>VLOOKUP($A1233,'Medical examination'!A1233:M3567,8,FALSE)</f>
        <v>NO</v>
      </c>
      <c r="J1233" s="19" t="str">
        <f>VLOOKUP($A1233,'Medical examination'!A1233:N3567,9,FALSE)</f>
        <v>OVERWEIGHT</v>
      </c>
      <c r="K1233" s="10" t="str">
        <f>VLOOKUP($A1233,'Medical examination'!A1233:O3567,10,FALSE)</f>
        <v>NORMAL</v>
      </c>
      <c r="L1233" s="16">
        <v>2217.6</v>
      </c>
      <c r="M1233" s="1" t="str">
        <f>VLOOKUP($L1233,'Hospitalization details'!$F1233:L3565,2,FALSE)</f>
        <v>TIER - 2</v>
      </c>
      <c r="N1233" s="17" t="str">
        <f>VLOOKUP($L1233,'Hospitalization details'!$F1233:M3570,3,FALSE)</f>
        <v>TIER - 1</v>
      </c>
      <c r="O1233" s="1" t="str">
        <f>VLOOKUP($L1233,'Hospitalization details'!$F1233:N3570,4,FALSE)</f>
        <v>R1024</v>
      </c>
      <c r="P1233" s="14">
        <f>VLOOKUP($L1233,'Hospitalization details'!$F1233:O3570,6,FALSE)</f>
        <v>38255</v>
      </c>
      <c r="Q1233" s="18">
        <f t="shared" si="19"/>
        <v>18</v>
      </c>
    </row>
    <row r="1234" spans="1:17" x14ac:dyDescent="0.25">
      <c r="A1234" s="2" t="s">
        <v>1240</v>
      </c>
      <c r="B1234" t="str">
        <f>VLOOKUP(A1234,'customer names'!A1234:D3568,3,FALSE)</f>
        <v>Soto</v>
      </c>
      <c r="C1234" s="1">
        <f>VLOOKUP(A1234,'Medical examination'!A1234:G3568,2,FALSE)</f>
        <v>44.77</v>
      </c>
      <c r="D1234" s="1">
        <f>VLOOKUP(A1234,'Medical examination'!A1234:H3568,3,FALSE)</f>
        <v>4.0599999999999996</v>
      </c>
      <c r="E1234" s="1" t="str">
        <f>VLOOKUP($A1234,'Medical examination'!A1234:I3568,4,FALSE)</f>
        <v>NO</v>
      </c>
      <c r="F1234" s="1" t="str">
        <f>VLOOKUP($A1234,'Medical examination'!A1234:J3568,5,FALSE)</f>
        <v>NO</v>
      </c>
      <c r="G1234" s="1" t="str">
        <f>VLOOKUP($A1234,'Medical examination'!A1234:K3568,6,FALSE)</f>
        <v>NO</v>
      </c>
      <c r="H1234" s="1">
        <f>VLOOKUP($A1234,'Medical examination'!A1234:L3568,7,FALSE)</f>
        <v>2</v>
      </c>
      <c r="I1234" s="1" t="str">
        <f>VLOOKUP($A1234,'Medical examination'!A1234:M3568,8,FALSE)</f>
        <v>NO</v>
      </c>
      <c r="J1234" s="19" t="str">
        <f>VLOOKUP($A1234,'Medical examination'!A1234:N3568,9,FALSE)</f>
        <v>OBESITY</v>
      </c>
      <c r="K1234" s="10" t="str">
        <f>VLOOKUP($A1234,'Medical examination'!A1234:O3568,10,FALSE)</f>
        <v>NORMAL</v>
      </c>
      <c r="L1234" s="16">
        <v>2217.4699999999998</v>
      </c>
      <c r="M1234" s="1" t="str">
        <f>VLOOKUP($L1234,'Hospitalization details'!$F1234:L3566,2,FALSE)</f>
        <v>TIER - 2</v>
      </c>
      <c r="N1234" s="17" t="str">
        <f>VLOOKUP($L1234,'Hospitalization details'!$F1234:M3571,3,FALSE)</f>
        <v>TIER - 1</v>
      </c>
      <c r="O1234" s="1" t="str">
        <f>VLOOKUP($L1234,'Hospitalization details'!$F1234:N3571,4,FALSE)</f>
        <v>R1024</v>
      </c>
      <c r="P1234" s="14">
        <f>VLOOKUP($L1234,'Hospitalization details'!$F1234:O3571,6,FALSE)</f>
        <v>38151</v>
      </c>
      <c r="Q1234" s="18">
        <f t="shared" si="19"/>
        <v>18</v>
      </c>
    </row>
    <row r="1235" spans="1:17" x14ac:dyDescent="0.25">
      <c r="A1235" s="2" t="s">
        <v>1241</v>
      </c>
      <c r="B1235" t="str">
        <f>VLOOKUP(A1235,'customer names'!A1235:D3569,3,FALSE)</f>
        <v>Howard</v>
      </c>
      <c r="C1235" s="1">
        <f>VLOOKUP(A1235,'Medical examination'!A1235:G3569,2,FALSE)</f>
        <v>37.07</v>
      </c>
      <c r="D1235" s="1">
        <f>VLOOKUP(A1235,'Medical examination'!A1235:H3569,3,FALSE)</f>
        <v>5.69</v>
      </c>
      <c r="E1235" s="1" t="str">
        <f>VLOOKUP($A1235,'Medical examination'!A1235:I3569,4,FALSE)</f>
        <v>NO</v>
      </c>
      <c r="F1235" s="1" t="str">
        <f>VLOOKUP($A1235,'Medical examination'!A1235:J3569,5,FALSE)</f>
        <v>NO</v>
      </c>
      <c r="G1235" s="1" t="str">
        <f>VLOOKUP($A1235,'Medical examination'!A1235:K3569,6,FALSE)</f>
        <v>NO</v>
      </c>
      <c r="H1235" s="1">
        <f>VLOOKUP($A1235,'Medical examination'!A1235:L3569,7,FALSE)</f>
        <v>2</v>
      </c>
      <c r="I1235" s="1" t="str">
        <f>VLOOKUP($A1235,'Medical examination'!A1235:M3569,8,FALSE)</f>
        <v>NO</v>
      </c>
      <c r="J1235" s="19" t="str">
        <f>VLOOKUP($A1235,'Medical examination'!A1235:N3569,9,FALSE)</f>
        <v>OBESITY</v>
      </c>
      <c r="K1235" s="10" t="str">
        <f>VLOOKUP($A1235,'Medical examination'!A1235:O3569,10,FALSE)</f>
        <v>NORMAL</v>
      </c>
      <c r="L1235" s="16">
        <v>2213.21</v>
      </c>
      <c r="M1235" s="1" t="str">
        <f>VLOOKUP($L1235,'Hospitalization details'!$F1235:L3567,2,FALSE)</f>
        <v>TIER - 2</v>
      </c>
      <c r="N1235" s="17" t="str">
        <f>VLOOKUP($L1235,'Hospitalization details'!$F1235:M3572,3,FALSE)</f>
        <v>TIER - 2</v>
      </c>
      <c r="O1235" s="1" t="str">
        <f>VLOOKUP($L1235,'Hospitalization details'!$F1235:N3572,4,FALSE)</f>
        <v>R1013</v>
      </c>
      <c r="P1235" s="14">
        <f>VLOOKUP($L1235,'Hospitalization details'!$F1235:O3572,6,FALSE)</f>
        <v>34655</v>
      </c>
      <c r="Q1235" s="18">
        <f t="shared" si="19"/>
        <v>28</v>
      </c>
    </row>
    <row r="1236" spans="1:17" x14ac:dyDescent="0.25">
      <c r="A1236" s="2" t="s">
        <v>1242</v>
      </c>
      <c r="B1236" t="str">
        <f>VLOOKUP(A1236,'customer names'!A1236:D3570,3,FALSE)</f>
        <v>Patrick</v>
      </c>
      <c r="C1236" s="1">
        <f>VLOOKUP(A1236,'Medical examination'!A1236:G3570,2,FALSE)</f>
        <v>39.799999999999997</v>
      </c>
      <c r="D1236" s="1">
        <f>VLOOKUP(A1236,'Medical examination'!A1236:H3570,3,FALSE)</f>
        <v>5.66</v>
      </c>
      <c r="E1236" s="1" t="str">
        <f>VLOOKUP($A1236,'Medical examination'!A1236:I3570,4,FALSE)</f>
        <v>NO</v>
      </c>
      <c r="F1236" s="1" t="str">
        <f>VLOOKUP($A1236,'Medical examination'!A1236:J3570,5,FALSE)</f>
        <v>NO</v>
      </c>
      <c r="G1236" s="1" t="str">
        <f>VLOOKUP($A1236,'Medical examination'!A1236:K3570,6,FALSE)</f>
        <v>YES</v>
      </c>
      <c r="H1236" s="1">
        <f>VLOOKUP($A1236,'Medical examination'!A1236:L3570,7,FALSE)</f>
        <v>1</v>
      </c>
      <c r="I1236" s="1" t="str">
        <f>VLOOKUP($A1236,'Medical examination'!A1236:M3570,8,FALSE)</f>
        <v>NO</v>
      </c>
      <c r="J1236" s="19" t="str">
        <f>VLOOKUP($A1236,'Medical examination'!A1236:N3570,9,FALSE)</f>
        <v>OBESITY</v>
      </c>
      <c r="K1236" s="10" t="str">
        <f>VLOOKUP($A1236,'Medical examination'!A1236:O3570,10,FALSE)</f>
        <v>NORMAL</v>
      </c>
      <c r="L1236" s="16">
        <v>2211.13</v>
      </c>
      <c r="M1236" s="1" t="str">
        <f>VLOOKUP($L1236,'Hospitalization details'!$F1236:L3568,2,FALSE)</f>
        <v>TIER - 2</v>
      </c>
      <c r="N1236" s="17" t="str">
        <f>VLOOKUP($L1236,'Hospitalization details'!$F1236:M3573,3,FALSE)</f>
        <v>TIER - 2</v>
      </c>
      <c r="O1236" s="1" t="str">
        <f>VLOOKUP($L1236,'Hospitalization details'!$F1236:N3573,4,FALSE)</f>
        <v>R1024</v>
      </c>
      <c r="P1236" s="14">
        <f>VLOOKUP($L1236,'Hospitalization details'!$F1236:O3573,6,FALSE)</f>
        <v>38195</v>
      </c>
      <c r="Q1236" s="18">
        <f t="shared" si="19"/>
        <v>18</v>
      </c>
    </row>
    <row r="1237" spans="1:17" x14ac:dyDescent="0.25">
      <c r="A1237" s="2" t="s">
        <v>1243</v>
      </c>
      <c r="B1237" t="str">
        <f>VLOOKUP(A1237,'customer names'!A1237:D3571,3,FALSE)</f>
        <v>Dacko</v>
      </c>
      <c r="C1237" s="1">
        <f>VLOOKUP(A1237,'Medical examination'!A1237:G3571,2,FALSE)</f>
        <v>26.36</v>
      </c>
      <c r="D1237" s="1">
        <f>VLOOKUP(A1237,'Medical examination'!A1237:H3571,3,FALSE)</f>
        <v>4.32</v>
      </c>
      <c r="E1237" s="1" t="str">
        <f>VLOOKUP($A1237,'Medical examination'!A1237:I3571,4,FALSE)</f>
        <v>NO</v>
      </c>
      <c r="F1237" s="1" t="str">
        <f>VLOOKUP($A1237,'Medical examination'!A1237:J3571,5,FALSE)</f>
        <v>NO</v>
      </c>
      <c r="G1237" s="1" t="str">
        <f>VLOOKUP($A1237,'Medical examination'!A1237:K3571,6,FALSE)</f>
        <v>YES</v>
      </c>
      <c r="H1237" s="1">
        <f>VLOOKUP($A1237,'Medical examination'!A1237:L3571,7,FALSE)</f>
        <v>1</v>
      </c>
      <c r="I1237" s="1" t="str">
        <f>VLOOKUP($A1237,'Medical examination'!A1237:M3571,8,FALSE)</f>
        <v>NO</v>
      </c>
      <c r="J1237" s="19" t="str">
        <f>VLOOKUP($A1237,'Medical examination'!A1237:N3571,9,FALSE)</f>
        <v>OVERWEIGHT</v>
      </c>
      <c r="K1237" s="10" t="str">
        <f>VLOOKUP($A1237,'Medical examination'!A1237:O3571,10,FALSE)</f>
        <v>NORMAL</v>
      </c>
      <c r="L1237" s="16">
        <v>35585.58</v>
      </c>
      <c r="M1237" s="1" t="str">
        <f>VLOOKUP($L1237,'Hospitalization details'!$F1237:L3569,2,FALSE)</f>
        <v>TIER - 2</v>
      </c>
      <c r="N1237" s="17" t="str">
        <f>VLOOKUP($L1237,'Hospitalization details'!$F1237:M3574,3,FALSE)</f>
        <v>TIER - 3</v>
      </c>
      <c r="O1237" s="1" t="str">
        <f>VLOOKUP($L1237,'Hospitalization details'!$F1237:N3574,4,FALSE)</f>
        <v>R1011</v>
      </c>
      <c r="P1237" s="14">
        <f>VLOOKUP($L1237,'Hospitalization details'!$F1237:O3574,6,FALSE)</f>
        <v>36849</v>
      </c>
      <c r="Q1237" s="18">
        <f t="shared" si="19"/>
        <v>22</v>
      </c>
    </row>
    <row r="1238" spans="1:17" x14ac:dyDescent="0.25">
      <c r="A1238" s="2" t="s">
        <v>1244</v>
      </c>
      <c r="B1238" t="str">
        <f>VLOOKUP(A1238,'customer names'!A1238:D3572,3,FALSE)</f>
        <v>Glassey</v>
      </c>
      <c r="C1238" s="1">
        <f>VLOOKUP(A1238,'Medical examination'!A1238:G3572,2,FALSE)</f>
        <v>29.925000000000001</v>
      </c>
      <c r="D1238" s="1">
        <f>VLOOKUP(A1238,'Medical examination'!A1238:H3572,3,FALSE)</f>
        <v>8.2899999999999991</v>
      </c>
      <c r="E1238" s="1" t="str">
        <f>VLOOKUP($A1238,'Medical examination'!A1238:I3572,4,FALSE)</f>
        <v>NO</v>
      </c>
      <c r="F1238" s="1" t="str">
        <f>VLOOKUP($A1238,'Medical examination'!A1238:J3572,5,FALSE)</f>
        <v>NO</v>
      </c>
      <c r="G1238" s="1" t="str">
        <f>VLOOKUP($A1238,'Medical examination'!A1238:K3572,6,FALSE)</f>
        <v>NO</v>
      </c>
      <c r="H1238" s="1">
        <f>VLOOKUP($A1238,'Medical examination'!A1238:L3572,7,FALSE)</f>
        <v>2</v>
      </c>
      <c r="I1238" s="1" t="str">
        <f>VLOOKUP($A1238,'Medical examination'!A1238:M3572,8,FALSE)</f>
        <v>NO</v>
      </c>
      <c r="J1238" s="19" t="str">
        <f>VLOOKUP($A1238,'Medical examination'!A1238:N3572,9,FALSE)</f>
        <v>OBESITY</v>
      </c>
      <c r="K1238" s="10" t="str">
        <f>VLOOKUP($A1238,'Medical examination'!A1238:O3572,10,FALSE)</f>
        <v>DIABETES</v>
      </c>
      <c r="L1238" s="16">
        <v>2207.6999999999998</v>
      </c>
      <c r="M1238" s="1" t="str">
        <f>VLOOKUP($L1238,'Hospitalization details'!$F1238:L3570,2,FALSE)</f>
        <v>TIER - 2</v>
      </c>
      <c r="N1238" s="17" t="str">
        <f>VLOOKUP($L1238,'Hospitalization details'!$F1238:M3575,3,FALSE)</f>
        <v>TIER - 2</v>
      </c>
      <c r="O1238" s="1" t="str">
        <f>VLOOKUP($L1238,'Hospitalization details'!$F1238:N3575,4,FALSE)</f>
        <v>R1024</v>
      </c>
      <c r="P1238" s="14">
        <f>VLOOKUP($L1238,'Hospitalization details'!$F1238:O3575,6,FALSE)</f>
        <v>38205</v>
      </c>
      <c r="Q1238" s="18">
        <f t="shared" si="19"/>
        <v>18</v>
      </c>
    </row>
    <row r="1239" spans="1:17" x14ac:dyDescent="0.25">
      <c r="A1239" s="2" t="s">
        <v>1245</v>
      </c>
      <c r="B1239" t="str">
        <f>VLOOKUP(A1239,'customer names'!A1239:D3573,3,FALSE)</f>
        <v>Frechette</v>
      </c>
      <c r="C1239" s="1">
        <f>VLOOKUP(A1239,'Medical examination'!A1239:G3573,2,FALSE)</f>
        <v>37.29</v>
      </c>
      <c r="D1239" s="1">
        <f>VLOOKUP(A1239,'Medical examination'!A1239:H3573,3,FALSE)</f>
        <v>10.46</v>
      </c>
      <c r="E1239" s="1" t="str">
        <f>VLOOKUP($A1239,'Medical examination'!A1239:I3573,4,FALSE)</f>
        <v>NO</v>
      </c>
      <c r="F1239" s="1" t="str">
        <f>VLOOKUP($A1239,'Medical examination'!A1239:J3573,5,FALSE)</f>
        <v>NO</v>
      </c>
      <c r="G1239" s="1" t="str">
        <f>VLOOKUP($A1239,'Medical examination'!A1239:K3573,6,FALSE)</f>
        <v>NO</v>
      </c>
      <c r="H1239" s="1">
        <f>VLOOKUP($A1239,'Medical examination'!A1239:L3573,7,FALSE)</f>
        <v>0</v>
      </c>
      <c r="I1239" s="1" t="str">
        <f>VLOOKUP($A1239,'Medical examination'!A1239:M3573,8,FALSE)</f>
        <v>NO</v>
      </c>
      <c r="J1239" s="19" t="str">
        <f>VLOOKUP($A1239,'Medical examination'!A1239:N3573,9,FALSE)</f>
        <v>OBESITY</v>
      </c>
      <c r="K1239" s="10" t="str">
        <f>VLOOKUP($A1239,'Medical examination'!A1239:O3573,10,FALSE)</f>
        <v>DIABETES</v>
      </c>
      <c r="L1239" s="16">
        <v>2205.98</v>
      </c>
      <c r="M1239" s="1" t="str">
        <f>VLOOKUP($L1239,'Hospitalization details'!$F1239:L3571,2,FALSE)</f>
        <v>TIER - 2</v>
      </c>
      <c r="N1239" s="17" t="str">
        <f>VLOOKUP($L1239,'Hospitalization details'!$F1239:M3576,3,FALSE)</f>
        <v>TIER - 3</v>
      </c>
      <c r="O1239" s="1" t="str">
        <f>VLOOKUP($L1239,'Hospitalization details'!$F1239:N3576,4,FALSE)</f>
        <v>R1024</v>
      </c>
      <c r="P1239" s="14">
        <f>VLOOKUP($L1239,'Hospitalization details'!$F1239:O3576,6,FALSE)</f>
        <v>38304</v>
      </c>
      <c r="Q1239" s="18">
        <f t="shared" si="19"/>
        <v>18</v>
      </c>
    </row>
    <row r="1240" spans="1:17" x14ac:dyDescent="0.25">
      <c r="A1240" s="2" t="s">
        <v>1246</v>
      </c>
      <c r="B1240" t="str">
        <f>VLOOKUP(A1240,'customer names'!A1240:D3574,3,FALSE)</f>
        <v>Benitez</v>
      </c>
      <c r="C1240" s="1">
        <f>VLOOKUP(A1240,'Medical examination'!A1240:G3574,2,FALSE)</f>
        <v>30.2</v>
      </c>
      <c r="D1240" s="1">
        <f>VLOOKUP(A1240,'Medical examination'!A1240:H3574,3,FALSE)</f>
        <v>11.96</v>
      </c>
      <c r="E1240" s="1" t="str">
        <f>VLOOKUP($A1240,'Medical examination'!A1240:I3574,4,FALSE)</f>
        <v>NO</v>
      </c>
      <c r="F1240" s="1" t="str">
        <f>VLOOKUP($A1240,'Medical examination'!A1240:J3574,5,FALSE)</f>
        <v>NO</v>
      </c>
      <c r="G1240" s="1" t="str">
        <f>VLOOKUP($A1240,'Medical examination'!A1240:K3574,6,FALSE)</f>
        <v>NO</v>
      </c>
      <c r="H1240" s="1">
        <f>VLOOKUP($A1240,'Medical examination'!A1240:L3574,7,FALSE)</f>
        <v>0</v>
      </c>
      <c r="I1240" s="1" t="str">
        <f>VLOOKUP($A1240,'Medical examination'!A1240:M3574,8,FALSE)</f>
        <v>NO</v>
      </c>
      <c r="J1240" s="19" t="str">
        <f>VLOOKUP($A1240,'Medical examination'!A1240:N3574,9,FALSE)</f>
        <v>OBESITY</v>
      </c>
      <c r="K1240" s="10" t="str">
        <f>VLOOKUP($A1240,'Medical examination'!A1240:O3574,10,FALSE)</f>
        <v>DIABETES</v>
      </c>
      <c r="L1240" s="16">
        <v>2203.7399999999998</v>
      </c>
      <c r="M1240" s="1" t="str">
        <f>VLOOKUP($L1240,'Hospitalization details'!$F1240:L3572,2,FALSE)</f>
        <v>TIER - 2</v>
      </c>
      <c r="N1240" s="17" t="str">
        <f>VLOOKUP($L1240,'Hospitalization details'!$F1240:M3577,3,FALSE)</f>
        <v>TIER - 2</v>
      </c>
      <c r="O1240" s="1" t="str">
        <f>VLOOKUP($L1240,'Hospitalization details'!$F1240:N3577,4,FALSE)</f>
        <v>R1024</v>
      </c>
      <c r="P1240" s="14">
        <f>VLOOKUP($L1240,'Hospitalization details'!$F1240:O3577,6,FALSE)</f>
        <v>38288</v>
      </c>
      <c r="Q1240" s="18">
        <f t="shared" si="19"/>
        <v>18</v>
      </c>
    </row>
    <row r="1241" spans="1:17" x14ac:dyDescent="0.25">
      <c r="A1241" s="2" t="s">
        <v>1247</v>
      </c>
      <c r="B1241" t="str">
        <f>VLOOKUP(A1241,'customer names'!A1241:D3575,3,FALSE)</f>
        <v>Gauthier</v>
      </c>
      <c r="C1241" s="1">
        <f>VLOOKUP(A1241,'Medical examination'!A1241:G3575,2,FALSE)</f>
        <v>24.225000000000001</v>
      </c>
      <c r="D1241" s="1">
        <f>VLOOKUP(A1241,'Medical examination'!A1241:H3575,3,FALSE)</f>
        <v>4.25</v>
      </c>
      <c r="E1241" s="1" t="str">
        <f>VLOOKUP($A1241,'Medical examination'!A1241:I3575,4,FALSE)</f>
        <v>YES</v>
      </c>
      <c r="F1241" s="1" t="str">
        <f>VLOOKUP($A1241,'Medical examination'!A1241:J3575,5,FALSE)</f>
        <v>NO</v>
      </c>
      <c r="G1241" s="1" t="str">
        <f>VLOOKUP($A1241,'Medical examination'!A1241:K3575,6,FALSE)</f>
        <v>YES</v>
      </c>
      <c r="H1241" s="1">
        <f>VLOOKUP($A1241,'Medical examination'!A1241:L3575,7,FALSE)</f>
        <v>1</v>
      </c>
      <c r="I1241" s="1" t="str">
        <f>VLOOKUP($A1241,'Medical examination'!A1241:M3575,8,FALSE)</f>
        <v>NO</v>
      </c>
      <c r="J1241" s="19" t="str">
        <f>VLOOKUP($A1241,'Medical examination'!A1241:N3575,9,FALSE)</f>
        <v>NORMAL WEIGHT</v>
      </c>
      <c r="K1241" s="10" t="str">
        <f>VLOOKUP($A1241,'Medical examination'!A1241:O3575,10,FALSE)</f>
        <v>NORMAL</v>
      </c>
      <c r="L1241" s="16">
        <v>2203.4699999999998</v>
      </c>
      <c r="M1241" s="1" t="str">
        <f>VLOOKUP($L1241,'Hospitalization details'!$F1241:L3573,2,FALSE)</f>
        <v>TIER - 2</v>
      </c>
      <c r="N1241" s="17" t="str">
        <f>VLOOKUP($L1241,'Hospitalization details'!$F1241:M3578,3,FALSE)</f>
        <v>TIER - 2</v>
      </c>
      <c r="O1241" s="1" t="str">
        <f>VLOOKUP($L1241,'Hospitalization details'!$F1241:N3578,4,FALSE)</f>
        <v>R1024</v>
      </c>
      <c r="P1241" s="14">
        <f>VLOOKUP($L1241,'Hospitalization details'!$F1241:O3578,6,FALSE)</f>
        <v>38205</v>
      </c>
      <c r="Q1241" s="18">
        <f t="shared" si="19"/>
        <v>18</v>
      </c>
    </row>
    <row r="1242" spans="1:17" x14ac:dyDescent="0.25">
      <c r="A1242" s="2" t="s">
        <v>1248</v>
      </c>
      <c r="B1242" t="str">
        <f>VLOOKUP(A1242,'customer names'!A1242:D3576,3,FALSE)</f>
        <v>Fazioli</v>
      </c>
      <c r="C1242" s="1">
        <f>VLOOKUP(A1242,'Medical examination'!A1242:G3576,2,FALSE)</f>
        <v>31.445</v>
      </c>
      <c r="D1242" s="1">
        <f>VLOOKUP(A1242,'Medical examination'!A1242:H3576,3,FALSE)</f>
        <v>8.33</v>
      </c>
      <c r="E1242" s="1" t="str">
        <f>VLOOKUP($A1242,'Medical examination'!A1242:I3576,4,FALSE)</f>
        <v>NO</v>
      </c>
      <c r="F1242" s="1" t="str">
        <f>VLOOKUP($A1242,'Medical examination'!A1242:J3576,5,FALSE)</f>
        <v>NO</v>
      </c>
      <c r="G1242" s="1" t="str">
        <f>VLOOKUP($A1242,'Medical examination'!A1242:K3576,6,FALSE)</f>
        <v>NO</v>
      </c>
      <c r="H1242" s="1">
        <f>VLOOKUP($A1242,'Medical examination'!A1242:L3576,7,FALSE)</f>
        <v>0</v>
      </c>
      <c r="I1242" s="1" t="str">
        <f>VLOOKUP($A1242,'Medical examination'!A1242:M3576,8,FALSE)</f>
        <v>NO</v>
      </c>
      <c r="J1242" s="19" t="str">
        <f>VLOOKUP($A1242,'Medical examination'!A1242:N3576,9,FALSE)</f>
        <v>OBESITY</v>
      </c>
      <c r="K1242" s="10" t="str">
        <f>VLOOKUP($A1242,'Medical examination'!A1242:O3576,10,FALSE)</f>
        <v>DIABETES</v>
      </c>
      <c r="L1242" s="16">
        <v>2201.1</v>
      </c>
      <c r="M1242" s="1" t="str">
        <f>VLOOKUP($L1242,'Hospitalization details'!$F1242:L3574,2,FALSE)</f>
        <v>TIER - 2</v>
      </c>
      <c r="N1242" s="17" t="str">
        <f>VLOOKUP($L1242,'Hospitalization details'!$F1242:M3579,3,FALSE)</f>
        <v>TIER - 3</v>
      </c>
      <c r="O1242" s="1" t="str">
        <f>VLOOKUP($L1242,'Hospitalization details'!$F1242:N3579,4,FALSE)</f>
        <v>R1013</v>
      </c>
      <c r="P1242" s="14">
        <f>VLOOKUP($L1242,'Hospitalization details'!$F1242:O3579,6,FALSE)</f>
        <v>38195</v>
      </c>
      <c r="Q1242" s="18">
        <f t="shared" si="19"/>
        <v>18</v>
      </c>
    </row>
    <row r="1243" spans="1:17" x14ac:dyDescent="0.25">
      <c r="A1243" s="2" t="s">
        <v>1249</v>
      </c>
      <c r="B1243" t="str">
        <f>VLOOKUP(A1243,'customer names'!A1243:D3577,3,FALSE)</f>
        <v>Chorney</v>
      </c>
      <c r="C1243" s="1">
        <f>VLOOKUP(A1243,'Medical examination'!A1243:G3577,2,FALSE)</f>
        <v>38.880000000000003</v>
      </c>
      <c r="D1243" s="1">
        <f>VLOOKUP(A1243,'Medical examination'!A1243:H3577,3,FALSE)</f>
        <v>4.29</v>
      </c>
      <c r="E1243" s="1" t="str">
        <f>VLOOKUP($A1243,'Medical examination'!A1243:I3577,4,FALSE)</f>
        <v>NO</v>
      </c>
      <c r="F1243" s="1" t="str">
        <f>VLOOKUP($A1243,'Medical examination'!A1243:J3577,5,FALSE)</f>
        <v>NO</v>
      </c>
      <c r="G1243" s="1" t="str">
        <f>VLOOKUP($A1243,'Medical examination'!A1243:K3577,6,FALSE)</f>
        <v>NO</v>
      </c>
      <c r="H1243" s="1">
        <f>VLOOKUP($A1243,'Medical examination'!A1243:L3577,7,FALSE)</f>
        <v>1</v>
      </c>
      <c r="I1243" s="1" t="str">
        <f>VLOOKUP($A1243,'Medical examination'!A1243:M3577,8,FALSE)</f>
        <v>NO</v>
      </c>
      <c r="J1243" s="19" t="str">
        <f>VLOOKUP($A1243,'Medical examination'!A1243:N3577,9,FALSE)</f>
        <v>OBESITY</v>
      </c>
      <c r="K1243" s="10" t="str">
        <f>VLOOKUP($A1243,'Medical examination'!A1243:O3577,10,FALSE)</f>
        <v>NORMAL</v>
      </c>
      <c r="L1243" s="16">
        <v>2200.83</v>
      </c>
      <c r="M1243" s="1" t="str">
        <f>VLOOKUP($L1243,'Hospitalization details'!$F1243:L3575,2,FALSE)</f>
        <v>TIER - 2</v>
      </c>
      <c r="N1243" s="17" t="str">
        <f>VLOOKUP($L1243,'Hospitalization details'!$F1243:M3580,3,FALSE)</f>
        <v>TIER - 2</v>
      </c>
      <c r="O1243" s="1" t="str">
        <f>VLOOKUP($L1243,'Hospitalization details'!$F1243:N3580,4,FALSE)</f>
        <v>R1024</v>
      </c>
      <c r="P1243" s="14">
        <f>VLOOKUP($L1243,'Hospitalization details'!$F1243:O3580,6,FALSE)</f>
        <v>38242</v>
      </c>
      <c r="Q1243" s="18">
        <f t="shared" si="19"/>
        <v>18</v>
      </c>
    </row>
    <row r="1244" spans="1:17" x14ac:dyDescent="0.25">
      <c r="A1244" s="2" t="s">
        <v>1250</v>
      </c>
      <c r="B1244" t="str">
        <f>VLOOKUP(A1244,'customer names'!A1244:D3578,3,FALSE)</f>
        <v>Dannenhauer</v>
      </c>
      <c r="C1244" s="1">
        <f>VLOOKUP(A1244,'Medical examination'!A1244:G3578,2,FALSE)</f>
        <v>43.89</v>
      </c>
      <c r="D1244" s="1">
        <f>VLOOKUP(A1244,'Medical examination'!A1244:H3578,3,FALSE)</f>
        <v>6.32</v>
      </c>
      <c r="E1244" s="1" t="str">
        <f>VLOOKUP($A1244,'Medical examination'!A1244:I3578,4,FALSE)</f>
        <v>YES</v>
      </c>
      <c r="F1244" s="1" t="str">
        <f>VLOOKUP($A1244,'Medical examination'!A1244:J3578,5,FALSE)</f>
        <v>NO</v>
      </c>
      <c r="G1244" s="1" t="str">
        <f>VLOOKUP($A1244,'Medical examination'!A1244:K3578,6,FALSE)</f>
        <v>NO</v>
      </c>
      <c r="H1244" s="1">
        <f>VLOOKUP($A1244,'Medical examination'!A1244:L3578,7,FALSE)</f>
        <v>0</v>
      </c>
      <c r="I1244" s="1" t="str">
        <f>VLOOKUP($A1244,'Medical examination'!A1244:M3578,8,FALSE)</f>
        <v>NO</v>
      </c>
      <c r="J1244" s="19" t="str">
        <f>VLOOKUP($A1244,'Medical examination'!A1244:N3578,9,FALSE)</f>
        <v>OBESITY</v>
      </c>
      <c r="K1244" s="10" t="str">
        <f>VLOOKUP($A1244,'Medical examination'!A1244:O3578,10,FALSE)</f>
        <v>PRE DIABETES</v>
      </c>
      <c r="L1244" s="16">
        <v>2198.19</v>
      </c>
      <c r="M1244" s="1" t="str">
        <f>VLOOKUP($L1244,'Hospitalization details'!$F1244:L3576,2,FALSE)</f>
        <v>TIER - 2</v>
      </c>
      <c r="N1244" s="17" t="str">
        <f>VLOOKUP($L1244,'Hospitalization details'!$F1244:M3581,3,FALSE)</f>
        <v>TIER - 1</v>
      </c>
      <c r="O1244" s="1" t="str">
        <f>VLOOKUP($L1244,'Hospitalization details'!$F1244:N3581,4,FALSE)</f>
        <v>R1023</v>
      </c>
      <c r="P1244" s="14">
        <f>VLOOKUP($L1244,'Hospitalization details'!$F1244:O3581,6,FALSE)</f>
        <v>38233</v>
      </c>
      <c r="Q1244" s="18">
        <f t="shared" si="19"/>
        <v>18</v>
      </c>
    </row>
    <row r="1245" spans="1:17" x14ac:dyDescent="0.25">
      <c r="A1245" s="2" t="s">
        <v>1251</v>
      </c>
      <c r="B1245" t="str">
        <f>VLOOKUP(A1245,'customer names'!A1245:D3579,3,FALSE)</f>
        <v>McComb</v>
      </c>
      <c r="C1245" s="1">
        <f>VLOOKUP(A1245,'Medical examination'!A1245:G3579,2,FALSE)</f>
        <v>25.6</v>
      </c>
      <c r="D1245" s="1">
        <f>VLOOKUP(A1245,'Medical examination'!A1245:H3579,3,FALSE)</f>
        <v>5.65</v>
      </c>
      <c r="E1245" s="1" t="str">
        <f>VLOOKUP($A1245,'Medical examination'!A1245:I3579,4,FALSE)</f>
        <v>NO</v>
      </c>
      <c r="F1245" s="1" t="str">
        <f>VLOOKUP($A1245,'Medical examination'!A1245:J3579,5,FALSE)</f>
        <v>NO</v>
      </c>
      <c r="G1245" s="1" t="str">
        <f>VLOOKUP($A1245,'Medical examination'!A1245:K3579,6,FALSE)</f>
        <v>NO</v>
      </c>
      <c r="H1245" s="1">
        <f>VLOOKUP($A1245,'Medical examination'!A1245:L3579,7,FALSE)</f>
        <v>2</v>
      </c>
      <c r="I1245" s="1" t="str">
        <f>VLOOKUP($A1245,'Medical examination'!A1245:M3579,8,FALSE)</f>
        <v>NO</v>
      </c>
      <c r="J1245" s="19" t="str">
        <f>VLOOKUP($A1245,'Medical examination'!A1245:N3579,9,FALSE)</f>
        <v>OVERWEIGHT</v>
      </c>
      <c r="K1245" s="10" t="str">
        <f>VLOOKUP($A1245,'Medical examination'!A1245:O3579,10,FALSE)</f>
        <v>NORMAL</v>
      </c>
      <c r="L1245" s="16">
        <v>2196.4699999999998</v>
      </c>
      <c r="M1245" s="1" t="str">
        <f>VLOOKUP($L1245,'Hospitalization details'!$F1245:L3577,2,FALSE)</f>
        <v>TIER - 2</v>
      </c>
      <c r="N1245" s="17" t="str">
        <f>VLOOKUP($L1245,'Hospitalization details'!$F1245:M3582,3,FALSE)</f>
        <v>TIER - 3</v>
      </c>
      <c r="O1245" s="1" t="str">
        <f>VLOOKUP($L1245,'Hospitalization details'!$F1245:N3582,4,FALSE)</f>
        <v>R1024</v>
      </c>
      <c r="P1245" s="14">
        <f>VLOOKUP($L1245,'Hospitalization details'!$F1245:O3582,6,FALSE)</f>
        <v>38328</v>
      </c>
      <c r="Q1245" s="18">
        <f t="shared" si="19"/>
        <v>18</v>
      </c>
    </row>
    <row r="1246" spans="1:17" x14ac:dyDescent="0.25">
      <c r="A1246" s="2" t="s">
        <v>1252</v>
      </c>
      <c r="B1246" t="str">
        <f>VLOOKUP(A1246,'customer names'!A1246:D3580,3,FALSE)</f>
        <v>Blake</v>
      </c>
      <c r="C1246" s="1">
        <f>VLOOKUP(A1246,'Medical examination'!A1246:G3580,2,FALSE)</f>
        <v>29.545000000000002</v>
      </c>
      <c r="D1246" s="1">
        <f>VLOOKUP(A1246,'Medical examination'!A1246:H3580,3,FALSE)</f>
        <v>8.41</v>
      </c>
      <c r="E1246" s="1" t="str">
        <f>VLOOKUP($A1246,'Medical examination'!A1246:I3580,4,FALSE)</f>
        <v>YES</v>
      </c>
      <c r="F1246" s="1" t="str">
        <f>VLOOKUP($A1246,'Medical examination'!A1246:J3580,5,FALSE)</f>
        <v>NO</v>
      </c>
      <c r="G1246" s="1" t="str">
        <f>VLOOKUP($A1246,'Medical examination'!A1246:K3580,6,FALSE)</f>
        <v>NO</v>
      </c>
      <c r="H1246" s="1">
        <f>VLOOKUP($A1246,'Medical examination'!A1246:L3580,7,FALSE)</f>
        <v>1</v>
      </c>
      <c r="I1246" s="1" t="str">
        <f>VLOOKUP($A1246,'Medical examination'!A1246:M3580,8,FALSE)</f>
        <v>NO</v>
      </c>
      <c r="J1246" s="19" t="str">
        <f>VLOOKUP($A1246,'Medical examination'!A1246:N3580,9,FALSE)</f>
        <v>OVERWEIGHT</v>
      </c>
      <c r="K1246" s="10" t="str">
        <f>VLOOKUP($A1246,'Medical examination'!A1246:O3580,10,FALSE)</f>
        <v>DIABETES</v>
      </c>
      <c r="L1246" s="16">
        <v>2193.1999999999998</v>
      </c>
      <c r="M1246" s="1" t="str">
        <f>VLOOKUP($L1246,'Hospitalization details'!$F1246:L3578,2,FALSE)</f>
        <v>TIER - 2</v>
      </c>
      <c r="N1246" s="17" t="str">
        <f>VLOOKUP($L1246,'Hospitalization details'!$F1246:M3583,3,FALSE)</f>
        <v>TIER - 2</v>
      </c>
      <c r="O1246" s="1" t="str">
        <f>VLOOKUP($L1246,'Hospitalization details'!$F1246:N3583,4,FALSE)</f>
        <v>R1012</v>
      </c>
      <c r="P1246" s="14">
        <f>VLOOKUP($L1246,'Hospitalization details'!$F1246:O3583,6,FALSE)</f>
        <v>33588</v>
      </c>
      <c r="Q1246" s="18">
        <f t="shared" si="19"/>
        <v>31</v>
      </c>
    </row>
    <row r="1247" spans="1:17" x14ac:dyDescent="0.25">
      <c r="A1247" s="2" t="s">
        <v>1253</v>
      </c>
      <c r="B1247" t="str">
        <f>VLOOKUP(A1247,'customer names'!A1247:D3581,3,FALSE)</f>
        <v>Sambasivam</v>
      </c>
      <c r="C1247" s="1">
        <f>VLOOKUP(A1247,'Medical examination'!A1247:G3581,2,FALSE)</f>
        <v>23.25</v>
      </c>
      <c r="D1247" s="1">
        <f>VLOOKUP(A1247,'Medical examination'!A1247:H3581,3,FALSE)</f>
        <v>11.96</v>
      </c>
      <c r="E1247" s="1" t="str">
        <f>VLOOKUP($A1247,'Medical examination'!A1247:I3581,4,FALSE)</f>
        <v>YES</v>
      </c>
      <c r="F1247" s="1" t="str">
        <f>VLOOKUP($A1247,'Medical examination'!A1247:J3581,5,FALSE)</f>
        <v>NO</v>
      </c>
      <c r="G1247" s="1" t="str">
        <f>VLOOKUP($A1247,'Medical examination'!A1247:K3581,6,FALSE)</f>
        <v>NO</v>
      </c>
      <c r="H1247" s="1">
        <f>VLOOKUP($A1247,'Medical examination'!A1247:L3581,7,FALSE)</f>
        <v>0</v>
      </c>
      <c r="I1247" s="1" t="str">
        <f>VLOOKUP($A1247,'Medical examination'!A1247:M3581,8,FALSE)</f>
        <v>NO</v>
      </c>
      <c r="J1247" s="19" t="str">
        <f>VLOOKUP($A1247,'Medical examination'!A1247:N3581,9,FALSE)</f>
        <v>NORMAL WEIGHT</v>
      </c>
      <c r="K1247" s="10" t="str">
        <f>VLOOKUP($A1247,'Medical examination'!A1247:O3581,10,FALSE)</f>
        <v>DIABETES</v>
      </c>
      <c r="L1247" s="16">
        <v>2170.08</v>
      </c>
      <c r="M1247" s="1" t="str">
        <f>VLOOKUP($L1247,'Hospitalization details'!$F1247:L3579,2,FALSE)</f>
        <v>TIER - 2</v>
      </c>
      <c r="N1247" s="17" t="str">
        <f>VLOOKUP($L1247,'Hospitalization details'!$F1247:M3584,3,FALSE)</f>
        <v>TIER - 2</v>
      </c>
      <c r="O1247" s="1" t="str">
        <f>VLOOKUP($L1247,'Hospitalization details'!$F1247:N3584,4,FALSE)</f>
        <v>R1013</v>
      </c>
      <c r="P1247" s="14">
        <f>VLOOKUP($L1247,'Hospitalization details'!$F1247:O3584,6,FALSE)</f>
        <v>34604</v>
      </c>
      <c r="Q1247" s="18">
        <f t="shared" si="19"/>
        <v>28</v>
      </c>
    </row>
    <row r="1248" spans="1:17" x14ac:dyDescent="0.25">
      <c r="A1248" s="2" t="s">
        <v>1254</v>
      </c>
      <c r="B1248" t="str">
        <f>VLOOKUP(A1248,'customer names'!A1248:D3582,3,FALSE)</f>
        <v>Maina</v>
      </c>
      <c r="C1248" s="1">
        <f>VLOOKUP(A1248,'Medical examination'!A1248:G3582,2,FALSE)</f>
        <v>43.95</v>
      </c>
      <c r="D1248" s="1">
        <f>VLOOKUP(A1248,'Medical examination'!A1248:H3582,3,FALSE)</f>
        <v>5.17</v>
      </c>
      <c r="E1248" s="1" t="str">
        <f>VLOOKUP($A1248,'Medical examination'!A1248:I3582,4,FALSE)</f>
        <v>YES</v>
      </c>
      <c r="F1248" s="1" t="str">
        <f>VLOOKUP($A1248,'Medical examination'!A1248:J3582,5,FALSE)</f>
        <v>NO</v>
      </c>
      <c r="G1248" s="1" t="str">
        <f>VLOOKUP($A1248,'Medical examination'!A1248:K3582,6,FALSE)</f>
        <v>YES</v>
      </c>
      <c r="H1248" s="1">
        <f>VLOOKUP($A1248,'Medical examination'!A1248:L3582,7,FALSE)</f>
        <v>1</v>
      </c>
      <c r="I1248" s="1" t="str">
        <f>VLOOKUP($A1248,'Medical examination'!A1248:M3582,8,FALSE)</f>
        <v>NO</v>
      </c>
      <c r="J1248" s="19" t="str">
        <f>VLOOKUP($A1248,'Medical examination'!A1248:N3582,9,FALSE)</f>
        <v>OBESITY</v>
      </c>
      <c r="K1248" s="10" t="str">
        <f>VLOOKUP($A1248,'Medical examination'!A1248:O3582,10,FALSE)</f>
        <v>NORMAL</v>
      </c>
      <c r="L1248" s="16">
        <v>35583.17</v>
      </c>
      <c r="M1248" s="1" t="str">
        <f>VLOOKUP($L1248,'Hospitalization details'!$F1248:L3580,2,FALSE)</f>
        <v>TIER - 1</v>
      </c>
      <c r="N1248" s="17" t="str">
        <f>VLOOKUP($L1248,'Hospitalization details'!$F1248:M3585,3,FALSE)</f>
        <v>TIER - 3</v>
      </c>
      <c r="O1248" s="1" t="str">
        <f>VLOOKUP($L1248,'Hospitalization details'!$F1248:N3585,4,FALSE)</f>
        <v>R1011</v>
      </c>
      <c r="P1248" s="14">
        <f>VLOOKUP($L1248,'Hospitalization details'!$F1248:O3585,6,FALSE)</f>
        <v>26155</v>
      </c>
      <c r="Q1248" s="18">
        <f t="shared" si="19"/>
        <v>51</v>
      </c>
    </row>
    <row r="1249" spans="1:17" x14ac:dyDescent="0.25">
      <c r="A1249" s="2" t="s">
        <v>1255</v>
      </c>
      <c r="B1249" t="str">
        <f>VLOOKUP(A1249,'customer names'!A1249:D3583,3,FALSE)</f>
        <v>Keshian</v>
      </c>
      <c r="C1249" s="1">
        <f>VLOOKUP(A1249,'Medical examination'!A1249:G3583,2,FALSE)</f>
        <v>21.85</v>
      </c>
      <c r="D1249" s="1">
        <f>VLOOKUP(A1249,'Medical examination'!A1249:H3583,3,FALSE)</f>
        <v>8.76</v>
      </c>
      <c r="E1249" s="1" t="str">
        <f>VLOOKUP($A1249,'Medical examination'!A1249:I3583,4,FALSE)</f>
        <v>NO</v>
      </c>
      <c r="F1249" s="1" t="str">
        <f>VLOOKUP($A1249,'Medical examination'!A1249:J3583,5,FALSE)</f>
        <v>NO</v>
      </c>
      <c r="G1249" s="1" t="str">
        <f>VLOOKUP($A1249,'Medical examination'!A1249:K3583,6,FALSE)</f>
        <v>NO</v>
      </c>
      <c r="H1249" s="1">
        <f>VLOOKUP($A1249,'Medical examination'!A1249:L3583,7,FALSE)</f>
        <v>0</v>
      </c>
      <c r="I1249" s="1" t="str">
        <f>VLOOKUP($A1249,'Medical examination'!A1249:M3583,8,FALSE)</f>
        <v>NO</v>
      </c>
      <c r="J1249" s="19" t="str">
        <f>VLOOKUP($A1249,'Medical examination'!A1249:N3583,9,FALSE)</f>
        <v>NORMAL WEIGHT</v>
      </c>
      <c r="K1249" s="10" t="str">
        <f>VLOOKUP($A1249,'Medical examination'!A1249:O3583,10,FALSE)</f>
        <v>DIABETES</v>
      </c>
      <c r="L1249" s="16">
        <v>2166.73</v>
      </c>
      <c r="M1249" s="1" t="str">
        <f>VLOOKUP($L1249,'Hospitalization details'!$F1249:L3581,2,FALSE)</f>
        <v>TIER - 2</v>
      </c>
      <c r="N1249" s="17" t="str">
        <f>VLOOKUP($L1249,'Hospitalization details'!$F1249:M3586,3,FALSE)</f>
        <v>TIER - 2</v>
      </c>
      <c r="O1249" s="1" t="str">
        <f>VLOOKUP($L1249,'Hospitalization details'!$F1249:N3586,4,FALSE)</f>
        <v>R1011</v>
      </c>
      <c r="P1249" s="14">
        <f>VLOOKUP($L1249,'Hospitalization details'!$F1249:O3586,6,FALSE)</f>
        <v>36761</v>
      </c>
      <c r="Q1249" s="18">
        <f t="shared" si="19"/>
        <v>22</v>
      </c>
    </row>
    <row r="1250" spans="1:17" x14ac:dyDescent="0.25">
      <c r="A1250" s="2" t="s">
        <v>1256</v>
      </c>
      <c r="B1250" t="str">
        <f>VLOOKUP(A1250,'customer names'!A1250:D3584,3,FALSE)</f>
        <v>Maas</v>
      </c>
      <c r="C1250" s="1">
        <f>VLOOKUP(A1250,'Medical examination'!A1250:G3584,2,FALSE)</f>
        <v>25.73</v>
      </c>
      <c r="D1250" s="1">
        <f>VLOOKUP(A1250,'Medical examination'!A1250:H3584,3,FALSE)</f>
        <v>7.99</v>
      </c>
      <c r="E1250" s="1" t="str">
        <f>VLOOKUP($A1250,'Medical examination'!A1250:I3584,4,FALSE)</f>
        <v>NO</v>
      </c>
      <c r="F1250" s="1" t="str">
        <f>VLOOKUP($A1250,'Medical examination'!A1250:J3584,5,FALSE)</f>
        <v>NO</v>
      </c>
      <c r="G1250" s="1" t="str">
        <f>VLOOKUP($A1250,'Medical examination'!A1250:K3584,6,FALSE)</f>
        <v>NO</v>
      </c>
      <c r="H1250" s="1">
        <f>VLOOKUP($A1250,'Medical examination'!A1250:L3584,7,FALSE)</f>
        <v>2</v>
      </c>
      <c r="I1250" s="1" t="str">
        <f>VLOOKUP($A1250,'Medical examination'!A1250:M3584,8,FALSE)</f>
        <v>NO</v>
      </c>
      <c r="J1250" s="19" t="str">
        <f>VLOOKUP($A1250,'Medical examination'!A1250:N3584,9,FALSE)</f>
        <v>OVERWEIGHT</v>
      </c>
      <c r="K1250" s="10" t="str">
        <f>VLOOKUP($A1250,'Medical examination'!A1250:O3584,10,FALSE)</f>
        <v>DIABETES</v>
      </c>
      <c r="L1250" s="16">
        <v>2156.75</v>
      </c>
      <c r="M1250" s="1" t="str">
        <f>VLOOKUP($L1250,'Hospitalization details'!$F1250:L3582,2,FALSE)</f>
        <v>TIER - 2</v>
      </c>
      <c r="N1250" s="17" t="str">
        <f>VLOOKUP($L1250,'Hospitalization details'!$F1250:M3587,3,FALSE)</f>
        <v>TIER - 2</v>
      </c>
      <c r="O1250" s="1" t="str">
        <f>VLOOKUP($L1250,'Hospitalization details'!$F1250:N3587,4,FALSE)</f>
        <v>R1013</v>
      </c>
      <c r="P1250" s="14">
        <f>VLOOKUP($L1250,'Hospitalization details'!$F1250:O3587,6,FALSE)</f>
        <v>36870</v>
      </c>
      <c r="Q1250" s="18">
        <f t="shared" si="19"/>
        <v>22</v>
      </c>
    </row>
    <row r="1251" spans="1:17" x14ac:dyDescent="0.25">
      <c r="A1251" s="2" t="s">
        <v>1257</v>
      </c>
      <c r="B1251" t="str">
        <f>VLOOKUP(A1251,'customer names'!A1251:D3585,3,FALSE)</f>
        <v>Sinasac</v>
      </c>
      <c r="C1251" s="1">
        <f>VLOOKUP(A1251,'Medical examination'!A1251:G3585,2,FALSE)</f>
        <v>32.229999999999997</v>
      </c>
      <c r="D1251" s="1">
        <f>VLOOKUP(A1251,'Medical examination'!A1251:H3585,3,FALSE)</f>
        <v>8.59</v>
      </c>
      <c r="E1251" s="1" t="str">
        <f>VLOOKUP($A1251,'Medical examination'!A1251:I3585,4,FALSE)</f>
        <v>NO</v>
      </c>
      <c r="F1251" s="1" t="str">
        <f>VLOOKUP($A1251,'Medical examination'!A1251:J3585,5,FALSE)</f>
        <v>NO</v>
      </c>
      <c r="G1251" s="1" t="str">
        <f>VLOOKUP($A1251,'Medical examination'!A1251:K3585,6,FALSE)</f>
        <v>NO</v>
      </c>
      <c r="H1251" s="1">
        <f>VLOOKUP($A1251,'Medical examination'!A1251:L3585,7,FALSE)</f>
        <v>0</v>
      </c>
      <c r="I1251" s="1" t="str">
        <f>VLOOKUP($A1251,'Medical examination'!A1251:M3585,8,FALSE)</f>
        <v>NO</v>
      </c>
      <c r="J1251" s="19" t="str">
        <f>VLOOKUP($A1251,'Medical examination'!A1251:N3585,9,FALSE)</f>
        <v>OBESITY</v>
      </c>
      <c r="K1251" s="10" t="str">
        <f>VLOOKUP($A1251,'Medical examination'!A1251:O3585,10,FALSE)</f>
        <v>DIABETES</v>
      </c>
      <c r="L1251" s="16">
        <v>2155.6799999999998</v>
      </c>
      <c r="M1251" s="1" t="str">
        <f>VLOOKUP($L1251,'Hospitalization details'!$F1251:L3583,2,FALSE)</f>
        <v>TIER - 2</v>
      </c>
      <c r="N1251" s="17" t="str">
        <f>VLOOKUP($L1251,'Hospitalization details'!$F1251:M3588,3,FALSE)</f>
        <v>TIER - 3</v>
      </c>
      <c r="O1251" s="1" t="str">
        <f>VLOOKUP($L1251,'Hospitalization details'!$F1251:N3588,4,FALSE)</f>
        <v>R1013</v>
      </c>
      <c r="P1251" s="14">
        <f>VLOOKUP($L1251,'Hospitalization details'!$F1251:O3588,6,FALSE)</f>
        <v>36859</v>
      </c>
      <c r="Q1251" s="18">
        <f t="shared" si="19"/>
        <v>22</v>
      </c>
    </row>
    <row r="1252" spans="1:17" x14ac:dyDescent="0.25">
      <c r="A1252" s="2" t="s">
        <v>1258</v>
      </c>
      <c r="B1252" t="str">
        <f>VLOOKUP(A1252,'customer names'!A1252:D3586,3,FALSE)</f>
        <v>Van De Kamp</v>
      </c>
      <c r="C1252" s="1">
        <f>VLOOKUP(A1252,'Medical examination'!A1252:G3586,2,FALSE)</f>
        <v>32.204999999999998</v>
      </c>
      <c r="D1252" s="1">
        <f>VLOOKUP(A1252,'Medical examination'!A1252:H3586,3,FALSE)</f>
        <v>6.14</v>
      </c>
      <c r="E1252" s="1" t="str">
        <f>VLOOKUP($A1252,'Medical examination'!A1252:I3586,4,FALSE)</f>
        <v>NO</v>
      </c>
      <c r="F1252" s="1" t="str">
        <f>VLOOKUP($A1252,'Medical examination'!A1252:J3586,5,FALSE)</f>
        <v>NO</v>
      </c>
      <c r="G1252" s="1" t="str">
        <f>VLOOKUP($A1252,'Medical examination'!A1252:K3586,6,FALSE)</f>
        <v>NO</v>
      </c>
      <c r="H1252" s="1">
        <f>VLOOKUP($A1252,'Medical examination'!A1252:L3586,7,FALSE)</f>
        <v>2</v>
      </c>
      <c r="I1252" s="1" t="str">
        <f>VLOOKUP($A1252,'Medical examination'!A1252:M3586,8,FALSE)</f>
        <v>NO</v>
      </c>
      <c r="J1252" s="19" t="str">
        <f>VLOOKUP($A1252,'Medical examination'!A1252:N3586,9,FALSE)</f>
        <v>OBESITY</v>
      </c>
      <c r="K1252" s="10" t="str">
        <f>VLOOKUP($A1252,'Medical examination'!A1252:O3586,10,FALSE)</f>
        <v>PRE DIABETES</v>
      </c>
      <c r="L1252" s="16">
        <v>2154.36</v>
      </c>
      <c r="M1252" s="1" t="str">
        <f>VLOOKUP($L1252,'Hospitalization details'!$F1252:L3584,2,FALSE)</f>
        <v>TIER - 2</v>
      </c>
      <c r="N1252" s="17" t="str">
        <f>VLOOKUP($L1252,'Hospitalization details'!$F1252:M3589,3,FALSE)</f>
        <v>TIER - 2</v>
      </c>
      <c r="O1252" s="1" t="str">
        <f>VLOOKUP($L1252,'Hospitalization details'!$F1252:N3589,4,FALSE)</f>
        <v>R1011</v>
      </c>
      <c r="P1252" s="14">
        <f>VLOOKUP($L1252,'Hospitalization details'!$F1252:O3589,6,FALSE)</f>
        <v>36821</v>
      </c>
      <c r="Q1252" s="18">
        <f t="shared" si="19"/>
        <v>22</v>
      </c>
    </row>
    <row r="1253" spans="1:17" x14ac:dyDescent="0.25">
      <c r="A1253" s="2" t="s">
        <v>1259</v>
      </c>
      <c r="B1253" t="str">
        <f>VLOOKUP(A1253,'customer names'!A1253:D3587,3,FALSE)</f>
        <v>Ruffo</v>
      </c>
      <c r="C1253" s="1">
        <f>VLOOKUP(A1253,'Medical examination'!A1253:G3587,2,FALSE)</f>
        <v>26.41</v>
      </c>
      <c r="D1253" s="1">
        <f>VLOOKUP(A1253,'Medical examination'!A1253:H3587,3,FALSE)</f>
        <v>4.08</v>
      </c>
      <c r="E1253" s="1" t="str">
        <f>VLOOKUP($A1253,'Medical examination'!A1253:I3587,4,FALSE)</f>
        <v>NO</v>
      </c>
      <c r="F1253" s="1" t="str">
        <f>VLOOKUP($A1253,'Medical examination'!A1253:J3587,5,FALSE)</f>
        <v>NO</v>
      </c>
      <c r="G1253" s="1" t="str">
        <f>VLOOKUP($A1253,'Medical examination'!A1253:K3587,6,FALSE)</f>
        <v>NO</v>
      </c>
      <c r="H1253" s="1">
        <f>VLOOKUP($A1253,'Medical examination'!A1253:L3587,7,FALSE)</f>
        <v>2</v>
      </c>
      <c r="I1253" s="1" t="str">
        <f>VLOOKUP($A1253,'Medical examination'!A1253:M3587,8,FALSE)</f>
        <v>NO</v>
      </c>
      <c r="J1253" s="19" t="str">
        <f>VLOOKUP($A1253,'Medical examination'!A1253:N3587,9,FALSE)</f>
        <v>OVERWEIGHT</v>
      </c>
      <c r="K1253" s="10" t="str">
        <f>VLOOKUP($A1253,'Medical examination'!A1253:O3587,10,FALSE)</f>
        <v>NORMAL</v>
      </c>
      <c r="L1253" s="16">
        <v>2150.4699999999998</v>
      </c>
      <c r="M1253" s="1" t="str">
        <f>VLOOKUP($L1253,'Hospitalization details'!$F1253:L3585,2,FALSE)</f>
        <v>TIER - 2</v>
      </c>
      <c r="N1253" s="17" t="str">
        <f>VLOOKUP($L1253,'Hospitalization details'!$F1253:M3590,3,FALSE)</f>
        <v>TIER - 3</v>
      </c>
      <c r="O1253" s="1" t="str">
        <f>VLOOKUP($L1253,'Hospitalization details'!$F1253:N3590,4,FALSE)</f>
        <v>R1011</v>
      </c>
      <c r="P1253" s="14">
        <f>VLOOKUP($L1253,'Hospitalization details'!$F1253:O3590,6,FALSE)</f>
        <v>36887</v>
      </c>
      <c r="Q1253" s="18">
        <f t="shared" si="19"/>
        <v>22</v>
      </c>
    </row>
    <row r="1254" spans="1:17" x14ac:dyDescent="0.25">
      <c r="A1254" s="2" t="s">
        <v>1260</v>
      </c>
      <c r="B1254" t="str">
        <f>VLOOKUP(A1254,'customer names'!A1254:D3588,3,FALSE)</f>
        <v>Long</v>
      </c>
      <c r="C1254" s="1">
        <f>VLOOKUP(A1254,'Medical examination'!A1254:G3588,2,FALSE)</f>
        <v>30.2</v>
      </c>
      <c r="D1254" s="1">
        <f>VLOOKUP(A1254,'Medical examination'!A1254:H3588,3,FALSE)</f>
        <v>6.25</v>
      </c>
      <c r="E1254" s="1" t="str">
        <f>VLOOKUP($A1254,'Medical examination'!A1254:I3588,4,FALSE)</f>
        <v>YES</v>
      </c>
      <c r="F1254" s="1" t="str">
        <f>VLOOKUP($A1254,'Medical examination'!A1254:J3588,5,FALSE)</f>
        <v>NO</v>
      </c>
      <c r="G1254" s="1" t="str">
        <f>VLOOKUP($A1254,'Medical examination'!A1254:K3588,6,FALSE)</f>
        <v>NO</v>
      </c>
      <c r="H1254" s="1">
        <f>VLOOKUP($A1254,'Medical examination'!A1254:L3588,7,FALSE)</f>
        <v>0</v>
      </c>
      <c r="I1254" s="1" t="str">
        <f>VLOOKUP($A1254,'Medical examination'!A1254:M3588,8,FALSE)</f>
        <v>NO</v>
      </c>
      <c r="J1254" s="19" t="str">
        <f>VLOOKUP($A1254,'Medical examination'!A1254:N3588,9,FALSE)</f>
        <v>OBESITY</v>
      </c>
      <c r="K1254" s="10" t="str">
        <f>VLOOKUP($A1254,'Medical examination'!A1254:O3588,10,FALSE)</f>
        <v>PRE DIABETES</v>
      </c>
      <c r="L1254" s="16">
        <v>2144.85</v>
      </c>
      <c r="M1254" s="1" t="str">
        <f>VLOOKUP($L1254,'Hospitalization details'!$F1254:L3586,2,FALSE)</f>
        <v>TIER - 2</v>
      </c>
      <c r="N1254" s="17" t="str">
        <f>VLOOKUP($L1254,'Hospitalization details'!$F1254:M3591,3,FALSE)</f>
        <v>TIER - 1</v>
      </c>
      <c r="O1254" s="1" t="str">
        <f>VLOOKUP($L1254,'Hospitalization details'!$F1254:N3591,4,FALSE)</f>
        <v>R1011</v>
      </c>
      <c r="P1254" s="14">
        <f>VLOOKUP($L1254,'Hospitalization details'!$F1254:O3591,6,FALSE)</f>
        <v>38264</v>
      </c>
      <c r="Q1254" s="18">
        <f t="shared" si="19"/>
        <v>18</v>
      </c>
    </row>
    <row r="1255" spans="1:17" x14ac:dyDescent="0.25">
      <c r="A1255" s="2" t="s">
        <v>1261</v>
      </c>
      <c r="B1255" t="str">
        <f>VLOOKUP(A1255,'customer names'!A1255:D3589,3,FALSE)</f>
        <v>Rohde</v>
      </c>
      <c r="C1255" s="1">
        <f>VLOOKUP(A1255,'Medical examination'!A1255:G3589,2,FALSE)</f>
        <v>31.26</v>
      </c>
      <c r="D1255" s="1">
        <f>VLOOKUP(A1255,'Medical examination'!A1255:H3589,3,FALSE)</f>
        <v>5.94</v>
      </c>
      <c r="E1255" s="1" t="str">
        <f>VLOOKUP($A1255,'Medical examination'!A1255:I3589,4,FALSE)</f>
        <v>YES</v>
      </c>
      <c r="F1255" s="1" t="str">
        <f>VLOOKUP($A1255,'Medical examination'!A1255:J3589,5,FALSE)</f>
        <v>NO</v>
      </c>
      <c r="G1255" s="1" t="str">
        <f>VLOOKUP($A1255,'Medical examination'!A1255:K3589,6,FALSE)</f>
        <v>NO</v>
      </c>
      <c r="H1255" s="1">
        <f>VLOOKUP($A1255,'Medical examination'!A1255:L3589,7,FALSE)</f>
        <v>1</v>
      </c>
      <c r="I1255" s="1" t="str">
        <f>VLOOKUP($A1255,'Medical examination'!A1255:M3589,8,FALSE)</f>
        <v>NO</v>
      </c>
      <c r="J1255" s="19" t="str">
        <f>VLOOKUP($A1255,'Medical examination'!A1255:N3589,9,FALSE)</f>
        <v>OBESITY</v>
      </c>
      <c r="K1255" s="10" t="str">
        <f>VLOOKUP($A1255,'Medical examination'!A1255:O3589,10,FALSE)</f>
        <v>PRE DIABETES</v>
      </c>
      <c r="L1255" s="16">
        <v>2138.0700000000002</v>
      </c>
      <c r="M1255" s="1" t="str">
        <f>VLOOKUP($L1255,'Hospitalization details'!$F1255:L3587,2,FALSE)</f>
        <v>TIER - 2</v>
      </c>
      <c r="N1255" s="17" t="str">
        <f>VLOOKUP($L1255,'Hospitalization details'!$F1255:M3592,3,FALSE)</f>
        <v>TIER - 1</v>
      </c>
      <c r="O1255" s="1" t="str">
        <f>VLOOKUP($L1255,'Hospitalization details'!$F1255:N3592,4,FALSE)</f>
        <v>R1012</v>
      </c>
      <c r="P1255" s="14">
        <f>VLOOKUP($L1255,'Hospitalization details'!$F1255:O3592,6,FALSE)</f>
        <v>37852</v>
      </c>
      <c r="Q1255" s="18">
        <f t="shared" si="19"/>
        <v>19</v>
      </c>
    </row>
    <row r="1256" spans="1:17" x14ac:dyDescent="0.25">
      <c r="A1256" s="2" t="s">
        <v>1262</v>
      </c>
      <c r="B1256" t="str">
        <f>VLOOKUP(A1256,'customer names'!A1256:D3590,3,FALSE)</f>
        <v>Bonzi</v>
      </c>
      <c r="C1256" s="1">
        <f>VLOOKUP(A1256,'Medical examination'!A1256:G3590,2,FALSE)</f>
        <v>33.725000000000001</v>
      </c>
      <c r="D1256" s="1">
        <f>VLOOKUP(A1256,'Medical examination'!A1256:H3590,3,FALSE)</f>
        <v>6.45</v>
      </c>
      <c r="E1256" s="1" t="str">
        <f>VLOOKUP($A1256,'Medical examination'!A1256:I3590,4,FALSE)</f>
        <v>YES</v>
      </c>
      <c r="F1256" s="1" t="str">
        <f>VLOOKUP($A1256,'Medical examination'!A1256:J3590,5,FALSE)</f>
        <v>NO</v>
      </c>
      <c r="G1256" s="1" t="str">
        <f>VLOOKUP($A1256,'Medical examination'!A1256:K3590,6,FALSE)</f>
        <v>NO</v>
      </c>
      <c r="H1256" s="1">
        <f>VLOOKUP($A1256,'Medical examination'!A1256:L3590,7,FALSE)</f>
        <v>0</v>
      </c>
      <c r="I1256" s="1" t="str">
        <f>VLOOKUP($A1256,'Medical examination'!A1256:M3590,8,FALSE)</f>
        <v>NO</v>
      </c>
      <c r="J1256" s="19" t="str">
        <f>VLOOKUP($A1256,'Medical examination'!A1256:N3590,9,FALSE)</f>
        <v>OBESITY</v>
      </c>
      <c r="K1256" s="10" t="str">
        <f>VLOOKUP($A1256,'Medical examination'!A1256:O3590,10,FALSE)</f>
        <v>DIABETES</v>
      </c>
      <c r="L1256" s="16">
        <v>2137.65</v>
      </c>
      <c r="M1256" s="1" t="str">
        <f>VLOOKUP($L1256,'Hospitalization details'!$F1256:L3588,2,FALSE)</f>
        <v>TIER - 3</v>
      </c>
      <c r="N1256" s="17" t="str">
        <f>VLOOKUP($L1256,'Hospitalization details'!$F1256:M3593,3,FALSE)</f>
        <v>TIER - 1</v>
      </c>
      <c r="O1256" s="1" t="str">
        <f>VLOOKUP($L1256,'Hospitalization details'!$F1256:N3593,4,FALSE)</f>
        <v>R1013</v>
      </c>
      <c r="P1256" s="14">
        <f>VLOOKUP($L1256,'Hospitalization details'!$F1256:O3593,6,FALSE)</f>
        <v>35676</v>
      </c>
      <c r="Q1256" s="18">
        <f t="shared" si="19"/>
        <v>25</v>
      </c>
    </row>
    <row r="1257" spans="1:17" x14ac:dyDescent="0.25">
      <c r="A1257" s="2" t="s">
        <v>1263</v>
      </c>
      <c r="B1257" t="str">
        <f>VLOOKUP(A1257,'customer names'!A1257:D3591,3,FALSE)</f>
        <v>Moore</v>
      </c>
      <c r="C1257" s="1">
        <f>VLOOKUP(A1257,'Medical examination'!A1257:G3591,2,FALSE)</f>
        <v>28.9</v>
      </c>
      <c r="D1257" s="1">
        <f>VLOOKUP(A1257,'Medical examination'!A1257:H3591,3,FALSE)</f>
        <v>5.74</v>
      </c>
      <c r="E1257" s="1" t="str">
        <f>VLOOKUP($A1257,'Medical examination'!A1257:I3591,4,FALSE)</f>
        <v>YES</v>
      </c>
      <c r="F1257" s="1" t="str">
        <f>VLOOKUP($A1257,'Medical examination'!A1257:J3591,5,FALSE)</f>
        <v>NO</v>
      </c>
      <c r="G1257" s="1" t="str">
        <f>VLOOKUP($A1257,'Medical examination'!A1257:K3591,6,FALSE)</f>
        <v>NO</v>
      </c>
      <c r="H1257" s="1">
        <f>VLOOKUP($A1257,'Medical examination'!A1257:L3591,7,FALSE)</f>
        <v>0</v>
      </c>
      <c r="I1257" s="1" t="str">
        <f>VLOOKUP($A1257,'Medical examination'!A1257:M3591,8,FALSE)</f>
        <v>NO</v>
      </c>
      <c r="J1257" s="19" t="str">
        <f>VLOOKUP($A1257,'Medical examination'!A1257:N3591,9,FALSE)</f>
        <v>OVERWEIGHT</v>
      </c>
      <c r="K1257" s="10" t="str">
        <f>VLOOKUP($A1257,'Medical examination'!A1257:O3591,10,FALSE)</f>
        <v>PRE DIABETES</v>
      </c>
      <c r="L1257" s="16">
        <v>2136.88</v>
      </c>
      <c r="M1257" s="1" t="str">
        <f>VLOOKUP($L1257,'Hospitalization details'!$F1257:L3589,2,FALSE)</f>
        <v>TIER - 2</v>
      </c>
      <c r="N1257" s="17" t="str">
        <f>VLOOKUP($L1257,'Hospitalization details'!$F1257:M3594,3,FALSE)</f>
        <v>TIER - 2</v>
      </c>
      <c r="O1257" s="1" t="str">
        <f>VLOOKUP($L1257,'Hospitalization details'!$F1257:N3594,4,FALSE)</f>
        <v>R1012</v>
      </c>
      <c r="P1257" s="14">
        <f>VLOOKUP($L1257,'Hospitalization details'!$F1257:O3594,6,FALSE)</f>
        <v>37890</v>
      </c>
      <c r="Q1257" s="18">
        <f t="shared" si="19"/>
        <v>19</v>
      </c>
    </row>
    <row r="1258" spans="1:17" x14ac:dyDescent="0.25">
      <c r="A1258" s="2" t="s">
        <v>1264</v>
      </c>
      <c r="B1258" t="str">
        <f>VLOOKUP(A1258,'customer names'!A1258:D3592,3,FALSE)</f>
        <v>McGrane</v>
      </c>
      <c r="C1258" s="1">
        <f>VLOOKUP(A1258,'Medical examination'!A1258:G3592,2,FALSE)</f>
        <v>45.69</v>
      </c>
      <c r="D1258" s="1">
        <f>VLOOKUP(A1258,'Medical examination'!A1258:H3592,3,FALSE)</f>
        <v>4.43</v>
      </c>
      <c r="E1258" s="1" t="str">
        <f>VLOOKUP($A1258,'Medical examination'!A1258:I3592,4,FALSE)</f>
        <v>YES</v>
      </c>
      <c r="F1258" s="1" t="str">
        <f>VLOOKUP($A1258,'Medical examination'!A1258:J3592,5,FALSE)</f>
        <v>NO</v>
      </c>
      <c r="G1258" s="1" t="str">
        <f>VLOOKUP($A1258,'Medical examination'!A1258:K3592,6,FALSE)</f>
        <v>NO</v>
      </c>
      <c r="H1258" s="1">
        <f>VLOOKUP($A1258,'Medical examination'!A1258:L3592,7,FALSE)</f>
        <v>0</v>
      </c>
      <c r="I1258" s="1" t="str">
        <f>VLOOKUP($A1258,'Medical examination'!A1258:M3592,8,FALSE)</f>
        <v>NO</v>
      </c>
      <c r="J1258" s="19" t="str">
        <f>VLOOKUP($A1258,'Medical examination'!A1258:N3592,9,FALSE)</f>
        <v>OBESITY</v>
      </c>
      <c r="K1258" s="10" t="str">
        <f>VLOOKUP($A1258,'Medical examination'!A1258:O3592,10,FALSE)</f>
        <v>NORMAL</v>
      </c>
      <c r="L1258" s="16">
        <v>2134.9</v>
      </c>
      <c r="M1258" s="1" t="str">
        <f>VLOOKUP($L1258,'Hospitalization details'!$F1258:L3590,2,FALSE)</f>
        <v>TIER - 2</v>
      </c>
      <c r="N1258" s="17" t="str">
        <f>VLOOKUP($L1258,'Hospitalization details'!$F1258:M3595,3,FALSE)</f>
        <v>TIER - 3</v>
      </c>
      <c r="O1258" s="1" t="str">
        <f>VLOOKUP($L1258,'Hospitalization details'!$F1258:N3595,4,FALSE)</f>
        <v>R1012</v>
      </c>
      <c r="P1258" s="14">
        <f>VLOOKUP($L1258,'Hospitalization details'!$F1258:O3595,6,FALSE)</f>
        <v>37865</v>
      </c>
      <c r="Q1258" s="18">
        <f t="shared" si="19"/>
        <v>19</v>
      </c>
    </row>
    <row r="1259" spans="1:17" x14ac:dyDescent="0.25">
      <c r="A1259" s="2" t="s">
        <v>1265</v>
      </c>
      <c r="B1259" t="str">
        <f>VLOOKUP(A1259,'customer names'!A1259:D3593,3,FALSE)</f>
        <v>Stepnowski</v>
      </c>
      <c r="C1259" s="1">
        <f>VLOOKUP(A1259,'Medical examination'!A1259:G3593,2,FALSE)</f>
        <v>21.03</v>
      </c>
      <c r="D1259" s="1">
        <f>VLOOKUP(A1259,'Medical examination'!A1259:H3593,3,FALSE)</f>
        <v>6.5</v>
      </c>
      <c r="E1259" s="1" t="str">
        <f>VLOOKUP($A1259,'Medical examination'!A1259:I3593,4,FALSE)</f>
        <v>NO</v>
      </c>
      <c r="F1259" s="1" t="str">
        <f>VLOOKUP($A1259,'Medical examination'!A1259:J3593,5,FALSE)</f>
        <v>NO</v>
      </c>
      <c r="G1259" s="1" t="str">
        <f>VLOOKUP($A1259,'Medical examination'!A1259:K3593,6,FALSE)</f>
        <v>NO</v>
      </c>
      <c r="H1259" s="1">
        <f>VLOOKUP($A1259,'Medical examination'!A1259:L3593,7,FALSE)</f>
        <v>0</v>
      </c>
      <c r="I1259" s="1" t="str">
        <f>VLOOKUP($A1259,'Medical examination'!A1259:M3593,8,FALSE)</f>
        <v>NO</v>
      </c>
      <c r="J1259" s="19" t="str">
        <f>VLOOKUP($A1259,'Medical examination'!A1259:N3593,9,FALSE)</f>
        <v>NORMAL WEIGHT</v>
      </c>
      <c r="K1259" s="10" t="str">
        <f>VLOOKUP($A1259,'Medical examination'!A1259:O3593,10,FALSE)</f>
        <v>DIABETES</v>
      </c>
      <c r="L1259" s="16">
        <v>35573.26</v>
      </c>
      <c r="M1259" s="1" t="str">
        <f>VLOOKUP($L1259,'Hospitalization details'!$F1259:L3591,2,FALSE)</f>
        <v>TIER - 2</v>
      </c>
      <c r="N1259" s="17" t="str">
        <f>VLOOKUP($L1259,'Hospitalization details'!$F1259:M3596,3,FALSE)</f>
        <v>TIER - 1</v>
      </c>
      <c r="O1259" s="1" t="str">
        <f>VLOOKUP($L1259,'Hospitalization details'!$F1259:N3596,4,FALSE)</f>
        <v>R1011</v>
      </c>
      <c r="P1259" s="14">
        <f>VLOOKUP($L1259,'Hospitalization details'!$F1259:O3596,6,FALSE)</f>
        <v>23618</v>
      </c>
      <c r="Q1259" s="18">
        <f t="shared" si="19"/>
        <v>58</v>
      </c>
    </row>
    <row r="1260" spans="1:17" x14ac:dyDescent="0.25">
      <c r="A1260" s="2" t="s">
        <v>1266</v>
      </c>
      <c r="B1260" t="str">
        <f>VLOOKUP(A1260,'customer names'!A1260:D3594,3,FALSE)</f>
        <v>Merkle</v>
      </c>
      <c r="C1260" s="1">
        <f>VLOOKUP(A1260,'Medical examination'!A1260:G3594,2,FALSE)</f>
        <v>37</v>
      </c>
      <c r="D1260" s="1">
        <f>VLOOKUP(A1260,'Medical examination'!A1260:H3594,3,FALSE)</f>
        <v>8.75</v>
      </c>
      <c r="E1260" s="1" t="str">
        <f>VLOOKUP($A1260,'Medical examination'!A1260:I3594,4,FALSE)</f>
        <v>NO</v>
      </c>
      <c r="F1260" s="1" t="str">
        <f>VLOOKUP($A1260,'Medical examination'!A1260:J3594,5,FALSE)</f>
        <v>NO</v>
      </c>
      <c r="G1260" s="1" t="str">
        <f>VLOOKUP($A1260,'Medical examination'!A1260:K3594,6,FALSE)</f>
        <v>NO</v>
      </c>
      <c r="H1260" s="1">
        <f>VLOOKUP($A1260,'Medical examination'!A1260:L3594,7,FALSE)</f>
        <v>0</v>
      </c>
      <c r="I1260" s="1" t="str">
        <f>VLOOKUP($A1260,'Medical examination'!A1260:M3594,8,FALSE)</f>
        <v>NO</v>
      </c>
      <c r="J1260" s="19" t="str">
        <f>VLOOKUP($A1260,'Medical examination'!A1260:N3594,9,FALSE)</f>
        <v>OBESITY</v>
      </c>
      <c r="K1260" s="10" t="str">
        <f>VLOOKUP($A1260,'Medical examination'!A1260:O3594,10,FALSE)</f>
        <v>DIABETES</v>
      </c>
      <c r="L1260" s="16">
        <v>2130.6799999999998</v>
      </c>
      <c r="M1260" s="1" t="str">
        <f>VLOOKUP($L1260,'Hospitalization details'!$F1260:L3592,2,FALSE)</f>
        <v>TIER - 2</v>
      </c>
      <c r="N1260" s="17" t="str">
        <f>VLOOKUP($L1260,'Hospitalization details'!$F1260:M3597,3,FALSE)</f>
        <v>TIER - 3</v>
      </c>
      <c r="O1260" s="1" t="str">
        <f>VLOOKUP($L1260,'Hospitalization details'!$F1260:N3597,4,FALSE)</f>
        <v>R1012</v>
      </c>
      <c r="P1260" s="14">
        <f>VLOOKUP($L1260,'Hospitalization details'!$F1260:O3597,6,FALSE)</f>
        <v>37977</v>
      </c>
      <c r="Q1260" s="18">
        <f t="shared" si="19"/>
        <v>19</v>
      </c>
    </row>
    <row r="1261" spans="1:17" x14ac:dyDescent="0.25">
      <c r="A1261" s="2" t="s">
        <v>1267</v>
      </c>
      <c r="B1261" t="str">
        <f>VLOOKUP(A1261,'customer names'!A1261:D3595,3,FALSE)</f>
        <v>Schaefer</v>
      </c>
      <c r="C1261" s="1">
        <f>VLOOKUP(A1261,'Medical examination'!A1261:G3595,2,FALSE)</f>
        <v>25.4</v>
      </c>
      <c r="D1261" s="1">
        <f>VLOOKUP(A1261,'Medical examination'!A1261:H3595,3,FALSE)</f>
        <v>11.96</v>
      </c>
      <c r="E1261" s="1" t="str">
        <f>VLOOKUP($A1261,'Medical examination'!A1261:I3595,4,FALSE)</f>
        <v>NO</v>
      </c>
      <c r="F1261" s="1" t="str">
        <f>VLOOKUP($A1261,'Medical examination'!A1261:J3595,5,FALSE)</f>
        <v>NO</v>
      </c>
      <c r="G1261" s="1" t="str">
        <f>VLOOKUP($A1261,'Medical examination'!A1261:K3595,6,FALSE)</f>
        <v>NO</v>
      </c>
      <c r="H1261" s="1">
        <f>VLOOKUP($A1261,'Medical examination'!A1261:L3595,7,FALSE)</f>
        <v>0</v>
      </c>
      <c r="I1261" s="1" t="str">
        <f>VLOOKUP($A1261,'Medical examination'!A1261:M3595,8,FALSE)</f>
        <v>NO</v>
      </c>
      <c r="J1261" s="19" t="str">
        <f>VLOOKUP($A1261,'Medical examination'!A1261:N3595,9,FALSE)</f>
        <v>OVERWEIGHT</v>
      </c>
      <c r="K1261" s="10" t="str">
        <f>VLOOKUP($A1261,'Medical examination'!A1261:O3595,10,FALSE)</f>
        <v>DIABETES</v>
      </c>
      <c r="L1261" s="16">
        <v>2128.4299999999998</v>
      </c>
      <c r="M1261" s="1" t="str">
        <f>VLOOKUP($L1261,'Hospitalization details'!$F1261:L3593,2,FALSE)</f>
        <v>TIER - 2</v>
      </c>
      <c r="N1261" s="17" t="str">
        <f>VLOOKUP($L1261,'Hospitalization details'!$F1261:M3598,3,FALSE)</f>
        <v>TIER - 1</v>
      </c>
      <c r="O1261" s="1" t="str">
        <f>VLOOKUP($L1261,'Hospitalization details'!$F1261:N3598,4,FALSE)</f>
        <v>R1012</v>
      </c>
      <c r="P1261" s="14">
        <f>VLOOKUP($L1261,'Hospitalization details'!$F1261:O3598,6,FALSE)</f>
        <v>37863</v>
      </c>
      <c r="Q1261" s="18">
        <f t="shared" si="19"/>
        <v>19</v>
      </c>
    </row>
    <row r="1262" spans="1:17" x14ac:dyDescent="0.25">
      <c r="A1262" s="2" t="s">
        <v>1268</v>
      </c>
      <c r="B1262" t="str">
        <f>VLOOKUP(A1262,'customer names'!A1262:D3596,3,FALSE)</f>
        <v>Vigneron</v>
      </c>
      <c r="C1262" s="1">
        <f>VLOOKUP(A1262,'Medical examination'!A1262:G3596,2,FALSE)</f>
        <v>32.299999999999997</v>
      </c>
      <c r="D1262" s="1">
        <f>VLOOKUP(A1262,'Medical examination'!A1262:H3596,3,FALSE)</f>
        <v>10.54</v>
      </c>
      <c r="E1262" s="1" t="str">
        <f>VLOOKUP($A1262,'Medical examination'!A1262:I3596,4,FALSE)</f>
        <v>NO</v>
      </c>
      <c r="F1262" s="1" t="str">
        <f>VLOOKUP($A1262,'Medical examination'!A1262:J3596,5,FALSE)</f>
        <v>NO</v>
      </c>
      <c r="G1262" s="1" t="str">
        <f>VLOOKUP($A1262,'Medical examination'!A1262:K3596,6,FALSE)</f>
        <v>NO</v>
      </c>
      <c r="H1262" s="1">
        <f>VLOOKUP($A1262,'Medical examination'!A1262:L3596,7,FALSE)</f>
        <v>0</v>
      </c>
      <c r="I1262" s="1" t="str">
        <f>VLOOKUP($A1262,'Medical examination'!A1262:M3596,8,FALSE)</f>
        <v>NO</v>
      </c>
      <c r="J1262" s="19" t="str">
        <f>VLOOKUP($A1262,'Medical examination'!A1262:N3596,9,FALSE)</f>
        <v>OBESITY</v>
      </c>
      <c r="K1262" s="10" t="str">
        <f>VLOOKUP($A1262,'Medical examination'!A1262:O3596,10,FALSE)</f>
        <v>DIABETES</v>
      </c>
      <c r="L1262" s="16">
        <v>2118.61</v>
      </c>
      <c r="M1262" s="1" t="str">
        <f>VLOOKUP($L1262,'Hospitalization details'!$F1262:L3594,2,FALSE)</f>
        <v>TIER - 2</v>
      </c>
      <c r="N1262" s="17" t="str">
        <f>VLOOKUP($L1262,'Hospitalization details'!$F1262:M3599,3,FALSE)</f>
        <v>TIER - 1</v>
      </c>
      <c r="O1262" s="1" t="str">
        <f>VLOOKUP($L1262,'Hospitalization details'!$F1262:N3599,4,FALSE)</f>
        <v>R1012</v>
      </c>
      <c r="P1262" s="14">
        <f>VLOOKUP($L1262,'Hospitalization details'!$F1262:O3599,6,FALSE)</f>
        <v>38295</v>
      </c>
      <c r="Q1262" s="18">
        <f t="shared" si="19"/>
        <v>18</v>
      </c>
    </row>
    <row r="1263" spans="1:17" x14ac:dyDescent="0.25">
      <c r="A1263" s="2" t="s">
        <v>1269</v>
      </c>
      <c r="B1263" t="str">
        <f>VLOOKUP(A1263,'customer names'!A1263:D3597,3,FALSE)</f>
        <v>Mucci</v>
      </c>
      <c r="C1263" s="1">
        <f>VLOOKUP(A1263,'Medical examination'!A1263:G3597,2,FALSE)</f>
        <v>23.94</v>
      </c>
      <c r="D1263" s="1">
        <f>VLOOKUP(A1263,'Medical examination'!A1263:H3597,3,FALSE)</f>
        <v>4.54</v>
      </c>
      <c r="E1263" s="1" t="str">
        <f>VLOOKUP($A1263,'Medical examination'!A1263:I3597,4,FALSE)</f>
        <v>YES</v>
      </c>
      <c r="F1263" s="1" t="str">
        <f>VLOOKUP($A1263,'Medical examination'!A1263:J3597,5,FALSE)</f>
        <v>NO</v>
      </c>
      <c r="G1263" s="1" t="str">
        <f>VLOOKUP($A1263,'Medical examination'!A1263:K3597,6,FALSE)</f>
        <v>YES</v>
      </c>
      <c r="H1263" s="1">
        <f>VLOOKUP($A1263,'Medical examination'!A1263:L3597,7,FALSE)</f>
        <v>1</v>
      </c>
      <c r="I1263" s="1" t="str">
        <f>VLOOKUP($A1263,'Medical examination'!A1263:M3597,8,FALSE)</f>
        <v>NO</v>
      </c>
      <c r="J1263" s="19" t="str">
        <f>VLOOKUP($A1263,'Medical examination'!A1263:N3597,9,FALSE)</f>
        <v>NORMAL WEIGHT</v>
      </c>
      <c r="K1263" s="10" t="str">
        <f>VLOOKUP($A1263,'Medical examination'!A1263:O3597,10,FALSE)</f>
        <v>NORMAL</v>
      </c>
      <c r="L1263" s="16">
        <v>2117.34</v>
      </c>
      <c r="M1263" s="1" t="str">
        <f>VLOOKUP($L1263,'Hospitalization details'!$F1263:L3595,2,FALSE)</f>
        <v>TIER - 2</v>
      </c>
      <c r="N1263" s="17" t="str">
        <f>VLOOKUP($L1263,'Hospitalization details'!$F1263:M3600,3,FALSE)</f>
        <v>TIER - 3</v>
      </c>
      <c r="O1263" s="1" t="str">
        <f>VLOOKUP($L1263,'Hospitalization details'!$F1263:N3600,4,FALSE)</f>
        <v>R1012</v>
      </c>
      <c r="P1263" s="14">
        <f>VLOOKUP($L1263,'Hospitalization details'!$F1263:O3600,6,FALSE)</f>
        <v>37894</v>
      </c>
      <c r="Q1263" s="18">
        <f t="shared" si="19"/>
        <v>19</v>
      </c>
    </row>
    <row r="1264" spans="1:17" x14ac:dyDescent="0.25">
      <c r="A1264" s="2" t="s">
        <v>1270</v>
      </c>
      <c r="B1264" t="str">
        <f>VLOOKUP(A1264,'customer names'!A1264:D3598,3,FALSE)</f>
        <v>MacDonald</v>
      </c>
      <c r="C1264" s="1">
        <f>VLOOKUP(A1264,'Medical examination'!A1264:G3598,2,FALSE)</f>
        <v>46.4</v>
      </c>
      <c r="D1264" s="1">
        <f>VLOOKUP(A1264,'Medical examination'!A1264:H3598,3,FALSE)</f>
        <v>5.71</v>
      </c>
      <c r="E1264" s="1" t="str">
        <f>VLOOKUP($A1264,'Medical examination'!A1264:I3598,4,FALSE)</f>
        <v>NO</v>
      </c>
      <c r="F1264" s="1" t="str">
        <f>VLOOKUP($A1264,'Medical examination'!A1264:J3598,5,FALSE)</f>
        <v>NO</v>
      </c>
      <c r="G1264" s="1" t="str">
        <f>VLOOKUP($A1264,'Medical examination'!A1264:K3598,6,FALSE)</f>
        <v>NO</v>
      </c>
      <c r="H1264" s="1">
        <f>VLOOKUP($A1264,'Medical examination'!A1264:L3598,7,FALSE)</f>
        <v>0</v>
      </c>
      <c r="I1264" s="1" t="str">
        <f>VLOOKUP($A1264,'Medical examination'!A1264:M3598,8,FALSE)</f>
        <v>NO</v>
      </c>
      <c r="J1264" s="19" t="str">
        <f>VLOOKUP($A1264,'Medical examination'!A1264:N3598,9,FALSE)</f>
        <v>OBESITY</v>
      </c>
      <c r="K1264" s="10" t="str">
        <f>VLOOKUP($A1264,'Medical examination'!A1264:O3598,10,FALSE)</f>
        <v>PRE DIABETES</v>
      </c>
      <c r="L1264" s="16">
        <v>2106.2600000000002</v>
      </c>
      <c r="M1264" s="1" t="str">
        <f>VLOOKUP($L1264,'Hospitalization details'!$F1264:L3596,2,FALSE)</f>
        <v>TIER - 2</v>
      </c>
      <c r="N1264" s="17" t="str">
        <f>VLOOKUP($L1264,'Hospitalization details'!$F1264:M3601,3,FALSE)</f>
        <v>TIER - 2</v>
      </c>
      <c r="O1264" s="1" t="str">
        <f>VLOOKUP($L1264,'Hospitalization details'!$F1264:N3601,4,FALSE)</f>
        <v>R1013</v>
      </c>
      <c r="P1264" s="14">
        <f>VLOOKUP($L1264,'Hospitalization details'!$F1264:O3601,6,FALSE)</f>
        <v>32710</v>
      </c>
      <c r="Q1264" s="18">
        <f t="shared" si="19"/>
        <v>33</v>
      </c>
    </row>
    <row r="1265" spans="1:17" x14ac:dyDescent="0.25">
      <c r="A1265" s="2" t="s">
        <v>1271</v>
      </c>
      <c r="B1265" t="str">
        <f>VLOOKUP(A1265,'customer names'!A1265:D3599,3,FALSE)</f>
        <v>Deng</v>
      </c>
      <c r="C1265" s="1">
        <f>VLOOKUP(A1265,'Medical examination'!A1265:G3599,2,FALSE)</f>
        <v>40.375</v>
      </c>
      <c r="D1265" s="1">
        <f>VLOOKUP(A1265,'Medical examination'!A1265:H3599,3,FALSE)</f>
        <v>6.25</v>
      </c>
      <c r="E1265" s="1" t="str">
        <f>VLOOKUP($A1265,'Medical examination'!A1265:I3599,4,FALSE)</f>
        <v>YES</v>
      </c>
      <c r="F1265" s="1" t="str">
        <f>VLOOKUP($A1265,'Medical examination'!A1265:J3599,5,FALSE)</f>
        <v>NO</v>
      </c>
      <c r="G1265" s="1" t="str">
        <f>VLOOKUP($A1265,'Medical examination'!A1265:K3599,6,FALSE)</f>
        <v>NO</v>
      </c>
      <c r="H1265" s="1">
        <f>VLOOKUP($A1265,'Medical examination'!A1265:L3599,7,FALSE)</f>
        <v>0</v>
      </c>
      <c r="I1265" s="1" t="str">
        <f>VLOOKUP($A1265,'Medical examination'!A1265:M3599,8,FALSE)</f>
        <v>NO</v>
      </c>
      <c r="J1265" s="19" t="str">
        <f>VLOOKUP($A1265,'Medical examination'!A1265:N3599,9,FALSE)</f>
        <v>OBESITY</v>
      </c>
      <c r="K1265" s="10" t="str">
        <f>VLOOKUP($A1265,'Medical examination'!A1265:O3599,10,FALSE)</f>
        <v>PRE DIABETES</v>
      </c>
      <c r="L1265" s="16">
        <v>2104.11</v>
      </c>
      <c r="M1265" s="1" t="str">
        <f>VLOOKUP($L1265,'Hospitalization details'!$F1265:L3597,2,FALSE)</f>
        <v>TIER - 2</v>
      </c>
      <c r="N1265" s="17" t="str">
        <f>VLOOKUP($L1265,'Hospitalization details'!$F1265:M3602,3,FALSE)</f>
        <v>TIER - 1</v>
      </c>
      <c r="O1265" s="1" t="str">
        <f>VLOOKUP($L1265,'Hospitalization details'!$F1265:N3602,4,FALSE)</f>
        <v>R1016</v>
      </c>
      <c r="P1265" s="14">
        <f>VLOOKUP($L1265,'Hospitalization details'!$F1265:O3602,6,FALSE)</f>
        <v>37223</v>
      </c>
      <c r="Q1265" s="18">
        <f t="shared" si="19"/>
        <v>21</v>
      </c>
    </row>
    <row r="1266" spans="1:17" x14ac:dyDescent="0.25">
      <c r="A1266" s="2" t="s">
        <v>1272</v>
      </c>
      <c r="B1266" t="str">
        <f>VLOOKUP(A1266,'customer names'!A1266:D3600,3,FALSE)</f>
        <v>De Mata</v>
      </c>
      <c r="C1266" s="1">
        <f>VLOOKUP(A1266,'Medical examination'!A1266:G3600,2,FALSE)</f>
        <v>28.7</v>
      </c>
      <c r="D1266" s="1">
        <f>VLOOKUP(A1266,'Medical examination'!A1266:H3600,3,FALSE)</f>
        <v>9.4700000000000006</v>
      </c>
      <c r="E1266" s="1" t="str">
        <f>VLOOKUP($A1266,'Medical examination'!A1266:I3600,4,FALSE)</f>
        <v>NO</v>
      </c>
      <c r="F1266" s="1" t="str">
        <f>VLOOKUP($A1266,'Medical examination'!A1266:J3600,5,FALSE)</f>
        <v>NO</v>
      </c>
      <c r="G1266" s="1" t="str">
        <f>VLOOKUP($A1266,'Medical examination'!A1266:K3600,6,FALSE)</f>
        <v>NO</v>
      </c>
      <c r="H1266" s="1">
        <f>VLOOKUP($A1266,'Medical examination'!A1266:L3600,7,FALSE)</f>
        <v>2</v>
      </c>
      <c r="I1266" s="1" t="str">
        <f>VLOOKUP($A1266,'Medical examination'!A1266:M3600,8,FALSE)</f>
        <v>NO</v>
      </c>
      <c r="J1266" s="19" t="str">
        <f>VLOOKUP($A1266,'Medical examination'!A1266:N3600,9,FALSE)</f>
        <v>OVERWEIGHT</v>
      </c>
      <c r="K1266" s="10" t="str">
        <f>VLOOKUP($A1266,'Medical examination'!A1266:O3600,10,FALSE)</f>
        <v>DIABETES</v>
      </c>
      <c r="L1266" s="16">
        <v>2103.08</v>
      </c>
      <c r="M1266" s="1" t="str">
        <f>VLOOKUP($L1266,'Hospitalization details'!$F1266:L3598,2,FALSE)</f>
        <v>TIER - 3</v>
      </c>
      <c r="N1266" s="17" t="str">
        <f>VLOOKUP($L1266,'Hospitalization details'!$F1266:M3603,3,FALSE)</f>
        <v>TIER - 2</v>
      </c>
      <c r="O1266" s="1" t="str">
        <f>VLOOKUP($L1266,'Hospitalization details'!$F1266:N3603,4,FALSE)</f>
        <v>R1011</v>
      </c>
      <c r="P1266" s="14">
        <f>VLOOKUP($L1266,'Hospitalization details'!$F1266:O3603,6,FALSE)</f>
        <v>37064</v>
      </c>
      <c r="Q1266" s="18">
        <f t="shared" si="19"/>
        <v>21</v>
      </c>
    </row>
    <row r="1267" spans="1:17" x14ac:dyDescent="0.25">
      <c r="A1267" s="2" t="s">
        <v>1273</v>
      </c>
      <c r="B1267" t="str">
        <f>VLOOKUP(A1267,'customer names'!A1267:D3601,3,FALSE)</f>
        <v>Strickland</v>
      </c>
      <c r="C1267" s="1">
        <f>VLOOKUP(A1267,'Medical examination'!A1267:G3601,2,FALSE)</f>
        <v>26.63</v>
      </c>
      <c r="D1267" s="1">
        <f>VLOOKUP(A1267,'Medical examination'!A1267:H3601,3,FALSE)</f>
        <v>5.7</v>
      </c>
      <c r="E1267" s="1" t="str">
        <f>VLOOKUP($A1267,'Medical examination'!A1267:I3601,4,FALSE)</f>
        <v>NO</v>
      </c>
      <c r="F1267" s="1" t="str">
        <f>VLOOKUP($A1267,'Medical examination'!A1267:J3601,5,FALSE)</f>
        <v>NO</v>
      </c>
      <c r="G1267" s="1" t="str">
        <f>VLOOKUP($A1267,'Medical examination'!A1267:K3601,6,FALSE)</f>
        <v>NO</v>
      </c>
      <c r="H1267" s="1">
        <f>VLOOKUP($A1267,'Medical examination'!A1267:L3601,7,FALSE)</f>
        <v>0</v>
      </c>
      <c r="I1267" s="1" t="str">
        <f>VLOOKUP($A1267,'Medical examination'!A1267:M3601,8,FALSE)</f>
        <v>NO</v>
      </c>
      <c r="J1267" s="19" t="str">
        <f>VLOOKUP($A1267,'Medical examination'!A1267:N3601,9,FALSE)</f>
        <v>OVERWEIGHT</v>
      </c>
      <c r="K1267" s="10" t="str">
        <f>VLOOKUP($A1267,'Medical examination'!A1267:O3601,10,FALSE)</f>
        <v>PRE DIABETES</v>
      </c>
      <c r="L1267" s="16">
        <v>2102.2600000000002</v>
      </c>
      <c r="M1267" s="1" t="str">
        <f>VLOOKUP($L1267,'Hospitalization details'!$F1267:L3599,2,FALSE)</f>
        <v>TIER - 3</v>
      </c>
      <c r="N1267" s="17" t="str">
        <f>VLOOKUP($L1267,'Hospitalization details'!$F1267:M3604,3,FALSE)</f>
        <v>TIER - 2</v>
      </c>
      <c r="O1267" s="1" t="str">
        <f>VLOOKUP($L1267,'Hospitalization details'!$F1267:N3604,4,FALSE)</f>
        <v>R1019</v>
      </c>
      <c r="P1267" s="14">
        <f>VLOOKUP($L1267,'Hospitalization details'!$F1267:O3604,6,FALSE)</f>
        <v>37117</v>
      </c>
      <c r="Q1267" s="18">
        <f t="shared" si="19"/>
        <v>21</v>
      </c>
    </row>
    <row r="1268" spans="1:17" x14ac:dyDescent="0.25">
      <c r="A1268" s="2" t="s">
        <v>1274</v>
      </c>
      <c r="B1268" t="str">
        <f>VLOOKUP(A1268,'customer names'!A1268:D3602,3,FALSE)</f>
        <v>Cheney</v>
      </c>
      <c r="C1268" s="1">
        <f>VLOOKUP(A1268,'Medical examination'!A1268:G3602,2,FALSE)</f>
        <v>22.515000000000001</v>
      </c>
      <c r="D1268" s="1">
        <f>VLOOKUP(A1268,'Medical examination'!A1268:H3602,3,FALSE)</f>
        <v>11.18</v>
      </c>
      <c r="E1268" s="1" t="str">
        <f>VLOOKUP($A1268,'Medical examination'!A1268:I3602,4,FALSE)</f>
        <v>NO</v>
      </c>
      <c r="F1268" s="1" t="str">
        <f>VLOOKUP($A1268,'Medical examination'!A1268:J3602,5,FALSE)</f>
        <v>NO</v>
      </c>
      <c r="G1268" s="1" t="str">
        <f>VLOOKUP($A1268,'Medical examination'!A1268:K3602,6,FALSE)</f>
        <v>NO</v>
      </c>
      <c r="H1268" s="1">
        <f>VLOOKUP($A1268,'Medical examination'!A1268:L3602,7,FALSE)</f>
        <v>2</v>
      </c>
      <c r="I1268" s="1" t="str">
        <f>VLOOKUP($A1268,'Medical examination'!A1268:M3602,8,FALSE)</f>
        <v>NO</v>
      </c>
      <c r="J1268" s="19" t="str">
        <f>VLOOKUP($A1268,'Medical examination'!A1268:N3602,9,FALSE)</f>
        <v>NORMAL WEIGHT</v>
      </c>
      <c r="K1268" s="10" t="str">
        <f>VLOOKUP($A1268,'Medical examination'!A1268:O3602,10,FALSE)</f>
        <v>DIABETES</v>
      </c>
      <c r="L1268" s="16">
        <v>2094.1</v>
      </c>
      <c r="M1268" s="1" t="str">
        <f>VLOOKUP($L1268,'Hospitalization details'!$F1268:L3600,2,FALSE)</f>
        <v>TIER - 3</v>
      </c>
      <c r="N1268" s="17" t="str">
        <f>VLOOKUP($L1268,'Hospitalization details'!$F1268:M3605,3,FALSE)</f>
        <v>TIER - 2</v>
      </c>
      <c r="O1268" s="1" t="str">
        <f>VLOOKUP($L1268,'Hospitalization details'!$F1268:N3605,4,FALSE)</f>
        <v>R1025</v>
      </c>
      <c r="P1268" s="14">
        <f>VLOOKUP($L1268,'Hospitalization details'!$F1268:O3605,6,FALSE)</f>
        <v>38150</v>
      </c>
      <c r="Q1268" s="18">
        <f t="shared" si="19"/>
        <v>18</v>
      </c>
    </row>
    <row r="1269" spans="1:17" x14ac:dyDescent="0.25">
      <c r="A1269" s="2" t="s">
        <v>1275</v>
      </c>
      <c r="B1269" t="str">
        <f>VLOOKUP(A1269,'customer names'!A1269:D3603,3,FALSE)</f>
        <v>Godoy</v>
      </c>
      <c r="C1269" s="1">
        <f>VLOOKUP(A1269,'Medical examination'!A1269:G3603,2,FALSE)</f>
        <v>36.575000000000003</v>
      </c>
      <c r="D1269" s="1">
        <f>VLOOKUP(A1269,'Medical examination'!A1269:H3603,3,FALSE)</f>
        <v>10.98</v>
      </c>
      <c r="E1269" s="1" t="str">
        <f>VLOOKUP($A1269,'Medical examination'!A1269:I3603,4,FALSE)</f>
        <v>NO</v>
      </c>
      <c r="F1269" s="1" t="str">
        <f>VLOOKUP($A1269,'Medical examination'!A1269:J3603,5,FALSE)</f>
        <v>NO</v>
      </c>
      <c r="G1269" s="1" t="str">
        <f>VLOOKUP($A1269,'Medical examination'!A1269:K3603,6,FALSE)</f>
        <v>NO</v>
      </c>
      <c r="H1269" s="1">
        <f>VLOOKUP($A1269,'Medical examination'!A1269:L3603,7,FALSE)</f>
        <v>0</v>
      </c>
      <c r="I1269" s="1" t="str">
        <f>VLOOKUP($A1269,'Medical examination'!A1269:M3603,8,FALSE)</f>
        <v>NO</v>
      </c>
      <c r="J1269" s="19" t="str">
        <f>VLOOKUP($A1269,'Medical examination'!A1269:N3603,9,FALSE)</f>
        <v>OBESITY</v>
      </c>
      <c r="K1269" s="10" t="str">
        <f>VLOOKUP($A1269,'Medical examination'!A1269:O3603,10,FALSE)</f>
        <v>DIABETES</v>
      </c>
      <c r="L1269" s="16">
        <v>2055.3200000000002</v>
      </c>
      <c r="M1269" s="1" t="str">
        <f>VLOOKUP($L1269,'Hospitalization details'!$F1269:L3601,2,FALSE)</f>
        <v>TIER - 3</v>
      </c>
      <c r="N1269" s="17" t="str">
        <f>VLOOKUP($L1269,'Hospitalization details'!$F1269:M3606,3,FALSE)</f>
        <v>TIER - 3</v>
      </c>
      <c r="O1269" s="1" t="str">
        <f>VLOOKUP($L1269,'Hospitalization details'!$F1269:N3606,4,FALSE)</f>
        <v>R1012</v>
      </c>
      <c r="P1269" s="14">
        <f>VLOOKUP($L1269,'Hospitalization details'!$F1269:O3606,6,FALSE)</f>
        <v>36733</v>
      </c>
      <c r="Q1269" s="18">
        <f t="shared" si="19"/>
        <v>22</v>
      </c>
    </row>
    <row r="1270" spans="1:17" x14ac:dyDescent="0.25">
      <c r="A1270" s="2" t="s">
        <v>1276</v>
      </c>
      <c r="B1270" t="str">
        <f>VLOOKUP(A1270,'customer names'!A1270:D3604,3,FALSE)</f>
        <v>Rider</v>
      </c>
      <c r="C1270" s="1">
        <f>VLOOKUP(A1270,'Medical examination'!A1270:G3604,2,FALSE)</f>
        <v>23.66</v>
      </c>
      <c r="D1270" s="1">
        <f>VLOOKUP(A1270,'Medical examination'!A1270:H3604,3,FALSE)</f>
        <v>5.1100000000000003</v>
      </c>
      <c r="E1270" s="1" t="str">
        <f>VLOOKUP($A1270,'Medical examination'!A1270:I3604,4,FALSE)</f>
        <v>YES</v>
      </c>
      <c r="F1270" s="1" t="str">
        <f>VLOOKUP($A1270,'Medical examination'!A1270:J3604,5,FALSE)</f>
        <v>NO</v>
      </c>
      <c r="G1270" s="1" t="str">
        <f>VLOOKUP($A1270,'Medical examination'!A1270:K3604,6,FALSE)</f>
        <v>YES</v>
      </c>
      <c r="H1270" s="1">
        <f>VLOOKUP($A1270,'Medical examination'!A1270:L3604,7,FALSE)</f>
        <v>1</v>
      </c>
      <c r="I1270" s="1" t="str">
        <f>VLOOKUP($A1270,'Medical examination'!A1270:M3604,8,FALSE)</f>
        <v>NO</v>
      </c>
      <c r="J1270" s="19" t="str">
        <f>VLOOKUP($A1270,'Medical examination'!A1270:N3604,9,FALSE)</f>
        <v>NORMAL WEIGHT</v>
      </c>
      <c r="K1270" s="10" t="str">
        <f>VLOOKUP($A1270,'Medical examination'!A1270:O3604,10,FALSE)</f>
        <v>NORMAL</v>
      </c>
      <c r="L1270" s="16">
        <v>35547.72</v>
      </c>
      <c r="M1270" s="1" t="str">
        <f>VLOOKUP($L1270,'Hospitalization details'!$F1270:L3602,2,FALSE)</f>
        <v>TIER - 1</v>
      </c>
      <c r="N1270" s="17" t="str">
        <f>VLOOKUP($L1270,'Hospitalization details'!$F1270:M3607,3,FALSE)</f>
        <v>TIER - 1</v>
      </c>
      <c r="O1270" s="1" t="str">
        <f>VLOOKUP($L1270,'Hospitalization details'!$F1270:N3607,4,FALSE)</f>
        <v>R1011</v>
      </c>
      <c r="P1270" s="14">
        <f>VLOOKUP($L1270,'Hospitalization details'!$F1270:O3607,6,FALSE)</f>
        <v>26964</v>
      </c>
      <c r="Q1270" s="18">
        <f t="shared" si="19"/>
        <v>49</v>
      </c>
    </row>
    <row r="1271" spans="1:17" x14ac:dyDescent="0.25">
      <c r="A1271" s="2" t="s">
        <v>1277</v>
      </c>
      <c r="B1271" t="str">
        <f>VLOOKUP(A1271,'customer names'!A1271:D3605,3,FALSE)</f>
        <v>Evans</v>
      </c>
      <c r="C1271" s="1">
        <f>VLOOKUP(A1271,'Medical examination'!A1271:G3605,2,FALSE)</f>
        <v>18.62</v>
      </c>
      <c r="D1271" s="1">
        <f>VLOOKUP(A1271,'Medical examination'!A1271:H3605,3,FALSE)</f>
        <v>10.24</v>
      </c>
      <c r="E1271" s="1" t="str">
        <f>VLOOKUP($A1271,'Medical examination'!A1271:I3605,4,FALSE)</f>
        <v>NO</v>
      </c>
      <c r="F1271" s="1" t="str">
        <f>VLOOKUP($A1271,'Medical examination'!A1271:J3605,5,FALSE)</f>
        <v>NO</v>
      </c>
      <c r="G1271" s="1" t="str">
        <f>VLOOKUP($A1271,'Medical examination'!A1271:K3605,6,FALSE)</f>
        <v>NO</v>
      </c>
      <c r="H1271" s="1">
        <f>VLOOKUP($A1271,'Medical examination'!A1271:L3605,7,FALSE)</f>
        <v>0</v>
      </c>
      <c r="I1271" s="1" t="str">
        <f>VLOOKUP($A1271,'Medical examination'!A1271:M3605,8,FALSE)</f>
        <v>NO</v>
      </c>
      <c r="J1271" s="19" t="str">
        <f>VLOOKUP($A1271,'Medical examination'!A1271:N3605,9,FALSE)</f>
        <v>NORMAL WEIGHT</v>
      </c>
      <c r="K1271" s="10" t="str">
        <f>VLOOKUP($A1271,'Medical examination'!A1271:O3605,10,FALSE)</f>
        <v>DIABETES</v>
      </c>
      <c r="L1271" s="16">
        <v>2045.69</v>
      </c>
      <c r="M1271" s="1" t="str">
        <f>VLOOKUP($L1271,'Hospitalization details'!$F1271:L3603,2,FALSE)</f>
        <v>TIER - 3</v>
      </c>
      <c r="N1271" s="17" t="str">
        <f>VLOOKUP($L1271,'Hospitalization details'!$F1271:M3608,3,FALSE)</f>
        <v>TIER - 3</v>
      </c>
      <c r="O1271" s="1" t="str">
        <f>VLOOKUP($L1271,'Hospitalization details'!$F1271:N3608,4,FALSE)</f>
        <v>R1012</v>
      </c>
      <c r="P1271" s="14">
        <f>VLOOKUP($L1271,'Hospitalization details'!$F1271:O3608,6,FALSE)</f>
        <v>36771</v>
      </c>
      <c r="Q1271" s="18">
        <f t="shared" si="19"/>
        <v>22</v>
      </c>
    </row>
    <row r="1272" spans="1:17" x14ac:dyDescent="0.25">
      <c r="A1272" s="2" t="s">
        <v>1278</v>
      </c>
      <c r="B1272" t="str">
        <f>VLOOKUP(A1272,'customer names'!A1272:D3606,3,FALSE)</f>
        <v>Anderson</v>
      </c>
      <c r="C1272" s="1">
        <f>VLOOKUP(A1272,'Medical examination'!A1272:G3606,2,FALSE)</f>
        <v>19.190000000000001</v>
      </c>
      <c r="D1272" s="1">
        <f>VLOOKUP(A1272,'Medical examination'!A1272:H3606,3,FALSE)</f>
        <v>7.71</v>
      </c>
      <c r="E1272" s="1" t="str">
        <f>VLOOKUP($A1272,'Medical examination'!A1272:I3606,4,FALSE)</f>
        <v>YES</v>
      </c>
      <c r="F1272" s="1" t="str">
        <f>VLOOKUP($A1272,'Medical examination'!A1272:J3606,5,FALSE)</f>
        <v>NO</v>
      </c>
      <c r="G1272" s="1" t="str">
        <f>VLOOKUP($A1272,'Medical examination'!A1272:K3606,6,FALSE)</f>
        <v>NO</v>
      </c>
      <c r="H1272" s="1">
        <f>VLOOKUP($A1272,'Medical examination'!A1272:L3606,7,FALSE)</f>
        <v>1</v>
      </c>
      <c r="I1272" s="1" t="str">
        <f>VLOOKUP($A1272,'Medical examination'!A1272:M3606,8,FALSE)</f>
        <v>NO</v>
      </c>
      <c r="J1272" s="19" t="str">
        <f>VLOOKUP($A1272,'Medical examination'!A1272:N3606,9,FALSE)</f>
        <v>NORMAL WEIGHT</v>
      </c>
      <c r="K1272" s="10" t="str">
        <f>VLOOKUP($A1272,'Medical examination'!A1272:O3606,10,FALSE)</f>
        <v>DIABETES</v>
      </c>
      <c r="L1272" s="16">
        <v>2026.97</v>
      </c>
      <c r="M1272" s="1" t="str">
        <f>VLOOKUP($L1272,'Hospitalization details'!$F1272:L3604,2,FALSE)</f>
        <v>TIER - 3</v>
      </c>
      <c r="N1272" s="17" t="str">
        <f>VLOOKUP($L1272,'Hospitalization details'!$F1272:M3609,3,FALSE)</f>
        <v>TIER - 2</v>
      </c>
      <c r="O1272" s="1" t="str">
        <f>VLOOKUP($L1272,'Hospitalization details'!$F1272:N3609,4,FALSE)</f>
        <v>R1013</v>
      </c>
      <c r="P1272" s="14">
        <f>VLOOKUP($L1272,'Hospitalization details'!$F1272:O3609,6,FALSE)</f>
        <v>37107</v>
      </c>
      <c r="Q1272" s="18">
        <f t="shared" si="19"/>
        <v>21</v>
      </c>
    </row>
    <row r="1273" spans="1:17" x14ac:dyDescent="0.25">
      <c r="A1273" s="2" t="s">
        <v>1279</v>
      </c>
      <c r="B1273" t="str">
        <f>VLOOKUP(A1273,'customer names'!A1273:D3607,3,FALSE)</f>
        <v>Walters</v>
      </c>
      <c r="C1273" s="1">
        <f>VLOOKUP(A1273,'Medical examination'!A1273:G3607,2,FALSE)</f>
        <v>27.5</v>
      </c>
      <c r="D1273" s="1">
        <f>VLOOKUP(A1273,'Medical examination'!A1273:H3607,3,FALSE)</f>
        <v>6.03</v>
      </c>
      <c r="E1273" s="1" t="str">
        <f>VLOOKUP($A1273,'Medical examination'!A1273:I3607,4,FALSE)</f>
        <v>NO</v>
      </c>
      <c r="F1273" s="1" t="str">
        <f>VLOOKUP($A1273,'Medical examination'!A1273:J3607,5,FALSE)</f>
        <v>NO</v>
      </c>
      <c r="G1273" s="1" t="str">
        <f>VLOOKUP($A1273,'Medical examination'!A1273:K3607,6,FALSE)</f>
        <v>NO</v>
      </c>
      <c r="H1273" s="1">
        <f>VLOOKUP($A1273,'Medical examination'!A1273:L3607,7,FALSE)</f>
        <v>0</v>
      </c>
      <c r="I1273" s="1" t="str">
        <f>VLOOKUP($A1273,'Medical examination'!A1273:M3607,8,FALSE)</f>
        <v>NO</v>
      </c>
      <c r="J1273" s="19" t="str">
        <f>VLOOKUP($A1273,'Medical examination'!A1273:N3607,9,FALSE)</f>
        <v>OVERWEIGHT</v>
      </c>
      <c r="K1273" s="10" t="str">
        <f>VLOOKUP($A1273,'Medical examination'!A1273:O3607,10,FALSE)</f>
        <v>PRE DIABETES</v>
      </c>
      <c r="L1273" s="16">
        <v>2020.55</v>
      </c>
      <c r="M1273" s="1" t="str">
        <f>VLOOKUP($L1273,'Hospitalization details'!$F1273:L3605,2,FALSE)</f>
        <v>TIER - 3</v>
      </c>
      <c r="N1273" s="17" t="str">
        <f>VLOOKUP($L1273,'Hospitalization details'!$F1273:M3610,3,FALSE)</f>
        <v>TIER - 2</v>
      </c>
      <c r="O1273" s="1" t="str">
        <f>VLOOKUP($L1273,'Hospitalization details'!$F1273:N3610,4,FALSE)</f>
        <v>R1013</v>
      </c>
      <c r="P1273" s="14">
        <f>VLOOKUP($L1273,'Hospitalization details'!$F1273:O3610,6,FALSE)</f>
        <v>37140</v>
      </c>
      <c r="Q1273" s="18">
        <f t="shared" si="19"/>
        <v>21</v>
      </c>
    </row>
    <row r="1274" spans="1:17" x14ac:dyDescent="0.25">
      <c r="A1274" s="2" t="s">
        <v>1280</v>
      </c>
      <c r="B1274" t="str">
        <f>VLOOKUP(A1274,'customer names'!A1274:D3608,3,FALSE)</f>
        <v>Leboeuf</v>
      </c>
      <c r="C1274" s="1">
        <f>VLOOKUP(A1274,'Medical examination'!A1274:G3608,2,FALSE)</f>
        <v>27.36</v>
      </c>
      <c r="D1274" s="1">
        <f>VLOOKUP(A1274,'Medical examination'!A1274:H3608,3,FALSE)</f>
        <v>5.96</v>
      </c>
      <c r="E1274" s="1" t="str">
        <f>VLOOKUP($A1274,'Medical examination'!A1274:I3608,4,FALSE)</f>
        <v>NO</v>
      </c>
      <c r="F1274" s="1" t="str">
        <f>VLOOKUP($A1274,'Medical examination'!A1274:J3608,5,FALSE)</f>
        <v>NO</v>
      </c>
      <c r="G1274" s="1" t="str">
        <f>VLOOKUP($A1274,'Medical examination'!A1274:K3608,6,FALSE)</f>
        <v>YES</v>
      </c>
      <c r="H1274" s="1">
        <f>VLOOKUP($A1274,'Medical examination'!A1274:L3608,7,FALSE)</f>
        <v>1</v>
      </c>
      <c r="I1274" s="1" t="str">
        <f>VLOOKUP($A1274,'Medical examination'!A1274:M3608,8,FALSE)</f>
        <v>NO</v>
      </c>
      <c r="J1274" s="19" t="str">
        <f>VLOOKUP($A1274,'Medical examination'!A1274:N3608,9,FALSE)</f>
        <v>OVERWEIGHT</v>
      </c>
      <c r="K1274" s="10" t="str">
        <f>VLOOKUP($A1274,'Medical examination'!A1274:O3608,10,FALSE)</f>
        <v>PRE DIABETES</v>
      </c>
      <c r="L1274" s="16">
        <v>2020.18</v>
      </c>
      <c r="M1274" s="1" t="str">
        <f>VLOOKUP($L1274,'Hospitalization details'!$F1274:L3606,2,FALSE)</f>
        <v>TIER - 3</v>
      </c>
      <c r="N1274" s="17" t="str">
        <f>VLOOKUP($L1274,'Hospitalization details'!$F1274:M3611,3,FALSE)</f>
        <v>TIER - 1</v>
      </c>
      <c r="O1274" s="1" t="str">
        <f>VLOOKUP($L1274,'Hospitalization details'!$F1274:N3611,4,FALSE)</f>
        <v>R1011</v>
      </c>
      <c r="P1274" s="14">
        <f>VLOOKUP($L1274,'Hospitalization details'!$F1274:O3611,6,FALSE)</f>
        <v>37073</v>
      </c>
      <c r="Q1274" s="18">
        <f t="shared" si="19"/>
        <v>21</v>
      </c>
    </row>
    <row r="1275" spans="1:17" x14ac:dyDescent="0.25">
      <c r="A1275" s="2" t="s">
        <v>1281</v>
      </c>
      <c r="B1275" t="str">
        <f>VLOOKUP(A1275,'customer names'!A1275:D3609,3,FALSE)</f>
        <v>Scheibel</v>
      </c>
      <c r="C1275" s="1">
        <f>VLOOKUP(A1275,'Medical examination'!A1275:G3609,2,FALSE)</f>
        <v>20.350000000000001</v>
      </c>
      <c r="D1275" s="1">
        <f>VLOOKUP(A1275,'Medical examination'!A1275:H3609,3,FALSE)</f>
        <v>4.16</v>
      </c>
      <c r="E1275" s="1" t="str">
        <f>VLOOKUP($A1275,'Medical examination'!A1275:I3609,4,FALSE)</f>
        <v>NO</v>
      </c>
      <c r="F1275" s="1" t="str">
        <f>VLOOKUP($A1275,'Medical examination'!A1275:J3609,5,FALSE)</f>
        <v>NO</v>
      </c>
      <c r="G1275" s="1" t="str">
        <f>VLOOKUP($A1275,'Medical examination'!A1275:K3609,6,FALSE)</f>
        <v>NO</v>
      </c>
      <c r="H1275" s="1">
        <f>VLOOKUP($A1275,'Medical examination'!A1275:L3609,7,FALSE)</f>
        <v>0</v>
      </c>
      <c r="I1275" s="1" t="str">
        <f>VLOOKUP($A1275,'Medical examination'!A1275:M3609,8,FALSE)</f>
        <v>NO</v>
      </c>
      <c r="J1275" s="19" t="str">
        <f>VLOOKUP($A1275,'Medical examination'!A1275:N3609,9,FALSE)</f>
        <v>NORMAL WEIGHT</v>
      </c>
      <c r="K1275" s="10" t="str">
        <f>VLOOKUP($A1275,'Medical examination'!A1275:O3609,10,FALSE)</f>
        <v>NORMAL</v>
      </c>
      <c r="L1275" s="16">
        <v>2007.95</v>
      </c>
      <c r="M1275" s="1" t="str">
        <f>VLOOKUP($L1275,'Hospitalization details'!$F1275:L3607,2,FALSE)</f>
        <v>TIER - 3</v>
      </c>
      <c r="N1275" s="17" t="str">
        <f>VLOOKUP($L1275,'Hospitalization details'!$F1275:M3612,3,FALSE)</f>
        <v>TIER - 2</v>
      </c>
      <c r="O1275" s="1" t="str">
        <f>VLOOKUP($L1275,'Hospitalization details'!$F1275:N3612,4,FALSE)</f>
        <v>R1011</v>
      </c>
      <c r="P1275" s="14">
        <f>VLOOKUP($L1275,'Hospitalization details'!$F1275:O3612,6,FALSE)</f>
        <v>37117</v>
      </c>
      <c r="Q1275" s="18">
        <f t="shared" si="19"/>
        <v>21</v>
      </c>
    </row>
    <row r="1276" spans="1:17" x14ac:dyDescent="0.25">
      <c r="A1276" s="2" t="s">
        <v>1282</v>
      </c>
      <c r="B1276" t="str">
        <f>VLOOKUP(A1276,'customer names'!A1276:D3610,3,FALSE)</f>
        <v>Ritter</v>
      </c>
      <c r="C1276" s="1">
        <f>VLOOKUP(A1276,'Medical examination'!A1276:G3610,2,FALSE)</f>
        <v>24.035</v>
      </c>
      <c r="D1276" s="1">
        <f>VLOOKUP(A1276,'Medical examination'!A1276:H3610,3,FALSE)</f>
        <v>6.11</v>
      </c>
      <c r="E1276" s="1" t="str">
        <f>VLOOKUP($A1276,'Medical examination'!A1276:I3610,4,FALSE)</f>
        <v>NO</v>
      </c>
      <c r="F1276" s="1" t="str">
        <f>VLOOKUP($A1276,'Medical examination'!A1276:J3610,5,FALSE)</f>
        <v>NO</v>
      </c>
      <c r="G1276" s="1" t="str">
        <f>VLOOKUP($A1276,'Medical examination'!A1276:K3610,6,FALSE)</f>
        <v>NO</v>
      </c>
      <c r="H1276" s="1">
        <f>VLOOKUP($A1276,'Medical examination'!A1276:L3610,7,FALSE)</f>
        <v>0</v>
      </c>
      <c r="I1276" s="1" t="str">
        <f>VLOOKUP($A1276,'Medical examination'!A1276:M3610,8,FALSE)</f>
        <v>NO</v>
      </c>
      <c r="J1276" s="19" t="str">
        <f>VLOOKUP($A1276,'Medical examination'!A1276:N3610,9,FALSE)</f>
        <v>NORMAL WEIGHT</v>
      </c>
      <c r="K1276" s="10" t="str">
        <f>VLOOKUP($A1276,'Medical examination'!A1276:O3610,10,FALSE)</f>
        <v>PRE DIABETES</v>
      </c>
      <c r="L1276" s="16">
        <v>1986.93</v>
      </c>
      <c r="M1276" s="1" t="str">
        <f>VLOOKUP($L1276,'Hospitalization details'!$F1276:L3608,2,FALSE)</f>
        <v>TIER - 3</v>
      </c>
      <c r="N1276" s="17" t="str">
        <f>VLOOKUP($L1276,'Hospitalization details'!$F1276:M3613,3,FALSE)</f>
        <v>TIER - 2</v>
      </c>
      <c r="O1276" s="1" t="str">
        <f>VLOOKUP($L1276,'Hospitalization details'!$F1276:N3613,4,FALSE)</f>
        <v>R1013</v>
      </c>
      <c r="P1276" s="14">
        <f>VLOOKUP($L1276,'Hospitalization details'!$F1276:O3613,6,FALSE)</f>
        <v>36052</v>
      </c>
      <c r="Q1276" s="18">
        <f t="shared" si="19"/>
        <v>24</v>
      </c>
    </row>
    <row r="1277" spans="1:17" x14ac:dyDescent="0.25">
      <c r="A1277" s="2" t="s">
        <v>1283</v>
      </c>
      <c r="B1277" t="str">
        <f>VLOOKUP(A1277,'customer names'!A1277:D3611,3,FALSE)</f>
        <v>Deeg</v>
      </c>
      <c r="C1277" s="1">
        <f>VLOOKUP(A1277,'Medical examination'!A1277:G3611,2,FALSE)</f>
        <v>23.56</v>
      </c>
      <c r="D1277" s="1">
        <f>VLOOKUP(A1277,'Medical examination'!A1277:H3611,3,FALSE)</f>
        <v>5.97</v>
      </c>
      <c r="E1277" s="1" t="str">
        <f>VLOOKUP($A1277,'Medical examination'!A1277:I3611,4,FALSE)</f>
        <v>NO</v>
      </c>
      <c r="F1277" s="1" t="str">
        <f>VLOOKUP($A1277,'Medical examination'!A1277:J3611,5,FALSE)</f>
        <v>NO</v>
      </c>
      <c r="G1277" s="1" t="str">
        <f>VLOOKUP($A1277,'Medical examination'!A1277:K3611,6,FALSE)</f>
        <v>NO</v>
      </c>
      <c r="H1277" s="1">
        <f>VLOOKUP($A1277,'Medical examination'!A1277:L3611,7,FALSE)</f>
        <v>0</v>
      </c>
      <c r="I1277" s="1" t="str">
        <f>VLOOKUP($A1277,'Medical examination'!A1277:M3611,8,FALSE)</f>
        <v>NO</v>
      </c>
      <c r="J1277" s="19" t="str">
        <f>VLOOKUP($A1277,'Medical examination'!A1277:N3611,9,FALSE)</f>
        <v>NORMAL WEIGHT</v>
      </c>
      <c r="K1277" s="10" t="str">
        <f>VLOOKUP($A1277,'Medical examination'!A1277:O3611,10,FALSE)</f>
        <v>PRE DIABETES</v>
      </c>
      <c r="L1277" s="16">
        <v>1984.45</v>
      </c>
      <c r="M1277" s="1" t="str">
        <f>VLOOKUP($L1277,'Hospitalization details'!$F1277:L3609,2,FALSE)</f>
        <v>TIER - 3</v>
      </c>
      <c r="N1277" s="17" t="str">
        <f>VLOOKUP($L1277,'Hospitalization details'!$F1277:M3614,3,FALSE)</f>
        <v>TIER - 3</v>
      </c>
      <c r="O1277" s="1" t="str">
        <f>VLOOKUP($L1277,'Hospitalization details'!$F1277:N3614,4,FALSE)</f>
        <v>R1016</v>
      </c>
      <c r="P1277" s="14">
        <f>VLOOKUP($L1277,'Hospitalization details'!$F1277:O3614,6,FALSE)</f>
        <v>37528</v>
      </c>
      <c r="Q1277" s="18">
        <f t="shared" si="19"/>
        <v>20</v>
      </c>
    </row>
    <row r="1278" spans="1:17" x14ac:dyDescent="0.25">
      <c r="A1278" s="2" t="s">
        <v>1284</v>
      </c>
      <c r="B1278" t="str">
        <f>VLOOKUP(A1278,'customer names'!A1278:D3612,3,FALSE)</f>
        <v>Pretot</v>
      </c>
      <c r="C1278" s="1">
        <f>VLOOKUP(A1278,'Medical examination'!A1278:G3612,2,FALSE)</f>
        <v>27.17</v>
      </c>
      <c r="D1278" s="1">
        <f>VLOOKUP(A1278,'Medical examination'!A1278:H3612,3,FALSE)</f>
        <v>10.81</v>
      </c>
      <c r="E1278" s="1" t="str">
        <f>VLOOKUP($A1278,'Medical examination'!A1278:I3612,4,FALSE)</f>
        <v>NO</v>
      </c>
      <c r="F1278" s="1" t="str">
        <f>VLOOKUP($A1278,'Medical examination'!A1278:J3612,5,FALSE)</f>
        <v>NO</v>
      </c>
      <c r="G1278" s="1" t="str">
        <f>VLOOKUP($A1278,'Medical examination'!A1278:K3612,6,FALSE)</f>
        <v>NO</v>
      </c>
      <c r="H1278" s="1">
        <f>VLOOKUP($A1278,'Medical examination'!A1278:L3612,7,FALSE)</f>
        <v>2</v>
      </c>
      <c r="I1278" s="1" t="str">
        <f>VLOOKUP($A1278,'Medical examination'!A1278:M3612,8,FALSE)</f>
        <v>NO</v>
      </c>
      <c r="J1278" s="19" t="str">
        <f>VLOOKUP($A1278,'Medical examination'!A1278:N3612,9,FALSE)</f>
        <v>OVERWEIGHT</v>
      </c>
      <c r="K1278" s="10" t="str">
        <f>VLOOKUP($A1278,'Medical examination'!A1278:O3612,10,FALSE)</f>
        <v>DIABETES</v>
      </c>
      <c r="L1278" s="16">
        <v>1981.58</v>
      </c>
      <c r="M1278" s="1" t="str">
        <f>VLOOKUP($L1278,'Hospitalization details'!$F1278:L3610,2,FALSE)</f>
        <v>TIER - 3</v>
      </c>
      <c r="N1278" s="17" t="str">
        <f>VLOOKUP($L1278,'Hospitalization details'!$F1278:M3615,3,FALSE)</f>
        <v>TIER - 1</v>
      </c>
      <c r="O1278" s="1" t="str">
        <f>VLOOKUP($L1278,'Hospitalization details'!$F1278:N3615,4,FALSE)</f>
        <v>R1013</v>
      </c>
      <c r="P1278" s="14">
        <f>VLOOKUP($L1278,'Hospitalization details'!$F1278:O3615,6,FALSE)</f>
        <v>36158</v>
      </c>
      <c r="Q1278" s="18">
        <f t="shared" si="19"/>
        <v>24</v>
      </c>
    </row>
    <row r="1279" spans="1:17" x14ac:dyDescent="0.25">
      <c r="A1279" s="2" t="s">
        <v>1285</v>
      </c>
      <c r="B1279" t="str">
        <f>VLOOKUP(A1279,'customer names'!A1279:D3613,3,FALSE)</f>
        <v>Willsey</v>
      </c>
      <c r="C1279" s="1">
        <f>VLOOKUP(A1279,'Medical examination'!A1279:G3613,2,FALSE)</f>
        <v>34.32</v>
      </c>
      <c r="D1279" s="1">
        <f>VLOOKUP(A1279,'Medical examination'!A1279:H3613,3,FALSE)</f>
        <v>5.7</v>
      </c>
      <c r="E1279" s="1" t="str">
        <f>VLOOKUP($A1279,'Medical examination'!A1279:I3613,4,FALSE)</f>
        <v>YES</v>
      </c>
      <c r="F1279" s="1" t="str">
        <f>VLOOKUP($A1279,'Medical examination'!A1279:J3613,5,FALSE)</f>
        <v>NO</v>
      </c>
      <c r="G1279" s="1" t="str">
        <f>VLOOKUP($A1279,'Medical examination'!A1279:K3613,6,FALSE)</f>
        <v>YES</v>
      </c>
      <c r="H1279" s="1">
        <f>VLOOKUP($A1279,'Medical examination'!A1279:L3613,7,FALSE)</f>
        <v>1</v>
      </c>
      <c r="I1279" s="1" t="str">
        <f>VLOOKUP($A1279,'Medical examination'!A1279:M3613,8,FALSE)</f>
        <v>NO</v>
      </c>
      <c r="J1279" s="19" t="str">
        <f>VLOOKUP($A1279,'Medical examination'!A1279:N3613,9,FALSE)</f>
        <v>OBESITY</v>
      </c>
      <c r="K1279" s="10" t="str">
        <f>VLOOKUP($A1279,'Medical examination'!A1279:O3613,10,FALSE)</f>
        <v>PRE DIABETES</v>
      </c>
      <c r="L1279" s="16">
        <v>1980.07</v>
      </c>
      <c r="M1279" s="1" t="str">
        <f>VLOOKUP($L1279,'Hospitalization details'!$F1279:L3611,2,FALSE)</f>
        <v>TIER - 3</v>
      </c>
      <c r="N1279" s="17" t="str">
        <f>VLOOKUP($L1279,'Hospitalization details'!$F1279:M3616,3,FALSE)</f>
        <v>TIER - 3</v>
      </c>
      <c r="O1279" s="1" t="str">
        <f>VLOOKUP($L1279,'Hospitalization details'!$F1279:N3616,4,FALSE)</f>
        <v>R1011</v>
      </c>
      <c r="P1279" s="14">
        <f>VLOOKUP($L1279,'Hospitalization details'!$F1279:O3616,6,FALSE)</f>
        <v>37453</v>
      </c>
      <c r="Q1279" s="18">
        <f t="shared" si="19"/>
        <v>20</v>
      </c>
    </row>
    <row r="1280" spans="1:17" x14ac:dyDescent="0.25">
      <c r="A1280" s="2" t="s">
        <v>1286</v>
      </c>
      <c r="B1280" t="str">
        <f>VLOOKUP(A1280,'customer names'!A1280:D3614,3,FALSE)</f>
        <v>Roach</v>
      </c>
      <c r="C1280" s="1">
        <f>VLOOKUP(A1280,'Medical examination'!A1280:G3614,2,FALSE)</f>
        <v>23.87</v>
      </c>
      <c r="D1280" s="1">
        <f>VLOOKUP(A1280,'Medical examination'!A1280:H3614,3,FALSE)</f>
        <v>4.7699999999999996</v>
      </c>
      <c r="E1280" s="1" t="str">
        <f>VLOOKUP($A1280,'Medical examination'!A1280:I3614,4,FALSE)</f>
        <v>YES</v>
      </c>
      <c r="F1280" s="1" t="str">
        <f>VLOOKUP($A1280,'Medical examination'!A1280:J3614,5,FALSE)</f>
        <v>NO</v>
      </c>
      <c r="G1280" s="1" t="str">
        <f>VLOOKUP($A1280,'Medical examination'!A1280:K3614,6,FALSE)</f>
        <v>YES</v>
      </c>
      <c r="H1280" s="1">
        <f>VLOOKUP($A1280,'Medical examination'!A1280:L3614,7,FALSE)</f>
        <v>1</v>
      </c>
      <c r="I1280" s="1" t="str">
        <f>VLOOKUP($A1280,'Medical examination'!A1280:M3614,8,FALSE)</f>
        <v>NO</v>
      </c>
      <c r="J1280" s="19" t="str">
        <f>VLOOKUP($A1280,'Medical examination'!A1280:N3614,9,FALSE)</f>
        <v>NORMAL WEIGHT</v>
      </c>
      <c r="K1280" s="10" t="str">
        <f>VLOOKUP($A1280,'Medical examination'!A1280:O3614,10,FALSE)</f>
        <v>NORMAL</v>
      </c>
      <c r="L1280" s="16">
        <v>1977.82</v>
      </c>
      <c r="M1280" s="1" t="str">
        <f>VLOOKUP($L1280,'Hospitalization details'!$F1280:L3612,2,FALSE)</f>
        <v>TIER - 3</v>
      </c>
      <c r="N1280" s="17" t="str">
        <f>VLOOKUP($L1280,'Hospitalization details'!$F1280:M3617,3,FALSE)</f>
        <v>TIER - 1</v>
      </c>
      <c r="O1280" s="1" t="str">
        <f>VLOOKUP($L1280,'Hospitalization details'!$F1280:N3617,4,FALSE)</f>
        <v>R1011</v>
      </c>
      <c r="P1280" s="14">
        <f>VLOOKUP($L1280,'Hospitalization details'!$F1280:O3617,6,FALSE)</f>
        <v>36067</v>
      </c>
      <c r="Q1280" s="18">
        <f t="shared" si="19"/>
        <v>24</v>
      </c>
    </row>
    <row r="1281" spans="1:17" x14ac:dyDescent="0.25">
      <c r="A1281" s="2" t="s">
        <v>1287</v>
      </c>
      <c r="B1281" t="str">
        <f>VLOOKUP(A1281,'customer names'!A1281:D3615,3,FALSE)</f>
        <v>Jacobsen</v>
      </c>
      <c r="C1281" s="1">
        <f>VLOOKUP(A1281,'Medical examination'!A1281:G3615,2,FALSE)</f>
        <v>30.15</v>
      </c>
      <c r="D1281" s="1">
        <f>VLOOKUP(A1281,'Medical examination'!A1281:H3615,3,FALSE)</f>
        <v>4.25</v>
      </c>
      <c r="E1281" s="1" t="str">
        <f>VLOOKUP($A1281,'Medical examination'!A1281:I3615,4,FALSE)</f>
        <v>NO</v>
      </c>
      <c r="F1281" s="1" t="str">
        <f>VLOOKUP($A1281,'Medical examination'!A1281:J3615,5,FALSE)</f>
        <v>NO</v>
      </c>
      <c r="G1281" s="1" t="str">
        <f>VLOOKUP($A1281,'Medical examination'!A1281:K3615,6,FALSE)</f>
        <v>NO</v>
      </c>
      <c r="H1281" s="1">
        <f>VLOOKUP($A1281,'Medical examination'!A1281:L3615,7,FALSE)</f>
        <v>1</v>
      </c>
      <c r="I1281" s="1" t="str">
        <f>VLOOKUP($A1281,'Medical examination'!A1281:M3615,8,FALSE)</f>
        <v>NO</v>
      </c>
      <c r="J1281" s="19" t="str">
        <f>VLOOKUP($A1281,'Medical examination'!A1281:N3615,9,FALSE)</f>
        <v>OBESITY</v>
      </c>
      <c r="K1281" s="10" t="str">
        <f>VLOOKUP($A1281,'Medical examination'!A1281:O3615,10,FALSE)</f>
        <v>NORMAL</v>
      </c>
      <c r="L1281" s="16">
        <v>35547.47</v>
      </c>
      <c r="M1281" s="1" t="str">
        <f>VLOOKUP($L1281,'Hospitalization details'!$F1281:L3613,2,FALSE)</f>
        <v>TIER - 2</v>
      </c>
      <c r="N1281" s="17" t="str">
        <f>VLOOKUP($L1281,'Hospitalization details'!$F1281:M3618,3,FALSE)</f>
        <v>TIER - 3</v>
      </c>
      <c r="O1281" s="1" t="str">
        <f>VLOOKUP($L1281,'Hospitalization details'!$F1281:N3618,4,FALSE)</f>
        <v>R1011</v>
      </c>
      <c r="P1281" s="14">
        <f>VLOOKUP($L1281,'Hospitalization details'!$F1281:O3618,6,FALSE)</f>
        <v>33860</v>
      </c>
      <c r="Q1281" s="18">
        <f t="shared" si="19"/>
        <v>30</v>
      </c>
    </row>
    <row r="1282" spans="1:17" x14ac:dyDescent="0.25">
      <c r="A1282" s="2" t="s">
        <v>1288</v>
      </c>
      <c r="B1282" t="str">
        <f>VLOOKUP(A1282,'customer names'!A1282:D3616,3,FALSE)</f>
        <v>O'Hora</v>
      </c>
      <c r="C1282" s="1">
        <f>VLOOKUP(A1282,'Medical examination'!A1282:G3616,2,FALSE)</f>
        <v>26.36</v>
      </c>
      <c r="D1282" s="1">
        <f>VLOOKUP(A1282,'Medical examination'!A1282:H3616,3,FALSE)</f>
        <v>5.52</v>
      </c>
      <c r="E1282" s="1" t="str">
        <f>VLOOKUP($A1282,'Medical examination'!A1282:I3616,4,FALSE)</f>
        <v>NO</v>
      </c>
      <c r="F1282" s="1" t="str">
        <f>VLOOKUP($A1282,'Medical examination'!A1282:J3616,5,FALSE)</f>
        <v>NO</v>
      </c>
      <c r="G1282" s="1" t="str">
        <f>VLOOKUP($A1282,'Medical examination'!A1282:K3616,6,FALSE)</f>
        <v>NO</v>
      </c>
      <c r="H1282" s="1">
        <f>VLOOKUP($A1282,'Medical examination'!A1282:L3616,7,FALSE)</f>
        <v>0</v>
      </c>
      <c r="I1282" s="1" t="str">
        <f>VLOOKUP($A1282,'Medical examination'!A1282:M3616,8,FALSE)</f>
        <v>NO</v>
      </c>
      <c r="J1282" s="19" t="str">
        <f>VLOOKUP($A1282,'Medical examination'!A1282:N3616,9,FALSE)</f>
        <v>OVERWEIGHT</v>
      </c>
      <c r="K1282" s="10" t="str">
        <f>VLOOKUP($A1282,'Medical examination'!A1282:O3616,10,FALSE)</f>
        <v>NORMAL</v>
      </c>
      <c r="L1282" s="16">
        <v>1972.95</v>
      </c>
      <c r="M1282" s="1" t="str">
        <f>VLOOKUP($L1282,'Hospitalization details'!$F1282:L3614,2,FALSE)</f>
        <v>TIER - 3</v>
      </c>
      <c r="N1282" s="17" t="str">
        <f>VLOOKUP($L1282,'Hospitalization details'!$F1282:M3619,3,FALSE)</f>
        <v>TIER - 1</v>
      </c>
      <c r="O1282" s="1" t="str">
        <f>VLOOKUP($L1282,'Hospitalization details'!$F1282:N3619,4,FALSE)</f>
        <v>R1011</v>
      </c>
      <c r="P1282" s="14">
        <f>VLOOKUP($L1282,'Hospitalization details'!$F1282:O3619,6,FALSE)</f>
        <v>36073</v>
      </c>
      <c r="Q1282" s="18">
        <f t="shared" si="19"/>
        <v>24</v>
      </c>
    </row>
    <row r="1283" spans="1:17" x14ac:dyDescent="0.25">
      <c r="A1283" s="2" t="s">
        <v>1289</v>
      </c>
      <c r="B1283" t="str">
        <f>VLOOKUP(A1283,'customer names'!A1283:D3617,3,FALSE)</f>
        <v>Amato</v>
      </c>
      <c r="C1283" s="1">
        <f>VLOOKUP(A1283,'Medical examination'!A1283:G3617,2,FALSE)</f>
        <v>45.32</v>
      </c>
      <c r="D1283" s="1">
        <f>VLOOKUP(A1283,'Medical examination'!A1283:H3617,3,FALSE)</f>
        <v>6.53</v>
      </c>
      <c r="E1283" s="1" t="str">
        <f>VLOOKUP($A1283,'Medical examination'!A1283:I3617,4,FALSE)</f>
        <v>YES</v>
      </c>
      <c r="F1283" s="1" t="str">
        <f>VLOOKUP($A1283,'Medical examination'!A1283:J3617,5,FALSE)</f>
        <v>NO</v>
      </c>
      <c r="G1283" s="1" t="str">
        <f>VLOOKUP($A1283,'Medical examination'!A1283:K3617,6,FALSE)</f>
        <v>NO</v>
      </c>
      <c r="H1283" s="1">
        <f>VLOOKUP($A1283,'Medical examination'!A1283:L3617,7,FALSE)</f>
        <v>1</v>
      </c>
      <c r="I1283" s="1" t="str">
        <f>VLOOKUP($A1283,'Medical examination'!A1283:M3617,8,FALSE)</f>
        <v>NO</v>
      </c>
      <c r="J1283" s="19" t="str">
        <f>VLOOKUP($A1283,'Medical examination'!A1283:N3617,9,FALSE)</f>
        <v>OBESITY</v>
      </c>
      <c r="K1283" s="10" t="str">
        <f>VLOOKUP($A1283,'Medical examination'!A1283:O3617,10,FALSE)</f>
        <v>DIABETES</v>
      </c>
      <c r="L1283" s="16">
        <v>1969.61</v>
      </c>
      <c r="M1283" s="1" t="str">
        <f>VLOOKUP($L1283,'Hospitalization details'!$F1283:L3615,2,FALSE)</f>
        <v>TIER - 3</v>
      </c>
      <c r="N1283" s="17" t="str">
        <f>VLOOKUP($L1283,'Hospitalization details'!$F1283:M3620,3,FALSE)</f>
        <v>TIER - 3</v>
      </c>
      <c r="O1283" s="1" t="str">
        <f>VLOOKUP($L1283,'Hospitalization details'!$F1283:N3620,4,FALSE)</f>
        <v>R1011</v>
      </c>
      <c r="P1283" s="14">
        <f>VLOOKUP($L1283,'Hospitalization details'!$F1283:O3620,6,FALSE)</f>
        <v>36066</v>
      </c>
      <c r="Q1283" s="18">
        <f t="shared" ref="Q1283:Q1346" si="20">DATEDIF(P1283:P3617, DATE(2023,6,8), "Y")</f>
        <v>24</v>
      </c>
    </row>
    <row r="1284" spans="1:17" x14ac:dyDescent="0.25">
      <c r="A1284" s="2" t="s">
        <v>1290</v>
      </c>
      <c r="B1284" t="str">
        <f>VLOOKUP(A1284,'customer names'!A1284:D3618,3,FALSE)</f>
        <v>Reed</v>
      </c>
      <c r="C1284" s="1">
        <f>VLOOKUP(A1284,'Medical examination'!A1284:G3618,2,FALSE)</f>
        <v>31.93</v>
      </c>
      <c r="D1284" s="1">
        <f>VLOOKUP(A1284,'Medical examination'!A1284:H3618,3,FALSE)</f>
        <v>4.82</v>
      </c>
      <c r="E1284" s="1" t="str">
        <f>VLOOKUP($A1284,'Medical examination'!A1284:I3618,4,FALSE)</f>
        <v>YES</v>
      </c>
      <c r="F1284" s="1" t="str">
        <f>VLOOKUP($A1284,'Medical examination'!A1284:J3618,5,FALSE)</f>
        <v>NO</v>
      </c>
      <c r="G1284" s="1" t="str">
        <f>VLOOKUP($A1284,'Medical examination'!A1284:K3618,6,FALSE)</f>
        <v>NO</v>
      </c>
      <c r="H1284" s="1">
        <f>VLOOKUP($A1284,'Medical examination'!A1284:L3618,7,FALSE)</f>
        <v>1</v>
      </c>
      <c r="I1284" s="1" t="str">
        <f>VLOOKUP($A1284,'Medical examination'!A1284:M3618,8,FALSE)</f>
        <v>NO</v>
      </c>
      <c r="J1284" s="19" t="str">
        <f>VLOOKUP($A1284,'Medical examination'!A1284:N3618,9,FALSE)</f>
        <v>OBESITY</v>
      </c>
      <c r="K1284" s="10" t="str">
        <f>VLOOKUP($A1284,'Medical examination'!A1284:O3618,10,FALSE)</f>
        <v>NORMAL</v>
      </c>
      <c r="L1284" s="16">
        <v>1967.02</v>
      </c>
      <c r="M1284" s="1" t="str">
        <f>VLOOKUP($L1284,'Hospitalization details'!$F1284:L3616,2,FALSE)</f>
        <v>TIER - 3</v>
      </c>
      <c r="N1284" s="17" t="str">
        <f>VLOOKUP($L1284,'Hospitalization details'!$F1284:M3621,3,FALSE)</f>
        <v>TIER - 2</v>
      </c>
      <c r="O1284" s="1" t="str">
        <f>VLOOKUP($L1284,'Hospitalization details'!$F1284:N3621,4,FALSE)</f>
        <v>R1016</v>
      </c>
      <c r="P1284" s="14">
        <f>VLOOKUP($L1284,'Hospitalization details'!$F1284:O3621,6,FALSE)</f>
        <v>37466</v>
      </c>
      <c r="Q1284" s="18">
        <f t="shared" si="20"/>
        <v>20</v>
      </c>
    </row>
    <row r="1285" spans="1:17" x14ac:dyDescent="0.25">
      <c r="A1285" s="2" t="s">
        <v>1291</v>
      </c>
      <c r="B1285" t="str">
        <f>VLOOKUP(A1285,'customer names'!A1285:D3619,3,FALSE)</f>
        <v>Wegner</v>
      </c>
      <c r="C1285" s="1">
        <f>VLOOKUP(A1285,'Medical examination'!A1285:G3619,2,FALSE)</f>
        <v>36</v>
      </c>
      <c r="D1285" s="1">
        <f>VLOOKUP(A1285,'Medical examination'!A1285:H3619,3,FALSE)</f>
        <v>11.94</v>
      </c>
      <c r="E1285" s="1" t="str">
        <f>VLOOKUP($A1285,'Medical examination'!A1285:I3619,4,FALSE)</f>
        <v>YES</v>
      </c>
      <c r="F1285" s="1" t="str">
        <f>VLOOKUP($A1285,'Medical examination'!A1285:J3619,5,FALSE)</f>
        <v>NO</v>
      </c>
      <c r="G1285" s="1" t="str">
        <f>VLOOKUP($A1285,'Medical examination'!A1285:K3619,6,FALSE)</f>
        <v>NO</v>
      </c>
      <c r="H1285" s="1">
        <f>VLOOKUP($A1285,'Medical examination'!A1285:L3619,7,FALSE)</f>
        <v>1</v>
      </c>
      <c r="I1285" s="1" t="str">
        <f>VLOOKUP($A1285,'Medical examination'!A1285:M3619,8,FALSE)</f>
        <v>NO</v>
      </c>
      <c r="J1285" s="19" t="str">
        <f>VLOOKUP($A1285,'Medical examination'!A1285:N3619,9,FALSE)</f>
        <v>OBESITY</v>
      </c>
      <c r="K1285" s="10" t="str">
        <f>VLOOKUP($A1285,'Medical examination'!A1285:O3619,10,FALSE)</f>
        <v>DIABETES</v>
      </c>
      <c r="L1285" s="16">
        <v>1964.78</v>
      </c>
      <c r="M1285" s="1" t="str">
        <f>VLOOKUP($L1285,'Hospitalization details'!$F1285:L3617,2,FALSE)</f>
        <v>TIER - 3</v>
      </c>
      <c r="N1285" s="17" t="str">
        <f>VLOOKUP($L1285,'Hospitalization details'!$F1285:M3622,3,FALSE)</f>
        <v>TIER - 1</v>
      </c>
      <c r="O1285" s="1" t="str">
        <f>VLOOKUP($L1285,'Hospitalization details'!$F1285:N3622,4,FALSE)</f>
        <v>R1011</v>
      </c>
      <c r="P1285" s="14">
        <f>VLOOKUP($L1285,'Hospitalization details'!$F1285:O3622,6,FALSE)</f>
        <v>37506</v>
      </c>
      <c r="Q1285" s="18">
        <f t="shared" si="20"/>
        <v>20</v>
      </c>
    </row>
    <row r="1286" spans="1:17" x14ac:dyDescent="0.25">
      <c r="A1286" s="2" t="s">
        <v>1292</v>
      </c>
      <c r="B1286" t="str">
        <f>VLOOKUP(A1286,'customer names'!A1286:D3620,3,FALSE)</f>
        <v>Bokun</v>
      </c>
      <c r="C1286" s="1">
        <f>VLOOKUP(A1286,'Medical examination'!A1286:G3620,2,FALSE)</f>
        <v>32</v>
      </c>
      <c r="D1286" s="1">
        <f>VLOOKUP(A1286,'Medical examination'!A1286:H3620,3,FALSE)</f>
        <v>7.85</v>
      </c>
      <c r="E1286" s="1" t="str">
        <f>VLOOKUP($A1286,'Medical examination'!A1286:I3620,4,FALSE)</f>
        <v>YES</v>
      </c>
      <c r="F1286" s="1" t="str">
        <f>VLOOKUP($A1286,'Medical examination'!A1286:J3620,5,FALSE)</f>
        <v>NO</v>
      </c>
      <c r="G1286" s="1" t="str">
        <f>VLOOKUP($A1286,'Medical examination'!A1286:K3620,6,FALSE)</f>
        <v>NO</v>
      </c>
      <c r="H1286" s="1">
        <f>VLOOKUP($A1286,'Medical examination'!A1286:L3620,7,FALSE)</f>
        <v>1</v>
      </c>
      <c r="I1286" s="1" t="str">
        <f>VLOOKUP($A1286,'Medical examination'!A1286:M3620,8,FALSE)</f>
        <v>NO</v>
      </c>
      <c r="J1286" s="19" t="str">
        <f>VLOOKUP($A1286,'Medical examination'!A1286:N3620,9,FALSE)</f>
        <v>OBESITY</v>
      </c>
      <c r="K1286" s="10" t="str">
        <f>VLOOKUP($A1286,'Medical examination'!A1286:O3620,10,FALSE)</f>
        <v>DIABETES</v>
      </c>
      <c r="L1286" s="16">
        <v>1917.32</v>
      </c>
      <c r="M1286" s="1" t="str">
        <f>VLOOKUP($L1286,'Hospitalization details'!$F1286:L3618,2,FALSE)</f>
        <v>TIER - 3</v>
      </c>
      <c r="N1286" s="17" t="str">
        <f>VLOOKUP($L1286,'Hospitalization details'!$F1286:M3623,3,FALSE)</f>
        <v>TIER - 2</v>
      </c>
      <c r="O1286" s="1" t="str">
        <f>VLOOKUP($L1286,'Hospitalization details'!$F1286:N3623,4,FALSE)</f>
        <v>R1012</v>
      </c>
      <c r="P1286" s="14">
        <f>VLOOKUP($L1286,'Hospitalization details'!$F1286:O3623,6,FALSE)</f>
        <v>37234</v>
      </c>
      <c r="Q1286" s="18">
        <f t="shared" si="20"/>
        <v>21</v>
      </c>
    </row>
    <row r="1287" spans="1:17" x14ac:dyDescent="0.25">
      <c r="A1287" s="2" t="s">
        <v>1293</v>
      </c>
      <c r="B1287" t="str">
        <f>VLOOKUP(A1287,'customer names'!A1287:D3621,3,FALSE)</f>
        <v>Ainsley</v>
      </c>
      <c r="C1287" s="1">
        <f>VLOOKUP(A1287,'Medical examination'!A1287:G3621,2,FALSE)</f>
        <v>29.37</v>
      </c>
      <c r="D1287" s="1">
        <f>VLOOKUP(A1287,'Medical examination'!A1287:H3621,3,FALSE)</f>
        <v>8.01</v>
      </c>
      <c r="E1287" s="1" t="str">
        <f>VLOOKUP($A1287,'Medical examination'!A1287:I3621,4,FALSE)</f>
        <v>YES</v>
      </c>
      <c r="F1287" s="1" t="str">
        <f>VLOOKUP($A1287,'Medical examination'!A1287:J3621,5,FALSE)</f>
        <v>NO</v>
      </c>
      <c r="G1287" s="1" t="str">
        <f>VLOOKUP($A1287,'Medical examination'!A1287:K3621,6,FALSE)</f>
        <v>NO</v>
      </c>
      <c r="H1287" s="1">
        <f>VLOOKUP($A1287,'Medical examination'!A1287:L3621,7,FALSE)</f>
        <v>1</v>
      </c>
      <c r="I1287" s="1" t="str">
        <f>VLOOKUP($A1287,'Medical examination'!A1287:M3621,8,FALSE)</f>
        <v>NO</v>
      </c>
      <c r="J1287" s="19" t="str">
        <f>VLOOKUP($A1287,'Medical examination'!A1287:N3621,9,FALSE)</f>
        <v>OVERWEIGHT</v>
      </c>
      <c r="K1287" s="10" t="str">
        <f>VLOOKUP($A1287,'Medical examination'!A1287:O3621,10,FALSE)</f>
        <v>DIABETES</v>
      </c>
      <c r="L1287" s="16">
        <v>1909.53</v>
      </c>
      <c r="M1287" s="1" t="str">
        <f>VLOOKUP($L1287,'Hospitalization details'!$F1287:L3619,2,FALSE)</f>
        <v>TIER - 3</v>
      </c>
      <c r="N1287" s="17" t="str">
        <f>VLOOKUP($L1287,'Hospitalization details'!$F1287:M3624,3,FALSE)</f>
        <v>TIER - 3</v>
      </c>
      <c r="O1287" s="1" t="str">
        <f>VLOOKUP($L1287,'Hospitalization details'!$F1287:N3624,4,FALSE)</f>
        <v>R1012</v>
      </c>
      <c r="P1287" s="14">
        <f>VLOOKUP($L1287,'Hospitalization details'!$F1287:O3624,6,FALSE)</f>
        <v>37106</v>
      </c>
      <c r="Q1287" s="18">
        <f t="shared" si="20"/>
        <v>21</v>
      </c>
    </row>
    <row r="1288" spans="1:17" x14ac:dyDescent="0.25">
      <c r="A1288" s="2" t="s">
        <v>1294</v>
      </c>
      <c r="B1288" t="str">
        <f>VLOOKUP(A1288,'customer names'!A1288:D3622,3,FALSE)</f>
        <v>Foster</v>
      </c>
      <c r="C1288" s="1">
        <f>VLOOKUP(A1288,'Medical examination'!A1288:G3622,2,FALSE)</f>
        <v>23.6</v>
      </c>
      <c r="D1288" s="1">
        <f>VLOOKUP(A1288,'Medical examination'!A1288:H3622,3,FALSE)</f>
        <v>7.4</v>
      </c>
      <c r="E1288" s="1" t="str">
        <f>VLOOKUP($A1288,'Medical examination'!A1288:I3622,4,FALSE)</f>
        <v>YES</v>
      </c>
      <c r="F1288" s="1" t="str">
        <f>VLOOKUP($A1288,'Medical examination'!A1288:J3622,5,FALSE)</f>
        <v>NO</v>
      </c>
      <c r="G1288" s="1" t="str">
        <f>VLOOKUP($A1288,'Medical examination'!A1288:K3622,6,FALSE)</f>
        <v>NO</v>
      </c>
      <c r="H1288" s="1">
        <f>VLOOKUP($A1288,'Medical examination'!A1288:L3622,7,FALSE)</f>
        <v>1</v>
      </c>
      <c r="I1288" s="1" t="str">
        <f>VLOOKUP($A1288,'Medical examination'!A1288:M3622,8,FALSE)</f>
        <v>NO</v>
      </c>
      <c r="J1288" s="19" t="str">
        <f>VLOOKUP($A1288,'Medical examination'!A1288:N3622,9,FALSE)</f>
        <v>NORMAL WEIGHT</v>
      </c>
      <c r="K1288" s="10" t="str">
        <f>VLOOKUP($A1288,'Medical examination'!A1288:O3622,10,FALSE)</f>
        <v>DIABETES</v>
      </c>
      <c r="L1288" s="16">
        <v>1908.9</v>
      </c>
      <c r="M1288" s="1" t="str">
        <f>VLOOKUP($L1288,'Hospitalization details'!$F1288:L3620,2,FALSE)</f>
        <v>TIER - 3</v>
      </c>
      <c r="N1288" s="17" t="str">
        <f>VLOOKUP($L1288,'Hospitalization details'!$F1288:M3625,3,FALSE)</f>
        <v>TIER - 3</v>
      </c>
      <c r="O1288" s="1" t="str">
        <f>VLOOKUP($L1288,'Hospitalization details'!$F1288:N3625,4,FALSE)</f>
        <v>R1013</v>
      </c>
      <c r="P1288" s="14">
        <f>VLOOKUP($L1288,'Hospitalization details'!$F1288:O3625,6,FALSE)</f>
        <v>34613</v>
      </c>
      <c r="Q1288" s="18">
        <f t="shared" si="20"/>
        <v>28</v>
      </c>
    </row>
    <row r="1289" spans="1:17" x14ac:dyDescent="0.25">
      <c r="A1289" s="2" t="s">
        <v>1295</v>
      </c>
      <c r="B1289" t="str">
        <f>VLOOKUP(A1289,'customer names'!A1289:D3623,3,FALSE)</f>
        <v>Overpeck</v>
      </c>
      <c r="C1289" s="1">
        <f>VLOOKUP(A1289,'Medical examination'!A1289:G3623,2,FALSE)</f>
        <v>33.155000000000001</v>
      </c>
      <c r="D1289" s="1">
        <f>VLOOKUP(A1289,'Medical examination'!A1289:H3623,3,FALSE)</f>
        <v>8.3800000000000008</v>
      </c>
      <c r="E1289" s="1" t="str">
        <f>VLOOKUP($A1289,'Medical examination'!A1289:I3623,4,FALSE)</f>
        <v>YES</v>
      </c>
      <c r="F1289" s="1" t="str">
        <f>VLOOKUP($A1289,'Medical examination'!A1289:J3623,5,FALSE)</f>
        <v>NO</v>
      </c>
      <c r="G1289" s="1" t="str">
        <f>VLOOKUP($A1289,'Medical examination'!A1289:K3623,6,FALSE)</f>
        <v>NO</v>
      </c>
      <c r="H1289" s="1">
        <f>VLOOKUP($A1289,'Medical examination'!A1289:L3623,7,FALSE)</f>
        <v>0</v>
      </c>
      <c r="I1289" s="1" t="str">
        <f>VLOOKUP($A1289,'Medical examination'!A1289:M3623,8,FALSE)</f>
        <v>NO</v>
      </c>
      <c r="J1289" s="19" t="str">
        <f>VLOOKUP($A1289,'Medical examination'!A1289:N3623,9,FALSE)</f>
        <v>OBESITY</v>
      </c>
      <c r="K1289" s="10" t="str">
        <f>VLOOKUP($A1289,'Medical examination'!A1289:O3623,10,FALSE)</f>
        <v>DIABETES</v>
      </c>
      <c r="L1289" s="16">
        <v>1906.36</v>
      </c>
      <c r="M1289" s="1" t="str">
        <f>VLOOKUP($L1289,'Hospitalization details'!$F1289:L3621,2,FALSE)</f>
        <v>TIER - 3</v>
      </c>
      <c r="N1289" s="17" t="str">
        <f>VLOOKUP($L1289,'Hospitalization details'!$F1289:M3626,3,FALSE)</f>
        <v>TIER - 1</v>
      </c>
      <c r="O1289" s="1" t="str">
        <f>VLOOKUP($L1289,'Hospitalization details'!$F1289:N3626,4,FALSE)</f>
        <v>R1012</v>
      </c>
      <c r="P1289" s="14">
        <f>VLOOKUP($L1289,'Hospitalization details'!$F1289:O3626,6,FALSE)</f>
        <v>37113</v>
      </c>
      <c r="Q1289" s="18">
        <f t="shared" si="20"/>
        <v>21</v>
      </c>
    </row>
    <row r="1290" spans="1:17" x14ac:dyDescent="0.25">
      <c r="A1290" s="2" t="s">
        <v>1296</v>
      </c>
      <c r="B1290" t="str">
        <f>VLOOKUP(A1290,'customer names'!A1290:D3624,3,FALSE)</f>
        <v>Levine</v>
      </c>
      <c r="C1290" s="1">
        <f>VLOOKUP(A1290,'Medical examination'!A1290:G3624,2,FALSE)</f>
        <v>24.32</v>
      </c>
      <c r="D1290" s="1">
        <f>VLOOKUP(A1290,'Medical examination'!A1290:H3624,3,FALSE)</f>
        <v>11.56</v>
      </c>
      <c r="E1290" s="1" t="str">
        <f>VLOOKUP($A1290,'Medical examination'!A1290:I3624,4,FALSE)</f>
        <v>YES</v>
      </c>
      <c r="F1290" s="1" t="str">
        <f>VLOOKUP($A1290,'Medical examination'!A1290:J3624,5,FALSE)</f>
        <v>NO</v>
      </c>
      <c r="G1290" s="1" t="str">
        <f>VLOOKUP($A1290,'Medical examination'!A1290:K3624,6,FALSE)</f>
        <v>NO</v>
      </c>
      <c r="H1290" s="1">
        <f>VLOOKUP($A1290,'Medical examination'!A1290:L3624,7,FALSE)</f>
        <v>1</v>
      </c>
      <c r="I1290" s="1" t="str">
        <f>VLOOKUP($A1290,'Medical examination'!A1290:M3624,8,FALSE)</f>
        <v>NO</v>
      </c>
      <c r="J1290" s="19" t="str">
        <f>VLOOKUP($A1290,'Medical examination'!A1290:N3624,9,FALSE)</f>
        <v>NORMAL WEIGHT</v>
      </c>
      <c r="K1290" s="10" t="str">
        <f>VLOOKUP($A1290,'Medical examination'!A1290:O3624,10,FALSE)</f>
        <v>DIABETES</v>
      </c>
      <c r="L1290" s="16">
        <v>1880.49</v>
      </c>
      <c r="M1290" s="1" t="str">
        <f>VLOOKUP($L1290,'Hospitalization details'!$F1290:L3622,2,FALSE)</f>
        <v>TIER - 3</v>
      </c>
      <c r="N1290" s="17" t="str">
        <f>VLOOKUP($L1290,'Hospitalization details'!$F1290:M3627,3,FALSE)</f>
        <v>TIER - 1</v>
      </c>
      <c r="O1290" s="1" t="str">
        <f>VLOOKUP($L1290,'Hospitalization details'!$F1290:N3627,4,FALSE)</f>
        <v>R1011</v>
      </c>
      <c r="P1290" s="14">
        <f>VLOOKUP($L1290,'Hospitalization details'!$F1290:O3627,6,FALSE)</f>
        <v>37489</v>
      </c>
      <c r="Q1290" s="18">
        <f t="shared" si="20"/>
        <v>20</v>
      </c>
    </row>
    <row r="1291" spans="1:17" x14ac:dyDescent="0.25">
      <c r="A1291" s="2" t="s">
        <v>1297</v>
      </c>
      <c r="B1291" t="str">
        <f>VLOOKUP(A1291,'customer names'!A1291:D3625,3,FALSE)</f>
        <v>Jean</v>
      </c>
      <c r="C1291" s="1">
        <f>VLOOKUP(A1291,'Medical examination'!A1291:G3625,2,FALSE)</f>
        <v>36.299999999999997</v>
      </c>
      <c r="D1291" s="1">
        <f>VLOOKUP(A1291,'Medical examination'!A1291:H3625,3,FALSE)</f>
        <v>4.6100000000000003</v>
      </c>
      <c r="E1291" s="1" t="str">
        <f>VLOOKUP($A1291,'Medical examination'!A1291:I3625,4,FALSE)</f>
        <v>NO</v>
      </c>
      <c r="F1291" s="1" t="str">
        <f>VLOOKUP($A1291,'Medical examination'!A1291:J3625,5,FALSE)</f>
        <v>NO</v>
      </c>
      <c r="G1291" s="1" t="str">
        <f>VLOOKUP($A1291,'Medical examination'!A1291:K3625,6,FALSE)</f>
        <v>NO</v>
      </c>
      <c r="H1291" s="1">
        <f>VLOOKUP($A1291,'Medical examination'!A1291:L3625,7,FALSE)</f>
        <v>0</v>
      </c>
      <c r="I1291" s="1" t="str">
        <f>VLOOKUP($A1291,'Medical examination'!A1291:M3625,8,FALSE)</f>
        <v>NO</v>
      </c>
      <c r="J1291" s="19" t="str">
        <f>VLOOKUP($A1291,'Medical examination'!A1291:N3625,9,FALSE)</f>
        <v>OBESITY</v>
      </c>
      <c r="K1291" s="10" t="str">
        <f>VLOOKUP($A1291,'Medical examination'!A1291:O3625,10,FALSE)</f>
        <v>NORMAL</v>
      </c>
      <c r="L1291" s="16">
        <v>1880.07</v>
      </c>
      <c r="M1291" s="1" t="str">
        <f>VLOOKUP($L1291,'Hospitalization details'!$F1291:L3623,2,FALSE)</f>
        <v>TIER - 3</v>
      </c>
      <c r="N1291" s="17" t="str">
        <f>VLOOKUP($L1291,'Hospitalization details'!$F1291:M3628,3,FALSE)</f>
        <v>TIER - 2</v>
      </c>
      <c r="O1291" s="1" t="str">
        <f>VLOOKUP($L1291,'Hospitalization details'!$F1291:N3628,4,FALSE)</f>
        <v>R1013</v>
      </c>
      <c r="P1291" s="14">
        <f>VLOOKUP($L1291,'Hospitalization details'!$F1291:O3628,6,FALSE)</f>
        <v>37497</v>
      </c>
      <c r="Q1291" s="18">
        <f t="shared" si="20"/>
        <v>20</v>
      </c>
    </row>
    <row r="1292" spans="1:17" x14ac:dyDescent="0.25">
      <c r="A1292" s="2" t="s">
        <v>1298</v>
      </c>
      <c r="B1292" t="str">
        <f>VLOOKUP(A1292,'customer names'!A1292:D3626,3,FALSE)</f>
        <v>Wild</v>
      </c>
      <c r="C1292" s="1">
        <f>VLOOKUP(A1292,'Medical examination'!A1292:G3626,2,FALSE)</f>
        <v>34.4</v>
      </c>
      <c r="D1292" s="1">
        <f>VLOOKUP(A1292,'Medical examination'!A1292:H3626,3,FALSE)</f>
        <v>4.95</v>
      </c>
      <c r="E1292" s="1" t="str">
        <f>VLOOKUP($A1292,'Medical examination'!A1292:I3626,4,FALSE)</f>
        <v>NO</v>
      </c>
      <c r="F1292" s="1" t="str">
        <f>VLOOKUP($A1292,'Medical examination'!A1292:J3626,5,FALSE)</f>
        <v>NO</v>
      </c>
      <c r="G1292" s="1" t="str">
        <f>VLOOKUP($A1292,'Medical examination'!A1292:K3626,6,FALSE)</f>
        <v>YES</v>
      </c>
      <c r="H1292" s="1">
        <f>VLOOKUP($A1292,'Medical examination'!A1292:L3626,7,FALSE)</f>
        <v>1</v>
      </c>
      <c r="I1292" s="1" t="str">
        <f>VLOOKUP($A1292,'Medical examination'!A1292:M3626,8,FALSE)</f>
        <v>NO</v>
      </c>
      <c r="J1292" s="19" t="str">
        <f>VLOOKUP($A1292,'Medical examination'!A1292:N3626,9,FALSE)</f>
        <v>OBESITY</v>
      </c>
      <c r="K1292" s="10" t="str">
        <f>VLOOKUP($A1292,'Medical examination'!A1292:O3626,10,FALSE)</f>
        <v>NORMAL</v>
      </c>
      <c r="L1292" s="16">
        <v>35517.19</v>
      </c>
      <c r="M1292" s="1" t="str">
        <f>VLOOKUP($L1292,'Hospitalization details'!$F1292:L3624,2,FALSE)</f>
        <v>TIER - 2</v>
      </c>
      <c r="N1292" s="17" t="str">
        <f>VLOOKUP($L1292,'Hospitalization details'!$F1292:M3629,3,FALSE)</f>
        <v>TIER - 2</v>
      </c>
      <c r="O1292" s="1" t="str">
        <f>VLOOKUP($L1292,'Hospitalization details'!$F1292:N3629,4,FALSE)</f>
        <v>R1011</v>
      </c>
      <c r="P1292" s="14">
        <f>VLOOKUP($L1292,'Hospitalization details'!$F1292:O3629,6,FALSE)</f>
        <v>27014</v>
      </c>
      <c r="Q1292" s="18">
        <f t="shared" si="20"/>
        <v>49</v>
      </c>
    </row>
    <row r="1293" spans="1:17" x14ac:dyDescent="0.25">
      <c r="A1293" s="2" t="s">
        <v>1299</v>
      </c>
      <c r="B1293" t="str">
        <f>VLOOKUP(A1293,'customer names'!A1293:D3627,3,FALSE)</f>
        <v>Tabor</v>
      </c>
      <c r="C1293" s="1">
        <f>VLOOKUP(A1293,'Medical examination'!A1293:G3627,2,FALSE)</f>
        <v>30.9</v>
      </c>
      <c r="D1293" s="1">
        <f>VLOOKUP(A1293,'Medical examination'!A1293:H3627,3,FALSE)</f>
        <v>5.04</v>
      </c>
      <c r="E1293" s="1" t="str">
        <f>VLOOKUP($A1293,'Medical examination'!A1293:I3627,4,FALSE)</f>
        <v>NO</v>
      </c>
      <c r="F1293" s="1" t="str">
        <f>VLOOKUP($A1293,'Medical examination'!A1293:J3627,5,FALSE)</f>
        <v>NO</v>
      </c>
      <c r="G1293" s="1" t="str">
        <f>VLOOKUP($A1293,'Medical examination'!A1293:K3627,6,FALSE)</f>
        <v>NO</v>
      </c>
      <c r="H1293" s="1">
        <f>VLOOKUP($A1293,'Medical examination'!A1293:L3627,7,FALSE)</f>
        <v>0</v>
      </c>
      <c r="I1293" s="1" t="str">
        <f>VLOOKUP($A1293,'Medical examination'!A1293:M3627,8,FALSE)</f>
        <v>NO</v>
      </c>
      <c r="J1293" s="19" t="str">
        <f>VLOOKUP($A1293,'Medical examination'!A1293:N3627,9,FALSE)</f>
        <v>OBESITY</v>
      </c>
      <c r="K1293" s="10" t="str">
        <f>VLOOKUP($A1293,'Medical examination'!A1293:O3627,10,FALSE)</f>
        <v>NORMAL</v>
      </c>
      <c r="L1293" s="16">
        <v>1877.93</v>
      </c>
      <c r="M1293" s="1" t="str">
        <f>VLOOKUP($L1293,'Hospitalization details'!$F1293:L3625,2,FALSE)</f>
        <v>TIER - 3</v>
      </c>
      <c r="N1293" s="17" t="str">
        <f>VLOOKUP($L1293,'Hospitalization details'!$F1293:M3630,3,FALSE)</f>
        <v>TIER - 1</v>
      </c>
      <c r="O1293" s="1" t="str">
        <f>VLOOKUP($L1293,'Hospitalization details'!$F1293:N3630,4,FALSE)</f>
        <v>R1013</v>
      </c>
      <c r="P1293" s="14">
        <f>VLOOKUP($L1293,'Hospitalization details'!$F1293:O3630,6,FALSE)</f>
        <v>37558</v>
      </c>
      <c r="Q1293" s="18">
        <f t="shared" si="20"/>
        <v>20</v>
      </c>
    </row>
    <row r="1294" spans="1:17" x14ac:dyDescent="0.25">
      <c r="A1294" s="2" t="s">
        <v>1300</v>
      </c>
      <c r="B1294" t="str">
        <f>VLOOKUP(A1294,'customer names'!A1294:D3628,3,FALSE)</f>
        <v>Steffen</v>
      </c>
      <c r="C1294" s="1">
        <f>VLOOKUP(A1294,'Medical examination'!A1294:G3628,2,FALSE)</f>
        <v>28.6</v>
      </c>
      <c r="D1294" s="1">
        <f>VLOOKUP(A1294,'Medical examination'!A1294:H3628,3,FALSE)</f>
        <v>5.42</v>
      </c>
      <c r="E1294" s="1" t="str">
        <f>VLOOKUP($A1294,'Medical examination'!A1294:I3628,4,FALSE)</f>
        <v>NO</v>
      </c>
      <c r="F1294" s="1" t="str">
        <f>VLOOKUP($A1294,'Medical examination'!A1294:J3628,5,FALSE)</f>
        <v>NO</v>
      </c>
      <c r="G1294" s="1" t="str">
        <f>VLOOKUP($A1294,'Medical examination'!A1294:K3628,6,FALSE)</f>
        <v>NO</v>
      </c>
      <c r="H1294" s="1">
        <f>VLOOKUP($A1294,'Medical examination'!A1294:L3628,7,FALSE)</f>
        <v>0</v>
      </c>
      <c r="I1294" s="1" t="str">
        <f>VLOOKUP($A1294,'Medical examination'!A1294:M3628,8,FALSE)</f>
        <v>NO</v>
      </c>
      <c r="J1294" s="19" t="str">
        <f>VLOOKUP($A1294,'Medical examination'!A1294:N3628,9,FALSE)</f>
        <v>OVERWEIGHT</v>
      </c>
      <c r="K1294" s="10" t="str">
        <f>VLOOKUP($A1294,'Medical examination'!A1294:O3628,10,FALSE)</f>
        <v>NORMAL</v>
      </c>
      <c r="L1294" s="16">
        <v>1875.34</v>
      </c>
      <c r="M1294" s="1" t="str">
        <f>VLOOKUP($L1294,'Hospitalization details'!$F1294:L3626,2,FALSE)</f>
        <v>TIER - 3</v>
      </c>
      <c r="N1294" s="17" t="str">
        <f>VLOOKUP($L1294,'Hospitalization details'!$F1294:M3631,3,FALSE)</f>
        <v>TIER - 2</v>
      </c>
      <c r="O1294" s="1" t="str">
        <f>VLOOKUP($L1294,'Hospitalization details'!$F1294:N3631,4,FALSE)</f>
        <v>R1011</v>
      </c>
      <c r="P1294" s="14">
        <f>VLOOKUP($L1294,'Hospitalization details'!$F1294:O3631,6,FALSE)</f>
        <v>37521</v>
      </c>
      <c r="Q1294" s="18">
        <f t="shared" si="20"/>
        <v>20</v>
      </c>
    </row>
    <row r="1295" spans="1:17" x14ac:dyDescent="0.25">
      <c r="A1295" s="2" t="s">
        <v>1301</v>
      </c>
      <c r="B1295" t="str">
        <f>VLOOKUP(A1295,'customer names'!A1295:D3629,3,FALSE)</f>
        <v>Tadich</v>
      </c>
      <c r="C1295" s="1">
        <f>VLOOKUP(A1295,'Medical examination'!A1295:G3629,2,FALSE)</f>
        <v>27.83</v>
      </c>
      <c r="D1295" s="1">
        <f>VLOOKUP(A1295,'Medical examination'!A1295:H3629,3,FALSE)</f>
        <v>5.39</v>
      </c>
      <c r="E1295" s="1" t="str">
        <f>VLOOKUP($A1295,'Medical examination'!A1295:I3629,4,FALSE)</f>
        <v>NO</v>
      </c>
      <c r="F1295" s="1" t="str">
        <f>VLOOKUP($A1295,'Medical examination'!A1295:J3629,5,FALSE)</f>
        <v>NO</v>
      </c>
      <c r="G1295" s="1" t="str">
        <f>VLOOKUP($A1295,'Medical examination'!A1295:K3629,6,FALSE)</f>
        <v>NO</v>
      </c>
      <c r="H1295" s="1">
        <f>VLOOKUP($A1295,'Medical examination'!A1295:L3629,7,FALSE)</f>
        <v>0</v>
      </c>
      <c r="I1295" s="1" t="str">
        <f>VLOOKUP($A1295,'Medical examination'!A1295:M3629,8,FALSE)</f>
        <v>NO</v>
      </c>
      <c r="J1295" s="19" t="str">
        <f>VLOOKUP($A1295,'Medical examination'!A1295:N3629,9,FALSE)</f>
        <v>OVERWEIGHT</v>
      </c>
      <c r="K1295" s="10" t="str">
        <f>VLOOKUP($A1295,'Medical examination'!A1295:O3629,10,FALSE)</f>
        <v>NORMAL</v>
      </c>
      <c r="L1295" s="16">
        <v>1865.98</v>
      </c>
      <c r="M1295" s="1" t="str">
        <f>VLOOKUP($L1295,'Hospitalization details'!$F1295:L3627,2,FALSE)</f>
        <v>TIER - 3</v>
      </c>
      <c r="N1295" s="17" t="str">
        <f>VLOOKUP($L1295,'Hospitalization details'!$F1295:M3632,3,FALSE)</f>
        <v>TIER - 3</v>
      </c>
      <c r="O1295" s="1" t="str">
        <f>VLOOKUP($L1295,'Hospitalization details'!$F1295:N3632,4,FALSE)</f>
        <v>R1012</v>
      </c>
      <c r="P1295" s="14">
        <f>VLOOKUP($L1295,'Hospitalization details'!$F1295:O3632,6,FALSE)</f>
        <v>35248</v>
      </c>
      <c r="Q1295" s="18">
        <f t="shared" si="20"/>
        <v>26</v>
      </c>
    </row>
    <row r="1296" spans="1:17" x14ac:dyDescent="0.25">
      <c r="A1296" s="2" t="s">
        <v>1302</v>
      </c>
      <c r="B1296" t="str">
        <f>VLOOKUP(A1296,'customer names'!A1296:D3630,3,FALSE)</f>
        <v>Christenson</v>
      </c>
      <c r="C1296" s="1">
        <f>VLOOKUP(A1296,'Medical examination'!A1296:G3630,2,FALSE)</f>
        <v>39.64</v>
      </c>
      <c r="D1296" s="1">
        <f>VLOOKUP(A1296,'Medical examination'!A1296:H3630,3,FALSE)</f>
        <v>6</v>
      </c>
      <c r="E1296" s="1" t="str">
        <f>VLOOKUP($A1296,'Medical examination'!A1296:I3630,4,FALSE)</f>
        <v>NO</v>
      </c>
      <c r="F1296" s="1" t="str">
        <f>VLOOKUP($A1296,'Medical examination'!A1296:J3630,5,FALSE)</f>
        <v>NO</v>
      </c>
      <c r="G1296" s="1" t="str">
        <f>VLOOKUP($A1296,'Medical examination'!A1296:K3630,6,FALSE)</f>
        <v>YES</v>
      </c>
      <c r="H1296" s="1">
        <f>VLOOKUP($A1296,'Medical examination'!A1296:L3630,7,FALSE)</f>
        <v>1</v>
      </c>
      <c r="I1296" s="1" t="str">
        <f>VLOOKUP($A1296,'Medical examination'!A1296:M3630,8,FALSE)</f>
        <v>NO</v>
      </c>
      <c r="J1296" s="19" t="str">
        <f>VLOOKUP($A1296,'Medical examination'!A1296:N3630,9,FALSE)</f>
        <v>OBESITY</v>
      </c>
      <c r="K1296" s="10" t="str">
        <f>VLOOKUP($A1296,'Medical examination'!A1296:O3630,10,FALSE)</f>
        <v>PRE DIABETES</v>
      </c>
      <c r="L1296" s="16">
        <v>1863.45</v>
      </c>
      <c r="M1296" s="1" t="str">
        <f>VLOOKUP($L1296,'Hospitalization details'!$F1296:L3628,2,FALSE)</f>
        <v>TIER - 3</v>
      </c>
      <c r="N1296" s="17" t="str">
        <f>VLOOKUP($L1296,'Hospitalization details'!$F1296:M3633,3,FALSE)</f>
        <v>TIER - 1</v>
      </c>
      <c r="O1296" s="1" t="str">
        <f>VLOOKUP($L1296,'Hospitalization details'!$F1296:N3633,4,FALSE)</f>
        <v>R1025</v>
      </c>
      <c r="P1296" s="14">
        <f>VLOOKUP($L1296,'Hospitalization details'!$F1296:O3633,6,FALSE)</f>
        <v>38348</v>
      </c>
      <c r="Q1296" s="18">
        <f t="shared" si="20"/>
        <v>18</v>
      </c>
    </row>
    <row r="1297" spans="1:17" x14ac:dyDescent="0.25">
      <c r="A1297" s="2" t="s">
        <v>1303</v>
      </c>
      <c r="B1297" t="str">
        <f>VLOOKUP(A1297,'customer names'!A1297:D3631,3,FALSE)</f>
        <v>Shell</v>
      </c>
      <c r="C1297" s="1">
        <f>VLOOKUP(A1297,'Medical examination'!A1297:G3631,2,FALSE)</f>
        <v>38.479999999999997</v>
      </c>
      <c r="D1297" s="1">
        <f>VLOOKUP(A1297,'Medical examination'!A1297:H3631,3,FALSE)</f>
        <v>6.02</v>
      </c>
      <c r="E1297" s="1" t="str">
        <f>VLOOKUP($A1297,'Medical examination'!A1297:I3631,4,FALSE)</f>
        <v>NO</v>
      </c>
      <c r="F1297" s="1" t="str">
        <f>VLOOKUP($A1297,'Medical examination'!A1297:J3631,5,FALSE)</f>
        <v>NO</v>
      </c>
      <c r="G1297" s="1" t="str">
        <f>VLOOKUP($A1297,'Medical examination'!A1297:K3631,6,FALSE)</f>
        <v>NO</v>
      </c>
      <c r="H1297" s="1">
        <f>VLOOKUP($A1297,'Medical examination'!A1297:L3631,7,FALSE)</f>
        <v>1</v>
      </c>
      <c r="I1297" s="1" t="str">
        <f>VLOOKUP($A1297,'Medical examination'!A1297:M3631,8,FALSE)</f>
        <v>NO</v>
      </c>
      <c r="J1297" s="19" t="str">
        <f>VLOOKUP($A1297,'Medical examination'!A1297:N3631,9,FALSE)</f>
        <v>OBESITY</v>
      </c>
      <c r="K1297" s="10" t="str">
        <f>VLOOKUP($A1297,'Medical examination'!A1297:O3631,10,FALSE)</f>
        <v>PRE DIABETES</v>
      </c>
      <c r="L1297" s="16">
        <v>1850.55</v>
      </c>
      <c r="M1297" s="1" t="str">
        <f>VLOOKUP($L1297,'Hospitalization details'!$F1297:L3629,2,FALSE)</f>
        <v>TIER - 3</v>
      </c>
      <c r="N1297" s="17" t="str">
        <f>VLOOKUP($L1297,'Hospitalization details'!$F1297:M3634,3,FALSE)</f>
        <v>TIER - 2</v>
      </c>
      <c r="O1297" s="1" t="str">
        <f>VLOOKUP($L1297,'Hospitalization details'!$F1297:N3634,4,FALSE)</f>
        <v>R1012</v>
      </c>
      <c r="P1297" s="14">
        <f>VLOOKUP($L1297,'Hospitalization details'!$F1297:O3634,6,FALSE)</f>
        <v>34674</v>
      </c>
      <c r="Q1297" s="18">
        <f t="shared" si="20"/>
        <v>28</v>
      </c>
    </row>
    <row r="1298" spans="1:17" x14ac:dyDescent="0.25">
      <c r="A1298" s="2" t="s">
        <v>1304</v>
      </c>
      <c r="B1298" t="str">
        <f>VLOOKUP(A1298,'customer names'!A1298:D3632,3,FALSE)</f>
        <v>Rao</v>
      </c>
      <c r="C1298" s="1">
        <f>VLOOKUP(A1298,'Medical examination'!A1298:G3632,2,FALSE)</f>
        <v>36.200000000000003</v>
      </c>
      <c r="D1298" s="1">
        <f>VLOOKUP(A1298,'Medical examination'!A1298:H3632,3,FALSE)</f>
        <v>4.62</v>
      </c>
      <c r="E1298" s="1" t="str">
        <f>VLOOKUP($A1298,'Medical examination'!A1298:I3632,4,FALSE)</f>
        <v>NO</v>
      </c>
      <c r="F1298" s="1" t="str">
        <f>VLOOKUP($A1298,'Medical examination'!A1298:J3632,5,FALSE)</f>
        <v>NO</v>
      </c>
      <c r="G1298" s="1" t="str">
        <f>VLOOKUP($A1298,'Medical examination'!A1298:K3632,6,FALSE)</f>
        <v>NO</v>
      </c>
      <c r="H1298" s="1">
        <f>VLOOKUP($A1298,'Medical examination'!A1298:L3632,7,FALSE)</f>
        <v>2</v>
      </c>
      <c r="I1298" s="1" t="str">
        <f>VLOOKUP($A1298,'Medical examination'!A1298:M3632,8,FALSE)</f>
        <v>NO</v>
      </c>
      <c r="J1298" s="19" t="str">
        <f>VLOOKUP($A1298,'Medical examination'!A1298:N3632,9,FALSE)</f>
        <v>OBESITY</v>
      </c>
      <c r="K1298" s="10" t="str">
        <f>VLOOKUP($A1298,'Medical examination'!A1298:O3632,10,FALSE)</f>
        <v>NORMAL</v>
      </c>
      <c r="L1298" s="16">
        <v>1842.52</v>
      </c>
      <c r="M1298" s="1" t="str">
        <f>VLOOKUP($L1298,'Hospitalization details'!$F1298:L3630,2,FALSE)</f>
        <v>TIER - 3</v>
      </c>
      <c r="N1298" s="17" t="str">
        <f>VLOOKUP($L1298,'Hospitalization details'!$F1298:M3635,3,FALSE)</f>
        <v>TIER - 2</v>
      </c>
      <c r="O1298" s="1" t="str">
        <f>VLOOKUP($L1298,'Hospitalization details'!$F1298:N3635,4,FALSE)</f>
        <v>R1011</v>
      </c>
      <c r="P1298" s="14">
        <f>VLOOKUP($L1298,'Hospitalization details'!$F1298:O3635,6,FALSE)</f>
        <v>37822</v>
      </c>
      <c r="Q1298" s="18">
        <f t="shared" si="20"/>
        <v>19</v>
      </c>
    </row>
    <row r="1299" spans="1:17" x14ac:dyDescent="0.25">
      <c r="A1299" s="2" t="s">
        <v>1305</v>
      </c>
      <c r="B1299" t="str">
        <f>VLOOKUP(A1299,'customer names'!A1299:D3633,3,FALSE)</f>
        <v>Myers</v>
      </c>
      <c r="C1299" s="1">
        <f>VLOOKUP(A1299,'Medical examination'!A1299:G3633,2,FALSE)</f>
        <v>27.13</v>
      </c>
      <c r="D1299" s="1">
        <f>VLOOKUP(A1299,'Medical examination'!A1299:H3633,3,FALSE)</f>
        <v>5.59</v>
      </c>
      <c r="E1299" s="1" t="str">
        <f>VLOOKUP($A1299,'Medical examination'!A1299:I3633,4,FALSE)</f>
        <v>NO</v>
      </c>
      <c r="F1299" s="1" t="str">
        <f>VLOOKUP($A1299,'Medical examination'!A1299:J3633,5,FALSE)</f>
        <v>NO</v>
      </c>
      <c r="G1299" s="1" t="str">
        <f>VLOOKUP($A1299,'Medical examination'!A1299:K3633,6,FALSE)</f>
        <v>NO</v>
      </c>
      <c r="H1299" s="1">
        <f>VLOOKUP($A1299,'Medical examination'!A1299:L3633,7,FALSE)</f>
        <v>1</v>
      </c>
      <c r="I1299" s="1" t="str">
        <f>VLOOKUP($A1299,'Medical examination'!A1299:M3633,8,FALSE)</f>
        <v>NO</v>
      </c>
      <c r="J1299" s="19" t="str">
        <f>VLOOKUP($A1299,'Medical examination'!A1299:N3633,9,FALSE)</f>
        <v>OVERWEIGHT</v>
      </c>
      <c r="K1299" s="10" t="str">
        <f>VLOOKUP($A1299,'Medical examination'!A1299:O3633,10,FALSE)</f>
        <v>NORMAL</v>
      </c>
      <c r="L1299" s="16">
        <v>1837.28</v>
      </c>
      <c r="M1299" s="1" t="str">
        <f>VLOOKUP($L1299,'Hospitalization details'!$F1299:L3631,2,FALSE)</f>
        <v>TIER - 3</v>
      </c>
      <c r="N1299" s="17" t="str">
        <f>VLOOKUP($L1299,'Hospitalization details'!$F1299:M3636,3,FALSE)</f>
        <v>TIER - 2</v>
      </c>
      <c r="O1299" s="1" t="str">
        <f>VLOOKUP($L1299,'Hospitalization details'!$F1299:N3636,4,FALSE)</f>
        <v>R1013</v>
      </c>
      <c r="P1299" s="14">
        <f>VLOOKUP($L1299,'Hospitalization details'!$F1299:O3636,6,FALSE)</f>
        <v>36506</v>
      </c>
      <c r="Q1299" s="18">
        <f t="shared" si="20"/>
        <v>23</v>
      </c>
    </row>
    <row r="1300" spans="1:17" x14ac:dyDescent="0.25">
      <c r="A1300" s="2" t="s">
        <v>1306</v>
      </c>
      <c r="B1300" t="str">
        <f>VLOOKUP(A1300,'customer names'!A1300:D3634,3,FALSE)</f>
        <v>McLean</v>
      </c>
      <c r="C1300" s="1">
        <f>VLOOKUP(A1300,'Medical examination'!A1300:G3634,2,FALSE)</f>
        <v>20.75</v>
      </c>
      <c r="D1300" s="1">
        <f>VLOOKUP(A1300,'Medical examination'!A1300:H3634,3,FALSE)</f>
        <v>5.18</v>
      </c>
      <c r="E1300" s="1" t="str">
        <f>VLOOKUP($A1300,'Medical examination'!A1300:I3634,4,FALSE)</f>
        <v>YES</v>
      </c>
      <c r="F1300" s="1" t="str">
        <f>VLOOKUP($A1300,'Medical examination'!A1300:J3634,5,FALSE)</f>
        <v>NO</v>
      </c>
      <c r="G1300" s="1" t="str">
        <f>VLOOKUP($A1300,'Medical examination'!A1300:K3634,6,FALSE)</f>
        <v>NO</v>
      </c>
      <c r="H1300" s="1">
        <f>VLOOKUP($A1300,'Medical examination'!A1300:L3634,7,FALSE)</f>
        <v>2</v>
      </c>
      <c r="I1300" s="1" t="str">
        <f>VLOOKUP($A1300,'Medical examination'!A1300:M3634,8,FALSE)</f>
        <v>NO</v>
      </c>
      <c r="J1300" s="19" t="str">
        <f>VLOOKUP($A1300,'Medical examination'!A1300:N3634,9,FALSE)</f>
        <v>NORMAL WEIGHT</v>
      </c>
      <c r="K1300" s="10" t="str">
        <f>VLOOKUP($A1300,'Medical examination'!A1300:O3634,10,FALSE)</f>
        <v>NORMAL</v>
      </c>
      <c r="L1300" s="16">
        <v>1837.24</v>
      </c>
      <c r="M1300" s="1" t="str">
        <f>VLOOKUP($L1300,'Hospitalization details'!$F1300:L3632,2,FALSE)</f>
        <v>TIER - 3</v>
      </c>
      <c r="N1300" s="17" t="str">
        <f>VLOOKUP($L1300,'Hospitalization details'!$F1300:M3637,3,FALSE)</f>
        <v>TIER - 2</v>
      </c>
      <c r="O1300" s="1" t="str">
        <f>VLOOKUP($L1300,'Hospitalization details'!$F1300:N3637,4,FALSE)</f>
        <v>R1011</v>
      </c>
      <c r="P1300" s="14">
        <f>VLOOKUP($L1300,'Hospitalization details'!$F1300:O3637,6,FALSE)</f>
        <v>37837</v>
      </c>
      <c r="Q1300" s="18">
        <f t="shared" si="20"/>
        <v>19</v>
      </c>
    </row>
    <row r="1301" spans="1:17" x14ac:dyDescent="0.25">
      <c r="A1301" s="2" t="s">
        <v>1307</v>
      </c>
      <c r="B1301" t="str">
        <f>VLOOKUP(A1301,'customer names'!A1301:D3635,3,FALSE)</f>
        <v>Gomez</v>
      </c>
      <c r="C1301" s="1">
        <f>VLOOKUP(A1301,'Medical examination'!A1301:G3635,2,FALSE)</f>
        <v>26.6</v>
      </c>
      <c r="D1301" s="1">
        <f>VLOOKUP(A1301,'Medical examination'!A1301:H3635,3,FALSE)</f>
        <v>6.29</v>
      </c>
      <c r="E1301" s="1" t="str">
        <f>VLOOKUP($A1301,'Medical examination'!A1301:I3635,4,FALSE)</f>
        <v>NO</v>
      </c>
      <c r="F1301" s="1" t="str">
        <f>VLOOKUP($A1301,'Medical examination'!A1301:J3635,5,FALSE)</f>
        <v>NO</v>
      </c>
      <c r="G1301" s="1" t="str">
        <f>VLOOKUP($A1301,'Medical examination'!A1301:K3635,6,FALSE)</f>
        <v>NO</v>
      </c>
      <c r="H1301" s="1">
        <f>VLOOKUP($A1301,'Medical examination'!A1301:L3635,7,FALSE)</f>
        <v>2</v>
      </c>
      <c r="I1301" s="1" t="str">
        <f>VLOOKUP($A1301,'Medical examination'!A1301:M3635,8,FALSE)</f>
        <v>NO</v>
      </c>
      <c r="J1301" s="19" t="str">
        <f>VLOOKUP($A1301,'Medical examination'!A1301:N3635,9,FALSE)</f>
        <v>OVERWEIGHT</v>
      </c>
      <c r="K1301" s="10" t="str">
        <f>VLOOKUP($A1301,'Medical examination'!A1301:O3635,10,FALSE)</f>
        <v>PRE DIABETES</v>
      </c>
      <c r="L1301" s="16">
        <v>1832.09</v>
      </c>
      <c r="M1301" s="1" t="str">
        <f>VLOOKUP($L1301,'Hospitalization details'!$F1301:L3633,2,FALSE)</f>
        <v>TIER - 3</v>
      </c>
      <c r="N1301" s="17" t="str">
        <f>VLOOKUP($L1301,'Hospitalization details'!$F1301:M3638,3,FALSE)</f>
        <v>TIER - 3</v>
      </c>
      <c r="O1301" s="1" t="str">
        <f>VLOOKUP($L1301,'Hospitalization details'!$F1301:N3638,4,FALSE)</f>
        <v>R1011</v>
      </c>
      <c r="P1301" s="14">
        <f>VLOOKUP($L1301,'Hospitalization details'!$F1301:O3638,6,FALSE)</f>
        <v>37844</v>
      </c>
      <c r="Q1301" s="18">
        <f t="shared" si="20"/>
        <v>19</v>
      </c>
    </row>
    <row r="1302" spans="1:17" x14ac:dyDescent="0.25">
      <c r="A1302" s="2" t="s">
        <v>1308</v>
      </c>
      <c r="B1302" t="str">
        <f>VLOOKUP(A1302,'customer names'!A1302:D3636,3,FALSE)</f>
        <v>Hemingway</v>
      </c>
      <c r="C1302" s="1">
        <f>VLOOKUP(A1302,'Medical examination'!A1302:G3636,2,FALSE)</f>
        <v>25.3</v>
      </c>
      <c r="D1302" s="1">
        <f>VLOOKUP(A1302,'Medical examination'!A1302:H3636,3,FALSE)</f>
        <v>4.49</v>
      </c>
      <c r="E1302" s="1" t="str">
        <f>VLOOKUP($A1302,'Medical examination'!A1302:I3636,4,FALSE)</f>
        <v>NO</v>
      </c>
      <c r="F1302" s="1" t="str">
        <f>VLOOKUP($A1302,'Medical examination'!A1302:J3636,5,FALSE)</f>
        <v>NO</v>
      </c>
      <c r="G1302" s="1" t="str">
        <f>VLOOKUP($A1302,'Medical examination'!A1302:K3636,6,FALSE)</f>
        <v>NO</v>
      </c>
      <c r="H1302" s="1">
        <f>VLOOKUP($A1302,'Medical examination'!A1302:L3636,7,FALSE)</f>
        <v>2</v>
      </c>
      <c r="I1302" s="1" t="str">
        <f>VLOOKUP($A1302,'Medical examination'!A1302:M3636,8,FALSE)</f>
        <v>NO</v>
      </c>
      <c r="J1302" s="19" t="str">
        <f>VLOOKUP($A1302,'Medical examination'!A1302:N3636,9,FALSE)</f>
        <v>OVERWEIGHT</v>
      </c>
      <c r="K1302" s="10" t="str">
        <f>VLOOKUP($A1302,'Medical examination'!A1302:O3636,10,FALSE)</f>
        <v>NORMAL</v>
      </c>
      <c r="L1302" s="16">
        <v>1826.84</v>
      </c>
      <c r="M1302" s="1" t="str">
        <f>VLOOKUP($L1302,'Hospitalization details'!$F1302:L3634,2,FALSE)</f>
        <v>TIER - 3</v>
      </c>
      <c r="N1302" s="17" t="str">
        <f>VLOOKUP($L1302,'Hospitalization details'!$F1302:M3639,3,FALSE)</f>
        <v>TIER - 2</v>
      </c>
      <c r="O1302" s="1" t="str">
        <f>VLOOKUP($L1302,'Hospitalization details'!$F1302:N3639,4,FALSE)</f>
        <v>R1011</v>
      </c>
      <c r="P1302" s="14">
        <f>VLOOKUP($L1302,'Hospitalization details'!$F1302:O3639,6,FALSE)</f>
        <v>36434</v>
      </c>
      <c r="Q1302" s="18">
        <f t="shared" si="20"/>
        <v>23</v>
      </c>
    </row>
    <row r="1303" spans="1:17" x14ac:dyDescent="0.25">
      <c r="A1303" s="2" t="s">
        <v>1309</v>
      </c>
      <c r="B1303" t="str">
        <f>VLOOKUP(A1303,'customer names'!A1303:D3637,3,FALSE)</f>
        <v>Pett</v>
      </c>
      <c r="C1303" s="1">
        <f>VLOOKUP(A1303,'Medical examination'!A1303:G3637,2,FALSE)</f>
        <v>18.84</v>
      </c>
      <c r="D1303" s="1">
        <f>VLOOKUP(A1303,'Medical examination'!A1303:H3637,3,FALSE)</f>
        <v>11.82</v>
      </c>
      <c r="E1303" s="1" t="str">
        <f>VLOOKUP($A1303,'Medical examination'!A1303:I3637,4,FALSE)</f>
        <v>YES</v>
      </c>
      <c r="F1303" s="1" t="str">
        <f>VLOOKUP($A1303,'Medical examination'!A1303:J3637,5,FALSE)</f>
        <v>NO</v>
      </c>
      <c r="G1303" s="1" t="str">
        <f>VLOOKUP($A1303,'Medical examination'!A1303:K3637,6,FALSE)</f>
        <v>YES</v>
      </c>
      <c r="H1303" s="1">
        <f>VLOOKUP($A1303,'Medical examination'!A1303:L3637,7,FALSE)</f>
        <v>1</v>
      </c>
      <c r="I1303" s="1" t="str">
        <f>VLOOKUP($A1303,'Medical examination'!A1303:M3637,8,FALSE)</f>
        <v>NO</v>
      </c>
      <c r="J1303" s="19" t="str">
        <f>VLOOKUP($A1303,'Medical examination'!A1303:N3637,9,FALSE)</f>
        <v>NORMAL WEIGHT</v>
      </c>
      <c r="K1303" s="10" t="str">
        <f>VLOOKUP($A1303,'Medical examination'!A1303:O3637,10,FALSE)</f>
        <v>DIABETES</v>
      </c>
      <c r="L1303" s="16">
        <v>35491.64</v>
      </c>
      <c r="M1303" s="1" t="str">
        <f>VLOOKUP($L1303,'Hospitalization details'!$F1303:L3635,2,FALSE)</f>
        <v>TIER - 1</v>
      </c>
      <c r="N1303" s="17" t="str">
        <f>VLOOKUP($L1303,'Hospitalization details'!$F1303:M3640,3,FALSE)</f>
        <v>TIER - 2</v>
      </c>
      <c r="O1303" s="1" t="str">
        <f>VLOOKUP($L1303,'Hospitalization details'!$F1303:N3640,4,FALSE)</f>
        <v>R1011</v>
      </c>
      <c r="P1303" s="14">
        <f>VLOOKUP($L1303,'Hospitalization details'!$F1303:O3640,6,FALSE)</f>
        <v>32467</v>
      </c>
      <c r="Q1303" s="18">
        <f t="shared" si="20"/>
        <v>34</v>
      </c>
    </row>
    <row r="1304" spans="1:17" x14ac:dyDescent="0.25">
      <c r="A1304" s="2" t="s">
        <v>1310</v>
      </c>
      <c r="B1304" t="str">
        <f>VLOOKUP(A1304,'customer names'!A1304:D3638,3,FALSE)</f>
        <v>Meingast</v>
      </c>
      <c r="C1304" s="1">
        <f>VLOOKUP(A1304,'Medical examination'!A1304:G3638,2,FALSE)</f>
        <v>19.57</v>
      </c>
      <c r="D1304" s="1">
        <f>VLOOKUP(A1304,'Medical examination'!A1304:H3638,3,FALSE)</f>
        <v>7.41</v>
      </c>
      <c r="E1304" s="1" t="str">
        <f>VLOOKUP($A1304,'Medical examination'!A1304:I3638,4,FALSE)</f>
        <v>YES</v>
      </c>
      <c r="F1304" s="1" t="str">
        <f>VLOOKUP($A1304,'Medical examination'!A1304:J3638,5,FALSE)</f>
        <v>NO</v>
      </c>
      <c r="G1304" s="1" t="str">
        <f>VLOOKUP($A1304,'Medical examination'!A1304:K3638,6,FALSE)</f>
        <v>NO</v>
      </c>
      <c r="H1304" s="1">
        <f>VLOOKUP($A1304,'Medical examination'!A1304:L3638,7,FALSE)</f>
        <v>1</v>
      </c>
      <c r="I1304" s="1" t="str">
        <f>VLOOKUP($A1304,'Medical examination'!A1304:M3638,8,FALSE)</f>
        <v>NO</v>
      </c>
      <c r="J1304" s="19" t="str">
        <f>VLOOKUP($A1304,'Medical examination'!A1304:N3638,9,FALSE)</f>
        <v>NORMAL WEIGHT</v>
      </c>
      <c r="K1304" s="10" t="str">
        <f>VLOOKUP($A1304,'Medical examination'!A1304:O3638,10,FALSE)</f>
        <v>DIABETES</v>
      </c>
      <c r="L1304" s="16">
        <v>1824.29</v>
      </c>
      <c r="M1304" s="1" t="str">
        <f>VLOOKUP($L1304,'Hospitalization details'!$F1304:L3636,2,FALSE)</f>
        <v>TIER - 3</v>
      </c>
      <c r="N1304" s="17" t="str">
        <f>VLOOKUP($L1304,'Hospitalization details'!$F1304:M3641,3,FALSE)</f>
        <v>TIER - 3</v>
      </c>
      <c r="O1304" s="1" t="str">
        <f>VLOOKUP($L1304,'Hospitalization details'!$F1304:N3641,4,FALSE)</f>
        <v>R1013</v>
      </c>
      <c r="P1304" s="14">
        <f>VLOOKUP($L1304,'Hospitalization details'!$F1304:O3641,6,FALSE)</f>
        <v>36481</v>
      </c>
      <c r="Q1304" s="18">
        <f t="shared" si="20"/>
        <v>23</v>
      </c>
    </row>
    <row r="1305" spans="1:17" x14ac:dyDescent="0.25">
      <c r="A1305" s="2" t="s">
        <v>1311</v>
      </c>
      <c r="B1305" t="str">
        <f>VLOOKUP(A1305,'customer names'!A1305:D3639,3,FALSE)</f>
        <v>McCarthy</v>
      </c>
      <c r="C1305" s="1">
        <f>VLOOKUP(A1305,'Medical examination'!A1305:G3639,2,FALSE)</f>
        <v>30.495000000000001</v>
      </c>
      <c r="D1305" s="1">
        <f>VLOOKUP(A1305,'Medical examination'!A1305:H3639,3,FALSE)</f>
        <v>5.97</v>
      </c>
      <c r="E1305" s="1" t="str">
        <f>VLOOKUP($A1305,'Medical examination'!A1305:I3639,4,FALSE)</f>
        <v>NO</v>
      </c>
      <c r="F1305" s="1" t="str">
        <f>VLOOKUP($A1305,'Medical examination'!A1305:J3639,5,FALSE)</f>
        <v>NO</v>
      </c>
      <c r="G1305" s="1" t="str">
        <f>VLOOKUP($A1305,'Medical examination'!A1305:K3639,6,FALSE)</f>
        <v>NO</v>
      </c>
      <c r="H1305" s="1">
        <f>VLOOKUP($A1305,'Medical examination'!A1305:L3639,7,FALSE)</f>
        <v>0</v>
      </c>
      <c r="I1305" s="1" t="str">
        <f>VLOOKUP($A1305,'Medical examination'!A1305:M3639,8,FALSE)</f>
        <v>NO</v>
      </c>
      <c r="J1305" s="19" t="str">
        <f>VLOOKUP($A1305,'Medical examination'!A1305:N3639,9,FALSE)</f>
        <v>OBESITY</v>
      </c>
      <c r="K1305" s="10" t="str">
        <f>VLOOKUP($A1305,'Medical examination'!A1305:O3639,10,FALSE)</f>
        <v>PRE DIABETES</v>
      </c>
      <c r="L1305" s="16">
        <v>1822.54</v>
      </c>
      <c r="M1305" s="1" t="str">
        <f>VLOOKUP($L1305,'Hospitalization details'!$F1305:L3637,2,FALSE)</f>
        <v>TIER - 3</v>
      </c>
      <c r="N1305" s="17" t="str">
        <f>VLOOKUP($L1305,'Hospitalization details'!$F1305:M3642,3,FALSE)</f>
        <v>TIER - 1</v>
      </c>
      <c r="O1305" s="1" t="str">
        <f>VLOOKUP($L1305,'Hospitalization details'!$F1305:N3642,4,FALSE)</f>
        <v>R1012</v>
      </c>
      <c r="P1305" s="14">
        <f>VLOOKUP($L1305,'Hospitalization details'!$F1305:O3642,6,FALSE)</f>
        <v>38218</v>
      </c>
      <c r="Q1305" s="18">
        <f t="shared" si="20"/>
        <v>18</v>
      </c>
    </row>
    <row r="1306" spans="1:17" x14ac:dyDescent="0.25">
      <c r="A1306" s="2" t="s">
        <v>1312</v>
      </c>
      <c r="B1306" t="str">
        <f>VLOOKUP(A1306,'customer names'!A1306:D3640,3,FALSE)</f>
        <v>Boyle</v>
      </c>
      <c r="C1306" s="1">
        <f>VLOOKUP(A1306,'Medical examination'!A1306:G3640,2,FALSE)</f>
        <v>30.114999999999998</v>
      </c>
      <c r="D1306" s="1">
        <f>VLOOKUP(A1306,'Medical examination'!A1306:H3640,3,FALSE)</f>
        <v>5.74</v>
      </c>
      <c r="E1306" s="1" t="str">
        <f>VLOOKUP($A1306,'Medical examination'!A1306:I3640,4,FALSE)</f>
        <v>NO</v>
      </c>
      <c r="F1306" s="1" t="str">
        <f>VLOOKUP($A1306,'Medical examination'!A1306:J3640,5,FALSE)</f>
        <v>NO</v>
      </c>
      <c r="G1306" s="1" t="str">
        <f>VLOOKUP($A1306,'Medical examination'!A1306:K3640,6,FALSE)</f>
        <v>YES</v>
      </c>
      <c r="H1306" s="1">
        <f>VLOOKUP($A1306,'Medical examination'!A1306:L3640,7,FALSE)</f>
        <v>1</v>
      </c>
      <c r="I1306" s="1" t="str">
        <f>VLOOKUP($A1306,'Medical examination'!A1306:M3640,8,FALSE)</f>
        <v>NO</v>
      </c>
      <c r="J1306" s="19" t="str">
        <f>VLOOKUP($A1306,'Medical examination'!A1306:N3640,9,FALSE)</f>
        <v>OBESITY</v>
      </c>
      <c r="K1306" s="10" t="str">
        <f>VLOOKUP($A1306,'Medical examination'!A1306:O3640,10,FALSE)</f>
        <v>PRE DIABETES</v>
      </c>
      <c r="L1306" s="16">
        <v>1815.88</v>
      </c>
      <c r="M1306" s="1" t="str">
        <f>VLOOKUP($L1306,'Hospitalization details'!$F1306:L3638,2,FALSE)</f>
        <v>TIER - 3</v>
      </c>
      <c r="N1306" s="17" t="str">
        <f>VLOOKUP($L1306,'Hospitalization details'!$F1306:M3643,3,FALSE)</f>
        <v>TIER - 3</v>
      </c>
      <c r="O1306" s="1" t="str">
        <f>VLOOKUP($L1306,'Hospitalization details'!$F1306:N3643,4,FALSE)</f>
        <v>R1013</v>
      </c>
      <c r="P1306" s="14">
        <f>VLOOKUP($L1306,'Hospitalization details'!$F1306:O3643,6,FALSE)</f>
        <v>36428</v>
      </c>
      <c r="Q1306" s="18">
        <f t="shared" si="20"/>
        <v>23</v>
      </c>
    </row>
    <row r="1307" spans="1:17" x14ac:dyDescent="0.25">
      <c r="A1307" s="2" t="s">
        <v>1313</v>
      </c>
      <c r="B1307" t="str">
        <f>VLOOKUP(A1307,'customer names'!A1307:D3641,3,FALSE)</f>
        <v>Gundersen</v>
      </c>
      <c r="C1307" s="1">
        <f>VLOOKUP(A1307,'Medical examination'!A1307:G3641,2,FALSE)</f>
        <v>24.78</v>
      </c>
      <c r="D1307" s="1">
        <f>VLOOKUP(A1307,'Medical examination'!A1307:H3641,3,FALSE)</f>
        <v>9.85</v>
      </c>
      <c r="E1307" s="1" t="str">
        <f>VLOOKUP($A1307,'Medical examination'!A1307:I3641,4,FALSE)</f>
        <v>NO</v>
      </c>
      <c r="F1307" s="1" t="str">
        <f>VLOOKUP($A1307,'Medical examination'!A1307:J3641,5,FALSE)</f>
        <v>NO</v>
      </c>
      <c r="G1307" s="1" t="str">
        <f>VLOOKUP($A1307,'Medical examination'!A1307:K3641,6,FALSE)</f>
        <v>NO</v>
      </c>
      <c r="H1307" s="1">
        <f>VLOOKUP($A1307,'Medical examination'!A1307:L3641,7,FALSE)</f>
        <v>0</v>
      </c>
      <c r="I1307" s="1" t="str">
        <f>VLOOKUP($A1307,'Medical examination'!A1307:M3641,8,FALSE)</f>
        <v>NO</v>
      </c>
      <c r="J1307" s="19" t="str">
        <f>VLOOKUP($A1307,'Medical examination'!A1307:N3641,9,FALSE)</f>
        <v>NORMAL WEIGHT</v>
      </c>
      <c r="K1307" s="10" t="str">
        <f>VLOOKUP($A1307,'Medical examination'!A1307:O3641,10,FALSE)</f>
        <v>DIABETES</v>
      </c>
      <c r="L1307" s="16">
        <v>1769.53</v>
      </c>
      <c r="M1307" s="1" t="str">
        <f>VLOOKUP($L1307,'Hospitalization details'!$F1307:L3639,2,FALSE)</f>
        <v>TIER - 3</v>
      </c>
      <c r="N1307" s="17" t="str">
        <f>VLOOKUP($L1307,'Hospitalization details'!$F1307:M3644,3,FALSE)</f>
        <v>TIER - 3</v>
      </c>
      <c r="O1307" s="1" t="str">
        <f>VLOOKUP($L1307,'Hospitalization details'!$F1307:N3644,4,FALSE)</f>
        <v>R1012</v>
      </c>
      <c r="P1307" s="14">
        <f>VLOOKUP($L1307,'Hospitalization details'!$F1307:O3644,6,FALSE)</f>
        <v>37603</v>
      </c>
      <c r="Q1307" s="18">
        <f t="shared" si="20"/>
        <v>20</v>
      </c>
    </row>
    <row r="1308" spans="1:17" x14ac:dyDescent="0.25">
      <c r="A1308" s="2" t="s">
        <v>1314</v>
      </c>
      <c r="B1308" t="str">
        <f>VLOOKUP(A1308,'customer names'!A1308:D3642,3,FALSE)</f>
        <v>Wolswinkel</v>
      </c>
      <c r="C1308" s="1">
        <f>VLOOKUP(A1308,'Medical examination'!A1308:G3642,2,FALSE)</f>
        <v>24.77</v>
      </c>
      <c r="D1308" s="1">
        <f>VLOOKUP(A1308,'Medical examination'!A1308:H3642,3,FALSE)</f>
        <v>7.59</v>
      </c>
      <c r="E1308" s="1" t="str">
        <f>VLOOKUP($A1308,'Medical examination'!A1308:I3642,4,FALSE)</f>
        <v>NO</v>
      </c>
      <c r="F1308" s="1" t="str">
        <f>VLOOKUP($A1308,'Medical examination'!A1308:J3642,5,FALSE)</f>
        <v>NO</v>
      </c>
      <c r="G1308" s="1" t="str">
        <f>VLOOKUP($A1308,'Medical examination'!A1308:K3642,6,FALSE)</f>
        <v>NO</v>
      </c>
      <c r="H1308" s="1">
        <f>VLOOKUP($A1308,'Medical examination'!A1308:L3642,7,FALSE)</f>
        <v>0</v>
      </c>
      <c r="I1308" s="1" t="str">
        <f>VLOOKUP($A1308,'Medical examination'!A1308:M3642,8,FALSE)</f>
        <v>NO</v>
      </c>
      <c r="J1308" s="19" t="str">
        <f>VLOOKUP($A1308,'Medical examination'!A1308:N3642,9,FALSE)</f>
        <v>NORMAL WEIGHT</v>
      </c>
      <c r="K1308" s="10" t="str">
        <f>VLOOKUP($A1308,'Medical examination'!A1308:O3642,10,FALSE)</f>
        <v>DIABETES</v>
      </c>
      <c r="L1308" s="16">
        <v>1759.34</v>
      </c>
      <c r="M1308" s="1" t="str">
        <f>VLOOKUP($L1308,'Hospitalization details'!$F1308:L3640,2,FALSE)</f>
        <v>TIER - 3</v>
      </c>
      <c r="N1308" s="17" t="str">
        <f>VLOOKUP($L1308,'Hospitalization details'!$F1308:M3645,3,FALSE)</f>
        <v>TIER - 1</v>
      </c>
      <c r="O1308" s="1" t="str">
        <f>VLOOKUP($L1308,'Hospitalization details'!$F1308:N3645,4,FALSE)</f>
        <v>R1011</v>
      </c>
      <c r="P1308" s="14">
        <f>VLOOKUP($L1308,'Hospitalization details'!$F1308:O3645,6,FALSE)</f>
        <v>37944</v>
      </c>
      <c r="Q1308" s="18">
        <f t="shared" si="20"/>
        <v>19</v>
      </c>
    </row>
    <row r="1309" spans="1:17" x14ac:dyDescent="0.25">
      <c r="A1309" s="2" t="s">
        <v>1315</v>
      </c>
      <c r="B1309" t="str">
        <f>VLOOKUP(A1309,'customer names'!A1309:D3643,3,FALSE)</f>
        <v>Bomberger</v>
      </c>
      <c r="C1309" s="1">
        <f>VLOOKUP(A1309,'Medical examination'!A1309:G3643,2,FALSE)</f>
        <v>16.579999999999998</v>
      </c>
      <c r="D1309" s="1">
        <f>VLOOKUP(A1309,'Medical examination'!A1309:H3643,3,FALSE)</f>
        <v>6.98</v>
      </c>
      <c r="E1309" s="1" t="str">
        <f>VLOOKUP($A1309,'Medical examination'!A1309:I3643,4,FALSE)</f>
        <v>YES</v>
      </c>
      <c r="F1309" s="1" t="str">
        <f>VLOOKUP($A1309,'Medical examination'!A1309:J3643,5,FALSE)</f>
        <v>NO</v>
      </c>
      <c r="G1309" s="1" t="str">
        <f>VLOOKUP($A1309,'Medical examination'!A1309:K3643,6,FALSE)</f>
        <v>YES</v>
      </c>
      <c r="H1309" s="1">
        <f>VLOOKUP($A1309,'Medical examination'!A1309:L3643,7,FALSE)</f>
        <v>1</v>
      </c>
      <c r="I1309" s="1" t="str">
        <f>VLOOKUP($A1309,'Medical examination'!A1309:M3643,8,FALSE)</f>
        <v>NO</v>
      </c>
      <c r="J1309" s="19" t="str">
        <f>VLOOKUP($A1309,'Medical examination'!A1309:N3643,9,FALSE)</f>
        <v>UNDERWEIGHT</v>
      </c>
      <c r="K1309" s="10" t="str">
        <f>VLOOKUP($A1309,'Medical examination'!A1309:O3643,10,FALSE)</f>
        <v>DIABETES</v>
      </c>
      <c r="L1309" s="16">
        <v>1756.6</v>
      </c>
      <c r="M1309" s="1" t="str">
        <f>VLOOKUP($L1309,'Hospitalization details'!$F1309:L3641,2,FALSE)</f>
        <v>TIER - 3</v>
      </c>
      <c r="N1309" s="17" t="str">
        <f>VLOOKUP($L1309,'Hospitalization details'!$F1309:M3646,3,FALSE)</f>
        <v>TIER - 3</v>
      </c>
      <c r="O1309" s="1" t="str">
        <f>VLOOKUP($L1309,'Hospitalization details'!$F1309:N3646,4,FALSE)</f>
        <v>R1013</v>
      </c>
      <c r="P1309" s="14">
        <f>VLOOKUP($L1309,'Hospitalization details'!$F1309:O3646,6,FALSE)</f>
        <v>36075</v>
      </c>
      <c r="Q1309" s="18">
        <f t="shared" si="20"/>
        <v>24</v>
      </c>
    </row>
    <row r="1310" spans="1:17" x14ac:dyDescent="0.25">
      <c r="A1310" s="2" t="s">
        <v>1316</v>
      </c>
      <c r="B1310" t="str">
        <f>VLOOKUP(A1310,'customer names'!A1310:D3644,3,FALSE)</f>
        <v>Roy</v>
      </c>
      <c r="C1310" s="1">
        <f>VLOOKUP(A1310,'Medical examination'!A1310:G3644,2,FALSE)</f>
        <v>38.17</v>
      </c>
      <c r="D1310" s="1">
        <f>VLOOKUP(A1310,'Medical examination'!A1310:H3644,3,FALSE)</f>
        <v>4.7300000000000004</v>
      </c>
      <c r="E1310" s="1" t="str">
        <f>VLOOKUP($A1310,'Medical examination'!A1310:I3644,4,FALSE)</f>
        <v>YES</v>
      </c>
      <c r="F1310" s="1" t="str">
        <f>VLOOKUP($A1310,'Medical examination'!A1310:J3644,5,FALSE)</f>
        <v>NO</v>
      </c>
      <c r="G1310" s="1" t="str">
        <f>VLOOKUP($A1310,'Medical examination'!A1310:K3644,6,FALSE)</f>
        <v>NO</v>
      </c>
      <c r="H1310" s="1">
        <f>VLOOKUP($A1310,'Medical examination'!A1310:L3644,7,FALSE)</f>
        <v>0</v>
      </c>
      <c r="I1310" s="1" t="str">
        <f>VLOOKUP($A1310,'Medical examination'!A1310:M3644,8,FALSE)</f>
        <v>NO</v>
      </c>
      <c r="J1310" s="19" t="str">
        <f>VLOOKUP($A1310,'Medical examination'!A1310:N3644,9,FALSE)</f>
        <v>OBESITY</v>
      </c>
      <c r="K1310" s="10" t="str">
        <f>VLOOKUP($A1310,'Medical examination'!A1310:O3644,10,FALSE)</f>
        <v>NORMAL</v>
      </c>
      <c r="L1310" s="16">
        <v>1748.77</v>
      </c>
      <c r="M1310" s="1" t="str">
        <f>VLOOKUP($L1310,'Hospitalization details'!$F1310:L3642,2,FALSE)</f>
        <v>TIER - 3</v>
      </c>
      <c r="N1310" s="17" t="str">
        <f>VLOOKUP($L1310,'Hospitalization details'!$F1310:M3647,3,FALSE)</f>
        <v>TIER - 1</v>
      </c>
      <c r="O1310" s="1" t="str">
        <f>VLOOKUP($L1310,'Hospitalization details'!$F1310:N3647,4,FALSE)</f>
        <v>R1011</v>
      </c>
      <c r="P1310" s="14">
        <f>VLOOKUP($L1310,'Hospitalization details'!$F1310:O3647,6,FALSE)</f>
        <v>37890</v>
      </c>
      <c r="Q1310" s="18">
        <f t="shared" si="20"/>
        <v>19</v>
      </c>
    </row>
    <row r="1311" spans="1:17" x14ac:dyDescent="0.25">
      <c r="A1311" s="2" t="s">
        <v>1317</v>
      </c>
      <c r="B1311" t="str">
        <f>VLOOKUP(A1311,'customer names'!A1311:D3645,3,FALSE)</f>
        <v>Lapierre</v>
      </c>
      <c r="C1311" s="1">
        <f>VLOOKUP(A1311,'Medical examination'!A1311:G3645,2,FALSE)</f>
        <v>39.424999999999997</v>
      </c>
      <c r="D1311" s="1">
        <f>VLOOKUP(A1311,'Medical examination'!A1311:H3645,3,FALSE)</f>
        <v>4.76</v>
      </c>
      <c r="E1311" s="1" t="str">
        <f>VLOOKUP($A1311,'Medical examination'!A1311:I3645,4,FALSE)</f>
        <v>YES</v>
      </c>
      <c r="F1311" s="1" t="str">
        <f>VLOOKUP($A1311,'Medical examination'!A1311:J3645,5,FALSE)</f>
        <v>NO</v>
      </c>
      <c r="G1311" s="1" t="str">
        <f>VLOOKUP($A1311,'Medical examination'!A1311:K3645,6,FALSE)</f>
        <v>NO</v>
      </c>
      <c r="H1311" s="1">
        <f>VLOOKUP($A1311,'Medical examination'!A1311:L3645,7,FALSE)</f>
        <v>0</v>
      </c>
      <c r="I1311" s="1" t="str">
        <f>VLOOKUP($A1311,'Medical examination'!A1311:M3645,8,FALSE)</f>
        <v>NO</v>
      </c>
      <c r="J1311" s="19" t="str">
        <f>VLOOKUP($A1311,'Medical examination'!A1311:N3645,9,FALSE)</f>
        <v>OBESITY</v>
      </c>
      <c r="K1311" s="10" t="str">
        <f>VLOOKUP($A1311,'Medical examination'!A1311:O3645,10,FALSE)</f>
        <v>NORMAL</v>
      </c>
      <c r="L1311" s="16">
        <v>1744.47</v>
      </c>
      <c r="M1311" s="1" t="str">
        <f>VLOOKUP($L1311,'Hospitalization details'!$F1311:L3643,2,FALSE)</f>
        <v>TIER - 3</v>
      </c>
      <c r="N1311" s="17" t="str">
        <f>VLOOKUP($L1311,'Hospitalization details'!$F1311:M3648,3,FALSE)</f>
        <v>TIER - 1</v>
      </c>
      <c r="O1311" s="1" t="str">
        <f>VLOOKUP($L1311,'Hospitalization details'!$F1311:N3648,4,FALSE)</f>
        <v>R1011</v>
      </c>
      <c r="P1311" s="14">
        <f>VLOOKUP($L1311,'Hospitalization details'!$F1311:O3648,6,FALSE)</f>
        <v>37830</v>
      </c>
      <c r="Q1311" s="18">
        <f t="shared" si="20"/>
        <v>19</v>
      </c>
    </row>
    <row r="1312" spans="1:17" x14ac:dyDescent="0.25">
      <c r="A1312" s="2" t="s">
        <v>1318</v>
      </c>
      <c r="B1312" t="str">
        <f>VLOOKUP(A1312,'customer names'!A1312:D3646,3,FALSE)</f>
        <v>Beaty</v>
      </c>
      <c r="C1312" s="1">
        <f>VLOOKUP(A1312,'Medical examination'!A1312:G3646,2,FALSE)</f>
        <v>33.44</v>
      </c>
      <c r="D1312" s="1">
        <f>VLOOKUP(A1312,'Medical examination'!A1312:H3646,3,FALSE)</f>
        <v>6.24</v>
      </c>
      <c r="E1312" s="1" t="str">
        <f>VLOOKUP($A1312,'Medical examination'!A1312:I3646,4,FALSE)</f>
        <v>YES</v>
      </c>
      <c r="F1312" s="1" t="str">
        <f>VLOOKUP($A1312,'Medical examination'!A1312:J3646,5,FALSE)</f>
        <v>NO</v>
      </c>
      <c r="G1312" s="1" t="str">
        <f>VLOOKUP($A1312,'Medical examination'!A1312:K3646,6,FALSE)</f>
        <v>NO</v>
      </c>
      <c r="H1312" s="1">
        <f>VLOOKUP($A1312,'Medical examination'!A1312:L3646,7,FALSE)</f>
        <v>0</v>
      </c>
      <c r="I1312" s="1" t="str">
        <f>VLOOKUP($A1312,'Medical examination'!A1312:M3646,8,FALSE)</f>
        <v>NO</v>
      </c>
      <c r="J1312" s="19" t="str">
        <f>VLOOKUP($A1312,'Medical examination'!A1312:N3646,9,FALSE)</f>
        <v>OBESITY</v>
      </c>
      <c r="K1312" s="10" t="str">
        <f>VLOOKUP($A1312,'Medical examination'!A1312:O3646,10,FALSE)</f>
        <v>PRE DIABETES</v>
      </c>
      <c r="L1312" s="16">
        <v>1743.21</v>
      </c>
      <c r="M1312" s="1" t="str">
        <f>VLOOKUP($L1312,'Hospitalization details'!$F1312:L3644,2,FALSE)</f>
        <v>TIER - 3</v>
      </c>
      <c r="N1312" s="17" t="str">
        <f>VLOOKUP($L1312,'Hospitalization details'!$F1312:M3649,3,FALSE)</f>
        <v>TIER - 1</v>
      </c>
      <c r="O1312" s="1" t="str">
        <f>VLOOKUP($L1312,'Hospitalization details'!$F1312:N3649,4,FALSE)</f>
        <v>R1011</v>
      </c>
      <c r="P1312" s="14">
        <f>VLOOKUP($L1312,'Hospitalization details'!$F1312:O3649,6,FALSE)</f>
        <v>37827</v>
      </c>
      <c r="Q1312" s="18">
        <f t="shared" si="20"/>
        <v>19</v>
      </c>
    </row>
    <row r="1313" spans="1:17" x14ac:dyDescent="0.25">
      <c r="A1313" s="2" t="s">
        <v>1319</v>
      </c>
      <c r="B1313" t="str">
        <f>VLOOKUP(A1313,'customer names'!A1313:D3647,3,FALSE)</f>
        <v>Hammer</v>
      </c>
      <c r="C1313" s="1">
        <f>VLOOKUP(A1313,'Medical examination'!A1313:G3647,2,FALSE)</f>
        <v>33.344999999999999</v>
      </c>
      <c r="D1313" s="1">
        <f>VLOOKUP(A1313,'Medical examination'!A1313:H3647,3,FALSE)</f>
        <v>5.44</v>
      </c>
      <c r="E1313" s="1" t="str">
        <f>VLOOKUP($A1313,'Medical examination'!A1313:I3647,4,FALSE)</f>
        <v>YES</v>
      </c>
      <c r="F1313" s="1" t="str">
        <f>VLOOKUP($A1313,'Medical examination'!A1313:J3647,5,FALSE)</f>
        <v>NO</v>
      </c>
      <c r="G1313" s="1" t="str">
        <f>VLOOKUP($A1313,'Medical examination'!A1313:K3647,6,FALSE)</f>
        <v>NO</v>
      </c>
      <c r="H1313" s="1">
        <f>VLOOKUP($A1313,'Medical examination'!A1313:L3647,7,FALSE)</f>
        <v>0</v>
      </c>
      <c r="I1313" s="1" t="str">
        <f>VLOOKUP($A1313,'Medical examination'!A1313:M3647,8,FALSE)</f>
        <v>NO</v>
      </c>
      <c r="J1313" s="19" t="str">
        <f>VLOOKUP($A1313,'Medical examination'!A1313:N3647,9,FALSE)</f>
        <v>OBESITY</v>
      </c>
      <c r="K1313" s="10" t="str">
        <f>VLOOKUP($A1313,'Medical examination'!A1313:O3647,10,FALSE)</f>
        <v>NORMAL</v>
      </c>
      <c r="L1313" s="16">
        <v>1737.38</v>
      </c>
      <c r="M1313" s="1" t="str">
        <f>VLOOKUP($L1313,'Hospitalization details'!$F1313:L3645,2,FALSE)</f>
        <v>TIER - 3</v>
      </c>
      <c r="N1313" s="17" t="str">
        <f>VLOOKUP($L1313,'Hospitalization details'!$F1313:M3650,3,FALSE)</f>
        <v>TIER - 2</v>
      </c>
      <c r="O1313" s="1" t="str">
        <f>VLOOKUP($L1313,'Hospitalization details'!$F1313:N3650,4,FALSE)</f>
        <v>R1011</v>
      </c>
      <c r="P1313" s="14">
        <f>VLOOKUP($L1313,'Hospitalization details'!$F1313:O3650,6,FALSE)</f>
        <v>37939</v>
      </c>
      <c r="Q1313" s="18">
        <f t="shared" si="20"/>
        <v>19</v>
      </c>
    </row>
    <row r="1314" spans="1:17" x14ac:dyDescent="0.25">
      <c r="A1314" s="2" t="s">
        <v>1320</v>
      </c>
      <c r="B1314" t="str">
        <f>VLOOKUP(A1314,'customer names'!A1314:D3648,3,FALSE)</f>
        <v>Randolph</v>
      </c>
      <c r="C1314" s="1">
        <f>VLOOKUP(A1314,'Medical examination'!A1314:G3648,2,FALSE)</f>
        <v>38.79</v>
      </c>
      <c r="D1314" s="1">
        <f>VLOOKUP(A1314,'Medical examination'!A1314:H3648,3,FALSE)</f>
        <v>5.08</v>
      </c>
      <c r="E1314" s="1" t="str">
        <f>VLOOKUP($A1314,'Medical examination'!A1314:I3648,4,FALSE)</f>
        <v>NO</v>
      </c>
      <c r="F1314" s="1" t="str">
        <f>VLOOKUP($A1314,'Medical examination'!A1314:J3648,5,FALSE)</f>
        <v>NO</v>
      </c>
      <c r="G1314" s="1" t="str">
        <f>VLOOKUP($A1314,'Medical examination'!A1314:K3648,6,FALSE)</f>
        <v>YES</v>
      </c>
      <c r="H1314" s="1">
        <f>VLOOKUP($A1314,'Medical examination'!A1314:L3648,7,FALSE)</f>
        <v>1</v>
      </c>
      <c r="I1314" s="1" t="str">
        <f>VLOOKUP($A1314,'Medical examination'!A1314:M3648,8,FALSE)</f>
        <v>NO</v>
      </c>
      <c r="J1314" s="19" t="str">
        <f>VLOOKUP($A1314,'Medical examination'!A1314:N3648,9,FALSE)</f>
        <v>OBESITY</v>
      </c>
      <c r="K1314" s="10" t="str">
        <f>VLOOKUP($A1314,'Medical examination'!A1314:O3648,10,FALSE)</f>
        <v>NORMAL</v>
      </c>
      <c r="L1314" s="16">
        <v>35345.730000000003</v>
      </c>
      <c r="M1314" s="1" t="str">
        <f>VLOOKUP($L1314,'Hospitalization details'!$F1314:L3646,2,FALSE)</f>
        <v>TIER - 2</v>
      </c>
      <c r="N1314" s="17" t="str">
        <f>VLOOKUP($L1314,'Hospitalization details'!$F1314:M3651,3,FALSE)</f>
        <v>TIER - 3</v>
      </c>
      <c r="O1314" s="1" t="str">
        <f>VLOOKUP($L1314,'Hospitalization details'!$F1314:N3651,4,FALSE)</f>
        <v>R1011</v>
      </c>
      <c r="P1314" s="14">
        <f>VLOOKUP($L1314,'Hospitalization details'!$F1314:O3651,6,FALSE)</f>
        <v>26198</v>
      </c>
      <c r="Q1314" s="18">
        <f t="shared" si="20"/>
        <v>51</v>
      </c>
    </row>
    <row r="1315" spans="1:17" x14ac:dyDescent="0.25">
      <c r="A1315" s="2" t="s">
        <v>1321</v>
      </c>
      <c r="B1315" t="str">
        <f>VLOOKUP(A1315,'customer names'!A1315:D3649,3,FALSE)</f>
        <v>Masterson</v>
      </c>
      <c r="C1315" s="1">
        <f>VLOOKUP(A1315,'Medical examination'!A1315:G3649,2,FALSE)</f>
        <v>30.684999999999999</v>
      </c>
      <c r="D1315" s="1">
        <f>VLOOKUP(A1315,'Medical examination'!A1315:H3649,3,FALSE)</f>
        <v>4.87</v>
      </c>
      <c r="E1315" s="1" t="str">
        <f>VLOOKUP($A1315,'Medical examination'!A1315:I3649,4,FALSE)</f>
        <v>NO</v>
      </c>
      <c r="F1315" s="1" t="str">
        <f>VLOOKUP($A1315,'Medical examination'!A1315:J3649,5,FALSE)</f>
        <v>NO</v>
      </c>
      <c r="G1315" s="1" t="str">
        <f>VLOOKUP($A1315,'Medical examination'!A1315:K3649,6,FALSE)</f>
        <v>YES</v>
      </c>
      <c r="H1315" s="1">
        <f>VLOOKUP($A1315,'Medical examination'!A1315:L3649,7,FALSE)</f>
        <v>1</v>
      </c>
      <c r="I1315" s="1" t="str">
        <f>VLOOKUP($A1315,'Medical examination'!A1315:M3649,8,FALSE)</f>
        <v>NO</v>
      </c>
      <c r="J1315" s="19" t="str">
        <f>VLOOKUP($A1315,'Medical examination'!A1315:N3649,9,FALSE)</f>
        <v>OBESITY</v>
      </c>
      <c r="K1315" s="10" t="str">
        <f>VLOOKUP($A1315,'Medical examination'!A1315:O3649,10,FALSE)</f>
        <v>NORMAL</v>
      </c>
      <c r="L1315" s="16">
        <v>1731.68</v>
      </c>
      <c r="M1315" s="1" t="str">
        <f>VLOOKUP($L1315,'Hospitalization details'!$F1315:L3647,2,FALSE)</f>
        <v>TIER - 3</v>
      </c>
      <c r="N1315" s="17" t="str">
        <f>VLOOKUP($L1315,'Hospitalization details'!$F1315:M3652,3,FALSE)</f>
        <v>TIER - 2</v>
      </c>
      <c r="O1315" s="1" t="str">
        <f>VLOOKUP($L1315,'Hospitalization details'!$F1315:N3652,4,FALSE)</f>
        <v>R1011</v>
      </c>
      <c r="P1315" s="14">
        <f>VLOOKUP($L1315,'Hospitalization details'!$F1315:O3652,6,FALSE)</f>
        <v>37934</v>
      </c>
      <c r="Q1315" s="18">
        <f t="shared" si="20"/>
        <v>19</v>
      </c>
    </row>
    <row r="1316" spans="1:17" x14ac:dyDescent="0.25">
      <c r="A1316" s="2" t="s">
        <v>1322</v>
      </c>
      <c r="B1316" t="str">
        <f>VLOOKUP(A1316,'customer names'!A1316:D3650,3,FALSE)</f>
        <v>Friess</v>
      </c>
      <c r="C1316" s="1">
        <f>VLOOKUP(A1316,'Medical examination'!A1316:G3650,2,FALSE)</f>
        <v>22.135000000000002</v>
      </c>
      <c r="D1316" s="1">
        <f>VLOOKUP(A1316,'Medical examination'!A1316:H3650,3,FALSE)</f>
        <v>8.17</v>
      </c>
      <c r="E1316" s="1" t="str">
        <f>VLOOKUP($A1316,'Medical examination'!A1316:I3650,4,FALSE)</f>
        <v>NO</v>
      </c>
      <c r="F1316" s="1" t="str">
        <f>VLOOKUP($A1316,'Medical examination'!A1316:J3650,5,FALSE)</f>
        <v>NO</v>
      </c>
      <c r="G1316" s="1" t="str">
        <f>VLOOKUP($A1316,'Medical examination'!A1316:K3650,6,FALSE)</f>
        <v>NO</v>
      </c>
      <c r="H1316" s="1">
        <f>VLOOKUP($A1316,'Medical examination'!A1316:L3650,7,FALSE)</f>
        <v>0</v>
      </c>
      <c r="I1316" s="1" t="str">
        <f>VLOOKUP($A1316,'Medical examination'!A1316:M3650,8,FALSE)</f>
        <v>NO</v>
      </c>
      <c r="J1316" s="19" t="str">
        <f>VLOOKUP($A1316,'Medical examination'!A1316:N3650,9,FALSE)</f>
        <v>NORMAL WEIGHT</v>
      </c>
      <c r="K1316" s="10" t="str">
        <f>VLOOKUP($A1316,'Medical examination'!A1316:O3650,10,FALSE)</f>
        <v>DIABETES</v>
      </c>
      <c r="L1316" s="16">
        <v>1728.9</v>
      </c>
      <c r="M1316" s="1" t="str">
        <f>VLOOKUP($L1316,'Hospitalization details'!$F1316:L3648,2,FALSE)</f>
        <v>TIER - 3</v>
      </c>
      <c r="N1316" s="17" t="str">
        <f>VLOOKUP($L1316,'Hospitalization details'!$F1316:M3653,3,FALSE)</f>
        <v>TIER - 2</v>
      </c>
      <c r="O1316" s="1" t="str">
        <f>VLOOKUP($L1316,'Hospitalization details'!$F1316:N3653,4,FALSE)</f>
        <v>R1011</v>
      </c>
      <c r="P1316" s="14">
        <f>VLOOKUP($L1316,'Hospitalization details'!$F1316:O3653,6,FALSE)</f>
        <v>37865</v>
      </c>
      <c r="Q1316" s="18">
        <f t="shared" si="20"/>
        <v>19</v>
      </c>
    </row>
    <row r="1317" spans="1:17" x14ac:dyDescent="0.25">
      <c r="A1317" s="2" t="s">
        <v>1323</v>
      </c>
      <c r="B1317" t="str">
        <f>VLOOKUP(A1317,'customer names'!A1317:D3651,3,FALSE)</f>
        <v>Mantoni</v>
      </c>
      <c r="C1317" s="1">
        <f>VLOOKUP(A1317,'Medical examination'!A1317:G3651,2,FALSE)</f>
        <v>33.33</v>
      </c>
      <c r="D1317" s="1">
        <f>VLOOKUP(A1317,'Medical examination'!A1317:H3651,3,FALSE)</f>
        <v>7.61</v>
      </c>
      <c r="E1317" s="1" t="str">
        <f>VLOOKUP($A1317,'Medical examination'!A1317:I3651,4,FALSE)</f>
        <v>NO</v>
      </c>
      <c r="F1317" s="1" t="str">
        <f>VLOOKUP($A1317,'Medical examination'!A1317:J3651,5,FALSE)</f>
        <v>NO</v>
      </c>
      <c r="G1317" s="1" t="str">
        <f>VLOOKUP($A1317,'Medical examination'!A1317:K3651,6,FALSE)</f>
        <v>NO</v>
      </c>
      <c r="H1317" s="1">
        <f>VLOOKUP($A1317,'Medical examination'!A1317:L3651,7,FALSE)</f>
        <v>0</v>
      </c>
      <c r="I1317" s="1" t="str">
        <f>VLOOKUP($A1317,'Medical examination'!A1317:M3651,8,FALSE)</f>
        <v>NO</v>
      </c>
      <c r="J1317" s="19" t="str">
        <f>VLOOKUP($A1317,'Medical examination'!A1317:N3651,9,FALSE)</f>
        <v>OBESITY</v>
      </c>
      <c r="K1317" s="10" t="str">
        <f>VLOOKUP($A1317,'Medical examination'!A1317:O3651,10,FALSE)</f>
        <v>DIABETES</v>
      </c>
      <c r="L1317" s="16">
        <v>1727.79</v>
      </c>
      <c r="M1317" s="1" t="str">
        <f>VLOOKUP($L1317,'Hospitalization details'!$F1317:L3649,2,FALSE)</f>
        <v>TIER - 3</v>
      </c>
      <c r="N1317" s="17" t="str">
        <f>VLOOKUP($L1317,'Hospitalization details'!$F1317:M3654,3,FALSE)</f>
        <v>TIER - 3</v>
      </c>
      <c r="O1317" s="1" t="str">
        <f>VLOOKUP($L1317,'Hospitalization details'!$F1317:N3654,4,FALSE)</f>
        <v>R1011</v>
      </c>
      <c r="P1317" s="14">
        <f>VLOOKUP($L1317,'Hospitalization details'!$F1317:O3654,6,FALSE)</f>
        <v>37946</v>
      </c>
      <c r="Q1317" s="18">
        <f t="shared" si="20"/>
        <v>19</v>
      </c>
    </row>
    <row r="1318" spans="1:17" x14ac:dyDescent="0.25">
      <c r="A1318" s="2" t="s">
        <v>1324</v>
      </c>
      <c r="B1318" t="str">
        <f>VLOOKUP(A1318,'customer names'!A1318:D3652,3,FALSE)</f>
        <v>Bodeen</v>
      </c>
      <c r="C1318" s="1">
        <f>VLOOKUP(A1318,'Medical examination'!A1318:G3652,2,FALSE)</f>
        <v>31.13</v>
      </c>
      <c r="D1318" s="1">
        <f>VLOOKUP(A1318,'Medical examination'!A1318:H3652,3,FALSE)</f>
        <v>10.1</v>
      </c>
      <c r="E1318" s="1" t="str">
        <f>VLOOKUP($A1318,'Medical examination'!A1318:I3652,4,FALSE)</f>
        <v>NO</v>
      </c>
      <c r="F1318" s="1" t="str">
        <f>VLOOKUP($A1318,'Medical examination'!A1318:J3652,5,FALSE)</f>
        <v>NO</v>
      </c>
      <c r="G1318" s="1" t="str">
        <f>VLOOKUP($A1318,'Medical examination'!A1318:K3652,6,FALSE)</f>
        <v>NO</v>
      </c>
      <c r="H1318" s="1">
        <f>VLOOKUP($A1318,'Medical examination'!A1318:L3652,7,FALSE)</f>
        <v>0</v>
      </c>
      <c r="I1318" s="1" t="str">
        <f>VLOOKUP($A1318,'Medical examination'!A1318:M3652,8,FALSE)</f>
        <v>NO</v>
      </c>
      <c r="J1318" s="19" t="str">
        <f>VLOOKUP($A1318,'Medical examination'!A1318:N3652,9,FALSE)</f>
        <v>OBESITY</v>
      </c>
      <c r="K1318" s="10" t="str">
        <f>VLOOKUP($A1318,'Medical examination'!A1318:O3652,10,FALSE)</f>
        <v>DIABETES</v>
      </c>
      <c r="L1318" s="16">
        <v>1727.54</v>
      </c>
      <c r="M1318" s="1" t="str">
        <f>VLOOKUP($L1318,'Hospitalization details'!$F1318:L3650,2,FALSE)</f>
        <v>TIER - 3</v>
      </c>
      <c r="N1318" s="17" t="str">
        <f>VLOOKUP($L1318,'Hospitalization details'!$F1318:M3655,3,FALSE)</f>
        <v>TIER - 1</v>
      </c>
      <c r="O1318" s="1" t="str">
        <f>VLOOKUP($L1318,'Hospitalization details'!$F1318:N3655,4,FALSE)</f>
        <v>R1013</v>
      </c>
      <c r="P1318" s="14">
        <f>VLOOKUP($L1318,'Hospitalization details'!$F1318:O3655,6,FALSE)</f>
        <v>38239</v>
      </c>
      <c r="Q1318" s="18">
        <f t="shared" si="20"/>
        <v>18</v>
      </c>
    </row>
    <row r="1319" spans="1:17" x14ac:dyDescent="0.25">
      <c r="A1319" s="2" t="s">
        <v>1325</v>
      </c>
      <c r="B1319" t="str">
        <f>VLOOKUP(A1319,'customer names'!A1319:D3653,3,FALSE)</f>
        <v>McPherson</v>
      </c>
      <c r="C1319" s="1">
        <f>VLOOKUP(A1319,'Medical examination'!A1319:G3653,2,FALSE)</f>
        <v>28.9</v>
      </c>
      <c r="D1319" s="1">
        <f>VLOOKUP(A1319,'Medical examination'!A1319:H3653,3,FALSE)</f>
        <v>11.24</v>
      </c>
      <c r="E1319" s="1" t="str">
        <f>VLOOKUP($A1319,'Medical examination'!A1319:I3653,4,FALSE)</f>
        <v>NO</v>
      </c>
      <c r="F1319" s="1" t="str">
        <f>VLOOKUP($A1319,'Medical examination'!A1319:J3653,5,FALSE)</f>
        <v>NO</v>
      </c>
      <c r="G1319" s="1" t="str">
        <f>VLOOKUP($A1319,'Medical examination'!A1319:K3653,6,FALSE)</f>
        <v>NO</v>
      </c>
      <c r="H1319" s="1">
        <f>VLOOKUP($A1319,'Medical examination'!A1319:L3653,7,FALSE)</f>
        <v>0</v>
      </c>
      <c r="I1319" s="1" t="str">
        <f>VLOOKUP($A1319,'Medical examination'!A1319:M3653,8,FALSE)</f>
        <v>NO</v>
      </c>
      <c r="J1319" s="19" t="str">
        <f>VLOOKUP($A1319,'Medical examination'!A1319:N3653,9,FALSE)</f>
        <v>OVERWEIGHT</v>
      </c>
      <c r="K1319" s="10" t="str">
        <f>VLOOKUP($A1319,'Medical examination'!A1319:O3653,10,FALSE)</f>
        <v>DIABETES</v>
      </c>
      <c r="L1319" s="16">
        <v>1725.55</v>
      </c>
      <c r="M1319" s="1" t="str">
        <f>VLOOKUP($L1319,'Hospitalization details'!$F1319:L3651,2,FALSE)</f>
        <v>TIER - 3</v>
      </c>
      <c r="N1319" s="17" t="str">
        <f>VLOOKUP($L1319,'Hospitalization details'!$F1319:M3656,3,FALSE)</f>
        <v>TIER - 2</v>
      </c>
      <c r="O1319" s="1" t="str">
        <f>VLOOKUP($L1319,'Hospitalization details'!$F1319:N3656,4,FALSE)</f>
        <v>R1013</v>
      </c>
      <c r="P1319" s="14">
        <f>VLOOKUP($L1319,'Hospitalization details'!$F1319:O3656,6,FALSE)</f>
        <v>38281</v>
      </c>
      <c r="Q1319" s="18">
        <f t="shared" si="20"/>
        <v>18</v>
      </c>
    </row>
    <row r="1320" spans="1:17" x14ac:dyDescent="0.25">
      <c r="A1320" s="2" t="s">
        <v>1326</v>
      </c>
      <c r="B1320" t="str">
        <f>VLOOKUP(A1320,'customer names'!A1320:D3654,3,FALSE)</f>
        <v>Palko</v>
      </c>
      <c r="C1320" s="1">
        <f>VLOOKUP(A1320,'Medical examination'!A1320:G3654,2,FALSE)</f>
        <v>43.31</v>
      </c>
      <c r="D1320" s="1">
        <f>VLOOKUP(A1320,'Medical examination'!A1320:H3654,3,FALSE)</f>
        <v>6.1</v>
      </c>
      <c r="E1320" s="1" t="str">
        <f>VLOOKUP($A1320,'Medical examination'!A1320:I3654,4,FALSE)</f>
        <v>YES</v>
      </c>
      <c r="F1320" s="1" t="str">
        <f>VLOOKUP($A1320,'Medical examination'!A1320:J3654,5,FALSE)</f>
        <v>YES</v>
      </c>
      <c r="G1320" s="1" t="str">
        <f>VLOOKUP($A1320,'Medical examination'!A1320:K3654,6,FALSE)</f>
        <v>NO</v>
      </c>
      <c r="H1320" s="1">
        <f>VLOOKUP($A1320,'Medical examination'!A1320:L3654,7,FALSE)</f>
        <v>1</v>
      </c>
      <c r="I1320" s="1" t="str">
        <f>VLOOKUP($A1320,'Medical examination'!A1320:M3654,8,FALSE)</f>
        <v>NO</v>
      </c>
      <c r="J1320" s="19" t="str">
        <f>VLOOKUP($A1320,'Medical examination'!A1320:N3654,9,FALSE)</f>
        <v>OBESITY</v>
      </c>
      <c r="K1320" s="10" t="str">
        <f>VLOOKUP($A1320,'Medical examination'!A1320:O3654,10,FALSE)</f>
        <v>PRE DIABETES</v>
      </c>
      <c r="L1320" s="16">
        <v>1720.35</v>
      </c>
      <c r="M1320" s="1" t="str">
        <f>VLOOKUP($L1320,'Hospitalization details'!$F1320:L3652,2,FALSE)</f>
        <v>TIER - 3</v>
      </c>
      <c r="N1320" s="17" t="str">
        <f>VLOOKUP($L1320,'Hospitalization details'!$F1320:M3657,3,FALSE)</f>
        <v>TIER - 3</v>
      </c>
      <c r="O1320" s="1" t="str">
        <f>VLOOKUP($L1320,'Hospitalization details'!$F1320:N3657,4,FALSE)</f>
        <v>R1013</v>
      </c>
      <c r="P1320" s="14">
        <f>VLOOKUP($L1320,'Hospitalization details'!$F1320:O3657,6,FALSE)</f>
        <v>38241</v>
      </c>
      <c r="Q1320" s="18">
        <f t="shared" si="20"/>
        <v>18</v>
      </c>
    </row>
    <row r="1321" spans="1:17" x14ac:dyDescent="0.25">
      <c r="A1321" s="2" t="s">
        <v>1327</v>
      </c>
      <c r="B1321" t="str">
        <f>VLOOKUP(A1321,'customer names'!A1321:D3655,3,FALSE)</f>
        <v>Breathitt</v>
      </c>
      <c r="C1321" s="1">
        <f>VLOOKUP(A1321,'Medical examination'!A1321:G3655,2,FALSE)</f>
        <v>22.8</v>
      </c>
      <c r="D1321" s="1">
        <f>VLOOKUP(A1321,'Medical examination'!A1321:H3655,3,FALSE)</f>
        <v>6.98</v>
      </c>
      <c r="E1321" s="1" t="str">
        <f>VLOOKUP($A1321,'Medical examination'!A1321:I3655,4,FALSE)</f>
        <v>NO</v>
      </c>
      <c r="F1321" s="1" t="str">
        <f>VLOOKUP($A1321,'Medical examination'!A1321:J3655,5,FALSE)</f>
        <v>NO</v>
      </c>
      <c r="G1321" s="1" t="str">
        <f>VLOOKUP($A1321,'Medical examination'!A1321:K3655,6,FALSE)</f>
        <v>NO</v>
      </c>
      <c r="H1321" s="1">
        <f>VLOOKUP($A1321,'Medical examination'!A1321:L3655,7,FALSE)</f>
        <v>0</v>
      </c>
      <c r="I1321" s="1" t="str">
        <f>VLOOKUP($A1321,'Medical examination'!A1321:M3655,8,FALSE)</f>
        <v>NO</v>
      </c>
      <c r="J1321" s="19" t="str">
        <f>VLOOKUP($A1321,'Medical examination'!A1321:N3655,9,FALSE)</f>
        <v>NORMAL WEIGHT</v>
      </c>
      <c r="K1321" s="10" t="str">
        <f>VLOOKUP($A1321,'Medical examination'!A1321:O3655,10,FALSE)</f>
        <v>DIABETES</v>
      </c>
      <c r="L1321" s="16">
        <v>1719.44</v>
      </c>
      <c r="M1321" s="1" t="str">
        <f>VLOOKUP($L1321,'Hospitalization details'!$F1321:L3653,2,FALSE)</f>
        <v>TIER - 3</v>
      </c>
      <c r="N1321" s="17" t="str">
        <f>VLOOKUP($L1321,'Hospitalization details'!$F1321:M3658,3,FALSE)</f>
        <v>TIER - 3</v>
      </c>
      <c r="O1321" s="1" t="str">
        <f>VLOOKUP($L1321,'Hospitalization details'!$F1321:N3658,4,FALSE)</f>
        <v>R1013</v>
      </c>
      <c r="P1321" s="14">
        <f>VLOOKUP($L1321,'Hospitalization details'!$F1321:O3658,6,FALSE)</f>
        <v>38148</v>
      </c>
      <c r="Q1321" s="18">
        <f t="shared" si="20"/>
        <v>18</v>
      </c>
    </row>
    <row r="1322" spans="1:17" x14ac:dyDescent="0.25">
      <c r="A1322" s="2" t="s">
        <v>1328</v>
      </c>
      <c r="B1322" t="str">
        <f>VLOOKUP(A1322,'customer names'!A1322:D3656,3,FALSE)</f>
        <v>Evora</v>
      </c>
      <c r="C1322" s="1">
        <f>VLOOKUP(A1322,'Medical examination'!A1322:G3656,2,FALSE)</f>
        <v>19.09</v>
      </c>
      <c r="D1322" s="1">
        <f>VLOOKUP(A1322,'Medical examination'!A1322:H3656,3,FALSE)</f>
        <v>4</v>
      </c>
      <c r="E1322" s="1" t="str">
        <f>VLOOKUP($A1322,'Medical examination'!A1322:I3656,4,FALSE)</f>
        <v>YES</v>
      </c>
      <c r="F1322" s="1" t="str">
        <f>VLOOKUP($A1322,'Medical examination'!A1322:J3656,5,FALSE)</f>
        <v>NO</v>
      </c>
      <c r="G1322" s="1" t="str">
        <f>VLOOKUP($A1322,'Medical examination'!A1322:K3656,6,FALSE)</f>
        <v>NO</v>
      </c>
      <c r="H1322" s="1">
        <f>VLOOKUP($A1322,'Medical examination'!A1322:L3656,7,FALSE)</f>
        <v>1</v>
      </c>
      <c r="I1322" s="1" t="str">
        <f>VLOOKUP($A1322,'Medical examination'!A1322:M3656,8,FALSE)</f>
        <v>NO</v>
      </c>
      <c r="J1322" s="19" t="str">
        <f>VLOOKUP($A1322,'Medical examination'!A1322:N3656,9,FALSE)</f>
        <v>NORMAL WEIGHT</v>
      </c>
      <c r="K1322" s="10" t="str">
        <f>VLOOKUP($A1322,'Medical examination'!A1322:O3656,10,FALSE)</f>
        <v>NORMAL</v>
      </c>
      <c r="L1322" s="16">
        <v>1712.23</v>
      </c>
      <c r="M1322" s="1" t="str">
        <f>VLOOKUP($L1322,'Hospitalization details'!$F1322:L3654,2,FALSE)</f>
        <v>TIER - 3</v>
      </c>
      <c r="N1322" s="17" t="str">
        <f>VLOOKUP($L1322,'Hospitalization details'!$F1322:M3659,3,FALSE)</f>
        <v>TIER - 1</v>
      </c>
      <c r="O1322" s="1" t="str">
        <f>VLOOKUP($L1322,'Hospitalization details'!$F1322:N3659,4,FALSE)</f>
        <v>R1016</v>
      </c>
      <c r="P1322" s="14">
        <f>VLOOKUP($L1322,'Hospitalization details'!$F1322:O3659,6,FALSE)</f>
        <v>38251</v>
      </c>
      <c r="Q1322" s="18">
        <f t="shared" si="20"/>
        <v>18</v>
      </c>
    </row>
    <row r="1323" spans="1:17" x14ac:dyDescent="0.25">
      <c r="A1323" s="2" t="s">
        <v>1329</v>
      </c>
      <c r="B1323" t="str">
        <f>VLOOKUP(A1323,'customer names'!A1323:D3657,3,FALSE)</f>
        <v>Fischer</v>
      </c>
      <c r="C1323" s="1">
        <f>VLOOKUP(A1323,'Medical examination'!A1323:G3657,2,FALSE)</f>
        <v>23.37</v>
      </c>
      <c r="D1323" s="1">
        <f>VLOOKUP(A1323,'Medical examination'!A1323:H3657,3,FALSE)</f>
        <v>4.2300000000000004</v>
      </c>
      <c r="E1323" s="1" t="str">
        <f>VLOOKUP($A1323,'Medical examination'!A1323:I3657,4,FALSE)</f>
        <v>NO</v>
      </c>
      <c r="F1323" s="1" t="str">
        <f>VLOOKUP($A1323,'Medical examination'!A1323:J3657,5,FALSE)</f>
        <v>NO</v>
      </c>
      <c r="G1323" s="1" t="str">
        <f>VLOOKUP($A1323,'Medical examination'!A1323:K3657,6,FALSE)</f>
        <v>NO</v>
      </c>
      <c r="H1323" s="1">
        <f>VLOOKUP($A1323,'Medical examination'!A1323:L3657,7,FALSE)</f>
        <v>0</v>
      </c>
      <c r="I1323" s="1" t="str">
        <f>VLOOKUP($A1323,'Medical examination'!A1323:M3657,8,FALSE)</f>
        <v>NO</v>
      </c>
      <c r="J1323" s="19" t="str">
        <f>VLOOKUP($A1323,'Medical examination'!A1323:N3657,9,FALSE)</f>
        <v>NORMAL WEIGHT</v>
      </c>
      <c r="K1323" s="10" t="str">
        <f>VLOOKUP($A1323,'Medical examination'!A1323:O3657,10,FALSE)</f>
        <v>NORMAL</v>
      </c>
      <c r="L1323" s="16">
        <v>1711.03</v>
      </c>
      <c r="M1323" s="1" t="str">
        <f>VLOOKUP($L1323,'Hospitalization details'!$F1323:L3655,2,FALSE)</f>
        <v>TIER - 3</v>
      </c>
      <c r="N1323" s="17" t="str">
        <f>VLOOKUP($L1323,'Hospitalization details'!$F1323:M3660,3,FALSE)</f>
        <v>TIER - 3</v>
      </c>
      <c r="O1323" s="1" t="str">
        <f>VLOOKUP($L1323,'Hospitalization details'!$F1323:N3660,4,FALSE)</f>
        <v>R1013</v>
      </c>
      <c r="P1323" s="14">
        <f>VLOOKUP($L1323,'Hospitalization details'!$F1323:O3660,6,FALSE)</f>
        <v>38249</v>
      </c>
      <c r="Q1323" s="18">
        <f t="shared" si="20"/>
        <v>18</v>
      </c>
    </row>
    <row r="1324" spans="1:17" x14ac:dyDescent="0.25">
      <c r="A1324" s="2" t="s">
        <v>1330</v>
      </c>
      <c r="B1324" t="str">
        <f>VLOOKUP(A1324,'customer names'!A1324:D3658,3,FALSE)</f>
        <v>Deba</v>
      </c>
      <c r="C1324" s="1">
        <f>VLOOKUP(A1324,'Medical examination'!A1324:G3658,2,FALSE)</f>
        <v>33.44</v>
      </c>
      <c r="D1324" s="1">
        <f>VLOOKUP(A1324,'Medical examination'!A1324:H3658,3,FALSE)</f>
        <v>4.72</v>
      </c>
      <c r="E1324" s="1" t="str">
        <f>VLOOKUP($A1324,'Medical examination'!A1324:I3658,4,FALSE)</f>
        <v>YES</v>
      </c>
      <c r="F1324" s="1" t="str">
        <f>VLOOKUP($A1324,'Medical examination'!A1324:J3658,5,FALSE)</f>
        <v>NO</v>
      </c>
      <c r="G1324" s="1" t="str">
        <f>VLOOKUP($A1324,'Medical examination'!A1324:K3658,6,FALSE)</f>
        <v>NO</v>
      </c>
      <c r="H1324" s="1">
        <f>VLOOKUP($A1324,'Medical examination'!A1324:L3658,7,FALSE)</f>
        <v>0</v>
      </c>
      <c r="I1324" s="1" t="str">
        <f>VLOOKUP($A1324,'Medical examination'!A1324:M3658,8,FALSE)</f>
        <v>NO</v>
      </c>
      <c r="J1324" s="19" t="str">
        <f>VLOOKUP($A1324,'Medical examination'!A1324:N3658,9,FALSE)</f>
        <v>OBESITY</v>
      </c>
      <c r="K1324" s="10" t="str">
        <f>VLOOKUP($A1324,'Medical examination'!A1324:O3658,10,FALSE)</f>
        <v>NORMAL</v>
      </c>
      <c r="L1324" s="16">
        <v>1708.93</v>
      </c>
      <c r="M1324" s="1" t="str">
        <f>VLOOKUP($L1324,'Hospitalization details'!$F1324:L3656,2,FALSE)</f>
        <v>TIER - 3</v>
      </c>
      <c r="N1324" s="17" t="str">
        <f>VLOOKUP($L1324,'Hospitalization details'!$F1324:M3661,3,FALSE)</f>
        <v>TIER - 1</v>
      </c>
      <c r="O1324" s="1" t="str">
        <f>VLOOKUP($L1324,'Hospitalization details'!$F1324:N3661,4,FALSE)</f>
        <v>R1019</v>
      </c>
      <c r="P1324" s="14">
        <f>VLOOKUP($L1324,'Hospitalization details'!$F1324:O3661,6,FALSE)</f>
        <v>38333</v>
      </c>
      <c r="Q1324" s="18">
        <f t="shared" si="20"/>
        <v>18</v>
      </c>
    </row>
    <row r="1325" spans="1:17" x14ac:dyDescent="0.25">
      <c r="A1325" s="2" t="s">
        <v>1331</v>
      </c>
      <c r="B1325" t="str">
        <f>VLOOKUP(A1325,'customer names'!A1325:D3659,3,FALSE)</f>
        <v>Leloup</v>
      </c>
      <c r="C1325" s="1">
        <f>VLOOKUP(A1325,'Medical examination'!A1325:G3659,2,FALSE)</f>
        <v>28.05</v>
      </c>
      <c r="D1325" s="1">
        <f>VLOOKUP(A1325,'Medical examination'!A1325:H3659,3,FALSE)</f>
        <v>5.63</v>
      </c>
      <c r="E1325" s="1" t="str">
        <f>VLOOKUP($A1325,'Medical examination'!A1325:I3659,4,FALSE)</f>
        <v>YES</v>
      </c>
      <c r="F1325" s="1" t="str">
        <f>VLOOKUP($A1325,'Medical examination'!A1325:J3659,5,FALSE)</f>
        <v>NO</v>
      </c>
      <c r="G1325" s="1" t="str">
        <f>VLOOKUP($A1325,'Medical examination'!A1325:K3659,6,FALSE)</f>
        <v>NO</v>
      </c>
      <c r="H1325" s="1">
        <f>VLOOKUP($A1325,'Medical examination'!A1325:L3659,7,FALSE)</f>
        <v>0</v>
      </c>
      <c r="I1325" s="1" t="str">
        <f>VLOOKUP($A1325,'Medical examination'!A1325:M3659,8,FALSE)</f>
        <v>NO</v>
      </c>
      <c r="J1325" s="19" t="str">
        <f>VLOOKUP($A1325,'Medical examination'!A1325:N3659,9,FALSE)</f>
        <v>OVERWEIGHT</v>
      </c>
      <c r="K1325" s="10" t="str">
        <f>VLOOKUP($A1325,'Medical examination'!A1325:O3659,10,FALSE)</f>
        <v>NORMAL</v>
      </c>
      <c r="L1325" s="16">
        <v>35315.96</v>
      </c>
      <c r="M1325" s="1" t="str">
        <f>VLOOKUP($L1325,'Hospitalization details'!$F1325:L3657,2,FALSE)</f>
        <v>TIER - 2</v>
      </c>
      <c r="N1325" s="17" t="str">
        <f>VLOOKUP($L1325,'Hospitalization details'!$F1325:M3662,3,FALSE)</f>
        <v>TIER - 1</v>
      </c>
      <c r="O1325" s="1" t="str">
        <f>VLOOKUP($L1325,'Hospitalization details'!$F1325:N3662,4,FALSE)</f>
        <v>R1011</v>
      </c>
      <c r="P1325" s="14">
        <f>VLOOKUP($L1325,'Hospitalization details'!$F1325:O3662,6,FALSE)</f>
        <v>32405</v>
      </c>
      <c r="Q1325" s="18">
        <f t="shared" si="20"/>
        <v>34</v>
      </c>
    </row>
    <row r="1326" spans="1:17" x14ac:dyDescent="0.25">
      <c r="A1326" s="2" t="s">
        <v>1332</v>
      </c>
      <c r="B1326" t="str">
        <f>VLOOKUP(A1326,'customer names'!A1326:D3660,3,FALSE)</f>
        <v>Labare</v>
      </c>
      <c r="C1326" s="1">
        <f>VLOOKUP(A1326,'Medical examination'!A1326:G3660,2,FALSE)</f>
        <v>27.72</v>
      </c>
      <c r="D1326" s="1">
        <f>VLOOKUP(A1326,'Medical examination'!A1326:H3660,3,FALSE)</f>
        <v>5.83</v>
      </c>
      <c r="E1326" s="1" t="str">
        <f>VLOOKUP($A1326,'Medical examination'!A1326:I3660,4,FALSE)</f>
        <v>YES</v>
      </c>
      <c r="F1326" s="1" t="str">
        <f>VLOOKUP($A1326,'Medical examination'!A1326:J3660,5,FALSE)</f>
        <v>NO</v>
      </c>
      <c r="G1326" s="1" t="str">
        <f>VLOOKUP($A1326,'Medical examination'!A1326:K3660,6,FALSE)</f>
        <v>NO</v>
      </c>
      <c r="H1326" s="1">
        <f>VLOOKUP($A1326,'Medical examination'!A1326:L3660,7,FALSE)</f>
        <v>0</v>
      </c>
      <c r="I1326" s="1" t="str">
        <f>VLOOKUP($A1326,'Medical examination'!A1326:M3660,8,FALSE)</f>
        <v>NO</v>
      </c>
      <c r="J1326" s="19" t="str">
        <f>VLOOKUP($A1326,'Medical examination'!A1326:N3660,9,FALSE)</f>
        <v>OVERWEIGHT</v>
      </c>
      <c r="K1326" s="10" t="str">
        <f>VLOOKUP($A1326,'Medical examination'!A1326:O3660,10,FALSE)</f>
        <v>PRE DIABETES</v>
      </c>
      <c r="L1326" s="16">
        <v>1708</v>
      </c>
      <c r="M1326" s="1" t="str">
        <f>VLOOKUP($L1326,'Hospitalization details'!$F1326:L3658,2,FALSE)</f>
        <v>TIER - 3</v>
      </c>
      <c r="N1326" s="17" t="str">
        <f>VLOOKUP($L1326,'Hospitalization details'!$F1326:M3663,3,FALSE)</f>
        <v>TIER - 2</v>
      </c>
      <c r="O1326" s="1" t="str">
        <f>VLOOKUP($L1326,'Hospitalization details'!$F1326:N3663,4,FALSE)</f>
        <v>R1016</v>
      </c>
      <c r="P1326" s="14">
        <f>VLOOKUP($L1326,'Hospitalization details'!$F1326:O3663,6,FALSE)</f>
        <v>38277</v>
      </c>
      <c r="Q1326" s="18">
        <f t="shared" si="20"/>
        <v>18</v>
      </c>
    </row>
    <row r="1327" spans="1:17" x14ac:dyDescent="0.25">
      <c r="A1327" s="2" t="s">
        <v>1333</v>
      </c>
      <c r="B1327" t="str">
        <f>VLOOKUP(A1327,'customer names'!A1327:D3661,3,FALSE)</f>
        <v>Arouca</v>
      </c>
      <c r="C1327" s="1">
        <f>VLOOKUP(A1327,'Medical examination'!A1327:G3661,2,FALSE)</f>
        <v>29.81</v>
      </c>
      <c r="D1327" s="1">
        <f>VLOOKUP(A1327,'Medical examination'!A1327:H3661,3,FALSE)</f>
        <v>9.23</v>
      </c>
      <c r="E1327" s="1" t="str">
        <f>VLOOKUP($A1327,'Medical examination'!A1327:I3661,4,FALSE)</f>
        <v>NO</v>
      </c>
      <c r="F1327" s="1" t="str">
        <f>VLOOKUP($A1327,'Medical examination'!A1327:J3661,5,FALSE)</f>
        <v>NO</v>
      </c>
      <c r="G1327" s="1" t="str">
        <f>VLOOKUP($A1327,'Medical examination'!A1327:K3661,6,FALSE)</f>
        <v>NO</v>
      </c>
      <c r="H1327" s="1">
        <f>VLOOKUP($A1327,'Medical examination'!A1327:L3661,7,FALSE)</f>
        <v>0</v>
      </c>
      <c r="I1327" s="1" t="str">
        <f>VLOOKUP($A1327,'Medical examination'!A1327:M3661,8,FALSE)</f>
        <v>NO</v>
      </c>
      <c r="J1327" s="19" t="str">
        <f>VLOOKUP($A1327,'Medical examination'!A1327:N3661,9,FALSE)</f>
        <v>OVERWEIGHT</v>
      </c>
      <c r="K1327" s="10" t="str">
        <f>VLOOKUP($A1327,'Medical examination'!A1327:O3661,10,FALSE)</f>
        <v>DIABETES</v>
      </c>
      <c r="L1327" s="16">
        <v>1705.62</v>
      </c>
      <c r="M1327" s="1" t="str">
        <f>VLOOKUP($L1327,'Hospitalization details'!$F1327:L3659,2,FALSE)</f>
        <v>TIER - 2</v>
      </c>
      <c r="N1327" s="17" t="str">
        <f>VLOOKUP($L1327,'Hospitalization details'!$F1327:M3664,3,FALSE)</f>
        <v>TIER - 2</v>
      </c>
      <c r="O1327" s="1" t="str">
        <f>VLOOKUP($L1327,'Hospitalization details'!$F1327:N3664,4,FALSE)</f>
        <v>R1015</v>
      </c>
      <c r="P1327" s="14">
        <f>VLOOKUP($L1327,'Hospitalization details'!$F1327:O3664,6,FALSE)</f>
        <v>38327</v>
      </c>
      <c r="Q1327" s="18">
        <f t="shared" si="20"/>
        <v>18</v>
      </c>
    </row>
    <row r="1328" spans="1:17" x14ac:dyDescent="0.25">
      <c r="A1328" s="2" t="s">
        <v>1334</v>
      </c>
      <c r="B1328" t="str">
        <f>VLOOKUP(A1328,'customer names'!A1328:D3662,3,FALSE)</f>
        <v>Reese</v>
      </c>
      <c r="C1328" s="1">
        <f>VLOOKUP(A1328,'Medical examination'!A1328:G3662,2,FALSE)</f>
        <v>23.98</v>
      </c>
      <c r="D1328" s="1">
        <f>VLOOKUP(A1328,'Medical examination'!A1328:H3662,3,FALSE)</f>
        <v>9.89</v>
      </c>
      <c r="E1328" s="1" t="str">
        <f>VLOOKUP($A1328,'Medical examination'!A1328:I3662,4,FALSE)</f>
        <v>NO</v>
      </c>
      <c r="F1328" s="1" t="str">
        <f>VLOOKUP($A1328,'Medical examination'!A1328:J3662,5,FALSE)</f>
        <v>NO</v>
      </c>
      <c r="G1328" s="1" t="str">
        <f>VLOOKUP($A1328,'Medical examination'!A1328:K3662,6,FALSE)</f>
        <v>NO</v>
      </c>
      <c r="H1328" s="1">
        <f>VLOOKUP($A1328,'Medical examination'!A1328:L3662,7,FALSE)</f>
        <v>0</v>
      </c>
      <c r="I1328" s="1" t="str">
        <f>VLOOKUP($A1328,'Medical examination'!A1328:M3662,8,FALSE)</f>
        <v>NO</v>
      </c>
      <c r="J1328" s="19" t="str">
        <f>VLOOKUP($A1328,'Medical examination'!A1328:N3662,9,FALSE)</f>
        <v>NORMAL WEIGHT</v>
      </c>
      <c r="K1328" s="10" t="str">
        <f>VLOOKUP($A1328,'Medical examination'!A1328:O3662,10,FALSE)</f>
        <v>DIABETES</v>
      </c>
      <c r="L1328" s="16">
        <v>1704.7</v>
      </c>
      <c r="M1328" s="1" t="str">
        <f>VLOOKUP($L1328,'Hospitalization details'!$F1328:L3660,2,FALSE)</f>
        <v>TIER - 2</v>
      </c>
      <c r="N1328" s="17" t="str">
        <f>VLOOKUP($L1328,'Hospitalization details'!$F1328:M3665,3,FALSE)</f>
        <v>TIER - 3</v>
      </c>
      <c r="O1328" s="1" t="str">
        <f>VLOOKUP($L1328,'Hospitalization details'!$F1328:N3665,4,FALSE)</f>
        <v>R1018</v>
      </c>
      <c r="P1328" s="14">
        <f>VLOOKUP($L1328,'Hospitalization details'!$F1328:O3665,6,FALSE)</f>
        <v>38335</v>
      </c>
      <c r="Q1328" s="18">
        <f t="shared" si="20"/>
        <v>18</v>
      </c>
    </row>
    <row r="1329" spans="1:17" x14ac:dyDescent="0.25">
      <c r="A1329" s="2" t="s">
        <v>1335</v>
      </c>
      <c r="B1329" t="str">
        <f>VLOOKUP(A1329,'customer names'!A1329:D3663,3,FALSE)</f>
        <v>McCloskey</v>
      </c>
      <c r="C1329" s="1">
        <f>VLOOKUP(A1329,'Medical examination'!A1329:G3663,2,FALSE)</f>
        <v>17.34</v>
      </c>
      <c r="D1329" s="1">
        <f>VLOOKUP(A1329,'Medical examination'!A1329:H3663,3,FALSE)</f>
        <v>12</v>
      </c>
      <c r="E1329" s="1" t="str">
        <f>VLOOKUP($A1329,'Medical examination'!A1329:I3663,4,FALSE)</f>
        <v>NO</v>
      </c>
      <c r="F1329" s="1" t="str">
        <f>VLOOKUP($A1329,'Medical examination'!A1329:J3663,5,FALSE)</f>
        <v>NO</v>
      </c>
      <c r="G1329" s="1" t="str">
        <f>VLOOKUP($A1329,'Medical examination'!A1329:K3663,6,FALSE)</f>
        <v>NO</v>
      </c>
      <c r="H1329" s="1">
        <f>VLOOKUP($A1329,'Medical examination'!A1329:L3663,7,FALSE)</f>
        <v>0</v>
      </c>
      <c r="I1329" s="1" t="str">
        <f>VLOOKUP($A1329,'Medical examination'!A1329:M3663,8,FALSE)</f>
        <v>NO</v>
      </c>
      <c r="J1329" s="19" t="str">
        <f>VLOOKUP($A1329,'Medical examination'!A1329:N3663,9,FALSE)</f>
        <v>UNDERWEIGHT</v>
      </c>
      <c r="K1329" s="10" t="str">
        <f>VLOOKUP($A1329,'Medical examination'!A1329:O3663,10,FALSE)</f>
        <v>DIABETES</v>
      </c>
      <c r="L1329" s="16">
        <v>1704.57</v>
      </c>
      <c r="M1329" s="1" t="str">
        <f>VLOOKUP($L1329,'Hospitalization details'!$F1329:L3661,2,FALSE)</f>
        <v>TIER - 2</v>
      </c>
      <c r="N1329" s="17" t="str">
        <f>VLOOKUP($L1329,'Hospitalization details'!$F1329:M3666,3,FALSE)</f>
        <v>TIER - 1</v>
      </c>
      <c r="O1329" s="1" t="str">
        <f>VLOOKUP($L1329,'Hospitalization details'!$F1329:N3666,4,FALSE)</f>
        <v>R1016</v>
      </c>
      <c r="P1329" s="14">
        <f>VLOOKUP($L1329,'Hospitalization details'!$F1329:O3666,6,FALSE)</f>
        <v>38298</v>
      </c>
      <c r="Q1329" s="18">
        <f t="shared" si="20"/>
        <v>18</v>
      </c>
    </row>
    <row r="1330" spans="1:17" x14ac:dyDescent="0.25">
      <c r="A1330" s="2" t="s">
        <v>1336</v>
      </c>
      <c r="B1330" t="str">
        <f>VLOOKUP(A1330,'customer names'!A1330:D3664,3,FALSE)</f>
        <v>Tedsen</v>
      </c>
      <c r="C1330" s="1">
        <f>VLOOKUP(A1330,'Medical examination'!A1330:G3664,2,FALSE)</f>
        <v>40.39</v>
      </c>
      <c r="D1330" s="1">
        <f>VLOOKUP(A1330,'Medical examination'!A1330:H3664,3,FALSE)</f>
        <v>4.24</v>
      </c>
      <c r="E1330" s="1" t="str">
        <f>VLOOKUP($A1330,'Medical examination'!A1330:I3664,4,FALSE)</f>
        <v>YES</v>
      </c>
      <c r="F1330" s="1" t="str">
        <f>VLOOKUP($A1330,'Medical examination'!A1330:J3664,5,FALSE)</f>
        <v>NO</v>
      </c>
      <c r="G1330" s="1" t="str">
        <f>VLOOKUP($A1330,'Medical examination'!A1330:K3664,6,FALSE)</f>
        <v>YES</v>
      </c>
      <c r="H1330" s="1">
        <f>VLOOKUP($A1330,'Medical examination'!A1330:L3664,7,FALSE)</f>
        <v>1</v>
      </c>
      <c r="I1330" s="1" t="str">
        <f>VLOOKUP($A1330,'Medical examination'!A1330:M3664,8,FALSE)</f>
        <v>NO</v>
      </c>
      <c r="J1330" s="19" t="str">
        <f>VLOOKUP($A1330,'Medical examination'!A1330:N3664,9,FALSE)</f>
        <v>OBESITY</v>
      </c>
      <c r="K1330" s="10" t="str">
        <f>VLOOKUP($A1330,'Medical examination'!A1330:O3664,10,FALSE)</f>
        <v>NORMAL</v>
      </c>
      <c r="L1330" s="16">
        <v>1702.46</v>
      </c>
      <c r="M1330" s="1" t="str">
        <f>VLOOKUP($L1330,'Hospitalization details'!$F1330:L3662,2,FALSE)</f>
        <v>TIER - 2</v>
      </c>
      <c r="N1330" s="17" t="str">
        <f>VLOOKUP($L1330,'Hospitalization details'!$F1330:M3667,3,FALSE)</f>
        <v>TIER - 3</v>
      </c>
      <c r="O1330" s="1" t="str">
        <f>VLOOKUP($L1330,'Hospitalization details'!$F1330:N3667,4,FALSE)</f>
        <v>R1019</v>
      </c>
      <c r="P1330" s="14">
        <f>VLOOKUP($L1330,'Hospitalization details'!$F1330:O3667,6,FALSE)</f>
        <v>38331</v>
      </c>
      <c r="Q1330" s="18">
        <f t="shared" si="20"/>
        <v>18</v>
      </c>
    </row>
    <row r="1331" spans="1:17" x14ac:dyDescent="0.25">
      <c r="A1331" s="2" t="s">
        <v>1337</v>
      </c>
      <c r="B1331" t="str">
        <f>VLOOKUP(A1331,'customer names'!A1331:D3665,3,FALSE)</f>
        <v>Koehlinger</v>
      </c>
      <c r="C1331" s="1">
        <f>VLOOKUP(A1331,'Medical examination'!A1331:G3665,2,FALSE)</f>
        <v>25.96</v>
      </c>
      <c r="D1331" s="1">
        <f>VLOOKUP(A1331,'Medical examination'!A1331:H3665,3,FALSE)</f>
        <v>4.68</v>
      </c>
      <c r="E1331" s="1" t="str">
        <f>VLOOKUP($A1331,'Medical examination'!A1331:I3665,4,FALSE)</f>
        <v>YES</v>
      </c>
      <c r="F1331" s="1" t="str">
        <f>VLOOKUP($A1331,'Medical examination'!A1331:J3665,5,FALSE)</f>
        <v>NO</v>
      </c>
      <c r="G1331" s="1" t="str">
        <f>VLOOKUP($A1331,'Medical examination'!A1331:K3665,6,FALSE)</f>
        <v>YES</v>
      </c>
      <c r="H1331" s="1">
        <f>VLOOKUP($A1331,'Medical examination'!A1331:L3665,7,FALSE)</f>
        <v>1</v>
      </c>
      <c r="I1331" s="1" t="str">
        <f>VLOOKUP($A1331,'Medical examination'!A1331:M3665,8,FALSE)</f>
        <v>NO</v>
      </c>
      <c r="J1331" s="19" t="str">
        <f>VLOOKUP($A1331,'Medical examination'!A1331:N3665,9,FALSE)</f>
        <v>OVERWEIGHT</v>
      </c>
      <c r="K1331" s="10" t="str">
        <f>VLOOKUP($A1331,'Medical examination'!A1331:O3665,10,FALSE)</f>
        <v>NORMAL</v>
      </c>
      <c r="L1331" s="16">
        <v>1694.8</v>
      </c>
      <c r="M1331" s="1" t="str">
        <f>VLOOKUP($L1331,'Hospitalization details'!$F1331:L3663,2,FALSE)</f>
        <v>TIER - 2</v>
      </c>
      <c r="N1331" s="17" t="str">
        <f>VLOOKUP($L1331,'Hospitalization details'!$F1331:M3668,3,FALSE)</f>
        <v>TIER - 2</v>
      </c>
      <c r="O1331" s="1" t="str">
        <f>VLOOKUP($L1331,'Hospitalization details'!$F1331:N3668,4,FALSE)</f>
        <v>R1015</v>
      </c>
      <c r="P1331" s="14">
        <f>VLOOKUP($L1331,'Hospitalization details'!$F1331:O3668,6,FALSE)</f>
        <v>38308</v>
      </c>
      <c r="Q1331" s="18">
        <f t="shared" si="20"/>
        <v>18</v>
      </c>
    </row>
    <row r="1332" spans="1:17" x14ac:dyDescent="0.25">
      <c r="A1332" s="2" t="s">
        <v>1338</v>
      </c>
      <c r="B1332" t="str">
        <f>VLOOKUP(A1332,'customer names'!A1332:D3666,3,FALSE)</f>
        <v>Pielechaty</v>
      </c>
      <c r="C1332" s="1">
        <f>VLOOKUP(A1332,'Medical examination'!A1332:G3666,2,FALSE)</f>
        <v>17.68</v>
      </c>
      <c r="D1332" s="1">
        <f>VLOOKUP(A1332,'Medical examination'!A1332:H3666,3,FALSE)</f>
        <v>8.57</v>
      </c>
      <c r="E1332" s="1" t="str">
        <f>VLOOKUP($A1332,'Medical examination'!A1332:I3666,4,FALSE)</f>
        <v>YES</v>
      </c>
      <c r="F1332" s="1" t="str">
        <f>VLOOKUP($A1332,'Medical examination'!A1332:J3666,5,FALSE)</f>
        <v>NO</v>
      </c>
      <c r="G1332" s="1" t="str">
        <f>VLOOKUP($A1332,'Medical examination'!A1332:K3666,6,FALSE)</f>
        <v>YES</v>
      </c>
      <c r="H1332" s="1">
        <f>VLOOKUP($A1332,'Medical examination'!A1332:L3666,7,FALSE)</f>
        <v>1</v>
      </c>
      <c r="I1332" s="1" t="str">
        <f>VLOOKUP($A1332,'Medical examination'!A1332:M3666,8,FALSE)</f>
        <v>NO</v>
      </c>
      <c r="J1332" s="19" t="str">
        <f>VLOOKUP($A1332,'Medical examination'!A1332:N3666,9,FALSE)</f>
        <v>UNDERWEIGHT</v>
      </c>
      <c r="K1332" s="10" t="str">
        <f>VLOOKUP($A1332,'Medical examination'!A1332:O3666,10,FALSE)</f>
        <v>DIABETES</v>
      </c>
      <c r="L1332" s="16">
        <v>1682.6</v>
      </c>
      <c r="M1332" s="1" t="str">
        <f>VLOOKUP($L1332,'Hospitalization details'!$F1332:L3664,2,FALSE)</f>
        <v>TIER - 2</v>
      </c>
      <c r="N1332" s="17" t="str">
        <f>VLOOKUP($L1332,'Hospitalization details'!$F1332:M3669,3,FALSE)</f>
        <v>TIER - 2</v>
      </c>
      <c r="O1332" s="1" t="str">
        <f>VLOOKUP($L1332,'Hospitalization details'!$F1332:N3669,4,FALSE)</f>
        <v>R1011</v>
      </c>
      <c r="P1332" s="14">
        <f>VLOOKUP($L1332,'Hospitalization details'!$F1332:O3669,6,FALSE)</f>
        <v>36820</v>
      </c>
      <c r="Q1332" s="18">
        <f t="shared" si="20"/>
        <v>22</v>
      </c>
    </row>
    <row r="1333" spans="1:17" x14ac:dyDescent="0.25">
      <c r="A1333" s="2" t="s">
        <v>1339</v>
      </c>
      <c r="B1333" t="str">
        <f>VLOOKUP(A1333,'customer names'!A1333:D3667,3,FALSE)</f>
        <v>Korhonen</v>
      </c>
      <c r="C1333" s="1">
        <f>VLOOKUP(A1333,'Medical examination'!A1333:G3667,2,FALSE)</f>
        <v>30.875</v>
      </c>
      <c r="D1333" s="1">
        <f>VLOOKUP(A1333,'Medical examination'!A1333:H3667,3,FALSE)</f>
        <v>4.0999999999999996</v>
      </c>
      <c r="E1333" s="1" t="str">
        <f>VLOOKUP($A1333,'Medical examination'!A1333:I3667,4,FALSE)</f>
        <v>NO</v>
      </c>
      <c r="F1333" s="1" t="str">
        <f>VLOOKUP($A1333,'Medical examination'!A1333:J3667,5,FALSE)</f>
        <v>NO</v>
      </c>
      <c r="G1333" s="1" t="str">
        <f>VLOOKUP($A1333,'Medical examination'!A1333:K3667,6,FALSE)</f>
        <v>NO</v>
      </c>
      <c r="H1333" s="1">
        <f>VLOOKUP($A1333,'Medical examination'!A1333:L3667,7,FALSE)</f>
        <v>0</v>
      </c>
      <c r="I1333" s="1" t="str">
        <f>VLOOKUP($A1333,'Medical examination'!A1333:M3667,8,FALSE)</f>
        <v>NO</v>
      </c>
      <c r="J1333" s="19" t="str">
        <f>VLOOKUP($A1333,'Medical examination'!A1333:N3667,9,FALSE)</f>
        <v>OBESITY</v>
      </c>
      <c r="K1333" s="10" t="str">
        <f>VLOOKUP($A1333,'Medical examination'!A1333:O3667,10,FALSE)</f>
        <v>NORMAL</v>
      </c>
      <c r="L1333" s="16">
        <v>1674.63</v>
      </c>
      <c r="M1333" s="1" t="str">
        <f>VLOOKUP($L1333,'Hospitalization details'!$F1333:L3665,2,FALSE)</f>
        <v>TIER - 2</v>
      </c>
      <c r="N1333" s="17" t="str">
        <f>VLOOKUP($L1333,'Hospitalization details'!$F1333:M3670,3,FALSE)</f>
        <v>TIER - 2</v>
      </c>
      <c r="O1333" s="1" t="str">
        <f>VLOOKUP($L1333,'Hospitalization details'!$F1333:N3670,4,FALSE)</f>
        <v>R1013</v>
      </c>
      <c r="P1333" s="14">
        <f>VLOOKUP($L1333,'Hospitalization details'!$F1333:O3670,6,FALSE)</f>
        <v>36687</v>
      </c>
      <c r="Q1333" s="18">
        <f t="shared" si="20"/>
        <v>22</v>
      </c>
    </row>
    <row r="1334" spans="1:17" x14ac:dyDescent="0.25">
      <c r="A1334" s="2" t="s">
        <v>1340</v>
      </c>
      <c r="B1334" t="str">
        <f>VLOOKUP(A1334,'customer names'!A1334:D3668,3,FALSE)</f>
        <v>Kehr</v>
      </c>
      <c r="C1334" s="1">
        <f>VLOOKUP(A1334,'Medical examination'!A1334:G3668,2,FALSE)</f>
        <v>30.81</v>
      </c>
      <c r="D1334" s="1">
        <f>VLOOKUP(A1334,'Medical examination'!A1334:H3668,3,FALSE)</f>
        <v>4.49</v>
      </c>
      <c r="E1334" s="1" t="str">
        <f>VLOOKUP($A1334,'Medical examination'!A1334:I3668,4,FALSE)</f>
        <v>NO</v>
      </c>
      <c r="F1334" s="1" t="str">
        <f>VLOOKUP($A1334,'Medical examination'!A1334:J3668,5,FALSE)</f>
        <v>NO</v>
      </c>
      <c r="G1334" s="1" t="str">
        <f>VLOOKUP($A1334,'Medical examination'!A1334:K3668,6,FALSE)</f>
        <v>NO</v>
      </c>
      <c r="H1334" s="1">
        <f>VLOOKUP($A1334,'Medical examination'!A1334:L3668,7,FALSE)</f>
        <v>0</v>
      </c>
      <c r="I1334" s="1" t="str">
        <f>VLOOKUP($A1334,'Medical examination'!A1334:M3668,8,FALSE)</f>
        <v>NO</v>
      </c>
      <c r="J1334" s="19" t="str">
        <f>VLOOKUP($A1334,'Medical examination'!A1334:N3668,9,FALSE)</f>
        <v>OBESITY</v>
      </c>
      <c r="K1334" s="10" t="str">
        <f>VLOOKUP($A1334,'Medical examination'!A1334:O3668,10,FALSE)</f>
        <v>NORMAL</v>
      </c>
      <c r="L1334" s="16">
        <v>1665</v>
      </c>
      <c r="M1334" s="1" t="str">
        <f>VLOOKUP($L1334,'Hospitalization details'!$F1334:L3666,2,FALSE)</f>
        <v>TIER - 2</v>
      </c>
      <c r="N1334" s="17" t="str">
        <f>VLOOKUP($L1334,'Hospitalization details'!$F1334:M3671,3,FALSE)</f>
        <v>TIER - 2</v>
      </c>
      <c r="O1334" s="1" t="str">
        <f>VLOOKUP($L1334,'Hospitalization details'!$F1334:N3671,4,FALSE)</f>
        <v>R1013</v>
      </c>
      <c r="P1334" s="14">
        <f>VLOOKUP($L1334,'Hospitalization details'!$F1334:O3671,6,FALSE)</f>
        <v>36822</v>
      </c>
      <c r="Q1334" s="18">
        <f t="shared" si="20"/>
        <v>22</v>
      </c>
    </row>
    <row r="1335" spans="1:17" x14ac:dyDescent="0.25">
      <c r="A1335" s="2" t="s">
        <v>1341</v>
      </c>
      <c r="B1335" t="str">
        <f>VLOOKUP(A1335,'customer names'!A1335:D3669,3,FALSE)</f>
        <v>Montagna</v>
      </c>
      <c r="C1335" s="1">
        <f>VLOOKUP(A1335,'Medical examination'!A1335:G3669,2,FALSE)</f>
        <v>36.85</v>
      </c>
      <c r="D1335" s="1">
        <f>VLOOKUP(A1335,'Medical examination'!A1335:H3669,3,FALSE)</f>
        <v>8.8000000000000007</v>
      </c>
      <c r="E1335" s="1" t="str">
        <f>VLOOKUP($A1335,'Medical examination'!A1335:I3669,4,FALSE)</f>
        <v>NO</v>
      </c>
      <c r="F1335" s="1" t="str">
        <f>VLOOKUP($A1335,'Medical examination'!A1335:J3669,5,FALSE)</f>
        <v>NO</v>
      </c>
      <c r="G1335" s="1" t="str">
        <f>VLOOKUP($A1335,'Medical examination'!A1335:K3669,6,FALSE)</f>
        <v>NO</v>
      </c>
      <c r="H1335" s="1">
        <f>VLOOKUP($A1335,'Medical examination'!A1335:L3669,7,FALSE)</f>
        <v>2</v>
      </c>
      <c r="I1335" s="1" t="str">
        <f>VLOOKUP($A1335,'Medical examination'!A1335:M3669,8,FALSE)</f>
        <v>NO</v>
      </c>
      <c r="J1335" s="19" t="str">
        <f>VLOOKUP($A1335,'Medical examination'!A1335:N3669,9,FALSE)</f>
        <v>OBESITY</v>
      </c>
      <c r="K1335" s="10" t="str">
        <f>VLOOKUP($A1335,'Medical examination'!A1335:O3669,10,FALSE)</f>
        <v>DIABETES</v>
      </c>
      <c r="L1335" s="16">
        <v>1646.43</v>
      </c>
      <c r="M1335" s="1" t="str">
        <f>VLOOKUP($L1335,'Hospitalization details'!$F1335:L3667,2,FALSE)</f>
        <v>TIER - 2</v>
      </c>
      <c r="N1335" s="17" t="str">
        <f>VLOOKUP($L1335,'Hospitalization details'!$F1335:M3672,3,FALSE)</f>
        <v>TIER - 1</v>
      </c>
      <c r="O1335" s="1" t="str">
        <f>VLOOKUP($L1335,'Hospitalization details'!$F1335:N3672,4,FALSE)</f>
        <v>R1012</v>
      </c>
      <c r="P1335" s="14">
        <f>VLOOKUP($L1335,'Hospitalization details'!$F1335:O3672,6,FALSE)</f>
        <v>37985</v>
      </c>
      <c r="Q1335" s="18">
        <f t="shared" si="20"/>
        <v>19</v>
      </c>
    </row>
    <row r="1336" spans="1:17" x14ac:dyDescent="0.25">
      <c r="A1336" s="2" t="s">
        <v>1342</v>
      </c>
      <c r="B1336" t="str">
        <f>VLOOKUP(A1336,'customer names'!A1336:D3670,3,FALSE)</f>
        <v>M√ºller</v>
      </c>
      <c r="C1336" s="1">
        <f>VLOOKUP(A1336,'Medical examination'!A1336:G3670,2,FALSE)</f>
        <v>35.86</v>
      </c>
      <c r="D1336" s="1">
        <f>VLOOKUP(A1336,'Medical examination'!A1336:H3670,3,FALSE)</f>
        <v>7.93</v>
      </c>
      <c r="E1336" s="1" t="str">
        <f>VLOOKUP($A1336,'Medical examination'!A1336:I3670,4,FALSE)</f>
        <v>NO</v>
      </c>
      <c r="F1336" s="1" t="str">
        <f>VLOOKUP($A1336,'Medical examination'!A1336:J3670,5,FALSE)</f>
        <v>NO</v>
      </c>
      <c r="G1336" s="1" t="str">
        <f>VLOOKUP($A1336,'Medical examination'!A1336:K3670,6,FALSE)</f>
        <v>NO</v>
      </c>
      <c r="H1336" s="1">
        <f>VLOOKUP($A1336,'Medical examination'!A1336:L3670,7,FALSE)</f>
        <v>2</v>
      </c>
      <c r="I1336" s="1" t="str">
        <f>VLOOKUP($A1336,'Medical examination'!A1336:M3670,8,FALSE)</f>
        <v>NO</v>
      </c>
      <c r="J1336" s="19" t="str">
        <f>VLOOKUP($A1336,'Medical examination'!A1336:N3670,9,FALSE)</f>
        <v>OBESITY</v>
      </c>
      <c r="K1336" s="10" t="str">
        <f>VLOOKUP($A1336,'Medical examination'!A1336:O3670,10,FALSE)</f>
        <v>DIABETES</v>
      </c>
      <c r="L1336" s="16">
        <v>47305.31</v>
      </c>
      <c r="M1336" s="1" t="str">
        <f>VLOOKUP($L1336,'Hospitalization details'!$F1336:L3668,2,FALSE)</f>
        <v>TIER - 2</v>
      </c>
      <c r="N1336" s="17" t="str">
        <f>VLOOKUP($L1336,'Hospitalization details'!$F1336:M3673,3,FALSE)</f>
        <v>TIER - 1</v>
      </c>
      <c r="O1336" s="1" t="str">
        <f>VLOOKUP($L1336,'Hospitalization details'!$F1336:N3673,4,FALSE)</f>
        <v>R1011</v>
      </c>
      <c r="P1336" s="14">
        <f>VLOOKUP($L1336,'Hospitalization details'!$F1336:O3673,6,FALSE)</f>
        <v>21827</v>
      </c>
      <c r="Q1336" s="18">
        <f t="shared" si="20"/>
        <v>63</v>
      </c>
    </row>
    <row r="1337" spans="1:17" x14ac:dyDescent="0.25">
      <c r="A1337" s="2" t="s">
        <v>1343</v>
      </c>
      <c r="B1337" t="str">
        <f>VLOOKUP(A1337,'customer names'!A1337:D3671,3,FALSE)</f>
        <v>Baker</v>
      </c>
      <c r="C1337" s="1">
        <f>VLOOKUP(A1337,'Medical examination'!A1337:G3671,2,FALSE)</f>
        <v>30.3</v>
      </c>
      <c r="D1337" s="1">
        <f>VLOOKUP(A1337,'Medical examination'!A1337:H3671,3,FALSE)</f>
        <v>9.4499999999999993</v>
      </c>
      <c r="E1337" s="1" t="str">
        <f>VLOOKUP($A1337,'Medical examination'!A1337:I3671,4,FALSE)</f>
        <v>NO</v>
      </c>
      <c r="F1337" s="1" t="str">
        <f>VLOOKUP($A1337,'Medical examination'!A1337:J3671,5,FALSE)</f>
        <v>NO</v>
      </c>
      <c r="G1337" s="1" t="str">
        <f>VLOOKUP($A1337,'Medical examination'!A1337:K3671,6,FALSE)</f>
        <v>NO</v>
      </c>
      <c r="H1337" s="1">
        <f>VLOOKUP($A1337,'Medical examination'!A1337:L3671,7,FALSE)</f>
        <v>2</v>
      </c>
      <c r="I1337" s="1" t="str">
        <f>VLOOKUP($A1337,'Medical examination'!A1337:M3671,8,FALSE)</f>
        <v>NO</v>
      </c>
      <c r="J1337" s="19" t="str">
        <f>VLOOKUP($A1337,'Medical examination'!A1337:N3671,9,FALSE)</f>
        <v>OBESITY</v>
      </c>
      <c r="K1337" s="10" t="str">
        <f>VLOOKUP($A1337,'Medical examination'!A1337:O3671,10,FALSE)</f>
        <v>DIABETES</v>
      </c>
      <c r="L1337" s="16">
        <v>35302.089999999997</v>
      </c>
      <c r="M1337" s="1" t="str">
        <f>VLOOKUP($L1337,'Hospitalization details'!$F1337:L3669,2,FALSE)</f>
        <v>TIER - 1</v>
      </c>
      <c r="N1337" s="17" t="str">
        <f>VLOOKUP($L1337,'Hospitalization details'!$F1337:M3674,3,FALSE)</f>
        <v>TIER - 2</v>
      </c>
      <c r="O1337" s="1" t="str">
        <f>VLOOKUP($L1337,'Hospitalization details'!$F1337:N3674,4,FALSE)</f>
        <v>R1011</v>
      </c>
      <c r="P1337" s="14">
        <f>VLOOKUP($L1337,'Hospitalization details'!$F1337:O3674,6,FALSE)</f>
        <v>35620</v>
      </c>
      <c r="Q1337" s="18">
        <f t="shared" si="20"/>
        <v>25</v>
      </c>
    </row>
    <row r="1338" spans="1:17" x14ac:dyDescent="0.25">
      <c r="A1338" s="2" t="s">
        <v>1344</v>
      </c>
      <c r="B1338" t="str">
        <f>VLOOKUP(A1338,'customer names'!A1338:D3672,3,FALSE)</f>
        <v>Sidebottom</v>
      </c>
      <c r="C1338" s="1">
        <f>VLOOKUP(A1338,'Medical examination'!A1338:G3672,2,FALSE)</f>
        <v>32.015000000000001</v>
      </c>
      <c r="D1338" s="1">
        <f>VLOOKUP(A1338,'Medical examination'!A1338:H3672,3,FALSE)</f>
        <v>7.67</v>
      </c>
      <c r="E1338" s="1" t="str">
        <f>VLOOKUP($A1338,'Medical examination'!A1338:I3672,4,FALSE)</f>
        <v>NO</v>
      </c>
      <c r="F1338" s="1" t="str">
        <f>VLOOKUP($A1338,'Medical examination'!A1338:J3672,5,FALSE)</f>
        <v>NO</v>
      </c>
      <c r="G1338" s="1" t="str">
        <f>VLOOKUP($A1338,'Medical examination'!A1338:K3672,6,FALSE)</f>
        <v>NO</v>
      </c>
      <c r="H1338" s="1">
        <f>VLOOKUP($A1338,'Medical examination'!A1338:L3672,7,FALSE)</f>
        <v>0</v>
      </c>
      <c r="I1338" s="1" t="str">
        <f>VLOOKUP($A1338,'Medical examination'!A1338:M3672,8,FALSE)</f>
        <v>NO</v>
      </c>
      <c r="J1338" s="19" t="str">
        <f>VLOOKUP($A1338,'Medical examination'!A1338:N3672,9,FALSE)</f>
        <v>OBESITY</v>
      </c>
      <c r="K1338" s="10" t="str">
        <f>VLOOKUP($A1338,'Medical examination'!A1338:O3672,10,FALSE)</f>
        <v>DIABETES</v>
      </c>
      <c r="L1338" s="16">
        <v>1639.56</v>
      </c>
      <c r="M1338" s="1" t="str">
        <f>VLOOKUP($L1338,'Hospitalization details'!$F1338:L3670,2,FALSE)</f>
        <v>TIER - 2</v>
      </c>
      <c r="N1338" s="17" t="str">
        <f>VLOOKUP($L1338,'Hospitalization details'!$F1338:M3675,3,FALSE)</f>
        <v>TIER - 2</v>
      </c>
      <c r="O1338" s="1" t="str">
        <f>VLOOKUP($L1338,'Hospitalization details'!$F1338:N3675,4,FALSE)</f>
        <v>R1012</v>
      </c>
      <c r="P1338" s="14">
        <f>VLOOKUP($L1338,'Hospitalization details'!$F1338:O3675,6,FALSE)</f>
        <v>37854</v>
      </c>
      <c r="Q1338" s="18">
        <f t="shared" si="20"/>
        <v>19</v>
      </c>
    </row>
    <row r="1339" spans="1:17" x14ac:dyDescent="0.25">
      <c r="A1339" s="2" t="s">
        <v>1345</v>
      </c>
      <c r="B1339" t="str">
        <f>VLOOKUP(A1339,'customer names'!A1339:D3673,3,FALSE)</f>
        <v>Johnson</v>
      </c>
      <c r="C1339" s="1">
        <f>VLOOKUP(A1339,'Medical examination'!A1339:G3673,2,FALSE)</f>
        <v>25.06</v>
      </c>
      <c r="D1339" s="1">
        <f>VLOOKUP(A1339,'Medical examination'!A1339:H3673,3,FALSE)</f>
        <v>10.53</v>
      </c>
      <c r="E1339" s="1" t="str">
        <f>VLOOKUP($A1339,'Medical examination'!A1339:I3673,4,FALSE)</f>
        <v>NO</v>
      </c>
      <c r="F1339" s="1" t="str">
        <f>VLOOKUP($A1339,'Medical examination'!A1339:J3673,5,FALSE)</f>
        <v>NO</v>
      </c>
      <c r="G1339" s="1" t="str">
        <f>VLOOKUP($A1339,'Medical examination'!A1339:K3673,6,FALSE)</f>
        <v>NO</v>
      </c>
      <c r="H1339" s="1">
        <f>VLOOKUP($A1339,'Medical examination'!A1339:L3673,7,FALSE)</f>
        <v>2</v>
      </c>
      <c r="I1339" s="1" t="str">
        <f>VLOOKUP($A1339,'Medical examination'!A1339:M3673,8,FALSE)</f>
        <v>NO</v>
      </c>
      <c r="J1339" s="19" t="str">
        <f>VLOOKUP($A1339,'Medical examination'!A1339:N3673,9,FALSE)</f>
        <v>OVERWEIGHT</v>
      </c>
      <c r="K1339" s="10" t="str">
        <f>VLOOKUP($A1339,'Medical examination'!A1339:O3673,10,FALSE)</f>
        <v>DIABETES</v>
      </c>
      <c r="L1339" s="16">
        <v>1639.56</v>
      </c>
      <c r="M1339" s="1" t="str">
        <f>VLOOKUP($L1339,'Hospitalization details'!$F1339:L3671,2,FALSE)</f>
        <v>TIER - 2</v>
      </c>
      <c r="N1339" s="17" t="str">
        <f>VLOOKUP($L1339,'Hospitalization details'!$F1339:M3676,3,FALSE)</f>
        <v>TIER - 2</v>
      </c>
      <c r="O1339" s="1" t="str">
        <f>VLOOKUP($L1339,'Hospitalization details'!$F1339:N3676,4,FALSE)</f>
        <v>R1012</v>
      </c>
      <c r="P1339" s="14">
        <f>VLOOKUP($L1339,'Hospitalization details'!$F1339:O3676,6,FALSE)</f>
        <v>37880</v>
      </c>
      <c r="Q1339" s="18">
        <f t="shared" si="20"/>
        <v>19</v>
      </c>
    </row>
    <row r="1340" spans="1:17" x14ac:dyDescent="0.25">
      <c r="A1340" s="2" t="s">
        <v>1346</v>
      </c>
      <c r="B1340" t="str">
        <f>VLOOKUP(A1340,'customer names'!A1340:D3674,3,FALSE)</f>
        <v>Morris</v>
      </c>
      <c r="C1340" s="1">
        <f>VLOOKUP(A1340,'Medical examination'!A1340:G3674,2,FALSE)</f>
        <v>18.829999999999998</v>
      </c>
      <c r="D1340" s="1">
        <f>VLOOKUP(A1340,'Medical examination'!A1340:H3674,3,FALSE)</f>
        <v>10.08</v>
      </c>
      <c r="E1340" s="1" t="str">
        <f>VLOOKUP($A1340,'Medical examination'!A1340:I3674,4,FALSE)</f>
        <v>YES</v>
      </c>
      <c r="F1340" s="1" t="str">
        <f>VLOOKUP($A1340,'Medical examination'!A1340:J3674,5,FALSE)</f>
        <v>NO</v>
      </c>
      <c r="G1340" s="1" t="str">
        <f>VLOOKUP($A1340,'Medical examination'!A1340:K3674,6,FALSE)</f>
        <v>NO</v>
      </c>
      <c r="H1340" s="1">
        <f>VLOOKUP($A1340,'Medical examination'!A1340:L3674,7,FALSE)</f>
        <v>0</v>
      </c>
      <c r="I1340" s="1" t="str">
        <f>VLOOKUP($A1340,'Medical examination'!A1340:M3674,8,FALSE)</f>
        <v>NO</v>
      </c>
      <c r="J1340" s="19" t="str">
        <f>VLOOKUP($A1340,'Medical examination'!A1340:N3674,9,FALSE)</f>
        <v>NORMAL WEIGHT</v>
      </c>
      <c r="K1340" s="10" t="str">
        <f>VLOOKUP($A1340,'Medical examination'!A1340:O3674,10,FALSE)</f>
        <v>DIABETES</v>
      </c>
      <c r="L1340" s="16">
        <v>1635.73</v>
      </c>
      <c r="M1340" s="1" t="str">
        <f>VLOOKUP($L1340,'Hospitalization details'!$F1340:L3672,2,FALSE)</f>
        <v>TIER - 2</v>
      </c>
      <c r="N1340" s="17" t="str">
        <f>VLOOKUP($L1340,'Hospitalization details'!$F1340:M3677,3,FALSE)</f>
        <v>TIER - 3</v>
      </c>
      <c r="O1340" s="1" t="str">
        <f>VLOOKUP($L1340,'Hospitalization details'!$F1340:N3677,4,FALSE)</f>
        <v>R1012</v>
      </c>
      <c r="P1340" s="14">
        <f>VLOOKUP($L1340,'Hospitalization details'!$F1340:O3677,6,FALSE)</f>
        <v>37985</v>
      </c>
      <c r="Q1340" s="18">
        <f t="shared" si="20"/>
        <v>19</v>
      </c>
    </row>
    <row r="1341" spans="1:17" x14ac:dyDescent="0.25">
      <c r="A1341" s="2" t="s">
        <v>1347</v>
      </c>
      <c r="B1341" t="str">
        <f>VLOOKUP(A1341,'customer names'!A1341:D3675,3,FALSE)</f>
        <v>Chaisson</v>
      </c>
      <c r="C1341" s="1">
        <f>VLOOKUP(A1341,'Medical examination'!A1341:G3675,2,FALSE)</f>
        <v>47.52</v>
      </c>
      <c r="D1341" s="1">
        <f>VLOOKUP(A1341,'Medical examination'!A1341:H3675,3,FALSE)</f>
        <v>11.39</v>
      </c>
      <c r="E1341" s="1" t="str">
        <f>VLOOKUP($A1341,'Medical examination'!A1341:I3675,4,FALSE)</f>
        <v>YES</v>
      </c>
      <c r="F1341" s="1" t="str">
        <f>VLOOKUP($A1341,'Medical examination'!A1341:J3675,5,FALSE)</f>
        <v>NO</v>
      </c>
      <c r="G1341" s="1" t="str">
        <f>VLOOKUP($A1341,'Medical examination'!A1341:K3675,6,FALSE)</f>
        <v>NO</v>
      </c>
      <c r="H1341" s="1">
        <f>VLOOKUP($A1341,'Medical examination'!A1341:L3675,7,FALSE)</f>
        <v>1</v>
      </c>
      <c r="I1341" s="1" t="str">
        <f>VLOOKUP($A1341,'Medical examination'!A1341:M3675,8,FALSE)</f>
        <v>NO</v>
      </c>
      <c r="J1341" s="19" t="str">
        <f>VLOOKUP($A1341,'Medical examination'!A1341:N3675,9,FALSE)</f>
        <v>OBESITY</v>
      </c>
      <c r="K1341" s="10" t="str">
        <f>VLOOKUP($A1341,'Medical examination'!A1341:O3675,10,FALSE)</f>
        <v>DIABETES</v>
      </c>
      <c r="L1341" s="16">
        <v>1634.57</v>
      </c>
      <c r="M1341" s="1" t="str">
        <f>VLOOKUP($L1341,'Hospitalization details'!$F1341:L3673,2,FALSE)</f>
        <v>TIER - 2</v>
      </c>
      <c r="N1341" s="17" t="str">
        <f>VLOOKUP($L1341,'Hospitalization details'!$F1341:M3678,3,FALSE)</f>
        <v>TIER - 2</v>
      </c>
      <c r="O1341" s="1" t="str">
        <f>VLOOKUP($L1341,'Hospitalization details'!$F1341:N3678,4,FALSE)</f>
        <v>R1013</v>
      </c>
      <c r="P1341" s="14">
        <f>VLOOKUP($L1341,'Hospitalization details'!$F1341:O3678,6,FALSE)</f>
        <v>38151</v>
      </c>
      <c r="Q1341" s="18">
        <f t="shared" si="20"/>
        <v>18</v>
      </c>
    </row>
    <row r="1342" spans="1:17" x14ac:dyDescent="0.25">
      <c r="A1342" s="2" t="s">
        <v>1348</v>
      </c>
      <c r="B1342" t="str">
        <f>VLOOKUP(A1342,'customer names'!A1342:D3676,3,FALSE)</f>
        <v>Pigott</v>
      </c>
      <c r="C1342" s="1">
        <f>VLOOKUP(A1342,'Medical examination'!A1342:G3676,2,FALSE)</f>
        <v>37.82</v>
      </c>
      <c r="D1342" s="1">
        <f>VLOOKUP(A1342,'Medical examination'!A1342:H3676,3,FALSE)</f>
        <v>6.36</v>
      </c>
      <c r="E1342" s="1" t="str">
        <f>VLOOKUP($A1342,'Medical examination'!A1342:I3676,4,FALSE)</f>
        <v>NO</v>
      </c>
      <c r="F1342" s="1" t="str">
        <f>VLOOKUP($A1342,'Medical examination'!A1342:J3676,5,FALSE)</f>
        <v>NO</v>
      </c>
      <c r="G1342" s="1" t="str">
        <f>VLOOKUP($A1342,'Medical examination'!A1342:K3676,6,FALSE)</f>
        <v>NO</v>
      </c>
      <c r="H1342" s="1">
        <f>VLOOKUP($A1342,'Medical examination'!A1342:L3676,7,FALSE)</f>
        <v>0</v>
      </c>
      <c r="I1342" s="1" t="str">
        <f>VLOOKUP($A1342,'Medical examination'!A1342:M3676,8,FALSE)</f>
        <v>NO</v>
      </c>
      <c r="J1342" s="19" t="str">
        <f>VLOOKUP($A1342,'Medical examination'!A1342:N3676,9,FALSE)</f>
        <v>OBESITY</v>
      </c>
      <c r="K1342" s="10" t="str">
        <f>VLOOKUP($A1342,'Medical examination'!A1342:O3676,10,FALSE)</f>
        <v>PRE DIABETES</v>
      </c>
      <c r="L1342" s="16">
        <v>1633.96</v>
      </c>
      <c r="M1342" s="1" t="str">
        <f>VLOOKUP($L1342,'Hospitalization details'!$F1342:L3674,2,FALSE)</f>
        <v>TIER - 2</v>
      </c>
      <c r="N1342" s="17" t="str">
        <f>VLOOKUP($L1342,'Hospitalization details'!$F1342:M3679,3,FALSE)</f>
        <v>TIER - 1</v>
      </c>
      <c r="O1342" s="1" t="str">
        <f>VLOOKUP($L1342,'Hospitalization details'!$F1342:N3679,4,FALSE)</f>
        <v>R1013</v>
      </c>
      <c r="P1342" s="14">
        <f>VLOOKUP($L1342,'Hospitalization details'!$F1342:O3679,6,FALSE)</f>
        <v>38207</v>
      </c>
      <c r="Q1342" s="18">
        <f t="shared" si="20"/>
        <v>18</v>
      </c>
    </row>
    <row r="1343" spans="1:17" x14ac:dyDescent="0.25">
      <c r="A1343" s="2" t="s">
        <v>1349</v>
      </c>
      <c r="B1343" t="str">
        <f>VLOOKUP(A1343,'customer names'!A1343:D3677,3,FALSE)</f>
        <v>Cochrane</v>
      </c>
      <c r="C1343" s="1">
        <f>VLOOKUP(A1343,'Medical examination'!A1343:G3677,2,FALSE)</f>
        <v>44.16</v>
      </c>
      <c r="D1343" s="1">
        <f>VLOOKUP(A1343,'Medical examination'!A1343:H3677,3,FALSE)</f>
        <v>5.31</v>
      </c>
      <c r="E1343" s="1" t="str">
        <f>VLOOKUP($A1343,'Medical examination'!A1343:I3677,4,FALSE)</f>
        <v>YES</v>
      </c>
      <c r="F1343" s="1" t="str">
        <f>VLOOKUP($A1343,'Medical examination'!A1343:J3677,5,FALSE)</f>
        <v>NO</v>
      </c>
      <c r="G1343" s="1" t="str">
        <f>VLOOKUP($A1343,'Medical examination'!A1343:K3677,6,FALSE)</f>
        <v>NO</v>
      </c>
      <c r="H1343" s="1">
        <f>VLOOKUP($A1343,'Medical examination'!A1343:L3677,7,FALSE)</f>
        <v>0</v>
      </c>
      <c r="I1343" s="1" t="str">
        <f>VLOOKUP($A1343,'Medical examination'!A1343:M3677,8,FALSE)</f>
        <v>NO</v>
      </c>
      <c r="J1343" s="19" t="str">
        <f>VLOOKUP($A1343,'Medical examination'!A1343:N3677,9,FALSE)</f>
        <v>OBESITY</v>
      </c>
      <c r="K1343" s="10" t="str">
        <f>VLOOKUP($A1343,'Medical examination'!A1343:O3677,10,FALSE)</f>
        <v>NORMAL</v>
      </c>
      <c r="L1343" s="16">
        <v>1633.04</v>
      </c>
      <c r="M1343" s="1" t="str">
        <f>VLOOKUP($L1343,'Hospitalization details'!$F1343:L3675,2,FALSE)</f>
        <v>TIER - 2</v>
      </c>
      <c r="N1343" s="17" t="str">
        <f>VLOOKUP($L1343,'Hospitalization details'!$F1343:M3680,3,FALSE)</f>
        <v>TIER - 2</v>
      </c>
      <c r="O1343" s="1" t="str">
        <f>VLOOKUP($L1343,'Hospitalization details'!$F1343:N3680,4,FALSE)</f>
        <v>R1013</v>
      </c>
      <c r="P1343" s="14">
        <f>VLOOKUP($L1343,'Hospitalization details'!$F1343:O3680,6,FALSE)</f>
        <v>38334</v>
      </c>
      <c r="Q1343" s="18">
        <f t="shared" si="20"/>
        <v>18</v>
      </c>
    </row>
    <row r="1344" spans="1:17" x14ac:dyDescent="0.25">
      <c r="A1344" s="2" t="s">
        <v>1350</v>
      </c>
      <c r="B1344" t="str">
        <f>VLOOKUP(A1344,'customer names'!A1344:D3678,3,FALSE)</f>
        <v>Armitage</v>
      </c>
      <c r="C1344" s="1">
        <f>VLOOKUP(A1344,'Medical examination'!A1344:G3678,2,FALSE)</f>
        <v>37.049999999999997</v>
      </c>
      <c r="D1344" s="1">
        <f>VLOOKUP(A1344,'Medical examination'!A1344:H3678,3,FALSE)</f>
        <v>4.74</v>
      </c>
      <c r="E1344" s="1" t="str">
        <f>VLOOKUP($A1344,'Medical examination'!A1344:I3678,4,FALSE)</f>
        <v>NO</v>
      </c>
      <c r="F1344" s="1" t="str">
        <f>VLOOKUP($A1344,'Medical examination'!A1344:J3678,5,FALSE)</f>
        <v>NO</v>
      </c>
      <c r="G1344" s="1" t="str">
        <f>VLOOKUP($A1344,'Medical examination'!A1344:K3678,6,FALSE)</f>
        <v>YES</v>
      </c>
      <c r="H1344" s="1">
        <f>VLOOKUP($A1344,'Medical examination'!A1344:L3678,7,FALSE)</f>
        <v>1</v>
      </c>
      <c r="I1344" s="1" t="str">
        <f>VLOOKUP($A1344,'Medical examination'!A1344:M3678,8,FALSE)</f>
        <v>NO</v>
      </c>
      <c r="J1344" s="19" t="str">
        <f>VLOOKUP($A1344,'Medical examination'!A1344:N3678,9,FALSE)</f>
        <v>OBESITY</v>
      </c>
      <c r="K1344" s="10" t="str">
        <f>VLOOKUP($A1344,'Medical examination'!A1344:O3678,10,FALSE)</f>
        <v>NORMAL</v>
      </c>
      <c r="L1344" s="16">
        <v>1632.56</v>
      </c>
      <c r="M1344" s="1" t="str">
        <f>VLOOKUP($L1344,'Hospitalization details'!$F1344:L3676,2,FALSE)</f>
        <v>TIER - 2</v>
      </c>
      <c r="N1344" s="17" t="str">
        <f>VLOOKUP($L1344,'Hospitalization details'!$F1344:M3681,3,FALSE)</f>
        <v>TIER - 2</v>
      </c>
      <c r="O1344" s="1" t="str">
        <f>VLOOKUP($L1344,'Hospitalization details'!$F1344:N3681,4,FALSE)</f>
        <v>R1012</v>
      </c>
      <c r="P1344" s="14">
        <f>VLOOKUP($L1344,'Hospitalization details'!$F1344:O3681,6,FALSE)</f>
        <v>37880</v>
      </c>
      <c r="Q1344" s="18">
        <f t="shared" si="20"/>
        <v>19</v>
      </c>
    </row>
    <row r="1345" spans="1:17" x14ac:dyDescent="0.25">
      <c r="A1345" s="2" t="s">
        <v>1351</v>
      </c>
      <c r="B1345" t="str">
        <f>VLOOKUP(A1345,'customer names'!A1345:D3679,3,FALSE)</f>
        <v>Shen</v>
      </c>
      <c r="C1345" s="1">
        <f>VLOOKUP(A1345,'Medical examination'!A1345:G3679,2,FALSE)</f>
        <v>18.66</v>
      </c>
      <c r="D1345" s="1">
        <f>VLOOKUP(A1345,'Medical examination'!A1345:H3679,3,FALSE)</f>
        <v>11.35</v>
      </c>
      <c r="E1345" s="1" t="str">
        <f>VLOOKUP($A1345,'Medical examination'!A1345:I3679,4,FALSE)</f>
        <v>NO</v>
      </c>
      <c r="F1345" s="1" t="str">
        <f>VLOOKUP($A1345,'Medical examination'!A1345:J3679,5,FALSE)</f>
        <v>NO</v>
      </c>
      <c r="G1345" s="1" t="str">
        <f>VLOOKUP($A1345,'Medical examination'!A1345:K3679,6,FALSE)</f>
        <v>NO</v>
      </c>
      <c r="H1345" s="1">
        <f>VLOOKUP($A1345,'Medical examination'!A1345:L3679,7,FALSE)</f>
        <v>0</v>
      </c>
      <c r="I1345" s="1" t="str">
        <f>VLOOKUP($A1345,'Medical examination'!A1345:M3679,8,FALSE)</f>
        <v>NO</v>
      </c>
      <c r="J1345" s="19" t="str">
        <f>VLOOKUP($A1345,'Medical examination'!A1345:N3679,9,FALSE)</f>
        <v>NORMAL WEIGHT</v>
      </c>
      <c r="K1345" s="10" t="str">
        <f>VLOOKUP($A1345,'Medical examination'!A1345:O3679,10,FALSE)</f>
        <v>DIABETES</v>
      </c>
      <c r="L1345" s="16">
        <v>1632.04</v>
      </c>
      <c r="M1345" s="1" t="str">
        <f>VLOOKUP($L1345,'Hospitalization details'!$F1345:L3677,2,FALSE)</f>
        <v>TIER - 2</v>
      </c>
      <c r="N1345" s="17" t="str">
        <f>VLOOKUP($L1345,'Hospitalization details'!$F1345:M3682,3,FALSE)</f>
        <v>TIER - 2</v>
      </c>
      <c r="O1345" s="1" t="str">
        <f>VLOOKUP($L1345,'Hospitalization details'!$F1345:N3682,4,FALSE)</f>
        <v>R1012</v>
      </c>
      <c r="P1345" s="14">
        <f>VLOOKUP($L1345,'Hospitalization details'!$F1345:O3682,6,FALSE)</f>
        <v>37897</v>
      </c>
      <c r="Q1345" s="18">
        <f t="shared" si="20"/>
        <v>19</v>
      </c>
    </row>
    <row r="1346" spans="1:17" x14ac:dyDescent="0.25">
      <c r="A1346" s="2" t="s">
        <v>1352</v>
      </c>
      <c r="B1346" t="str">
        <f>VLOOKUP(A1346,'customer names'!A1346:D3680,3,FALSE)</f>
        <v>O'Kelly</v>
      </c>
      <c r="C1346" s="1">
        <f>VLOOKUP(A1346,'Medical examination'!A1346:G3680,2,FALSE)</f>
        <v>36.200000000000003</v>
      </c>
      <c r="D1346" s="1">
        <f>VLOOKUP(A1346,'Medical examination'!A1346:H3680,3,FALSE)</f>
        <v>6.81</v>
      </c>
      <c r="E1346" s="1" t="str">
        <f>VLOOKUP($A1346,'Medical examination'!A1346:I3680,4,FALSE)</f>
        <v>YES</v>
      </c>
      <c r="F1346" s="1" t="str">
        <f>VLOOKUP($A1346,'Medical examination'!A1346:J3680,5,FALSE)</f>
        <v>NO</v>
      </c>
      <c r="G1346" s="1" t="str">
        <f>VLOOKUP($A1346,'Medical examination'!A1346:K3680,6,FALSE)</f>
        <v>NO</v>
      </c>
      <c r="H1346" s="1">
        <f>VLOOKUP($A1346,'Medical examination'!A1346:L3680,7,FALSE)</f>
        <v>1</v>
      </c>
      <c r="I1346" s="1" t="str">
        <f>VLOOKUP($A1346,'Medical examination'!A1346:M3680,8,FALSE)</f>
        <v>NO</v>
      </c>
      <c r="J1346" s="19" t="str">
        <f>VLOOKUP($A1346,'Medical examination'!A1346:N3680,9,FALSE)</f>
        <v>OBESITY</v>
      </c>
      <c r="K1346" s="10" t="str">
        <f>VLOOKUP($A1346,'Medical examination'!A1346:O3680,10,FALSE)</f>
        <v>DIABETES</v>
      </c>
      <c r="L1346" s="16">
        <v>1631.82</v>
      </c>
      <c r="M1346" s="1" t="str">
        <f>VLOOKUP($L1346,'Hospitalization details'!$F1346:L3678,2,FALSE)</f>
        <v>TIER - 2</v>
      </c>
      <c r="N1346" s="17" t="str">
        <f>VLOOKUP($L1346,'Hospitalization details'!$F1346:M3683,3,FALSE)</f>
        <v>TIER - 1</v>
      </c>
      <c r="O1346" s="1" t="str">
        <f>VLOOKUP($L1346,'Hospitalization details'!$F1346:N3683,4,FALSE)</f>
        <v>R1013</v>
      </c>
      <c r="P1346" s="14">
        <f>VLOOKUP($L1346,'Hospitalization details'!$F1346:O3683,6,FALSE)</f>
        <v>38177</v>
      </c>
      <c r="Q1346" s="18">
        <f t="shared" si="20"/>
        <v>18</v>
      </c>
    </row>
    <row r="1347" spans="1:17" x14ac:dyDescent="0.25">
      <c r="A1347" s="2" t="s">
        <v>1353</v>
      </c>
      <c r="B1347" t="str">
        <f>VLOOKUP(A1347,'customer names'!A1347:D3681,3,FALSE)</f>
        <v>Huff</v>
      </c>
      <c r="C1347" s="1">
        <f>VLOOKUP(A1347,'Medical examination'!A1347:G3681,2,FALSE)</f>
        <v>18.87</v>
      </c>
      <c r="D1347" s="1">
        <f>VLOOKUP(A1347,'Medical examination'!A1347:H3681,3,FALSE)</f>
        <v>8.06</v>
      </c>
      <c r="E1347" s="1" t="str">
        <f>VLOOKUP($A1347,'Medical examination'!A1347:I3681,4,FALSE)</f>
        <v>NO</v>
      </c>
      <c r="F1347" s="1" t="str">
        <f>VLOOKUP($A1347,'Medical examination'!A1347:J3681,5,FALSE)</f>
        <v>NO</v>
      </c>
      <c r="G1347" s="1" t="str">
        <f>VLOOKUP($A1347,'Medical examination'!A1347:K3681,6,FALSE)</f>
        <v>NO</v>
      </c>
      <c r="H1347" s="1">
        <f>VLOOKUP($A1347,'Medical examination'!A1347:L3681,7,FALSE)</f>
        <v>0</v>
      </c>
      <c r="I1347" s="1" t="str">
        <f>VLOOKUP($A1347,'Medical examination'!A1347:M3681,8,FALSE)</f>
        <v>NO</v>
      </c>
      <c r="J1347" s="19" t="str">
        <f>VLOOKUP($A1347,'Medical examination'!A1347:N3681,9,FALSE)</f>
        <v>NORMAL WEIGHT</v>
      </c>
      <c r="K1347" s="10" t="str">
        <f>VLOOKUP($A1347,'Medical examination'!A1347:O3681,10,FALSE)</f>
        <v>DIABETES</v>
      </c>
      <c r="L1347" s="16">
        <v>1631.67</v>
      </c>
      <c r="M1347" s="1" t="str">
        <f>VLOOKUP($L1347,'Hospitalization details'!$F1347:L3679,2,FALSE)</f>
        <v>TIER - 2</v>
      </c>
      <c r="N1347" s="17" t="str">
        <f>VLOOKUP($L1347,'Hospitalization details'!$F1347:M3684,3,FALSE)</f>
        <v>TIER - 3</v>
      </c>
      <c r="O1347" s="1" t="str">
        <f>VLOOKUP($L1347,'Hospitalization details'!$F1347:N3684,4,FALSE)</f>
        <v>R1013</v>
      </c>
      <c r="P1347" s="14">
        <f>VLOOKUP($L1347,'Hospitalization details'!$F1347:O3684,6,FALSE)</f>
        <v>38326</v>
      </c>
      <c r="Q1347" s="18">
        <f t="shared" ref="Q1347:Q1410" si="21">DATEDIF(P1347:P3681, DATE(2023,6,8), "Y")</f>
        <v>18</v>
      </c>
    </row>
    <row r="1348" spans="1:17" x14ac:dyDescent="0.25">
      <c r="A1348" s="2" t="s">
        <v>1354</v>
      </c>
      <c r="B1348" t="str">
        <f>VLOOKUP(A1348,'customer names'!A1348:D3682,3,FALSE)</f>
        <v>Dye</v>
      </c>
      <c r="C1348" s="1">
        <f>VLOOKUP(A1348,'Medical examination'!A1348:G3682,2,FALSE)</f>
        <v>32.299999999999997</v>
      </c>
      <c r="D1348" s="1">
        <f>VLOOKUP(A1348,'Medical examination'!A1348:H3682,3,FALSE)</f>
        <v>6.74</v>
      </c>
      <c r="E1348" s="1" t="str">
        <f>VLOOKUP($A1348,'Medical examination'!A1348:I3682,4,FALSE)</f>
        <v>YES</v>
      </c>
      <c r="F1348" s="1" t="str">
        <f>VLOOKUP($A1348,'Medical examination'!A1348:J3682,5,FALSE)</f>
        <v>NO</v>
      </c>
      <c r="G1348" s="1" t="str">
        <f>VLOOKUP($A1348,'Medical examination'!A1348:K3682,6,FALSE)</f>
        <v>NO</v>
      </c>
      <c r="H1348" s="1">
        <f>VLOOKUP($A1348,'Medical examination'!A1348:L3682,7,FALSE)</f>
        <v>1</v>
      </c>
      <c r="I1348" s="1" t="str">
        <f>VLOOKUP($A1348,'Medical examination'!A1348:M3682,8,FALSE)</f>
        <v>NO</v>
      </c>
      <c r="J1348" s="19" t="str">
        <f>VLOOKUP($A1348,'Medical examination'!A1348:N3682,9,FALSE)</f>
        <v>OBESITY</v>
      </c>
      <c r="K1348" s="10" t="str">
        <f>VLOOKUP($A1348,'Medical examination'!A1348:O3682,10,FALSE)</f>
        <v>DIABETES</v>
      </c>
      <c r="L1348" s="16">
        <v>35160.129999999997</v>
      </c>
      <c r="M1348" s="1" t="str">
        <f>VLOOKUP($L1348,'Hospitalization details'!$F1348:L3680,2,FALSE)</f>
        <v>TIER - 2</v>
      </c>
      <c r="N1348" s="17" t="str">
        <f>VLOOKUP($L1348,'Hospitalization details'!$F1348:M3685,3,FALSE)</f>
        <v>TIER - 2</v>
      </c>
      <c r="O1348" s="1" t="str">
        <f>VLOOKUP($L1348,'Hospitalization details'!$F1348:N3685,4,FALSE)</f>
        <v>R1011</v>
      </c>
      <c r="P1348" s="14">
        <f>VLOOKUP($L1348,'Hospitalization details'!$F1348:O3685,6,FALSE)</f>
        <v>24836</v>
      </c>
      <c r="Q1348" s="18">
        <f t="shared" si="21"/>
        <v>55</v>
      </c>
    </row>
    <row r="1349" spans="1:17" x14ac:dyDescent="0.25">
      <c r="A1349" s="2" t="s">
        <v>1355</v>
      </c>
      <c r="B1349" t="str">
        <f>VLOOKUP(A1349,'customer names'!A1349:D3683,3,FALSE)</f>
        <v>Willard</v>
      </c>
      <c r="C1349" s="1">
        <f>VLOOKUP(A1349,'Medical examination'!A1349:G3683,2,FALSE)</f>
        <v>22.64</v>
      </c>
      <c r="D1349" s="1">
        <f>VLOOKUP(A1349,'Medical examination'!A1349:H3683,3,FALSE)</f>
        <v>6.54</v>
      </c>
      <c r="E1349" s="1" t="str">
        <f>VLOOKUP($A1349,'Medical examination'!A1349:I3683,4,FALSE)</f>
        <v>YES</v>
      </c>
      <c r="F1349" s="1" t="str">
        <f>VLOOKUP($A1349,'Medical examination'!A1349:J3683,5,FALSE)</f>
        <v>NO</v>
      </c>
      <c r="G1349" s="1" t="str">
        <f>VLOOKUP($A1349,'Medical examination'!A1349:K3683,6,FALSE)</f>
        <v>NO</v>
      </c>
      <c r="H1349" s="1">
        <f>VLOOKUP($A1349,'Medical examination'!A1349:L3683,7,FALSE)</f>
        <v>2</v>
      </c>
      <c r="I1349" s="1" t="str">
        <f>VLOOKUP($A1349,'Medical examination'!A1349:M3683,8,FALSE)</f>
        <v>NO</v>
      </c>
      <c r="J1349" s="19" t="str">
        <f>VLOOKUP($A1349,'Medical examination'!A1349:N3683,9,FALSE)</f>
        <v>NORMAL WEIGHT</v>
      </c>
      <c r="K1349" s="10" t="str">
        <f>VLOOKUP($A1349,'Medical examination'!A1349:O3683,10,FALSE)</f>
        <v>DIABETES</v>
      </c>
      <c r="L1349" s="16">
        <v>1629.83</v>
      </c>
      <c r="M1349" s="1" t="str">
        <f>VLOOKUP($L1349,'Hospitalization details'!$F1349:L3681,2,FALSE)</f>
        <v>TIER - 2</v>
      </c>
      <c r="N1349" s="17" t="str">
        <f>VLOOKUP($L1349,'Hospitalization details'!$F1349:M3686,3,FALSE)</f>
        <v>TIER - 2</v>
      </c>
      <c r="O1349" s="1" t="str">
        <f>VLOOKUP($L1349,'Hospitalization details'!$F1349:N3686,4,FALSE)</f>
        <v>R1013</v>
      </c>
      <c r="P1349" s="14">
        <f>VLOOKUP($L1349,'Hospitalization details'!$F1349:O3686,6,FALSE)</f>
        <v>38264</v>
      </c>
      <c r="Q1349" s="18">
        <f t="shared" si="21"/>
        <v>18</v>
      </c>
    </row>
    <row r="1350" spans="1:17" x14ac:dyDescent="0.25">
      <c r="A1350" s="2" t="s">
        <v>1356</v>
      </c>
      <c r="B1350" t="str">
        <f>VLOOKUP(A1350,'customer names'!A1350:D3684,3,FALSE)</f>
        <v>D'Addario</v>
      </c>
      <c r="C1350" s="1">
        <f>VLOOKUP(A1350,'Medical examination'!A1350:G3684,2,FALSE)</f>
        <v>28.69</v>
      </c>
      <c r="D1350" s="1">
        <f>VLOOKUP(A1350,'Medical examination'!A1350:H3684,3,FALSE)</f>
        <v>5.4</v>
      </c>
      <c r="E1350" s="1" t="str">
        <f>VLOOKUP($A1350,'Medical examination'!A1350:I3684,4,FALSE)</f>
        <v>NO</v>
      </c>
      <c r="F1350" s="1" t="str">
        <f>VLOOKUP($A1350,'Medical examination'!A1350:J3684,5,FALSE)</f>
        <v>NO</v>
      </c>
      <c r="G1350" s="1" t="str">
        <f>VLOOKUP($A1350,'Medical examination'!A1350:K3684,6,FALSE)</f>
        <v>NO</v>
      </c>
      <c r="H1350" s="1">
        <f>VLOOKUP($A1350,'Medical examination'!A1350:L3684,7,FALSE)</f>
        <v>0</v>
      </c>
      <c r="I1350" s="1" t="str">
        <f>VLOOKUP($A1350,'Medical examination'!A1350:M3684,8,FALSE)</f>
        <v>NO</v>
      </c>
      <c r="J1350" s="19" t="str">
        <f>VLOOKUP($A1350,'Medical examination'!A1350:N3684,9,FALSE)</f>
        <v>OVERWEIGHT</v>
      </c>
      <c r="K1350" s="10" t="str">
        <f>VLOOKUP($A1350,'Medical examination'!A1350:O3684,10,FALSE)</f>
        <v>NORMAL</v>
      </c>
      <c r="L1350" s="16">
        <v>1628.47</v>
      </c>
      <c r="M1350" s="1" t="str">
        <f>VLOOKUP($L1350,'Hospitalization details'!$F1350:L3682,2,FALSE)</f>
        <v>TIER - 2</v>
      </c>
      <c r="N1350" s="17" t="str">
        <f>VLOOKUP($L1350,'Hospitalization details'!$F1350:M3687,3,FALSE)</f>
        <v>TIER - 1</v>
      </c>
      <c r="O1350" s="1" t="str">
        <f>VLOOKUP($L1350,'Hospitalization details'!$F1350:N3687,4,FALSE)</f>
        <v>R1012</v>
      </c>
      <c r="P1350" s="14">
        <f>VLOOKUP($L1350,'Hospitalization details'!$F1350:O3687,6,FALSE)</f>
        <v>37819</v>
      </c>
      <c r="Q1350" s="18">
        <f t="shared" si="21"/>
        <v>19</v>
      </c>
    </row>
    <row r="1351" spans="1:17" x14ac:dyDescent="0.25">
      <c r="A1351" s="2" t="s">
        <v>1357</v>
      </c>
      <c r="B1351" t="str">
        <f>VLOOKUP(A1351,'customer names'!A1351:D3685,3,FALSE)</f>
        <v>Buchanan</v>
      </c>
      <c r="C1351" s="1">
        <f>VLOOKUP(A1351,'Medical examination'!A1351:G3685,2,FALSE)</f>
        <v>28.16</v>
      </c>
      <c r="D1351" s="1">
        <f>VLOOKUP(A1351,'Medical examination'!A1351:H3685,3,FALSE)</f>
        <v>5.58</v>
      </c>
      <c r="E1351" s="1" t="str">
        <f>VLOOKUP($A1351,'Medical examination'!A1351:I3685,4,FALSE)</f>
        <v>YES</v>
      </c>
      <c r="F1351" s="1" t="str">
        <f>VLOOKUP($A1351,'Medical examination'!A1351:J3685,5,FALSE)</f>
        <v>NO</v>
      </c>
      <c r="G1351" s="1" t="str">
        <f>VLOOKUP($A1351,'Medical examination'!A1351:K3685,6,FALSE)</f>
        <v>NO</v>
      </c>
      <c r="H1351" s="1">
        <f>VLOOKUP($A1351,'Medical examination'!A1351:L3685,7,FALSE)</f>
        <v>0</v>
      </c>
      <c r="I1351" s="1" t="str">
        <f>VLOOKUP($A1351,'Medical examination'!A1351:M3685,8,FALSE)</f>
        <v>NO</v>
      </c>
      <c r="J1351" s="19" t="str">
        <f>VLOOKUP($A1351,'Medical examination'!A1351:N3685,9,FALSE)</f>
        <v>OVERWEIGHT</v>
      </c>
      <c r="K1351" s="10" t="str">
        <f>VLOOKUP($A1351,'Medical examination'!A1351:O3685,10,FALSE)</f>
        <v>NORMAL</v>
      </c>
      <c r="L1351" s="16">
        <v>1627.28</v>
      </c>
      <c r="M1351" s="1" t="str">
        <f>VLOOKUP($L1351,'Hospitalization details'!$F1351:L3683,2,FALSE)</f>
        <v>TIER - 2</v>
      </c>
      <c r="N1351" s="17" t="str">
        <f>VLOOKUP($L1351,'Hospitalization details'!$F1351:M3688,3,FALSE)</f>
        <v>TIER - 2</v>
      </c>
      <c r="O1351" s="1" t="str">
        <f>VLOOKUP($L1351,'Hospitalization details'!$F1351:N3688,4,FALSE)</f>
        <v>R1012</v>
      </c>
      <c r="P1351" s="14">
        <f>VLOOKUP($L1351,'Hospitalization details'!$F1351:O3688,6,FALSE)</f>
        <v>37959</v>
      </c>
      <c r="Q1351" s="18">
        <f t="shared" si="21"/>
        <v>19</v>
      </c>
    </row>
    <row r="1352" spans="1:17" x14ac:dyDescent="0.25">
      <c r="A1352" s="2" t="s">
        <v>1358</v>
      </c>
      <c r="B1352" t="str">
        <f>VLOOKUP(A1352,'customer names'!A1352:D3686,3,FALSE)</f>
        <v>Clark</v>
      </c>
      <c r="C1352" s="1">
        <f>VLOOKUP(A1352,'Medical examination'!A1352:G3686,2,FALSE)</f>
        <v>45.54</v>
      </c>
      <c r="D1352" s="1">
        <f>VLOOKUP(A1352,'Medical examination'!A1352:H3686,3,FALSE)</f>
        <v>5.84</v>
      </c>
      <c r="E1352" s="1" t="str">
        <f>VLOOKUP($A1352,'Medical examination'!A1352:I3686,4,FALSE)</f>
        <v>NO</v>
      </c>
      <c r="F1352" s="1" t="str">
        <f>VLOOKUP($A1352,'Medical examination'!A1352:J3686,5,FALSE)</f>
        <v>NO</v>
      </c>
      <c r="G1352" s="1" t="str">
        <f>VLOOKUP($A1352,'Medical examination'!A1352:K3686,6,FALSE)</f>
        <v>YES</v>
      </c>
      <c r="H1352" s="1">
        <f>VLOOKUP($A1352,'Medical examination'!A1352:L3686,7,FALSE)</f>
        <v>1</v>
      </c>
      <c r="I1352" s="1" t="str">
        <f>VLOOKUP($A1352,'Medical examination'!A1352:M3686,8,FALSE)</f>
        <v>NO</v>
      </c>
      <c r="J1352" s="19" t="str">
        <f>VLOOKUP($A1352,'Medical examination'!A1352:N3686,9,FALSE)</f>
        <v>OBESITY</v>
      </c>
      <c r="K1352" s="10" t="str">
        <f>VLOOKUP($A1352,'Medical examination'!A1352:O3686,10,FALSE)</f>
        <v>PRE DIABETES</v>
      </c>
      <c r="L1352" s="16">
        <v>1625.43</v>
      </c>
      <c r="M1352" s="1" t="str">
        <f>VLOOKUP($L1352,'Hospitalization details'!$F1352:L3684,2,FALSE)</f>
        <v>TIER - 2</v>
      </c>
      <c r="N1352" s="17" t="str">
        <f>VLOOKUP($L1352,'Hospitalization details'!$F1352:M3689,3,FALSE)</f>
        <v>TIER - 3</v>
      </c>
      <c r="O1352" s="1" t="str">
        <f>VLOOKUP($L1352,'Hospitalization details'!$F1352:N3689,4,FALSE)</f>
        <v>R1012</v>
      </c>
      <c r="P1352" s="14">
        <f>VLOOKUP($L1352,'Hospitalization details'!$F1352:O3689,6,FALSE)</f>
        <v>37873</v>
      </c>
      <c r="Q1352" s="18">
        <f t="shared" si="21"/>
        <v>19</v>
      </c>
    </row>
    <row r="1353" spans="1:17" x14ac:dyDescent="0.25">
      <c r="A1353" s="2" t="s">
        <v>1359</v>
      </c>
      <c r="B1353" t="str">
        <f>VLOOKUP(A1353,'customer names'!A1353:D3687,3,FALSE)</f>
        <v>Waterson</v>
      </c>
      <c r="C1353" s="1">
        <f>VLOOKUP(A1353,'Medical examination'!A1353:G3687,2,FALSE)</f>
        <v>28.7</v>
      </c>
      <c r="D1353" s="1">
        <f>VLOOKUP(A1353,'Medical examination'!A1353:H3687,3,FALSE)</f>
        <v>4.2</v>
      </c>
      <c r="E1353" s="1" t="str">
        <f>VLOOKUP($A1353,'Medical examination'!A1353:I3687,4,FALSE)</f>
        <v>NO</v>
      </c>
      <c r="F1353" s="1" t="str">
        <f>VLOOKUP($A1353,'Medical examination'!A1353:J3687,5,FALSE)</f>
        <v>NO</v>
      </c>
      <c r="G1353" s="1" t="str">
        <f>VLOOKUP($A1353,'Medical examination'!A1353:K3687,6,FALSE)</f>
        <v>NO</v>
      </c>
      <c r="H1353" s="1">
        <f>VLOOKUP($A1353,'Medical examination'!A1353:L3687,7,FALSE)</f>
        <v>0</v>
      </c>
      <c r="I1353" s="1" t="str">
        <f>VLOOKUP($A1353,'Medical examination'!A1353:M3687,8,FALSE)</f>
        <v>NO</v>
      </c>
      <c r="J1353" s="19" t="str">
        <f>VLOOKUP($A1353,'Medical examination'!A1353:N3687,9,FALSE)</f>
        <v>OVERWEIGHT</v>
      </c>
      <c r="K1353" s="10" t="str">
        <f>VLOOKUP($A1353,'Medical examination'!A1353:O3687,10,FALSE)</f>
        <v>NORMAL</v>
      </c>
      <c r="L1353" s="16">
        <v>1622.19</v>
      </c>
      <c r="M1353" s="1" t="str">
        <f>VLOOKUP($L1353,'Hospitalization details'!$F1353:L3685,2,FALSE)</f>
        <v>TIER - 2</v>
      </c>
      <c r="N1353" s="17" t="str">
        <f>VLOOKUP($L1353,'Hospitalization details'!$F1353:M3690,3,FALSE)</f>
        <v>TIER - 1</v>
      </c>
      <c r="O1353" s="1" t="str">
        <f>VLOOKUP($L1353,'Hospitalization details'!$F1353:N3690,4,FALSE)</f>
        <v>R1013</v>
      </c>
      <c r="P1353" s="14">
        <f>VLOOKUP($L1353,'Hospitalization details'!$F1353:O3690,6,FALSE)</f>
        <v>38193</v>
      </c>
      <c r="Q1353" s="18">
        <f t="shared" si="21"/>
        <v>18</v>
      </c>
    </row>
    <row r="1354" spans="1:17" x14ac:dyDescent="0.25">
      <c r="A1354" s="2" t="s">
        <v>1360</v>
      </c>
      <c r="B1354" t="str">
        <f>VLOOKUP(A1354,'customer names'!A1354:D3688,3,FALSE)</f>
        <v>Piras</v>
      </c>
      <c r="C1354" s="1">
        <f>VLOOKUP(A1354,'Medical examination'!A1354:G3688,2,FALSE)</f>
        <v>27.74</v>
      </c>
      <c r="D1354" s="1">
        <f>VLOOKUP(A1354,'Medical examination'!A1354:H3688,3,FALSE)</f>
        <v>6.06</v>
      </c>
      <c r="E1354" s="1" t="str">
        <f>VLOOKUP($A1354,'Medical examination'!A1354:I3688,4,FALSE)</f>
        <v>YES</v>
      </c>
      <c r="F1354" s="1" t="str">
        <f>VLOOKUP($A1354,'Medical examination'!A1354:J3688,5,FALSE)</f>
        <v>NO</v>
      </c>
      <c r="G1354" s="1" t="str">
        <f>VLOOKUP($A1354,'Medical examination'!A1354:K3688,6,FALSE)</f>
        <v>NO</v>
      </c>
      <c r="H1354" s="1">
        <f>VLOOKUP($A1354,'Medical examination'!A1354:L3688,7,FALSE)</f>
        <v>0</v>
      </c>
      <c r="I1354" s="1" t="str">
        <f>VLOOKUP($A1354,'Medical examination'!A1354:M3688,8,FALSE)</f>
        <v>NO</v>
      </c>
      <c r="J1354" s="19" t="str">
        <f>VLOOKUP($A1354,'Medical examination'!A1354:N3688,9,FALSE)</f>
        <v>OVERWEIGHT</v>
      </c>
      <c r="K1354" s="10" t="str">
        <f>VLOOKUP($A1354,'Medical examination'!A1354:O3688,10,FALSE)</f>
        <v>PRE DIABETES</v>
      </c>
      <c r="L1354" s="16">
        <v>1621.88</v>
      </c>
      <c r="M1354" s="1" t="str">
        <f>VLOOKUP($L1354,'Hospitalization details'!$F1354:L3686,2,FALSE)</f>
        <v>TIER - 2</v>
      </c>
      <c r="N1354" s="17" t="str">
        <f>VLOOKUP($L1354,'Hospitalization details'!$F1354:M3691,3,FALSE)</f>
        <v>TIER - 2</v>
      </c>
      <c r="O1354" s="1" t="str">
        <f>VLOOKUP($L1354,'Hospitalization details'!$F1354:N3691,4,FALSE)</f>
        <v>R1013</v>
      </c>
      <c r="P1354" s="14">
        <f>VLOOKUP($L1354,'Hospitalization details'!$F1354:O3691,6,FALSE)</f>
        <v>38220</v>
      </c>
      <c r="Q1354" s="18">
        <f t="shared" si="21"/>
        <v>18</v>
      </c>
    </row>
    <row r="1355" spans="1:17" x14ac:dyDescent="0.25">
      <c r="A1355" s="2" t="s">
        <v>1361</v>
      </c>
      <c r="B1355" t="str">
        <f>VLOOKUP(A1355,'customer names'!A1355:D3689,3,FALSE)</f>
        <v>Olson</v>
      </c>
      <c r="C1355" s="1">
        <f>VLOOKUP(A1355,'Medical examination'!A1355:G3689,2,FALSE)</f>
        <v>36.954999999999998</v>
      </c>
      <c r="D1355" s="1">
        <f>VLOOKUP(A1355,'Medical examination'!A1355:H3689,3,FALSE)</f>
        <v>7.57</v>
      </c>
      <c r="E1355" s="1" t="str">
        <f>VLOOKUP($A1355,'Medical examination'!A1355:I3689,4,FALSE)</f>
        <v>NO</v>
      </c>
      <c r="F1355" s="1" t="str">
        <f>VLOOKUP($A1355,'Medical examination'!A1355:J3689,5,FALSE)</f>
        <v>NO</v>
      </c>
      <c r="G1355" s="1" t="str">
        <f>VLOOKUP($A1355,'Medical examination'!A1355:K3689,6,FALSE)</f>
        <v>NO</v>
      </c>
      <c r="H1355" s="1">
        <f>VLOOKUP($A1355,'Medical examination'!A1355:L3689,7,FALSE)</f>
        <v>0</v>
      </c>
      <c r="I1355" s="1" t="str">
        <f>VLOOKUP($A1355,'Medical examination'!A1355:M3689,8,FALSE)</f>
        <v>NO</v>
      </c>
      <c r="J1355" s="19" t="str">
        <f>VLOOKUP($A1355,'Medical examination'!A1355:N3689,9,FALSE)</f>
        <v>OBESITY</v>
      </c>
      <c r="K1355" s="10" t="str">
        <f>VLOOKUP($A1355,'Medical examination'!A1355:O3689,10,FALSE)</f>
        <v>DIABETES</v>
      </c>
      <c r="L1355" s="16">
        <v>1621.34</v>
      </c>
      <c r="M1355" s="1" t="str">
        <f>VLOOKUP($L1355,'Hospitalization details'!$F1355:L3687,2,FALSE)</f>
        <v>TIER - 2</v>
      </c>
      <c r="N1355" s="17" t="str">
        <f>VLOOKUP($L1355,'Hospitalization details'!$F1355:M3692,3,FALSE)</f>
        <v>TIER - 2</v>
      </c>
      <c r="O1355" s="1" t="str">
        <f>VLOOKUP($L1355,'Hospitalization details'!$F1355:N3692,4,FALSE)</f>
        <v>R1012</v>
      </c>
      <c r="P1355" s="14">
        <f>VLOOKUP($L1355,'Hospitalization details'!$F1355:O3692,6,FALSE)</f>
        <v>37878</v>
      </c>
      <c r="Q1355" s="18">
        <f t="shared" si="21"/>
        <v>19</v>
      </c>
    </row>
    <row r="1356" spans="1:17" x14ac:dyDescent="0.25">
      <c r="A1356" s="2" t="s">
        <v>1362</v>
      </c>
      <c r="B1356" t="str">
        <f>VLOOKUP(A1356,'customer names'!A1356:D3690,3,FALSE)</f>
        <v>Manfredi</v>
      </c>
      <c r="C1356" s="1">
        <f>VLOOKUP(A1356,'Medical examination'!A1356:G3690,2,FALSE)</f>
        <v>30.69</v>
      </c>
      <c r="D1356" s="1">
        <f>VLOOKUP(A1356,'Medical examination'!A1356:H3690,3,FALSE)</f>
        <v>6.15</v>
      </c>
      <c r="E1356" s="1" t="str">
        <f>VLOOKUP($A1356,'Medical examination'!A1356:I3690,4,FALSE)</f>
        <v>NO</v>
      </c>
      <c r="F1356" s="1" t="str">
        <f>VLOOKUP($A1356,'Medical examination'!A1356:J3690,5,FALSE)</f>
        <v>NO</v>
      </c>
      <c r="G1356" s="1" t="str">
        <f>VLOOKUP($A1356,'Medical examination'!A1356:K3690,6,FALSE)</f>
        <v>NO</v>
      </c>
      <c r="H1356" s="1">
        <f>VLOOKUP($A1356,'Medical examination'!A1356:L3690,7,FALSE)</f>
        <v>0</v>
      </c>
      <c r="I1356" s="1" t="str">
        <f>VLOOKUP($A1356,'Medical examination'!A1356:M3690,8,FALSE)</f>
        <v>NO</v>
      </c>
      <c r="J1356" s="19" t="str">
        <f>VLOOKUP($A1356,'Medical examination'!A1356:N3690,9,FALSE)</f>
        <v>OBESITY</v>
      </c>
      <c r="K1356" s="10" t="str">
        <f>VLOOKUP($A1356,'Medical examination'!A1356:O3690,10,FALSE)</f>
        <v>PRE DIABETES</v>
      </c>
      <c r="L1356" s="16">
        <v>1617.16</v>
      </c>
      <c r="M1356" s="1" t="str">
        <f>VLOOKUP($L1356,'Hospitalization details'!$F1356:L3688,2,FALSE)</f>
        <v>TIER - 2</v>
      </c>
      <c r="N1356" s="17" t="str">
        <f>VLOOKUP($L1356,'Hospitalization details'!$F1356:M3693,3,FALSE)</f>
        <v>TIER - 1</v>
      </c>
      <c r="O1356" s="1" t="str">
        <f>VLOOKUP($L1356,'Hospitalization details'!$F1356:N3693,4,FALSE)</f>
        <v>R1013</v>
      </c>
      <c r="P1356" s="14">
        <f>VLOOKUP($L1356,'Hospitalization details'!$F1356:O3693,6,FALSE)</f>
        <v>34916</v>
      </c>
      <c r="Q1356" s="18">
        <f t="shared" si="21"/>
        <v>27</v>
      </c>
    </row>
    <row r="1357" spans="1:17" x14ac:dyDescent="0.25">
      <c r="A1357" s="2" t="s">
        <v>1363</v>
      </c>
      <c r="B1357" t="str">
        <f>VLOOKUP(A1357,'customer names'!A1357:D3691,3,FALSE)</f>
        <v>Landberg</v>
      </c>
      <c r="C1357" s="1">
        <f>VLOOKUP(A1357,'Medical examination'!A1357:G3691,2,FALSE)</f>
        <v>24.984999999999999</v>
      </c>
      <c r="D1357" s="1">
        <f>VLOOKUP(A1357,'Medical examination'!A1357:H3691,3,FALSE)</f>
        <v>4.5599999999999996</v>
      </c>
      <c r="E1357" s="1" t="str">
        <f>VLOOKUP($A1357,'Medical examination'!A1357:I3691,4,FALSE)</f>
        <v>NO</v>
      </c>
      <c r="F1357" s="1" t="str">
        <f>VLOOKUP($A1357,'Medical examination'!A1357:J3691,5,FALSE)</f>
        <v>NO</v>
      </c>
      <c r="G1357" s="1" t="str">
        <f>VLOOKUP($A1357,'Medical examination'!A1357:K3691,6,FALSE)</f>
        <v>NO</v>
      </c>
      <c r="H1357" s="1">
        <f>VLOOKUP($A1357,'Medical examination'!A1357:L3691,7,FALSE)</f>
        <v>0</v>
      </c>
      <c r="I1357" s="1" t="str">
        <f>VLOOKUP($A1357,'Medical examination'!A1357:M3691,8,FALSE)</f>
        <v>NO</v>
      </c>
      <c r="J1357" s="19" t="str">
        <f>VLOOKUP($A1357,'Medical examination'!A1357:N3691,9,FALSE)</f>
        <v>OVERWEIGHT</v>
      </c>
      <c r="K1357" s="10" t="str">
        <f>VLOOKUP($A1357,'Medical examination'!A1357:O3691,10,FALSE)</f>
        <v>NORMAL</v>
      </c>
      <c r="L1357" s="16">
        <v>1615.77</v>
      </c>
      <c r="M1357" s="1" t="str">
        <f>VLOOKUP($L1357,'Hospitalization details'!$F1357:L3689,2,FALSE)</f>
        <v>TIER - 2</v>
      </c>
      <c r="N1357" s="17" t="str">
        <f>VLOOKUP($L1357,'Hospitalization details'!$F1357:M3694,3,FALSE)</f>
        <v>TIER - 1</v>
      </c>
      <c r="O1357" s="1" t="str">
        <f>VLOOKUP($L1357,'Hospitalization details'!$F1357:N3694,4,FALSE)</f>
        <v>R1013</v>
      </c>
      <c r="P1357" s="14">
        <f>VLOOKUP($L1357,'Hospitalization details'!$F1357:O3694,6,FALSE)</f>
        <v>38190</v>
      </c>
      <c r="Q1357" s="18">
        <f t="shared" si="21"/>
        <v>18</v>
      </c>
    </row>
    <row r="1358" spans="1:17" x14ac:dyDescent="0.25">
      <c r="A1358" s="2" t="s">
        <v>1364</v>
      </c>
      <c r="B1358" t="str">
        <f>VLOOKUP(A1358,'customer names'!A1358:D3692,3,FALSE)</f>
        <v>Flynn</v>
      </c>
      <c r="C1358" s="1">
        <f>VLOOKUP(A1358,'Medical examination'!A1358:G3692,2,FALSE)</f>
        <v>39.42</v>
      </c>
      <c r="D1358" s="1">
        <f>VLOOKUP(A1358,'Medical examination'!A1358:H3692,3,FALSE)</f>
        <v>4.72</v>
      </c>
      <c r="E1358" s="1" t="str">
        <f>VLOOKUP($A1358,'Medical examination'!A1358:I3692,4,FALSE)</f>
        <v>YES</v>
      </c>
      <c r="F1358" s="1" t="str">
        <f>VLOOKUP($A1358,'Medical examination'!A1358:J3692,5,FALSE)</f>
        <v>NO</v>
      </c>
      <c r="G1358" s="1" t="str">
        <f>VLOOKUP($A1358,'Medical examination'!A1358:K3692,6,FALSE)</f>
        <v>NO</v>
      </c>
      <c r="H1358" s="1">
        <f>VLOOKUP($A1358,'Medical examination'!A1358:L3692,7,FALSE)</f>
        <v>1</v>
      </c>
      <c r="I1358" s="1" t="str">
        <f>VLOOKUP($A1358,'Medical examination'!A1358:M3692,8,FALSE)</f>
        <v>NO</v>
      </c>
      <c r="J1358" s="19" t="str">
        <f>VLOOKUP($A1358,'Medical examination'!A1358:N3692,9,FALSE)</f>
        <v>OBESITY</v>
      </c>
      <c r="K1358" s="10" t="str">
        <f>VLOOKUP($A1358,'Medical examination'!A1358:O3692,10,FALSE)</f>
        <v>NORMAL</v>
      </c>
      <c r="L1358" s="16">
        <v>1607.51</v>
      </c>
      <c r="M1358" s="1" t="str">
        <f>VLOOKUP($L1358,'Hospitalization details'!$F1358:L3690,2,FALSE)</f>
        <v>TIER - 2</v>
      </c>
      <c r="N1358" s="17" t="str">
        <f>VLOOKUP($L1358,'Hospitalization details'!$F1358:M3695,3,FALSE)</f>
        <v>TIER - 3</v>
      </c>
      <c r="O1358" s="1" t="str">
        <f>VLOOKUP($L1358,'Hospitalization details'!$F1358:N3695,4,FALSE)</f>
        <v>R1013</v>
      </c>
      <c r="P1358" s="14">
        <f>VLOOKUP($L1358,'Hospitalization details'!$F1358:O3695,6,FALSE)</f>
        <v>38310</v>
      </c>
      <c r="Q1358" s="18">
        <f t="shared" si="21"/>
        <v>18</v>
      </c>
    </row>
    <row r="1359" spans="1:17" x14ac:dyDescent="0.25">
      <c r="A1359" s="2" t="s">
        <v>1365</v>
      </c>
      <c r="B1359" t="str">
        <f>VLOOKUP(A1359,'customer names'!A1359:D3693,3,FALSE)</f>
        <v>Bishop</v>
      </c>
      <c r="C1359" s="1">
        <f>VLOOKUP(A1359,'Medical examination'!A1359:G3693,2,FALSE)</f>
        <v>16.8</v>
      </c>
      <c r="D1359" s="1">
        <f>VLOOKUP(A1359,'Medical examination'!A1359:H3693,3,FALSE)</f>
        <v>7.98</v>
      </c>
      <c r="E1359" s="1" t="str">
        <f>VLOOKUP($A1359,'Medical examination'!A1359:I3693,4,FALSE)</f>
        <v>NO</v>
      </c>
      <c r="F1359" s="1" t="str">
        <f>VLOOKUP($A1359,'Medical examination'!A1359:J3693,5,FALSE)</f>
        <v>NO</v>
      </c>
      <c r="G1359" s="1" t="str">
        <f>VLOOKUP($A1359,'Medical examination'!A1359:K3693,6,FALSE)</f>
        <v>NO</v>
      </c>
      <c r="H1359" s="1">
        <f>VLOOKUP($A1359,'Medical examination'!A1359:L3693,7,FALSE)</f>
        <v>0</v>
      </c>
      <c r="I1359" s="1" t="str">
        <f>VLOOKUP($A1359,'Medical examination'!A1359:M3693,8,FALSE)</f>
        <v>NO</v>
      </c>
      <c r="J1359" s="19" t="str">
        <f>VLOOKUP($A1359,'Medical examination'!A1359:N3693,9,FALSE)</f>
        <v>UNDERWEIGHT</v>
      </c>
      <c r="K1359" s="10" t="str">
        <f>VLOOKUP($A1359,'Medical examination'!A1359:O3693,10,FALSE)</f>
        <v>DIABETES</v>
      </c>
      <c r="L1359" s="16">
        <v>35147.53</v>
      </c>
      <c r="M1359" s="1" t="str">
        <f>VLOOKUP($L1359,'Hospitalization details'!$F1359:L3691,2,FALSE)</f>
        <v>TIER - 1</v>
      </c>
      <c r="N1359" s="17" t="str">
        <f>VLOOKUP($L1359,'Hospitalization details'!$F1359:M3696,3,FALSE)</f>
        <v>TIER - 1</v>
      </c>
      <c r="O1359" s="1" t="str">
        <f>VLOOKUP($L1359,'Hospitalization details'!$F1359:N3696,4,FALSE)</f>
        <v>R1016</v>
      </c>
      <c r="P1359" s="14">
        <f>VLOOKUP($L1359,'Hospitalization details'!$F1359:O3696,6,FALSE)</f>
        <v>36151</v>
      </c>
      <c r="Q1359" s="18">
        <f t="shared" si="21"/>
        <v>24</v>
      </c>
    </row>
    <row r="1360" spans="1:17" x14ac:dyDescent="0.25">
      <c r="A1360" s="2" t="s">
        <v>1366</v>
      </c>
      <c r="B1360" t="str">
        <f>VLOOKUP(A1360,'customer names'!A1360:D3694,3,FALSE)</f>
        <v>Devitt</v>
      </c>
      <c r="C1360" s="1">
        <f>VLOOKUP(A1360,'Medical examination'!A1360:G3694,2,FALSE)</f>
        <v>23.274999999999999</v>
      </c>
      <c r="D1360" s="1">
        <f>VLOOKUP(A1360,'Medical examination'!A1360:H3694,3,FALSE)</f>
        <v>6.26</v>
      </c>
      <c r="E1360" s="1" t="str">
        <f>VLOOKUP($A1360,'Medical examination'!A1360:I3694,4,FALSE)</f>
        <v>YES</v>
      </c>
      <c r="F1360" s="1" t="str">
        <f>VLOOKUP($A1360,'Medical examination'!A1360:J3694,5,FALSE)</f>
        <v>NO</v>
      </c>
      <c r="G1360" s="1" t="str">
        <f>VLOOKUP($A1360,'Medical examination'!A1360:K3694,6,FALSE)</f>
        <v>YES</v>
      </c>
      <c r="H1360" s="1">
        <f>VLOOKUP($A1360,'Medical examination'!A1360:L3694,7,FALSE)</f>
        <v>1</v>
      </c>
      <c r="I1360" s="1" t="str">
        <f>VLOOKUP($A1360,'Medical examination'!A1360:M3694,8,FALSE)</f>
        <v>NO</v>
      </c>
      <c r="J1360" s="19" t="str">
        <f>VLOOKUP($A1360,'Medical examination'!A1360:N3694,9,FALSE)</f>
        <v>NORMAL WEIGHT</v>
      </c>
      <c r="K1360" s="10" t="str">
        <f>VLOOKUP($A1360,'Medical examination'!A1360:O3694,10,FALSE)</f>
        <v>PRE DIABETES</v>
      </c>
      <c r="L1360" s="16">
        <v>1566.88</v>
      </c>
      <c r="M1360" s="1" t="str">
        <f>VLOOKUP($L1360,'Hospitalization details'!$F1360:L3692,2,FALSE)</f>
        <v>TIER - 2</v>
      </c>
      <c r="N1360" s="17" t="str">
        <f>VLOOKUP($L1360,'Hospitalization details'!$F1360:M3697,3,FALSE)</f>
        <v>TIER - 1</v>
      </c>
      <c r="O1360" s="1" t="str">
        <f>VLOOKUP($L1360,'Hospitalization details'!$F1360:N3697,4,FALSE)</f>
        <v>R1013</v>
      </c>
      <c r="P1360" s="14">
        <f>VLOOKUP($L1360,'Hospitalization details'!$F1360:O3697,6,FALSE)</f>
        <v>33869</v>
      </c>
      <c r="Q1360" s="18">
        <f t="shared" si="21"/>
        <v>30</v>
      </c>
    </row>
    <row r="1361" spans="1:17" x14ac:dyDescent="0.25">
      <c r="A1361" s="2" t="s">
        <v>1367</v>
      </c>
      <c r="B1361" t="str">
        <f>VLOOKUP(A1361,'customer names'!A1361:D3695,3,FALSE)</f>
        <v>Lynch</v>
      </c>
      <c r="C1361" s="1">
        <f>VLOOKUP(A1361,'Medical examination'!A1361:G3695,2,FALSE)</f>
        <v>22.8</v>
      </c>
      <c r="D1361" s="1">
        <f>VLOOKUP(A1361,'Medical examination'!A1361:H3695,3,FALSE)</f>
        <v>4.29</v>
      </c>
      <c r="E1361" s="1" t="str">
        <f>VLOOKUP($A1361,'Medical examination'!A1361:I3695,4,FALSE)</f>
        <v>YES</v>
      </c>
      <c r="F1361" s="1" t="str">
        <f>VLOOKUP($A1361,'Medical examination'!A1361:J3695,5,FALSE)</f>
        <v>NO</v>
      </c>
      <c r="G1361" s="1" t="str">
        <f>VLOOKUP($A1361,'Medical examination'!A1361:K3695,6,FALSE)</f>
        <v>YES</v>
      </c>
      <c r="H1361" s="1">
        <f>VLOOKUP($A1361,'Medical examination'!A1361:L3695,7,FALSE)</f>
        <v>1</v>
      </c>
      <c r="I1361" s="1" t="str">
        <f>VLOOKUP($A1361,'Medical examination'!A1361:M3695,8,FALSE)</f>
        <v>NO</v>
      </c>
      <c r="J1361" s="19" t="str">
        <f>VLOOKUP($A1361,'Medical examination'!A1361:N3695,9,FALSE)</f>
        <v>NORMAL WEIGHT</v>
      </c>
      <c r="K1361" s="10" t="str">
        <f>VLOOKUP($A1361,'Medical examination'!A1361:O3695,10,FALSE)</f>
        <v>NORMAL</v>
      </c>
      <c r="L1361" s="16">
        <v>1534.3</v>
      </c>
      <c r="M1361" s="1" t="str">
        <f>VLOOKUP($L1361,'Hospitalization details'!$F1361:L3693,2,FALSE)</f>
        <v>TIER - 2</v>
      </c>
      <c r="N1361" s="17" t="str">
        <f>VLOOKUP($L1361,'Hospitalization details'!$F1361:M3698,3,FALSE)</f>
        <v>TIER - 2</v>
      </c>
      <c r="O1361" s="1" t="str">
        <f>VLOOKUP($L1361,'Hospitalization details'!$F1361:N3698,4,FALSE)</f>
        <v>R1013</v>
      </c>
      <c r="P1361" s="14">
        <f>VLOOKUP($L1361,'Hospitalization details'!$F1361:O3698,6,FALSE)</f>
        <v>37230</v>
      </c>
      <c r="Q1361" s="18">
        <f t="shared" si="21"/>
        <v>21</v>
      </c>
    </row>
    <row r="1362" spans="1:17" x14ac:dyDescent="0.25">
      <c r="A1362" s="2" t="s">
        <v>1368</v>
      </c>
      <c r="B1362" t="str">
        <f>VLOOKUP(A1362,'customer names'!A1362:D3696,3,FALSE)</f>
        <v>Tramontano</v>
      </c>
      <c r="C1362" s="1">
        <f>VLOOKUP(A1362,'Medical examination'!A1362:G3696,2,FALSE)</f>
        <v>24.3</v>
      </c>
      <c r="D1362" s="1">
        <f>VLOOKUP(A1362,'Medical examination'!A1362:H3696,3,FALSE)</f>
        <v>5.43</v>
      </c>
      <c r="E1362" s="1" t="str">
        <f>VLOOKUP($A1362,'Medical examination'!A1362:I3696,4,FALSE)</f>
        <v>NO</v>
      </c>
      <c r="F1362" s="1" t="str">
        <f>VLOOKUP($A1362,'Medical examination'!A1362:J3696,5,FALSE)</f>
        <v>NO</v>
      </c>
      <c r="G1362" s="1" t="str">
        <f>VLOOKUP($A1362,'Medical examination'!A1362:K3696,6,FALSE)</f>
        <v>NO</v>
      </c>
      <c r="H1362" s="1">
        <f>VLOOKUP($A1362,'Medical examination'!A1362:L3696,7,FALSE)</f>
        <v>2</v>
      </c>
      <c r="I1362" s="1" t="str">
        <f>VLOOKUP($A1362,'Medical examination'!A1362:M3696,8,FALSE)</f>
        <v>NO</v>
      </c>
      <c r="J1362" s="19" t="str">
        <f>VLOOKUP($A1362,'Medical examination'!A1362:N3696,9,FALSE)</f>
        <v>NORMAL WEIGHT</v>
      </c>
      <c r="K1362" s="10" t="str">
        <f>VLOOKUP($A1362,'Medical examination'!A1362:O3696,10,FALSE)</f>
        <v>NORMAL</v>
      </c>
      <c r="L1362" s="16">
        <v>1532.47</v>
      </c>
      <c r="M1362" s="1" t="str">
        <f>VLOOKUP($L1362,'Hospitalization details'!$F1362:L3694,2,FALSE)</f>
        <v>TIER - 2</v>
      </c>
      <c r="N1362" s="17" t="str">
        <f>VLOOKUP($L1362,'Hospitalization details'!$F1362:M3699,3,FALSE)</f>
        <v>TIER - 2</v>
      </c>
      <c r="O1362" s="1" t="str">
        <f>VLOOKUP($L1362,'Hospitalization details'!$F1362:N3699,4,FALSE)</f>
        <v>R1013</v>
      </c>
      <c r="P1362" s="14">
        <f>VLOOKUP($L1362,'Hospitalization details'!$F1362:O3699,6,FALSE)</f>
        <v>37044</v>
      </c>
      <c r="Q1362" s="18">
        <f t="shared" si="21"/>
        <v>22</v>
      </c>
    </row>
    <row r="1363" spans="1:17" x14ac:dyDescent="0.25">
      <c r="A1363" s="2" t="s">
        <v>1369</v>
      </c>
      <c r="B1363" t="str">
        <f>VLOOKUP(A1363,'customer names'!A1363:D3697,3,FALSE)</f>
        <v>Davidson</v>
      </c>
      <c r="C1363" s="1">
        <f>VLOOKUP(A1363,'Medical examination'!A1363:G3697,2,FALSE)</f>
        <v>25.13</v>
      </c>
      <c r="D1363" s="1">
        <f>VLOOKUP(A1363,'Medical examination'!A1363:H3697,3,FALSE)</f>
        <v>8</v>
      </c>
      <c r="E1363" s="1" t="str">
        <f>VLOOKUP($A1363,'Medical examination'!A1363:I3697,4,FALSE)</f>
        <v>YES</v>
      </c>
      <c r="F1363" s="1" t="str">
        <f>VLOOKUP($A1363,'Medical examination'!A1363:J3697,5,FALSE)</f>
        <v>NO</v>
      </c>
      <c r="G1363" s="1" t="str">
        <f>VLOOKUP($A1363,'Medical examination'!A1363:K3697,6,FALSE)</f>
        <v>NO</v>
      </c>
      <c r="H1363" s="1">
        <f>VLOOKUP($A1363,'Medical examination'!A1363:L3697,7,FALSE)</f>
        <v>1</v>
      </c>
      <c r="I1363" s="1" t="str">
        <f>VLOOKUP($A1363,'Medical examination'!A1363:M3697,8,FALSE)</f>
        <v>NO</v>
      </c>
      <c r="J1363" s="19" t="str">
        <f>VLOOKUP($A1363,'Medical examination'!A1363:N3697,9,FALSE)</f>
        <v>OVERWEIGHT</v>
      </c>
      <c r="K1363" s="10" t="str">
        <f>VLOOKUP($A1363,'Medical examination'!A1363:O3697,10,FALSE)</f>
        <v>DIABETES</v>
      </c>
      <c r="L1363" s="16">
        <v>1526.31</v>
      </c>
      <c r="M1363" s="1" t="str">
        <f>VLOOKUP($L1363,'Hospitalization details'!$F1363:L3695,2,FALSE)</f>
        <v>TIER - 2</v>
      </c>
      <c r="N1363" s="17" t="str">
        <f>VLOOKUP($L1363,'Hospitalization details'!$F1363:M3700,3,FALSE)</f>
        <v>TIER - 3</v>
      </c>
      <c r="O1363" s="1" t="str">
        <f>VLOOKUP($L1363,'Hospitalization details'!$F1363:N3700,4,FALSE)</f>
        <v>R1011</v>
      </c>
      <c r="P1363" s="14">
        <f>VLOOKUP($L1363,'Hospitalization details'!$F1363:O3700,6,FALSE)</f>
        <v>37079</v>
      </c>
      <c r="Q1363" s="18">
        <f t="shared" si="21"/>
        <v>21</v>
      </c>
    </row>
    <row r="1364" spans="1:17" x14ac:dyDescent="0.25">
      <c r="A1364" s="2" t="s">
        <v>1370</v>
      </c>
      <c r="B1364" t="str">
        <f>VLOOKUP(A1364,'customer names'!A1364:D3698,3,FALSE)</f>
        <v>Burke</v>
      </c>
      <c r="C1364" s="1">
        <f>VLOOKUP(A1364,'Medical examination'!A1364:G3698,2,FALSE)</f>
        <v>22.72</v>
      </c>
      <c r="D1364" s="1">
        <f>VLOOKUP(A1364,'Medical examination'!A1364:H3698,3,FALSE)</f>
        <v>9.9600000000000009</v>
      </c>
      <c r="E1364" s="1" t="str">
        <f>VLOOKUP($A1364,'Medical examination'!A1364:I3698,4,FALSE)</f>
        <v>YES</v>
      </c>
      <c r="F1364" s="1" t="str">
        <f>VLOOKUP($A1364,'Medical examination'!A1364:J3698,5,FALSE)</f>
        <v>NO</v>
      </c>
      <c r="G1364" s="1" t="str">
        <f>VLOOKUP($A1364,'Medical examination'!A1364:K3698,6,FALSE)</f>
        <v>NO</v>
      </c>
      <c r="H1364" s="1">
        <f>VLOOKUP($A1364,'Medical examination'!A1364:L3698,7,FALSE)</f>
        <v>2</v>
      </c>
      <c r="I1364" s="1" t="str">
        <f>VLOOKUP($A1364,'Medical examination'!A1364:M3698,8,FALSE)</f>
        <v>NO</v>
      </c>
      <c r="J1364" s="19" t="str">
        <f>VLOOKUP($A1364,'Medical examination'!A1364:N3698,9,FALSE)</f>
        <v>NORMAL WEIGHT</v>
      </c>
      <c r="K1364" s="10" t="str">
        <f>VLOOKUP($A1364,'Medical examination'!A1364:O3698,10,FALSE)</f>
        <v>DIABETES</v>
      </c>
      <c r="L1364" s="16">
        <v>1515.34</v>
      </c>
      <c r="M1364" s="1" t="str">
        <f>VLOOKUP($L1364,'Hospitalization details'!$F1364:L3696,2,FALSE)</f>
        <v>TIER - 2</v>
      </c>
      <c r="N1364" s="17" t="str">
        <f>VLOOKUP($L1364,'Hospitalization details'!$F1364:M3701,3,FALSE)</f>
        <v>TIER - 3</v>
      </c>
      <c r="O1364" s="1" t="str">
        <f>VLOOKUP($L1364,'Hospitalization details'!$F1364:N3701,4,FALSE)</f>
        <v>R1013</v>
      </c>
      <c r="P1364" s="14">
        <f>VLOOKUP($L1364,'Hospitalization details'!$F1364:O3701,6,FALSE)</f>
        <v>37128</v>
      </c>
      <c r="Q1364" s="18">
        <f t="shared" si="21"/>
        <v>21</v>
      </c>
    </row>
    <row r="1365" spans="1:17" x14ac:dyDescent="0.25">
      <c r="A1365" s="2" t="s">
        <v>1371</v>
      </c>
      <c r="B1365" t="str">
        <f>VLOOKUP(A1365,'customer names'!A1365:D3699,3,FALSE)</f>
        <v>McGraw</v>
      </c>
      <c r="C1365" s="1">
        <f>VLOOKUP(A1365,'Medical examination'!A1365:G3699,2,FALSE)</f>
        <v>32.6</v>
      </c>
      <c r="D1365" s="1">
        <f>VLOOKUP(A1365,'Medical examination'!A1365:H3699,3,FALSE)</f>
        <v>6.8</v>
      </c>
      <c r="E1365" s="1" t="str">
        <f>VLOOKUP($A1365,'Medical examination'!A1365:I3699,4,FALSE)</f>
        <v>YES</v>
      </c>
      <c r="F1365" s="1" t="str">
        <f>VLOOKUP($A1365,'Medical examination'!A1365:J3699,5,FALSE)</f>
        <v>NO</v>
      </c>
      <c r="G1365" s="1" t="str">
        <f>VLOOKUP($A1365,'Medical examination'!A1365:K3699,6,FALSE)</f>
        <v>NO</v>
      </c>
      <c r="H1365" s="1">
        <f>VLOOKUP($A1365,'Medical examination'!A1365:L3699,7,FALSE)</f>
        <v>0</v>
      </c>
      <c r="I1365" s="1" t="str">
        <f>VLOOKUP($A1365,'Medical examination'!A1365:M3699,8,FALSE)</f>
        <v>NO</v>
      </c>
      <c r="J1365" s="19" t="str">
        <f>VLOOKUP($A1365,'Medical examination'!A1365:N3699,9,FALSE)</f>
        <v>OBESITY</v>
      </c>
      <c r="K1365" s="10" t="str">
        <f>VLOOKUP($A1365,'Medical examination'!A1365:O3699,10,FALSE)</f>
        <v>DIABETES</v>
      </c>
      <c r="L1365" s="16">
        <v>1497</v>
      </c>
      <c r="M1365" s="1" t="str">
        <f>VLOOKUP($L1365,'Hospitalization details'!$F1365:L3697,2,FALSE)</f>
        <v>TIER - 2</v>
      </c>
      <c r="N1365" s="17" t="str">
        <f>VLOOKUP($L1365,'Hospitalization details'!$F1365:M3702,3,FALSE)</f>
        <v>TIER - 2</v>
      </c>
      <c r="O1365" s="1" t="str">
        <f>VLOOKUP($L1365,'Hospitalization details'!$F1365:N3702,4,FALSE)</f>
        <v>R1013</v>
      </c>
      <c r="P1365" s="14">
        <f>VLOOKUP($L1365,'Hospitalization details'!$F1365:O3702,6,FALSE)</f>
        <v>35965</v>
      </c>
      <c r="Q1365" s="18">
        <f t="shared" si="21"/>
        <v>24</v>
      </c>
    </row>
    <row r="1366" spans="1:17" x14ac:dyDescent="0.25">
      <c r="A1366" s="2" t="s">
        <v>1372</v>
      </c>
      <c r="B1366" t="str">
        <f>VLOOKUP(A1366,'customer names'!A1366:D3700,3,FALSE)</f>
        <v>Fellure</v>
      </c>
      <c r="C1366" s="1">
        <f>VLOOKUP(A1366,'Medical examination'!A1366:G3700,2,FALSE)</f>
        <v>17.28</v>
      </c>
      <c r="D1366" s="1">
        <f>VLOOKUP(A1366,'Medical examination'!A1366:H3700,3,FALSE)</f>
        <v>6.22</v>
      </c>
      <c r="E1366" s="1" t="str">
        <f>VLOOKUP($A1366,'Medical examination'!A1366:I3700,4,FALSE)</f>
        <v>YES</v>
      </c>
      <c r="F1366" s="1" t="str">
        <f>VLOOKUP($A1366,'Medical examination'!A1366:J3700,5,FALSE)</f>
        <v>NO</v>
      </c>
      <c r="G1366" s="1" t="str">
        <f>VLOOKUP($A1366,'Medical examination'!A1366:K3700,6,FALSE)</f>
        <v>NO</v>
      </c>
      <c r="H1366" s="1">
        <f>VLOOKUP($A1366,'Medical examination'!A1366:L3700,7,FALSE)</f>
        <v>2</v>
      </c>
      <c r="I1366" s="1" t="str">
        <f>VLOOKUP($A1366,'Medical examination'!A1366:M3700,8,FALSE)</f>
        <v>NO</v>
      </c>
      <c r="J1366" s="19" t="str">
        <f>VLOOKUP($A1366,'Medical examination'!A1366:N3700,9,FALSE)</f>
        <v>UNDERWEIGHT</v>
      </c>
      <c r="K1366" s="10" t="str">
        <f>VLOOKUP($A1366,'Medical examination'!A1366:O3700,10,FALSE)</f>
        <v>PRE DIABETES</v>
      </c>
      <c r="L1366" s="16">
        <v>1493</v>
      </c>
      <c r="M1366" s="1" t="str">
        <f>VLOOKUP($L1366,'Hospitalization details'!$F1366:L3698,2,FALSE)</f>
        <v>TIER - 2</v>
      </c>
      <c r="N1366" s="17" t="str">
        <f>VLOOKUP($L1366,'Hospitalization details'!$F1366:M3703,3,FALSE)</f>
        <v>TIER - 3</v>
      </c>
      <c r="O1366" s="1" t="str">
        <f>VLOOKUP($L1366,'Hospitalization details'!$F1366:N3703,4,FALSE)</f>
        <v>R1013</v>
      </c>
      <c r="P1366" s="14">
        <f>VLOOKUP($L1366,'Hospitalization details'!$F1366:O3703,6,FALSE)</f>
        <v>34979</v>
      </c>
      <c r="Q1366" s="18">
        <f t="shared" si="21"/>
        <v>27</v>
      </c>
    </row>
    <row r="1367" spans="1:17" x14ac:dyDescent="0.25">
      <c r="A1367" s="2" t="s">
        <v>1373</v>
      </c>
      <c r="B1367" t="str">
        <f>VLOOKUP(A1367,'customer names'!A1367:D3701,3,FALSE)</f>
        <v>Sanford</v>
      </c>
      <c r="C1367" s="1">
        <f>VLOOKUP(A1367,'Medical examination'!A1367:G3701,2,FALSE)</f>
        <v>27.92</v>
      </c>
      <c r="D1367" s="1">
        <f>VLOOKUP(A1367,'Medical examination'!A1367:H3701,3,FALSE)</f>
        <v>5.79</v>
      </c>
      <c r="E1367" s="1" t="str">
        <f>VLOOKUP($A1367,'Medical examination'!A1367:I3701,4,FALSE)</f>
        <v>NO</v>
      </c>
      <c r="F1367" s="1" t="str">
        <f>VLOOKUP($A1367,'Medical examination'!A1367:J3701,5,FALSE)</f>
        <v>NO</v>
      </c>
      <c r="G1367" s="1" t="str">
        <f>VLOOKUP($A1367,'Medical examination'!A1367:K3701,6,FALSE)</f>
        <v>NO</v>
      </c>
      <c r="H1367" s="1">
        <f>VLOOKUP($A1367,'Medical examination'!A1367:L3701,7,FALSE)</f>
        <v>1</v>
      </c>
      <c r="I1367" s="1" t="str">
        <f>VLOOKUP($A1367,'Medical examination'!A1367:M3701,8,FALSE)</f>
        <v>NO</v>
      </c>
      <c r="J1367" s="19" t="str">
        <f>VLOOKUP($A1367,'Medical examination'!A1367:N3701,9,FALSE)</f>
        <v>OVERWEIGHT</v>
      </c>
      <c r="K1367" s="10" t="str">
        <f>VLOOKUP($A1367,'Medical examination'!A1367:O3701,10,FALSE)</f>
        <v>PRE DIABETES</v>
      </c>
      <c r="L1367" s="16">
        <v>1481</v>
      </c>
      <c r="M1367" s="1" t="str">
        <f>VLOOKUP($L1367,'Hospitalization details'!$F1367:L3699,2,FALSE)</f>
        <v>TIER - 2</v>
      </c>
      <c r="N1367" s="17" t="str">
        <f>VLOOKUP($L1367,'Hospitalization details'!$F1367:M3704,3,FALSE)</f>
        <v>TIER - 1</v>
      </c>
      <c r="O1367" s="1" t="str">
        <f>VLOOKUP($L1367,'Hospitalization details'!$F1367:N3704,4,FALSE)</f>
        <v>R1012</v>
      </c>
      <c r="P1367" s="14">
        <f>VLOOKUP($L1367,'Hospitalization details'!$F1367:O3704,6,FALSE)</f>
        <v>35590</v>
      </c>
      <c r="Q1367" s="18">
        <f t="shared" si="21"/>
        <v>25</v>
      </c>
    </row>
    <row r="1368" spans="1:17" x14ac:dyDescent="0.25">
      <c r="A1368" s="2" t="s">
        <v>1374</v>
      </c>
      <c r="B1368" t="str">
        <f>VLOOKUP(A1368,'customer names'!A1368:D3702,3,FALSE)</f>
        <v>Wrenn</v>
      </c>
      <c r="C1368" s="1">
        <f>VLOOKUP(A1368,'Medical examination'!A1368:G3702,2,FALSE)</f>
        <v>38.284999999999997</v>
      </c>
      <c r="D1368" s="1">
        <f>VLOOKUP(A1368,'Medical examination'!A1368:H3702,3,FALSE)</f>
        <v>5.41</v>
      </c>
      <c r="E1368" s="1" t="str">
        <f>VLOOKUP($A1368,'Medical examination'!A1368:I3702,4,FALSE)</f>
        <v>NO</v>
      </c>
      <c r="F1368" s="1" t="str">
        <f>VLOOKUP($A1368,'Medical examination'!A1368:J3702,5,FALSE)</f>
        <v>NO</v>
      </c>
      <c r="G1368" s="1" t="str">
        <f>VLOOKUP($A1368,'Medical examination'!A1368:K3702,6,FALSE)</f>
        <v>NO</v>
      </c>
      <c r="H1368" s="1">
        <f>VLOOKUP($A1368,'Medical examination'!A1368:L3702,7,FALSE)</f>
        <v>0</v>
      </c>
      <c r="I1368" s="1" t="str">
        <f>VLOOKUP($A1368,'Medical examination'!A1368:M3702,8,FALSE)</f>
        <v>NO</v>
      </c>
      <c r="J1368" s="19" t="str">
        <f>VLOOKUP($A1368,'Medical examination'!A1368:N3702,9,FALSE)</f>
        <v>OBESITY</v>
      </c>
      <c r="K1368" s="10" t="str">
        <f>VLOOKUP($A1368,'Medical examination'!A1368:O3702,10,FALSE)</f>
        <v>NORMAL</v>
      </c>
      <c r="L1368" s="16">
        <v>1477</v>
      </c>
      <c r="M1368" s="1" t="str">
        <f>VLOOKUP($L1368,'Hospitalization details'!$F1368:L3700,2,FALSE)</f>
        <v>TIER - 2</v>
      </c>
      <c r="N1368" s="17" t="str">
        <f>VLOOKUP($L1368,'Hospitalization details'!$F1368:M3705,3,FALSE)</f>
        <v>TIER - 1</v>
      </c>
      <c r="O1368" s="1" t="str">
        <f>VLOOKUP($L1368,'Hospitalization details'!$F1368:N3705,4,FALSE)</f>
        <v>R1013</v>
      </c>
      <c r="P1368" s="14">
        <f>VLOOKUP($L1368,'Hospitalization details'!$F1368:O3705,6,FALSE)</f>
        <v>36136</v>
      </c>
      <c r="Q1368" s="18">
        <f t="shared" si="21"/>
        <v>24</v>
      </c>
    </row>
    <row r="1369" spans="1:17" x14ac:dyDescent="0.25">
      <c r="A1369" s="2" t="s">
        <v>1375</v>
      </c>
      <c r="B1369" t="str">
        <f>VLOOKUP(A1369,'customer names'!A1369:D3703,3,FALSE)</f>
        <v>Lindsey</v>
      </c>
      <c r="C1369" s="1">
        <f>VLOOKUP(A1369,'Medical examination'!A1369:G3703,2,FALSE)</f>
        <v>16.48</v>
      </c>
      <c r="D1369" s="1">
        <f>VLOOKUP(A1369,'Medical examination'!A1369:H3703,3,FALSE)</f>
        <v>11.05</v>
      </c>
      <c r="E1369" s="1" t="str">
        <f>VLOOKUP($A1369,'Medical examination'!A1369:I3703,4,FALSE)</f>
        <v>NO</v>
      </c>
      <c r="F1369" s="1" t="str">
        <f>VLOOKUP($A1369,'Medical examination'!A1369:J3703,5,FALSE)</f>
        <v>NO</v>
      </c>
      <c r="G1369" s="1" t="str">
        <f>VLOOKUP($A1369,'Medical examination'!A1369:K3703,6,FALSE)</f>
        <v>NO</v>
      </c>
      <c r="H1369" s="1">
        <f>VLOOKUP($A1369,'Medical examination'!A1369:L3703,7,FALSE)</f>
        <v>0</v>
      </c>
      <c r="I1369" s="1" t="str">
        <f>VLOOKUP($A1369,'Medical examination'!A1369:M3703,8,FALSE)</f>
        <v>NO</v>
      </c>
      <c r="J1369" s="19" t="str">
        <f>VLOOKUP($A1369,'Medical examination'!A1369:N3703,9,FALSE)</f>
        <v>UNDERWEIGHT</v>
      </c>
      <c r="K1369" s="10" t="str">
        <f>VLOOKUP($A1369,'Medical examination'!A1369:O3703,10,FALSE)</f>
        <v>DIABETES</v>
      </c>
      <c r="L1369" s="16">
        <v>1467</v>
      </c>
      <c r="M1369" s="1" t="str">
        <f>VLOOKUP($L1369,'Hospitalization details'!$F1369:L3701,2,FALSE)</f>
        <v>TIER - 2</v>
      </c>
      <c r="N1369" s="17" t="str">
        <f>VLOOKUP($L1369,'Hospitalization details'!$F1369:M3706,3,FALSE)</f>
        <v>TIER - 2</v>
      </c>
      <c r="O1369" s="1" t="str">
        <f>VLOOKUP($L1369,'Hospitalization details'!$F1369:N3706,4,FALSE)</f>
        <v>R1013</v>
      </c>
      <c r="P1369" s="14">
        <f>VLOOKUP($L1369,'Hospitalization details'!$F1369:O3706,6,FALSE)</f>
        <v>37792</v>
      </c>
      <c r="Q1369" s="18">
        <f t="shared" si="21"/>
        <v>19</v>
      </c>
    </row>
    <row r="1370" spans="1:17" x14ac:dyDescent="0.25">
      <c r="A1370" s="2" t="s">
        <v>1376</v>
      </c>
      <c r="B1370" t="str">
        <f>VLOOKUP(A1370,'customer names'!A1370:D3704,3,FALSE)</f>
        <v>Krueger</v>
      </c>
      <c r="C1370" s="1">
        <f>VLOOKUP(A1370,'Medical examination'!A1370:G3704,2,FALSE)</f>
        <v>38.57</v>
      </c>
      <c r="D1370" s="1">
        <f>VLOOKUP(A1370,'Medical examination'!A1370:H3704,3,FALSE)</f>
        <v>6.27</v>
      </c>
      <c r="E1370" s="1" t="str">
        <f>VLOOKUP($A1370,'Medical examination'!A1370:I3704,4,FALSE)</f>
        <v>NO</v>
      </c>
      <c r="F1370" s="1" t="str">
        <f>VLOOKUP($A1370,'Medical examination'!A1370:J3704,5,FALSE)</f>
        <v>NO</v>
      </c>
      <c r="G1370" s="1" t="str">
        <f>VLOOKUP($A1370,'Medical examination'!A1370:K3704,6,FALSE)</f>
        <v>NO</v>
      </c>
      <c r="H1370" s="1">
        <f>VLOOKUP($A1370,'Medical examination'!A1370:L3704,7,FALSE)</f>
        <v>0</v>
      </c>
      <c r="I1370" s="1" t="str">
        <f>VLOOKUP($A1370,'Medical examination'!A1370:M3704,8,FALSE)</f>
        <v>NO</v>
      </c>
      <c r="J1370" s="19" t="str">
        <f>VLOOKUP($A1370,'Medical examination'!A1370:N3704,9,FALSE)</f>
        <v>OBESITY</v>
      </c>
      <c r="K1370" s="10" t="str">
        <f>VLOOKUP($A1370,'Medical examination'!A1370:O3704,10,FALSE)</f>
        <v>PRE DIABETES</v>
      </c>
      <c r="L1370" s="16">
        <v>35069.370000000003</v>
      </c>
      <c r="M1370" s="1" t="str">
        <f>VLOOKUP($L1370,'Hospitalization details'!$F1370:L3702,2,FALSE)</f>
        <v>TIER - 1</v>
      </c>
      <c r="N1370" s="17" t="str">
        <f>VLOOKUP($L1370,'Hospitalization details'!$F1370:M3707,3,FALSE)</f>
        <v>TIER - 1</v>
      </c>
      <c r="O1370" s="1" t="str">
        <f>VLOOKUP($L1370,'Hospitalization details'!$F1370:N3707,4,FALSE)</f>
        <v>R1017</v>
      </c>
      <c r="P1370" s="14">
        <f>VLOOKUP($L1370,'Hospitalization details'!$F1370:O3707,6,FALSE)</f>
        <v>28305</v>
      </c>
      <c r="Q1370" s="18">
        <f t="shared" si="21"/>
        <v>45</v>
      </c>
    </row>
    <row r="1371" spans="1:17" x14ac:dyDescent="0.25">
      <c r="A1371" s="2" t="s">
        <v>1377</v>
      </c>
      <c r="B1371" t="str">
        <f>VLOOKUP(A1371,'customer names'!A1371:D3705,3,FALSE)</f>
        <v>Babler</v>
      </c>
      <c r="C1371" s="1">
        <f>VLOOKUP(A1371,'Medical examination'!A1371:G3705,2,FALSE)</f>
        <v>43.85</v>
      </c>
      <c r="D1371" s="1">
        <f>VLOOKUP(A1371,'Medical examination'!A1371:H3705,3,FALSE)</f>
        <v>4.7699999999999996</v>
      </c>
      <c r="E1371" s="1" t="str">
        <f>VLOOKUP($A1371,'Medical examination'!A1371:I3705,4,FALSE)</f>
        <v>YES</v>
      </c>
      <c r="F1371" s="1" t="str">
        <f>VLOOKUP($A1371,'Medical examination'!A1371:J3705,5,FALSE)</f>
        <v>NO</v>
      </c>
      <c r="G1371" s="1" t="str">
        <f>VLOOKUP($A1371,'Medical examination'!A1371:K3705,6,FALSE)</f>
        <v>NO</v>
      </c>
      <c r="H1371" s="1">
        <f>VLOOKUP($A1371,'Medical examination'!A1371:L3705,7,FALSE)</f>
        <v>0</v>
      </c>
      <c r="I1371" s="1" t="str">
        <f>VLOOKUP($A1371,'Medical examination'!A1371:M3705,8,FALSE)</f>
        <v>NO</v>
      </c>
      <c r="J1371" s="19" t="str">
        <f>VLOOKUP($A1371,'Medical examination'!A1371:N3705,9,FALSE)</f>
        <v>OBESITY</v>
      </c>
      <c r="K1371" s="10" t="str">
        <f>VLOOKUP($A1371,'Medical examination'!A1371:O3705,10,FALSE)</f>
        <v>NORMAL</v>
      </c>
      <c r="L1371" s="16">
        <v>1445</v>
      </c>
      <c r="M1371" s="1" t="str">
        <f>VLOOKUP($L1371,'Hospitalization details'!$F1371:L3703,2,FALSE)</f>
        <v>TIER - 2</v>
      </c>
      <c r="N1371" s="17" t="str">
        <f>VLOOKUP($L1371,'Hospitalization details'!$F1371:M3708,3,FALSE)</f>
        <v>TIER - 1</v>
      </c>
      <c r="O1371" s="1" t="str">
        <f>VLOOKUP($L1371,'Hospitalization details'!$F1371:N3708,4,FALSE)</f>
        <v>R1013</v>
      </c>
      <c r="P1371" s="14">
        <f>VLOOKUP($L1371,'Hospitalization details'!$F1371:O3708,6,FALSE)</f>
        <v>35600</v>
      </c>
      <c r="Q1371" s="18">
        <f t="shared" si="21"/>
        <v>25</v>
      </c>
    </row>
    <row r="1372" spans="1:17" x14ac:dyDescent="0.25">
      <c r="A1372" s="2" t="s">
        <v>1378</v>
      </c>
      <c r="B1372" t="str">
        <f>VLOOKUP(A1372,'customer names'!A1372:D3706,3,FALSE)</f>
        <v>Brezenski</v>
      </c>
      <c r="C1372" s="1">
        <f>VLOOKUP(A1372,'Medical examination'!A1372:G3706,2,FALSE)</f>
        <v>30.11</v>
      </c>
      <c r="D1372" s="1">
        <f>VLOOKUP(A1372,'Medical examination'!A1372:H3706,3,FALSE)</f>
        <v>4.08</v>
      </c>
      <c r="E1372" s="1" t="str">
        <f>VLOOKUP($A1372,'Medical examination'!A1372:I3706,4,FALSE)</f>
        <v>NO</v>
      </c>
      <c r="F1372" s="1" t="str">
        <f>VLOOKUP($A1372,'Medical examination'!A1372:J3706,5,FALSE)</f>
        <v>NO</v>
      </c>
      <c r="G1372" s="1" t="str">
        <f>VLOOKUP($A1372,'Medical examination'!A1372:K3706,6,FALSE)</f>
        <v>NO</v>
      </c>
      <c r="H1372" s="1">
        <f>VLOOKUP($A1372,'Medical examination'!A1372:L3706,7,FALSE)</f>
        <v>0</v>
      </c>
      <c r="I1372" s="1" t="str">
        <f>VLOOKUP($A1372,'Medical examination'!A1372:M3706,8,FALSE)</f>
        <v>NO</v>
      </c>
      <c r="J1372" s="19" t="str">
        <f>VLOOKUP($A1372,'Medical examination'!A1372:N3706,9,FALSE)</f>
        <v>OBESITY</v>
      </c>
      <c r="K1372" s="10" t="str">
        <f>VLOOKUP($A1372,'Medical examination'!A1372:O3706,10,FALSE)</f>
        <v>NORMAL</v>
      </c>
      <c r="L1372" s="16">
        <v>1438</v>
      </c>
      <c r="M1372" s="1" t="str">
        <f>VLOOKUP($L1372,'Hospitalization details'!$F1372:L3704,2,FALSE)</f>
        <v>TIER - 2</v>
      </c>
      <c r="N1372" s="17" t="str">
        <f>VLOOKUP($L1372,'Hospitalization details'!$F1372:M3709,3,FALSE)</f>
        <v>TIER - 2</v>
      </c>
      <c r="O1372" s="1" t="str">
        <f>VLOOKUP($L1372,'Hospitalization details'!$F1372:N3709,4,FALSE)</f>
        <v>R1013</v>
      </c>
      <c r="P1372" s="14">
        <f>VLOOKUP($L1372,'Hospitalization details'!$F1372:O3709,6,FALSE)</f>
        <v>36770</v>
      </c>
      <c r="Q1372" s="18">
        <f t="shared" si="21"/>
        <v>22</v>
      </c>
    </row>
    <row r="1373" spans="1:17" x14ac:dyDescent="0.25">
      <c r="A1373" s="2" t="s">
        <v>1379</v>
      </c>
      <c r="B1373" t="str">
        <f>VLOOKUP(A1373,'customer names'!A1373:D3707,3,FALSE)</f>
        <v>Marschner</v>
      </c>
      <c r="C1373" s="1">
        <f>VLOOKUP(A1373,'Medical examination'!A1373:G3707,2,FALSE)</f>
        <v>31.59</v>
      </c>
      <c r="D1373" s="1">
        <f>VLOOKUP(A1373,'Medical examination'!A1373:H3707,3,FALSE)</f>
        <v>6.01</v>
      </c>
      <c r="E1373" s="1" t="str">
        <f>VLOOKUP($A1373,'Medical examination'!A1373:I3707,4,FALSE)</f>
        <v>NO</v>
      </c>
      <c r="F1373" s="1" t="str">
        <f>VLOOKUP($A1373,'Medical examination'!A1373:J3707,5,FALSE)</f>
        <v>NO</v>
      </c>
      <c r="G1373" s="1" t="str">
        <f>VLOOKUP($A1373,'Medical examination'!A1373:K3707,6,FALSE)</f>
        <v>NO</v>
      </c>
      <c r="H1373" s="1">
        <f>VLOOKUP($A1373,'Medical examination'!A1373:L3707,7,FALSE)</f>
        <v>0</v>
      </c>
      <c r="I1373" s="1" t="str">
        <f>VLOOKUP($A1373,'Medical examination'!A1373:M3707,8,FALSE)</f>
        <v>NO</v>
      </c>
      <c r="J1373" s="19" t="str">
        <f>VLOOKUP($A1373,'Medical examination'!A1373:N3707,9,FALSE)</f>
        <v>OBESITY</v>
      </c>
      <c r="K1373" s="10" t="str">
        <f>VLOOKUP($A1373,'Medical examination'!A1373:O3707,10,FALSE)</f>
        <v>PRE DIABETES</v>
      </c>
      <c r="L1373" s="16">
        <v>1422</v>
      </c>
      <c r="M1373" s="1" t="str">
        <f>VLOOKUP($L1373,'Hospitalization details'!$F1373:L3705,2,FALSE)</f>
        <v>TIER - 2</v>
      </c>
      <c r="N1373" s="17" t="str">
        <f>VLOOKUP($L1373,'Hospitalization details'!$F1373:M3710,3,FALSE)</f>
        <v>TIER - 2</v>
      </c>
      <c r="O1373" s="1" t="str">
        <f>VLOOKUP($L1373,'Hospitalization details'!$F1373:N3710,4,FALSE)</f>
        <v>R1013</v>
      </c>
      <c r="P1373" s="14">
        <f>VLOOKUP($L1373,'Hospitalization details'!$F1373:O3710,6,FALSE)</f>
        <v>35769</v>
      </c>
      <c r="Q1373" s="18">
        <f t="shared" si="21"/>
        <v>25</v>
      </c>
    </row>
    <row r="1374" spans="1:17" x14ac:dyDescent="0.25">
      <c r="A1374" s="2" t="s">
        <v>1380</v>
      </c>
      <c r="B1374" t="str">
        <f>VLOOKUP(A1374,'customer names'!A1374:D3708,3,FALSE)</f>
        <v>King</v>
      </c>
      <c r="C1374" s="1">
        <f>VLOOKUP(A1374,'Medical examination'!A1374:G3708,2,FALSE)</f>
        <v>40.15</v>
      </c>
      <c r="D1374" s="1">
        <f>VLOOKUP(A1374,'Medical examination'!A1374:H3708,3,FALSE)</f>
        <v>11.84</v>
      </c>
      <c r="E1374" s="1" t="str">
        <f>VLOOKUP($A1374,'Medical examination'!A1374:I3708,4,FALSE)</f>
        <v>NO</v>
      </c>
      <c r="F1374" s="1" t="str">
        <f>VLOOKUP($A1374,'Medical examination'!A1374:J3708,5,FALSE)</f>
        <v>NO</v>
      </c>
      <c r="G1374" s="1" t="str">
        <f>VLOOKUP($A1374,'Medical examination'!A1374:K3708,6,FALSE)</f>
        <v>NO</v>
      </c>
      <c r="H1374" s="1">
        <f>VLOOKUP($A1374,'Medical examination'!A1374:L3708,7,FALSE)</f>
        <v>0</v>
      </c>
      <c r="I1374" s="1" t="str">
        <f>VLOOKUP($A1374,'Medical examination'!A1374:M3708,8,FALSE)</f>
        <v>NO</v>
      </c>
      <c r="J1374" s="19" t="str">
        <f>VLOOKUP($A1374,'Medical examination'!A1374:N3708,9,FALSE)</f>
        <v>OBESITY</v>
      </c>
      <c r="K1374" s="10" t="str">
        <f>VLOOKUP($A1374,'Medical examination'!A1374:O3708,10,FALSE)</f>
        <v>DIABETES</v>
      </c>
      <c r="L1374" s="16">
        <v>1421</v>
      </c>
      <c r="M1374" s="1" t="str">
        <f>VLOOKUP($L1374,'Hospitalization details'!$F1374:L3706,2,FALSE)</f>
        <v>TIER - 2</v>
      </c>
      <c r="N1374" s="17" t="str">
        <f>VLOOKUP($L1374,'Hospitalization details'!$F1374:M3711,3,FALSE)</f>
        <v>TIER - 2</v>
      </c>
      <c r="O1374" s="1" t="str">
        <f>VLOOKUP($L1374,'Hospitalization details'!$F1374:N3711,4,FALSE)</f>
        <v>R1013</v>
      </c>
      <c r="P1374" s="14">
        <f>VLOOKUP($L1374,'Hospitalization details'!$F1374:O3711,6,FALSE)</f>
        <v>37126</v>
      </c>
      <c r="Q1374" s="18">
        <f t="shared" si="21"/>
        <v>21</v>
      </c>
    </row>
    <row r="1375" spans="1:17" x14ac:dyDescent="0.25">
      <c r="A1375" s="2" t="s">
        <v>1381</v>
      </c>
      <c r="B1375" t="str">
        <f>VLOOKUP(A1375,'customer names'!A1375:D3709,3,FALSE)</f>
        <v>Montez</v>
      </c>
      <c r="C1375" s="1">
        <f>VLOOKUP(A1375,'Medical examination'!A1375:G3709,2,FALSE)</f>
        <v>40.700000000000003</v>
      </c>
      <c r="D1375" s="1">
        <f>VLOOKUP(A1375,'Medical examination'!A1375:H3709,3,FALSE)</f>
        <v>6.27</v>
      </c>
      <c r="E1375" s="1" t="str">
        <f>VLOOKUP($A1375,'Medical examination'!A1375:I3709,4,FALSE)</f>
        <v>YES</v>
      </c>
      <c r="F1375" s="1" t="str">
        <f>VLOOKUP($A1375,'Medical examination'!A1375:J3709,5,FALSE)</f>
        <v>NO</v>
      </c>
      <c r="G1375" s="1" t="str">
        <f>VLOOKUP($A1375,'Medical examination'!A1375:K3709,6,FALSE)</f>
        <v>YES</v>
      </c>
      <c r="H1375" s="1">
        <f>VLOOKUP($A1375,'Medical examination'!A1375:L3709,7,FALSE)</f>
        <v>1</v>
      </c>
      <c r="I1375" s="1" t="str">
        <f>VLOOKUP($A1375,'Medical examination'!A1375:M3709,8,FALSE)</f>
        <v>NO</v>
      </c>
      <c r="J1375" s="19" t="str">
        <f>VLOOKUP($A1375,'Medical examination'!A1375:N3709,9,FALSE)</f>
        <v>OBESITY</v>
      </c>
      <c r="K1375" s="10" t="str">
        <f>VLOOKUP($A1375,'Medical examination'!A1375:O3709,10,FALSE)</f>
        <v>PRE DIABETES</v>
      </c>
      <c r="L1375" s="16">
        <v>1417</v>
      </c>
      <c r="M1375" s="1" t="str">
        <f>VLOOKUP($L1375,'Hospitalization details'!$F1375:L3707,2,FALSE)</f>
        <v>TIER - 2</v>
      </c>
      <c r="N1375" s="17" t="str">
        <f>VLOOKUP($L1375,'Hospitalization details'!$F1375:M3712,3,FALSE)</f>
        <v>TIER - 3</v>
      </c>
      <c r="O1375" s="1" t="str">
        <f>VLOOKUP($L1375,'Hospitalization details'!$F1375:N3712,4,FALSE)</f>
        <v>R1013</v>
      </c>
      <c r="P1375" s="14">
        <f>VLOOKUP($L1375,'Hospitalization details'!$F1375:O3712,6,FALSE)</f>
        <v>35239</v>
      </c>
      <c r="Q1375" s="18">
        <f t="shared" si="21"/>
        <v>26</v>
      </c>
    </row>
    <row r="1376" spans="1:17" x14ac:dyDescent="0.25">
      <c r="A1376" s="2" t="s">
        <v>1382</v>
      </c>
      <c r="B1376" t="str">
        <f>VLOOKUP(A1376,'customer names'!A1376:D3710,3,FALSE)</f>
        <v>Campbell</v>
      </c>
      <c r="C1376" s="1">
        <f>VLOOKUP(A1376,'Medical examination'!A1376:G3710,2,FALSE)</f>
        <v>40.76</v>
      </c>
      <c r="D1376" s="1">
        <f>VLOOKUP(A1376,'Medical examination'!A1376:H3710,3,FALSE)</f>
        <v>5.28</v>
      </c>
      <c r="E1376" s="1" t="str">
        <f>VLOOKUP($A1376,'Medical examination'!A1376:I3710,4,FALSE)</f>
        <v>NO</v>
      </c>
      <c r="F1376" s="1" t="str">
        <f>VLOOKUP($A1376,'Medical examination'!A1376:J3710,5,FALSE)</f>
        <v>NO</v>
      </c>
      <c r="G1376" s="1" t="str">
        <f>VLOOKUP($A1376,'Medical examination'!A1376:K3710,6,FALSE)</f>
        <v>NO</v>
      </c>
      <c r="H1376" s="1">
        <f>VLOOKUP($A1376,'Medical examination'!A1376:L3710,7,FALSE)</f>
        <v>0</v>
      </c>
      <c r="I1376" s="1" t="str">
        <f>VLOOKUP($A1376,'Medical examination'!A1376:M3710,8,FALSE)</f>
        <v>NO</v>
      </c>
      <c r="J1376" s="19" t="str">
        <f>VLOOKUP($A1376,'Medical examination'!A1376:N3710,9,FALSE)</f>
        <v>OBESITY</v>
      </c>
      <c r="K1376" s="10" t="str">
        <f>VLOOKUP($A1376,'Medical examination'!A1376:O3710,10,FALSE)</f>
        <v>NORMAL</v>
      </c>
      <c r="L1376" s="16">
        <v>1402</v>
      </c>
      <c r="M1376" s="1" t="str">
        <f>VLOOKUP($L1376,'Hospitalization details'!$F1376:L3708,2,FALSE)</f>
        <v>TIER - 2</v>
      </c>
      <c r="N1376" s="17" t="str">
        <f>VLOOKUP($L1376,'Hospitalization details'!$F1376:M3713,3,FALSE)</f>
        <v>TIER - 3</v>
      </c>
      <c r="O1376" s="1" t="str">
        <f>VLOOKUP($L1376,'Hospitalization details'!$F1376:N3713,4,FALSE)</f>
        <v>R1011</v>
      </c>
      <c r="P1376" s="14">
        <f>VLOOKUP($L1376,'Hospitalization details'!$F1376:O3713,6,FALSE)</f>
        <v>35730</v>
      </c>
      <c r="Q1376" s="18">
        <f t="shared" si="21"/>
        <v>25</v>
      </c>
    </row>
    <row r="1377" spans="1:17" x14ac:dyDescent="0.25">
      <c r="A1377" s="2" t="s">
        <v>1383</v>
      </c>
      <c r="B1377" t="str">
        <f>VLOOKUP(A1377,'customer names'!A1377:D3711,3,FALSE)</f>
        <v>Hurt</v>
      </c>
      <c r="C1377" s="1">
        <f>VLOOKUP(A1377,'Medical examination'!A1377:G3711,2,FALSE)</f>
        <v>29.7</v>
      </c>
      <c r="D1377" s="1">
        <f>VLOOKUP(A1377,'Medical examination'!A1377:H3711,3,FALSE)</f>
        <v>7.03</v>
      </c>
      <c r="E1377" s="1" t="str">
        <f>VLOOKUP($A1377,'Medical examination'!A1377:I3711,4,FALSE)</f>
        <v>NO</v>
      </c>
      <c r="F1377" s="1" t="str">
        <f>VLOOKUP($A1377,'Medical examination'!A1377:J3711,5,FALSE)</f>
        <v>NO</v>
      </c>
      <c r="G1377" s="1" t="str">
        <f>VLOOKUP($A1377,'Medical examination'!A1377:K3711,6,FALSE)</f>
        <v>NO</v>
      </c>
      <c r="H1377" s="1">
        <f>VLOOKUP($A1377,'Medical examination'!A1377:L3711,7,FALSE)</f>
        <v>0</v>
      </c>
      <c r="I1377" s="1" t="str">
        <f>VLOOKUP($A1377,'Medical examination'!A1377:M3711,8,FALSE)</f>
        <v>NO</v>
      </c>
      <c r="J1377" s="19" t="str">
        <f>VLOOKUP($A1377,'Medical examination'!A1377:N3711,9,FALSE)</f>
        <v>OVERWEIGHT</v>
      </c>
      <c r="K1377" s="10" t="str">
        <f>VLOOKUP($A1377,'Medical examination'!A1377:O3711,10,FALSE)</f>
        <v>DIABETES</v>
      </c>
      <c r="L1377" s="16">
        <v>1400.44</v>
      </c>
      <c r="M1377" s="1" t="str">
        <f>VLOOKUP($L1377,'Hospitalization details'!$F1377:L3709,2,FALSE)</f>
        <v>TIER - 2</v>
      </c>
      <c r="N1377" s="17" t="str">
        <f>VLOOKUP($L1377,'Hospitalization details'!$F1377:M3714,3,FALSE)</f>
        <v>TIER - 2</v>
      </c>
      <c r="O1377" s="1" t="str">
        <f>VLOOKUP($L1377,'Hospitalization details'!$F1377:N3714,4,FALSE)</f>
        <v>R1013</v>
      </c>
      <c r="P1377" s="14">
        <f>VLOOKUP($L1377,'Hospitalization details'!$F1377:O3714,6,FALSE)</f>
        <v>36043</v>
      </c>
      <c r="Q1377" s="18">
        <f t="shared" si="21"/>
        <v>24</v>
      </c>
    </row>
    <row r="1378" spans="1:17" x14ac:dyDescent="0.25">
      <c r="A1378" s="2" t="s">
        <v>1384</v>
      </c>
      <c r="B1378" t="str">
        <f>VLOOKUP(A1378,'customer names'!A1378:D3712,3,FALSE)</f>
        <v>Garey</v>
      </c>
      <c r="C1378" s="1">
        <f>VLOOKUP(A1378,'Medical examination'!A1378:G3712,2,FALSE)</f>
        <v>40.58</v>
      </c>
      <c r="D1378" s="1">
        <f>VLOOKUP(A1378,'Medical examination'!A1378:H3712,3,FALSE)</f>
        <v>5.32</v>
      </c>
      <c r="E1378" s="1" t="str">
        <f>VLOOKUP($A1378,'Medical examination'!A1378:I3712,4,FALSE)</f>
        <v>YES</v>
      </c>
      <c r="F1378" s="1" t="str">
        <f>VLOOKUP($A1378,'Medical examination'!A1378:J3712,5,FALSE)</f>
        <v>NO</v>
      </c>
      <c r="G1378" s="1" t="str">
        <f>VLOOKUP($A1378,'Medical examination'!A1378:K3712,6,FALSE)</f>
        <v>YES</v>
      </c>
      <c r="H1378" s="1">
        <f>VLOOKUP($A1378,'Medical examination'!A1378:L3712,7,FALSE)</f>
        <v>1</v>
      </c>
      <c r="I1378" s="1" t="str">
        <f>VLOOKUP($A1378,'Medical examination'!A1378:M3712,8,FALSE)</f>
        <v>NO</v>
      </c>
      <c r="J1378" s="19" t="str">
        <f>VLOOKUP($A1378,'Medical examination'!A1378:N3712,9,FALSE)</f>
        <v>OBESITY</v>
      </c>
      <c r="K1378" s="10" t="str">
        <f>VLOOKUP($A1378,'Medical examination'!A1378:O3712,10,FALSE)</f>
        <v>NORMAL</v>
      </c>
      <c r="L1378" s="16">
        <v>1391.53</v>
      </c>
      <c r="M1378" s="1" t="str">
        <f>VLOOKUP($L1378,'Hospitalization details'!$F1378:L3710,2,FALSE)</f>
        <v>TIER - 2</v>
      </c>
      <c r="N1378" s="17" t="str">
        <f>VLOOKUP($L1378,'Hospitalization details'!$F1378:M3715,3,FALSE)</f>
        <v>TIER - 1</v>
      </c>
      <c r="O1378" s="1" t="str">
        <f>VLOOKUP($L1378,'Hospitalization details'!$F1378:N3715,4,FALSE)</f>
        <v>R1013</v>
      </c>
      <c r="P1378" s="14">
        <f>VLOOKUP($L1378,'Hospitalization details'!$F1378:O3715,6,FALSE)</f>
        <v>37612</v>
      </c>
      <c r="Q1378" s="18">
        <f t="shared" si="21"/>
        <v>20</v>
      </c>
    </row>
    <row r="1379" spans="1:17" x14ac:dyDescent="0.25">
      <c r="A1379" s="2" t="s">
        <v>1385</v>
      </c>
      <c r="B1379" t="str">
        <f>VLOOKUP(A1379,'customer names'!A1379:D3713,3,FALSE)</f>
        <v>Reddy</v>
      </c>
      <c r="C1379" s="1">
        <f>VLOOKUP(A1379,'Medical examination'!A1379:G3713,2,FALSE)</f>
        <v>33.06</v>
      </c>
      <c r="D1379" s="1">
        <f>VLOOKUP(A1379,'Medical examination'!A1379:H3713,3,FALSE)</f>
        <v>9.59</v>
      </c>
      <c r="E1379" s="1" t="str">
        <f>VLOOKUP($A1379,'Medical examination'!A1379:I3713,4,FALSE)</f>
        <v>YES</v>
      </c>
      <c r="F1379" s="1" t="str">
        <f>VLOOKUP($A1379,'Medical examination'!A1379:J3713,5,FALSE)</f>
        <v>NO</v>
      </c>
      <c r="G1379" s="1" t="str">
        <f>VLOOKUP($A1379,'Medical examination'!A1379:K3713,6,FALSE)</f>
        <v>NO</v>
      </c>
      <c r="H1379" s="1">
        <f>VLOOKUP($A1379,'Medical examination'!A1379:L3713,7,FALSE)</f>
        <v>0</v>
      </c>
      <c r="I1379" s="1" t="str">
        <f>VLOOKUP($A1379,'Medical examination'!A1379:M3713,8,FALSE)</f>
        <v>NO</v>
      </c>
      <c r="J1379" s="19" t="str">
        <f>VLOOKUP($A1379,'Medical examination'!A1379:N3713,9,FALSE)</f>
        <v>OBESITY</v>
      </c>
      <c r="K1379" s="10" t="str">
        <f>VLOOKUP($A1379,'Medical examination'!A1379:O3713,10,FALSE)</f>
        <v>DIABETES</v>
      </c>
      <c r="L1379" s="16">
        <v>1390</v>
      </c>
      <c r="M1379" s="1" t="str">
        <f>VLOOKUP($L1379,'Hospitalization details'!$F1379:L3711,2,FALSE)</f>
        <v>TIER - 2</v>
      </c>
      <c r="N1379" s="17" t="str">
        <f>VLOOKUP($L1379,'Hospitalization details'!$F1379:M3716,3,FALSE)</f>
        <v>TIER - 2</v>
      </c>
      <c r="O1379" s="1" t="str">
        <f>VLOOKUP($L1379,'Hospitalization details'!$F1379:N3716,4,FALSE)</f>
        <v>R1013</v>
      </c>
      <c r="P1379" s="14">
        <f>VLOOKUP($L1379,'Hospitalization details'!$F1379:O3716,6,FALSE)</f>
        <v>37574</v>
      </c>
      <c r="Q1379" s="18">
        <f t="shared" si="21"/>
        <v>20</v>
      </c>
    </row>
    <row r="1380" spans="1:17" x14ac:dyDescent="0.25">
      <c r="A1380" s="2" t="s">
        <v>1386</v>
      </c>
      <c r="B1380" t="str">
        <f>VLOOKUP(A1380,'customer names'!A1380:D3714,3,FALSE)</f>
        <v>Mueller</v>
      </c>
      <c r="C1380" s="1">
        <f>VLOOKUP(A1380,'Medical examination'!A1380:G3714,2,FALSE)</f>
        <v>26.62</v>
      </c>
      <c r="D1380" s="1">
        <f>VLOOKUP(A1380,'Medical examination'!A1380:H3714,3,FALSE)</f>
        <v>6.15</v>
      </c>
      <c r="E1380" s="1" t="str">
        <f>VLOOKUP($A1380,'Medical examination'!A1380:I3714,4,FALSE)</f>
        <v>YES</v>
      </c>
      <c r="F1380" s="1" t="str">
        <f>VLOOKUP($A1380,'Medical examination'!A1380:J3714,5,FALSE)</f>
        <v>NO</v>
      </c>
      <c r="G1380" s="1" t="str">
        <f>VLOOKUP($A1380,'Medical examination'!A1380:K3714,6,FALSE)</f>
        <v>NO</v>
      </c>
      <c r="H1380" s="1">
        <f>VLOOKUP($A1380,'Medical examination'!A1380:L3714,7,FALSE)</f>
        <v>0</v>
      </c>
      <c r="I1380" s="1" t="str">
        <f>VLOOKUP($A1380,'Medical examination'!A1380:M3714,8,FALSE)</f>
        <v>NO</v>
      </c>
      <c r="J1380" s="19" t="str">
        <f>VLOOKUP($A1380,'Medical examination'!A1380:N3714,9,FALSE)</f>
        <v>OVERWEIGHT</v>
      </c>
      <c r="K1380" s="10" t="str">
        <f>VLOOKUP($A1380,'Medical examination'!A1380:O3714,10,FALSE)</f>
        <v>PRE DIABETES</v>
      </c>
      <c r="L1380" s="16">
        <v>1389</v>
      </c>
      <c r="M1380" s="1" t="str">
        <f>VLOOKUP($L1380,'Hospitalization details'!$F1380:L3712,2,FALSE)</f>
        <v>TIER - 2</v>
      </c>
      <c r="N1380" s="17" t="str">
        <f>VLOOKUP($L1380,'Hospitalization details'!$F1380:M3717,3,FALSE)</f>
        <v>TIER - 2</v>
      </c>
      <c r="O1380" s="1" t="str">
        <f>VLOOKUP($L1380,'Hospitalization details'!$F1380:N3717,4,FALSE)</f>
        <v>R1013</v>
      </c>
      <c r="P1380" s="14">
        <f>VLOOKUP($L1380,'Hospitalization details'!$F1380:O3717,6,FALSE)</f>
        <v>36347</v>
      </c>
      <c r="Q1380" s="18">
        <f t="shared" si="21"/>
        <v>23</v>
      </c>
    </row>
    <row r="1381" spans="1:17" x14ac:dyDescent="0.25">
      <c r="A1381" s="2" t="s">
        <v>1387</v>
      </c>
      <c r="B1381" t="str">
        <f>VLOOKUP(A1381,'customer names'!A1381:D3715,3,FALSE)</f>
        <v>Julia</v>
      </c>
      <c r="C1381" s="1">
        <f>VLOOKUP(A1381,'Medical examination'!A1381:G3715,2,FALSE)</f>
        <v>37.1</v>
      </c>
      <c r="D1381" s="1">
        <f>VLOOKUP(A1381,'Medical examination'!A1381:H3715,3,FALSE)</f>
        <v>11.08</v>
      </c>
      <c r="E1381" s="1" t="str">
        <f>VLOOKUP($A1381,'Medical examination'!A1381:I3715,4,FALSE)</f>
        <v>NO</v>
      </c>
      <c r="F1381" s="1" t="str">
        <f>VLOOKUP($A1381,'Medical examination'!A1381:J3715,5,FALSE)</f>
        <v>NO</v>
      </c>
      <c r="G1381" s="1" t="str">
        <f>VLOOKUP($A1381,'Medical examination'!A1381:K3715,6,FALSE)</f>
        <v>NO</v>
      </c>
      <c r="H1381" s="1">
        <f>VLOOKUP($A1381,'Medical examination'!A1381:L3715,7,FALSE)</f>
        <v>0</v>
      </c>
      <c r="I1381" s="1" t="str">
        <f>VLOOKUP($A1381,'Medical examination'!A1381:M3715,8,FALSE)</f>
        <v>NO</v>
      </c>
      <c r="J1381" s="19" t="str">
        <f>VLOOKUP($A1381,'Medical examination'!A1381:N3715,9,FALSE)</f>
        <v>OBESITY</v>
      </c>
      <c r="K1381" s="10" t="str">
        <f>VLOOKUP($A1381,'Medical examination'!A1381:O3715,10,FALSE)</f>
        <v>DIABETES</v>
      </c>
      <c r="L1381" s="16">
        <v>35050.620000000003</v>
      </c>
      <c r="M1381" s="1" t="str">
        <f>VLOOKUP($L1381,'Hospitalization details'!$F1381:L3713,2,FALSE)</f>
        <v>TIER - 2</v>
      </c>
      <c r="N1381" s="17" t="str">
        <f>VLOOKUP($L1381,'Hospitalization details'!$F1381:M3718,3,FALSE)</f>
        <v>TIER - 1</v>
      </c>
      <c r="O1381" s="1" t="str">
        <f>VLOOKUP($L1381,'Hospitalization details'!$F1381:N3718,4,FALSE)</f>
        <v>R1011</v>
      </c>
      <c r="P1381" s="14">
        <f>VLOOKUP($L1381,'Hospitalization details'!$F1381:O3718,6,FALSE)</f>
        <v>27635</v>
      </c>
      <c r="Q1381" s="18">
        <f t="shared" si="21"/>
        <v>47</v>
      </c>
    </row>
    <row r="1382" spans="1:17" x14ac:dyDescent="0.25">
      <c r="A1382" s="2" t="s">
        <v>1388</v>
      </c>
      <c r="B1382" t="str">
        <f>VLOOKUP(A1382,'customer names'!A1382:D3716,3,FALSE)</f>
        <v>Uribe</v>
      </c>
      <c r="C1382" s="1">
        <f>VLOOKUP(A1382,'Medical examination'!A1382:G3716,2,FALSE)</f>
        <v>18.28</v>
      </c>
      <c r="D1382" s="1">
        <f>VLOOKUP(A1382,'Medical examination'!A1382:H3716,3,FALSE)</f>
        <v>7.95</v>
      </c>
      <c r="E1382" s="1" t="str">
        <f>VLOOKUP($A1382,'Medical examination'!A1382:I3716,4,FALSE)</f>
        <v>NO</v>
      </c>
      <c r="F1382" s="1" t="str">
        <f>VLOOKUP($A1382,'Medical examination'!A1382:J3716,5,FALSE)</f>
        <v>NO</v>
      </c>
      <c r="G1382" s="1" t="str">
        <f>VLOOKUP($A1382,'Medical examination'!A1382:K3716,6,FALSE)</f>
        <v>NO</v>
      </c>
      <c r="H1382" s="1">
        <f>VLOOKUP($A1382,'Medical examination'!A1382:L3716,7,FALSE)</f>
        <v>0</v>
      </c>
      <c r="I1382" s="1" t="str">
        <f>VLOOKUP($A1382,'Medical examination'!A1382:M3716,8,FALSE)</f>
        <v>NO</v>
      </c>
      <c r="J1382" s="19" t="str">
        <f>VLOOKUP($A1382,'Medical examination'!A1382:N3716,9,FALSE)</f>
        <v>UNDERWEIGHT</v>
      </c>
      <c r="K1382" s="10" t="str">
        <f>VLOOKUP($A1382,'Medical examination'!A1382:O3716,10,FALSE)</f>
        <v>DIABETES</v>
      </c>
      <c r="L1382" s="16">
        <v>1382</v>
      </c>
      <c r="M1382" s="1" t="str">
        <f>VLOOKUP($L1382,'Hospitalization details'!$F1382:L3714,2,FALSE)</f>
        <v>TIER - 2</v>
      </c>
      <c r="N1382" s="17" t="str">
        <f>VLOOKUP($L1382,'Hospitalization details'!$F1382:M3719,3,FALSE)</f>
        <v>TIER - 1</v>
      </c>
      <c r="O1382" s="1" t="str">
        <f>VLOOKUP($L1382,'Hospitalization details'!$F1382:N3719,4,FALSE)</f>
        <v>R1013</v>
      </c>
      <c r="P1382" s="14">
        <f>VLOOKUP($L1382,'Hospitalization details'!$F1382:O3719,6,FALSE)</f>
        <v>37483</v>
      </c>
      <c r="Q1382" s="18">
        <f t="shared" si="21"/>
        <v>20</v>
      </c>
    </row>
    <row r="1383" spans="1:17" x14ac:dyDescent="0.25">
      <c r="A1383" s="2" t="s">
        <v>1389</v>
      </c>
      <c r="B1383" t="str">
        <f>VLOOKUP(A1383,'customer names'!A1383:D3717,3,FALSE)</f>
        <v>Hand</v>
      </c>
      <c r="C1383" s="1">
        <f>VLOOKUP(A1383,'Medical examination'!A1383:G3717,2,FALSE)</f>
        <v>35.814999999999998</v>
      </c>
      <c r="D1383" s="1">
        <f>VLOOKUP(A1383,'Medical examination'!A1383:H3717,3,FALSE)</f>
        <v>6.23</v>
      </c>
      <c r="E1383" s="1" t="str">
        <f>VLOOKUP($A1383,'Medical examination'!A1383:I3717,4,FALSE)</f>
        <v>NO</v>
      </c>
      <c r="F1383" s="1" t="str">
        <f>VLOOKUP($A1383,'Medical examination'!A1383:J3717,5,FALSE)</f>
        <v>NO</v>
      </c>
      <c r="G1383" s="1" t="str">
        <f>VLOOKUP($A1383,'Medical examination'!A1383:K3717,6,FALSE)</f>
        <v>NO</v>
      </c>
      <c r="H1383" s="1">
        <f>VLOOKUP($A1383,'Medical examination'!A1383:L3717,7,FALSE)</f>
        <v>0</v>
      </c>
      <c r="I1383" s="1" t="str">
        <f>VLOOKUP($A1383,'Medical examination'!A1383:M3717,8,FALSE)</f>
        <v>NO</v>
      </c>
      <c r="J1383" s="19" t="str">
        <f>VLOOKUP($A1383,'Medical examination'!A1383:N3717,9,FALSE)</f>
        <v>OBESITY</v>
      </c>
      <c r="K1383" s="10" t="str">
        <f>VLOOKUP($A1383,'Medical examination'!A1383:O3717,10,FALSE)</f>
        <v>PRE DIABETES</v>
      </c>
      <c r="L1383" s="16">
        <v>1359</v>
      </c>
      <c r="M1383" s="1" t="str">
        <f>VLOOKUP($L1383,'Hospitalization details'!$F1383:L3715,2,FALSE)</f>
        <v>TIER - 2</v>
      </c>
      <c r="N1383" s="17" t="str">
        <f>VLOOKUP($L1383,'Hospitalization details'!$F1383:M3720,3,FALSE)</f>
        <v>TIER - 1</v>
      </c>
      <c r="O1383" s="1" t="str">
        <f>VLOOKUP($L1383,'Hospitalization details'!$F1383:N3720,4,FALSE)</f>
        <v>R1013</v>
      </c>
      <c r="P1383" s="14">
        <f>VLOOKUP($L1383,'Hospitalization details'!$F1383:O3720,6,FALSE)</f>
        <v>36132</v>
      </c>
      <c r="Q1383" s="18">
        <f t="shared" si="21"/>
        <v>24</v>
      </c>
    </row>
    <row r="1384" spans="1:17" x14ac:dyDescent="0.25">
      <c r="A1384" s="2" t="s">
        <v>1390</v>
      </c>
      <c r="B1384" t="str">
        <f>VLOOKUP(A1384,'customer names'!A1384:D3718,3,FALSE)</f>
        <v>Petersen</v>
      </c>
      <c r="C1384" s="1">
        <f>VLOOKUP(A1384,'Medical examination'!A1384:G3718,2,FALSE)</f>
        <v>30.69</v>
      </c>
      <c r="D1384" s="1">
        <f>VLOOKUP(A1384,'Medical examination'!A1384:H3718,3,FALSE)</f>
        <v>6.5</v>
      </c>
      <c r="E1384" s="1" t="str">
        <f>VLOOKUP($A1384,'Medical examination'!A1384:I3718,4,FALSE)</f>
        <v>NO</v>
      </c>
      <c r="F1384" s="1" t="str">
        <f>VLOOKUP($A1384,'Medical examination'!A1384:J3718,5,FALSE)</f>
        <v>NO</v>
      </c>
      <c r="G1384" s="1" t="str">
        <f>VLOOKUP($A1384,'Medical examination'!A1384:K3718,6,FALSE)</f>
        <v>NO</v>
      </c>
      <c r="H1384" s="1">
        <f>VLOOKUP($A1384,'Medical examination'!A1384:L3718,7,FALSE)</f>
        <v>0</v>
      </c>
      <c r="I1384" s="1" t="str">
        <f>VLOOKUP($A1384,'Medical examination'!A1384:M3718,8,FALSE)</f>
        <v>NO</v>
      </c>
      <c r="J1384" s="19" t="str">
        <f>VLOOKUP($A1384,'Medical examination'!A1384:N3718,9,FALSE)</f>
        <v>OBESITY</v>
      </c>
      <c r="K1384" s="10" t="str">
        <f>VLOOKUP($A1384,'Medical examination'!A1384:O3718,10,FALSE)</f>
        <v>DIABETES</v>
      </c>
      <c r="L1384" s="16">
        <v>1341.16</v>
      </c>
      <c r="M1384" s="1" t="str">
        <f>VLOOKUP($L1384,'Hospitalization details'!$F1384:L3716,2,FALSE)</f>
        <v>TIER - 2</v>
      </c>
      <c r="N1384" s="17" t="str">
        <f>VLOOKUP($L1384,'Hospitalization details'!$F1384:M3721,3,FALSE)</f>
        <v>TIER - 2</v>
      </c>
      <c r="O1384" s="1" t="str">
        <f>VLOOKUP($L1384,'Hospitalization details'!$F1384:N3721,4,FALSE)</f>
        <v>R1012</v>
      </c>
      <c r="P1384" s="14">
        <f>VLOOKUP($L1384,'Hospitalization details'!$F1384:O3721,6,FALSE)</f>
        <v>35741</v>
      </c>
      <c r="Q1384" s="18">
        <f t="shared" si="21"/>
        <v>25</v>
      </c>
    </row>
    <row r="1385" spans="1:17" x14ac:dyDescent="0.25">
      <c r="A1385" s="2" t="s">
        <v>1391</v>
      </c>
      <c r="B1385" t="str">
        <f>VLOOKUP(A1385,'customer names'!A1385:D3719,3,FALSE)</f>
        <v>Mac-Thiong</v>
      </c>
      <c r="C1385" s="1">
        <f>VLOOKUP(A1385,'Medical examination'!A1385:G3719,2,FALSE)</f>
        <v>26.125</v>
      </c>
      <c r="D1385" s="1">
        <f>VLOOKUP(A1385,'Medical examination'!A1385:H3719,3,FALSE)</f>
        <v>5.22</v>
      </c>
      <c r="E1385" s="1" t="str">
        <f>VLOOKUP($A1385,'Medical examination'!A1385:I3719,4,FALSE)</f>
        <v>NO</v>
      </c>
      <c r="F1385" s="1" t="str">
        <f>VLOOKUP($A1385,'Medical examination'!A1385:J3719,5,FALSE)</f>
        <v>NO</v>
      </c>
      <c r="G1385" s="1" t="str">
        <f>VLOOKUP($A1385,'Medical examination'!A1385:K3719,6,FALSE)</f>
        <v>NO</v>
      </c>
      <c r="H1385" s="1">
        <f>VLOOKUP($A1385,'Medical examination'!A1385:L3719,7,FALSE)</f>
        <v>0</v>
      </c>
      <c r="I1385" s="1" t="str">
        <f>VLOOKUP($A1385,'Medical examination'!A1385:M3719,8,FALSE)</f>
        <v>NO</v>
      </c>
      <c r="J1385" s="19" t="str">
        <f>VLOOKUP($A1385,'Medical examination'!A1385:N3719,9,FALSE)</f>
        <v>OVERWEIGHT</v>
      </c>
      <c r="K1385" s="10" t="str">
        <f>VLOOKUP($A1385,'Medical examination'!A1385:O3719,10,FALSE)</f>
        <v>NORMAL</v>
      </c>
      <c r="L1385" s="16">
        <v>1338</v>
      </c>
      <c r="M1385" s="1" t="str">
        <f>VLOOKUP($L1385,'Hospitalization details'!$F1385:L3717,2,FALSE)</f>
        <v>TIER - 2</v>
      </c>
      <c r="N1385" s="17" t="str">
        <f>VLOOKUP($L1385,'Hospitalization details'!$F1385:M3722,3,FALSE)</f>
        <v>TIER - 3</v>
      </c>
      <c r="O1385" s="1" t="str">
        <f>VLOOKUP($L1385,'Hospitalization details'!$F1385:N3722,4,FALSE)</f>
        <v>R1012</v>
      </c>
      <c r="P1385" s="14">
        <f>VLOOKUP($L1385,'Hospitalization details'!$F1385:O3722,6,FALSE)</f>
        <v>34910</v>
      </c>
      <c r="Q1385" s="18">
        <f t="shared" si="21"/>
        <v>27</v>
      </c>
    </row>
    <row r="1386" spans="1:17" x14ac:dyDescent="0.25">
      <c r="A1386" s="2" t="s">
        <v>1392</v>
      </c>
      <c r="B1386" t="str">
        <f>VLOOKUP(A1386,'customer names'!A1386:D3720,3,FALSE)</f>
        <v>Walker</v>
      </c>
      <c r="C1386" s="1">
        <f>VLOOKUP(A1386,'Medical examination'!A1386:G3720,2,FALSE)</f>
        <v>34.58</v>
      </c>
      <c r="D1386" s="1">
        <f>VLOOKUP(A1386,'Medical examination'!A1386:H3720,3,FALSE)</f>
        <v>6.3</v>
      </c>
      <c r="E1386" s="1" t="str">
        <f>VLOOKUP($A1386,'Medical examination'!A1386:I3720,4,FALSE)</f>
        <v>NO</v>
      </c>
      <c r="F1386" s="1" t="str">
        <f>VLOOKUP($A1386,'Medical examination'!A1386:J3720,5,FALSE)</f>
        <v>NO</v>
      </c>
      <c r="G1386" s="1" t="str">
        <f>VLOOKUP($A1386,'Medical examination'!A1386:K3720,6,FALSE)</f>
        <v>YES</v>
      </c>
      <c r="H1386" s="1">
        <f>VLOOKUP($A1386,'Medical examination'!A1386:L3720,7,FALSE)</f>
        <v>1</v>
      </c>
      <c r="I1386" s="1" t="str">
        <f>VLOOKUP($A1386,'Medical examination'!A1386:M3720,8,FALSE)</f>
        <v>NO</v>
      </c>
      <c r="J1386" s="19" t="str">
        <f>VLOOKUP($A1386,'Medical examination'!A1386:N3720,9,FALSE)</f>
        <v>OBESITY</v>
      </c>
      <c r="K1386" s="10" t="str">
        <f>VLOOKUP($A1386,'Medical examination'!A1386:O3720,10,FALSE)</f>
        <v>PRE DIABETES</v>
      </c>
      <c r="L1386" s="16">
        <v>1332.61</v>
      </c>
      <c r="M1386" s="1" t="str">
        <f>VLOOKUP($L1386,'Hospitalization details'!$F1386:L3718,2,FALSE)</f>
        <v>TIER - 2</v>
      </c>
      <c r="N1386" s="17" t="str">
        <f>VLOOKUP($L1386,'Hospitalization details'!$F1386:M3723,3,FALSE)</f>
        <v>TIER - 3</v>
      </c>
      <c r="O1386" s="1" t="str">
        <f>VLOOKUP($L1386,'Hospitalization details'!$F1386:N3723,4,FALSE)</f>
        <v>R1013</v>
      </c>
      <c r="P1386" s="14">
        <f>VLOOKUP($L1386,'Hospitalization details'!$F1386:O3723,6,FALSE)</f>
        <v>35988</v>
      </c>
      <c r="Q1386" s="18">
        <f t="shared" si="21"/>
        <v>24</v>
      </c>
    </row>
    <row r="1387" spans="1:17" x14ac:dyDescent="0.25">
      <c r="A1387" s="2" t="s">
        <v>1393</v>
      </c>
      <c r="B1387" t="str">
        <f>VLOOKUP(A1387,'customer names'!A1387:D3721,3,FALSE)</f>
        <v>Steidl</v>
      </c>
      <c r="C1387" s="1">
        <f>VLOOKUP(A1387,'Medical examination'!A1387:G3721,2,FALSE)</f>
        <v>27.4</v>
      </c>
      <c r="D1387" s="1">
        <f>VLOOKUP(A1387,'Medical examination'!A1387:H3721,3,FALSE)</f>
        <v>8.84</v>
      </c>
      <c r="E1387" s="1" t="str">
        <f>VLOOKUP($A1387,'Medical examination'!A1387:I3721,4,FALSE)</f>
        <v>NO</v>
      </c>
      <c r="F1387" s="1" t="str">
        <f>VLOOKUP($A1387,'Medical examination'!A1387:J3721,5,FALSE)</f>
        <v>NO</v>
      </c>
      <c r="G1387" s="1" t="str">
        <f>VLOOKUP($A1387,'Medical examination'!A1387:K3721,6,FALSE)</f>
        <v>NO</v>
      </c>
      <c r="H1387" s="1">
        <f>VLOOKUP($A1387,'Medical examination'!A1387:L3721,7,FALSE)</f>
        <v>0</v>
      </c>
      <c r="I1387" s="1" t="str">
        <f>VLOOKUP($A1387,'Medical examination'!A1387:M3721,8,FALSE)</f>
        <v>NO</v>
      </c>
      <c r="J1387" s="19" t="str">
        <f>VLOOKUP($A1387,'Medical examination'!A1387:N3721,9,FALSE)</f>
        <v>OVERWEIGHT</v>
      </c>
      <c r="K1387" s="10" t="str">
        <f>VLOOKUP($A1387,'Medical examination'!A1387:O3721,10,FALSE)</f>
        <v>DIABETES</v>
      </c>
      <c r="L1387" s="16">
        <v>1329.17</v>
      </c>
      <c r="M1387" s="1" t="str">
        <f>VLOOKUP($L1387,'Hospitalization details'!$F1387:L3719,2,FALSE)</f>
        <v>TIER - 2</v>
      </c>
      <c r="N1387" s="17" t="str">
        <f>VLOOKUP($L1387,'Hospitalization details'!$F1387:M3724,3,FALSE)</f>
        <v>TIER - 3</v>
      </c>
      <c r="O1387" s="1" t="str">
        <f>VLOOKUP($L1387,'Hospitalization details'!$F1387:N3724,4,FALSE)</f>
        <v>R1013</v>
      </c>
      <c r="P1387" s="14">
        <f>VLOOKUP($L1387,'Hospitalization details'!$F1387:O3724,6,FALSE)</f>
        <v>36447</v>
      </c>
      <c r="Q1387" s="18">
        <f t="shared" si="21"/>
        <v>23</v>
      </c>
    </row>
    <row r="1388" spans="1:17" x14ac:dyDescent="0.25">
      <c r="A1388" s="2" t="s">
        <v>1394</v>
      </c>
      <c r="B1388" t="str">
        <f>VLOOKUP(A1388,'customer names'!A1388:D3722,3,FALSE)</f>
        <v>Rose</v>
      </c>
      <c r="C1388" s="1">
        <f>VLOOKUP(A1388,'Medical examination'!A1388:G3722,2,FALSE)</f>
        <v>27.53</v>
      </c>
      <c r="D1388" s="1">
        <f>VLOOKUP(A1388,'Medical examination'!A1388:H3722,3,FALSE)</f>
        <v>4.1100000000000003</v>
      </c>
      <c r="E1388" s="1" t="str">
        <f>VLOOKUP($A1388,'Medical examination'!A1388:I3722,4,FALSE)</f>
        <v>NO</v>
      </c>
      <c r="F1388" s="1" t="str">
        <f>VLOOKUP($A1388,'Medical examination'!A1388:J3722,5,FALSE)</f>
        <v>NO</v>
      </c>
      <c r="G1388" s="1" t="str">
        <f>VLOOKUP($A1388,'Medical examination'!A1388:K3722,6,FALSE)</f>
        <v>NO</v>
      </c>
      <c r="H1388" s="1">
        <f>VLOOKUP($A1388,'Medical examination'!A1388:L3722,7,FALSE)</f>
        <v>1</v>
      </c>
      <c r="I1388" s="1" t="str">
        <f>VLOOKUP($A1388,'Medical examination'!A1388:M3722,8,FALSE)</f>
        <v>NO</v>
      </c>
      <c r="J1388" s="19" t="str">
        <f>VLOOKUP($A1388,'Medical examination'!A1388:N3722,9,FALSE)</f>
        <v>OVERWEIGHT</v>
      </c>
      <c r="K1388" s="10" t="str">
        <f>VLOOKUP($A1388,'Medical examination'!A1388:O3722,10,FALSE)</f>
        <v>NORMAL</v>
      </c>
      <c r="L1388" s="16">
        <v>1315</v>
      </c>
      <c r="M1388" s="1" t="str">
        <f>VLOOKUP($L1388,'Hospitalization details'!$F1388:L3720,2,FALSE)</f>
        <v>TIER - 2</v>
      </c>
      <c r="N1388" s="17" t="str">
        <f>VLOOKUP($L1388,'Hospitalization details'!$F1388:M3725,3,FALSE)</f>
        <v>TIER - 2</v>
      </c>
      <c r="O1388" s="1" t="str">
        <f>VLOOKUP($L1388,'Hospitalization details'!$F1388:N3725,4,FALSE)</f>
        <v>R1013</v>
      </c>
      <c r="P1388" s="14">
        <f>VLOOKUP($L1388,'Hospitalization details'!$F1388:O3725,6,FALSE)</f>
        <v>37542</v>
      </c>
      <c r="Q1388" s="18">
        <f t="shared" si="21"/>
        <v>20</v>
      </c>
    </row>
    <row r="1389" spans="1:17" x14ac:dyDescent="0.25">
      <c r="A1389" s="2" t="s">
        <v>1395</v>
      </c>
      <c r="B1389" t="str">
        <f>VLOOKUP(A1389,'customer names'!A1389:D3723,3,FALSE)</f>
        <v>Alderfer</v>
      </c>
      <c r="C1389" s="1">
        <f>VLOOKUP(A1389,'Medical examination'!A1389:G3723,2,FALSE)</f>
        <v>33</v>
      </c>
      <c r="D1389" s="1">
        <f>VLOOKUP(A1389,'Medical examination'!A1389:H3723,3,FALSE)</f>
        <v>4.57</v>
      </c>
      <c r="E1389" s="1" t="str">
        <f>VLOOKUP($A1389,'Medical examination'!A1389:I3723,4,FALSE)</f>
        <v>NO</v>
      </c>
      <c r="F1389" s="1" t="str">
        <f>VLOOKUP($A1389,'Medical examination'!A1389:J3723,5,FALSE)</f>
        <v>NO</v>
      </c>
      <c r="G1389" s="1" t="str">
        <f>VLOOKUP($A1389,'Medical examination'!A1389:K3723,6,FALSE)</f>
        <v>NO</v>
      </c>
      <c r="H1389" s="1">
        <f>VLOOKUP($A1389,'Medical examination'!A1389:L3723,7,FALSE)</f>
        <v>0</v>
      </c>
      <c r="I1389" s="1" t="str">
        <f>VLOOKUP($A1389,'Medical examination'!A1389:M3723,8,FALSE)</f>
        <v>NO</v>
      </c>
      <c r="J1389" s="19" t="str">
        <f>VLOOKUP($A1389,'Medical examination'!A1389:N3723,9,FALSE)</f>
        <v>OBESITY</v>
      </c>
      <c r="K1389" s="10" t="str">
        <f>VLOOKUP($A1389,'Medical examination'!A1389:O3723,10,FALSE)</f>
        <v>NORMAL</v>
      </c>
      <c r="L1389" s="16">
        <v>1304</v>
      </c>
      <c r="M1389" s="1" t="str">
        <f>VLOOKUP($L1389,'Hospitalization details'!$F1389:L3721,2,FALSE)</f>
        <v>TIER - 2</v>
      </c>
      <c r="N1389" s="17" t="str">
        <f>VLOOKUP($L1389,'Hospitalization details'!$F1389:M3726,3,FALSE)</f>
        <v>TIER - 2</v>
      </c>
      <c r="O1389" s="1" t="str">
        <f>VLOOKUP($L1389,'Hospitalization details'!$F1389:N3726,4,FALSE)</f>
        <v>R1013</v>
      </c>
      <c r="P1389" s="14">
        <f>VLOOKUP($L1389,'Hospitalization details'!$F1389:O3726,6,FALSE)</f>
        <v>36496</v>
      </c>
      <c r="Q1389" s="18">
        <f t="shared" si="21"/>
        <v>23</v>
      </c>
    </row>
    <row r="1390" spans="1:17" x14ac:dyDescent="0.25">
      <c r="A1390" s="2" t="s">
        <v>1396</v>
      </c>
      <c r="B1390" t="str">
        <f>VLOOKUP(A1390,'customer names'!A1390:D3724,3,FALSE)</f>
        <v>Ryland</v>
      </c>
      <c r="C1390" s="1">
        <f>VLOOKUP(A1390,'Medical examination'!A1390:G3724,2,FALSE)</f>
        <v>25.78</v>
      </c>
      <c r="D1390" s="1">
        <f>VLOOKUP(A1390,'Medical examination'!A1390:H3724,3,FALSE)</f>
        <v>11.06</v>
      </c>
      <c r="E1390" s="1" t="str">
        <f>VLOOKUP($A1390,'Medical examination'!A1390:I3724,4,FALSE)</f>
        <v>YES</v>
      </c>
      <c r="F1390" s="1" t="str">
        <f>VLOOKUP($A1390,'Medical examination'!A1390:J3724,5,FALSE)</f>
        <v>NO</v>
      </c>
      <c r="G1390" s="1" t="str">
        <f>VLOOKUP($A1390,'Medical examination'!A1390:K3724,6,FALSE)</f>
        <v>NO</v>
      </c>
      <c r="H1390" s="1">
        <f>VLOOKUP($A1390,'Medical examination'!A1390:L3724,7,FALSE)</f>
        <v>0</v>
      </c>
      <c r="I1390" s="1" t="str">
        <f>VLOOKUP($A1390,'Medical examination'!A1390:M3724,8,FALSE)</f>
        <v>NO</v>
      </c>
      <c r="J1390" s="19" t="str">
        <f>VLOOKUP($A1390,'Medical examination'!A1390:N3724,9,FALSE)</f>
        <v>OVERWEIGHT</v>
      </c>
      <c r="K1390" s="10" t="str">
        <f>VLOOKUP($A1390,'Medical examination'!A1390:O3724,10,FALSE)</f>
        <v>DIABETES</v>
      </c>
      <c r="L1390" s="16">
        <v>1304</v>
      </c>
      <c r="M1390" s="1" t="str">
        <f>VLOOKUP($L1390,'Hospitalization details'!$F1390:L3722,2,FALSE)</f>
        <v>TIER - 2</v>
      </c>
      <c r="N1390" s="17" t="str">
        <f>VLOOKUP($L1390,'Hospitalization details'!$F1390:M3727,3,FALSE)</f>
        <v>TIER - 2</v>
      </c>
      <c r="O1390" s="1" t="str">
        <f>VLOOKUP($L1390,'Hospitalization details'!$F1390:N3727,4,FALSE)</f>
        <v>R1012</v>
      </c>
      <c r="P1390" s="14">
        <f>VLOOKUP($L1390,'Hospitalization details'!$F1390:O3727,6,FALSE)</f>
        <v>37600</v>
      </c>
      <c r="Q1390" s="18">
        <f t="shared" si="21"/>
        <v>20</v>
      </c>
    </row>
    <row r="1391" spans="1:17" x14ac:dyDescent="0.25">
      <c r="A1391" s="2" t="s">
        <v>1397</v>
      </c>
      <c r="B1391" t="str">
        <f>VLOOKUP(A1391,'customer names'!A1391:D3725,3,FALSE)</f>
        <v>Bethea</v>
      </c>
      <c r="C1391" s="1">
        <f>VLOOKUP(A1391,'Medical examination'!A1391:G3725,2,FALSE)</f>
        <v>22.66</v>
      </c>
      <c r="D1391" s="1">
        <f>VLOOKUP(A1391,'Medical examination'!A1391:H3725,3,FALSE)</f>
        <v>10.68</v>
      </c>
      <c r="E1391" s="1" t="str">
        <f>VLOOKUP($A1391,'Medical examination'!A1391:I3725,4,FALSE)</f>
        <v>NO</v>
      </c>
      <c r="F1391" s="1" t="str">
        <f>VLOOKUP($A1391,'Medical examination'!A1391:J3725,5,FALSE)</f>
        <v>NO</v>
      </c>
      <c r="G1391" s="1" t="str">
        <f>VLOOKUP($A1391,'Medical examination'!A1391:K3725,6,FALSE)</f>
        <v>NO</v>
      </c>
      <c r="H1391" s="1">
        <f>VLOOKUP($A1391,'Medical examination'!A1391:L3725,7,FALSE)</f>
        <v>0</v>
      </c>
      <c r="I1391" s="1" t="str">
        <f>VLOOKUP($A1391,'Medical examination'!A1391:M3725,8,FALSE)</f>
        <v>NO</v>
      </c>
      <c r="J1391" s="19" t="str">
        <f>VLOOKUP($A1391,'Medical examination'!A1391:N3725,9,FALSE)</f>
        <v>NORMAL WEIGHT</v>
      </c>
      <c r="K1391" s="10" t="str">
        <f>VLOOKUP($A1391,'Medical examination'!A1391:O3725,10,FALSE)</f>
        <v>DIABETES</v>
      </c>
      <c r="L1391" s="16">
        <v>1293</v>
      </c>
      <c r="M1391" s="1" t="str">
        <f>VLOOKUP($L1391,'Hospitalization details'!$F1391:L3723,2,FALSE)</f>
        <v>TIER - 2</v>
      </c>
      <c r="N1391" s="17" t="str">
        <f>VLOOKUP($L1391,'Hospitalization details'!$F1391:M3728,3,FALSE)</f>
        <v>TIER - 3</v>
      </c>
      <c r="O1391" s="1" t="str">
        <f>VLOOKUP($L1391,'Hospitalization details'!$F1391:N3728,4,FALSE)</f>
        <v>R1012</v>
      </c>
      <c r="P1391" s="14">
        <f>VLOOKUP($L1391,'Hospitalization details'!$F1391:O3728,6,FALSE)</f>
        <v>37224</v>
      </c>
      <c r="Q1391" s="18">
        <f t="shared" si="21"/>
        <v>21</v>
      </c>
    </row>
    <row r="1392" spans="1:17" x14ac:dyDescent="0.25">
      <c r="A1392" s="2" t="s">
        <v>1398</v>
      </c>
      <c r="B1392" t="str">
        <f>VLOOKUP(A1392,'customer names'!A1392:D3726,3,FALSE)</f>
        <v>Kelly</v>
      </c>
      <c r="C1392" s="1">
        <f>VLOOKUP(A1392,'Medical examination'!A1392:G3726,2,FALSE)</f>
        <v>38.81</v>
      </c>
      <c r="D1392" s="1">
        <f>VLOOKUP(A1392,'Medical examination'!A1392:H3726,3,FALSE)</f>
        <v>6.14</v>
      </c>
      <c r="E1392" s="1" t="str">
        <f>VLOOKUP($A1392,'Medical examination'!A1392:I3726,4,FALSE)</f>
        <v>YES</v>
      </c>
      <c r="F1392" s="1" t="str">
        <f>VLOOKUP($A1392,'Medical examination'!A1392:J3726,5,FALSE)</f>
        <v>NO</v>
      </c>
      <c r="G1392" s="1" t="str">
        <f>VLOOKUP($A1392,'Medical examination'!A1392:K3726,6,FALSE)</f>
        <v>NO</v>
      </c>
      <c r="H1392" s="1">
        <f>VLOOKUP($A1392,'Medical examination'!A1392:L3726,7,FALSE)</f>
        <v>1</v>
      </c>
      <c r="I1392" s="1" t="str">
        <f>VLOOKUP($A1392,'Medical examination'!A1392:M3726,8,FALSE)</f>
        <v>NO</v>
      </c>
      <c r="J1392" s="19" t="str">
        <f>VLOOKUP($A1392,'Medical examination'!A1392:N3726,9,FALSE)</f>
        <v>OBESITY</v>
      </c>
      <c r="K1392" s="10" t="str">
        <f>VLOOKUP($A1392,'Medical examination'!A1392:O3726,10,FALSE)</f>
        <v>PRE DIABETES</v>
      </c>
      <c r="L1392" s="16">
        <v>35000.730000000003</v>
      </c>
      <c r="M1392" s="1" t="str">
        <f>VLOOKUP($L1392,'Hospitalization details'!$F1392:L3724,2,FALSE)</f>
        <v>TIER - 2</v>
      </c>
      <c r="N1392" s="17" t="str">
        <f>VLOOKUP($L1392,'Hospitalization details'!$F1392:M3729,3,FALSE)</f>
        <v>TIER - 3</v>
      </c>
      <c r="O1392" s="1" t="str">
        <f>VLOOKUP($L1392,'Hospitalization details'!$F1392:N3729,4,FALSE)</f>
        <v>R1011</v>
      </c>
      <c r="P1392" s="14">
        <f>VLOOKUP($L1392,'Hospitalization details'!$F1392:O3729,6,FALSE)</f>
        <v>30137</v>
      </c>
      <c r="Q1392" s="18">
        <f t="shared" si="21"/>
        <v>40</v>
      </c>
    </row>
    <row r="1393" spans="1:17" x14ac:dyDescent="0.25">
      <c r="A1393" s="2" t="s">
        <v>1399</v>
      </c>
      <c r="B1393" t="str">
        <f>VLOOKUP(A1393,'customer names'!A1393:D3727,3,FALSE)</f>
        <v>Blois</v>
      </c>
      <c r="C1393" s="1">
        <f>VLOOKUP(A1393,'Medical examination'!A1393:G3727,2,FALSE)</f>
        <v>38.51</v>
      </c>
      <c r="D1393" s="1">
        <f>VLOOKUP(A1393,'Medical examination'!A1393:H3727,3,FALSE)</f>
        <v>5.45</v>
      </c>
      <c r="E1393" s="1" t="str">
        <f>VLOOKUP($A1393,'Medical examination'!A1393:I3727,4,FALSE)</f>
        <v>YES</v>
      </c>
      <c r="F1393" s="1" t="str">
        <f>VLOOKUP($A1393,'Medical examination'!A1393:J3727,5,FALSE)</f>
        <v>NO</v>
      </c>
      <c r="G1393" s="1" t="str">
        <f>VLOOKUP($A1393,'Medical examination'!A1393:K3727,6,FALSE)</f>
        <v>NO</v>
      </c>
      <c r="H1393" s="1">
        <f>VLOOKUP($A1393,'Medical examination'!A1393:L3727,7,FALSE)</f>
        <v>0</v>
      </c>
      <c r="I1393" s="1" t="str">
        <f>VLOOKUP($A1393,'Medical examination'!A1393:M3727,8,FALSE)</f>
        <v>NO</v>
      </c>
      <c r="J1393" s="19" t="str">
        <f>VLOOKUP($A1393,'Medical examination'!A1393:N3727,9,FALSE)</f>
        <v>OBESITY</v>
      </c>
      <c r="K1393" s="10" t="str">
        <f>VLOOKUP($A1393,'Medical examination'!A1393:O3727,10,FALSE)</f>
        <v>NORMAL</v>
      </c>
      <c r="L1393" s="16">
        <v>1290.93</v>
      </c>
      <c r="M1393" s="1" t="str">
        <f>VLOOKUP($L1393,'Hospitalization details'!$F1393:L3725,2,FALSE)</f>
        <v>TIER - 2</v>
      </c>
      <c r="N1393" s="17" t="str">
        <f>VLOOKUP($L1393,'Hospitalization details'!$F1393:M3730,3,FALSE)</f>
        <v>TIER - 2</v>
      </c>
      <c r="O1393" s="1" t="str">
        <f>VLOOKUP($L1393,'Hospitalization details'!$F1393:N3730,4,FALSE)</f>
        <v>R1013</v>
      </c>
      <c r="P1393" s="14">
        <f>VLOOKUP($L1393,'Hospitalization details'!$F1393:O3730,6,FALSE)</f>
        <v>35950</v>
      </c>
      <c r="Q1393" s="18">
        <f t="shared" si="21"/>
        <v>25</v>
      </c>
    </row>
    <row r="1394" spans="1:17" x14ac:dyDescent="0.25">
      <c r="A1394" s="2" t="s">
        <v>1400</v>
      </c>
      <c r="B1394" t="str">
        <f>VLOOKUP(A1394,'customer names'!A1394:D3728,3,FALSE)</f>
        <v>Dayton</v>
      </c>
      <c r="C1394" s="1">
        <f>VLOOKUP(A1394,'Medical examination'!A1394:G3728,2,FALSE)</f>
        <v>22.98</v>
      </c>
      <c r="D1394" s="1">
        <f>VLOOKUP(A1394,'Medical examination'!A1394:H3728,3,FALSE)</f>
        <v>6.14</v>
      </c>
      <c r="E1394" s="1" t="str">
        <f>VLOOKUP($A1394,'Medical examination'!A1394:I3728,4,FALSE)</f>
        <v>YES</v>
      </c>
      <c r="F1394" s="1" t="str">
        <f>VLOOKUP($A1394,'Medical examination'!A1394:J3728,5,FALSE)</f>
        <v>NO</v>
      </c>
      <c r="G1394" s="1" t="str">
        <f>VLOOKUP($A1394,'Medical examination'!A1394:K3728,6,FALSE)</f>
        <v>NO</v>
      </c>
      <c r="H1394" s="1">
        <f>VLOOKUP($A1394,'Medical examination'!A1394:L3728,7,FALSE)</f>
        <v>0</v>
      </c>
      <c r="I1394" s="1" t="str">
        <f>VLOOKUP($A1394,'Medical examination'!A1394:M3728,8,FALSE)</f>
        <v>NO</v>
      </c>
      <c r="J1394" s="19" t="str">
        <f>VLOOKUP($A1394,'Medical examination'!A1394:N3728,9,FALSE)</f>
        <v>NORMAL WEIGHT</v>
      </c>
      <c r="K1394" s="10" t="str">
        <f>VLOOKUP($A1394,'Medical examination'!A1394:O3728,10,FALSE)</f>
        <v>PRE DIABETES</v>
      </c>
      <c r="L1394" s="16">
        <v>1286</v>
      </c>
      <c r="M1394" s="1" t="str">
        <f>VLOOKUP($L1394,'Hospitalization details'!$F1394:L3726,2,FALSE)</f>
        <v>TIER - 2</v>
      </c>
      <c r="N1394" s="17" t="str">
        <f>VLOOKUP($L1394,'Hospitalization details'!$F1394:M3731,3,FALSE)</f>
        <v>TIER - 2</v>
      </c>
      <c r="O1394" s="1" t="str">
        <f>VLOOKUP($L1394,'Hospitalization details'!$F1394:N3731,4,FALSE)</f>
        <v>R1013</v>
      </c>
      <c r="P1394" s="14">
        <f>VLOOKUP($L1394,'Hospitalization details'!$F1394:O3731,6,FALSE)</f>
        <v>36703</v>
      </c>
      <c r="Q1394" s="18">
        <f t="shared" si="21"/>
        <v>22</v>
      </c>
    </row>
    <row r="1395" spans="1:17" x14ac:dyDescent="0.25">
      <c r="A1395" s="2" t="s">
        <v>1401</v>
      </c>
      <c r="B1395" t="str">
        <f>VLOOKUP(A1395,'customer names'!A1395:D3729,3,FALSE)</f>
        <v>Cloud</v>
      </c>
      <c r="C1395" s="1">
        <f>VLOOKUP(A1395,'Medical examination'!A1395:G3729,2,FALSE)</f>
        <v>15.65</v>
      </c>
      <c r="D1395" s="1">
        <f>VLOOKUP(A1395,'Medical examination'!A1395:H3729,3,FALSE)</f>
        <v>7.85</v>
      </c>
      <c r="E1395" s="1" t="str">
        <f>VLOOKUP($A1395,'Medical examination'!A1395:I3729,4,FALSE)</f>
        <v>NO</v>
      </c>
      <c r="F1395" s="1" t="str">
        <f>VLOOKUP($A1395,'Medical examination'!A1395:J3729,5,FALSE)</f>
        <v>NO</v>
      </c>
      <c r="G1395" s="1" t="str">
        <f>VLOOKUP($A1395,'Medical examination'!A1395:K3729,6,FALSE)</f>
        <v>NO</v>
      </c>
      <c r="H1395" s="1">
        <f>VLOOKUP($A1395,'Medical examination'!A1395:L3729,7,FALSE)</f>
        <v>0</v>
      </c>
      <c r="I1395" s="1" t="str">
        <f>VLOOKUP($A1395,'Medical examination'!A1395:M3729,8,FALSE)</f>
        <v>NO</v>
      </c>
      <c r="J1395" s="19" t="str">
        <f>VLOOKUP($A1395,'Medical examination'!A1395:N3729,9,FALSE)</f>
        <v>UNDERWEIGHT</v>
      </c>
      <c r="K1395" s="10" t="str">
        <f>VLOOKUP($A1395,'Medical examination'!A1395:O3729,10,FALSE)</f>
        <v>DIABETES</v>
      </c>
      <c r="L1395" s="16">
        <v>1285</v>
      </c>
      <c r="M1395" s="1" t="str">
        <f>VLOOKUP($L1395,'Hospitalization details'!$F1395:L3727,2,FALSE)</f>
        <v>TIER - 2</v>
      </c>
      <c r="N1395" s="17" t="str">
        <f>VLOOKUP($L1395,'Hospitalization details'!$F1395:M3732,3,FALSE)</f>
        <v>TIER - 3</v>
      </c>
      <c r="O1395" s="1" t="str">
        <f>VLOOKUP($L1395,'Hospitalization details'!$F1395:N3732,4,FALSE)</f>
        <v>R1013</v>
      </c>
      <c r="P1395" s="14">
        <f>VLOOKUP($L1395,'Hospitalization details'!$F1395:O3732,6,FALSE)</f>
        <v>38196</v>
      </c>
      <c r="Q1395" s="18">
        <f t="shared" si="21"/>
        <v>18</v>
      </c>
    </row>
    <row r="1396" spans="1:17" x14ac:dyDescent="0.25">
      <c r="A1396" s="2" t="s">
        <v>1402</v>
      </c>
      <c r="B1396" t="str">
        <f>VLOOKUP(A1396,'customer names'!A1396:D3730,3,FALSE)</f>
        <v>Betournay</v>
      </c>
      <c r="C1396" s="1">
        <f>VLOOKUP(A1396,'Medical examination'!A1396:G3730,2,FALSE)</f>
        <v>39.97</v>
      </c>
      <c r="D1396" s="1">
        <f>VLOOKUP(A1396,'Medical examination'!A1396:H3730,3,FALSE)</f>
        <v>4.09</v>
      </c>
      <c r="E1396" s="1" t="str">
        <f>VLOOKUP($A1396,'Medical examination'!A1396:I3730,4,FALSE)</f>
        <v>NO</v>
      </c>
      <c r="F1396" s="1" t="str">
        <f>VLOOKUP($A1396,'Medical examination'!A1396:J3730,5,FALSE)</f>
        <v>NO</v>
      </c>
      <c r="G1396" s="1" t="str">
        <f>VLOOKUP($A1396,'Medical examination'!A1396:K3730,6,FALSE)</f>
        <v>NO</v>
      </c>
      <c r="H1396" s="1">
        <f>VLOOKUP($A1396,'Medical examination'!A1396:L3730,7,FALSE)</f>
        <v>1</v>
      </c>
      <c r="I1396" s="1" t="str">
        <f>VLOOKUP($A1396,'Medical examination'!A1396:M3730,8,FALSE)</f>
        <v>NO</v>
      </c>
      <c r="J1396" s="19" t="str">
        <f>VLOOKUP($A1396,'Medical examination'!A1396:N3730,9,FALSE)</f>
        <v>OBESITY</v>
      </c>
      <c r="K1396" s="10" t="str">
        <f>VLOOKUP($A1396,'Medical examination'!A1396:O3730,10,FALSE)</f>
        <v>NORMAL</v>
      </c>
      <c r="L1396" s="16">
        <v>1283</v>
      </c>
      <c r="M1396" s="1" t="str">
        <f>VLOOKUP($L1396,'Hospitalization details'!$F1396:L3728,2,FALSE)</f>
        <v>TIER - 2</v>
      </c>
      <c r="N1396" s="17" t="str">
        <f>VLOOKUP($L1396,'Hospitalization details'!$F1396:M3733,3,FALSE)</f>
        <v>TIER - 1</v>
      </c>
      <c r="O1396" s="1" t="str">
        <f>VLOOKUP($L1396,'Hospitalization details'!$F1396:N3733,4,FALSE)</f>
        <v>R1013</v>
      </c>
      <c r="P1396" s="14">
        <f>VLOOKUP($L1396,'Hospitalization details'!$F1396:O3733,6,FALSE)</f>
        <v>38260</v>
      </c>
      <c r="Q1396" s="18">
        <f t="shared" si="21"/>
        <v>18</v>
      </c>
    </row>
    <row r="1397" spans="1:17" x14ac:dyDescent="0.25">
      <c r="A1397" s="2" t="s">
        <v>1403</v>
      </c>
      <c r="B1397" t="str">
        <f>VLOOKUP(A1397,'customer names'!A1397:D3731,3,FALSE)</f>
        <v>Temple</v>
      </c>
      <c r="C1397" s="1">
        <f>VLOOKUP(A1397,'Medical examination'!A1397:G3731,2,FALSE)</f>
        <v>37.22</v>
      </c>
      <c r="D1397" s="1">
        <f>VLOOKUP(A1397,'Medical examination'!A1397:H3731,3,FALSE)</f>
        <v>4.62</v>
      </c>
      <c r="E1397" s="1" t="str">
        <f>VLOOKUP($A1397,'Medical examination'!A1397:I3731,4,FALSE)</f>
        <v>NO</v>
      </c>
      <c r="F1397" s="1" t="str">
        <f>VLOOKUP($A1397,'Medical examination'!A1397:J3731,5,FALSE)</f>
        <v>NO</v>
      </c>
      <c r="G1397" s="1" t="str">
        <f>VLOOKUP($A1397,'Medical examination'!A1397:K3731,6,FALSE)</f>
        <v>YES</v>
      </c>
      <c r="H1397" s="1">
        <f>VLOOKUP($A1397,'Medical examination'!A1397:L3731,7,FALSE)</f>
        <v>1</v>
      </c>
      <c r="I1397" s="1" t="str">
        <f>VLOOKUP($A1397,'Medical examination'!A1397:M3731,8,FALSE)</f>
        <v>NO</v>
      </c>
      <c r="J1397" s="19" t="str">
        <f>VLOOKUP($A1397,'Medical examination'!A1397:N3731,9,FALSE)</f>
        <v>OBESITY</v>
      </c>
      <c r="K1397" s="10" t="str">
        <f>VLOOKUP($A1397,'Medical examination'!A1397:O3731,10,FALSE)</f>
        <v>NORMAL</v>
      </c>
      <c r="L1397" s="16">
        <v>1276</v>
      </c>
      <c r="M1397" s="1" t="str">
        <f>VLOOKUP($L1397,'Hospitalization details'!$F1397:L3729,2,FALSE)</f>
        <v>TIER - 2</v>
      </c>
      <c r="N1397" s="17" t="str">
        <f>VLOOKUP($L1397,'Hospitalization details'!$F1397:M3734,3,FALSE)</f>
        <v>TIER - 2</v>
      </c>
      <c r="O1397" s="1" t="str">
        <f>VLOOKUP($L1397,'Hospitalization details'!$F1397:N3734,4,FALSE)</f>
        <v>R1012</v>
      </c>
      <c r="P1397" s="14">
        <f>VLOOKUP($L1397,'Hospitalization details'!$F1397:O3734,6,FALSE)</f>
        <v>35729</v>
      </c>
      <c r="Q1397" s="18">
        <f t="shared" si="21"/>
        <v>25</v>
      </c>
    </row>
    <row r="1398" spans="1:17" x14ac:dyDescent="0.25">
      <c r="A1398" s="2" t="s">
        <v>1404</v>
      </c>
      <c r="B1398" t="str">
        <f>VLOOKUP(A1398,'customer names'!A1398:D3732,3,FALSE)</f>
        <v>Rollie</v>
      </c>
      <c r="C1398" s="1">
        <f>VLOOKUP(A1398,'Medical examination'!A1398:G3732,2,FALSE)</f>
        <v>41.325000000000003</v>
      </c>
      <c r="D1398" s="1">
        <f>VLOOKUP(A1398,'Medical examination'!A1398:H3732,3,FALSE)</f>
        <v>5.77</v>
      </c>
      <c r="E1398" s="1" t="str">
        <f>VLOOKUP($A1398,'Medical examination'!A1398:I3732,4,FALSE)</f>
        <v>NO</v>
      </c>
      <c r="F1398" s="1" t="str">
        <f>VLOOKUP($A1398,'Medical examination'!A1398:J3732,5,FALSE)</f>
        <v>NO</v>
      </c>
      <c r="G1398" s="1" t="str">
        <f>VLOOKUP($A1398,'Medical examination'!A1398:K3732,6,FALSE)</f>
        <v>NO</v>
      </c>
      <c r="H1398" s="1">
        <f>VLOOKUP($A1398,'Medical examination'!A1398:L3732,7,FALSE)</f>
        <v>0</v>
      </c>
      <c r="I1398" s="1" t="str">
        <f>VLOOKUP($A1398,'Medical examination'!A1398:M3732,8,FALSE)</f>
        <v>NO</v>
      </c>
      <c r="J1398" s="19" t="str">
        <f>VLOOKUP($A1398,'Medical examination'!A1398:N3732,9,FALSE)</f>
        <v>OBESITY</v>
      </c>
      <c r="K1398" s="10" t="str">
        <f>VLOOKUP($A1398,'Medical examination'!A1398:O3732,10,FALSE)</f>
        <v>PRE DIABETES</v>
      </c>
      <c r="L1398" s="16">
        <v>1267</v>
      </c>
      <c r="M1398" s="1" t="str">
        <f>VLOOKUP($L1398,'Hospitalization details'!$F1398:L3730,2,FALSE)</f>
        <v>TIER - 2</v>
      </c>
      <c r="N1398" s="17" t="str">
        <f>VLOOKUP($L1398,'Hospitalization details'!$F1398:M3735,3,FALSE)</f>
        <v>TIER - 1</v>
      </c>
      <c r="O1398" s="1" t="str">
        <f>VLOOKUP($L1398,'Hospitalization details'!$F1398:N3735,4,FALSE)</f>
        <v>R1013</v>
      </c>
      <c r="P1398" s="14">
        <f>VLOOKUP($L1398,'Hospitalization details'!$F1398:O3735,6,FALSE)</f>
        <v>37594</v>
      </c>
      <c r="Q1398" s="18">
        <f t="shared" si="21"/>
        <v>20</v>
      </c>
    </row>
    <row r="1399" spans="1:17" x14ac:dyDescent="0.25">
      <c r="A1399" s="2" t="s">
        <v>1405</v>
      </c>
      <c r="B1399" t="str">
        <f>VLOOKUP(A1399,'customer names'!A1399:D3733,3,FALSE)</f>
        <v>Roybal</v>
      </c>
      <c r="C1399" s="1">
        <f>VLOOKUP(A1399,'Medical examination'!A1399:G3733,2,FALSE)</f>
        <v>40.31</v>
      </c>
      <c r="D1399" s="1">
        <f>VLOOKUP(A1399,'Medical examination'!A1399:H3733,3,FALSE)</f>
        <v>5.84</v>
      </c>
      <c r="E1399" s="1" t="str">
        <f>VLOOKUP($A1399,'Medical examination'!A1399:I3733,4,FALSE)</f>
        <v>NO</v>
      </c>
      <c r="F1399" s="1" t="str">
        <f>VLOOKUP($A1399,'Medical examination'!A1399:J3733,5,FALSE)</f>
        <v>NO</v>
      </c>
      <c r="G1399" s="1" t="str">
        <f>VLOOKUP($A1399,'Medical examination'!A1399:K3733,6,FALSE)</f>
        <v>NO</v>
      </c>
      <c r="H1399" s="1">
        <f>VLOOKUP($A1399,'Medical examination'!A1399:L3733,7,FALSE)</f>
        <v>0</v>
      </c>
      <c r="I1399" s="1" t="str">
        <f>VLOOKUP($A1399,'Medical examination'!A1399:M3733,8,FALSE)</f>
        <v>NO</v>
      </c>
      <c r="J1399" s="19" t="str">
        <f>VLOOKUP($A1399,'Medical examination'!A1399:N3733,9,FALSE)</f>
        <v>OBESITY</v>
      </c>
      <c r="K1399" s="10" t="str">
        <f>VLOOKUP($A1399,'Medical examination'!A1399:O3733,10,FALSE)</f>
        <v>PRE DIABETES</v>
      </c>
      <c r="L1399" s="16">
        <v>1263.25</v>
      </c>
      <c r="M1399" s="1" t="str">
        <f>VLOOKUP($L1399,'Hospitalization details'!$F1399:L3731,2,FALSE)</f>
        <v>TIER - 2</v>
      </c>
      <c r="N1399" s="17" t="str">
        <f>VLOOKUP($L1399,'Hospitalization details'!$F1399:M3736,3,FALSE)</f>
        <v>TIER - 3</v>
      </c>
      <c r="O1399" s="1" t="str">
        <f>VLOOKUP($L1399,'Hospitalization details'!$F1399:N3736,4,FALSE)</f>
        <v>R1011</v>
      </c>
      <c r="P1399" s="14">
        <f>VLOOKUP($L1399,'Hospitalization details'!$F1399:O3736,6,FALSE)</f>
        <v>37946</v>
      </c>
      <c r="Q1399" s="18">
        <f t="shared" si="21"/>
        <v>19</v>
      </c>
    </row>
    <row r="1400" spans="1:17" x14ac:dyDescent="0.25">
      <c r="A1400" s="2" t="s">
        <v>1406</v>
      </c>
      <c r="B1400" t="str">
        <f>VLOOKUP(A1400,'customer names'!A1400:D3734,3,FALSE)</f>
        <v>Turgeon</v>
      </c>
      <c r="C1400" s="1">
        <f>VLOOKUP(A1400,'Medical examination'!A1400:G3734,2,FALSE)</f>
        <v>29.48</v>
      </c>
      <c r="D1400" s="1">
        <f>VLOOKUP(A1400,'Medical examination'!A1400:H3734,3,FALSE)</f>
        <v>4.91</v>
      </c>
      <c r="E1400" s="1" t="str">
        <f>VLOOKUP($A1400,'Medical examination'!A1400:I3734,4,FALSE)</f>
        <v>NO</v>
      </c>
      <c r="F1400" s="1" t="str">
        <f>VLOOKUP($A1400,'Medical examination'!A1400:J3734,5,FALSE)</f>
        <v>NO</v>
      </c>
      <c r="G1400" s="1" t="str">
        <f>VLOOKUP($A1400,'Medical examination'!A1400:K3734,6,FALSE)</f>
        <v>NO</v>
      </c>
      <c r="H1400" s="1">
        <f>VLOOKUP($A1400,'Medical examination'!A1400:L3734,7,FALSE)</f>
        <v>0</v>
      </c>
      <c r="I1400" s="1" t="str">
        <f>VLOOKUP($A1400,'Medical examination'!A1400:M3734,8,FALSE)</f>
        <v>NO</v>
      </c>
      <c r="J1400" s="19" t="str">
        <f>VLOOKUP($A1400,'Medical examination'!A1400:N3734,9,FALSE)</f>
        <v>OVERWEIGHT</v>
      </c>
      <c r="K1400" s="10" t="str">
        <f>VLOOKUP($A1400,'Medical examination'!A1400:O3734,10,FALSE)</f>
        <v>NORMAL</v>
      </c>
      <c r="L1400" s="16">
        <v>1261.8599999999999</v>
      </c>
      <c r="M1400" s="1" t="str">
        <f>VLOOKUP($L1400,'Hospitalization details'!$F1400:L3732,2,FALSE)</f>
        <v>TIER - 2</v>
      </c>
      <c r="N1400" s="17" t="str">
        <f>VLOOKUP($L1400,'Hospitalization details'!$F1400:M3737,3,FALSE)</f>
        <v>TIER - 3</v>
      </c>
      <c r="O1400" s="1" t="str">
        <f>VLOOKUP($L1400,'Hospitalization details'!$F1400:N3737,4,FALSE)</f>
        <v>R1011</v>
      </c>
      <c r="P1400" s="14">
        <f>VLOOKUP($L1400,'Hospitalization details'!$F1400:O3737,6,FALSE)</f>
        <v>37848</v>
      </c>
      <c r="Q1400" s="18">
        <f t="shared" si="21"/>
        <v>19</v>
      </c>
    </row>
    <row r="1401" spans="1:17" x14ac:dyDescent="0.25">
      <c r="A1401" s="2" t="s">
        <v>1407</v>
      </c>
      <c r="B1401" t="str">
        <f>VLOOKUP(A1401,'customer names'!A1401:D3735,3,FALSE)</f>
        <v>Deingenis</v>
      </c>
      <c r="C1401" s="1">
        <f>VLOOKUP(A1401,'Medical examination'!A1401:G3735,2,FALSE)</f>
        <v>33.155000000000001</v>
      </c>
      <c r="D1401" s="1">
        <f>VLOOKUP(A1401,'Medical examination'!A1401:H3735,3,FALSE)</f>
        <v>5.07</v>
      </c>
      <c r="E1401" s="1" t="str">
        <f>VLOOKUP($A1401,'Medical examination'!A1401:I3735,4,FALSE)</f>
        <v>NO</v>
      </c>
      <c r="F1401" s="1" t="str">
        <f>VLOOKUP($A1401,'Medical examination'!A1401:J3735,5,FALSE)</f>
        <v>NO</v>
      </c>
      <c r="G1401" s="1" t="str">
        <f>VLOOKUP($A1401,'Medical examination'!A1401:K3735,6,FALSE)</f>
        <v>NO</v>
      </c>
      <c r="H1401" s="1">
        <f>VLOOKUP($A1401,'Medical examination'!A1401:L3735,7,FALSE)</f>
        <v>0</v>
      </c>
      <c r="I1401" s="1" t="str">
        <f>VLOOKUP($A1401,'Medical examination'!A1401:M3735,8,FALSE)</f>
        <v>NO</v>
      </c>
      <c r="J1401" s="19" t="str">
        <f>VLOOKUP($A1401,'Medical examination'!A1401:N3735,9,FALSE)</f>
        <v>OBESITY</v>
      </c>
      <c r="K1401" s="10" t="str">
        <f>VLOOKUP($A1401,'Medical examination'!A1401:O3735,10,FALSE)</f>
        <v>NORMAL</v>
      </c>
      <c r="L1401" s="16">
        <v>1261.44</v>
      </c>
      <c r="M1401" s="1" t="str">
        <f>VLOOKUP($L1401,'Hospitalization details'!$F1401:L3733,2,FALSE)</f>
        <v>TIER - 2</v>
      </c>
      <c r="N1401" s="17" t="str">
        <f>VLOOKUP($L1401,'Hospitalization details'!$F1401:M3738,3,FALSE)</f>
        <v>TIER - 3</v>
      </c>
      <c r="O1401" s="1" t="str">
        <f>VLOOKUP($L1401,'Hospitalization details'!$F1401:N3738,4,FALSE)</f>
        <v>R1011</v>
      </c>
      <c r="P1401" s="14">
        <f>VLOOKUP($L1401,'Hospitalization details'!$F1401:O3738,6,FALSE)</f>
        <v>37924</v>
      </c>
      <c r="Q1401" s="18">
        <f t="shared" si="21"/>
        <v>19</v>
      </c>
    </row>
    <row r="1402" spans="1:17" x14ac:dyDescent="0.25">
      <c r="A1402" s="2" t="s">
        <v>1408</v>
      </c>
      <c r="B1402" t="str">
        <f>VLOOKUP(A1402,'customer names'!A1402:D3736,3,FALSE)</f>
        <v>Hodge</v>
      </c>
      <c r="C1402" s="1">
        <f>VLOOKUP(A1402,'Medical examination'!A1402:G3736,2,FALSE)</f>
        <v>42.85</v>
      </c>
      <c r="D1402" s="1">
        <f>VLOOKUP(A1402,'Medical examination'!A1402:H3736,3,FALSE)</f>
        <v>5.81</v>
      </c>
      <c r="E1402" s="1" t="str">
        <f>VLOOKUP($A1402,'Medical examination'!A1402:I3736,4,FALSE)</f>
        <v>YES</v>
      </c>
      <c r="F1402" s="1" t="str">
        <f>VLOOKUP($A1402,'Medical examination'!A1402:J3736,5,FALSE)</f>
        <v>NO</v>
      </c>
      <c r="G1402" s="1" t="str">
        <f>VLOOKUP($A1402,'Medical examination'!A1402:K3736,6,FALSE)</f>
        <v>NO</v>
      </c>
      <c r="H1402" s="1">
        <f>VLOOKUP($A1402,'Medical examination'!A1402:L3736,7,FALSE)</f>
        <v>0</v>
      </c>
      <c r="I1402" s="1" t="str">
        <f>VLOOKUP($A1402,'Medical examination'!A1402:M3736,8,FALSE)</f>
        <v>NO</v>
      </c>
      <c r="J1402" s="19" t="str">
        <f>VLOOKUP($A1402,'Medical examination'!A1402:N3736,9,FALSE)</f>
        <v>OBESITY</v>
      </c>
      <c r="K1402" s="10" t="str">
        <f>VLOOKUP($A1402,'Medical examination'!A1402:O3736,10,FALSE)</f>
        <v>PRE DIABETES</v>
      </c>
      <c r="L1402" s="16">
        <v>1256.3</v>
      </c>
      <c r="M1402" s="1" t="str">
        <f>VLOOKUP($L1402,'Hospitalization details'!$F1402:L3734,2,FALSE)</f>
        <v>TIER - 2</v>
      </c>
      <c r="N1402" s="17" t="str">
        <f>VLOOKUP($L1402,'Hospitalization details'!$F1402:M3739,3,FALSE)</f>
        <v>TIER - 3</v>
      </c>
      <c r="O1402" s="1" t="str">
        <f>VLOOKUP($L1402,'Hospitalization details'!$F1402:N3739,4,FALSE)</f>
        <v>R1011</v>
      </c>
      <c r="P1402" s="14">
        <f>VLOOKUP($L1402,'Hospitalization details'!$F1402:O3739,6,FALSE)</f>
        <v>37907</v>
      </c>
      <c r="Q1402" s="18">
        <f t="shared" si="21"/>
        <v>19</v>
      </c>
    </row>
    <row r="1403" spans="1:17" x14ac:dyDescent="0.25">
      <c r="A1403" s="2" t="s">
        <v>1409</v>
      </c>
      <c r="B1403" t="str">
        <f>VLOOKUP(A1403,'customer names'!A1403:D3737,3,FALSE)</f>
        <v>Gibbs</v>
      </c>
      <c r="C1403" s="1">
        <f>VLOOKUP(A1403,'Medical examination'!A1403:G3737,2,FALSE)</f>
        <v>32.340000000000003</v>
      </c>
      <c r="D1403" s="1">
        <f>VLOOKUP(A1403,'Medical examination'!A1403:H3737,3,FALSE)</f>
        <v>11.2</v>
      </c>
      <c r="E1403" s="1" t="str">
        <f>VLOOKUP($A1403,'Medical examination'!A1403:I3737,4,FALSE)</f>
        <v>NO</v>
      </c>
      <c r="F1403" s="1" t="str">
        <f>VLOOKUP($A1403,'Medical examination'!A1403:J3737,5,FALSE)</f>
        <v>NO</v>
      </c>
      <c r="G1403" s="1" t="str">
        <f>VLOOKUP($A1403,'Medical examination'!A1403:K3737,6,FALSE)</f>
        <v>NO</v>
      </c>
      <c r="H1403" s="1">
        <f>VLOOKUP($A1403,'Medical examination'!A1403:L3737,7,FALSE)</f>
        <v>0</v>
      </c>
      <c r="I1403" s="1" t="str">
        <f>VLOOKUP($A1403,'Medical examination'!A1403:M3737,8,FALSE)</f>
        <v>NO</v>
      </c>
      <c r="J1403" s="19" t="str">
        <f>VLOOKUP($A1403,'Medical examination'!A1403:N3737,9,FALSE)</f>
        <v>OBESITY</v>
      </c>
      <c r="K1403" s="10" t="str">
        <f>VLOOKUP($A1403,'Medical examination'!A1403:O3737,10,FALSE)</f>
        <v>DIABETES</v>
      </c>
      <c r="L1403" s="16">
        <v>34979.86</v>
      </c>
      <c r="M1403" s="1" t="str">
        <f>VLOOKUP($L1403,'Hospitalization details'!$F1403:L3735,2,FALSE)</f>
        <v>TIER - 2</v>
      </c>
      <c r="N1403" s="17" t="str">
        <f>VLOOKUP($L1403,'Hospitalization details'!$F1403:M3740,3,FALSE)</f>
        <v>TIER - 2</v>
      </c>
      <c r="O1403" s="1" t="str">
        <f>VLOOKUP($L1403,'Hospitalization details'!$F1403:N3740,4,FALSE)</f>
        <v>R1011</v>
      </c>
      <c r="P1403" s="14">
        <f>VLOOKUP($L1403,'Hospitalization details'!$F1403:O3740,6,FALSE)</f>
        <v>35664</v>
      </c>
      <c r="Q1403" s="18">
        <f t="shared" si="21"/>
        <v>25</v>
      </c>
    </row>
    <row r="1404" spans="1:17" x14ac:dyDescent="0.25">
      <c r="A1404" s="2" t="s">
        <v>1410</v>
      </c>
      <c r="B1404" t="str">
        <f>VLOOKUP(A1404,'customer names'!A1404:D3738,3,FALSE)</f>
        <v>Trom</v>
      </c>
      <c r="C1404" s="1">
        <f>VLOOKUP(A1404,'Medical examination'!A1404:G3738,2,FALSE)</f>
        <v>27.5</v>
      </c>
      <c r="D1404" s="1">
        <f>VLOOKUP(A1404,'Medical examination'!A1404:H3738,3,FALSE)</f>
        <v>10.75</v>
      </c>
      <c r="E1404" s="1" t="str">
        <f>VLOOKUP($A1404,'Medical examination'!A1404:I3738,4,FALSE)</f>
        <v>NO</v>
      </c>
      <c r="F1404" s="1" t="str">
        <f>VLOOKUP($A1404,'Medical examination'!A1404:J3738,5,FALSE)</f>
        <v>NO</v>
      </c>
      <c r="G1404" s="1" t="str">
        <f>VLOOKUP($A1404,'Medical examination'!A1404:K3738,6,FALSE)</f>
        <v>NO</v>
      </c>
      <c r="H1404" s="1">
        <f>VLOOKUP($A1404,'Medical examination'!A1404:L3738,7,FALSE)</f>
        <v>0</v>
      </c>
      <c r="I1404" s="1" t="str">
        <f>VLOOKUP($A1404,'Medical examination'!A1404:M3738,8,FALSE)</f>
        <v>NO</v>
      </c>
      <c r="J1404" s="19" t="str">
        <f>VLOOKUP($A1404,'Medical examination'!A1404:N3738,9,FALSE)</f>
        <v>OVERWEIGHT</v>
      </c>
      <c r="K1404" s="10" t="str">
        <f>VLOOKUP($A1404,'Medical examination'!A1404:O3738,10,FALSE)</f>
        <v>DIABETES</v>
      </c>
      <c r="L1404" s="16">
        <v>1253.94</v>
      </c>
      <c r="M1404" s="1" t="str">
        <f>VLOOKUP($L1404,'Hospitalization details'!$F1404:L3736,2,FALSE)</f>
        <v>TIER - 2</v>
      </c>
      <c r="N1404" s="17" t="str">
        <f>VLOOKUP($L1404,'Hospitalization details'!$F1404:M3741,3,FALSE)</f>
        <v>TIER - 2</v>
      </c>
      <c r="O1404" s="1" t="str">
        <f>VLOOKUP($L1404,'Hospitalization details'!$F1404:N3741,4,FALSE)</f>
        <v>R1011</v>
      </c>
      <c r="P1404" s="14">
        <f>VLOOKUP($L1404,'Hospitalization details'!$F1404:O3741,6,FALSE)</f>
        <v>37965</v>
      </c>
      <c r="Q1404" s="18">
        <f t="shared" si="21"/>
        <v>19</v>
      </c>
    </row>
    <row r="1405" spans="1:17" x14ac:dyDescent="0.25">
      <c r="A1405" s="2" t="s">
        <v>1411</v>
      </c>
      <c r="B1405" t="str">
        <f>VLOOKUP(A1405,'customer names'!A1405:D3739,3,FALSE)</f>
        <v>Sizer</v>
      </c>
      <c r="C1405" s="1">
        <f>VLOOKUP(A1405,'Medical examination'!A1405:G3739,2,FALSE)</f>
        <v>25.8</v>
      </c>
      <c r="D1405" s="1">
        <f>VLOOKUP(A1405,'Medical examination'!A1405:H3739,3,FALSE)</f>
        <v>7.8</v>
      </c>
      <c r="E1405" s="1" t="str">
        <f>VLOOKUP($A1405,'Medical examination'!A1405:I3739,4,FALSE)</f>
        <v>NO</v>
      </c>
      <c r="F1405" s="1" t="str">
        <f>VLOOKUP($A1405,'Medical examination'!A1405:J3739,5,FALSE)</f>
        <v>NO</v>
      </c>
      <c r="G1405" s="1" t="str">
        <f>VLOOKUP($A1405,'Medical examination'!A1405:K3739,6,FALSE)</f>
        <v>NO</v>
      </c>
      <c r="H1405" s="1">
        <f>VLOOKUP($A1405,'Medical examination'!A1405:L3739,7,FALSE)</f>
        <v>0</v>
      </c>
      <c r="I1405" s="1" t="str">
        <f>VLOOKUP($A1405,'Medical examination'!A1405:M3739,8,FALSE)</f>
        <v>NO</v>
      </c>
      <c r="J1405" s="19" t="str">
        <f>VLOOKUP($A1405,'Medical examination'!A1405:N3739,9,FALSE)</f>
        <v>OVERWEIGHT</v>
      </c>
      <c r="K1405" s="10" t="str">
        <f>VLOOKUP($A1405,'Medical examination'!A1405:O3739,10,FALSE)</f>
        <v>DIABETES</v>
      </c>
      <c r="L1405" s="16">
        <v>1253</v>
      </c>
      <c r="M1405" s="1" t="str">
        <f>VLOOKUP($L1405,'Hospitalization details'!$F1405:L3737,2,FALSE)</f>
        <v>TIER - 2</v>
      </c>
      <c r="N1405" s="17" t="str">
        <f>VLOOKUP($L1405,'Hospitalization details'!$F1405:M3742,3,FALSE)</f>
        <v>TIER - 2</v>
      </c>
      <c r="O1405" s="1" t="str">
        <f>VLOOKUP($L1405,'Hospitalization details'!$F1405:N3742,4,FALSE)</f>
        <v>R1013</v>
      </c>
      <c r="P1405" s="14">
        <f>VLOOKUP($L1405,'Hospitalization details'!$F1405:O3742,6,FALSE)</f>
        <v>35738</v>
      </c>
      <c r="Q1405" s="18">
        <f t="shared" si="21"/>
        <v>25</v>
      </c>
    </row>
    <row r="1406" spans="1:17" x14ac:dyDescent="0.25">
      <c r="A1406" s="2" t="s">
        <v>1412</v>
      </c>
      <c r="B1406" t="str">
        <f>VLOOKUP(A1406,'customer names'!A1406:D3740,3,FALSE)</f>
        <v>Ellison</v>
      </c>
      <c r="C1406" s="1">
        <f>VLOOKUP(A1406,'Medical examination'!A1406:G3740,2,FALSE)</f>
        <v>25</v>
      </c>
      <c r="D1406" s="1">
        <f>VLOOKUP(A1406,'Medical examination'!A1406:H3740,3,FALSE)</f>
        <v>7.04</v>
      </c>
      <c r="E1406" s="1" t="str">
        <f>VLOOKUP($A1406,'Medical examination'!A1406:I3740,4,FALSE)</f>
        <v>NO</v>
      </c>
      <c r="F1406" s="1" t="str">
        <f>VLOOKUP($A1406,'Medical examination'!A1406:J3740,5,FALSE)</f>
        <v>NO</v>
      </c>
      <c r="G1406" s="1" t="str">
        <f>VLOOKUP($A1406,'Medical examination'!A1406:K3740,6,FALSE)</f>
        <v>NO</v>
      </c>
      <c r="H1406" s="1">
        <f>VLOOKUP($A1406,'Medical examination'!A1406:L3740,7,FALSE)</f>
        <v>0</v>
      </c>
      <c r="I1406" s="1" t="str">
        <f>VLOOKUP($A1406,'Medical examination'!A1406:M3740,8,FALSE)</f>
        <v>NO</v>
      </c>
      <c r="J1406" s="19" t="str">
        <f>VLOOKUP($A1406,'Medical examination'!A1406:N3740,9,FALSE)</f>
        <v>OVERWEIGHT</v>
      </c>
      <c r="K1406" s="10" t="str">
        <f>VLOOKUP($A1406,'Medical examination'!A1406:O3740,10,FALSE)</f>
        <v>DIABETES</v>
      </c>
      <c r="L1406" s="16">
        <v>1252.4100000000001</v>
      </c>
      <c r="M1406" s="1" t="str">
        <f>VLOOKUP($L1406,'Hospitalization details'!$F1406:L3738,2,FALSE)</f>
        <v>TIER - 2</v>
      </c>
      <c r="N1406" s="17" t="str">
        <f>VLOOKUP($L1406,'Hospitalization details'!$F1406:M3743,3,FALSE)</f>
        <v>TIER - 3</v>
      </c>
      <c r="O1406" s="1" t="str">
        <f>VLOOKUP($L1406,'Hospitalization details'!$F1406:N3743,4,FALSE)</f>
        <v>R1011</v>
      </c>
      <c r="P1406" s="14">
        <f>VLOOKUP($L1406,'Hospitalization details'!$F1406:O3743,6,FALSE)</f>
        <v>37879</v>
      </c>
      <c r="Q1406" s="18">
        <f t="shared" si="21"/>
        <v>19</v>
      </c>
    </row>
    <row r="1407" spans="1:17" x14ac:dyDescent="0.25">
      <c r="A1407" s="2" t="s">
        <v>1413</v>
      </c>
      <c r="B1407" t="str">
        <f>VLOOKUP(A1407,'customer names'!A1407:D3741,3,FALSE)</f>
        <v>Sulkowski</v>
      </c>
      <c r="C1407" s="1">
        <f>VLOOKUP(A1407,'Medical examination'!A1407:G3741,2,FALSE)</f>
        <v>41.2</v>
      </c>
      <c r="D1407" s="1">
        <f>VLOOKUP(A1407,'Medical examination'!A1407:H3741,3,FALSE)</f>
        <v>4.18</v>
      </c>
      <c r="E1407" s="1" t="str">
        <f>VLOOKUP($A1407,'Medical examination'!A1407:I3741,4,FALSE)</f>
        <v>YES</v>
      </c>
      <c r="F1407" s="1" t="str">
        <f>VLOOKUP($A1407,'Medical examination'!A1407:J3741,5,FALSE)</f>
        <v>NO</v>
      </c>
      <c r="G1407" s="1" t="str">
        <f>VLOOKUP($A1407,'Medical examination'!A1407:K3741,6,FALSE)</f>
        <v>NO</v>
      </c>
      <c r="H1407" s="1">
        <f>VLOOKUP($A1407,'Medical examination'!A1407:L3741,7,FALSE)</f>
        <v>0</v>
      </c>
      <c r="I1407" s="1" t="str">
        <f>VLOOKUP($A1407,'Medical examination'!A1407:M3741,8,FALSE)</f>
        <v>NO</v>
      </c>
      <c r="J1407" s="19" t="str">
        <f>VLOOKUP($A1407,'Medical examination'!A1407:N3741,9,FALSE)</f>
        <v>OBESITY</v>
      </c>
      <c r="K1407" s="10" t="str">
        <f>VLOOKUP($A1407,'Medical examination'!A1407:O3741,10,FALSE)</f>
        <v>NORMAL</v>
      </c>
      <c r="L1407" s="16">
        <v>1242.82</v>
      </c>
      <c r="M1407" s="1" t="str">
        <f>VLOOKUP($L1407,'Hospitalization details'!$F1407:L3739,2,FALSE)</f>
        <v>TIER - 2</v>
      </c>
      <c r="N1407" s="17" t="str">
        <f>VLOOKUP($L1407,'Hospitalization details'!$F1407:M3744,3,FALSE)</f>
        <v>TIER - 1</v>
      </c>
      <c r="O1407" s="1" t="str">
        <f>VLOOKUP($L1407,'Hospitalization details'!$F1407:N3744,4,FALSE)</f>
        <v>R1011</v>
      </c>
      <c r="P1407" s="14">
        <f>VLOOKUP($L1407,'Hospitalization details'!$F1407:O3744,6,FALSE)</f>
        <v>37872</v>
      </c>
      <c r="Q1407" s="18">
        <f t="shared" si="21"/>
        <v>19</v>
      </c>
    </row>
    <row r="1408" spans="1:17" x14ac:dyDescent="0.25">
      <c r="A1408" s="2" t="s">
        <v>1414</v>
      </c>
      <c r="B1408" t="str">
        <f>VLOOKUP(A1408,'customer names'!A1408:D3742,3,FALSE)</f>
        <v>Maringo</v>
      </c>
      <c r="C1408" s="1">
        <f>VLOOKUP(A1408,'Medical examination'!A1408:G3742,2,FALSE)</f>
        <v>17.78</v>
      </c>
      <c r="D1408" s="1">
        <f>VLOOKUP(A1408,'Medical examination'!A1408:H3742,3,FALSE)</f>
        <v>8.19</v>
      </c>
      <c r="E1408" s="1" t="str">
        <f>VLOOKUP($A1408,'Medical examination'!A1408:I3742,4,FALSE)</f>
        <v>NO</v>
      </c>
      <c r="F1408" s="1" t="str">
        <f>VLOOKUP($A1408,'Medical examination'!A1408:J3742,5,FALSE)</f>
        <v>NO</v>
      </c>
      <c r="G1408" s="1" t="str">
        <f>VLOOKUP($A1408,'Medical examination'!A1408:K3742,6,FALSE)</f>
        <v>NO</v>
      </c>
      <c r="H1408" s="1">
        <f>VLOOKUP($A1408,'Medical examination'!A1408:L3742,7,FALSE)</f>
        <v>0</v>
      </c>
      <c r="I1408" s="1" t="str">
        <f>VLOOKUP($A1408,'Medical examination'!A1408:M3742,8,FALSE)</f>
        <v>NO</v>
      </c>
      <c r="J1408" s="19" t="str">
        <f>VLOOKUP($A1408,'Medical examination'!A1408:N3742,9,FALSE)</f>
        <v>UNDERWEIGHT</v>
      </c>
      <c r="K1408" s="10" t="str">
        <f>VLOOKUP($A1408,'Medical examination'!A1408:O3742,10,FALSE)</f>
        <v>DIABETES</v>
      </c>
      <c r="L1408" s="16">
        <v>1242.26</v>
      </c>
      <c r="M1408" s="1" t="str">
        <f>VLOOKUP($L1408,'Hospitalization details'!$F1408:L3740,2,FALSE)</f>
        <v>TIER - 2</v>
      </c>
      <c r="N1408" s="17" t="str">
        <f>VLOOKUP($L1408,'Hospitalization details'!$F1408:M3745,3,FALSE)</f>
        <v>TIER - 1</v>
      </c>
      <c r="O1408" s="1" t="str">
        <f>VLOOKUP($L1408,'Hospitalization details'!$F1408:N3745,4,FALSE)</f>
        <v>R1011</v>
      </c>
      <c r="P1408" s="14">
        <f>VLOOKUP($L1408,'Hospitalization details'!$F1408:O3745,6,FALSE)</f>
        <v>37879</v>
      </c>
      <c r="Q1408" s="18">
        <f t="shared" si="21"/>
        <v>19</v>
      </c>
    </row>
    <row r="1409" spans="1:17" x14ac:dyDescent="0.25">
      <c r="A1409" s="2" t="s">
        <v>1415</v>
      </c>
      <c r="B1409" t="str">
        <f>VLOOKUP(A1409,'customer names'!A1409:D3743,3,FALSE)</f>
        <v>Lattin</v>
      </c>
      <c r="C1409" s="1">
        <f>VLOOKUP(A1409,'Medical examination'!A1409:G3743,2,FALSE)</f>
        <v>40.119999999999997</v>
      </c>
      <c r="D1409" s="1">
        <f>VLOOKUP(A1409,'Medical examination'!A1409:H3743,3,FALSE)</f>
        <v>6.22</v>
      </c>
      <c r="E1409" s="1" t="str">
        <f>VLOOKUP($A1409,'Medical examination'!A1409:I3743,4,FALSE)</f>
        <v>YES</v>
      </c>
      <c r="F1409" s="1" t="str">
        <f>VLOOKUP($A1409,'Medical examination'!A1409:J3743,5,FALSE)</f>
        <v>NO</v>
      </c>
      <c r="G1409" s="1" t="str">
        <f>VLOOKUP($A1409,'Medical examination'!A1409:K3743,6,FALSE)</f>
        <v>YES</v>
      </c>
      <c r="H1409" s="1">
        <f>VLOOKUP($A1409,'Medical examination'!A1409:L3743,7,FALSE)</f>
        <v>1</v>
      </c>
      <c r="I1409" s="1" t="str">
        <f>VLOOKUP($A1409,'Medical examination'!A1409:M3743,8,FALSE)</f>
        <v>NO</v>
      </c>
      <c r="J1409" s="19" t="str">
        <f>VLOOKUP($A1409,'Medical examination'!A1409:N3743,9,FALSE)</f>
        <v>OBESITY</v>
      </c>
      <c r="K1409" s="10" t="str">
        <f>VLOOKUP($A1409,'Medical examination'!A1409:O3743,10,FALSE)</f>
        <v>PRE DIABETES</v>
      </c>
      <c r="L1409" s="16">
        <v>1241.57</v>
      </c>
      <c r="M1409" s="1" t="str">
        <f>VLOOKUP($L1409,'Hospitalization details'!$F1409:L3741,2,FALSE)</f>
        <v>TIER - 2</v>
      </c>
      <c r="N1409" s="17" t="str">
        <f>VLOOKUP($L1409,'Hospitalization details'!$F1409:M3746,3,FALSE)</f>
        <v>TIER - 2</v>
      </c>
      <c r="O1409" s="1" t="str">
        <f>VLOOKUP($L1409,'Hospitalization details'!$F1409:N3746,4,FALSE)</f>
        <v>R1011</v>
      </c>
      <c r="P1409" s="14">
        <f>VLOOKUP($L1409,'Hospitalization details'!$F1409:O3746,6,FALSE)</f>
        <v>37835</v>
      </c>
      <c r="Q1409" s="18">
        <f t="shared" si="21"/>
        <v>19</v>
      </c>
    </row>
    <row r="1410" spans="1:17" x14ac:dyDescent="0.25">
      <c r="A1410" s="2" t="s">
        <v>1416</v>
      </c>
      <c r="B1410" t="str">
        <f>VLOOKUP(A1410,'customer names'!A1410:D3744,3,FALSE)</f>
        <v>Deblander</v>
      </c>
      <c r="C1410" s="1">
        <f>VLOOKUP(A1410,'Medical examination'!A1410:G3744,2,FALSE)</f>
        <v>19.350000000000001</v>
      </c>
      <c r="D1410" s="1">
        <f>VLOOKUP(A1410,'Medical examination'!A1410:H3744,3,FALSE)</f>
        <v>8.2200000000000006</v>
      </c>
      <c r="E1410" s="1" t="str">
        <f>VLOOKUP($A1410,'Medical examination'!A1410:I3744,4,FALSE)</f>
        <v>YES</v>
      </c>
      <c r="F1410" s="1" t="str">
        <f>VLOOKUP($A1410,'Medical examination'!A1410:J3744,5,FALSE)</f>
        <v>NO</v>
      </c>
      <c r="G1410" s="1" t="str">
        <f>VLOOKUP($A1410,'Medical examination'!A1410:K3744,6,FALSE)</f>
        <v>NO</v>
      </c>
      <c r="H1410" s="1">
        <f>VLOOKUP($A1410,'Medical examination'!A1410:L3744,7,FALSE)</f>
        <v>0</v>
      </c>
      <c r="I1410" s="1" t="str">
        <f>VLOOKUP($A1410,'Medical examination'!A1410:M3744,8,FALSE)</f>
        <v>NO</v>
      </c>
      <c r="J1410" s="19" t="str">
        <f>VLOOKUP($A1410,'Medical examination'!A1410:N3744,9,FALSE)</f>
        <v>NORMAL WEIGHT</v>
      </c>
      <c r="K1410" s="10" t="str">
        <f>VLOOKUP($A1410,'Medical examination'!A1410:O3744,10,FALSE)</f>
        <v>DIABETES</v>
      </c>
      <c r="L1410" s="16">
        <v>1241</v>
      </c>
      <c r="M1410" s="1" t="str">
        <f>VLOOKUP($L1410,'Hospitalization details'!$F1410:L3742,2,FALSE)</f>
        <v>TIER - 2</v>
      </c>
      <c r="N1410" s="17" t="str">
        <f>VLOOKUP($L1410,'Hospitalization details'!$F1410:M3747,3,FALSE)</f>
        <v>TIER - 2</v>
      </c>
      <c r="O1410" s="1" t="str">
        <f>VLOOKUP($L1410,'Hospitalization details'!$F1410:N3747,4,FALSE)</f>
        <v>R1013</v>
      </c>
      <c r="P1410" s="14">
        <f>VLOOKUP($L1410,'Hospitalization details'!$F1410:O3747,6,FALSE)</f>
        <v>37438</v>
      </c>
      <c r="Q1410" s="18">
        <f t="shared" si="21"/>
        <v>20</v>
      </c>
    </row>
    <row r="1411" spans="1:17" x14ac:dyDescent="0.25">
      <c r="A1411" s="2" t="s">
        <v>1417</v>
      </c>
      <c r="B1411" t="str">
        <f>VLOOKUP(A1411,'customer names'!A1411:D3745,3,FALSE)</f>
        <v>O'Neill</v>
      </c>
      <c r="C1411" s="1">
        <f>VLOOKUP(A1411,'Medical examination'!A1411:G3745,2,FALSE)</f>
        <v>36.69</v>
      </c>
      <c r="D1411" s="1">
        <f>VLOOKUP(A1411,'Medical examination'!A1411:H3745,3,FALSE)</f>
        <v>6.15</v>
      </c>
      <c r="E1411" s="1" t="str">
        <f>VLOOKUP($A1411,'Medical examination'!A1411:I3745,4,FALSE)</f>
        <v>NO</v>
      </c>
      <c r="F1411" s="1" t="str">
        <f>VLOOKUP($A1411,'Medical examination'!A1411:J3745,5,FALSE)</f>
        <v>NO</v>
      </c>
      <c r="G1411" s="1" t="str">
        <f>VLOOKUP($A1411,'Medical examination'!A1411:K3745,6,FALSE)</f>
        <v>NO</v>
      </c>
      <c r="H1411" s="1">
        <f>VLOOKUP($A1411,'Medical examination'!A1411:L3745,7,FALSE)</f>
        <v>0</v>
      </c>
      <c r="I1411" s="1" t="str">
        <f>VLOOKUP($A1411,'Medical examination'!A1411:M3745,8,FALSE)</f>
        <v>NO</v>
      </c>
      <c r="J1411" s="19" t="str">
        <f>VLOOKUP($A1411,'Medical examination'!A1411:N3745,9,FALSE)</f>
        <v>OBESITY</v>
      </c>
      <c r="K1411" s="10" t="str">
        <f>VLOOKUP($A1411,'Medical examination'!A1411:O3745,10,FALSE)</f>
        <v>PRE DIABETES</v>
      </c>
      <c r="L1411" s="16">
        <v>1240</v>
      </c>
      <c r="M1411" s="1" t="str">
        <f>VLOOKUP($L1411,'Hospitalization details'!$F1411:L3743,2,FALSE)</f>
        <v>TIER - 2</v>
      </c>
      <c r="N1411" s="17" t="str">
        <f>VLOOKUP($L1411,'Hospitalization details'!$F1411:M3748,3,FALSE)</f>
        <v>TIER - 1</v>
      </c>
      <c r="O1411" s="1" t="str">
        <f>VLOOKUP($L1411,'Hospitalization details'!$F1411:N3748,4,FALSE)</f>
        <v>R1012</v>
      </c>
      <c r="P1411" s="14">
        <f>VLOOKUP($L1411,'Hospitalization details'!$F1411:O3748,6,FALSE)</f>
        <v>36079</v>
      </c>
      <c r="Q1411" s="18">
        <f t="shared" ref="Q1411:Q1474" si="22">DATEDIF(P1411:P3745, DATE(2023,6,8), "Y")</f>
        <v>24</v>
      </c>
    </row>
    <row r="1412" spans="1:17" x14ac:dyDescent="0.25">
      <c r="A1412" s="2" t="s">
        <v>1418</v>
      </c>
      <c r="B1412" t="str">
        <f>VLOOKUP(A1412,'customer names'!A1412:D3746,3,FALSE)</f>
        <v>Davis</v>
      </c>
      <c r="C1412" s="1">
        <f>VLOOKUP(A1412,'Medical examination'!A1412:G3746,2,FALSE)</f>
        <v>28.51</v>
      </c>
      <c r="D1412" s="1">
        <f>VLOOKUP(A1412,'Medical examination'!A1412:H3746,3,FALSE)</f>
        <v>5.65</v>
      </c>
      <c r="E1412" s="1" t="str">
        <f>VLOOKUP($A1412,'Medical examination'!A1412:I3746,4,FALSE)</f>
        <v>YES</v>
      </c>
      <c r="F1412" s="1" t="str">
        <f>VLOOKUP($A1412,'Medical examination'!A1412:J3746,5,FALSE)</f>
        <v>NO</v>
      </c>
      <c r="G1412" s="1" t="str">
        <f>VLOOKUP($A1412,'Medical examination'!A1412:K3746,6,FALSE)</f>
        <v>NO</v>
      </c>
      <c r="H1412" s="1">
        <f>VLOOKUP($A1412,'Medical examination'!A1412:L3746,7,FALSE)</f>
        <v>1</v>
      </c>
      <c r="I1412" s="1" t="str">
        <f>VLOOKUP($A1412,'Medical examination'!A1412:M3746,8,FALSE)</f>
        <v>NO</v>
      </c>
      <c r="J1412" s="19" t="str">
        <f>VLOOKUP($A1412,'Medical examination'!A1412:N3746,9,FALSE)</f>
        <v>OVERWEIGHT</v>
      </c>
      <c r="K1412" s="10" t="str">
        <f>VLOOKUP($A1412,'Medical examination'!A1412:O3746,10,FALSE)</f>
        <v>NORMAL</v>
      </c>
      <c r="L1412" s="16">
        <v>1237</v>
      </c>
      <c r="M1412" s="1" t="str">
        <f>VLOOKUP($L1412,'Hospitalization details'!$F1412:L3744,2,FALSE)</f>
        <v>TIER - 2</v>
      </c>
      <c r="N1412" s="17" t="str">
        <f>VLOOKUP($L1412,'Hospitalization details'!$F1412:M3749,3,FALSE)</f>
        <v>TIER - 2</v>
      </c>
      <c r="O1412" s="1" t="str">
        <f>VLOOKUP($L1412,'Hospitalization details'!$F1412:N3749,4,FALSE)</f>
        <v>R1013</v>
      </c>
      <c r="P1412" s="14">
        <f>VLOOKUP($L1412,'Hospitalization details'!$F1412:O3749,6,FALSE)</f>
        <v>37602</v>
      </c>
      <c r="Q1412" s="18">
        <f t="shared" si="22"/>
        <v>20</v>
      </c>
    </row>
    <row r="1413" spans="1:17" x14ac:dyDescent="0.25">
      <c r="A1413" s="2" t="s">
        <v>1419</v>
      </c>
      <c r="B1413" t="str">
        <f>VLOOKUP(A1413,'customer names'!A1413:D3747,3,FALSE)</f>
        <v>Stanek</v>
      </c>
      <c r="C1413" s="1">
        <f>VLOOKUP(A1413,'Medical examination'!A1413:G3747,2,FALSE)</f>
        <v>30.21</v>
      </c>
      <c r="D1413" s="1">
        <f>VLOOKUP(A1413,'Medical examination'!A1413:H3747,3,FALSE)</f>
        <v>5.5</v>
      </c>
      <c r="E1413" s="1" t="str">
        <f>VLOOKUP($A1413,'Medical examination'!A1413:I3747,4,FALSE)</f>
        <v>NO</v>
      </c>
      <c r="F1413" s="1" t="str">
        <f>VLOOKUP($A1413,'Medical examination'!A1413:J3747,5,FALSE)</f>
        <v>NO</v>
      </c>
      <c r="G1413" s="1" t="str">
        <f>VLOOKUP($A1413,'Medical examination'!A1413:K3747,6,FALSE)</f>
        <v>NO</v>
      </c>
      <c r="H1413" s="1">
        <f>VLOOKUP($A1413,'Medical examination'!A1413:L3747,7,FALSE)</f>
        <v>1</v>
      </c>
      <c r="I1413" s="1" t="str">
        <f>VLOOKUP($A1413,'Medical examination'!A1413:M3747,8,FALSE)</f>
        <v>NO</v>
      </c>
      <c r="J1413" s="19" t="str">
        <f>VLOOKUP($A1413,'Medical examination'!A1413:N3747,9,FALSE)</f>
        <v>OBESITY</v>
      </c>
      <c r="K1413" s="10" t="str">
        <f>VLOOKUP($A1413,'Medical examination'!A1413:O3747,10,FALSE)</f>
        <v>NORMAL</v>
      </c>
      <c r="L1413" s="16">
        <v>1234</v>
      </c>
      <c r="M1413" s="1" t="str">
        <f>VLOOKUP($L1413,'Hospitalization details'!$F1413:L3745,2,FALSE)</f>
        <v>TIER - 2</v>
      </c>
      <c r="N1413" s="17" t="str">
        <f>VLOOKUP($L1413,'Hospitalization details'!$F1413:M3750,3,FALSE)</f>
        <v>TIER - 1</v>
      </c>
      <c r="O1413" s="1" t="str">
        <f>VLOOKUP($L1413,'Hospitalization details'!$F1413:N3750,4,FALSE)</f>
        <v>R1013</v>
      </c>
      <c r="P1413" s="14">
        <f>VLOOKUP($L1413,'Hospitalization details'!$F1413:O3750,6,FALSE)</f>
        <v>35989</v>
      </c>
      <c r="Q1413" s="18">
        <f t="shared" si="22"/>
        <v>24</v>
      </c>
    </row>
    <row r="1414" spans="1:17" x14ac:dyDescent="0.25">
      <c r="A1414" s="2" t="s">
        <v>1420</v>
      </c>
      <c r="B1414" t="str">
        <f>VLOOKUP(A1414,'customer names'!A1414:D3748,3,FALSE)</f>
        <v>Harris</v>
      </c>
      <c r="C1414" s="1">
        <f>VLOOKUP(A1414,'Medical examination'!A1414:G3748,2,FALSE)</f>
        <v>24.33</v>
      </c>
      <c r="D1414" s="1">
        <f>VLOOKUP(A1414,'Medical examination'!A1414:H3748,3,FALSE)</f>
        <v>8</v>
      </c>
      <c r="E1414" s="1" t="str">
        <f>VLOOKUP($A1414,'Medical examination'!A1414:I3748,4,FALSE)</f>
        <v>NO</v>
      </c>
      <c r="F1414" s="1" t="str">
        <f>VLOOKUP($A1414,'Medical examination'!A1414:J3748,5,FALSE)</f>
        <v>NO</v>
      </c>
      <c r="G1414" s="1" t="str">
        <f>VLOOKUP($A1414,'Medical examination'!A1414:K3748,6,FALSE)</f>
        <v>NO</v>
      </c>
      <c r="H1414" s="1">
        <f>VLOOKUP($A1414,'Medical examination'!A1414:L3748,7,FALSE)</f>
        <v>0</v>
      </c>
      <c r="I1414" s="1" t="str">
        <f>VLOOKUP($A1414,'Medical examination'!A1414:M3748,8,FALSE)</f>
        <v>NO</v>
      </c>
      <c r="J1414" s="19" t="str">
        <f>VLOOKUP($A1414,'Medical examination'!A1414:N3748,9,FALSE)</f>
        <v>NORMAL WEIGHT</v>
      </c>
      <c r="K1414" s="10" t="str">
        <f>VLOOKUP($A1414,'Medical examination'!A1414:O3748,10,FALSE)</f>
        <v>DIABETES</v>
      </c>
      <c r="L1414" s="16">
        <v>34976.42</v>
      </c>
      <c r="M1414" s="1" t="str">
        <f>VLOOKUP($L1414,'Hospitalization details'!$F1414:L3746,2,FALSE)</f>
        <v>TIER - 2</v>
      </c>
      <c r="N1414" s="17" t="str">
        <f>VLOOKUP($L1414,'Hospitalization details'!$F1414:M3751,3,FALSE)</f>
        <v>TIER - 1</v>
      </c>
      <c r="O1414" s="1" t="str">
        <f>VLOOKUP($L1414,'Hospitalization details'!$F1414:N3751,4,FALSE)</f>
        <v>R1011</v>
      </c>
      <c r="P1414" s="14">
        <f>VLOOKUP($L1414,'Hospitalization details'!$F1414:O3751,6,FALSE)</f>
        <v>36029</v>
      </c>
      <c r="Q1414" s="18">
        <f t="shared" si="22"/>
        <v>24</v>
      </c>
    </row>
    <row r="1415" spans="1:17" x14ac:dyDescent="0.25">
      <c r="A1415" s="2" t="s">
        <v>1421</v>
      </c>
      <c r="B1415" t="str">
        <f>VLOOKUP(A1415,'customer names'!A1415:D3749,3,FALSE)</f>
        <v>Manning</v>
      </c>
      <c r="C1415" s="1">
        <f>VLOOKUP(A1415,'Medical examination'!A1415:G3749,2,FALSE)</f>
        <v>19.855</v>
      </c>
      <c r="D1415" s="1">
        <f>VLOOKUP(A1415,'Medical examination'!A1415:H3749,3,FALSE)</f>
        <v>5.71</v>
      </c>
      <c r="E1415" s="1" t="str">
        <f>VLOOKUP($A1415,'Medical examination'!A1415:I3749,4,FALSE)</f>
        <v>YES</v>
      </c>
      <c r="F1415" s="1" t="str">
        <f>VLOOKUP($A1415,'Medical examination'!A1415:J3749,5,FALSE)</f>
        <v>NO</v>
      </c>
      <c r="G1415" s="1" t="str">
        <f>VLOOKUP($A1415,'Medical examination'!A1415:K3749,6,FALSE)</f>
        <v>NO</v>
      </c>
      <c r="H1415" s="1">
        <f>VLOOKUP($A1415,'Medical examination'!A1415:L3749,7,FALSE)</f>
        <v>0</v>
      </c>
      <c r="I1415" s="1" t="str">
        <f>VLOOKUP($A1415,'Medical examination'!A1415:M3749,8,FALSE)</f>
        <v>NO</v>
      </c>
      <c r="J1415" s="19" t="str">
        <f>VLOOKUP($A1415,'Medical examination'!A1415:N3749,9,FALSE)</f>
        <v>NORMAL WEIGHT</v>
      </c>
      <c r="K1415" s="10" t="str">
        <f>VLOOKUP($A1415,'Medical examination'!A1415:O3749,10,FALSE)</f>
        <v>PRE DIABETES</v>
      </c>
      <c r="L1415" s="16">
        <v>1228</v>
      </c>
      <c r="M1415" s="1" t="str">
        <f>VLOOKUP($L1415,'Hospitalization details'!$F1415:L3747,2,FALSE)</f>
        <v>TIER - 2</v>
      </c>
      <c r="N1415" s="17" t="str">
        <f>VLOOKUP($L1415,'Hospitalization details'!$F1415:M3752,3,FALSE)</f>
        <v>TIER - 1</v>
      </c>
      <c r="O1415" s="1" t="str">
        <f>VLOOKUP($L1415,'Hospitalization details'!$F1415:N3752,4,FALSE)</f>
        <v>R1012</v>
      </c>
      <c r="P1415" s="14">
        <f>VLOOKUP($L1415,'Hospitalization details'!$F1415:O3752,6,FALSE)</f>
        <v>38276</v>
      </c>
      <c r="Q1415" s="18">
        <f t="shared" si="22"/>
        <v>18</v>
      </c>
    </row>
    <row r="1416" spans="1:17" x14ac:dyDescent="0.25">
      <c r="A1416" s="2" t="s">
        <v>1422</v>
      </c>
      <c r="B1416" t="str">
        <f>VLOOKUP(A1416,'customer names'!A1416:D3750,3,FALSE)</f>
        <v>Barrera Munoz</v>
      </c>
      <c r="C1416" s="1">
        <f>VLOOKUP(A1416,'Medical examination'!A1416:G3750,2,FALSE)</f>
        <v>25.364999999999998</v>
      </c>
      <c r="D1416" s="1">
        <f>VLOOKUP(A1416,'Medical examination'!A1416:H3750,3,FALSE)</f>
        <v>11.71</v>
      </c>
      <c r="E1416" s="1" t="str">
        <f>VLOOKUP($A1416,'Medical examination'!A1416:I3750,4,FALSE)</f>
        <v>NO</v>
      </c>
      <c r="F1416" s="1" t="str">
        <f>VLOOKUP($A1416,'Medical examination'!A1416:J3750,5,FALSE)</f>
        <v>NO</v>
      </c>
      <c r="G1416" s="1" t="str">
        <f>VLOOKUP($A1416,'Medical examination'!A1416:K3750,6,FALSE)</f>
        <v>NO</v>
      </c>
      <c r="H1416" s="1">
        <f>VLOOKUP($A1416,'Medical examination'!A1416:L3750,7,FALSE)</f>
        <v>0</v>
      </c>
      <c r="I1416" s="1" t="str">
        <f>VLOOKUP($A1416,'Medical examination'!A1416:M3750,8,FALSE)</f>
        <v>NO</v>
      </c>
      <c r="J1416" s="19" t="str">
        <f>VLOOKUP($A1416,'Medical examination'!A1416:N3750,9,FALSE)</f>
        <v>OVERWEIGHT</v>
      </c>
      <c r="K1416" s="10" t="str">
        <f>VLOOKUP($A1416,'Medical examination'!A1416:O3750,10,FALSE)</f>
        <v>DIABETES</v>
      </c>
      <c r="L1416" s="16">
        <v>1224</v>
      </c>
      <c r="M1416" s="1" t="str">
        <f>VLOOKUP($L1416,'Hospitalization details'!$F1416:L3748,2,FALSE)</f>
        <v>TIER - 2</v>
      </c>
      <c r="N1416" s="17" t="str">
        <f>VLOOKUP($L1416,'Hospitalization details'!$F1416:M3753,3,FALSE)</f>
        <v>TIER - 1</v>
      </c>
      <c r="O1416" s="1" t="str">
        <f>VLOOKUP($L1416,'Hospitalization details'!$F1416:N3753,4,FALSE)</f>
        <v>R1013</v>
      </c>
      <c r="P1416" s="14">
        <f>VLOOKUP($L1416,'Hospitalization details'!$F1416:O3753,6,FALSE)</f>
        <v>38177</v>
      </c>
      <c r="Q1416" s="18">
        <f t="shared" si="22"/>
        <v>18</v>
      </c>
    </row>
    <row r="1417" spans="1:17" x14ac:dyDescent="0.25">
      <c r="A1417" s="2" t="s">
        <v>1423</v>
      </c>
      <c r="B1417" t="str">
        <f>VLOOKUP(A1417,'customer names'!A1417:D3751,3,FALSE)</f>
        <v>Schauwaers</v>
      </c>
      <c r="C1417" s="1">
        <f>VLOOKUP(A1417,'Medical examination'!A1417:G3751,2,FALSE)</f>
        <v>29.6</v>
      </c>
      <c r="D1417" s="1">
        <f>VLOOKUP(A1417,'Medical examination'!A1417:H3751,3,FALSE)</f>
        <v>6.17</v>
      </c>
      <c r="E1417" s="1" t="str">
        <f>VLOOKUP($A1417,'Medical examination'!A1417:I3751,4,FALSE)</f>
        <v>YES</v>
      </c>
      <c r="F1417" s="1" t="str">
        <f>VLOOKUP($A1417,'Medical examination'!A1417:J3751,5,FALSE)</f>
        <v>NO</v>
      </c>
      <c r="G1417" s="1" t="str">
        <f>VLOOKUP($A1417,'Medical examination'!A1417:K3751,6,FALSE)</f>
        <v>YES</v>
      </c>
      <c r="H1417" s="1">
        <f>VLOOKUP($A1417,'Medical examination'!A1417:L3751,7,FALSE)</f>
        <v>1</v>
      </c>
      <c r="I1417" s="1" t="str">
        <f>VLOOKUP($A1417,'Medical examination'!A1417:M3751,8,FALSE)</f>
        <v>NO</v>
      </c>
      <c r="J1417" s="19" t="str">
        <f>VLOOKUP($A1417,'Medical examination'!A1417:N3751,9,FALSE)</f>
        <v>OVERWEIGHT</v>
      </c>
      <c r="K1417" s="10" t="str">
        <f>VLOOKUP($A1417,'Medical examination'!A1417:O3751,10,FALSE)</f>
        <v>PRE DIABETES</v>
      </c>
      <c r="L1417" s="16">
        <v>1220</v>
      </c>
      <c r="M1417" s="1" t="str">
        <f>VLOOKUP($L1417,'Hospitalization details'!$F1417:L3749,2,FALSE)</f>
        <v>TIER - 2</v>
      </c>
      <c r="N1417" s="17" t="str">
        <f>VLOOKUP($L1417,'Hospitalization details'!$F1417:M3754,3,FALSE)</f>
        <v>TIER - 3</v>
      </c>
      <c r="O1417" s="1" t="str">
        <f>VLOOKUP($L1417,'Hospitalization details'!$F1417:N3754,4,FALSE)</f>
        <v>R1012</v>
      </c>
      <c r="P1417" s="14">
        <f>VLOOKUP($L1417,'Hospitalization details'!$F1417:O3754,6,FALSE)</f>
        <v>35373</v>
      </c>
      <c r="Q1417" s="18">
        <f t="shared" si="22"/>
        <v>26</v>
      </c>
    </row>
    <row r="1418" spans="1:17" x14ac:dyDescent="0.25">
      <c r="A1418" s="2" t="s">
        <v>1424</v>
      </c>
      <c r="B1418" t="str">
        <f>VLOOKUP(A1418,'customer names'!A1418:D3752,3,FALSE)</f>
        <v>Hartman</v>
      </c>
      <c r="C1418" s="1">
        <f>VLOOKUP(A1418,'Medical examination'!A1418:G3752,2,FALSE)</f>
        <v>39.43</v>
      </c>
      <c r="D1418" s="1">
        <f>VLOOKUP(A1418,'Medical examination'!A1418:H3752,3,FALSE)</f>
        <v>6.1</v>
      </c>
      <c r="E1418" s="1" t="str">
        <f>VLOOKUP($A1418,'Medical examination'!A1418:I3752,4,FALSE)</f>
        <v>YES</v>
      </c>
      <c r="F1418" s="1" t="str">
        <f>VLOOKUP($A1418,'Medical examination'!A1418:J3752,5,FALSE)</f>
        <v>NO</v>
      </c>
      <c r="G1418" s="1" t="str">
        <f>VLOOKUP($A1418,'Medical examination'!A1418:K3752,6,FALSE)</f>
        <v>YES</v>
      </c>
      <c r="H1418" s="1">
        <f>VLOOKUP($A1418,'Medical examination'!A1418:L3752,7,FALSE)</f>
        <v>1</v>
      </c>
      <c r="I1418" s="1" t="str">
        <f>VLOOKUP($A1418,'Medical examination'!A1418:M3752,8,FALSE)</f>
        <v>NO</v>
      </c>
      <c r="J1418" s="19" t="str">
        <f>VLOOKUP($A1418,'Medical examination'!A1418:N3752,9,FALSE)</f>
        <v>OBESITY</v>
      </c>
      <c r="K1418" s="10" t="str">
        <f>VLOOKUP($A1418,'Medical examination'!A1418:O3752,10,FALSE)</f>
        <v>PRE DIABETES</v>
      </c>
      <c r="L1418" s="16">
        <v>1210</v>
      </c>
      <c r="M1418" s="1" t="str">
        <f>VLOOKUP($L1418,'Hospitalization details'!$F1418:L3750,2,FALSE)</f>
        <v>TIER - 2</v>
      </c>
      <c r="N1418" s="17" t="str">
        <f>VLOOKUP($L1418,'Hospitalization details'!$F1418:M3755,3,FALSE)</f>
        <v>TIER - 1</v>
      </c>
      <c r="O1418" s="1" t="str">
        <f>VLOOKUP($L1418,'Hospitalization details'!$F1418:N3755,4,FALSE)</f>
        <v>R1013</v>
      </c>
      <c r="P1418" s="14">
        <f>VLOOKUP($L1418,'Hospitalization details'!$F1418:O3755,6,FALSE)</f>
        <v>38140</v>
      </c>
      <c r="Q1418" s="18">
        <f t="shared" si="22"/>
        <v>19</v>
      </c>
    </row>
    <row r="1419" spans="1:17" x14ac:dyDescent="0.25">
      <c r="A1419" s="2" t="s">
        <v>1425</v>
      </c>
      <c r="B1419" t="str">
        <f>VLOOKUP(A1419,'customer names'!A1419:D3753,3,FALSE)</f>
        <v>Fire</v>
      </c>
      <c r="C1419" s="1">
        <f>VLOOKUP(A1419,'Medical examination'!A1419:G3753,2,FALSE)</f>
        <v>27.34</v>
      </c>
      <c r="D1419" s="1">
        <f>VLOOKUP(A1419,'Medical examination'!A1419:H3753,3,FALSE)</f>
        <v>5.19</v>
      </c>
      <c r="E1419" s="1" t="str">
        <f>VLOOKUP($A1419,'Medical examination'!A1419:I3753,4,FALSE)</f>
        <v>YES</v>
      </c>
      <c r="F1419" s="1" t="str">
        <f>VLOOKUP($A1419,'Medical examination'!A1419:J3753,5,FALSE)</f>
        <v>NO</v>
      </c>
      <c r="G1419" s="1" t="str">
        <f>VLOOKUP($A1419,'Medical examination'!A1419:K3753,6,FALSE)</f>
        <v>NO</v>
      </c>
      <c r="H1419" s="1">
        <f>VLOOKUP($A1419,'Medical examination'!A1419:L3753,7,FALSE)</f>
        <v>1</v>
      </c>
      <c r="I1419" s="1" t="str">
        <f>VLOOKUP($A1419,'Medical examination'!A1419:M3753,8,FALSE)</f>
        <v>NO</v>
      </c>
      <c r="J1419" s="19" t="str">
        <f>VLOOKUP($A1419,'Medical examination'!A1419:N3753,9,FALSE)</f>
        <v>OVERWEIGHT</v>
      </c>
      <c r="K1419" s="10" t="str">
        <f>VLOOKUP($A1419,'Medical examination'!A1419:O3753,10,FALSE)</f>
        <v>NORMAL</v>
      </c>
      <c r="L1419" s="16">
        <v>1200.55</v>
      </c>
      <c r="M1419" s="1" t="str">
        <f>VLOOKUP($L1419,'Hospitalization details'!$F1419:L3751,2,FALSE)</f>
        <v>TIER - 2</v>
      </c>
      <c r="N1419" s="17" t="str">
        <f>VLOOKUP($L1419,'Hospitalization details'!$F1419:M3756,3,FALSE)</f>
        <v>TIER - 3</v>
      </c>
      <c r="O1419" s="1" t="str">
        <f>VLOOKUP($L1419,'Hospitalization details'!$F1419:N3756,4,FALSE)</f>
        <v>R1013</v>
      </c>
      <c r="P1419" s="14">
        <f>VLOOKUP($L1419,'Hospitalization details'!$F1419:O3756,6,FALSE)</f>
        <v>33883</v>
      </c>
      <c r="Q1419" s="18">
        <f t="shared" si="22"/>
        <v>30</v>
      </c>
    </row>
    <row r="1420" spans="1:17" x14ac:dyDescent="0.25">
      <c r="A1420" s="2" t="s">
        <v>1426</v>
      </c>
      <c r="B1420" t="str">
        <f>VLOOKUP(A1420,'customer names'!A1420:D3754,3,FALSE)</f>
        <v>Waliaula</v>
      </c>
      <c r="C1420" s="1">
        <f>VLOOKUP(A1420,'Medical examination'!A1420:G3754,2,FALSE)</f>
        <v>39.01</v>
      </c>
      <c r="D1420" s="1">
        <f>VLOOKUP(A1420,'Medical examination'!A1420:H3754,3,FALSE)</f>
        <v>5.37</v>
      </c>
      <c r="E1420" s="1" t="str">
        <f>VLOOKUP($A1420,'Medical examination'!A1420:I3754,4,FALSE)</f>
        <v>YES</v>
      </c>
      <c r="F1420" s="1" t="str">
        <f>VLOOKUP($A1420,'Medical examination'!A1420:J3754,5,FALSE)</f>
        <v>NO</v>
      </c>
      <c r="G1420" s="1" t="str">
        <f>VLOOKUP($A1420,'Medical examination'!A1420:K3754,6,FALSE)</f>
        <v>NO</v>
      </c>
      <c r="H1420" s="1">
        <f>VLOOKUP($A1420,'Medical examination'!A1420:L3754,7,FALSE)</f>
        <v>0</v>
      </c>
      <c r="I1420" s="1" t="str">
        <f>VLOOKUP($A1420,'Medical examination'!A1420:M3754,8,FALSE)</f>
        <v>NO</v>
      </c>
      <c r="J1420" s="19" t="str">
        <f>VLOOKUP($A1420,'Medical examination'!A1420:N3754,9,FALSE)</f>
        <v>OBESITY</v>
      </c>
      <c r="K1420" s="10" t="str">
        <f>VLOOKUP($A1420,'Medical examination'!A1420:O3754,10,FALSE)</f>
        <v>NORMAL</v>
      </c>
      <c r="L1420" s="16">
        <v>1200</v>
      </c>
      <c r="M1420" s="1" t="str">
        <f>VLOOKUP($L1420,'Hospitalization details'!$F1420:L3752,2,FALSE)</f>
        <v>TIER - 2</v>
      </c>
      <c r="N1420" s="17" t="str">
        <f>VLOOKUP($L1420,'Hospitalization details'!$F1420:M3757,3,FALSE)</f>
        <v>TIER - 3</v>
      </c>
      <c r="O1420" s="1" t="str">
        <f>VLOOKUP($L1420,'Hospitalization details'!$F1420:N3757,4,FALSE)</f>
        <v>R1012</v>
      </c>
      <c r="P1420" s="14">
        <f>VLOOKUP($L1420,'Hospitalization details'!$F1420:O3757,6,FALSE)</f>
        <v>36339</v>
      </c>
      <c r="Q1420" s="18">
        <f t="shared" si="22"/>
        <v>23</v>
      </c>
    </row>
    <row r="1421" spans="1:17" x14ac:dyDescent="0.25">
      <c r="A1421" s="2" t="s">
        <v>1427</v>
      </c>
      <c r="B1421" t="str">
        <f>VLOOKUP(A1421,'customer names'!A1421:D3755,3,FALSE)</f>
        <v>Blackshear</v>
      </c>
      <c r="C1421" s="1">
        <f>VLOOKUP(A1421,'Medical examination'!A1421:G3755,2,FALSE)</f>
        <v>18.989999999999998</v>
      </c>
      <c r="D1421" s="1">
        <f>VLOOKUP(A1421,'Medical examination'!A1421:H3755,3,FALSE)</f>
        <v>10.82</v>
      </c>
      <c r="E1421" s="1" t="str">
        <f>VLOOKUP($A1421,'Medical examination'!A1421:I3755,4,FALSE)</f>
        <v>YES</v>
      </c>
      <c r="F1421" s="1" t="str">
        <f>VLOOKUP($A1421,'Medical examination'!A1421:J3755,5,FALSE)</f>
        <v>NO</v>
      </c>
      <c r="G1421" s="1" t="str">
        <f>VLOOKUP($A1421,'Medical examination'!A1421:K3755,6,FALSE)</f>
        <v>NO</v>
      </c>
      <c r="H1421" s="1">
        <f>VLOOKUP($A1421,'Medical examination'!A1421:L3755,7,FALSE)</f>
        <v>0</v>
      </c>
      <c r="I1421" s="1" t="str">
        <f>VLOOKUP($A1421,'Medical examination'!A1421:M3755,8,FALSE)</f>
        <v>NO</v>
      </c>
      <c r="J1421" s="19" t="str">
        <f>VLOOKUP($A1421,'Medical examination'!A1421:N3755,9,FALSE)</f>
        <v>NORMAL WEIGHT</v>
      </c>
      <c r="K1421" s="10" t="str">
        <f>VLOOKUP($A1421,'Medical examination'!A1421:O3755,10,FALSE)</f>
        <v>DIABETES</v>
      </c>
      <c r="L1421" s="16">
        <v>1191</v>
      </c>
      <c r="M1421" s="1" t="str">
        <f>VLOOKUP($L1421,'Hospitalization details'!$F1421:L3753,2,FALSE)</f>
        <v>TIER - 2</v>
      </c>
      <c r="N1421" s="17" t="str">
        <f>VLOOKUP($L1421,'Hospitalization details'!$F1421:M3758,3,FALSE)</f>
        <v>TIER - 1</v>
      </c>
      <c r="O1421" s="1" t="str">
        <f>VLOOKUP($L1421,'Hospitalization details'!$F1421:N3758,4,FALSE)</f>
        <v>R1013</v>
      </c>
      <c r="P1421" s="14">
        <f>VLOOKUP($L1421,'Hospitalization details'!$F1421:O3758,6,FALSE)</f>
        <v>37494</v>
      </c>
      <c r="Q1421" s="18">
        <f t="shared" si="22"/>
        <v>20</v>
      </c>
    </row>
    <row r="1422" spans="1:17" x14ac:dyDescent="0.25">
      <c r="A1422" s="2" t="s">
        <v>1428</v>
      </c>
      <c r="B1422" t="str">
        <f>VLOOKUP(A1422,'customer names'!A1422:D3756,3,FALSE)</f>
        <v>Nettik</v>
      </c>
      <c r="C1422" s="1">
        <f>VLOOKUP(A1422,'Medical examination'!A1422:G3756,2,FALSE)</f>
        <v>42.3</v>
      </c>
      <c r="D1422" s="1">
        <f>VLOOKUP(A1422,'Medical examination'!A1422:H3756,3,FALSE)</f>
        <v>6.06</v>
      </c>
      <c r="E1422" s="1" t="str">
        <f>VLOOKUP($A1422,'Medical examination'!A1422:I3756,4,FALSE)</f>
        <v>YES</v>
      </c>
      <c r="F1422" s="1" t="str">
        <f>VLOOKUP($A1422,'Medical examination'!A1422:J3756,5,FALSE)</f>
        <v>NO</v>
      </c>
      <c r="G1422" s="1" t="str">
        <f>VLOOKUP($A1422,'Medical examination'!A1422:K3756,6,FALSE)</f>
        <v>NO</v>
      </c>
      <c r="H1422" s="1">
        <f>VLOOKUP($A1422,'Medical examination'!A1422:L3756,7,FALSE)</f>
        <v>0</v>
      </c>
      <c r="I1422" s="1" t="str">
        <f>VLOOKUP($A1422,'Medical examination'!A1422:M3756,8,FALSE)</f>
        <v>NO</v>
      </c>
      <c r="J1422" s="19" t="str">
        <f>VLOOKUP($A1422,'Medical examination'!A1422:N3756,9,FALSE)</f>
        <v>OBESITY</v>
      </c>
      <c r="K1422" s="10" t="str">
        <f>VLOOKUP($A1422,'Medical examination'!A1422:O3756,10,FALSE)</f>
        <v>PRE DIABETES</v>
      </c>
      <c r="L1422" s="16">
        <v>1178.07</v>
      </c>
      <c r="M1422" s="1" t="str">
        <f>VLOOKUP($L1422,'Hospitalization details'!$F1422:L3754,2,FALSE)</f>
        <v>TIER - 2</v>
      </c>
      <c r="N1422" s="17" t="str">
        <f>VLOOKUP($L1422,'Hospitalization details'!$F1422:M3759,3,FALSE)</f>
        <v>TIER - 2</v>
      </c>
      <c r="O1422" s="1" t="str">
        <f>VLOOKUP($L1422,'Hospitalization details'!$F1422:N3759,4,FALSE)</f>
        <v>R1013</v>
      </c>
      <c r="P1422" s="14">
        <f>VLOOKUP($L1422,'Hospitalization details'!$F1422:O3759,6,FALSE)</f>
        <v>35609</v>
      </c>
      <c r="Q1422" s="18">
        <f t="shared" si="22"/>
        <v>25</v>
      </c>
    </row>
    <row r="1423" spans="1:17" x14ac:dyDescent="0.25">
      <c r="A1423" s="2" t="s">
        <v>1429</v>
      </c>
      <c r="B1423" t="str">
        <f>VLOOKUP(A1423,'customer names'!A1423:D3757,3,FALSE)</f>
        <v>Novales</v>
      </c>
      <c r="C1423" s="1">
        <f>VLOOKUP(A1423,'Medical examination'!A1423:G3757,2,FALSE)</f>
        <v>39.805</v>
      </c>
      <c r="D1423" s="1">
        <f>VLOOKUP(A1423,'Medical examination'!A1423:H3757,3,FALSE)</f>
        <v>5.91</v>
      </c>
      <c r="E1423" s="1" t="str">
        <f>VLOOKUP($A1423,'Medical examination'!A1423:I3757,4,FALSE)</f>
        <v>NO</v>
      </c>
      <c r="F1423" s="1" t="str">
        <f>VLOOKUP($A1423,'Medical examination'!A1423:J3757,5,FALSE)</f>
        <v>NO</v>
      </c>
      <c r="G1423" s="1" t="str">
        <f>VLOOKUP($A1423,'Medical examination'!A1423:K3757,6,FALSE)</f>
        <v>NO</v>
      </c>
      <c r="H1423" s="1">
        <f>VLOOKUP($A1423,'Medical examination'!A1423:L3757,7,FALSE)</f>
        <v>0</v>
      </c>
      <c r="I1423" s="1" t="str">
        <f>VLOOKUP($A1423,'Medical examination'!A1423:M3757,8,FALSE)</f>
        <v>NO</v>
      </c>
      <c r="J1423" s="19" t="str">
        <f>VLOOKUP($A1423,'Medical examination'!A1423:N3757,9,FALSE)</f>
        <v>OBESITY</v>
      </c>
      <c r="K1423" s="10" t="str">
        <f>VLOOKUP($A1423,'Medical examination'!A1423:O3757,10,FALSE)</f>
        <v>PRE DIABETES</v>
      </c>
      <c r="L1423" s="16">
        <v>1178</v>
      </c>
      <c r="M1423" s="1" t="str">
        <f>VLOOKUP($L1423,'Hospitalization details'!$F1423:L3755,2,FALSE)</f>
        <v>TIER - 2</v>
      </c>
      <c r="N1423" s="17" t="str">
        <f>VLOOKUP($L1423,'Hospitalization details'!$F1423:M3760,3,FALSE)</f>
        <v>TIER - 3</v>
      </c>
      <c r="O1423" s="1" t="str">
        <f>VLOOKUP($L1423,'Hospitalization details'!$F1423:N3760,4,FALSE)</f>
        <v>R1013</v>
      </c>
      <c r="P1423" s="14">
        <f>VLOOKUP($L1423,'Hospitalization details'!$F1423:O3760,6,FALSE)</f>
        <v>35288</v>
      </c>
      <c r="Q1423" s="18">
        <f t="shared" si="22"/>
        <v>26</v>
      </c>
    </row>
    <row r="1424" spans="1:17" x14ac:dyDescent="0.25">
      <c r="A1424" s="2" t="s">
        <v>1430</v>
      </c>
      <c r="B1424" t="str">
        <f>VLOOKUP(A1424,'customer names'!A1424:D3758,3,FALSE)</f>
        <v>Rosauer</v>
      </c>
      <c r="C1424" s="1">
        <f>VLOOKUP(A1424,'Medical examination'!A1424:G3758,2,FALSE)</f>
        <v>33.700000000000003</v>
      </c>
      <c r="D1424" s="1">
        <f>VLOOKUP(A1424,'Medical examination'!A1424:H3758,3,FALSE)</f>
        <v>5.87</v>
      </c>
      <c r="E1424" s="1" t="str">
        <f>VLOOKUP($A1424,'Medical examination'!A1424:I3758,4,FALSE)</f>
        <v>NO</v>
      </c>
      <c r="F1424" s="1" t="str">
        <f>VLOOKUP($A1424,'Medical examination'!A1424:J3758,5,FALSE)</f>
        <v>NO</v>
      </c>
      <c r="G1424" s="1" t="str">
        <f>VLOOKUP($A1424,'Medical examination'!A1424:K3758,6,FALSE)</f>
        <v>NO</v>
      </c>
      <c r="H1424" s="1">
        <f>VLOOKUP($A1424,'Medical examination'!A1424:L3758,7,FALSE)</f>
        <v>0</v>
      </c>
      <c r="I1424" s="1" t="str">
        <f>VLOOKUP($A1424,'Medical examination'!A1424:M3758,8,FALSE)</f>
        <v>NO</v>
      </c>
      <c r="J1424" s="19" t="str">
        <f>VLOOKUP($A1424,'Medical examination'!A1424:N3758,9,FALSE)</f>
        <v>OBESITY</v>
      </c>
      <c r="K1424" s="10" t="str">
        <f>VLOOKUP($A1424,'Medical examination'!A1424:O3758,10,FALSE)</f>
        <v>PRE DIABETES</v>
      </c>
      <c r="L1424" s="16">
        <v>1167</v>
      </c>
      <c r="M1424" s="1" t="str">
        <f>VLOOKUP($L1424,'Hospitalization details'!$F1424:L3756,2,FALSE)</f>
        <v>TIER - 2</v>
      </c>
      <c r="N1424" s="17" t="str">
        <f>VLOOKUP($L1424,'Hospitalization details'!$F1424:M3761,3,FALSE)</f>
        <v>TIER - 1</v>
      </c>
      <c r="O1424" s="1" t="str">
        <f>VLOOKUP($L1424,'Hospitalization details'!$F1424:N3761,4,FALSE)</f>
        <v>R1013</v>
      </c>
      <c r="P1424" s="14">
        <f>VLOOKUP($L1424,'Hospitalization details'!$F1424:O3761,6,FALSE)</f>
        <v>37207</v>
      </c>
      <c r="Q1424" s="18">
        <f t="shared" si="22"/>
        <v>21</v>
      </c>
    </row>
    <row r="1425" spans="1:17" x14ac:dyDescent="0.25">
      <c r="A1425" s="2" t="s">
        <v>1431</v>
      </c>
      <c r="B1425" t="str">
        <f>VLOOKUP(A1425,'customer names'!A1425:D3759,3,FALSE)</f>
        <v>Ryder</v>
      </c>
      <c r="C1425" s="1">
        <f>VLOOKUP(A1425,'Medical examination'!A1425:G3759,2,FALSE)</f>
        <v>36.195</v>
      </c>
      <c r="D1425" s="1">
        <f>VLOOKUP(A1425,'Medical examination'!A1425:H3759,3,FALSE)</f>
        <v>6.22</v>
      </c>
      <c r="E1425" s="1" t="str">
        <f>VLOOKUP($A1425,'Medical examination'!A1425:I3759,4,FALSE)</f>
        <v>NO</v>
      </c>
      <c r="F1425" s="1" t="str">
        <f>VLOOKUP($A1425,'Medical examination'!A1425:J3759,5,FALSE)</f>
        <v>NO</v>
      </c>
      <c r="G1425" s="1" t="str">
        <f>VLOOKUP($A1425,'Medical examination'!A1425:K3759,6,FALSE)</f>
        <v>NO</v>
      </c>
      <c r="H1425" s="1">
        <f>VLOOKUP($A1425,'Medical examination'!A1425:L3759,7,FALSE)</f>
        <v>0</v>
      </c>
      <c r="I1425" s="1" t="str">
        <f>VLOOKUP($A1425,'Medical examination'!A1425:M3759,8,FALSE)</f>
        <v>NO</v>
      </c>
      <c r="J1425" s="19" t="str">
        <f>VLOOKUP($A1425,'Medical examination'!A1425:N3759,9,FALSE)</f>
        <v>OBESITY</v>
      </c>
      <c r="K1425" s="10" t="str">
        <f>VLOOKUP($A1425,'Medical examination'!A1425:O3759,10,FALSE)</f>
        <v>PRE DIABETES</v>
      </c>
      <c r="L1425" s="16">
        <v>34975.68</v>
      </c>
      <c r="M1425" s="1" t="str">
        <f>VLOOKUP($L1425,'Hospitalization details'!$F1425:L3757,2,FALSE)</f>
        <v>TIER - 2</v>
      </c>
      <c r="N1425" s="17" t="str">
        <f>VLOOKUP($L1425,'Hospitalization details'!$F1425:M3762,3,FALSE)</f>
        <v>TIER - 2</v>
      </c>
      <c r="O1425" s="1" t="str">
        <f>VLOOKUP($L1425,'Hospitalization details'!$F1425:N3762,4,FALSE)</f>
        <v>R1011</v>
      </c>
      <c r="P1425" s="14">
        <f>VLOOKUP($L1425,'Hospitalization details'!$F1425:O3762,6,FALSE)</f>
        <v>24752</v>
      </c>
      <c r="Q1425" s="18">
        <f t="shared" si="22"/>
        <v>55</v>
      </c>
    </row>
    <row r="1426" spans="1:17" x14ac:dyDescent="0.25">
      <c r="A1426" s="2" t="s">
        <v>1432</v>
      </c>
      <c r="B1426" t="str">
        <f>VLOOKUP(A1426,'customer names'!A1426:D3760,3,FALSE)</f>
        <v>Larsen</v>
      </c>
      <c r="C1426" s="1">
        <f>VLOOKUP(A1426,'Medical examination'!A1426:G3760,2,FALSE)</f>
        <v>32.6</v>
      </c>
      <c r="D1426" s="1">
        <f>VLOOKUP(A1426,'Medical examination'!A1426:H3760,3,FALSE)</f>
        <v>5.73</v>
      </c>
      <c r="E1426" s="1" t="str">
        <f>VLOOKUP($A1426,'Medical examination'!A1426:I3760,4,FALSE)</f>
        <v>NO</v>
      </c>
      <c r="F1426" s="1" t="str">
        <f>VLOOKUP($A1426,'Medical examination'!A1426:J3760,5,FALSE)</f>
        <v>NO</v>
      </c>
      <c r="G1426" s="1" t="str">
        <f>VLOOKUP($A1426,'Medical examination'!A1426:K3760,6,FALSE)</f>
        <v>YES</v>
      </c>
      <c r="H1426" s="1">
        <f>VLOOKUP($A1426,'Medical examination'!A1426:L3760,7,FALSE)</f>
        <v>1</v>
      </c>
      <c r="I1426" s="1" t="str">
        <f>VLOOKUP($A1426,'Medical examination'!A1426:M3760,8,FALSE)</f>
        <v>NO</v>
      </c>
      <c r="J1426" s="19" t="str">
        <f>VLOOKUP($A1426,'Medical examination'!A1426:N3760,9,FALSE)</f>
        <v>OBESITY</v>
      </c>
      <c r="K1426" s="10" t="str">
        <f>VLOOKUP($A1426,'Medical examination'!A1426:O3760,10,FALSE)</f>
        <v>PRE DIABETES</v>
      </c>
      <c r="L1426" s="16">
        <v>1165</v>
      </c>
      <c r="M1426" s="1" t="str">
        <f>VLOOKUP($L1426,'Hospitalization details'!$F1426:L3758,2,FALSE)</f>
        <v>TIER - 2</v>
      </c>
      <c r="N1426" s="17" t="str">
        <f>VLOOKUP($L1426,'Hospitalization details'!$F1426:M3763,3,FALSE)</f>
        <v>TIER - 3</v>
      </c>
      <c r="O1426" s="1" t="str">
        <f>VLOOKUP($L1426,'Hospitalization details'!$F1426:N3763,4,FALSE)</f>
        <v>R1012</v>
      </c>
      <c r="P1426" s="14">
        <f>VLOOKUP($L1426,'Hospitalization details'!$F1426:O3763,6,FALSE)</f>
        <v>37418</v>
      </c>
      <c r="Q1426" s="18">
        <f t="shared" si="22"/>
        <v>20</v>
      </c>
    </row>
    <row r="1427" spans="1:17" x14ac:dyDescent="0.25">
      <c r="A1427" s="2" t="s">
        <v>1433</v>
      </c>
      <c r="B1427" t="str">
        <f>VLOOKUP(A1427,'customer names'!A1427:D3761,3,FALSE)</f>
        <v>Keate</v>
      </c>
      <c r="C1427" s="1">
        <f>VLOOKUP(A1427,'Medical examination'!A1427:G3761,2,FALSE)</f>
        <v>30.2</v>
      </c>
      <c r="D1427" s="1">
        <f>VLOOKUP(A1427,'Medical examination'!A1427:H3761,3,FALSE)</f>
        <v>5.7</v>
      </c>
      <c r="E1427" s="1" t="str">
        <f>VLOOKUP($A1427,'Medical examination'!A1427:I3761,4,FALSE)</f>
        <v>NO</v>
      </c>
      <c r="F1427" s="1" t="str">
        <f>VLOOKUP($A1427,'Medical examination'!A1427:J3761,5,FALSE)</f>
        <v>NO</v>
      </c>
      <c r="G1427" s="1" t="str">
        <f>VLOOKUP($A1427,'Medical examination'!A1427:K3761,6,FALSE)</f>
        <v>NO</v>
      </c>
      <c r="H1427" s="1">
        <f>VLOOKUP($A1427,'Medical examination'!A1427:L3761,7,FALSE)</f>
        <v>0</v>
      </c>
      <c r="I1427" s="1" t="str">
        <f>VLOOKUP($A1427,'Medical examination'!A1427:M3761,8,FALSE)</f>
        <v>NO</v>
      </c>
      <c r="J1427" s="19" t="str">
        <f>VLOOKUP($A1427,'Medical examination'!A1427:N3761,9,FALSE)</f>
        <v>OBESITY</v>
      </c>
      <c r="K1427" s="10" t="str">
        <f>VLOOKUP($A1427,'Medical examination'!A1427:O3761,10,FALSE)</f>
        <v>PRE DIABETES</v>
      </c>
      <c r="L1427" s="16">
        <v>1163.46</v>
      </c>
      <c r="M1427" s="1" t="str">
        <f>VLOOKUP($L1427,'Hospitalization details'!$F1427:L3759,2,FALSE)</f>
        <v>TIER - 2</v>
      </c>
      <c r="N1427" s="17" t="str">
        <f>VLOOKUP($L1427,'Hospitalization details'!$F1427:M3764,3,FALSE)</f>
        <v>TIER - 3</v>
      </c>
      <c r="O1427" s="1" t="str">
        <f>VLOOKUP($L1427,'Hospitalization details'!$F1427:N3764,4,FALSE)</f>
        <v>R1013</v>
      </c>
      <c r="P1427" s="14">
        <f>VLOOKUP($L1427,'Hospitalization details'!$F1427:O3764,6,FALSE)</f>
        <v>38302</v>
      </c>
      <c r="Q1427" s="18">
        <f t="shared" si="22"/>
        <v>18</v>
      </c>
    </row>
    <row r="1428" spans="1:17" x14ac:dyDescent="0.25">
      <c r="A1428" s="2" t="s">
        <v>1434</v>
      </c>
      <c r="B1428" t="str">
        <f>VLOOKUP(A1428,'customer names'!A1428:D3762,3,FALSE)</f>
        <v>Williams</v>
      </c>
      <c r="C1428" s="1">
        <f>VLOOKUP(A1428,'Medical examination'!A1428:G3762,2,FALSE)</f>
        <v>27.645</v>
      </c>
      <c r="D1428" s="1">
        <f>VLOOKUP(A1428,'Medical examination'!A1428:H3762,3,FALSE)</f>
        <v>9.91</v>
      </c>
      <c r="E1428" s="1" t="str">
        <f>VLOOKUP($A1428,'Medical examination'!A1428:I3762,4,FALSE)</f>
        <v>NO</v>
      </c>
      <c r="F1428" s="1" t="str">
        <f>VLOOKUP($A1428,'Medical examination'!A1428:J3762,5,FALSE)</f>
        <v>NO</v>
      </c>
      <c r="G1428" s="1" t="str">
        <f>VLOOKUP($A1428,'Medical examination'!A1428:K3762,6,FALSE)</f>
        <v>NO</v>
      </c>
      <c r="H1428" s="1">
        <f>VLOOKUP($A1428,'Medical examination'!A1428:L3762,7,FALSE)</f>
        <v>0</v>
      </c>
      <c r="I1428" s="1" t="str">
        <f>VLOOKUP($A1428,'Medical examination'!A1428:M3762,8,FALSE)</f>
        <v>NO</v>
      </c>
      <c r="J1428" s="19" t="str">
        <f>VLOOKUP($A1428,'Medical examination'!A1428:N3762,9,FALSE)</f>
        <v>OVERWEIGHT</v>
      </c>
      <c r="K1428" s="10" t="str">
        <f>VLOOKUP($A1428,'Medical examination'!A1428:O3762,10,FALSE)</f>
        <v>DIABETES</v>
      </c>
      <c r="L1428" s="16">
        <v>1158.32</v>
      </c>
      <c r="M1428" s="1" t="str">
        <f>VLOOKUP($L1428,'Hospitalization details'!$F1428:L3760,2,FALSE)</f>
        <v>TIER - 2</v>
      </c>
      <c r="N1428" s="17" t="str">
        <f>VLOOKUP($L1428,'Hospitalization details'!$F1428:M3765,3,FALSE)</f>
        <v>TIER - 1</v>
      </c>
      <c r="O1428" s="1" t="str">
        <f>VLOOKUP($L1428,'Hospitalization details'!$F1428:N3765,4,FALSE)</f>
        <v>R1013</v>
      </c>
      <c r="P1428" s="14">
        <f>VLOOKUP($L1428,'Hospitalization details'!$F1428:O3765,6,FALSE)</f>
        <v>34541</v>
      </c>
      <c r="Q1428" s="18">
        <f t="shared" si="22"/>
        <v>28</v>
      </c>
    </row>
    <row r="1429" spans="1:17" x14ac:dyDescent="0.25">
      <c r="A1429" s="2" t="s">
        <v>1435</v>
      </c>
      <c r="B1429" t="str">
        <f>VLOOKUP(A1429,'customer names'!A1429:D3763,3,FALSE)</f>
        <v>Starosciak</v>
      </c>
      <c r="C1429" s="1">
        <f>VLOOKUP(A1429,'Medical examination'!A1429:G3763,2,FALSE)</f>
        <v>26.41</v>
      </c>
      <c r="D1429" s="1">
        <f>VLOOKUP(A1429,'Medical examination'!A1429:H3763,3,FALSE)</f>
        <v>11.4</v>
      </c>
      <c r="E1429" s="1" t="str">
        <f>VLOOKUP($A1429,'Medical examination'!A1429:I3763,4,FALSE)</f>
        <v>NO</v>
      </c>
      <c r="F1429" s="1" t="str">
        <f>VLOOKUP($A1429,'Medical examination'!A1429:J3763,5,FALSE)</f>
        <v>NO</v>
      </c>
      <c r="G1429" s="1" t="str">
        <f>VLOOKUP($A1429,'Medical examination'!A1429:K3763,6,FALSE)</f>
        <v>NO</v>
      </c>
      <c r="H1429" s="1">
        <f>VLOOKUP($A1429,'Medical examination'!A1429:L3763,7,FALSE)</f>
        <v>0</v>
      </c>
      <c r="I1429" s="1" t="str">
        <f>VLOOKUP($A1429,'Medical examination'!A1429:M3763,8,FALSE)</f>
        <v>NO</v>
      </c>
      <c r="J1429" s="19" t="str">
        <f>VLOOKUP($A1429,'Medical examination'!A1429:N3763,9,FALSE)</f>
        <v>OVERWEIGHT</v>
      </c>
      <c r="K1429" s="10" t="str">
        <f>VLOOKUP($A1429,'Medical examination'!A1429:O3763,10,FALSE)</f>
        <v>DIABETES</v>
      </c>
      <c r="L1429" s="16">
        <v>1149.4000000000001</v>
      </c>
      <c r="M1429" s="1" t="str">
        <f>VLOOKUP($L1429,'Hospitalization details'!$F1429:L3761,2,FALSE)</f>
        <v>TIER - 2</v>
      </c>
      <c r="N1429" s="17" t="str">
        <f>VLOOKUP($L1429,'Hospitalization details'!$F1429:M3766,3,FALSE)</f>
        <v>TIER - 2</v>
      </c>
      <c r="O1429" s="1" t="str">
        <f>VLOOKUP($L1429,'Hospitalization details'!$F1429:N3766,4,FALSE)</f>
        <v>R1013</v>
      </c>
      <c r="P1429" s="14">
        <f>VLOOKUP($L1429,'Hospitalization details'!$F1429:O3766,6,FALSE)</f>
        <v>38186</v>
      </c>
      <c r="Q1429" s="18">
        <f t="shared" si="22"/>
        <v>18</v>
      </c>
    </row>
    <row r="1430" spans="1:17" x14ac:dyDescent="0.25">
      <c r="A1430" s="2" t="s">
        <v>1436</v>
      </c>
      <c r="B1430" t="str">
        <f>VLOOKUP(A1430,'customer names'!A1430:D3764,3,FALSE)</f>
        <v>Smith</v>
      </c>
      <c r="C1430" s="1">
        <f>VLOOKUP(A1430,'Medical examination'!A1430:G3764,2,FALSE)</f>
        <v>34.1</v>
      </c>
      <c r="D1430" s="1">
        <f>VLOOKUP(A1430,'Medical examination'!A1430:H3764,3,FALSE)</f>
        <v>6.29</v>
      </c>
      <c r="E1430" s="1" t="str">
        <f>VLOOKUP($A1430,'Medical examination'!A1430:I3764,4,FALSE)</f>
        <v>YES</v>
      </c>
      <c r="F1430" s="1" t="str">
        <f>VLOOKUP($A1430,'Medical examination'!A1430:J3764,5,FALSE)</f>
        <v>NO</v>
      </c>
      <c r="G1430" s="1" t="str">
        <f>VLOOKUP($A1430,'Medical examination'!A1430:K3764,6,FALSE)</f>
        <v>YES</v>
      </c>
      <c r="H1430" s="1">
        <f>VLOOKUP($A1430,'Medical examination'!A1430:L3764,7,FALSE)</f>
        <v>1</v>
      </c>
      <c r="I1430" s="1" t="str">
        <f>VLOOKUP($A1430,'Medical examination'!A1430:M3764,8,FALSE)</f>
        <v>NO</v>
      </c>
      <c r="J1430" s="19" t="str">
        <f>VLOOKUP($A1430,'Medical examination'!A1430:N3764,9,FALSE)</f>
        <v>OBESITY</v>
      </c>
      <c r="K1430" s="10" t="str">
        <f>VLOOKUP($A1430,'Medical examination'!A1430:O3764,10,FALSE)</f>
        <v>PRE DIABETES</v>
      </c>
      <c r="L1430" s="16">
        <v>1149</v>
      </c>
      <c r="M1430" s="1" t="str">
        <f>VLOOKUP($L1430,'Hospitalization details'!$F1430:L3762,2,FALSE)</f>
        <v>TIER - 2</v>
      </c>
      <c r="N1430" s="17" t="str">
        <f>VLOOKUP($L1430,'Hospitalization details'!$F1430:M3767,3,FALSE)</f>
        <v>TIER - 1</v>
      </c>
      <c r="O1430" s="1" t="str">
        <f>VLOOKUP($L1430,'Hospitalization details'!$F1430:N3767,4,FALSE)</f>
        <v>R1012</v>
      </c>
      <c r="P1430" s="14">
        <f>VLOOKUP($L1430,'Hospitalization details'!$F1430:O3767,6,FALSE)</f>
        <v>37784</v>
      </c>
      <c r="Q1430" s="18">
        <f t="shared" si="22"/>
        <v>19</v>
      </c>
    </row>
    <row r="1431" spans="1:17" x14ac:dyDescent="0.25">
      <c r="A1431" s="2" t="s">
        <v>1437</v>
      </c>
      <c r="B1431" t="str">
        <f>VLOOKUP(A1431,'customer names'!A1431:D3765,3,FALSE)</f>
        <v>Henderson</v>
      </c>
      <c r="C1431" s="1">
        <f>VLOOKUP(A1431,'Medical examination'!A1431:G3765,2,FALSE)</f>
        <v>17.3</v>
      </c>
      <c r="D1431" s="1">
        <f>VLOOKUP(A1431,'Medical examination'!A1431:H3765,3,FALSE)</f>
        <v>9.2799999999999994</v>
      </c>
      <c r="E1431" s="1" t="str">
        <f>VLOOKUP($A1431,'Medical examination'!A1431:I3765,4,FALSE)</f>
        <v>NO</v>
      </c>
      <c r="F1431" s="1" t="str">
        <f>VLOOKUP($A1431,'Medical examination'!A1431:J3765,5,FALSE)</f>
        <v>NO</v>
      </c>
      <c r="G1431" s="1" t="str">
        <f>VLOOKUP($A1431,'Medical examination'!A1431:K3765,6,FALSE)</f>
        <v>NO</v>
      </c>
      <c r="H1431" s="1">
        <f>VLOOKUP($A1431,'Medical examination'!A1431:L3765,7,FALSE)</f>
        <v>0</v>
      </c>
      <c r="I1431" s="1" t="str">
        <f>VLOOKUP($A1431,'Medical examination'!A1431:M3765,8,FALSE)</f>
        <v>NO</v>
      </c>
      <c r="J1431" s="19" t="str">
        <f>VLOOKUP($A1431,'Medical examination'!A1431:N3765,9,FALSE)</f>
        <v>UNDERWEIGHT</v>
      </c>
      <c r="K1431" s="10" t="str">
        <f>VLOOKUP($A1431,'Medical examination'!A1431:O3765,10,FALSE)</f>
        <v>DIABETES</v>
      </c>
      <c r="L1431" s="16">
        <v>1146.8</v>
      </c>
      <c r="M1431" s="1" t="str">
        <f>VLOOKUP($L1431,'Hospitalization details'!$F1431:L3763,2,FALSE)</f>
        <v>TIER - 2</v>
      </c>
      <c r="N1431" s="17" t="str">
        <f>VLOOKUP($L1431,'Hospitalization details'!$F1431:M3768,3,FALSE)</f>
        <v>TIER - 2</v>
      </c>
      <c r="O1431" s="1" t="str">
        <f>VLOOKUP($L1431,'Hospitalization details'!$F1431:N3768,4,FALSE)</f>
        <v>R1013</v>
      </c>
      <c r="P1431" s="14">
        <f>VLOOKUP($L1431,'Hospitalization details'!$F1431:O3768,6,FALSE)</f>
        <v>38148</v>
      </c>
      <c r="Q1431" s="18">
        <f t="shared" si="22"/>
        <v>18</v>
      </c>
    </row>
    <row r="1432" spans="1:17" x14ac:dyDescent="0.25">
      <c r="A1432" s="2" t="s">
        <v>1438</v>
      </c>
      <c r="B1432" t="str">
        <f>VLOOKUP(A1432,'customer names'!A1432:D3766,3,FALSE)</f>
        <v>Winkelman</v>
      </c>
      <c r="C1432" s="1">
        <f>VLOOKUP(A1432,'Medical examination'!A1432:G3766,2,FALSE)</f>
        <v>35.020000000000003</v>
      </c>
      <c r="D1432" s="1">
        <f>VLOOKUP(A1432,'Medical examination'!A1432:H3766,3,FALSE)</f>
        <v>4.78</v>
      </c>
      <c r="E1432" s="1" t="str">
        <f>VLOOKUP($A1432,'Medical examination'!A1432:I3766,4,FALSE)</f>
        <v>NO</v>
      </c>
      <c r="F1432" s="1" t="str">
        <f>VLOOKUP($A1432,'Medical examination'!A1432:J3766,5,FALSE)</f>
        <v>NO</v>
      </c>
      <c r="G1432" s="1" t="str">
        <f>VLOOKUP($A1432,'Medical examination'!A1432:K3766,6,FALSE)</f>
        <v>YES</v>
      </c>
      <c r="H1432" s="1">
        <f>VLOOKUP($A1432,'Medical examination'!A1432:L3766,7,FALSE)</f>
        <v>1</v>
      </c>
      <c r="I1432" s="1" t="str">
        <f>VLOOKUP($A1432,'Medical examination'!A1432:M3766,8,FALSE)</f>
        <v>NO</v>
      </c>
      <c r="J1432" s="19" t="str">
        <f>VLOOKUP($A1432,'Medical examination'!A1432:N3766,9,FALSE)</f>
        <v>OBESITY</v>
      </c>
      <c r="K1432" s="10" t="str">
        <f>VLOOKUP($A1432,'Medical examination'!A1432:O3766,10,FALSE)</f>
        <v>NORMAL</v>
      </c>
      <c r="L1432" s="16">
        <v>1142</v>
      </c>
      <c r="M1432" s="1" t="str">
        <f>VLOOKUP($L1432,'Hospitalization details'!$F1432:L3764,2,FALSE)</f>
        <v>TIER - 3</v>
      </c>
      <c r="N1432" s="17" t="str">
        <f>VLOOKUP($L1432,'Hospitalization details'!$F1432:M3769,3,FALSE)</f>
        <v>TIER - 2</v>
      </c>
      <c r="O1432" s="1" t="str">
        <f>VLOOKUP($L1432,'Hospitalization details'!$F1432:N3769,4,FALSE)</f>
        <v>R1011</v>
      </c>
      <c r="P1432" s="14">
        <f>VLOOKUP($L1432,'Hospitalization details'!$F1432:O3769,6,FALSE)</f>
        <v>37530</v>
      </c>
      <c r="Q1432" s="18">
        <f t="shared" si="22"/>
        <v>20</v>
      </c>
    </row>
    <row r="1433" spans="1:17" x14ac:dyDescent="0.25">
      <c r="A1433" s="2" t="s">
        <v>1439</v>
      </c>
      <c r="B1433" t="str">
        <f>VLOOKUP(A1433,'customer names'!A1433:D3767,3,FALSE)</f>
        <v>Monette</v>
      </c>
      <c r="C1433" s="1">
        <f>VLOOKUP(A1433,'Medical examination'!A1433:G3767,2,FALSE)</f>
        <v>37.1</v>
      </c>
      <c r="D1433" s="1">
        <f>VLOOKUP(A1433,'Medical examination'!A1433:H3767,3,FALSE)</f>
        <v>8.8699999999999992</v>
      </c>
      <c r="E1433" s="1" t="str">
        <f>VLOOKUP($A1433,'Medical examination'!A1433:I3767,4,FALSE)</f>
        <v>YES</v>
      </c>
      <c r="F1433" s="1" t="str">
        <f>VLOOKUP($A1433,'Medical examination'!A1433:J3767,5,FALSE)</f>
        <v>NO</v>
      </c>
      <c r="G1433" s="1" t="str">
        <f>VLOOKUP($A1433,'Medical examination'!A1433:K3767,6,FALSE)</f>
        <v>NO</v>
      </c>
      <c r="H1433" s="1">
        <f>VLOOKUP($A1433,'Medical examination'!A1433:L3767,7,FALSE)</f>
        <v>0</v>
      </c>
      <c r="I1433" s="1" t="str">
        <f>VLOOKUP($A1433,'Medical examination'!A1433:M3767,8,FALSE)</f>
        <v>NO</v>
      </c>
      <c r="J1433" s="19" t="str">
        <f>VLOOKUP($A1433,'Medical examination'!A1433:N3767,9,FALSE)</f>
        <v>OBESITY</v>
      </c>
      <c r="K1433" s="10" t="str">
        <f>VLOOKUP($A1433,'Medical examination'!A1433:O3767,10,FALSE)</f>
        <v>DIABETES</v>
      </c>
      <c r="L1433" s="16">
        <v>1141.45</v>
      </c>
      <c r="M1433" s="1" t="str">
        <f>VLOOKUP($L1433,'Hospitalization details'!$F1433:L3765,2,FALSE)</f>
        <v>TIER - 3</v>
      </c>
      <c r="N1433" s="17" t="str">
        <f>VLOOKUP($L1433,'Hospitalization details'!$F1433:M3770,3,FALSE)</f>
        <v>TIER - 3</v>
      </c>
      <c r="O1433" s="1" t="str">
        <f>VLOOKUP($L1433,'Hospitalization details'!$F1433:N3770,4,FALSE)</f>
        <v>R1013</v>
      </c>
      <c r="P1433" s="14">
        <f>VLOOKUP($L1433,'Hospitalization details'!$F1433:O3770,6,FALSE)</f>
        <v>38242</v>
      </c>
      <c r="Q1433" s="18">
        <f t="shared" si="22"/>
        <v>18</v>
      </c>
    </row>
    <row r="1434" spans="1:17" x14ac:dyDescent="0.25">
      <c r="A1434" s="2" t="s">
        <v>1440</v>
      </c>
      <c r="B1434" t="str">
        <f>VLOOKUP(A1434,'customer names'!A1434:D3768,3,FALSE)</f>
        <v>Kramer</v>
      </c>
      <c r="C1434" s="1">
        <f>VLOOKUP(A1434,'Medical examination'!A1434:G3768,2,FALSE)</f>
        <v>16.79</v>
      </c>
      <c r="D1434" s="1">
        <f>VLOOKUP(A1434,'Medical examination'!A1434:H3768,3,FALSE)</f>
        <v>11.4</v>
      </c>
      <c r="E1434" s="1" t="str">
        <f>VLOOKUP($A1434,'Medical examination'!A1434:I3768,4,FALSE)</f>
        <v>NO</v>
      </c>
      <c r="F1434" s="1" t="str">
        <f>VLOOKUP($A1434,'Medical examination'!A1434:J3768,5,FALSE)</f>
        <v>NO</v>
      </c>
      <c r="G1434" s="1" t="str">
        <f>VLOOKUP($A1434,'Medical examination'!A1434:K3768,6,FALSE)</f>
        <v>NO</v>
      </c>
      <c r="H1434" s="1">
        <f>VLOOKUP($A1434,'Medical examination'!A1434:L3768,7,FALSE)</f>
        <v>0</v>
      </c>
      <c r="I1434" s="1" t="str">
        <f>VLOOKUP($A1434,'Medical examination'!A1434:M3768,8,FALSE)</f>
        <v>NO</v>
      </c>
      <c r="J1434" s="19" t="str">
        <f>VLOOKUP($A1434,'Medical examination'!A1434:N3768,9,FALSE)</f>
        <v>UNDERWEIGHT</v>
      </c>
      <c r="K1434" s="10" t="str">
        <f>VLOOKUP($A1434,'Medical examination'!A1434:O3768,10,FALSE)</f>
        <v>DIABETES</v>
      </c>
      <c r="L1434" s="16">
        <v>1141</v>
      </c>
      <c r="M1434" s="1" t="str">
        <f>VLOOKUP($L1434,'Hospitalization details'!$F1434:L3766,2,FALSE)</f>
        <v>TIER - 3</v>
      </c>
      <c r="N1434" s="17" t="str">
        <f>VLOOKUP($L1434,'Hospitalization details'!$F1434:M3771,3,FALSE)</f>
        <v>TIER - 1</v>
      </c>
      <c r="O1434" s="1" t="str">
        <f>VLOOKUP($L1434,'Hospitalization details'!$F1434:N3771,4,FALSE)</f>
        <v>R1013</v>
      </c>
      <c r="P1434" s="14">
        <f>VLOOKUP($L1434,'Hospitalization details'!$F1434:O3771,6,FALSE)</f>
        <v>37189</v>
      </c>
      <c r="Q1434" s="18">
        <f t="shared" si="22"/>
        <v>21</v>
      </c>
    </row>
    <row r="1435" spans="1:17" x14ac:dyDescent="0.25">
      <c r="A1435" s="2" t="s">
        <v>1441</v>
      </c>
      <c r="B1435" t="str">
        <f>VLOOKUP(A1435,'customer names'!A1435:D3769,3,FALSE)</f>
        <v>Goldstein</v>
      </c>
      <c r="C1435" s="1">
        <f>VLOOKUP(A1435,'Medical examination'!A1435:G3769,2,FALSE)</f>
        <v>31.635000000000002</v>
      </c>
      <c r="D1435" s="1">
        <f>VLOOKUP(A1435,'Medical examination'!A1435:H3769,3,FALSE)</f>
        <v>9.1300000000000008</v>
      </c>
      <c r="E1435" s="1" t="str">
        <f>VLOOKUP($A1435,'Medical examination'!A1435:I3769,4,FALSE)</f>
        <v>YES</v>
      </c>
      <c r="F1435" s="1" t="str">
        <f>VLOOKUP($A1435,'Medical examination'!A1435:J3769,5,FALSE)</f>
        <v>NO</v>
      </c>
      <c r="G1435" s="1" t="str">
        <f>VLOOKUP($A1435,'Medical examination'!A1435:K3769,6,FALSE)</f>
        <v>NO</v>
      </c>
      <c r="H1435" s="1">
        <f>VLOOKUP($A1435,'Medical examination'!A1435:L3769,7,FALSE)</f>
        <v>0</v>
      </c>
      <c r="I1435" s="1" t="str">
        <f>VLOOKUP($A1435,'Medical examination'!A1435:M3769,8,FALSE)</f>
        <v>NO</v>
      </c>
      <c r="J1435" s="19" t="str">
        <f>VLOOKUP($A1435,'Medical examination'!A1435:N3769,9,FALSE)</f>
        <v>OBESITY</v>
      </c>
      <c r="K1435" s="10" t="str">
        <f>VLOOKUP($A1435,'Medical examination'!A1435:O3769,10,FALSE)</f>
        <v>DIABETES</v>
      </c>
      <c r="L1435" s="16">
        <v>1137.47</v>
      </c>
      <c r="M1435" s="1" t="str">
        <f>VLOOKUP($L1435,'Hospitalization details'!$F1435:L3767,2,FALSE)</f>
        <v>TIER - 3</v>
      </c>
      <c r="N1435" s="17" t="str">
        <f>VLOOKUP($L1435,'Hospitalization details'!$F1435:M3772,3,FALSE)</f>
        <v>TIER - 2</v>
      </c>
      <c r="O1435" s="1" t="str">
        <f>VLOOKUP($L1435,'Hospitalization details'!$F1435:N3772,4,FALSE)</f>
        <v>R1013</v>
      </c>
      <c r="P1435" s="14">
        <f>VLOOKUP($L1435,'Hospitalization details'!$F1435:O3772,6,FALSE)</f>
        <v>38318</v>
      </c>
      <c r="Q1435" s="18">
        <f t="shared" si="22"/>
        <v>18</v>
      </c>
    </row>
    <row r="1436" spans="1:17" x14ac:dyDescent="0.25">
      <c r="A1436" s="2" t="s">
        <v>1442</v>
      </c>
      <c r="B1436" t="str">
        <f>VLOOKUP(A1436,'customer names'!A1436:D3770,3,FALSE)</f>
        <v>Gonzalez</v>
      </c>
      <c r="C1436" s="1">
        <f>VLOOKUP(A1436,'Medical examination'!A1436:G3770,2,FALSE)</f>
        <v>24.19</v>
      </c>
      <c r="D1436" s="1">
        <f>VLOOKUP(A1436,'Medical examination'!A1436:H3770,3,FALSE)</f>
        <v>6.22</v>
      </c>
      <c r="E1436" s="1" t="str">
        <f>VLOOKUP($A1436,'Medical examination'!A1436:I3770,4,FALSE)</f>
        <v>YES</v>
      </c>
      <c r="F1436" s="1" t="str">
        <f>VLOOKUP($A1436,'Medical examination'!A1436:J3770,5,FALSE)</f>
        <v>NO</v>
      </c>
      <c r="G1436" s="1" t="str">
        <f>VLOOKUP($A1436,'Medical examination'!A1436:K3770,6,FALSE)</f>
        <v>YES</v>
      </c>
      <c r="H1436" s="1">
        <f>VLOOKUP($A1436,'Medical examination'!A1436:L3770,7,FALSE)</f>
        <v>1</v>
      </c>
      <c r="I1436" s="1" t="str">
        <f>VLOOKUP($A1436,'Medical examination'!A1436:M3770,8,FALSE)</f>
        <v>NO</v>
      </c>
      <c r="J1436" s="19" t="str">
        <f>VLOOKUP($A1436,'Medical examination'!A1436:N3770,9,FALSE)</f>
        <v>NORMAL WEIGHT</v>
      </c>
      <c r="K1436" s="10" t="str">
        <f>VLOOKUP($A1436,'Medical examination'!A1436:O3770,10,FALSE)</f>
        <v>PRE DIABETES</v>
      </c>
      <c r="L1436" s="16">
        <v>34940.61</v>
      </c>
      <c r="M1436" s="1" t="str">
        <f>VLOOKUP($L1436,'Hospitalization details'!$F1436:L3768,2,FALSE)</f>
        <v>TIER - 2</v>
      </c>
      <c r="N1436" s="17" t="str">
        <f>VLOOKUP($L1436,'Hospitalization details'!$F1436:M3773,3,FALSE)</f>
        <v>TIER - 3</v>
      </c>
      <c r="O1436" s="1" t="str">
        <f>VLOOKUP($L1436,'Hospitalization details'!$F1436:N3773,4,FALSE)</f>
        <v>R1011</v>
      </c>
      <c r="P1436" s="14">
        <f>VLOOKUP($L1436,'Hospitalization details'!$F1436:O3773,6,FALSE)</f>
        <v>30526</v>
      </c>
      <c r="Q1436" s="18">
        <f t="shared" si="22"/>
        <v>39</v>
      </c>
    </row>
    <row r="1437" spans="1:17" x14ac:dyDescent="0.25">
      <c r="A1437" s="2" t="s">
        <v>1443</v>
      </c>
      <c r="B1437" t="str">
        <f>VLOOKUP(A1437,'customer names'!A1437:D3771,3,FALSE)</f>
        <v>Barrett</v>
      </c>
      <c r="C1437" s="1">
        <f>VLOOKUP(A1437,'Medical examination'!A1437:G3771,2,FALSE)</f>
        <v>35.29</v>
      </c>
      <c r="D1437" s="1">
        <f>VLOOKUP(A1437,'Medical examination'!A1437:H3771,3,FALSE)</f>
        <v>5.9</v>
      </c>
      <c r="E1437" s="1" t="str">
        <f>VLOOKUP($A1437,'Medical examination'!A1437:I3771,4,FALSE)</f>
        <v>NO</v>
      </c>
      <c r="F1437" s="1" t="str">
        <f>VLOOKUP($A1437,'Medical examination'!A1437:J3771,5,FALSE)</f>
        <v>NO</v>
      </c>
      <c r="G1437" s="1" t="str">
        <f>VLOOKUP($A1437,'Medical examination'!A1437:K3771,6,FALSE)</f>
        <v>YES</v>
      </c>
      <c r="H1437" s="1">
        <f>VLOOKUP($A1437,'Medical examination'!A1437:L3771,7,FALSE)</f>
        <v>1</v>
      </c>
      <c r="I1437" s="1" t="str">
        <f>VLOOKUP($A1437,'Medical examination'!A1437:M3771,8,FALSE)</f>
        <v>NO</v>
      </c>
      <c r="J1437" s="19" t="str">
        <f>VLOOKUP($A1437,'Medical examination'!A1437:N3771,9,FALSE)</f>
        <v>OBESITY</v>
      </c>
      <c r="K1437" s="10" t="str">
        <f>VLOOKUP($A1437,'Medical examination'!A1437:O3771,10,FALSE)</f>
        <v>PRE DIABETES</v>
      </c>
      <c r="L1437" s="16">
        <v>1137.01</v>
      </c>
      <c r="M1437" s="1" t="str">
        <f>VLOOKUP($L1437,'Hospitalization details'!$F1437:L3769,2,FALSE)</f>
        <v>TIER - 3</v>
      </c>
      <c r="N1437" s="17" t="str">
        <f>VLOOKUP($L1437,'Hospitalization details'!$F1437:M3774,3,FALSE)</f>
        <v>TIER - 1</v>
      </c>
      <c r="O1437" s="1" t="str">
        <f>VLOOKUP($L1437,'Hospitalization details'!$F1437:N3774,4,FALSE)</f>
        <v>R1013</v>
      </c>
      <c r="P1437" s="14">
        <f>VLOOKUP($L1437,'Hospitalization details'!$F1437:O3774,6,FALSE)</f>
        <v>38275</v>
      </c>
      <c r="Q1437" s="18">
        <f t="shared" si="22"/>
        <v>18</v>
      </c>
    </row>
    <row r="1438" spans="1:17" x14ac:dyDescent="0.25">
      <c r="A1438" s="2" t="s">
        <v>1444</v>
      </c>
      <c r="B1438" t="str">
        <f>VLOOKUP(A1438,'customer names'!A1438:D3772,3,FALSE)</f>
        <v>Irwin</v>
      </c>
      <c r="C1438" s="1">
        <f>VLOOKUP(A1438,'Medical examination'!A1438:G3772,2,FALSE)</f>
        <v>35.299999999999997</v>
      </c>
      <c r="D1438" s="1">
        <f>VLOOKUP(A1438,'Medical examination'!A1438:H3772,3,FALSE)</f>
        <v>4.45</v>
      </c>
      <c r="E1438" s="1" t="str">
        <f>VLOOKUP($A1438,'Medical examination'!A1438:I3772,4,FALSE)</f>
        <v>NO</v>
      </c>
      <c r="F1438" s="1" t="str">
        <f>VLOOKUP($A1438,'Medical examination'!A1438:J3772,5,FALSE)</f>
        <v>NO</v>
      </c>
      <c r="G1438" s="1" t="str">
        <f>VLOOKUP($A1438,'Medical examination'!A1438:K3772,6,FALSE)</f>
        <v>NO</v>
      </c>
      <c r="H1438" s="1">
        <f>VLOOKUP($A1438,'Medical examination'!A1438:L3772,7,FALSE)</f>
        <v>0</v>
      </c>
      <c r="I1438" s="1" t="str">
        <f>VLOOKUP($A1438,'Medical examination'!A1438:M3772,8,FALSE)</f>
        <v>NO</v>
      </c>
      <c r="J1438" s="19" t="str">
        <f>VLOOKUP($A1438,'Medical examination'!A1438:N3772,9,FALSE)</f>
        <v>OBESITY</v>
      </c>
      <c r="K1438" s="10" t="str">
        <f>VLOOKUP($A1438,'Medical examination'!A1438:O3772,10,FALSE)</f>
        <v>NORMAL</v>
      </c>
      <c r="L1438" s="16">
        <v>1137</v>
      </c>
      <c r="M1438" s="1" t="str">
        <f>VLOOKUP($L1438,'Hospitalization details'!$F1438:L3770,2,FALSE)</f>
        <v>TIER - 3</v>
      </c>
      <c r="N1438" s="17" t="str">
        <f>VLOOKUP($L1438,'Hospitalization details'!$F1438:M3775,3,FALSE)</f>
        <v>TIER - 1</v>
      </c>
      <c r="O1438" s="1" t="str">
        <f>VLOOKUP($L1438,'Hospitalization details'!$F1438:N3775,4,FALSE)</f>
        <v>R1013</v>
      </c>
      <c r="P1438" s="14">
        <f>VLOOKUP($L1438,'Hospitalization details'!$F1438:O3775,6,FALSE)</f>
        <v>37479</v>
      </c>
      <c r="Q1438" s="18">
        <f t="shared" si="22"/>
        <v>20</v>
      </c>
    </row>
    <row r="1439" spans="1:17" x14ac:dyDescent="0.25">
      <c r="A1439" s="2" t="s">
        <v>1445</v>
      </c>
      <c r="B1439" t="str">
        <f>VLOOKUP(A1439,'customer names'!A1439:D3773,3,FALSE)</f>
        <v>Glenn</v>
      </c>
      <c r="C1439" s="1">
        <f>VLOOKUP(A1439,'Medical examination'!A1439:G3773,2,FALSE)</f>
        <v>35.64</v>
      </c>
      <c r="D1439" s="1">
        <f>VLOOKUP(A1439,'Medical examination'!A1439:H3773,3,FALSE)</f>
        <v>6.17</v>
      </c>
      <c r="E1439" s="1" t="str">
        <f>VLOOKUP($A1439,'Medical examination'!A1439:I3773,4,FALSE)</f>
        <v>NO</v>
      </c>
      <c r="F1439" s="1" t="str">
        <f>VLOOKUP($A1439,'Medical examination'!A1439:J3773,5,FALSE)</f>
        <v>NO</v>
      </c>
      <c r="G1439" s="1" t="str">
        <f>VLOOKUP($A1439,'Medical examination'!A1439:K3773,6,FALSE)</f>
        <v>YES</v>
      </c>
      <c r="H1439" s="1">
        <f>VLOOKUP($A1439,'Medical examination'!A1439:L3773,7,FALSE)</f>
        <v>1</v>
      </c>
      <c r="I1439" s="1" t="str">
        <f>VLOOKUP($A1439,'Medical examination'!A1439:M3773,8,FALSE)</f>
        <v>NO</v>
      </c>
      <c r="J1439" s="19" t="str">
        <f>VLOOKUP($A1439,'Medical examination'!A1439:N3773,9,FALSE)</f>
        <v>OBESITY</v>
      </c>
      <c r="K1439" s="10" t="str">
        <f>VLOOKUP($A1439,'Medical examination'!A1439:O3773,10,FALSE)</f>
        <v>PRE DIABETES</v>
      </c>
      <c r="L1439" s="16">
        <v>1136.4000000000001</v>
      </c>
      <c r="M1439" s="1" t="str">
        <f>VLOOKUP($L1439,'Hospitalization details'!$F1439:L3771,2,FALSE)</f>
        <v>TIER - 3</v>
      </c>
      <c r="N1439" s="17" t="str">
        <f>VLOOKUP($L1439,'Hospitalization details'!$F1439:M3776,3,FALSE)</f>
        <v>TIER - 3</v>
      </c>
      <c r="O1439" s="1" t="str">
        <f>VLOOKUP($L1439,'Hospitalization details'!$F1439:N3776,4,FALSE)</f>
        <v>R1013</v>
      </c>
      <c r="P1439" s="14">
        <f>VLOOKUP($L1439,'Hospitalization details'!$F1439:O3776,6,FALSE)</f>
        <v>38319</v>
      </c>
      <c r="Q1439" s="18">
        <f t="shared" si="22"/>
        <v>18</v>
      </c>
    </row>
    <row r="1440" spans="1:17" x14ac:dyDescent="0.25">
      <c r="A1440" s="2" t="s">
        <v>1446</v>
      </c>
      <c r="B1440" t="str">
        <f>VLOOKUP(A1440,'customer names'!A1440:D3774,3,FALSE)</f>
        <v>O'Meara</v>
      </c>
      <c r="C1440" s="1">
        <f>VLOOKUP(A1440,'Medical examination'!A1440:G3774,2,FALSE)</f>
        <v>33.1</v>
      </c>
      <c r="D1440" s="1">
        <f>VLOOKUP(A1440,'Medical examination'!A1440:H3774,3,FALSE)</f>
        <v>4.93</v>
      </c>
      <c r="E1440" s="1" t="str">
        <f>VLOOKUP($A1440,'Medical examination'!A1440:I3774,4,FALSE)</f>
        <v>NO</v>
      </c>
      <c r="F1440" s="1" t="str">
        <f>VLOOKUP($A1440,'Medical examination'!A1440:J3774,5,FALSE)</f>
        <v>NO</v>
      </c>
      <c r="G1440" s="1" t="str">
        <f>VLOOKUP($A1440,'Medical examination'!A1440:K3774,6,FALSE)</f>
        <v>NO</v>
      </c>
      <c r="H1440" s="1">
        <f>VLOOKUP($A1440,'Medical examination'!A1440:L3774,7,FALSE)</f>
        <v>0</v>
      </c>
      <c r="I1440" s="1" t="str">
        <f>VLOOKUP($A1440,'Medical examination'!A1440:M3774,8,FALSE)</f>
        <v>NO</v>
      </c>
      <c r="J1440" s="19" t="str">
        <f>VLOOKUP($A1440,'Medical examination'!A1440:N3774,9,FALSE)</f>
        <v>OBESITY</v>
      </c>
      <c r="K1440" s="10" t="str">
        <f>VLOOKUP($A1440,'Medical examination'!A1440:O3774,10,FALSE)</f>
        <v>NORMAL</v>
      </c>
      <c r="L1440" s="16">
        <v>1135.94</v>
      </c>
      <c r="M1440" s="1" t="str">
        <f>VLOOKUP($L1440,'Hospitalization details'!$F1440:L3772,2,FALSE)</f>
        <v>TIER - 3</v>
      </c>
      <c r="N1440" s="17" t="str">
        <f>VLOOKUP($L1440,'Hospitalization details'!$F1440:M3777,3,FALSE)</f>
        <v>TIER - 3</v>
      </c>
      <c r="O1440" s="1" t="str">
        <f>VLOOKUP($L1440,'Hospitalization details'!$F1440:N3777,4,FALSE)</f>
        <v>R1013</v>
      </c>
      <c r="P1440" s="14">
        <f>VLOOKUP($L1440,'Hospitalization details'!$F1440:O3777,6,FALSE)</f>
        <v>38149</v>
      </c>
      <c r="Q1440" s="18">
        <f t="shared" si="22"/>
        <v>18</v>
      </c>
    </row>
    <row r="1441" spans="1:17" x14ac:dyDescent="0.25">
      <c r="A1441" s="2" t="s">
        <v>1447</v>
      </c>
      <c r="B1441" t="str">
        <f>VLOOKUP(A1441,'customer names'!A1441:D3775,3,FALSE)</f>
        <v>Budrow</v>
      </c>
      <c r="C1441" s="1">
        <f>VLOOKUP(A1441,'Medical examination'!A1441:G3775,2,FALSE)</f>
        <v>26.41</v>
      </c>
      <c r="D1441" s="1">
        <f>VLOOKUP(A1441,'Medical examination'!A1441:H3775,3,FALSE)</f>
        <v>7.32</v>
      </c>
      <c r="E1441" s="1" t="str">
        <f>VLOOKUP($A1441,'Medical examination'!A1441:I3775,4,FALSE)</f>
        <v>YES</v>
      </c>
      <c r="F1441" s="1" t="str">
        <f>VLOOKUP($A1441,'Medical examination'!A1441:J3775,5,FALSE)</f>
        <v>NO</v>
      </c>
      <c r="G1441" s="1" t="str">
        <f>VLOOKUP($A1441,'Medical examination'!A1441:K3775,6,FALSE)</f>
        <v>NO</v>
      </c>
      <c r="H1441" s="1">
        <f>VLOOKUP($A1441,'Medical examination'!A1441:L3775,7,FALSE)</f>
        <v>1</v>
      </c>
      <c r="I1441" s="1" t="str">
        <f>VLOOKUP($A1441,'Medical examination'!A1441:M3775,8,FALSE)</f>
        <v>NO</v>
      </c>
      <c r="J1441" s="19" t="str">
        <f>VLOOKUP($A1441,'Medical examination'!A1441:N3775,9,FALSE)</f>
        <v>OVERWEIGHT</v>
      </c>
      <c r="K1441" s="10" t="str">
        <f>VLOOKUP($A1441,'Medical examination'!A1441:O3775,10,FALSE)</f>
        <v>DIABETES</v>
      </c>
      <c r="L1441" s="16">
        <v>1135</v>
      </c>
      <c r="M1441" s="1" t="str">
        <f>VLOOKUP($L1441,'Hospitalization details'!$F1441:L3773,2,FALSE)</f>
        <v>TIER - 3</v>
      </c>
      <c r="N1441" s="17" t="str">
        <f>VLOOKUP($L1441,'Hospitalization details'!$F1441:M3778,3,FALSE)</f>
        <v>TIER - 3</v>
      </c>
      <c r="O1441" s="1" t="str">
        <f>VLOOKUP($L1441,'Hospitalization details'!$F1441:N3778,4,FALSE)</f>
        <v>R1013</v>
      </c>
      <c r="P1441" s="14">
        <f>VLOOKUP($L1441,'Hospitalization details'!$F1441:O3778,6,FALSE)</f>
        <v>38266</v>
      </c>
      <c r="Q1441" s="18">
        <f t="shared" si="22"/>
        <v>18</v>
      </c>
    </row>
    <row r="1442" spans="1:17" x14ac:dyDescent="0.25">
      <c r="A1442" s="2" t="s">
        <v>1448</v>
      </c>
      <c r="B1442" t="str">
        <f>VLOOKUP(A1442,'customer names'!A1442:D3776,3,FALSE)</f>
        <v>Anderson</v>
      </c>
      <c r="C1442" s="1">
        <f>VLOOKUP(A1442,'Medical examination'!A1442:G3776,2,FALSE)</f>
        <v>29.9</v>
      </c>
      <c r="D1442" s="1">
        <f>VLOOKUP(A1442,'Medical examination'!A1442:H3776,3,FALSE)</f>
        <v>5.27</v>
      </c>
      <c r="E1442" s="1" t="str">
        <f>VLOOKUP($A1442,'Medical examination'!A1442:I3776,4,FALSE)</f>
        <v>NO</v>
      </c>
      <c r="F1442" s="1" t="str">
        <f>VLOOKUP($A1442,'Medical examination'!A1442:J3776,5,FALSE)</f>
        <v>NO</v>
      </c>
      <c r="G1442" s="1" t="str">
        <f>VLOOKUP($A1442,'Medical examination'!A1442:K3776,6,FALSE)</f>
        <v>YES</v>
      </c>
      <c r="H1442" s="1">
        <f>VLOOKUP($A1442,'Medical examination'!A1442:L3776,7,FALSE)</f>
        <v>1</v>
      </c>
      <c r="I1442" s="1" t="str">
        <f>VLOOKUP($A1442,'Medical examination'!A1442:M3776,8,FALSE)</f>
        <v>NO</v>
      </c>
      <c r="J1442" s="19" t="str">
        <f>VLOOKUP($A1442,'Medical examination'!A1442:N3776,9,FALSE)</f>
        <v>OVERWEIGHT</v>
      </c>
      <c r="K1442" s="10" t="str">
        <f>VLOOKUP($A1442,'Medical examination'!A1442:O3776,10,FALSE)</f>
        <v>NORMAL</v>
      </c>
      <c r="L1442" s="16">
        <v>1132</v>
      </c>
      <c r="M1442" s="1" t="str">
        <f>VLOOKUP($L1442,'Hospitalization details'!$F1442:L3774,2,FALSE)</f>
        <v>TIER - 3</v>
      </c>
      <c r="N1442" s="17" t="str">
        <f>VLOOKUP($L1442,'Hospitalization details'!$F1442:M3779,3,FALSE)</f>
        <v>TIER - 1</v>
      </c>
      <c r="O1442" s="1" t="str">
        <f>VLOOKUP($L1442,'Hospitalization details'!$F1442:N3779,4,FALSE)</f>
        <v>R1013</v>
      </c>
      <c r="P1442" s="14">
        <f>VLOOKUP($L1442,'Hospitalization details'!$F1442:O3779,6,FALSE)</f>
        <v>37456</v>
      </c>
      <c r="Q1442" s="18">
        <f t="shared" si="22"/>
        <v>20</v>
      </c>
    </row>
    <row r="1443" spans="1:17" x14ac:dyDescent="0.25">
      <c r="A1443" s="2" t="s">
        <v>1449</v>
      </c>
      <c r="B1443" t="str">
        <f>VLOOKUP(A1443,'customer names'!A1443:D3777,3,FALSE)</f>
        <v>Douglas</v>
      </c>
      <c r="C1443" s="1">
        <f>VLOOKUP(A1443,'Medical examination'!A1443:G3777,2,FALSE)</f>
        <v>25.24</v>
      </c>
      <c r="D1443" s="1">
        <f>VLOOKUP(A1443,'Medical examination'!A1443:H3777,3,FALSE)</f>
        <v>5.82</v>
      </c>
      <c r="E1443" s="1" t="str">
        <f>VLOOKUP($A1443,'Medical examination'!A1443:I3777,4,FALSE)</f>
        <v>NO</v>
      </c>
      <c r="F1443" s="1" t="str">
        <f>VLOOKUP($A1443,'Medical examination'!A1443:J3777,5,FALSE)</f>
        <v>NO</v>
      </c>
      <c r="G1443" s="1" t="str">
        <f>VLOOKUP($A1443,'Medical examination'!A1443:K3777,6,FALSE)</f>
        <v>NO</v>
      </c>
      <c r="H1443" s="1">
        <f>VLOOKUP($A1443,'Medical examination'!A1443:L3777,7,FALSE)</f>
        <v>1</v>
      </c>
      <c r="I1443" s="1" t="str">
        <f>VLOOKUP($A1443,'Medical examination'!A1443:M3777,8,FALSE)</f>
        <v>NO</v>
      </c>
      <c r="J1443" s="19" t="str">
        <f>VLOOKUP($A1443,'Medical examination'!A1443:N3777,9,FALSE)</f>
        <v>OVERWEIGHT</v>
      </c>
      <c r="K1443" s="10" t="str">
        <f>VLOOKUP($A1443,'Medical examination'!A1443:O3777,10,FALSE)</f>
        <v>PRE DIABETES</v>
      </c>
      <c r="L1443" s="16">
        <v>1131.51</v>
      </c>
      <c r="M1443" s="1" t="str">
        <f>VLOOKUP($L1443,'Hospitalization details'!$F1443:L3775,2,FALSE)</f>
        <v>TIER - 3</v>
      </c>
      <c r="N1443" s="17" t="str">
        <f>VLOOKUP($L1443,'Hospitalization details'!$F1443:M3780,3,FALSE)</f>
        <v>TIER - 1</v>
      </c>
      <c r="O1443" s="1" t="str">
        <f>VLOOKUP($L1443,'Hospitalization details'!$F1443:N3780,4,FALSE)</f>
        <v>R1013</v>
      </c>
      <c r="P1443" s="14">
        <f>VLOOKUP($L1443,'Hospitalization details'!$F1443:O3780,6,FALSE)</f>
        <v>38152</v>
      </c>
      <c r="Q1443" s="18">
        <f t="shared" si="22"/>
        <v>18</v>
      </c>
    </row>
    <row r="1444" spans="1:17" x14ac:dyDescent="0.25">
      <c r="A1444" s="2" t="s">
        <v>1450</v>
      </c>
      <c r="B1444" t="str">
        <f>VLOOKUP(A1444,'customer names'!A1444:D3778,3,FALSE)</f>
        <v>Tecklenburg</v>
      </c>
      <c r="C1444" s="1">
        <f>VLOOKUP(A1444,'Medical examination'!A1444:G3778,2,FALSE)</f>
        <v>25.08</v>
      </c>
      <c r="D1444" s="1">
        <f>VLOOKUP(A1444,'Medical examination'!A1444:H3778,3,FALSE)</f>
        <v>5.8</v>
      </c>
      <c r="E1444" s="1" t="str">
        <f>VLOOKUP($A1444,'Medical examination'!A1444:I3778,4,FALSE)</f>
        <v>NO</v>
      </c>
      <c r="F1444" s="1" t="str">
        <f>VLOOKUP($A1444,'Medical examination'!A1444:J3778,5,FALSE)</f>
        <v>NO</v>
      </c>
      <c r="G1444" s="1" t="str">
        <f>VLOOKUP($A1444,'Medical examination'!A1444:K3778,6,FALSE)</f>
        <v>YES</v>
      </c>
      <c r="H1444" s="1">
        <f>VLOOKUP($A1444,'Medical examination'!A1444:L3778,7,FALSE)</f>
        <v>1</v>
      </c>
      <c r="I1444" s="1" t="str">
        <f>VLOOKUP($A1444,'Medical examination'!A1444:M3778,8,FALSE)</f>
        <v>NO</v>
      </c>
      <c r="J1444" s="19" t="str">
        <f>VLOOKUP($A1444,'Medical examination'!A1444:N3778,9,FALSE)</f>
        <v>OVERWEIGHT</v>
      </c>
      <c r="K1444" s="10" t="str">
        <f>VLOOKUP($A1444,'Medical examination'!A1444:O3778,10,FALSE)</f>
        <v>PRE DIABETES</v>
      </c>
      <c r="L1444" s="16">
        <v>1121.8699999999999</v>
      </c>
      <c r="M1444" s="1" t="str">
        <f>VLOOKUP($L1444,'Hospitalization details'!$F1444:L3776,2,FALSE)</f>
        <v>TIER - 3</v>
      </c>
      <c r="N1444" s="17" t="str">
        <f>VLOOKUP($L1444,'Hospitalization details'!$F1444:M3781,3,FALSE)</f>
        <v>TIER - 1</v>
      </c>
      <c r="O1444" s="1" t="str">
        <f>VLOOKUP($L1444,'Hospitalization details'!$F1444:N3781,4,FALSE)</f>
        <v>R1013</v>
      </c>
      <c r="P1444" s="14">
        <f>VLOOKUP($L1444,'Hospitalization details'!$F1444:O3781,6,FALSE)</f>
        <v>38303</v>
      </c>
      <c r="Q1444" s="18">
        <f t="shared" si="22"/>
        <v>18</v>
      </c>
    </row>
    <row r="1445" spans="1:17" x14ac:dyDescent="0.25">
      <c r="A1445" s="2" t="s">
        <v>1451</v>
      </c>
      <c r="B1445" t="str">
        <f>VLOOKUP(A1445,'customer names'!A1445:D3779,3,FALSE)</f>
        <v>Baker</v>
      </c>
      <c r="C1445" s="1">
        <f>VLOOKUP(A1445,'Medical examination'!A1445:G3779,2,FALSE)</f>
        <v>29.164999999999999</v>
      </c>
      <c r="D1445" s="1">
        <f>VLOOKUP(A1445,'Medical examination'!A1445:H3779,3,FALSE)</f>
        <v>4.87</v>
      </c>
      <c r="E1445" s="1" t="str">
        <f>VLOOKUP($A1445,'Medical examination'!A1445:I3779,4,FALSE)</f>
        <v>NO</v>
      </c>
      <c r="F1445" s="1" t="str">
        <f>VLOOKUP($A1445,'Medical examination'!A1445:J3779,5,FALSE)</f>
        <v>YES</v>
      </c>
      <c r="G1445" s="1" t="str">
        <f>VLOOKUP($A1445,'Medical examination'!A1445:K3779,6,FALSE)</f>
        <v>NO</v>
      </c>
      <c r="H1445" s="1">
        <f>VLOOKUP($A1445,'Medical examination'!A1445:L3779,7,FALSE)</f>
        <v>1</v>
      </c>
      <c r="I1445" s="1" t="str">
        <f>VLOOKUP($A1445,'Medical examination'!A1445:M3779,8,FALSE)</f>
        <v>NO</v>
      </c>
      <c r="J1445" s="19" t="str">
        <f>VLOOKUP($A1445,'Medical examination'!A1445:N3779,9,FALSE)</f>
        <v>OVERWEIGHT</v>
      </c>
      <c r="K1445" s="10" t="str">
        <f>VLOOKUP($A1445,'Medical examination'!A1445:O3779,10,FALSE)</f>
        <v>NORMAL</v>
      </c>
      <c r="L1445" s="16">
        <v>1086</v>
      </c>
      <c r="M1445" s="1" t="str">
        <f>VLOOKUP($L1445,'Hospitalization details'!$F1445:L3777,2,FALSE)</f>
        <v>TIER - 3</v>
      </c>
      <c r="N1445" s="17" t="str">
        <f>VLOOKUP($L1445,'Hospitalization details'!$F1445:M3782,3,FALSE)</f>
        <v>TIER - 3</v>
      </c>
      <c r="O1445" s="1" t="str">
        <f>VLOOKUP($L1445,'Hospitalization details'!$F1445:N3782,4,FALSE)</f>
        <v>R1013</v>
      </c>
      <c r="P1445" s="14">
        <f>VLOOKUP($L1445,'Hospitalization details'!$F1445:O3782,6,FALSE)</f>
        <v>37481</v>
      </c>
      <c r="Q1445" s="18">
        <f t="shared" si="22"/>
        <v>20</v>
      </c>
    </row>
    <row r="1446" spans="1:17" x14ac:dyDescent="0.25">
      <c r="A1446" s="2" t="s">
        <v>1452</v>
      </c>
      <c r="B1446" t="str">
        <f>VLOOKUP(A1446,'customer names'!A1446:D3780,3,FALSE)</f>
        <v>Schenck</v>
      </c>
      <c r="C1446" s="1">
        <f>VLOOKUP(A1446,'Medical examination'!A1446:G3780,2,FALSE)</f>
        <v>15.05</v>
      </c>
      <c r="D1446" s="1">
        <f>VLOOKUP(A1446,'Medical examination'!A1446:H3780,3,FALSE)</f>
        <v>8.1199999999999992</v>
      </c>
      <c r="E1446" s="1" t="str">
        <f>VLOOKUP($A1446,'Medical examination'!A1446:I3780,4,FALSE)</f>
        <v>NO</v>
      </c>
      <c r="F1446" s="1" t="str">
        <f>VLOOKUP($A1446,'Medical examination'!A1446:J3780,5,FALSE)</f>
        <v>NO</v>
      </c>
      <c r="G1446" s="1" t="str">
        <f>VLOOKUP($A1446,'Medical examination'!A1446:K3780,6,FALSE)</f>
        <v>NO</v>
      </c>
      <c r="H1446" s="1">
        <f>VLOOKUP($A1446,'Medical examination'!A1446:L3780,7,FALSE)</f>
        <v>0</v>
      </c>
      <c r="I1446" s="1" t="str">
        <f>VLOOKUP($A1446,'Medical examination'!A1446:M3780,8,FALSE)</f>
        <v>NO</v>
      </c>
      <c r="J1446" s="19" t="str">
        <f>VLOOKUP($A1446,'Medical examination'!A1446:N3780,9,FALSE)</f>
        <v>UNDERWEIGHT</v>
      </c>
      <c r="K1446" s="10" t="str">
        <f>VLOOKUP($A1446,'Medical examination'!A1446:O3780,10,FALSE)</f>
        <v>DIABETES</v>
      </c>
      <c r="L1446" s="16">
        <v>1082</v>
      </c>
      <c r="M1446" s="1" t="str">
        <f>VLOOKUP($L1446,'Hospitalization details'!$F1446:L3778,2,FALSE)</f>
        <v>TIER - 3</v>
      </c>
      <c r="N1446" s="17" t="str">
        <f>VLOOKUP($L1446,'Hospitalization details'!$F1446:M3783,3,FALSE)</f>
        <v>TIER - 2</v>
      </c>
      <c r="O1446" s="1" t="str">
        <f>VLOOKUP($L1446,'Hospitalization details'!$F1446:N3783,4,FALSE)</f>
        <v>R1013</v>
      </c>
      <c r="P1446" s="14">
        <f>VLOOKUP($L1446,'Hospitalization details'!$F1446:O3783,6,FALSE)</f>
        <v>36155</v>
      </c>
      <c r="Q1446" s="18">
        <f t="shared" si="22"/>
        <v>24</v>
      </c>
    </row>
    <row r="1447" spans="1:17" x14ac:dyDescent="0.25">
      <c r="A1447" s="2" t="s">
        <v>1453</v>
      </c>
      <c r="B1447" t="str">
        <f>VLOOKUP(A1447,'customer names'!A1447:D3781,3,FALSE)</f>
        <v>Johnson</v>
      </c>
      <c r="C1447" s="1">
        <f>VLOOKUP(A1447,'Medical examination'!A1447:G3781,2,FALSE)</f>
        <v>19.95</v>
      </c>
      <c r="D1447" s="1">
        <f>VLOOKUP(A1447,'Medical examination'!A1447:H3781,3,FALSE)</f>
        <v>4.3600000000000003</v>
      </c>
      <c r="E1447" s="1" t="str">
        <f>VLOOKUP($A1447,'Medical examination'!A1447:I3781,4,FALSE)</f>
        <v>NO</v>
      </c>
      <c r="F1447" s="1" t="str">
        <f>VLOOKUP($A1447,'Medical examination'!A1447:J3781,5,FALSE)</f>
        <v>NO</v>
      </c>
      <c r="G1447" s="1" t="str">
        <f>VLOOKUP($A1447,'Medical examination'!A1447:K3781,6,FALSE)</f>
        <v>NO</v>
      </c>
      <c r="H1447" s="1">
        <f>VLOOKUP($A1447,'Medical examination'!A1447:L3781,7,FALSE)</f>
        <v>2</v>
      </c>
      <c r="I1447" s="1" t="str">
        <f>VLOOKUP($A1447,'Medical examination'!A1447:M3781,8,FALSE)</f>
        <v>NO</v>
      </c>
      <c r="J1447" s="19" t="str">
        <f>VLOOKUP($A1447,'Medical examination'!A1447:N3781,9,FALSE)</f>
        <v>NORMAL WEIGHT</v>
      </c>
      <c r="K1447" s="10" t="str">
        <f>VLOOKUP($A1447,'Medical examination'!A1447:O3781,10,FALSE)</f>
        <v>NORMAL</v>
      </c>
      <c r="L1447" s="16">
        <v>47291.06</v>
      </c>
      <c r="M1447" s="1" t="str">
        <f>VLOOKUP($L1447,'Hospitalization details'!$F1447:L3779,2,FALSE)</f>
        <v>TIER - 2</v>
      </c>
      <c r="N1447" s="17" t="str">
        <f>VLOOKUP($L1447,'Hospitalization details'!$F1447:M3784,3,FALSE)</f>
        <v>TIER - 1</v>
      </c>
      <c r="O1447" s="1" t="str">
        <f>VLOOKUP($L1447,'Hospitalization details'!$F1447:N3784,4,FALSE)</f>
        <v>R1011</v>
      </c>
      <c r="P1447" s="14">
        <f>VLOOKUP($L1447,'Hospitalization details'!$F1447:O3784,6,FALSE)</f>
        <v>21431</v>
      </c>
      <c r="Q1447" s="18">
        <f t="shared" si="22"/>
        <v>64</v>
      </c>
    </row>
    <row r="1448" spans="1:17" x14ac:dyDescent="0.25">
      <c r="A1448" s="2" t="s">
        <v>1454</v>
      </c>
      <c r="B1448" t="str">
        <f>VLOOKUP(A1448,'customer names'!A1448:D3782,3,FALSE)</f>
        <v>Blendell</v>
      </c>
      <c r="C1448" s="1">
        <f>VLOOKUP(A1448,'Medical examination'!A1448:G3782,2,FALSE)</f>
        <v>16.66</v>
      </c>
      <c r="D1448" s="1">
        <f>VLOOKUP(A1448,'Medical examination'!A1448:H3782,3,FALSE)</f>
        <v>9.16</v>
      </c>
      <c r="E1448" s="1" t="str">
        <f>VLOOKUP($A1448,'Medical examination'!A1448:I3782,4,FALSE)</f>
        <v>NO</v>
      </c>
      <c r="F1448" s="1" t="str">
        <f>VLOOKUP($A1448,'Medical examination'!A1448:J3782,5,FALSE)</f>
        <v>NO</v>
      </c>
      <c r="G1448" s="1" t="str">
        <f>VLOOKUP($A1448,'Medical examination'!A1448:K3782,6,FALSE)</f>
        <v>NO</v>
      </c>
      <c r="H1448" s="1">
        <f>VLOOKUP($A1448,'Medical examination'!A1448:L3782,7,FALSE)</f>
        <v>0</v>
      </c>
      <c r="I1448" s="1" t="str">
        <f>VLOOKUP($A1448,'Medical examination'!A1448:M3782,8,FALSE)</f>
        <v>NO</v>
      </c>
      <c r="J1448" s="19" t="str">
        <f>VLOOKUP($A1448,'Medical examination'!A1448:N3782,9,FALSE)</f>
        <v>UNDERWEIGHT</v>
      </c>
      <c r="K1448" s="10" t="str">
        <f>VLOOKUP($A1448,'Medical examination'!A1448:O3782,10,FALSE)</f>
        <v>DIABETES</v>
      </c>
      <c r="L1448" s="16">
        <v>34838.870000000003</v>
      </c>
      <c r="M1448" s="1" t="str">
        <f>VLOOKUP($L1448,'Hospitalization details'!$F1448:L3780,2,FALSE)</f>
        <v>TIER - 2</v>
      </c>
      <c r="N1448" s="17" t="str">
        <f>VLOOKUP($L1448,'Hospitalization details'!$F1448:M3785,3,FALSE)</f>
        <v>TIER - 3</v>
      </c>
      <c r="O1448" s="1" t="str">
        <f>VLOOKUP($L1448,'Hospitalization details'!$F1448:N3785,4,FALSE)</f>
        <v>R1011</v>
      </c>
      <c r="P1448" s="14">
        <f>VLOOKUP($L1448,'Hospitalization details'!$F1448:O3785,6,FALSE)</f>
        <v>34989</v>
      </c>
      <c r="Q1448" s="18">
        <f t="shared" si="22"/>
        <v>27</v>
      </c>
    </row>
    <row r="1449" spans="1:17" x14ac:dyDescent="0.25">
      <c r="A1449" s="2" t="s">
        <v>1455</v>
      </c>
      <c r="B1449" t="str">
        <f>VLOOKUP(A1449,'customer names'!A1449:D3783,3,FALSE)</f>
        <v>Parodi</v>
      </c>
      <c r="C1449" s="1">
        <f>VLOOKUP(A1449,'Medical examination'!A1449:G3783,2,FALSE)</f>
        <v>16.62</v>
      </c>
      <c r="D1449" s="1">
        <f>VLOOKUP(A1449,'Medical examination'!A1449:H3783,3,FALSE)</f>
        <v>9.14</v>
      </c>
      <c r="E1449" s="1" t="str">
        <f>VLOOKUP($A1449,'Medical examination'!A1449:I3783,4,FALSE)</f>
        <v>NO</v>
      </c>
      <c r="F1449" s="1" t="str">
        <f>VLOOKUP($A1449,'Medical examination'!A1449:J3783,5,FALSE)</f>
        <v>NO</v>
      </c>
      <c r="G1449" s="1" t="str">
        <f>VLOOKUP($A1449,'Medical examination'!A1449:K3783,6,FALSE)</f>
        <v>NO</v>
      </c>
      <c r="H1449" s="1">
        <f>VLOOKUP($A1449,'Medical examination'!A1449:L3783,7,FALSE)</f>
        <v>0</v>
      </c>
      <c r="I1449" s="1" t="str">
        <f>VLOOKUP($A1449,'Medical examination'!A1449:M3783,8,FALSE)</f>
        <v>NO</v>
      </c>
      <c r="J1449" s="19" t="str">
        <f>VLOOKUP($A1449,'Medical examination'!A1449:N3783,9,FALSE)</f>
        <v>UNDERWEIGHT</v>
      </c>
      <c r="K1449" s="10" t="str">
        <f>VLOOKUP($A1449,'Medical examination'!A1449:O3783,10,FALSE)</f>
        <v>DIABETES</v>
      </c>
      <c r="L1449" s="16">
        <v>1071</v>
      </c>
      <c r="M1449" s="1" t="str">
        <f>VLOOKUP($L1449,'Hospitalization details'!$F1449:L3781,2,FALSE)</f>
        <v>TIER - 3</v>
      </c>
      <c r="N1449" s="17" t="str">
        <f>VLOOKUP($L1449,'Hospitalization details'!$F1449:M3786,3,FALSE)</f>
        <v>TIER - 3</v>
      </c>
      <c r="O1449" s="1" t="str">
        <f>VLOOKUP($L1449,'Hospitalization details'!$F1449:N3786,4,FALSE)</f>
        <v>R1013</v>
      </c>
      <c r="P1449" s="14">
        <f>VLOOKUP($L1449,'Hospitalization details'!$F1449:O3786,6,FALSE)</f>
        <v>35655</v>
      </c>
      <c r="Q1449" s="18">
        <f t="shared" si="22"/>
        <v>25</v>
      </c>
    </row>
    <row r="1450" spans="1:17" x14ac:dyDescent="0.25">
      <c r="A1450" s="2" t="s">
        <v>1456</v>
      </c>
      <c r="B1450" t="str">
        <f>VLOOKUP(A1450,'customer names'!A1450:D3784,3,FALSE)</f>
        <v>Morgan</v>
      </c>
      <c r="C1450" s="1">
        <f>VLOOKUP(A1450,'Medical examination'!A1450:G3784,2,FALSE)</f>
        <v>15.36</v>
      </c>
      <c r="D1450" s="1">
        <f>VLOOKUP(A1450,'Medical examination'!A1450:H3784,3,FALSE)</f>
        <v>5.49</v>
      </c>
      <c r="E1450" s="1" t="str">
        <f>VLOOKUP($A1450,'Medical examination'!A1450:I3784,4,FALSE)</f>
        <v>YES</v>
      </c>
      <c r="F1450" s="1" t="str">
        <f>VLOOKUP($A1450,'Medical examination'!A1450:J3784,5,FALSE)</f>
        <v>NO</v>
      </c>
      <c r="G1450" s="1" t="str">
        <f>VLOOKUP($A1450,'Medical examination'!A1450:K3784,6,FALSE)</f>
        <v>NO</v>
      </c>
      <c r="H1450" s="1">
        <f>VLOOKUP($A1450,'Medical examination'!A1450:L3784,7,FALSE)</f>
        <v>2</v>
      </c>
      <c r="I1450" s="1" t="str">
        <f>VLOOKUP($A1450,'Medical examination'!A1450:M3784,8,FALSE)</f>
        <v>NO</v>
      </c>
      <c r="J1450" s="19" t="str">
        <f>VLOOKUP($A1450,'Medical examination'!A1450:N3784,9,FALSE)</f>
        <v>UNDERWEIGHT</v>
      </c>
      <c r="K1450" s="10" t="str">
        <f>VLOOKUP($A1450,'Medical examination'!A1450:O3784,10,FALSE)</f>
        <v>NORMAL</v>
      </c>
      <c r="L1450" s="16">
        <v>1070</v>
      </c>
      <c r="M1450" s="1" t="str">
        <f>VLOOKUP($L1450,'Hospitalization details'!$F1450:L3782,2,FALSE)</f>
        <v>TIER - 3</v>
      </c>
      <c r="N1450" s="17" t="str">
        <f>VLOOKUP($L1450,'Hospitalization details'!$F1450:M3787,3,FALSE)</f>
        <v>TIER - 3</v>
      </c>
      <c r="O1450" s="1" t="str">
        <f>VLOOKUP($L1450,'Hospitalization details'!$F1450:N3787,4,FALSE)</f>
        <v>R1013</v>
      </c>
      <c r="P1450" s="14">
        <f>VLOOKUP($L1450,'Hospitalization details'!$F1450:O3787,6,FALSE)</f>
        <v>38223</v>
      </c>
      <c r="Q1450" s="18">
        <f t="shared" si="22"/>
        <v>18</v>
      </c>
    </row>
    <row r="1451" spans="1:17" x14ac:dyDescent="0.25">
      <c r="A1451" s="2" t="s">
        <v>1457</v>
      </c>
      <c r="B1451" t="str">
        <f>VLOOKUP(A1451,'customer names'!A1451:D3785,3,FALSE)</f>
        <v>Linden</v>
      </c>
      <c r="C1451" s="1">
        <f>VLOOKUP(A1451,'Medical examination'!A1451:G3785,2,FALSE)</f>
        <v>27.74</v>
      </c>
      <c r="D1451" s="1">
        <f>VLOOKUP(A1451,'Medical examination'!A1451:H3785,3,FALSE)</f>
        <v>5.96</v>
      </c>
      <c r="E1451" s="1" t="str">
        <f>VLOOKUP($A1451,'Medical examination'!A1451:I3785,4,FALSE)</f>
        <v>YES</v>
      </c>
      <c r="F1451" s="1" t="str">
        <f>VLOOKUP($A1451,'Medical examination'!A1451:J3785,5,FALSE)</f>
        <v>NO</v>
      </c>
      <c r="G1451" s="1" t="str">
        <f>VLOOKUP($A1451,'Medical examination'!A1451:K3785,6,FALSE)</f>
        <v>NO</v>
      </c>
      <c r="H1451" s="1">
        <f>VLOOKUP($A1451,'Medical examination'!A1451:L3785,7,FALSE)</f>
        <v>0</v>
      </c>
      <c r="I1451" s="1" t="str">
        <f>VLOOKUP($A1451,'Medical examination'!A1451:M3785,8,FALSE)</f>
        <v>NO</v>
      </c>
      <c r="J1451" s="19" t="str">
        <f>VLOOKUP($A1451,'Medical examination'!A1451:N3785,9,FALSE)</f>
        <v>OVERWEIGHT</v>
      </c>
      <c r="K1451" s="10" t="str">
        <f>VLOOKUP($A1451,'Medical examination'!A1451:O3785,10,FALSE)</f>
        <v>PRE DIABETES</v>
      </c>
      <c r="L1451" s="16">
        <v>1068</v>
      </c>
      <c r="M1451" s="1" t="str">
        <f>VLOOKUP($L1451,'Hospitalization details'!$F1451:L3783,2,FALSE)</f>
        <v>TIER - 3</v>
      </c>
      <c r="N1451" s="17" t="str">
        <f>VLOOKUP($L1451,'Hospitalization details'!$F1451:M3788,3,FALSE)</f>
        <v>TIER - 1</v>
      </c>
      <c r="O1451" s="1" t="str">
        <f>VLOOKUP($L1451,'Hospitalization details'!$F1451:N3788,4,FALSE)</f>
        <v>R1013</v>
      </c>
      <c r="P1451" s="14">
        <f>VLOOKUP($L1451,'Hospitalization details'!$F1451:O3788,6,FALSE)</f>
        <v>34240</v>
      </c>
      <c r="Q1451" s="18">
        <f t="shared" si="22"/>
        <v>29</v>
      </c>
    </row>
    <row r="1452" spans="1:17" x14ac:dyDescent="0.25">
      <c r="A1452" s="2" t="s">
        <v>1458</v>
      </c>
      <c r="B1452" t="str">
        <f>VLOOKUP(A1452,'customer names'!A1452:D3786,3,FALSE)</f>
        <v>Horning</v>
      </c>
      <c r="C1452" s="1">
        <f>VLOOKUP(A1452,'Medical examination'!A1452:G3786,2,FALSE)</f>
        <v>22.44</v>
      </c>
      <c r="D1452" s="1">
        <f>VLOOKUP(A1452,'Medical examination'!A1452:H3786,3,FALSE)</f>
        <v>4.62</v>
      </c>
      <c r="E1452" s="1" t="str">
        <f>VLOOKUP($A1452,'Medical examination'!A1452:I3786,4,FALSE)</f>
        <v>YES</v>
      </c>
      <c r="F1452" s="1" t="str">
        <f>VLOOKUP($A1452,'Medical examination'!A1452:J3786,5,FALSE)</f>
        <v>NO</v>
      </c>
      <c r="G1452" s="1" t="str">
        <f>VLOOKUP($A1452,'Medical examination'!A1452:K3786,6,FALSE)</f>
        <v>NO</v>
      </c>
      <c r="H1452" s="1">
        <f>VLOOKUP($A1452,'Medical examination'!A1452:L3786,7,FALSE)</f>
        <v>0</v>
      </c>
      <c r="I1452" s="1" t="str">
        <f>VLOOKUP($A1452,'Medical examination'!A1452:M3786,8,FALSE)</f>
        <v>NO</v>
      </c>
      <c r="J1452" s="19" t="str">
        <f>VLOOKUP($A1452,'Medical examination'!A1452:N3786,9,FALSE)</f>
        <v>NORMAL WEIGHT</v>
      </c>
      <c r="K1452" s="10" t="str">
        <f>VLOOKUP($A1452,'Medical examination'!A1452:O3786,10,FALSE)</f>
        <v>NORMAL</v>
      </c>
      <c r="L1452" s="16">
        <v>1056</v>
      </c>
      <c r="M1452" s="1" t="str">
        <f>VLOOKUP($L1452,'Hospitalization details'!$F1452:L3784,2,FALSE)</f>
        <v>TIER - 3</v>
      </c>
      <c r="N1452" s="17" t="str">
        <f>VLOOKUP($L1452,'Hospitalization details'!$F1452:M3789,3,FALSE)</f>
        <v>TIER - 2</v>
      </c>
      <c r="O1452" s="1" t="str">
        <f>VLOOKUP($L1452,'Hospitalization details'!$F1452:N3789,4,FALSE)</f>
        <v>R1013</v>
      </c>
      <c r="P1452" s="14">
        <f>VLOOKUP($L1452,'Hospitalization details'!$F1452:O3789,6,FALSE)</f>
        <v>34851</v>
      </c>
      <c r="Q1452" s="18">
        <f t="shared" si="22"/>
        <v>28</v>
      </c>
    </row>
    <row r="1453" spans="1:17" x14ac:dyDescent="0.25">
      <c r="A1453" s="2" t="s">
        <v>1459</v>
      </c>
      <c r="B1453" t="str">
        <f>VLOOKUP(A1453,'customer names'!A1453:D3787,3,FALSE)</f>
        <v>Goode</v>
      </c>
      <c r="C1453" s="1">
        <f>VLOOKUP(A1453,'Medical examination'!A1453:G3787,2,FALSE)</f>
        <v>37.049999999999997</v>
      </c>
      <c r="D1453" s="1">
        <f>VLOOKUP(A1453,'Medical examination'!A1453:H3787,3,FALSE)</f>
        <v>9.9600000000000009</v>
      </c>
      <c r="E1453" s="1" t="str">
        <f>VLOOKUP($A1453,'Medical examination'!A1453:I3787,4,FALSE)</f>
        <v>YES</v>
      </c>
      <c r="F1453" s="1" t="str">
        <f>VLOOKUP($A1453,'Medical examination'!A1453:J3787,5,FALSE)</f>
        <v>NO</v>
      </c>
      <c r="G1453" s="1" t="str">
        <f>VLOOKUP($A1453,'Medical examination'!A1453:K3787,6,FALSE)</f>
        <v>NO</v>
      </c>
      <c r="H1453" s="1">
        <f>VLOOKUP($A1453,'Medical examination'!A1453:L3787,7,FALSE)</f>
        <v>0</v>
      </c>
      <c r="I1453" s="1" t="str">
        <f>VLOOKUP($A1453,'Medical examination'!A1453:M3787,8,FALSE)</f>
        <v>NO</v>
      </c>
      <c r="J1453" s="19" t="str">
        <f>VLOOKUP($A1453,'Medical examination'!A1453:N3787,9,FALSE)</f>
        <v>OBESITY</v>
      </c>
      <c r="K1453" s="10" t="str">
        <f>VLOOKUP($A1453,'Medical examination'!A1453:O3787,10,FALSE)</f>
        <v>DIABETES</v>
      </c>
      <c r="L1453" s="16">
        <v>1049</v>
      </c>
      <c r="M1453" s="1" t="str">
        <f>VLOOKUP($L1453,'Hospitalization details'!$F1453:L3785,2,FALSE)</f>
        <v>TIER - 3</v>
      </c>
      <c r="N1453" s="17" t="str">
        <f>VLOOKUP($L1453,'Hospitalization details'!$F1453:M3790,3,FALSE)</f>
        <v>TIER - 2</v>
      </c>
      <c r="O1453" s="1" t="str">
        <f>VLOOKUP($L1453,'Hospitalization details'!$F1453:N3790,4,FALSE)</f>
        <v>R1012</v>
      </c>
      <c r="P1453" s="14">
        <f>VLOOKUP($L1453,'Hospitalization details'!$F1453:O3790,6,FALSE)</f>
        <v>37438</v>
      </c>
      <c r="Q1453" s="18">
        <f t="shared" si="22"/>
        <v>20</v>
      </c>
    </row>
    <row r="1454" spans="1:17" x14ac:dyDescent="0.25">
      <c r="A1454" s="2" t="s">
        <v>1460</v>
      </c>
      <c r="B1454" t="str">
        <f>VLOOKUP(A1454,'customer names'!A1454:D3788,3,FALSE)</f>
        <v>Doden</v>
      </c>
      <c r="C1454" s="1">
        <f>VLOOKUP(A1454,'Medical examination'!A1454:G3788,2,FALSE)</f>
        <v>22.95</v>
      </c>
      <c r="D1454" s="1">
        <f>VLOOKUP(A1454,'Medical examination'!A1454:H3788,3,FALSE)</f>
        <v>10.53</v>
      </c>
      <c r="E1454" s="1" t="str">
        <f>VLOOKUP($A1454,'Medical examination'!A1454:I3788,4,FALSE)</f>
        <v>NO</v>
      </c>
      <c r="F1454" s="1" t="str">
        <f>VLOOKUP($A1454,'Medical examination'!A1454:J3788,5,FALSE)</f>
        <v>NO</v>
      </c>
      <c r="G1454" s="1" t="str">
        <f>VLOOKUP($A1454,'Medical examination'!A1454:K3788,6,FALSE)</f>
        <v>NO</v>
      </c>
      <c r="H1454" s="1">
        <f>VLOOKUP($A1454,'Medical examination'!A1454:L3788,7,FALSE)</f>
        <v>2</v>
      </c>
      <c r="I1454" s="1" t="str">
        <f>VLOOKUP($A1454,'Medical examination'!A1454:M3788,8,FALSE)</f>
        <v>NO</v>
      </c>
      <c r="J1454" s="19" t="str">
        <f>VLOOKUP($A1454,'Medical examination'!A1454:N3788,9,FALSE)</f>
        <v>NORMAL WEIGHT</v>
      </c>
      <c r="K1454" s="10" t="str">
        <f>VLOOKUP($A1454,'Medical examination'!A1454:O3788,10,FALSE)</f>
        <v>DIABETES</v>
      </c>
      <c r="L1454" s="16">
        <v>1047</v>
      </c>
      <c r="M1454" s="1" t="str">
        <f>VLOOKUP($L1454,'Hospitalization details'!$F1454:L3786,2,FALSE)</f>
        <v>TIER - 3</v>
      </c>
      <c r="N1454" s="17" t="str">
        <f>VLOOKUP($L1454,'Hospitalization details'!$F1454:M3791,3,FALSE)</f>
        <v>TIER - 1</v>
      </c>
      <c r="O1454" s="1" t="str">
        <f>VLOOKUP($L1454,'Hospitalization details'!$F1454:N3791,4,FALSE)</f>
        <v>R1013</v>
      </c>
      <c r="P1454" s="14">
        <f>VLOOKUP($L1454,'Hospitalization details'!$F1454:O3791,6,FALSE)</f>
        <v>37457</v>
      </c>
      <c r="Q1454" s="18">
        <f t="shared" si="22"/>
        <v>20</v>
      </c>
    </row>
    <row r="1455" spans="1:17" x14ac:dyDescent="0.25">
      <c r="A1455" s="2" t="s">
        <v>1461</v>
      </c>
      <c r="B1455" t="str">
        <f>VLOOKUP(A1455,'customer names'!A1455:D3789,3,FALSE)</f>
        <v>Groff</v>
      </c>
      <c r="C1455" s="1">
        <f>VLOOKUP(A1455,'Medical examination'!A1455:G3789,2,FALSE)</f>
        <v>34.200000000000003</v>
      </c>
      <c r="D1455" s="1">
        <f>VLOOKUP(A1455,'Medical examination'!A1455:H3789,3,FALSE)</f>
        <v>6.69</v>
      </c>
      <c r="E1455" s="1" t="str">
        <f>VLOOKUP($A1455,'Medical examination'!A1455:I3789,4,FALSE)</f>
        <v>YES</v>
      </c>
      <c r="F1455" s="1" t="str">
        <f>VLOOKUP($A1455,'Medical examination'!A1455:J3789,5,FALSE)</f>
        <v>NO</v>
      </c>
      <c r="G1455" s="1" t="str">
        <f>VLOOKUP($A1455,'Medical examination'!A1455:K3789,6,FALSE)</f>
        <v>NO</v>
      </c>
      <c r="H1455" s="1">
        <f>VLOOKUP($A1455,'Medical examination'!A1455:L3789,7,FALSE)</f>
        <v>0</v>
      </c>
      <c r="I1455" s="1" t="str">
        <f>VLOOKUP($A1455,'Medical examination'!A1455:M3789,8,FALSE)</f>
        <v>NO</v>
      </c>
      <c r="J1455" s="19" t="str">
        <f>VLOOKUP($A1455,'Medical examination'!A1455:N3789,9,FALSE)</f>
        <v>OBESITY</v>
      </c>
      <c r="K1455" s="10" t="str">
        <f>VLOOKUP($A1455,'Medical examination'!A1455:O3789,10,FALSE)</f>
        <v>DIABETES</v>
      </c>
      <c r="L1455" s="16">
        <v>1044</v>
      </c>
      <c r="M1455" s="1" t="str">
        <f>VLOOKUP($L1455,'Hospitalization details'!$F1455:L3787,2,FALSE)</f>
        <v>TIER - 3</v>
      </c>
      <c r="N1455" s="17" t="str">
        <f>VLOOKUP($L1455,'Hospitalization details'!$F1455:M3792,3,FALSE)</f>
        <v>TIER - 2</v>
      </c>
      <c r="O1455" s="1" t="str">
        <f>VLOOKUP($L1455,'Hospitalization details'!$F1455:N3792,4,FALSE)</f>
        <v>R1013</v>
      </c>
      <c r="P1455" s="14">
        <f>VLOOKUP($L1455,'Hospitalization details'!$F1455:O3792,6,FALSE)</f>
        <v>34655</v>
      </c>
      <c r="Q1455" s="18">
        <f t="shared" si="22"/>
        <v>28</v>
      </c>
    </row>
    <row r="1456" spans="1:17" x14ac:dyDescent="0.25">
      <c r="A1456" s="2" t="s">
        <v>1462</v>
      </c>
      <c r="B1456" t="str">
        <f>VLOOKUP(A1456,'customer names'!A1456:D3790,3,FALSE)</f>
        <v>Kuehler</v>
      </c>
      <c r="C1456" s="1">
        <f>VLOOKUP(A1456,'Medical examination'!A1456:G3790,2,FALSE)</f>
        <v>30.59</v>
      </c>
      <c r="D1456" s="1">
        <f>VLOOKUP(A1456,'Medical examination'!A1456:H3790,3,FALSE)</f>
        <v>9.5500000000000007</v>
      </c>
      <c r="E1456" s="1" t="str">
        <f>VLOOKUP($A1456,'Medical examination'!A1456:I3790,4,FALSE)</f>
        <v>YES</v>
      </c>
      <c r="F1456" s="1" t="str">
        <f>VLOOKUP($A1456,'Medical examination'!A1456:J3790,5,FALSE)</f>
        <v>NO</v>
      </c>
      <c r="G1456" s="1" t="str">
        <f>VLOOKUP($A1456,'Medical examination'!A1456:K3790,6,FALSE)</f>
        <v>NO</v>
      </c>
      <c r="H1456" s="1">
        <f>VLOOKUP($A1456,'Medical examination'!A1456:L3790,7,FALSE)</f>
        <v>0</v>
      </c>
      <c r="I1456" s="1" t="str">
        <f>VLOOKUP($A1456,'Medical examination'!A1456:M3790,8,FALSE)</f>
        <v>NO</v>
      </c>
      <c r="J1456" s="19" t="str">
        <f>VLOOKUP($A1456,'Medical examination'!A1456:N3790,9,FALSE)</f>
        <v>OBESITY</v>
      </c>
      <c r="K1456" s="10" t="str">
        <f>VLOOKUP($A1456,'Medical examination'!A1456:O3790,10,FALSE)</f>
        <v>DIABETES</v>
      </c>
      <c r="L1456" s="16">
        <v>1033.74</v>
      </c>
      <c r="M1456" s="1" t="str">
        <f>VLOOKUP($L1456,'Hospitalization details'!$F1456:L3788,2,FALSE)</f>
        <v>TIER - 3</v>
      </c>
      <c r="N1456" s="17" t="str">
        <f>VLOOKUP($L1456,'Hospitalization details'!$F1456:M3793,3,FALSE)</f>
        <v>TIER - 1</v>
      </c>
      <c r="O1456" s="1" t="str">
        <f>VLOOKUP($L1456,'Hospitalization details'!$F1456:N3793,4,FALSE)</f>
        <v>R1013</v>
      </c>
      <c r="P1456" s="14">
        <f>VLOOKUP($L1456,'Hospitalization details'!$F1456:O3793,6,FALSE)</f>
        <v>34977</v>
      </c>
      <c r="Q1456" s="18">
        <f t="shared" si="22"/>
        <v>27</v>
      </c>
    </row>
    <row r="1457" spans="1:17" x14ac:dyDescent="0.25">
      <c r="A1457" s="2" t="s">
        <v>1463</v>
      </c>
      <c r="B1457" t="str">
        <f>VLOOKUP(A1457,'customer names'!A1457:D3791,3,FALSE)</f>
        <v>Daniels</v>
      </c>
      <c r="C1457" s="1">
        <f>VLOOKUP(A1457,'Medical examination'!A1457:G3791,2,FALSE)</f>
        <v>25.51</v>
      </c>
      <c r="D1457" s="1">
        <f>VLOOKUP(A1457,'Medical examination'!A1457:H3791,3,FALSE)</f>
        <v>6.05</v>
      </c>
      <c r="E1457" s="1" t="str">
        <f>VLOOKUP($A1457,'Medical examination'!A1457:I3791,4,FALSE)</f>
        <v>NO</v>
      </c>
      <c r="F1457" s="1" t="str">
        <f>VLOOKUP($A1457,'Medical examination'!A1457:J3791,5,FALSE)</f>
        <v>NO</v>
      </c>
      <c r="G1457" s="1" t="str">
        <f>VLOOKUP($A1457,'Medical examination'!A1457:K3791,6,FALSE)</f>
        <v>NO</v>
      </c>
      <c r="H1457" s="1">
        <f>VLOOKUP($A1457,'Medical examination'!A1457:L3791,7,FALSE)</f>
        <v>0</v>
      </c>
      <c r="I1457" s="1" t="str">
        <f>VLOOKUP($A1457,'Medical examination'!A1457:M3791,8,FALSE)</f>
        <v>NO</v>
      </c>
      <c r="J1457" s="19" t="str">
        <f>VLOOKUP($A1457,'Medical examination'!A1457:N3791,9,FALSE)</f>
        <v>OVERWEIGHT</v>
      </c>
      <c r="K1457" s="10" t="str">
        <f>VLOOKUP($A1457,'Medical examination'!A1457:O3791,10,FALSE)</f>
        <v>PRE DIABETES</v>
      </c>
      <c r="L1457" s="16">
        <v>1019</v>
      </c>
      <c r="M1457" s="1" t="str">
        <f>VLOOKUP($L1457,'Hospitalization details'!$F1457:L3789,2,FALSE)</f>
        <v>TIER - 3</v>
      </c>
      <c r="N1457" s="17" t="str">
        <f>VLOOKUP($L1457,'Hospitalization details'!$F1457:M3794,3,FALSE)</f>
        <v>TIER - 2</v>
      </c>
      <c r="O1457" s="1" t="str">
        <f>VLOOKUP($L1457,'Hospitalization details'!$F1457:N3794,4,FALSE)</f>
        <v>R1013</v>
      </c>
      <c r="P1457" s="14">
        <f>VLOOKUP($L1457,'Hospitalization details'!$F1457:O3794,6,FALSE)</f>
        <v>36377</v>
      </c>
      <c r="Q1457" s="18">
        <f t="shared" si="22"/>
        <v>23</v>
      </c>
    </row>
    <row r="1458" spans="1:17" x14ac:dyDescent="0.25">
      <c r="A1458" s="2" t="s">
        <v>1464</v>
      </c>
      <c r="B1458" t="str">
        <f>VLOOKUP(A1458,'customer names'!A1458:D3792,3,FALSE)</f>
        <v>Gibby</v>
      </c>
      <c r="C1458" s="1">
        <f>VLOOKUP(A1458,'Medical examination'!A1458:G3792,2,FALSE)</f>
        <v>29.04</v>
      </c>
      <c r="D1458" s="1">
        <f>VLOOKUP(A1458,'Medical examination'!A1458:H3792,3,FALSE)</f>
        <v>10.56</v>
      </c>
      <c r="E1458" s="1" t="str">
        <f>VLOOKUP($A1458,'Medical examination'!A1458:I3792,4,FALSE)</f>
        <v>YES</v>
      </c>
      <c r="F1458" s="1" t="str">
        <f>VLOOKUP($A1458,'Medical examination'!A1458:J3792,5,FALSE)</f>
        <v>NO</v>
      </c>
      <c r="G1458" s="1" t="str">
        <f>VLOOKUP($A1458,'Medical examination'!A1458:K3792,6,FALSE)</f>
        <v>NO</v>
      </c>
      <c r="H1458" s="1">
        <f>VLOOKUP($A1458,'Medical examination'!A1458:L3792,7,FALSE)</f>
        <v>1</v>
      </c>
      <c r="I1458" s="1" t="str">
        <f>VLOOKUP($A1458,'Medical examination'!A1458:M3792,8,FALSE)</f>
        <v>NO</v>
      </c>
      <c r="J1458" s="19" t="str">
        <f>VLOOKUP($A1458,'Medical examination'!A1458:N3792,9,FALSE)</f>
        <v>OVERWEIGHT</v>
      </c>
      <c r="K1458" s="10" t="str">
        <f>VLOOKUP($A1458,'Medical examination'!A1458:O3792,10,FALSE)</f>
        <v>DIABETES</v>
      </c>
      <c r="L1458" s="16">
        <v>1012</v>
      </c>
      <c r="M1458" s="1" t="str">
        <f>VLOOKUP($L1458,'Hospitalization details'!$F1458:L3790,2,FALSE)</f>
        <v>TIER - 3</v>
      </c>
      <c r="N1458" s="17" t="str">
        <f>VLOOKUP($L1458,'Hospitalization details'!$F1458:M3795,3,FALSE)</f>
        <v>TIER - 2</v>
      </c>
      <c r="O1458" s="1" t="str">
        <f>VLOOKUP($L1458,'Hospitalization details'!$F1458:N3795,4,FALSE)</f>
        <v>R1013</v>
      </c>
      <c r="P1458" s="14">
        <f>VLOOKUP($L1458,'Hospitalization details'!$F1458:O3795,6,FALSE)</f>
        <v>36808</v>
      </c>
      <c r="Q1458" s="18">
        <f t="shared" si="22"/>
        <v>22</v>
      </c>
    </row>
    <row r="1459" spans="1:17" x14ac:dyDescent="0.25">
      <c r="A1459" s="2" t="s">
        <v>1465</v>
      </c>
      <c r="B1459" t="str">
        <f>VLOOKUP(A1459,'customer names'!A1459:D3793,3,FALSE)</f>
        <v>Busa</v>
      </c>
      <c r="C1459" s="1">
        <f>VLOOKUP(A1459,'Medical examination'!A1459:G3793,2,FALSE)</f>
        <v>22.135000000000002</v>
      </c>
      <c r="D1459" s="1">
        <f>VLOOKUP(A1459,'Medical examination'!A1459:H3793,3,FALSE)</f>
        <v>10.81</v>
      </c>
      <c r="E1459" s="1" t="str">
        <f>VLOOKUP($A1459,'Medical examination'!A1459:I3793,4,FALSE)</f>
        <v>YES</v>
      </c>
      <c r="F1459" s="1" t="str">
        <f>VLOOKUP($A1459,'Medical examination'!A1459:J3793,5,FALSE)</f>
        <v>NO</v>
      </c>
      <c r="G1459" s="1" t="str">
        <f>VLOOKUP($A1459,'Medical examination'!A1459:K3793,6,FALSE)</f>
        <v>NO</v>
      </c>
      <c r="H1459" s="1">
        <f>VLOOKUP($A1459,'Medical examination'!A1459:L3793,7,FALSE)</f>
        <v>1</v>
      </c>
      <c r="I1459" s="1" t="str">
        <f>VLOOKUP($A1459,'Medical examination'!A1459:M3793,8,FALSE)</f>
        <v>NO</v>
      </c>
      <c r="J1459" s="19" t="str">
        <f>VLOOKUP($A1459,'Medical examination'!A1459:N3793,9,FALSE)</f>
        <v>NORMAL WEIGHT</v>
      </c>
      <c r="K1459" s="10" t="str">
        <f>VLOOKUP($A1459,'Medical examination'!A1459:O3793,10,FALSE)</f>
        <v>DIABETES</v>
      </c>
      <c r="L1459" s="16">
        <v>34828.65</v>
      </c>
      <c r="M1459" s="1" t="str">
        <f>VLOOKUP($L1459,'Hospitalization details'!$F1459:L3791,2,FALSE)</f>
        <v>TIER - 1</v>
      </c>
      <c r="N1459" s="17" t="str">
        <f>VLOOKUP($L1459,'Hospitalization details'!$F1459:M3796,3,FALSE)</f>
        <v>TIER - 3</v>
      </c>
      <c r="O1459" s="1" t="str">
        <f>VLOOKUP($L1459,'Hospitalization details'!$F1459:N3796,4,FALSE)</f>
        <v>R1011</v>
      </c>
      <c r="P1459" s="14">
        <f>VLOOKUP($L1459,'Hospitalization details'!$F1459:O3796,6,FALSE)</f>
        <v>37881</v>
      </c>
      <c r="Q1459" s="18">
        <f t="shared" si="22"/>
        <v>19</v>
      </c>
    </row>
    <row r="1460" spans="1:17" x14ac:dyDescent="0.25">
      <c r="A1460" s="2" t="s">
        <v>1466</v>
      </c>
      <c r="B1460" t="str">
        <f>VLOOKUP(A1460,'customer names'!A1460:D3794,3,FALSE)</f>
        <v>Moyo</v>
      </c>
      <c r="C1460" s="1">
        <f>VLOOKUP(A1460,'Medical examination'!A1460:G3794,2,FALSE)</f>
        <v>21.375</v>
      </c>
      <c r="D1460" s="1">
        <f>VLOOKUP(A1460,'Medical examination'!A1460:H3794,3,FALSE)</f>
        <v>4.32</v>
      </c>
      <c r="E1460" s="1" t="str">
        <f>VLOOKUP($A1460,'Medical examination'!A1460:I3794,4,FALSE)</f>
        <v>NO</v>
      </c>
      <c r="F1460" s="1" t="str">
        <f>VLOOKUP($A1460,'Medical examination'!A1460:J3794,5,FALSE)</f>
        <v>NO</v>
      </c>
      <c r="G1460" s="1" t="str">
        <f>VLOOKUP($A1460,'Medical examination'!A1460:K3794,6,FALSE)</f>
        <v>NO</v>
      </c>
      <c r="H1460" s="1">
        <f>VLOOKUP($A1460,'Medical examination'!A1460:L3794,7,FALSE)</f>
        <v>0</v>
      </c>
      <c r="I1460" s="1" t="str">
        <f>VLOOKUP($A1460,'Medical examination'!A1460:M3794,8,FALSE)</f>
        <v>NO</v>
      </c>
      <c r="J1460" s="19" t="str">
        <f>VLOOKUP($A1460,'Medical examination'!A1460:N3794,9,FALSE)</f>
        <v>NORMAL WEIGHT</v>
      </c>
      <c r="K1460" s="10" t="str">
        <f>VLOOKUP($A1460,'Medical examination'!A1460:O3794,10,FALSE)</f>
        <v>NORMAL</v>
      </c>
      <c r="L1460" s="16">
        <v>1006.65</v>
      </c>
      <c r="M1460" s="1" t="str">
        <f>VLOOKUP($L1460,'Hospitalization details'!$F1460:L3792,2,FALSE)</f>
        <v>TIER - 3</v>
      </c>
      <c r="N1460" s="17" t="str">
        <f>VLOOKUP($L1460,'Hospitalization details'!$F1460:M3797,3,FALSE)</f>
        <v>TIER - 2</v>
      </c>
      <c r="O1460" s="1" t="str">
        <f>VLOOKUP($L1460,'Hospitalization details'!$F1460:N3797,4,FALSE)</f>
        <v>R1013</v>
      </c>
      <c r="P1460" s="14">
        <f>VLOOKUP($L1460,'Hospitalization details'!$F1460:O3797,6,FALSE)</f>
        <v>34660</v>
      </c>
      <c r="Q1460" s="18">
        <f t="shared" si="22"/>
        <v>28</v>
      </c>
    </row>
    <row r="1461" spans="1:17" x14ac:dyDescent="0.25">
      <c r="A1461" s="2" t="s">
        <v>1467</v>
      </c>
      <c r="B1461" t="str">
        <f>VLOOKUP(A1461,'customer names'!A1461:D3795,3,FALSE)</f>
        <v>Horn</v>
      </c>
      <c r="C1461" s="1">
        <f>VLOOKUP(A1461,'Medical examination'!A1461:G3795,2,FALSE)</f>
        <v>29.19</v>
      </c>
      <c r="D1461" s="1">
        <f>VLOOKUP(A1461,'Medical examination'!A1461:H3795,3,FALSE)</f>
        <v>4.37</v>
      </c>
      <c r="E1461" s="1" t="str">
        <f>VLOOKUP($A1461,'Medical examination'!A1461:I3795,4,FALSE)</f>
        <v>NO</v>
      </c>
      <c r="F1461" s="1" t="str">
        <f>VLOOKUP($A1461,'Medical examination'!A1461:J3795,5,FALSE)</f>
        <v>NO</v>
      </c>
      <c r="G1461" s="1" t="str">
        <f>VLOOKUP($A1461,'Medical examination'!A1461:K3795,6,FALSE)</f>
        <v>NO</v>
      </c>
      <c r="H1461" s="1">
        <f>VLOOKUP($A1461,'Medical examination'!A1461:L3795,7,FALSE)</f>
        <v>0</v>
      </c>
      <c r="I1461" s="1" t="str">
        <f>VLOOKUP($A1461,'Medical examination'!A1461:M3795,8,FALSE)</f>
        <v>NO</v>
      </c>
      <c r="J1461" s="19" t="str">
        <f>VLOOKUP($A1461,'Medical examination'!A1461:N3795,9,FALSE)</f>
        <v>OVERWEIGHT</v>
      </c>
      <c r="K1461" s="10" t="str">
        <f>VLOOKUP($A1461,'Medical examination'!A1461:O3795,10,FALSE)</f>
        <v>NORMAL</v>
      </c>
      <c r="L1461" s="16">
        <v>964.71</v>
      </c>
      <c r="M1461" s="1" t="str">
        <f>VLOOKUP($L1461,'Hospitalization details'!$F1461:L3793,2,FALSE)</f>
        <v>TIER - 3</v>
      </c>
      <c r="N1461" s="17" t="str">
        <f>VLOOKUP($L1461,'Hospitalization details'!$F1461:M3798,3,FALSE)</f>
        <v>TIER - 2</v>
      </c>
      <c r="O1461" s="1" t="str">
        <f>VLOOKUP($L1461,'Hospitalization details'!$F1461:N3798,4,FALSE)</f>
        <v>R1013</v>
      </c>
      <c r="P1461" s="14">
        <f>VLOOKUP($L1461,'Hospitalization details'!$F1461:O3798,6,FALSE)</f>
        <v>37122</v>
      </c>
      <c r="Q1461" s="18">
        <f t="shared" si="22"/>
        <v>21</v>
      </c>
    </row>
    <row r="1462" spans="1:17" x14ac:dyDescent="0.25">
      <c r="A1462" s="2" t="s">
        <v>1468</v>
      </c>
      <c r="B1462" t="str">
        <f>VLOOKUP(A1462,'customer names'!A1462:D3796,3,FALSE)</f>
        <v>Bien</v>
      </c>
      <c r="C1462" s="1">
        <f>VLOOKUP(A1462,'Medical examination'!A1462:G3796,2,FALSE)</f>
        <v>31.92</v>
      </c>
      <c r="D1462" s="1">
        <f>VLOOKUP(A1462,'Medical examination'!A1462:H3796,3,FALSE)</f>
        <v>4.8099999999999996</v>
      </c>
      <c r="E1462" s="1" t="str">
        <f>VLOOKUP($A1462,'Medical examination'!A1462:I3796,4,FALSE)</f>
        <v>YES</v>
      </c>
      <c r="F1462" s="1" t="str">
        <f>VLOOKUP($A1462,'Medical examination'!A1462:J3796,5,FALSE)</f>
        <v>NO</v>
      </c>
      <c r="G1462" s="1" t="str">
        <f>VLOOKUP($A1462,'Medical examination'!A1462:K3796,6,FALSE)</f>
        <v>YES</v>
      </c>
      <c r="H1462" s="1">
        <f>VLOOKUP($A1462,'Medical examination'!A1462:L3796,7,FALSE)</f>
        <v>1</v>
      </c>
      <c r="I1462" s="1" t="str">
        <f>VLOOKUP($A1462,'Medical examination'!A1462:M3796,8,FALSE)</f>
        <v>NO</v>
      </c>
      <c r="J1462" s="19" t="str">
        <f>VLOOKUP($A1462,'Medical examination'!A1462:N3796,9,FALSE)</f>
        <v>OBESITY</v>
      </c>
      <c r="K1462" s="10" t="str">
        <f>VLOOKUP($A1462,'Medical examination'!A1462:O3796,10,FALSE)</f>
        <v>NORMAL</v>
      </c>
      <c r="L1462" s="16">
        <v>928.59</v>
      </c>
      <c r="M1462" s="1" t="str">
        <f>VLOOKUP($L1462,'Hospitalization details'!$F1462:L3794,2,FALSE)</f>
        <v>TIER - 3</v>
      </c>
      <c r="N1462" s="17" t="str">
        <f>VLOOKUP($L1462,'Hospitalization details'!$F1462:M3799,3,FALSE)</f>
        <v>TIER - 1</v>
      </c>
      <c r="O1462" s="1" t="str">
        <f>VLOOKUP($L1462,'Hospitalization details'!$F1462:N3799,4,FALSE)</f>
        <v>R1013</v>
      </c>
      <c r="P1462" s="14">
        <f>VLOOKUP($L1462,'Hospitalization details'!$F1462:O3799,6,FALSE)</f>
        <v>35000</v>
      </c>
      <c r="Q1462" s="18">
        <f t="shared" si="22"/>
        <v>27</v>
      </c>
    </row>
    <row r="1463" spans="1:17" x14ac:dyDescent="0.25">
      <c r="A1463" s="2" t="s">
        <v>1469</v>
      </c>
      <c r="B1463" t="str">
        <f>VLOOKUP(A1463,'customer names'!A1463:D3797,3,FALSE)</f>
        <v>O'Connor</v>
      </c>
      <c r="C1463" s="1">
        <f>VLOOKUP(A1463,'Medical examination'!A1463:G3797,2,FALSE)</f>
        <v>26.315000000000001</v>
      </c>
      <c r="D1463" s="1">
        <f>VLOOKUP(A1463,'Medical examination'!A1463:H3797,3,FALSE)</f>
        <v>4.5599999999999996</v>
      </c>
      <c r="E1463" s="1" t="str">
        <f>VLOOKUP($A1463,'Medical examination'!A1463:I3797,4,FALSE)</f>
        <v>YES</v>
      </c>
      <c r="F1463" s="1" t="str">
        <f>VLOOKUP($A1463,'Medical examination'!A1463:J3797,5,FALSE)</f>
        <v>NO</v>
      </c>
      <c r="G1463" s="1" t="str">
        <f>VLOOKUP($A1463,'Medical examination'!A1463:K3797,6,FALSE)</f>
        <v>YES</v>
      </c>
      <c r="H1463" s="1">
        <f>VLOOKUP($A1463,'Medical examination'!A1463:L3797,7,FALSE)</f>
        <v>1</v>
      </c>
      <c r="I1463" s="1" t="str">
        <f>VLOOKUP($A1463,'Medical examination'!A1463:M3797,8,FALSE)</f>
        <v>NO</v>
      </c>
      <c r="J1463" s="19" t="str">
        <f>VLOOKUP($A1463,'Medical examination'!A1463:N3797,9,FALSE)</f>
        <v>OVERWEIGHT</v>
      </c>
      <c r="K1463" s="10" t="str">
        <f>VLOOKUP($A1463,'Medical examination'!A1463:O3797,10,FALSE)</f>
        <v>NORMAL</v>
      </c>
      <c r="L1463" s="16">
        <v>915.07</v>
      </c>
      <c r="M1463" s="1" t="str">
        <f>VLOOKUP($L1463,'Hospitalization details'!$F1463:L3795,2,FALSE)</f>
        <v>TIER - 3</v>
      </c>
      <c r="N1463" s="17" t="str">
        <f>VLOOKUP($L1463,'Hospitalization details'!$F1463:M3800,3,FALSE)</f>
        <v>TIER - 1</v>
      </c>
      <c r="O1463" s="1" t="str">
        <f>VLOOKUP($L1463,'Hospitalization details'!$F1463:N3800,4,FALSE)</f>
        <v>R1013</v>
      </c>
      <c r="P1463" s="14">
        <f>VLOOKUP($L1463,'Hospitalization details'!$F1463:O3800,6,FALSE)</f>
        <v>34637</v>
      </c>
      <c r="Q1463" s="18">
        <f t="shared" si="22"/>
        <v>28</v>
      </c>
    </row>
    <row r="1464" spans="1:17" x14ac:dyDescent="0.25">
      <c r="A1464" s="2" t="s">
        <v>1470</v>
      </c>
      <c r="B1464" t="str">
        <f>VLOOKUP(A1464,'customer names'!A1464:D3798,3,FALSE)</f>
        <v>Ash</v>
      </c>
      <c r="C1464" s="1">
        <f>VLOOKUP(A1464,'Medical examination'!A1464:G3798,2,FALSE)</f>
        <v>35.299999999999997</v>
      </c>
      <c r="D1464" s="1">
        <f>VLOOKUP(A1464,'Medical examination'!A1464:H3798,3,FALSE)</f>
        <v>4.3899999999999997</v>
      </c>
      <c r="E1464" s="1" t="str">
        <f>VLOOKUP($A1464,'Medical examination'!A1464:I3798,4,FALSE)</f>
        <v>NO</v>
      </c>
      <c r="F1464" s="1" t="str">
        <f>VLOOKUP($A1464,'Medical examination'!A1464:J3798,5,FALSE)</f>
        <v>NO</v>
      </c>
      <c r="G1464" s="1" t="str">
        <f>VLOOKUP($A1464,'Medical examination'!A1464:K3798,6,FALSE)</f>
        <v>NO</v>
      </c>
      <c r="H1464" s="1">
        <f>VLOOKUP($A1464,'Medical examination'!A1464:L3798,7,FALSE)</f>
        <v>0</v>
      </c>
      <c r="I1464" s="1" t="str">
        <f>VLOOKUP($A1464,'Medical examination'!A1464:M3798,8,FALSE)</f>
        <v>NO</v>
      </c>
      <c r="J1464" s="19" t="str">
        <f>VLOOKUP($A1464,'Medical examination'!A1464:N3798,9,FALSE)</f>
        <v>OBESITY</v>
      </c>
      <c r="K1464" s="10" t="str">
        <f>VLOOKUP($A1464,'Medical examination'!A1464:O3798,10,FALSE)</f>
        <v>NORMAL</v>
      </c>
      <c r="L1464" s="16">
        <v>896.21</v>
      </c>
      <c r="M1464" s="1" t="str">
        <f>VLOOKUP($L1464,'Hospitalization details'!$F1464:L3796,2,FALSE)</f>
        <v>TIER - 3</v>
      </c>
      <c r="N1464" s="17" t="str">
        <f>VLOOKUP($L1464,'Hospitalization details'!$F1464:M3801,3,FALSE)</f>
        <v>TIER - 1</v>
      </c>
      <c r="O1464" s="1" t="str">
        <f>VLOOKUP($L1464,'Hospitalization details'!$F1464:N3801,4,FALSE)</f>
        <v>R1013</v>
      </c>
      <c r="P1464" s="14">
        <f>VLOOKUP($L1464,'Hospitalization details'!$F1464:O3801,6,FALSE)</f>
        <v>34300</v>
      </c>
      <c r="Q1464" s="18">
        <f t="shared" si="22"/>
        <v>29</v>
      </c>
    </row>
    <row r="1465" spans="1:17" x14ac:dyDescent="0.25">
      <c r="A1465" s="2" t="s">
        <v>1471</v>
      </c>
      <c r="B1465" t="str">
        <f>VLOOKUP(A1465,'customer names'!A1465:D3799,3,FALSE)</f>
        <v>Do Prado</v>
      </c>
      <c r="C1465" s="1">
        <f>VLOOKUP(A1465,'Medical examination'!A1465:G3799,2,FALSE)</f>
        <v>18.91</v>
      </c>
      <c r="D1465" s="1">
        <f>VLOOKUP(A1465,'Medical examination'!A1465:H3799,3,FALSE)</f>
        <v>11.44</v>
      </c>
      <c r="E1465" s="1" t="str">
        <f>VLOOKUP($A1465,'Medical examination'!A1465:I3799,4,FALSE)</f>
        <v>NO</v>
      </c>
      <c r="F1465" s="1" t="str">
        <f>VLOOKUP($A1465,'Medical examination'!A1465:J3799,5,FALSE)</f>
        <v>NO</v>
      </c>
      <c r="G1465" s="1" t="str">
        <f>VLOOKUP($A1465,'Medical examination'!A1465:K3799,6,FALSE)</f>
        <v>NO</v>
      </c>
      <c r="H1465" s="1">
        <f>VLOOKUP($A1465,'Medical examination'!A1465:L3799,7,FALSE)</f>
        <v>0</v>
      </c>
      <c r="I1465" s="1" t="str">
        <f>VLOOKUP($A1465,'Medical examination'!A1465:M3799,8,FALSE)</f>
        <v>NO</v>
      </c>
      <c r="J1465" s="19" t="str">
        <f>VLOOKUP($A1465,'Medical examination'!A1465:N3799,9,FALSE)</f>
        <v>NORMAL WEIGHT</v>
      </c>
      <c r="K1465" s="10" t="str">
        <f>VLOOKUP($A1465,'Medical examination'!A1465:O3799,10,FALSE)</f>
        <v>DIABETES</v>
      </c>
      <c r="L1465" s="16">
        <v>865.41</v>
      </c>
      <c r="M1465" s="1" t="str">
        <f>VLOOKUP($L1465,'Hospitalization details'!$F1465:L3797,2,FALSE)</f>
        <v>TIER - 3</v>
      </c>
      <c r="N1465" s="17" t="str">
        <f>VLOOKUP($L1465,'Hospitalization details'!$F1465:M3802,3,FALSE)</f>
        <v>TIER - 1</v>
      </c>
      <c r="O1465" s="1" t="str">
        <f>VLOOKUP($L1465,'Hospitalization details'!$F1465:N3802,4,FALSE)</f>
        <v>R1013</v>
      </c>
      <c r="P1465" s="14">
        <f>VLOOKUP($L1465,'Hospitalization details'!$F1465:O3802,6,FALSE)</f>
        <v>36848</v>
      </c>
      <c r="Q1465" s="18">
        <f t="shared" si="22"/>
        <v>22</v>
      </c>
    </row>
    <row r="1466" spans="1:17" x14ac:dyDescent="0.25">
      <c r="A1466" s="2" t="s">
        <v>1472</v>
      </c>
      <c r="B1466" t="str">
        <f>VLOOKUP(A1466,'customer names'!A1466:D3800,3,FALSE)</f>
        <v>Phillips</v>
      </c>
      <c r="C1466" s="1">
        <f>VLOOKUP(A1466,'Medical examination'!A1466:G3800,2,FALSE)</f>
        <v>22.41</v>
      </c>
      <c r="D1466" s="1">
        <f>VLOOKUP(A1466,'Medical examination'!A1466:H3800,3,FALSE)</f>
        <v>11.37</v>
      </c>
      <c r="E1466" s="1" t="str">
        <f>VLOOKUP($A1466,'Medical examination'!A1466:I3800,4,FALSE)</f>
        <v>YES</v>
      </c>
      <c r="F1466" s="1" t="str">
        <f>VLOOKUP($A1466,'Medical examination'!A1466:J3800,5,FALSE)</f>
        <v>NO</v>
      </c>
      <c r="G1466" s="1" t="str">
        <f>VLOOKUP($A1466,'Medical examination'!A1466:K3800,6,FALSE)</f>
        <v>NO</v>
      </c>
      <c r="H1466" s="1">
        <f>VLOOKUP($A1466,'Medical examination'!A1466:L3800,7,FALSE)</f>
        <v>1</v>
      </c>
      <c r="I1466" s="1" t="str">
        <f>VLOOKUP($A1466,'Medical examination'!A1466:M3800,8,FALSE)</f>
        <v>NO</v>
      </c>
      <c r="J1466" s="19" t="str">
        <f>VLOOKUP($A1466,'Medical examination'!A1466:N3800,9,FALSE)</f>
        <v>NORMAL WEIGHT</v>
      </c>
      <c r="K1466" s="10" t="str">
        <f>VLOOKUP($A1466,'Medical examination'!A1466:O3800,10,FALSE)</f>
        <v>DIABETES</v>
      </c>
      <c r="L1466" s="16">
        <v>830.52</v>
      </c>
      <c r="M1466" s="1" t="str">
        <f>VLOOKUP($L1466,'Hospitalization details'!$F1466:L3798,2,FALSE)</f>
        <v>TIER - 3</v>
      </c>
      <c r="N1466" s="17" t="str">
        <f>VLOOKUP($L1466,'Hospitalization details'!$F1466:M3803,3,FALSE)</f>
        <v>TIER - 2</v>
      </c>
      <c r="O1466" s="1" t="str">
        <f>VLOOKUP($L1466,'Hospitalization details'!$F1466:N3803,4,FALSE)</f>
        <v>R1011</v>
      </c>
      <c r="P1466" s="14">
        <f>VLOOKUP($L1466,'Hospitalization details'!$F1466:O3803,6,FALSE)</f>
        <v>38267</v>
      </c>
      <c r="Q1466" s="18">
        <f t="shared" si="22"/>
        <v>18</v>
      </c>
    </row>
    <row r="1467" spans="1:17" x14ac:dyDescent="0.25">
      <c r="A1467" s="2" t="s">
        <v>1473</v>
      </c>
      <c r="B1467" t="str">
        <f>VLOOKUP(A1467,'customer names'!A1467:D3801,3,FALSE)</f>
        <v>Kelly</v>
      </c>
      <c r="C1467" s="1">
        <f>VLOOKUP(A1467,'Medical examination'!A1467:G3801,2,FALSE)</f>
        <v>22.704999999999998</v>
      </c>
      <c r="D1467" s="1">
        <f>VLOOKUP(A1467,'Medical examination'!A1467:H3801,3,FALSE)</f>
        <v>6.14</v>
      </c>
      <c r="E1467" s="1" t="str">
        <f>VLOOKUP($A1467,'Medical examination'!A1467:I3801,4,FALSE)</f>
        <v>NO</v>
      </c>
      <c r="F1467" s="1" t="str">
        <f>VLOOKUP($A1467,'Medical examination'!A1467:J3801,5,FALSE)</f>
        <v>NO</v>
      </c>
      <c r="G1467" s="1" t="str">
        <f>VLOOKUP($A1467,'Medical examination'!A1467:K3801,6,FALSE)</f>
        <v>NO</v>
      </c>
      <c r="H1467" s="1">
        <f>VLOOKUP($A1467,'Medical examination'!A1467:L3801,7,FALSE)</f>
        <v>0</v>
      </c>
      <c r="I1467" s="1" t="str">
        <f>VLOOKUP($A1467,'Medical examination'!A1467:M3801,8,FALSE)</f>
        <v>NO</v>
      </c>
      <c r="J1467" s="19" t="str">
        <f>VLOOKUP($A1467,'Medical examination'!A1467:N3801,9,FALSE)</f>
        <v>NORMAL WEIGHT</v>
      </c>
      <c r="K1467" s="10" t="str">
        <f>VLOOKUP($A1467,'Medical examination'!A1467:O3801,10,FALSE)</f>
        <v>PRE DIABETES</v>
      </c>
      <c r="L1467" s="16">
        <v>773.54</v>
      </c>
      <c r="M1467" s="1" t="str">
        <f>VLOOKUP($L1467,'Hospitalization details'!$F1467:L3799,2,FALSE)</f>
        <v>TIER - 3</v>
      </c>
      <c r="N1467" s="17" t="str">
        <f>VLOOKUP($L1467,'Hospitalization details'!$F1467:M3804,3,FALSE)</f>
        <v>TIER - 2</v>
      </c>
      <c r="O1467" s="1" t="str">
        <f>VLOOKUP($L1467,'Hospitalization details'!$F1467:N3804,4,FALSE)</f>
        <v>R1013</v>
      </c>
      <c r="P1467" s="14">
        <f>VLOOKUP($L1467,'Hospitalization details'!$F1467:O3804,6,FALSE)</f>
        <v>35040</v>
      </c>
      <c r="Q1467" s="18">
        <f t="shared" si="22"/>
        <v>27</v>
      </c>
    </row>
    <row r="1468" spans="1:17" x14ac:dyDescent="0.25">
      <c r="A1468" s="2" t="s">
        <v>1474</v>
      </c>
      <c r="B1468" t="str">
        <f>VLOOKUP(A1468,'customer names'!A1468:D3802,3,FALSE)</f>
        <v>Dever</v>
      </c>
      <c r="C1468" s="1">
        <f>VLOOKUP(A1468,'Medical examination'!A1468:G3802,2,FALSE)</f>
        <v>37.18</v>
      </c>
      <c r="D1468" s="1">
        <f>VLOOKUP(A1468,'Medical examination'!A1468:H3802,3,FALSE)</f>
        <v>4.8899999999999997</v>
      </c>
      <c r="E1468" s="1" t="str">
        <f>VLOOKUP($A1468,'Medical examination'!A1468:I3802,4,FALSE)</f>
        <v>NO</v>
      </c>
      <c r="F1468" s="1" t="str">
        <f>VLOOKUP($A1468,'Medical examination'!A1468:J3802,5,FALSE)</f>
        <v>NO</v>
      </c>
      <c r="G1468" s="1" t="str">
        <f>VLOOKUP($A1468,'Medical examination'!A1468:K3802,6,FALSE)</f>
        <v>NO</v>
      </c>
      <c r="H1468" s="1">
        <f>VLOOKUP($A1468,'Medical examination'!A1468:L3802,7,FALSE)</f>
        <v>0</v>
      </c>
      <c r="I1468" s="1" t="str">
        <f>VLOOKUP($A1468,'Medical examination'!A1468:M3802,8,FALSE)</f>
        <v>NO</v>
      </c>
      <c r="J1468" s="19" t="str">
        <f>VLOOKUP($A1468,'Medical examination'!A1468:N3802,9,FALSE)</f>
        <v>OBESITY</v>
      </c>
      <c r="K1468" s="10" t="str">
        <f>VLOOKUP($A1468,'Medical examination'!A1468:O3802,10,FALSE)</f>
        <v>NORMAL</v>
      </c>
      <c r="L1468" s="16">
        <v>770.38</v>
      </c>
      <c r="M1468" s="1" t="str">
        <f>VLOOKUP($L1468,'Hospitalization details'!$F1468:L3800,2,FALSE)</f>
        <v>TIER - 3</v>
      </c>
      <c r="N1468" s="17" t="str">
        <f>VLOOKUP($L1468,'Hospitalization details'!$F1468:M3805,3,FALSE)</f>
        <v>TIER - 2</v>
      </c>
      <c r="O1468" s="1" t="str">
        <f>VLOOKUP($L1468,'Hospitalization details'!$F1468:N3805,4,FALSE)</f>
        <v>R1012</v>
      </c>
      <c r="P1468" s="14">
        <f>VLOOKUP($L1468,'Hospitalization details'!$F1468:O3805,6,FALSE)</f>
        <v>35326</v>
      </c>
      <c r="Q1468" s="18">
        <f t="shared" si="22"/>
        <v>26</v>
      </c>
    </row>
    <row r="1469" spans="1:17" x14ac:dyDescent="0.25">
      <c r="A1469" s="2" t="s">
        <v>1475</v>
      </c>
      <c r="B1469" t="str">
        <f>VLOOKUP(A1469,'customer names'!A1469:D3803,3,FALSE)</f>
        <v>Horvath</v>
      </c>
      <c r="C1469" s="1">
        <f>VLOOKUP(A1469,'Medical examination'!A1469:G3803,2,FALSE)</f>
        <v>35.97</v>
      </c>
      <c r="D1469" s="1">
        <f>VLOOKUP(A1469,'Medical examination'!A1469:H3803,3,FALSE)</f>
        <v>4.5999999999999996</v>
      </c>
      <c r="E1469" s="1" t="str">
        <f>VLOOKUP($A1469,'Medical examination'!A1469:I3803,4,FALSE)</f>
        <v>NO</v>
      </c>
      <c r="F1469" s="1" t="str">
        <f>VLOOKUP($A1469,'Medical examination'!A1469:J3803,5,FALSE)</f>
        <v>NO</v>
      </c>
      <c r="G1469" s="1" t="str">
        <f>VLOOKUP($A1469,'Medical examination'!A1469:K3803,6,FALSE)</f>
        <v>NO</v>
      </c>
      <c r="H1469" s="1">
        <f>VLOOKUP($A1469,'Medical examination'!A1469:L3803,7,FALSE)</f>
        <v>0</v>
      </c>
      <c r="I1469" s="1" t="str">
        <f>VLOOKUP($A1469,'Medical examination'!A1469:M3803,8,FALSE)</f>
        <v>NO</v>
      </c>
      <c r="J1469" s="19" t="str">
        <f>VLOOKUP($A1469,'Medical examination'!A1469:N3803,9,FALSE)</f>
        <v>OBESITY</v>
      </c>
      <c r="K1469" s="10" t="str">
        <f>VLOOKUP($A1469,'Medical examination'!A1469:O3803,10,FALSE)</f>
        <v>NORMAL</v>
      </c>
      <c r="L1469" s="16">
        <v>770</v>
      </c>
      <c r="M1469" s="1" t="str">
        <f>VLOOKUP($L1469,'Hospitalization details'!$F1469:L3801,2,FALSE)</f>
        <v>TIER - 3</v>
      </c>
      <c r="N1469" s="17" t="str">
        <f>VLOOKUP($L1469,'Hospitalization details'!$F1469:M3806,3,FALSE)</f>
        <v>TIER - 3</v>
      </c>
      <c r="O1469" s="1" t="str">
        <f>VLOOKUP($L1469,'Hospitalization details'!$F1469:N3806,4,FALSE)</f>
        <v>R1013</v>
      </c>
      <c r="P1469" s="14">
        <f>VLOOKUP($L1469,'Hospitalization details'!$F1469:O3806,6,FALSE)</f>
        <v>34148</v>
      </c>
      <c r="Q1469" s="18">
        <f t="shared" si="22"/>
        <v>29</v>
      </c>
    </row>
    <row r="1470" spans="1:17" x14ac:dyDescent="0.25">
      <c r="A1470" s="2" t="s">
        <v>1476</v>
      </c>
      <c r="B1470" t="str">
        <f>VLOOKUP(A1470,'customer names'!A1470:D3804,3,FALSE)</f>
        <v>Danner</v>
      </c>
      <c r="C1470" s="1">
        <f>VLOOKUP(A1470,'Medical examination'!A1470:G3804,2,FALSE)</f>
        <v>35.799999999999997</v>
      </c>
      <c r="D1470" s="1">
        <f>VLOOKUP(A1470,'Medical examination'!A1470:H3804,3,FALSE)</f>
        <v>4.42</v>
      </c>
      <c r="E1470" s="1" t="str">
        <f>VLOOKUP($A1470,'Medical examination'!A1470:I3804,4,FALSE)</f>
        <v>NO</v>
      </c>
      <c r="F1470" s="1" t="str">
        <f>VLOOKUP($A1470,'Medical examination'!A1470:J3804,5,FALSE)</f>
        <v>NO</v>
      </c>
      <c r="G1470" s="1" t="str">
        <f>VLOOKUP($A1470,'Medical examination'!A1470:K3804,6,FALSE)</f>
        <v>NO</v>
      </c>
      <c r="H1470" s="1">
        <f>VLOOKUP($A1470,'Medical examination'!A1470:L3804,7,FALSE)</f>
        <v>0</v>
      </c>
      <c r="I1470" s="1" t="str">
        <f>VLOOKUP($A1470,'Medical examination'!A1470:M3804,8,FALSE)</f>
        <v>NO</v>
      </c>
      <c r="J1470" s="19" t="str">
        <f>VLOOKUP($A1470,'Medical examination'!A1470:N3804,9,FALSE)</f>
        <v>OBESITY</v>
      </c>
      <c r="K1470" s="10" t="str">
        <f>VLOOKUP($A1470,'Medical examination'!A1470:O3804,10,FALSE)</f>
        <v>NORMAL</v>
      </c>
      <c r="L1470" s="16">
        <v>34806.47</v>
      </c>
      <c r="M1470" s="1" t="str">
        <f>VLOOKUP($L1470,'Hospitalization details'!$F1470:L3802,2,FALSE)</f>
        <v>TIER - 1</v>
      </c>
      <c r="N1470" s="17" t="str">
        <f>VLOOKUP($L1470,'Hospitalization details'!$F1470:M3807,3,FALSE)</f>
        <v>TIER - 2</v>
      </c>
      <c r="O1470" s="1" t="str">
        <f>VLOOKUP($L1470,'Hospitalization details'!$F1470:N3807,4,FALSE)</f>
        <v>R1013</v>
      </c>
      <c r="P1470" s="14">
        <f>VLOOKUP($L1470,'Hospitalization details'!$F1470:O3807,6,FALSE)</f>
        <v>35060</v>
      </c>
      <c r="Q1470" s="18">
        <f t="shared" si="22"/>
        <v>27</v>
      </c>
    </row>
    <row r="1471" spans="1:17" x14ac:dyDescent="0.25">
      <c r="A1471" s="2" t="s">
        <v>1477</v>
      </c>
      <c r="B1471" t="str">
        <f>VLOOKUP(A1471,'customer names'!A1471:D3805,3,FALSE)</f>
        <v>Weiss</v>
      </c>
      <c r="C1471" s="1">
        <f>VLOOKUP(A1471,'Medical examination'!A1471:G3805,2,FALSE)</f>
        <v>28.31</v>
      </c>
      <c r="D1471" s="1">
        <f>VLOOKUP(A1471,'Medical examination'!A1471:H3805,3,FALSE)</f>
        <v>7.48</v>
      </c>
      <c r="E1471" s="1" t="str">
        <f>VLOOKUP($A1471,'Medical examination'!A1471:I3805,4,FALSE)</f>
        <v>YES</v>
      </c>
      <c r="F1471" s="1" t="str">
        <f>VLOOKUP($A1471,'Medical examination'!A1471:J3805,5,FALSE)</f>
        <v>NO</v>
      </c>
      <c r="G1471" s="1" t="str">
        <f>VLOOKUP($A1471,'Medical examination'!A1471:K3805,6,FALSE)</f>
        <v>NO</v>
      </c>
      <c r="H1471" s="1">
        <f>VLOOKUP($A1471,'Medical examination'!A1471:L3805,7,FALSE)</f>
        <v>0</v>
      </c>
      <c r="I1471" s="1" t="str">
        <f>VLOOKUP($A1471,'Medical examination'!A1471:M3805,8,FALSE)</f>
        <v>NO</v>
      </c>
      <c r="J1471" s="19" t="str">
        <f>VLOOKUP($A1471,'Medical examination'!A1471:N3805,9,FALSE)</f>
        <v>OVERWEIGHT</v>
      </c>
      <c r="K1471" s="10" t="str">
        <f>VLOOKUP($A1471,'Medical examination'!A1471:O3805,10,FALSE)</f>
        <v>DIABETES</v>
      </c>
      <c r="L1471" s="16">
        <v>760</v>
      </c>
      <c r="M1471" s="1" t="str">
        <f>VLOOKUP($L1471,'Hospitalization details'!$F1471:L3803,2,FALSE)</f>
        <v>TIER - 3</v>
      </c>
      <c r="N1471" s="17" t="str">
        <f>VLOOKUP($L1471,'Hospitalization details'!$F1471:M3808,3,FALSE)</f>
        <v>TIER - 3</v>
      </c>
      <c r="O1471" s="1" t="str">
        <f>VLOOKUP($L1471,'Hospitalization details'!$F1471:N3808,4,FALSE)</f>
        <v>R1013</v>
      </c>
      <c r="P1471" s="14">
        <f>VLOOKUP($L1471,'Hospitalization details'!$F1471:O3808,6,FALSE)</f>
        <v>35360</v>
      </c>
      <c r="Q1471" s="18">
        <f t="shared" si="22"/>
        <v>26</v>
      </c>
    </row>
    <row r="1472" spans="1:17" x14ac:dyDescent="0.25">
      <c r="A1472" s="2" t="s">
        <v>1478</v>
      </c>
      <c r="B1472" t="str">
        <f>VLOOKUP(A1472,'customer names'!A1472:D3806,3,FALSE)</f>
        <v>D'Andrea</v>
      </c>
      <c r="C1472" s="1">
        <f>VLOOKUP(A1472,'Medical examination'!A1472:G3806,2,FALSE)</f>
        <v>38.06</v>
      </c>
      <c r="D1472" s="1">
        <f>VLOOKUP(A1472,'Medical examination'!A1472:H3806,3,FALSE)</f>
        <v>10.74</v>
      </c>
      <c r="E1472" s="1" t="str">
        <f>VLOOKUP($A1472,'Medical examination'!A1472:I3806,4,FALSE)</f>
        <v>NO</v>
      </c>
      <c r="F1472" s="1" t="str">
        <f>VLOOKUP($A1472,'Medical examination'!A1472:J3806,5,FALSE)</f>
        <v>NO</v>
      </c>
      <c r="G1472" s="1" t="str">
        <f>VLOOKUP($A1472,'Medical examination'!A1472:K3806,6,FALSE)</f>
        <v>NO</v>
      </c>
      <c r="H1472" s="1">
        <f>VLOOKUP($A1472,'Medical examination'!A1472:L3806,7,FALSE)</f>
        <v>0</v>
      </c>
      <c r="I1472" s="1" t="str">
        <f>VLOOKUP($A1472,'Medical examination'!A1472:M3806,8,FALSE)</f>
        <v>NO</v>
      </c>
      <c r="J1472" s="19" t="str">
        <f>VLOOKUP($A1472,'Medical examination'!A1472:N3806,9,FALSE)</f>
        <v>OBESITY</v>
      </c>
      <c r="K1472" s="10" t="str">
        <f>VLOOKUP($A1472,'Medical examination'!A1472:O3806,10,FALSE)</f>
        <v>DIABETES</v>
      </c>
      <c r="L1472" s="16">
        <v>760</v>
      </c>
      <c r="M1472" s="1" t="str">
        <f>VLOOKUP($L1472,'Hospitalization details'!$F1472:L3804,2,FALSE)</f>
        <v>TIER - 3</v>
      </c>
      <c r="N1472" s="17" t="str">
        <f>VLOOKUP($L1472,'Hospitalization details'!$F1472:M3809,3,FALSE)</f>
        <v>TIER - 1</v>
      </c>
      <c r="O1472" s="1" t="str">
        <f>VLOOKUP($L1472,'Hospitalization details'!$F1472:N3809,4,FALSE)</f>
        <v>R1013</v>
      </c>
      <c r="P1472" s="14">
        <f>VLOOKUP($L1472,'Hospitalization details'!$F1472:O3809,6,FALSE)</f>
        <v>34190</v>
      </c>
      <c r="Q1472" s="18">
        <f t="shared" si="22"/>
        <v>29</v>
      </c>
    </row>
    <row r="1473" spans="1:17" x14ac:dyDescent="0.25">
      <c r="A1473" s="2" t="s">
        <v>1479</v>
      </c>
      <c r="B1473" t="str">
        <f>VLOOKUP(A1473,'customer names'!A1473:D3807,3,FALSE)</f>
        <v>Olesky</v>
      </c>
      <c r="C1473" s="1">
        <f>VLOOKUP(A1473,'Medical examination'!A1473:G3807,2,FALSE)</f>
        <v>28</v>
      </c>
      <c r="D1473" s="1">
        <f>VLOOKUP(A1473,'Medical examination'!A1473:H3807,3,FALSE)</f>
        <v>5.19</v>
      </c>
      <c r="E1473" s="1" t="str">
        <f>VLOOKUP($A1473,'Medical examination'!A1473:I3807,4,FALSE)</f>
        <v>NO</v>
      </c>
      <c r="F1473" s="1" t="str">
        <f>VLOOKUP($A1473,'Medical examination'!A1473:J3807,5,FALSE)</f>
        <v>NO</v>
      </c>
      <c r="G1473" s="1" t="str">
        <f>VLOOKUP($A1473,'Medical examination'!A1473:K3807,6,FALSE)</f>
        <v>NO</v>
      </c>
      <c r="H1473" s="1">
        <f>VLOOKUP($A1473,'Medical examination'!A1473:L3807,7,FALSE)</f>
        <v>1</v>
      </c>
      <c r="I1473" s="1" t="str">
        <f>VLOOKUP($A1473,'Medical examination'!A1473:M3807,8,FALSE)</f>
        <v>NO</v>
      </c>
      <c r="J1473" s="19" t="str">
        <f>VLOOKUP($A1473,'Medical examination'!A1473:N3807,9,FALSE)</f>
        <v>OVERWEIGHT</v>
      </c>
      <c r="K1473" s="10" t="str">
        <f>VLOOKUP($A1473,'Medical examination'!A1473:O3807,10,FALSE)</f>
        <v>NORMAL</v>
      </c>
      <c r="L1473" s="16">
        <v>750</v>
      </c>
      <c r="M1473" s="1" t="str">
        <f>VLOOKUP($L1473,'Hospitalization details'!$F1473:L3805,2,FALSE)</f>
        <v>TIER - 3</v>
      </c>
      <c r="N1473" s="17" t="str">
        <f>VLOOKUP($L1473,'Hospitalization details'!$F1473:M3810,3,FALSE)</f>
        <v>TIER - 1</v>
      </c>
      <c r="O1473" s="1" t="str">
        <f>VLOOKUP($L1473,'Hospitalization details'!$F1473:N3810,4,FALSE)</f>
        <v>R1012</v>
      </c>
      <c r="P1473" s="14">
        <f>VLOOKUP($L1473,'Hospitalization details'!$F1473:O3810,6,FALSE)</f>
        <v>37518</v>
      </c>
      <c r="Q1473" s="18">
        <f t="shared" si="22"/>
        <v>20</v>
      </c>
    </row>
    <row r="1474" spans="1:17" x14ac:dyDescent="0.25">
      <c r="A1474" s="2" t="s">
        <v>1480</v>
      </c>
      <c r="B1474" t="str">
        <f>VLOOKUP(A1474,'customer names'!A1474:D3808,3,FALSE)</f>
        <v>Whitcraft</v>
      </c>
      <c r="C1474" s="1">
        <f>VLOOKUP(A1474,'Medical examination'!A1474:G3808,2,FALSE)</f>
        <v>34.32</v>
      </c>
      <c r="D1474" s="1">
        <f>VLOOKUP(A1474,'Medical examination'!A1474:H3808,3,FALSE)</f>
        <v>9.17</v>
      </c>
      <c r="E1474" s="1" t="str">
        <f>VLOOKUP($A1474,'Medical examination'!A1474:I3808,4,FALSE)</f>
        <v>NO</v>
      </c>
      <c r="F1474" s="1" t="str">
        <f>VLOOKUP($A1474,'Medical examination'!A1474:J3808,5,FALSE)</f>
        <v>NO</v>
      </c>
      <c r="G1474" s="1" t="str">
        <f>VLOOKUP($A1474,'Medical examination'!A1474:K3808,6,FALSE)</f>
        <v>NO</v>
      </c>
      <c r="H1474" s="1">
        <f>VLOOKUP($A1474,'Medical examination'!A1474:L3808,7,FALSE)</f>
        <v>0</v>
      </c>
      <c r="I1474" s="1" t="str">
        <f>VLOOKUP($A1474,'Medical examination'!A1474:M3808,8,FALSE)</f>
        <v>NO</v>
      </c>
      <c r="J1474" s="19" t="str">
        <f>VLOOKUP($A1474,'Medical examination'!A1474:N3808,9,FALSE)</f>
        <v>OBESITY</v>
      </c>
      <c r="K1474" s="10" t="str">
        <f>VLOOKUP($A1474,'Medical examination'!A1474:O3808,10,FALSE)</f>
        <v>DIABETES</v>
      </c>
      <c r="L1474" s="16">
        <v>722.99</v>
      </c>
      <c r="M1474" s="1" t="str">
        <f>VLOOKUP($L1474,'Hospitalization details'!$F1474:L3806,2,FALSE)</f>
        <v>TIER - 3</v>
      </c>
      <c r="N1474" s="17" t="str">
        <f>VLOOKUP($L1474,'Hospitalization details'!$F1474:M3811,3,FALSE)</f>
        <v>TIER - 1</v>
      </c>
      <c r="O1474" s="1" t="str">
        <f>VLOOKUP($L1474,'Hospitalization details'!$F1474:N3811,4,FALSE)</f>
        <v>R1013</v>
      </c>
      <c r="P1474" s="14">
        <f>VLOOKUP($L1474,'Hospitalization details'!$F1474:O3811,6,FALSE)</f>
        <v>36508</v>
      </c>
      <c r="Q1474" s="18">
        <f t="shared" si="22"/>
        <v>23</v>
      </c>
    </row>
    <row r="1475" spans="1:17" x14ac:dyDescent="0.25">
      <c r="A1475" s="2" t="s">
        <v>1481</v>
      </c>
      <c r="B1475" t="str">
        <f>VLOOKUP(A1475,'customer names'!A1475:D3809,3,FALSE)</f>
        <v>Salazar</v>
      </c>
      <c r="C1475" s="1">
        <f>VLOOKUP(A1475,'Medical examination'!A1475:G3809,2,FALSE)</f>
        <v>22.3</v>
      </c>
      <c r="D1475" s="1">
        <f>VLOOKUP(A1475,'Medical examination'!A1475:H3809,3,FALSE)</f>
        <v>4.95</v>
      </c>
      <c r="E1475" s="1" t="str">
        <f>VLOOKUP($A1475,'Medical examination'!A1475:I3809,4,FALSE)</f>
        <v>YES</v>
      </c>
      <c r="F1475" s="1" t="str">
        <f>VLOOKUP($A1475,'Medical examination'!A1475:J3809,5,FALSE)</f>
        <v>NO</v>
      </c>
      <c r="G1475" s="1" t="str">
        <f>VLOOKUP($A1475,'Medical examination'!A1475:K3809,6,FALSE)</f>
        <v>NO</v>
      </c>
      <c r="H1475" s="1">
        <f>VLOOKUP($A1475,'Medical examination'!A1475:L3809,7,FALSE)</f>
        <v>0</v>
      </c>
      <c r="I1475" s="1" t="str">
        <f>VLOOKUP($A1475,'Medical examination'!A1475:M3809,8,FALSE)</f>
        <v>NO</v>
      </c>
      <c r="J1475" s="19" t="str">
        <f>VLOOKUP($A1475,'Medical examination'!A1475:N3809,9,FALSE)</f>
        <v>NORMAL WEIGHT</v>
      </c>
      <c r="K1475" s="10" t="str">
        <f>VLOOKUP($A1475,'Medical examination'!A1475:O3809,10,FALSE)</f>
        <v>NORMAL</v>
      </c>
      <c r="L1475" s="16">
        <v>700</v>
      </c>
      <c r="M1475" s="1" t="str">
        <f>VLOOKUP($L1475,'Hospitalization details'!$F1475:L3807,2,FALSE)</f>
        <v>TIER - 2</v>
      </c>
      <c r="N1475" s="17" t="str">
        <f>VLOOKUP($L1475,'Hospitalization details'!$F1475:M3812,3,FALSE)</f>
        <v>TIER - 3</v>
      </c>
      <c r="O1475" s="1" t="str">
        <f>VLOOKUP($L1475,'Hospitalization details'!$F1475:N3812,4,FALSE)</f>
        <v>R1013</v>
      </c>
      <c r="P1475" s="14">
        <f>VLOOKUP($L1475,'Hospitalization details'!$F1475:O3812,6,FALSE)</f>
        <v>36520</v>
      </c>
      <c r="Q1475" s="18">
        <f t="shared" ref="Q1475:Q1538" si="23">DATEDIF(P1475:P3809, DATE(2023,6,8), "Y")</f>
        <v>23</v>
      </c>
    </row>
    <row r="1476" spans="1:17" x14ac:dyDescent="0.25">
      <c r="A1476" s="2" t="s">
        <v>1482</v>
      </c>
      <c r="B1476" t="str">
        <f>VLOOKUP(A1476,'customer names'!A1476:D3810,3,FALSE)</f>
        <v>Todd</v>
      </c>
      <c r="C1476" s="1">
        <f>VLOOKUP(A1476,'Medical examination'!A1476:G3810,2,FALSE)</f>
        <v>27.835000000000001</v>
      </c>
      <c r="D1476" s="1">
        <f>VLOOKUP(A1476,'Medical examination'!A1476:H3810,3,FALSE)</f>
        <v>6.03</v>
      </c>
      <c r="E1476" s="1" t="str">
        <f>VLOOKUP($A1476,'Medical examination'!A1476:I3810,4,FALSE)</f>
        <v>NO</v>
      </c>
      <c r="F1476" s="1" t="str">
        <f>VLOOKUP($A1476,'Medical examination'!A1476:J3810,5,FALSE)</f>
        <v>NO</v>
      </c>
      <c r="G1476" s="1" t="str">
        <f>VLOOKUP($A1476,'Medical examination'!A1476:K3810,6,FALSE)</f>
        <v>NO</v>
      </c>
      <c r="H1476" s="1">
        <f>VLOOKUP($A1476,'Medical examination'!A1476:L3810,7,FALSE)</f>
        <v>1</v>
      </c>
      <c r="I1476" s="1" t="str">
        <f>VLOOKUP($A1476,'Medical examination'!A1476:M3810,8,FALSE)</f>
        <v>NO</v>
      </c>
      <c r="J1476" s="19" t="str">
        <f>VLOOKUP($A1476,'Medical examination'!A1476:N3810,9,FALSE)</f>
        <v>OVERWEIGHT</v>
      </c>
      <c r="K1476" s="10" t="str">
        <f>VLOOKUP($A1476,'Medical examination'!A1476:O3810,10,FALSE)</f>
        <v>PRE DIABETES</v>
      </c>
      <c r="L1476" s="16">
        <v>687.54</v>
      </c>
      <c r="M1476" s="1" t="str">
        <f>VLOOKUP($L1476,'Hospitalization details'!$F1476:L3808,2,FALSE)</f>
        <v>TIER - 3</v>
      </c>
      <c r="N1476" s="17" t="str">
        <f>VLOOKUP($L1476,'Hospitalization details'!$F1476:M3813,3,FALSE)</f>
        <v>TIER - 2</v>
      </c>
      <c r="O1476" s="1" t="str">
        <f>VLOOKUP($L1476,'Hospitalization details'!$F1476:N3813,4,FALSE)</f>
        <v>R1013</v>
      </c>
      <c r="P1476" s="14">
        <f>VLOOKUP($L1476,'Hospitalization details'!$F1476:O3813,6,FALSE)</f>
        <v>37146</v>
      </c>
      <c r="Q1476" s="18">
        <f t="shared" si="23"/>
        <v>21</v>
      </c>
    </row>
    <row r="1477" spans="1:17" x14ac:dyDescent="0.25">
      <c r="A1477" s="2" t="s">
        <v>1483</v>
      </c>
      <c r="B1477" t="str">
        <f>VLOOKUP(A1477,'customer names'!A1477:D3811,3,FALSE)</f>
        <v>Pond</v>
      </c>
      <c r="C1477" s="1">
        <f>VLOOKUP(A1477,'Medical examination'!A1477:G3811,2,FALSE)</f>
        <v>39.229999999999997</v>
      </c>
      <c r="D1477" s="1">
        <f>VLOOKUP(A1477,'Medical examination'!A1477:H3811,3,FALSE)</f>
        <v>5.36</v>
      </c>
      <c r="E1477" s="1" t="str">
        <f>VLOOKUP($A1477,'Medical examination'!A1477:I3811,4,FALSE)</f>
        <v>NO</v>
      </c>
      <c r="F1477" s="1" t="str">
        <f>VLOOKUP($A1477,'Medical examination'!A1477:J3811,5,FALSE)</f>
        <v>NO</v>
      </c>
      <c r="G1477" s="1" t="str">
        <f>VLOOKUP($A1477,'Medical examination'!A1477:K3811,6,FALSE)</f>
        <v>NO</v>
      </c>
      <c r="H1477" s="1">
        <f>VLOOKUP($A1477,'Medical examination'!A1477:L3811,7,FALSE)</f>
        <v>0</v>
      </c>
      <c r="I1477" s="1" t="str">
        <f>VLOOKUP($A1477,'Medical examination'!A1477:M3811,8,FALSE)</f>
        <v>NO</v>
      </c>
      <c r="J1477" s="19" t="str">
        <f>VLOOKUP($A1477,'Medical examination'!A1477:N3811,9,FALSE)</f>
        <v>OBESITY</v>
      </c>
      <c r="K1477" s="10" t="str">
        <f>VLOOKUP($A1477,'Medical examination'!A1477:O3811,10,FALSE)</f>
        <v>NORMAL</v>
      </c>
      <c r="L1477" s="16">
        <v>670</v>
      </c>
      <c r="M1477" s="1" t="str">
        <f>VLOOKUP($L1477,'Hospitalization details'!$F1477:L3809,2,FALSE)</f>
        <v>TIER - 3</v>
      </c>
      <c r="N1477" s="17" t="str">
        <f>VLOOKUP($L1477,'Hospitalization details'!$F1477:M3814,3,FALSE)</f>
        <v>TIER - 3</v>
      </c>
      <c r="O1477" s="1" t="str">
        <f>VLOOKUP($L1477,'Hospitalization details'!$F1477:N3814,4,FALSE)</f>
        <v>R1013</v>
      </c>
      <c r="P1477" s="14">
        <f>VLOOKUP($L1477,'Hospitalization details'!$F1477:O3814,6,FALSE)</f>
        <v>35743</v>
      </c>
      <c r="Q1477" s="18">
        <f t="shared" si="23"/>
        <v>25</v>
      </c>
    </row>
    <row r="1478" spans="1:17" x14ac:dyDescent="0.25">
      <c r="A1478" s="2" t="s">
        <v>1484</v>
      </c>
      <c r="B1478" t="str">
        <f>VLOOKUP(A1478,'customer names'!A1478:D3812,3,FALSE)</f>
        <v>Egan</v>
      </c>
      <c r="C1478" s="1">
        <f>VLOOKUP(A1478,'Medical examination'!A1478:G3812,2,FALSE)</f>
        <v>19.95</v>
      </c>
      <c r="D1478" s="1">
        <f>VLOOKUP(A1478,'Medical examination'!A1478:H3812,3,FALSE)</f>
        <v>6.11</v>
      </c>
      <c r="E1478" s="1" t="str">
        <f>VLOOKUP($A1478,'Medical examination'!A1478:I3812,4,FALSE)</f>
        <v>NO</v>
      </c>
      <c r="F1478" s="1" t="str">
        <f>VLOOKUP($A1478,'Medical examination'!A1478:J3812,5,FALSE)</f>
        <v>NO</v>
      </c>
      <c r="G1478" s="1" t="str">
        <f>VLOOKUP($A1478,'Medical examination'!A1478:K3812,6,FALSE)</f>
        <v>NO</v>
      </c>
      <c r="H1478" s="1">
        <f>VLOOKUP($A1478,'Medical examination'!A1478:L3812,7,FALSE)</f>
        <v>1</v>
      </c>
      <c r="I1478" s="1" t="str">
        <f>VLOOKUP($A1478,'Medical examination'!A1478:M3812,8,FALSE)</f>
        <v>NO</v>
      </c>
      <c r="J1478" s="19" t="str">
        <f>VLOOKUP($A1478,'Medical examination'!A1478:N3812,9,FALSE)</f>
        <v>NORMAL WEIGHT</v>
      </c>
      <c r="K1478" s="10" t="str">
        <f>VLOOKUP($A1478,'Medical examination'!A1478:O3812,10,FALSE)</f>
        <v>PRE DIABETES</v>
      </c>
      <c r="L1478" s="16">
        <v>668</v>
      </c>
      <c r="M1478" s="1" t="str">
        <f>VLOOKUP($L1478,'Hospitalization details'!$F1478:L3810,2,FALSE)</f>
        <v>TIER - 3</v>
      </c>
      <c r="N1478" s="17" t="str">
        <f>VLOOKUP($L1478,'Hospitalization details'!$F1478:M3815,3,FALSE)</f>
        <v>TIER - 2</v>
      </c>
      <c r="O1478" s="1" t="str">
        <f>VLOOKUP($L1478,'Hospitalization details'!$F1478:N3815,4,FALSE)</f>
        <v>R1012</v>
      </c>
      <c r="P1478" s="14">
        <f>VLOOKUP($L1478,'Hospitalization details'!$F1478:O3815,6,FALSE)</f>
        <v>37589</v>
      </c>
      <c r="Q1478" s="18">
        <f t="shared" si="23"/>
        <v>20</v>
      </c>
    </row>
    <row r="1479" spans="1:17" x14ac:dyDescent="0.25">
      <c r="A1479" s="2" t="s">
        <v>1485</v>
      </c>
      <c r="B1479" t="str">
        <f>VLOOKUP(A1479,'customer names'!A1479:D3813,3,FALSE)</f>
        <v>Bersani</v>
      </c>
      <c r="C1479" s="1">
        <f>VLOOKUP(A1479,'Medical examination'!A1479:G3813,2,FALSE)</f>
        <v>34.64</v>
      </c>
      <c r="D1479" s="1">
        <f>VLOOKUP(A1479,'Medical examination'!A1479:H3813,3,FALSE)</f>
        <v>4.88</v>
      </c>
      <c r="E1479" s="1" t="str">
        <f>VLOOKUP($A1479,'Medical examination'!A1479:I3813,4,FALSE)</f>
        <v>NO</v>
      </c>
      <c r="F1479" s="1" t="str">
        <f>VLOOKUP($A1479,'Medical examination'!A1479:J3813,5,FALSE)</f>
        <v>NO</v>
      </c>
      <c r="G1479" s="1" t="str">
        <f>VLOOKUP($A1479,'Medical examination'!A1479:K3813,6,FALSE)</f>
        <v>YES</v>
      </c>
      <c r="H1479" s="1">
        <f>VLOOKUP($A1479,'Medical examination'!A1479:L3813,7,FALSE)</f>
        <v>1</v>
      </c>
      <c r="I1479" s="1" t="str">
        <f>VLOOKUP($A1479,'Medical examination'!A1479:M3813,8,FALSE)</f>
        <v>NO</v>
      </c>
      <c r="J1479" s="19" t="str">
        <f>VLOOKUP($A1479,'Medical examination'!A1479:N3813,9,FALSE)</f>
        <v>OBESITY</v>
      </c>
      <c r="K1479" s="10" t="str">
        <f>VLOOKUP($A1479,'Medical examination'!A1479:O3813,10,FALSE)</f>
        <v>NORMAL</v>
      </c>
      <c r="L1479" s="16">
        <v>650</v>
      </c>
      <c r="M1479" s="1" t="str">
        <f>VLOOKUP($L1479,'Hospitalization details'!$F1479:L3811,2,FALSE)</f>
        <v>TIER - 3</v>
      </c>
      <c r="N1479" s="17" t="str">
        <f>VLOOKUP($L1479,'Hospitalization details'!$F1479:M3816,3,FALSE)</f>
        <v>TIER - 3</v>
      </c>
      <c r="O1479" s="1" t="str">
        <f>VLOOKUP($L1479,'Hospitalization details'!$F1479:N3816,4,FALSE)</f>
        <v>R1013</v>
      </c>
      <c r="P1479" s="14">
        <f>VLOOKUP($L1479,'Hospitalization details'!$F1479:O3816,6,FALSE)</f>
        <v>34884</v>
      </c>
      <c r="Q1479" s="18">
        <f t="shared" si="23"/>
        <v>27</v>
      </c>
    </row>
    <row r="1480" spans="1:17" x14ac:dyDescent="0.25">
      <c r="A1480" s="2" t="s">
        <v>1486</v>
      </c>
      <c r="B1480" t="str">
        <f>VLOOKUP(A1480,'customer names'!A1480:D3814,3,FALSE)</f>
        <v>Creech</v>
      </c>
      <c r="C1480" s="1">
        <f>VLOOKUP(A1480,'Medical examination'!A1480:G3814,2,FALSE)</f>
        <v>18.75</v>
      </c>
      <c r="D1480" s="1">
        <f>VLOOKUP(A1480,'Medical examination'!A1480:H3814,3,FALSE)</f>
        <v>6.72</v>
      </c>
      <c r="E1480" s="1" t="str">
        <f>VLOOKUP($A1480,'Medical examination'!A1480:I3814,4,FALSE)</f>
        <v>NO</v>
      </c>
      <c r="F1480" s="1" t="str">
        <f>VLOOKUP($A1480,'Medical examination'!A1480:J3814,5,FALSE)</f>
        <v>NO</v>
      </c>
      <c r="G1480" s="1" t="str">
        <f>VLOOKUP($A1480,'Medical examination'!A1480:K3814,6,FALSE)</f>
        <v>NO</v>
      </c>
      <c r="H1480" s="1">
        <f>VLOOKUP($A1480,'Medical examination'!A1480:L3814,7,FALSE)</f>
        <v>0</v>
      </c>
      <c r="I1480" s="1" t="str">
        <f>VLOOKUP($A1480,'Medical examination'!A1480:M3814,8,FALSE)</f>
        <v>NO</v>
      </c>
      <c r="J1480" s="19" t="str">
        <f>VLOOKUP($A1480,'Medical examination'!A1480:N3814,9,FALSE)</f>
        <v>NORMAL WEIGHT</v>
      </c>
      <c r="K1480" s="10" t="str">
        <f>VLOOKUP($A1480,'Medical examination'!A1480:O3814,10,FALSE)</f>
        <v>DIABETES</v>
      </c>
      <c r="L1480" s="16">
        <v>650</v>
      </c>
      <c r="M1480" s="1" t="str">
        <f>VLOOKUP($L1480,'Hospitalization details'!$F1480:L3812,2,FALSE)</f>
        <v>TIER - 3</v>
      </c>
      <c r="N1480" s="17" t="str">
        <f>VLOOKUP($L1480,'Hospitalization details'!$F1480:M3817,3,FALSE)</f>
        <v>TIER - 3</v>
      </c>
      <c r="O1480" s="1" t="str">
        <f>VLOOKUP($L1480,'Hospitalization details'!$F1480:N3817,4,FALSE)</f>
        <v>R1013</v>
      </c>
      <c r="P1480" s="14">
        <f>VLOOKUP($L1480,'Hospitalization details'!$F1480:O3817,6,FALSE)</f>
        <v>34121</v>
      </c>
      <c r="Q1480" s="18">
        <f t="shared" si="23"/>
        <v>30</v>
      </c>
    </row>
    <row r="1481" spans="1:17" x14ac:dyDescent="0.25">
      <c r="A1481" s="2" t="s">
        <v>1487</v>
      </c>
      <c r="B1481" t="str">
        <f>VLOOKUP(A1481,'customer names'!A1481:D3815,3,FALSE)</f>
        <v>Sudres</v>
      </c>
      <c r="C1481" s="1">
        <f>VLOOKUP(A1481,'Medical examination'!A1481:G3815,2,FALSE)</f>
        <v>26.48</v>
      </c>
      <c r="D1481" s="1">
        <f>VLOOKUP(A1481,'Medical examination'!A1481:H3815,3,FALSE)</f>
        <v>4.2</v>
      </c>
      <c r="E1481" s="1" t="str">
        <f>VLOOKUP($A1481,'Medical examination'!A1481:I3815,4,FALSE)</f>
        <v>NO</v>
      </c>
      <c r="F1481" s="1" t="str">
        <f>VLOOKUP($A1481,'Medical examination'!A1481:J3815,5,FALSE)</f>
        <v>NO</v>
      </c>
      <c r="G1481" s="1" t="str">
        <f>VLOOKUP($A1481,'Medical examination'!A1481:K3815,6,FALSE)</f>
        <v>NO</v>
      </c>
      <c r="H1481" s="1">
        <f>VLOOKUP($A1481,'Medical examination'!A1481:L3815,7,FALSE)</f>
        <v>1</v>
      </c>
      <c r="I1481" s="1" t="str">
        <f>VLOOKUP($A1481,'Medical examination'!A1481:M3815,8,FALSE)</f>
        <v>NO</v>
      </c>
      <c r="J1481" s="19" t="str">
        <f>VLOOKUP($A1481,'Medical examination'!A1481:N3815,9,FALSE)</f>
        <v>OVERWEIGHT</v>
      </c>
      <c r="K1481" s="10" t="str">
        <f>VLOOKUP($A1481,'Medical examination'!A1481:O3815,10,FALSE)</f>
        <v>NORMAL</v>
      </c>
      <c r="L1481" s="16">
        <v>34779.620000000003</v>
      </c>
      <c r="M1481" s="1" t="str">
        <f>VLOOKUP($L1481,'Hospitalization details'!$F1481:L3813,2,FALSE)</f>
        <v>TIER - 1</v>
      </c>
      <c r="N1481" s="17" t="str">
        <f>VLOOKUP($L1481,'Hospitalization details'!$F1481:M3818,3,FALSE)</f>
        <v>TIER - 2</v>
      </c>
      <c r="O1481" s="1" t="str">
        <f>VLOOKUP($L1481,'Hospitalization details'!$F1481:N3818,4,FALSE)</f>
        <v>R1011</v>
      </c>
      <c r="P1481" s="14">
        <f>VLOOKUP($L1481,'Hospitalization details'!$F1481:O3818,6,FALSE)</f>
        <v>37805</v>
      </c>
      <c r="Q1481" s="18">
        <f t="shared" si="23"/>
        <v>19</v>
      </c>
    </row>
    <row r="1482" spans="1:17" x14ac:dyDescent="0.25">
      <c r="A1482" s="2" t="s">
        <v>1488</v>
      </c>
      <c r="B1482" t="str">
        <f>VLOOKUP(A1482,'customer names'!A1482:D3816,3,FALSE)</f>
        <v>Couture</v>
      </c>
      <c r="C1482" s="1">
        <f>VLOOKUP(A1482,'Medical examination'!A1482:G3816,2,FALSE)</f>
        <v>34.83</v>
      </c>
      <c r="D1482" s="1">
        <f>VLOOKUP(A1482,'Medical examination'!A1482:H3816,3,FALSE)</f>
        <v>5.79</v>
      </c>
      <c r="E1482" s="1" t="str">
        <f>VLOOKUP($A1482,'Medical examination'!A1482:I3816,4,FALSE)</f>
        <v>NO</v>
      </c>
      <c r="F1482" s="1" t="str">
        <f>VLOOKUP($A1482,'Medical examination'!A1482:J3816,5,FALSE)</f>
        <v>NO</v>
      </c>
      <c r="G1482" s="1" t="str">
        <f>VLOOKUP($A1482,'Medical examination'!A1482:K3816,6,FALSE)</f>
        <v>NO</v>
      </c>
      <c r="H1482" s="1">
        <f>VLOOKUP($A1482,'Medical examination'!A1482:L3816,7,FALSE)</f>
        <v>1</v>
      </c>
      <c r="I1482" s="1" t="str">
        <f>VLOOKUP($A1482,'Medical examination'!A1482:M3816,8,FALSE)</f>
        <v>NO</v>
      </c>
      <c r="J1482" s="19" t="str">
        <f>VLOOKUP($A1482,'Medical examination'!A1482:N3816,9,FALSE)</f>
        <v>OBESITY</v>
      </c>
      <c r="K1482" s="10" t="str">
        <f>VLOOKUP($A1482,'Medical examination'!A1482:O3816,10,FALSE)</f>
        <v>PRE DIABETES</v>
      </c>
      <c r="L1482" s="16">
        <v>646.14</v>
      </c>
      <c r="M1482" s="1" t="str">
        <f>VLOOKUP($L1482,'Hospitalization details'!$F1482:L3814,2,FALSE)</f>
        <v>TIER - 3</v>
      </c>
      <c r="N1482" s="17" t="str">
        <f>VLOOKUP($L1482,'Hospitalization details'!$F1482:M3819,3,FALSE)</f>
        <v>TIER - 3</v>
      </c>
      <c r="O1482" s="1" t="str">
        <f>VLOOKUP($L1482,'Hospitalization details'!$F1482:N3819,4,FALSE)</f>
        <v>R1012</v>
      </c>
      <c r="P1482" s="14">
        <f>VLOOKUP($L1482,'Hospitalization details'!$F1482:O3819,6,FALSE)</f>
        <v>37215</v>
      </c>
      <c r="Q1482" s="18">
        <f t="shared" si="23"/>
        <v>21</v>
      </c>
    </row>
    <row r="1483" spans="1:17" x14ac:dyDescent="0.25">
      <c r="A1483" s="2" t="s">
        <v>1489</v>
      </c>
      <c r="B1483" t="str">
        <f>VLOOKUP(A1483,'customer names'!A1483:D3817,3,FALSE)</f>
        <v>Willard</v>
      </c>
      <c r="C1483" s="1">
        <f>VLOOKUP(A1483,'Medical examination'!A1483:G3817,2,FALSE)</f>
        <v>25.46</v>
      </c>
      <c r="D1483" s="1">
        <f>VLOOKUP(A1483,'Medical examination'!A1483:H3817,3,FALSE)</f>
        <v>4.29</v>
      </c>
      <c r="E1483" s="1" t="str">
        <f>VLOOKUP($A1483,'Medical examination'!A1483:I3817,4,FALSE)</f>
        <v>NO</v>
      </c>
      <c r="F1483" s="1" t="str">
        <f>VLOOKUP($A1483,'Medical examination'!A1483:J3817,5,FALSE)</f>
        <v>NO</v>
      </c>
      <c r="G1483" s="1" t="str">
        <f>VLOOKUP($A1483,'Medical examination'!A1483:K3817,6,FALSE)</f>
        <v>NO</v>
      </c>
      <c r="H1483" s="1">
        <f>VLOOKUP($A1483,'Medical examination'!A1483:L3817,7,FALSE)</f>
        <v>0</v>
      </c>
      <c r="I1483" s="1" t="str">
        <f>VLOOKUP($A1483,'Medical examination'!A1483:M3817,8,FALSE)</f>
        <v>NO</v>
      </c>
      <c r="J1483" s="19" t="str">
        <f>VLOOKUP($A1483,'Medical examination'!A1483:N3817,9,FALSE)</f>
        <v>OVERWEIGHT</v>
      </c>
      <c r="K1483" s="10" t="str">
        <f>VLOOKUP($A1483,'Medical examination'!A1483:O3817,10,FALSE)</f>
        <v>NORMAL</v>
      </c>
      <c r="L1483" s="16">
        <v>637.26</v>
      </c>
      <c r="M1483" s="1" t="str">
        <f>VLOOKUP($L1483,'Hospitalization details'!$F1483:L3815,2,FALSE)</f>
        <v>TIER - 3</v>
      </c>
      <c r="N1483" s="17" t="str">
        <f>VLOOKUP($L1483,'Hospitalization details'!$F1483:M3820,3,FALSE)</f>
        <v>TIER - 3</v>
      </c>
      <c r="O1483" s="1" t="str">
        <f>VLOOKUP($L1483,'Hospitalization details'!$F1483:N3820,4,FALSE)</f>
        <v>R1013</v>
      </c>
      <c r="P1483" s="14">
        <f>VLOOKUP($L1483,'Hospitalization details'!$F1483:O3820,6,FALSE)</f>
        <v>36003</v>
      </c>
      <c r="Q1483" s="18">
        <f t="shared" si="23"/>
        <v>24</v>
      </c>
    </row>
    <row r="1484" spans="1:17" x14ac:dyDescent="0.25">
      <c r="A1484" s="2" t="s">
        <v>1490</v>
      </c>
      <c r="B1484" t="str">
        <f>VLOOKUP(A1484,'customer names'!A1484:D3818,3,FALSE)</f>
        <v>Patronick</v>
      </c>
      <c r="C1484" s="1">
        <f>VLOOKUP(A1484,'Medical examination'!A1484:G3818,2,FALSE)</f>
        <v>23.31</v>
      </c>
      <c r="D1484" s="1">
        <f>VLOOKUP(A1484,'Medical examination'!A1484:H3818,3,FALSE)</f>
        <v>8.27</v>
      </c>
      <c r="E1484" s="1" t="str">
        <f>VLOOKUP($A1484,'Medical examination'!A1484:I3818,4,FALSE)</f>
        <v>NO</v>
      </c>
      <c r="F1484" s="1" t="str">
        <f>VLOOKUP($A1484,'Medical examination'!A1484:J3818,5,FALSE)</f>
        <v>NO</v>
      </c>
      <c r="G1484" s="1" t="str">
        <f>VLOOKUP($A1484,'Medical examination'!A1484:K3818,6,FALSE)</f>
        <v>NO</v>
      </c>
      <c r="H1484" s="1">
        <f>VLOOKUP($A1484,'Medical examination'!A1484:L3818,7,FALSE)</f>
        <v>0</v>
      </c>
      <c r="I1484" s="1" t="str">
        <f>VLOOKUP($A1484,'Medical examination'!A1484:M3818,8,FALSE)</f>
        <v>NO</v>
      </c>
      <c r="J1484" s="19" t="str">
        <f>VLOOKUP($A1484,'Medical examination'!A1484:N3818,9,FALSE)</f>
        <v>NORMAL WEIGHT</v>
      </c>
      <c r="K1484" s="10" t="str">
        <f>VLOOKUP($A1484,'Medical examination'!A1484:O3818,10,FALSE)</f>
        <v>DIABETES</v>
      </c>
      <c r="L1484" s="16">
        <v>604.54</v>
      </c>
      <c r="M1484" s="1" t="str">
        <f>VLOOKUP($L1484,'Hospitalization details'!$F1484:L3816,2,FALSE)</f>
        <v>TIER - 3</v>
      </c>
      <c r="N1484" s="17" t="str">
        <f>VLOOKUP($L1484,'Hospitalization details'!$F1484:M3821,3,FALSE)</f>
        <v>TIER - 3</v>
      </c>
      <c r="O1484" s="1" t="str">
        <f>VLOOKUP($L1484,'Hospitalization details'!$F1484:N3821,4,FALSE)</f>
        <v>R1013</v>
      </c>
      <c r="P1484" s="14">
        <f>VLOOKUP($L1484,'Hospitalization details'!$F1484:O3821,6,FALSE)</f>
        <v>33860</v>
      </c>
      <c r="Q1484" s="18">
        <f t="shared" si="23"/>
        <v>30</v>
      </c>
    </row>
    <row r="1485" spans="1:17" x14ac:dyDescent="0.25">
      <c r="A1485" s="2" t="s">
        <v>1491</v>
      </c>
      <c r="B1485" t="str">
        <f>VLOOKUP(A1485,'customer names'!A1485:D3819,3,FALSE)</f>
        <v>Depasquale</v>
      </c>
      <c r="C1485" s="1">
        <f>VLOOKUP(A1485,'Medical examination'!A1485:G3819,2,FALSE)</f>
        <v>29</v>
      </c>
      <c r="D1485" s="1">
        <f>VLOOKUP(A1485,'Medical examination'!A1485:H3819,3,FALSE)</f>
        <v>4.5599999999999996</v>
      </c>
      <c r="E1485" s="1" t="str">
        <f>VLOOKUP($A1485,'Medical examination'!A1485:I3819,4,FALSE)</f>
        <v>NO</v>
      </c>
      <c r="F1485" s="1" t="str">
        <f>VLOOKUP($A1485,'Medical examination'!A1485:J3819,5,FALSE)</f>
        <v>NO</v>
      </c>
      <c r="G1485" s="1" t="str">
        <f>VLOOKUP($A1485,'Medical examination'!A1485:K3819,6,FALSE)</f>
        <v>NO</v>
      </c>
      <c r="H1485" s="1">
        <f>VLOOKUP($A1485,'Medical examination'!A1485:L3819,7,FALSE)</f>
        <v>0</v>
      </c>
      <c r="I1485" s="1" t="str">
        <f>VLOOKUP($A1485,'Medical examination'!A1485:M3819,8,FALSE)</f>
        <v>NO</v>
      </c>
      <c r="J1485" s="19" t="str">
        <f>VLOOKUP($A1485,'Medical examination'!A1485:N3819,9,FALSE)</f>
        <v>OVERWEIGHT</v>
      </c>
      <c r="K1485" s="10" t="str">
        <f>VLOOKUP($A1485,'Medical examination'!A1485:O3819,10,FALSE)</f>
        <v>NORMAL</v>
      </c>
      <c r="L1485" s="16">
        <v>600</v>
      </c>
      <c r="M1485" s="1" t="str">
        <f>VLOOKUP($L1485,'Hospitalization details'!$F1485:L3817,2,FALSE)</f>
        <v>TIER - 2</v>
      </c>
      <c r="N1485" s="17" t="str">
        <f>VLOOKUP($L1485,'Hospitalization details'!$F1485:M3822,3,FALSE)</f>
        <v>TIER - 1</v>
      </c>
      <c r="O1485" s="1" t="str">
        <f>VLOOKUP($L1485,'Hospitalization details'!$F1485:N3822,4,FALSE)</f>
        <v>R1013</v>
      </c>
      <c r="P1485" s="14">
        <f>VLOOKUP($L1485,'Hospitalization details'!$F1485:O3822,6,FALSE)</f>
        <v>34150</v>
      </c>
      <c r="Q1485" s="18">
        <f t="shared" si="23"/>
        <v>29</v>
      </c>
    </row>
    <row r="1486" spans="1:17" x14ac:dyDescent="0.25">
      <c r="A1486" s="2" t="s">
        <v>1492</v>
      </c>
      <c r="B1486" t="str">
        <f>VLOOKUP(A1486,'customer names'!A1486:D3820,3,FALSE)</f>
        <v>Lavergne</v>
      </c>
      <c r="C1486" s="1">
        <f>VLOOKUP(A1486,'Medical examination'!A1486:G3820,2,FALSE)</f>
        <v>32.869999999999997</v>
      </c>
      <c r="D1486" s="1">
        <f>VLOOKUP(A1486,'Medical examination'!A1486:H3820,3,FALSE)</f>
        <v>5.33</v>
      </c>
      <c r="E1486" s="1" t="str">
        <f>VLOOKUP($A1486,'Medical examination'!A1486:I3820,4,FALSE)</f>
        <v>NO</v>
      </c>
      <c r="F1486" s="1" t="str">
        <f>VLOOKUP($A1486,'Medical examination'!A1486:J3820,5,FALSE)</f>
        <v>NO</v>
      </c>
      <c r="G1486" s="1" t="str">
        <f>VLOOKUP($A1486,'Medical examination'!A1486:K3820,6,FALSE)</f>
        <v>NO</v>
      </c>
      <c r="H1486" s="1">
        <f>VLOOKUP($A1486,'Medical examination'!A1486:L3820,7,FALSE)</f>
        <v>0</v>
      </c>
      <c r="I1486" s="1" t="str">
        <f>VLOOKUP($A1486,'Medical examination'!A1486:M3820,8,FALSE)</f>
        <v>NO</v>
      </c>
      <c r="J1486" s="19" t="str">
        <f>VLOOKUP($A1486,'Medical examination'!A1486:N3820,9,FALSE)</f>
        <v>OBESITY</v>
      </c>
      <c r="K1486" s="10" t="str">
        <f>VLOOKUP($A1486,'Medical examination'!A1486:O3820,10,FALSE)</f>
        <v>NORMAL</v>
      </c>
      <c r="L1486" s="16">
        <v>570.62</v>
      </c>
      <c r="M1486" s="1" t="str">
        <f>VLOOKUP($L1486,'Hospitalization details'!$F1486:L3818,2,FALSE)</f>
        <v>TIER - 2</v>
      </c>
      <c r="N1486" s="17" t="str">
        <f>VLOOKUP($L1486,'Hospitalization details'!$F1486:M3823,3,FALSE)</f>
        <v>TIER - 1</v>
      </c>
      <c r="O1486" s="1" t="str">
        <f>VLOOKUP($L1486,'Hospitalization details'!$F1486:N3823,4,FALSE)</f>
        <v>R1013</v>
      </c>
      <c r="P1486" s="14">
        <f>VLOOKUP($L1486,'Hospitalization details'!$F1486:O3823,6,FALSE)</f>
        <v>33938</v>
      </c>
      <c r="Q1486" s="18">
        <f t="shared" si="23"/>
        <v>30</v>
      </c>
    </row>
    <row r="1487" spans="1:17" x14ac:dyDescent="0.25">
      <c r="A1487" s="2" t="s">
        <v>1493</v>
      </c>
      <c r="B1487" t="str">
        <f>VLOOKUP(A1487,'customer names'!A1487:D3821,3,FALSE)</f>
        <v>Kawakami</v>
      </c>
      <c r="C1487" s="1">
        <f>VLOOKUP(A1487,'Medical examination'!A1487:G3821,2,FALSE)</f>
        <v>26.18</v>
      </c>
      <c r="D1487" s="1">
        <f>VLOOKUP(A1487,'Medical examination'!A1487:H3821,3,FALSE)</f>
        <v>5.63</v>
      </c>
      <c r="E1487" s="1" t="str">
        <f>VLOOKUP($A1487,'Medical examination'!A1487:I3821,4,FALSE)</f>
        <v>NO</v>
      </c>
      <c r="F1487" s="1" t="str">
        <f>VLOOKUP($A1487,'Medical examination'!A1487:J3821,5,FALSE)</f>
        <v>NO</v>
      </c>
      <c r="G1487" s="1" t="str">
        <f>VLOOKUP($A1487,'Medical examination'!A1487:K3821,6,FALSE)</f>
        <v>NO</v>
      </c>
      <c r="H1487" s="1">
        <f>VLOOKUP($A1487,'Medical examination'!A1487:L3821,7,FALSE)</f>
        <v>0</v>
      </c>
      <c r="I1487" s="1" t="str">
        <f>VLOOKUP($A1487,'Medical examination'!A1487:M3821,8,FALSE)</f>
        <v>NO</v>
      </c>
      <c r="J1487" s="19" t="str">
        <f>VLOOKUP($A1487,'Medical examination'!A1487:N3821,9,FALSE)</f>
        <v>OVERWEIGHT</v>
      </c>
      <c r="K1487" s="10" t="str">
        <f>VLOOKUP($A1487,'Medical examination'!A1487:O3821,10,FALSE)</f>
        <v>NORMAL</v>
      </c>
      <c r="L1487" s="16">
        <v>563.84</v>
      </c>
      <c r="M1487" s="1" t="str">
        <f>VLOOKUP($L1487,'Hospitalization details'!$F1487:L3819,2,FALSE)</f>
        <v>TIER - 2</v>
      </c>
      <c r="N1487" s="17" t="str">
        <f>VLOOKUP($L1487,'Hospitalization details'!$F1487:M3824,3,FALSE)</f>
        <v>TIER - 3</v>
      </c>
      <c r="O1487" s="1" t="str">
        <f>VLOOKUP($L1487,'Hospitalization details'!$F1487:N3824,4,FALSE)</f>
        <v>R1013</v>
      </c>
      <c r="P1487" s="14">
        <f>VLOOKUP($L1487,'Hospitalization details'!$F1487:O3824,6,FALSE)</f>
        <v>33794</v>
      </c>
      <c r="Q1487" s="18">
        <f t="shared" si="23"/>
        <v>30</v>
      </c>
    </row>
    <row r="1488" spans="1:17" x14ac:dyDescent="0.25">
      <c r="A1488" s="2" t="s">
        <v>1494</v>
      </c>
      <c r="B1488" t="str">
        <f>VLOOKUP(A1488,'customer names'!A1488:D3822,3,FALSE)</f>
        <v>Gonsalves</v>
      </c>
      <c r="C1488" s="1">
        <f>VLOOKUP(A1488,'Medical examination'!A1488:G3822,2,FALSE)</f>
        <v>25.3</v>
      </c>
      <c r="D1488" s="1">
        <f>VLOOKUP(A1488,'Medical examination'!A1488:H3822,3,FALSE)</f>
        <v>5.12</v>
      </c>
      <c r="E1488" s="1" t="str">
        <f>VLOOKUP($A1488,'Medical examination'!A1488:I3822,4,FALSE)</f>
        <v>NO</v>
      </c>
      <c r="F1488" s="1" t="str">
        <f>VLOOKUP($A1488,'Medical examination'!A1488:J3822,5,FALSE)</f>
        <v>NO</v>
      </c>
      <c r="G1488" s="1" t="str">
        <f>VLOOKUP($A1488,'Medical examination'!A1488:K3822,6,FALSE)</f>
        <v>NO</v>
      </c>
      <c r="H1488" s="1">
        <f>VLOOKUP($A1488,'Medical examination'!A1488:L3822,7,FALSE)</f>
        <v>0</v>
      </c>
      <c r="I1488" s="1" t="str">
        <f>VLOOKUP($A1488,'Medical examination'!A1488:M3822,8,FALSE)</f>
        <v>NO</v>
      </c>
      <c r="J1488" s="19" t="str">
        <f>VLOOKUP($A1488,'Medical examination'!A1488:N3822,9,FALSE)</f>
        <v>OVERWEIGHT</v>
      </c>
      <c r="K1488" s="10" t="str">
        <f>VLOOKUP($A1488,'Medical examination'!A1488:O3822,10,FALSE)</f>
        <v>NORMAL</v>
      </c>
      <c r="L1488" s="16">
        <v>34672.15</v>
      </c>
      <c r="M1488" s="1" t="str">
        <f>VLOOKUP($L1488,'Hospitalization details'!$F1488:L3820,2,FALSE)</f>
        <v>TIER - 1</v>
      </c>
      <c r="N1488" s="17" t="str">
        <f>VLOOKUP($L1488,'Hospitalization details'!$F1488:M3825,3,FALSE)</f>
        <v>TIER - 3</v>
      </c>
      <c r="O1488" s="1" t="str">
        <f>VLOOKUP($L1488,'Hospitalization details'!$F1488:N3825,4,FALSE)</f>
        <v>R1013</v>
      </c>
      <c r="P1488" s="14">
        <f>VLOOKUP($L1488,'Hospitalization details'!$F1488:O3825,6,FALSE)</f>
        <v>34522</v>
      </c>
      <c r="Q1488" s="18">
        <f t="shared" si="23"/>
        <v>28</v>
      </c>
    </row>
    <row r="1489" spans="1:17" x14ac:dyDescent="0.25">
      <c r="A1489" s="2" t="s">
        <v>1495</v>
      </c>
      <c r="B1489" t="str">
        <f>VLOOKUP(A1489,'customer names'!A1489:D3823,3,FALSE)</f>
        <v>Peck</v>
      </c>
      <c r="C1489" s="1">
        <f>VLOOKUP(A1489,'Medical examination'!A1489:G3823,2,FALSE)</f>
        <v>36.94</v>
      </c>
      <c r="D1489" s="1">
        <f>VLOOKUP(A1489,'Medical examination'!A1489:H3823,3,FALSE)</f>
        <v>5.15</v>
      </c>
      <c r="E1489" s="1" t="str">
        <f>VLOOKUP($A1489,'Medical examination'!A1489:I3823,4,FALSE)</f>
        <v>YES</v>
      </c>
      <c r="F1489" s="1" t="str">
        <f>VLOOKUP($A1489,'Medical examination'!A1489:J3823,5,FALSE)</f>
        <v>NO</v>
      </c>
      <c r="G1489" s="1" t="str">
        <f>VLOOKUP($A1489,'Medical examination'!A1489:K3823,6,FALSE)</f>
        <v>NO</v>
      </c>
      <c r="H1489" s="1">
        <f>VLOOKUP($A1489,'Medical examination'!A1489:L3823,7,FALSE)</f>
        <v>1</v>
      </c>
      <c r="I1489" s="1" t="str">
        <f>VLOOKUP($A1489,'Medical examination'!A1489:M3823,8,FALSE)</f>
        <v>NO</v>
      </c>
      <c r="J1489" s="19" t="str">
        <f>VLOOKUP($A1489,'Medical examination'!A1489:N3823,9,FALSE)</f>
        <v>OBESITY</v>
      </c>
      <c r="K1489" s="10" t="str">
        <f>VLOOKUP($A1489,'Medical examination'!A1489:O3823,10,FALSE)</f>
        <v>NORMAL</v>
      </c>
      <c r="L1489" s="16">
        <v>34617.839999999997</v>
      </c>
      <c r="M1489" s="1" t="str">
        <f>VLOOKUP($L1489,'Hospitalization details'!$F1489:L3821,2,FALSE)</f>
        <v>TIER - 1</v>
      </c>
      <c r="N1489" s="17" t="str">
        <f>VLOOKUP($L1489,'Hospitalization details'!$F1489:M3826,3,FALSE)</f>
        <v>TIER - 3</v>
      </c>
      <c r="O1489" s="1" t="str">
        <f>VLOOKUP($L1489,'Hospitalization details'!$F1489:N3826,4,FALSE)</f>
        <v>R1016</v>
      </c>
      <c r="P1489" s="14">
        <f>VLOOKUP($L1489,'Hospitalization details'!$F1489:O3826,6,FALSE)</f>
        <v>38269</v>
      </c>
      <c r="Q1489" s="18">
        <f t="shared" si="23"/>
        <v>18</v>
      </c>
    </row>
    <row r="1490" spans="1:17" x14ac:dyDescent="0.25">
      <c r="A1490" s="2" t="s">
        <v>1496</v>
      </c>
      <c r="B1490" t="str">
        <f>VLOOKUP(A1490,'customer names'!A1490:D3824,3,FALSE)</f>
        <v>Aure</v>
      </c>
      <c r="C1490" s="1">
        <f>VLOOKUP(A1490,'Medical examination'!A1490:G3824,2,FALSE)</f>
        <v>22.86</v>
      </c>
      <c r="D1490" s="1">
        <f>VLOOKUP(A1490,'Medical examination'!A1490:H3824,3,FALSE)</f>
        <v>7.5</v>
      </c>
      <c r="E1490" s="1" t="str">
        <f>VLOOKUP($A1490,'Medical examination'!A1490:I3824,4,FALSE)</f>
        <v>NO</v>
      </c>
      <c r="F1490" s="1" t="str">
        <f>VLOOKUP($A1490,'Medical examination'!A1490:J3824,5,FALSE)</f>
        <v>NO</v>
      </c>
      <c r="G1490" s="1" t="str">
        <f>VLOOKUP($A1490,'Medical examination'!A1490:K3824,6,FALSE)</f>
        <v>NO</v>
      </c>
      <c r="H1490" s="1">
        <f>VLOOKUP($A1490,'Medical examination'!A1490:L3824,7,FALSE)</f>
        <v>0</v>
      </c>
      <c r="I1490" s="1" t="str">
        <f>VLOOKUP($A1490,'Medical examination'!A1490:M3824,8,FALSE)</f>
        <v>NO</v>
      </c>
      <c r="J1490" s="19" t="str">
        <f>VLOOKUP($A1490,'Medical examination'!A1490:N3824,9,FALSE)</f>
        <v>NORMAL WEIGHT</v>
      </c>
      <c r="K1490" s="10" t="str">
        <f>VLOOKUP($A1490,'Medical examination'!A1490:O3824,10,FALSE)</f>
        <v>DIABETES</v>
      </c>
      <c r="L1490" s="16">
        <v>34543.39</v>
      </c>
      <c r="M1490" s="1" t="str">
        <f>VLOOKUP($L1490,'Hospitalization details'!$F1490:L3822,2,FALSE)</f>
        <v>TIER - 2</v>
      </c>
      <c r="N1490" s="17" t="str">
        <f>VLOOKUP($L1490,'Hospitalization details'!$F1490:M3827,3,FALSE)</f>
        <v>TIER - 3</v>
      </c>
      <c r="O1490" s="1" t="str">
        <f>VLOOKUP($L1490,'Hospitalization details'!$F1490:N3827,4,FALSE)</f>
        <v>R1011</v>
      </c>
      <c r="P1490" s="14">
        <f>VLOOKUP($L1490,'Hospitalization details'!$F1490:O3827,6,FALSE)</f>
        <v>28089</v>
      </c>
      <c r="Q1490" s="18">
        <f t="shared" si="23"/>
        <v>46</v>
      </c>
    </row>
    <row r="1491" spans="1:17" x14ac:dyDescent="0.25">
      <c r="A1491" s="2" t="s">
        <v>1497</v>
      </c>
      <c r="B1491" t="str">
        <f>VLOOKUP(A1491,'customer names'!A1491:D3825,3,FALSE)</f>
        <v>Mattingly</v>
      </c>
      <c r="C1491" s="1">
        <f>VLOOKUP(A1491,'Medical examination'!A1491:G3825,2,FALSE)</f>
        <v>18.760000000000002</v>
      </c>
      <c r="D1491" s="1">
        <f>VLOOKUP(A1491,'Medical examination'!A1491:H3825,3,FALSE)</f>
        <v>4.88</v>
      </c>
      <c r="E1491" s="1" t="str">
        <f>VLOOKUP($A1491,'Medical examination'!A1491:I3825,4,FALSE)</f>
        <v>YES</v>
      </c>
      <c r="F1491" s="1" t="str">
        <f>VLOOKUP($A1491,'Medical examination'!A1491:J3825,5,FALSE)</f>
        <v>NO</v>
      </c>
      <c r="G1491" s="1" t="str">
        <f>VLOOKUP($A1491,'Medical examination'!A1491:K3825,6,FALSE)</f>
        <v>YES</v>
      </c>
      <c r="H1491" s="1">
        <f>VLOOKUP($A1491,'Medical examination'!A1491:L3825,7,FALSE)</f>
        <v>1</v>
      </c>
      <c r="I1491" s="1" t="str">
        <f>VLOOKUP($A1491,'Medical examination'!A1491:M3825,8,FALSE)</f>
        <v>NO</v>
      </c>
      <c r="J1491" s="19" t="str">
        <f>VLOOKUP($A1491,'Medical examination'!A1491:N3825,9,FALSE)</f>
        <v>NORMAL WEIGHT</v>
      </c>
      <c r="K1491" s="10" t="str">
        <f>VLOOKUP($A1491,'Medical examination'!A1491:O3825,10,FALSE)</f>
        <v>NORMAL</v>
      </c>
      <c r="L1491" s="16">
        <v>34472.839999999997</v>
      </c>
      <c r="M1491" s="1" t="str">
        <f>VLOOKUP($L1491,'Hospitalization details'!$F1491:L3823,2,FALSE)</f>
        <v>TIER - 1</v>
      </c>
      <c r="N1491" s="17" t="str">
        <f>VLOOKUP($L1491,'Hospitalization details'!$F1491:M3828,3,FALSE)</f>
        <v>TIER - 3</v>
      </c>
      <c r="O1491" s="1" t="str">
        <f>VLOOKUP($L1491,'Hospitalization details'!$F1491:N3828,4,FALSE)</f>
        <v>R1011</v>
      </c>
      <c r="P1491" s="14">
        <f>VLOOKUP($L1491,'Hospitalization details'!$F1491:O3828,6,FALSE)</f>
        <v>35970</v>
      </c>
      <c r="Q1491" s="18">
        <f t="shared" si="23"/>
        <v>24</v>
      </c>
    </row>
    <row r="1492" spans="1:17" x14ac:dyDescent="0.25">
      <c r="A1492" s="2" t="s">
        <v>1498</v>
      </c>
      <c r="B1492" t="str">
        <f>VLOOKUP(A1492,'customer names'!A1492:D3826,3,FALSE)</f>
        <v>Stelpflug</v>
      </c>
      <c r="C1492" s="1">
        <f>VLOOKUP(A1492,'Medical examination'!A1492:G3826,2,FALSE)</f>
        <v>24.36</v>
      </c>
      <c r="D1492" s="1">
        <f>VLOOKUP(A1492,'Medical examination'!A1492:H3826,3,FALSE)</f>
        <v>5.57</v>
      </c>
      <c r="E1492" s="1" t="str">
        <f>VLOOKUP($A1492,'Medical examination'!A1492:I3826,4,FALSE)</f>
        <v>NO</v>
      </c>
      <c r="F1492" s="1" t="str">
        <f>VLOOKUP($A1492,'Medical examination'!A1492:J3826,5,FALSE)</f>
        <v>NO</v>
      </c>
      <c r="G1492" s="1" t="str">
        <f>VLOOKUP($A1492,'Medical examination'!A1492:K3826,6,FALSE)</f>
        <v>NO</v>
      </c>
      <c r="H1492" s="1">
        <f>VLOOKUP($A1492,'Medical examination'!A1492:L3826,7,FALSE)</f>
        <v>0</v>
      </c>
      <c r="I1492" s="1" t="str">
        <f>VLOOKUP($A1492,'Medical examination'!A1492:M3826,8,FALSE)</f>
        <v>NO</v>
      </c>
      <c r="J1492" s="19" t="str">
        <f>VLOOKUP($A1492,'Medical examination'!A1492:N3826,9,FALSE)</f>
        <v>NORMAL WEIGHT</v>
      </c>
      <c r="K1492" s="10" t="str">
        <f>VLOOKUP($A1492,'Medical examination'!A1492:O3826,10,FALSE)</f>
        <v>NORMAL</v>
      </c>
      <c r="L1492" s="16">
        <v>34456.269999999997</v>
      </c>
      <c r="M1492" s="1" t="str">
        <f>VLOOKUP($L1492,'Hospitalization details'!$F1492:L3824,2,FALSE)</f>
        <v>TIER - 1</v>
      </c>
      <c r="N1492" s="17" t="str">
        <f>VLOOKUP($L1492,'Hospitalization details'!$F1492:M3829,3,FALSE)</f>
        <v>TIER - 2</v>
      </c>
      <c r="O1492" s="1" t="str">
        <f>VLOOKUP($L1492,'Hospitalization details'!$F1492:N3829,4,FALSE)</f>
        <v>R1011</v>
      </c>
      <c r="P1492" s="14">
        <f>VLOOKUP($L1492,'Hospitalization details'!$F1492:O3829,6,FALSE)</f>
        <v>33140</v>
      </c>
      <c r="Q1492" s="18">
        <f t="shared" si="23"/>
        <v>32</v>
      </c>
    </row>
    <row r="1493" spans="1:17" x14ac:dyDescent="0.25">
      <c r="A1493" s="2" t="s">
        <v>1499</v>
      </c>
      <c r="B1493" t="str">
        <f>VLOOKUP(A1493,'customer names'!A1493:D3827,3,FALSE)</f>
        <v>Sanchez Antognini</v>
      </c>
      <c r="C1493" s="1">
        <f>VLOOKUP(A1493,'Medical examination'!A1493:G3827,2,FALSE)</f>
        <v>32.299999999999997</v>
      </c>
      <c r="D1493" s="1">
        <f>VLOOKUP(A1493,'Medical examination'!A1493:H3827,3,FALSE)</f>
        <v>5.31</v>
      </c>
      <c r="E1493" s="1" t="str">
        <f>VLOOKUP($A1493,'Medical examination'!A1493:I3827,4,FALSE)</f>
        <v>NO</v>
      </c>
      <c r="F1493" s="1" t="str">
        <f>VLOOKUP($A1493,'Medical examination'!A1493:J3827,5,FALSE)</f>
        <v>NO</v>
      </c>
      <c r="G1493" s="1" t="str">
        <f>VLOOKUP($A1493,'Medical examination'!A1493:K3827,6,FALSE)</f>
        <v>NO</v>
      </c>
      <c r="H1493" s="1">
        <f>VLOOKUP($A1493,'Medical examination'!A1493:L3827,7,FALSE)</f>
        <v>0</v>
      </c>
      <c r="I1493" s="1" t="str">
        <f>VLOOKUP($A1493,'Medical examination'!A1493:M3827,8,FALSE)</f>
        <v>NO</v>
      </c>
      <c r="J1493" s="19" t="str">
        <f>VLOOKUP($A1493,'Medical examination'!A1493:N3827,9,FALSE)</f>
        <v>OBESITY</v>
      </c>
      <c r="K1493" s="10" t="str">
        <f>VLOOKUP($A1493,'Medical examination'!A1493:O3827,10,FALSE)</f>
        <v>NORMAL</v>
      </c>
      <c r="L1493" s="16">
        <v>34439.86</v>
      </c>
      <c r="M1493" s="1" t="str">
        <f>VLOOKUP($L1493,'Hospitalization details'!$F1493:L3825,2,FALSE)</f>
        <v>TIER - 2</v>
      </c>
      <c r="N1493" s="17" t="str">
        <f>VLOOKUP($L1493,'Hospitalization details'!$F1493:M3830,3,FALSE)</f>
        <v>TIER - 1</v>
      </c>
      <c r="O1493" s="1" t="str">
        <f>VLOOKUP($L1493,'Hospitalization details'!$F1493:N3830,4,FALSE)</f>
        <v>R1013</v>
      </c>
      <c r="P1493" s="14">
        <f>VLOOKUP($L1493,'Hospitalization details'!$F1493:O3830,6,FALSE)</f>
        <v>37899</v>
      </c>
      <c r="Q1493" s="18">
        <f t="shared" si="23"/>
        <v>19</v>
      </c>
    </row>
    <row r="1494" spans="1:17" x14ac:dyDescent="0.25">
      <c r="A1494" s="2" t="s">
        <v>1500</v>
      </c>
      <c r="B1494" t="str">
        <f>VLOOKUP(A1494,'customer names'!A1494:D3828,3,FALSE)</f>
        <v>Condon</v>
      </c>
      <c r="C1494" s="1">
        <f>VLOOKUP(A1494,'Medical examination'!A1494:G3828,2,FALSE)</f>
        <v>22.704999999999998</v>
      </c>
      <c r="D1494" s="1">
        <f>VLOOKUP(A1494,'Medical examination'!A1494:H3828,3,FALSE)</f>
        <v>4.57</v>
      </c>
      <c r="E1494" s="1" t="str">
        <f>VLOOKUP($A1494,'Medical examination'!A1494:I3828,4,FALSE)</f>
        <v>YES</v>
      </c>
      <c r="F1494" s="1" t="str">
        <f>VLOOKUP($A1494,'Medical examination'!A1494:J3828,5,FALSE)</f>
        <v>NO</v>
      </c>
      <c r="G1494" s="1" t="str">
        <f>VLOOKUP($A1494,'Medical examination'!A1494:K3828,6,FALSE)</f>
        <v>NO</v>
      </c>
      <c r="H1494" s="1">
        <f>VLOOKUP($A1494,'Medical examination'!A1494:L3828,7,FALSE)</f>
        <v>0</v>
      </c>
      <c r="I1494" s="1" t="str">
        <f>VLOOKUP($A1494,'Medical examination'!A1494:M3828,8,FALSE)</f>
        <v>NO</v>
      </c>
      <c r="J1494" s="19" t="str">
        <f>VLOOKUP($A1494,'Medical examination'!A1494:N3828,9,FALSE)</f>
        <v>NORMAL WEIGHT</v>
      </c>
      <c r="K1494" s="10" t="str">
        <f>VLOOKUP($A1494,'Medical examination'!A1494:O3828,10,FALSE)</f>
        <v>NORMAL</v>
      </c>
      <c r="L1494" s="16">
        <v>47269.85</v>
      </c>
      <c r="M1494" s="1" t="str">
        <f>VLOOKUP($L1494,'Hospitalization details'!$F1494:L3826,2,FALSE)</f>
        <v>TIER - 1</v>
      </c>
      <c r="N1494" s="17" t="str">
        <f>VLOOKUP($L1494,'Hospitalization details'!$F1494:M3831,3,FALSE)</f>
        <v>TIER - 2</v>
      </c>
      <c r="O1494" s="1" t="str">
        <f>VLOOKUP($L1494,'Hospitalization details'!$F1494:N3831,4,FALSE)</f>
        <v>R1013</v>
      </c>
      <c r="P1494" s="14">
        <f>VLOOKUP($L1494,'Hospitalization details'!$F1494:O3831,6,FALSE)</f>
        <v>25930</v>
      </c>
      <c r="Q1494" s="18">
        <f t="shared" si="23"/>
        <v>52</v>
      </c>
    </row>
    <row r="1495" spans="1:17" x14ac:dyDescent="0.25">
      <c r="A1495" s="2" t="s">
        <v>1501</v>
      </c>
      <c r="B1495" t="str">
        <f>VLOOKUP(A1495,'customer names'!A1495:D3829,3,FALSE)</f>
        <v>Magato</v>
      </c>
      <c r="C1495" s="1">
        <f>VLOOKUP(A1495,'Medical examination'!A1495:G3829,2,FALSE)</f>
        <v>21.79</v>
      </c>
      <c r="D1495" s="1">
        <f>VLOOKUP(A1495,'Medical examination'!A1495:H3829,3,FALSE)</f>
        <v>8.6999999999999993</v>
      </c>
      <c r="E1495" s="1" t="str">
        <f>VLOOKUP($A1495,'Medical examination'!A1495:I3829,4,FALSE)</f>
        <v>YES</v>
      </c>
      <c r="F1495" s="1" t="str">
        <f>VLOOKUP($A1495,'Medical examination'!A1495:J3829,5,FALSE)</f>
        <v>NO</v>
      </c>
      <c r="G1495" s="1" t="str">
        <f>VLOOKUP($A1495,'Medical examination'!A1495:K3829,6,FALSE)</f>
        <v>NO</v>
      </c>
      <c r="H1495" s="1">
        <f>VLOOKUP($A1495,'Medical examination'!A1495:L3829,7,FALSE)</f>
        <v>1</v>
      </c>
      <c r="I1495" s="1" t="str">
        <f>VLOOKUP($A1495,'Medical examination'!A1495:M3829,8,FALSE)</f>
        <v>NO</v>
      </c>
      <c r="J1495" s="19" t="str">
        <f>VLOOKUP($A1495,'Medical examination'!A1495:N3829,9,FALSE)</f>
        <v>NORMAL WEIGHT</v>
      </c>
      <c r="K1495" s="10" t="str">
        <f>VLOOKUP($A1495,'Medical examination'!A1495:O3829,10,FALSE)</f>
        <v>DIABETES</v>
      </c>
      <c r="L1495" s="16">
        <v>34402.22</v>
      </c>
      <c r="M1495" s="1" t="str">
        <f>VLOOKUP($L1495,'Hospitalization details'!$F1495:L3827,2,FALSE)</f>
        <v>TIER - 2</v>
      </c>
      <c r="N1495" s="17" t="str">
        <f>VLOOKUP($L1495,'Hospitalization details'!$F1495:M3832,3,FALSE)</f>
        <v>TIER - 3</v>
      </c>
      <c r="O1495" s="1" t="str">
        <f>VLOOKUP($L1495,'Hospitalization details'!$F1495:N3832,4,FALSE)</f>
        <v>R1011</v>
      </c>
      <c r="P1495" s="14">
        <f>VLOOKUP($L1495,'Hospitalization details'!$F1495:O3832,6,FALSE)</f>
        <v>30956</v>
      </c>
      <c r="Q1495" s="18">
        <f t="shared" si="23"/>
        <v>38</v>
      </c>
    </row>
    <row r="1496" spans="1:17" x14ac:dyDescent="0.25">
      <c r="A1496" s="2" t="s">
        <v>1502</v>
      </c>
      <c r="B1496" t="str">
        <f>VLOOKUP(A1496,'customer names'!A1496:D3830,3,FALSE)</f>
        <v>Dombrowski</v>
      </c>
      <c r="C1496" s="1">
        <f>VLOOKUP(A1496,'Medical examination'!A1496:G3830,2,FALSE)</f>
        <v>24.52</v>
      </c>
      <c r="D1496" s="1">
        <f>VLOOKUP(A1496,'Medical examination'!A1496:H3830,3,FALSE)</f>
        <v>4.76</v>
      </c>
      <c r="E1496" s="1" t="str">
        <f>VLOOKUP($A1496,'Medical examination'!A1496:I3830,4,FALSE)</f>
        <v>NO</v>
      </c>
      <c r="F1496" s="1" t="str">
        <f>VLOOKUP($A1496,'Medical examination'!A1496:J3830,5,FALSE)</f>
        <v>NO</v>
      </c>
      <c r="G1496" s="1" t="str">
        <f>VLOOKUP($A1496,'Medical examination'!A1496:K3830,6,FALSE)</f>
        <v>NO</v>
      </c>
      <c r="H1496" s="1">
        <f>VLOOKUP($A1496,'Medical examination'!A1496:L3830,7,FALSE)</f>
        <v>0</v>
      </c>
      <c r="I1496" s="1" t="str">
        <f>VLOOKUP($A1496,'Medical examination'!A1496:M3830,8,FALSE)</f>
        <v>NO</v>
      </c>
      <c r="J1496" s="19" t="str">
        <f>VLOOKUP($A1496,'Medical examination'!A1496:N3830,9,FALSE)</f>
        <v>NORMAL WEIGHT</v>
      </c>
      <c r="K1496" s="10" t="str">
        <f>VLOOKUP($A1496,'Medical examination'!A1496:O3830,10,FALSE)</f>
        <v>NORMAL</v>
      </c>
      <c r="L1496" s="16">
        <v>34307.22</v>
      </c>
      <c r="M1496" s="1" t="str">
        <f>VLOOKUP($L1496,'Hospitalization details'!$F1496:L3828,2,FALSE)</f>
        <v>TIER - 2</v>
      </c>
      <c r="N1496" s="17" t="str">
        <f>VLOOKUP($L1496,'Hospitalization details'!$F1496:M3833,3,FALSE)</f>
        <v>TIER - 2</v>
      </c>
      <c r="O1496" s="1" t="str">
        <f>VLOOKUP($L1496,'Hospitalization details'!$F1496:N3833,4,FALSE)</f>
        <v>R1012</v>
      </c>
      <c r="P1496" s="14">
        <f>VLOOKUP($L1496,'Hospitalization details'!$F1496:O3833,6,FALSE)</f>
        <v>30591</v>
      </c>
      <c r="Q1496" s="18">
        <f t="shared" si="23"/>
        <v>39</v>
      </c>
    </row>
    <row r="1497" spans="1:17" x14ac:dyDescent="0.25">
      <c r="A1497" s="2" t="s">
        <v>1503</v>
      </c>
      <c r="B1497" t="str">
        <f>VLOOKUP(A1497,'customer names'!A1497:D3831,3,FALSE)</f>
        <v>Ohara</v>
      </c>
      <c r="C1497" s="1">
        <f>VLOOKUP(A1497,'Medical examination'!A1497:G3831,2,FALSE)</f>
        <v>39.520000000000003</v>
      </c>
      <c r="D1497" s="1">
        <f>VLOOKUP(A1497,'Medical examination'!A1497:H3831,3,FALSE)</f>
        <v>11.81</v>
      </c>
      <c r="E1497" s="1" t="str">
        <f>VLOOKUP($A1497,'Medical examination'!A1497:I3831,4,FALSE)</f>
        <v>NO</v>
      </c>
      <c r="F1497" s="1" t="str">
        <f>VLOOKUP($A1497,'Medical examination'!A1497:J3831,5,FALSE)</f>
        <v>NO</v>
      </c>
      <c r="G1497" s="1" t="str">
        <f>VLOOKUP($A1497,'Medical examination'!A1497:K3831,6,FALSE)</f>
        <v>NO</v>
      </c>
      <c r="H1497" s="1">
        <f>VLOOKUP($A1497,'Medical examination'!A1497:L3831,7,FALSE)</f>
        <v>0</v>
      </c>
      <c r="I1497" s="1" t="str">
        <f>VLOOKUP($A1497,'Medical examination'!A1497:M3831,8,FALSE)</f>
        <v>NO</v>
      </c>
      <c r="J1497" s="19" t="str">
        <f>VLOOKUP($A1497,'Medical examination'!A1497:N3831,9,FALSE)</f>
        <v>OBESITY</v>
      </c>
      <c r="K1497" s="10" t="str">
        <f>VLOOKUP($A1497,'Medical examination'!A1497:O3831,10,FALSE)</f>
        <v>DIABETES</v>
      </c>
      <c r="L1497" s="16">
        <v>34293.120000000003</v>
      </c>
      <c r="M1497" s="1" t="str">
        <f>VLOOKUP($L1497,'Hospitalization details'!$F1497:L3829,2,FALSE)</f>
        <v>TIER - 1</v>
      </c>
      <c r="N1497" s="17" t="str">
        <f>VLOOKUP($L1497,'Hospitalization details'!$F1497:M3834,3,FALSE)</f>
        <v>TIER - 2</v>
      </c>
      <c r="O1497" s="1" t="str">
        <f>VLOOKUP($L1497,'Hospitalization details'!$F1497:N3834,4,FALSE)</f>
        <v>R1011</v>
      </c>
      <c r="P1497" s="14">
        <f>VLOOKUP($L1497,'Hospitalization details'!$F1497:O3834,6,FALSE)</f>
        <v>31696</v>
      </c>
      <c r="Q1497" s="18">
        <f t="shared" si="23"/>
        <v>36</v>
      </c>
    </row>
    <row r="1498" spans="1:17" x14ac:dyDescent="0.25">
      <c r="A1498" s="2" t="s">
        <v>1504</v>
      </c>
      <c r="B1498" t="str">
        <f>VLOOKUP(A1498,'customer names'!A1498:D3832,3,FALSE)</f>
        <v>Cifuentes Fetiva</v>
      </c>
      <c r="C1498" s="1">
        <f>VLOOKUP(A1498,'Medical examination'!A1498:G3832,2,FALSE)</f>
        <v>24.49</v>
      </c>
      <c r="D1498" s="1">
        <f>VLOOKUP(A1498,'Medical examination'!A1498:H3832,3,FALSE)</f>
        <v>4.67</v>
      </c>
      <c r="E1498" s="1" t="str">
        <f>VLOOKUP($A1498,'Medical examination'!A1498:I3832,4,FALSE)</f>
        <v>NO</v>
      </c>
      <c r="F1498" s="1" t="str">
        <f>VLOOKUP($A1498,'Medical examination'!A1498:J3832,5,FALSE)</f>
        <v>NO</v>
      </c>
      <c r="G1498" s="1" t="str">
        <f>VLOOKUP($A1498,'Medical examination'!A1498:K3832,6,FALSE)</f>
        <v>NO</v>
      </c>
      <c r="H1498" s="1">
        <f>VLOOKUP($A1498,'Medical examination'!A1498:L3832,7,FALSE)</f>
        <v>0</v>
      </c>
      <c r="I1498" s="1" t="str">
        <f>VLOOKUP($A1498,'Medical examination'!A1498:M3832,8,FALSE)</f>
        <v>NO</v>
      </c>
      <c r="J1498" s="19" t="str">
        <f>VLOOKUP($A1498,'Medical examination'!A1498:N3832,9,FALSE)</f>
        <v>NORMAL WEIGHT</v>
      </c>
      <c r="K1498" s="10" t="str">
        <f>VLOOKUP($A1498,'Medical examination'!A1498:O3832,10,FALSE)</f>
        <v>NORMAL</v>
      </c>
      <c r="L1498" s="16">
        <v>34289.43</v>
      </c>
      <c r="M1498" s="1" t="str">
        <f>VLOOKUP($L1498,'Hospitalization details'!$F1498:L3830,2,FALSE)</f>
        <v>TIER - 1</v>
      </c>
      <c r="N1498" s="17" t="str">
        <f>VLOOKUP($L1498,'Hospitalization details'!$F1498:M3835,3,FALSE)</f>
        <v>TIER - 1</v>
      </c>
      <c r="O1498" s="1" t="str">
        <f>VLOOKUP($L1498,'Hospitalization details'!$F1498:N3835,4,FALSE)</f>
        <v>R1011</v>
      </c>
      <c r="P1498" s="14">
        <f>VLOOKUP($L1498,'Hospitalization details'!$F1498:O3835,6,FALSE)</f>
        <v>35002</v>
      </c>
      <c r="Q1498" s="18">
        <f t="shared" si="23"/>
        <v>27</v>
      </c>
    </row>
    <row r="1499" spans="1:17" x14ac:dyDescent="0.25">
      <c r="A1499" s="2" t="s">
        <v>1505</v>
      </c>
      <c r="B1499" t="str">
        <f>VLOOKUP(A1499,'customer names'!A1499:D3833,3,FALSE)</f>
        <v>Keno</v>
      </c>
      <c r="C1499" s="1">
        <f>VLOOKUP(A1499,'Medical examination'!A1499:G3833,2,FALSE)</f>
        <v>26.315000000000001</v>
      </c>
      <c r="D1499" s="1">
        <f>VLOOKUP(A1499,'Medical examination'!A1499:H3833,3,FALSE)</f>
        <v>6.02</v>
      </c>
      <c r="E1499" s="1" t="str">
        <f>VLOOKUP($A1499,'Medical examination'!A1499:I3833,4,FALSE)</f>
        <v>NO</v>
      </c>
      <c r="F1499" s="1" t="str">
        <f>VLOOKUP($A1499,'Medical examination'!A1499:J3833,5,FALSE)</f>
        <v>NO</v>
      </c>
      <c r="G1499" s="1" t="str">
        <f>VLOOKUP($A1499,'Medical examination'!A1499:K3833,6,FALSE)</f>
        <v>NO</v>
      </c>
      <c r="H1499" s="1">
        <f>VLOOKUP($A1499,'Medical examination'!A1499:L3833,7,FALSE)</f>
        <v>0</v>
      </c>
      <c r="I1499" s="1" t="str">
        <f>VLOOKUP($A1499,'Medical examination'!A1499:M3833,8,FALSE)</f>
        <v>NO</v>
      </c>
      <c r="J1499" s="19" t="str">
        <f>VLOOKUP($A1499,'Medical examination'!A1499:N3833,9,FALSE)</f>
        <v>OVERWEIGHT</v>
      </c>
      <c r="K1499" s="10" t="str">
        <f>VLOOKUP($A1499,'Medical examination'!A1499:O3833,10,FALSE)</f>
        <v>PRE DIABETES</v>
      </c>
      <c r="L1499" s="16">
        <v>34254.050000000003</v>
      </c>
      <c r="M1499" s="1" t="str">
        <f>VLOOKUP($L1499,'Hospitalization details'!$F1499:L3831,2,FALSE)</f>
        <v>TIER - 1</v>
      </c>
      <c r="N1499" s="17" t="str">
        <f>VLOOKUP($L1499,'Hospitalization details'!$F1499:M3836,3,FALSE)</f>
        <v>TIER - 3</v>
      </c>
      <c r="O1499" s="1" t="str">
        <f>VLOOKUP($L1499,'Hospitalization details'!$F1499:N3836,4,FALSE)</f>
        <v>R1019</v>
      </c>
      <c r="P1499" s="14">
        <f>VLOOKUP($L1499,'Hospitalization details'!$F1499:O3836,6,FALSE)</f>
        <v>35957</v>
      </c>
      <c r="Q1499" s="18">
        <f t="shared" si="23"/>
        <v>24</v>
      </c>
    </row>
    <row r="1500" spans="1:17" x14ac:dyDescent="0.25">
      <c r="A1500" s="2" t="s">
        <v>1506</v>
      </c>
      <c r="B1500" t="str">
        <f>VLOOKUP(A1500,'customer names'!A1500:D3834,3,FALSE)</f>
        <v>Bruce</v>
      </c>
      <c r="C1500" s="1">
        <f>VLOOKUP(A1500,'Medical examination'!A1500:G3834,2,FALSE)</f>
        <v>22.58</v>
      </c>
      <c r="D1500" s="1">
        <f>VLOOKUP(A1500,'Medical examination'!A1500:H3834,3,FALSE)</f>
        <v>7.46</v>
      </c>
      <c r="E1500" s="1" t="str">
        <f>VLOOKUP($A1500,'Medical examination'!A1500:I3834,4,FALSE)</f>
        <v>NO</v>
      </c>
      <c r="F1500" s="1" t="str">
        <f>VLOOKUP($A1500,'Medical examination'!A1500:J3834,5,FALSE)</f>
        <v>NO</v>
      </c>
      <c r="G1500" s="1" t="str">
        <f>VLOOKUP($A1500,'Medical examination'!A1500:K3834,6,FALSE)</f>
        <v>NO</v>
      </c>
      <c r="H1500" s="1">
        <f>VLOOKUP($A1500,'Medical examination'!A1500:L3834,7,FALSE)</f>
        <v>0</v>
      </c>
      <c r="I1500" s="1" t="str">
        <f>VLOOKUP($A1500,'Medical examination'!A1500:M3834,8,FALSE)</f>
        <v>NO</v>
      </c>
      <c r="J1500" s="19" t="str">
        <f>VLOOKUP($A1500,'Medical examination'!A1500:N3834,9,FALSE)</f>
        <v>NORMAL WEIGHT</v>
      </c>
      <c r="K1500" s="10" t="str">
        <f>VLOOKUP($A1500,'Medical examination'!A1500:O3834,10,FALSE)</f>
        <v>DIABETES</v>
      </c>
      <c r="L1500" s="16">
        <v>20984.09</v>
      </c>
      <c r="M1500" s="1" t="str">
        <f>VLOOKUP($L1500,'Hospitalization details'!$F1500:L3832,2,FALSE)</f>
        <v>TIER - 2</v>
      </c>
      <c r="N1500" s="17" t="str">
        <f>VLOOKUP($L1500,'Hospitalization details'!$F1500:M3837,3,FALSE)</f>
        <v>TIER - 2</v>
      </c>
      <c r="O1500" s="1" t="str">
        <f>VLOOKUP($L1500,'Hospitalization details'!$F1500:N3837,4,FALSE)</f>
        <v>R1015</v>
      </c>
      <c r="P1500" s="14">
        <f>VLOOKUP($L1500,'Hospitalization details'!$F1500:O3837,6,FALSE)</f>
        <v>32108</v>
      </c>
      <c r="Q1500" s="18">
        <f t="shared" si="23"/>
        <v>35</v>
      </c>
    </row>
    <row r="1501" spans="1:17" x14ac:dyDescent="0.25">
      <c r="A1501" s="2" t="s">
        <v>1507</v>
      </c>
      <c r="B1501" t="str">
        <f>VLOOKUP(A1501,'customer names'!A1501:D3835,3,FALSE)</f>
        <v>Lorch</v>
      </c>
      <c r="C1501" s="1">
        <f>VLOOKUP(A1501,'Medical examination'!A1501:G3835,2,FALSE)</f>
        <v>19.475000000000001</v>
      </c>
      <c r="D1501" s="1">
        <f>VLOOKUP(A1501,'Medical examination'!A1501:H3835,3,FALSE)</f>
        <v>4.74</v>
      </c>
      <c r="E1501" s="1" t="str">
        <f>VLOOKUP($A1501,'Medical examination'!A1501:I3835,4,FALSE)</f>
        <v>NO</v>
      </c>
      <c r="F1501" s="1" t="str">
        <f>VLOOKUP($A1501,'Medical examination'!A1501:J3835,5,FALSE)</f>
        <v>NO</v>
      </c>
      <c r="G1501" s="1" t="str">
        <f>VLOOKUP($A1501,'Medical examination'!A1501:K3835,6,FALSE)</f>
        <v>NO</v>
      </c>
      <c r="H1501" s="1">
        <f>VLOOKUP($A1501,'Medical examination'!A1501:L3835,7,FALSE)</f>
        <v>1</v>
      </c>
      <c r="I1501" s="1" t="str">
        <f>VLOOKUP($A1501,'Medical examination'!A1501:M3835,8,FALSE)</f>
        <v>NO</v>
      </c>
      <c r="J1501" s="19" t="str">
        <f>VLOOKUP($A1501,'Medical examination'!A1501:N3835,9,FALSE)</f>
        <v>NORMAL WEIGHT</v>
      </c>
      <c r="K1501" s="10" t="str">
        <f>VLOOKUP($A1501,'Medical examination'!A1501:O3835,10,FALSE)</f>
        <v>NORMAL</v>
      </c>
      <c r="L1501" s="16">
        <v>34218.019999999997</v>
      </c>
      <c r="M1501" s="1" t="str">
        <f>VLOOKUP($L1501,'Hospitalization details'!$F1501:L3833,2,FALSE)</f>
        <v>TIER - 1</v>
      </c>
      <c r="N1501" s="17" t="str">
        <f>VLOOKUP($L1501,'Hospitalization details'!$F1501:M3838,3,FALSE)</f>
        <v>TIER - 1</v>
      </c>
      <c r="O1501" s="1" t="str">
        <f>VLOOKUP($L1501,'Hospitalization details'!$F1501:N3838,4,FALSE)</f>
        <v>R1011</v>
      </c>
      <c r="P1501" s="14">
        <f>VLOOKUP($L1501,'Hospitalization details'!$F1501:O3838,6,FALSE)</f>
        <v>22832</v>
      </c>
      <c r="Q1501" s="18">
        <f t="shared" si="23"/>
        <v>60</v>
      </c>
    </row>
    <row r="1502" spans="1:17" x14ac:dyDescent="0.25">
      <c r="A1502" s="2" t="s">
        <v>1508</v>
      </c>
      <c r="B1502" t="str">
        <f>VLOOKUP(A1502,'customer names'!A1502:D3836,3,FALSE)</f>
        <v>Sullivan</v>
      </c>
      <c r="C1502" s="1">
        <f>VLOOKUP(A1502,'Medical examination'!A1502:G3836,2,FALSE)</f>
        <v>26.33</v>
      </c>
      <c r="D1502" s="1">
        <f>VLOOKUP(A1502,'Medical examination'!A1502:H3836,3,FALSE)</f>
        <v>4.79</v>
      </c>
      <c r="E1502" s="1" t="str">
        <f>VLOOKUP($A1502,'Medical examination'!A1502:I3836,4,FALSE)</f>
        <v>NO</v>
      </c>
      <c r="F1502" s="1" t="str">
        <f>VLOOKUP($A1502,'Medical examination'!A1502:J3836,5,FALSE)</f>
        <v>NO</v>
      </c>
      <c r="G1502" s="1" t="str">
        <f>VLOOKUP($A1502,'Medical examination'!A1502:K3836,6,FALSE)</f>
        <v>NO</v>
      </c>
      <c r="H1502" s="1">
        <f>VLOOKUP($A1502,'Medical examination'!A1502:L3836,7,FALSE)</f>
        <v>0</v>
      </c>
      <c r="I1502" s="1" t="str">
        <f>VLOOKUP($A1502,'Medical examination'!A1502:M3836,8,FALSE)</f>
        <v>NO</v>
      </c>
      <c r="J1502" s="19" t="str">
        <f>VLOOKUP($A1502,'Medical examination'!A1502:N3836,9,FALSE)</f>
        <v>OVERWEIGHT</v>
      </c>
      <c r="K1502" s="10" t="str">
        <f>VLOOKUP($A1502,'Medical examination'!A1502:O3836,10,FALSE)</f>
        <v>NORMAL</v>
      </c>
      <c r="L1502" s="16">
        <v>34210.33</v>
      </c>
      <c r="M1502" s="1" t="str">
        <f>VLOOKUP($L1502,'Hospitalization details'!$F1502:L3834,2,FALSE)</f>
        <v>TIER - 2</v>
      </c>
      <c r="N1502" s="17" t="str">
        <f>VLOOKUP($L1502,'Hospitalization details'!$F1502:M3839,3,FALSE)</f>
        <v>TIER - 1</v>
      </c>
      <c r="O1502" s="1" t="str">
        <f>VLOOKUP($L1502,'Hospitalization details'!$F1502:N3839,4,FALSE)</f>
        <v>R1012</v>
      </c>
      <c r="P1502" s="14">
        <f>VLOOKUP($L1502,'Hospitalization details'!$F1502:O3839,6,FALSE)</f>
        <v>27596</v>
      </c>
      <c r="Q1502" s="18">
        <f t="shared" si="23"/>
        <v>47</v>
      </c>
    </row>
    <row r="1503" spans="1:17" x14ac:dyDescent="0.25">
      <c r="A1503" s="2" t="s">
        <v>1509</v>
      </c>
      <c r="B1503" t="str">
        <f>VLOOKUP(A1503,'customer names'!A1503:D3837,3,FALSE)</f>
        <v>Cave</v>
      </c>
      <c r="C1503" s="1">
        <f>VLOOKUP(A1503,'Medical examination'!A1503:G3837,2,FALSE)</f>
        <v>17.29</v>
      </c>
      <c r="D1503" s="1">
        <f>VLOOKUP(A1503,'Medical examination'!A1503:H3837,3,FALSE)</f>
        <v>5.35</v>
      </c>
      <c r="E1503" s="1" t="str">
        <f>VLOOKUP($A1503,'Medical examination'!A1503:I3837,4,FALSE)</f>
        <v>YES</v>
      </c>
      <c r="F1503" s="1" t="str">
        <f>VLOOKUP($A1503,'Medical examination'!A1503:J3837,5,FALSE)</f>
        <v>NO</v>
      </c>
      <c r="G1503" s="1" t="str">
        <f>VLOOKUP($A1503,'Medical examination'!A1503:K3837,6,FALSE)</f>
        <v>NO</v>
      </c>
      <c r="H1503" s="1">
        <f>VLOOKUP($A1503,'Medical examination'!A1503:L3837,7,FALSE)</f>
        <v>0</v>
      </c>
      <c r="I1503" s="1" t="str">
        <f>VLOOKUP($A1503,'Medical examination'!A1503:M3837,8,FALSE)</f>
        <v>NO</v>
      </c>
      <c r="J1503" s="19" t="str">
        <f>VLOOKUP($A1503,'Medical examination'!A1503:N3837,9,FALSE)</f>
        <v>UNDERWEIGHT</v>
      </c>
      <c r="K1503" s="10" t="str">
        <f>VLOOKUP($A1503,'Medical examination'!A1503:O3837,10,FALSE)</f>
        <v>NORMAL</v>
      </c>
      <c r="L1503" s="16">
        <v>34205.07</v>
      </c>
      <c r="M1503" s="1" t="str">
        <f>VLOOKUP($L1503,'Hospitalization details'!$F1503:L3835,2,FALSE)</f>
        <v>TIER - 2</v>
      </c>
      <c r="N1503" s="17" t="str">
        <f>VLOOKUP($L1503,'Hospitalization details'!$F1503:M3840,3,FALSE)</f>
        <v>TIER - 2</v>
      </c>
      <c r="O1503" s="1" t="str">
        <f>VLOOKUP($L1503,'Hospitalization details'!$F1503:N3840,4,FALSE)</f>
        <v>R1011</v>
      </c>
      <c r="P1503" s="14">
        <f>VLOOKUP($L1503,'Hospitalization details'!$F1503:O3840,6,FALSE)</f>
        <v>26170</v>
      </c>
      <c r="Q1503" s="18">
        <f t="shared" si="23"/>
        <v>51</v>
      </c>
    </row>
    <row r="1504" spans="1:17" x14ac:dyDescent="0.25">
      <c r="A1504" s="2" t="s">
        <v>1510</v>
      </c>
      <c r="B1504" t="str">
        <f>VLOOKUP(A1504,'customer names'!A1504:D3838,3,FALSE)</f>
        <v>Gudenkauf</v>
      </c>
      <c r="C1504" s="1">
        <f>VLOOKUP(A1504,'Medical examination'!A1504:G3838,2,FALSE)</f>
        <v>42.88</v>
      </c>
      <c r="D1504" s="1">
        <f>VLOOKUP(A1504,'Medical examination'!A1504:H3838,3,FALSE)</f>
        <v>4.87</v>
      </c>
      <c r="E1504" s="1" t="str">
        <f>VLOOKUP($A1504,'Medical examination'!A1504:I3838,4,FALSE)</f>
        <v>NO</v>
      </c>
      <c r="F1504" s="1" t="str">
        <f>VLOOKUP($A1504,'Medical examination'!A1504:J3838,5,FALSE)</f>
        <v>YES</v>
      </c>
      <c r="G1504" s="1" t="str">
        <f>VLOOKUP($A1504,'Medical examination'!A1504:K3838,6,FALSE)</f>
        <v>NO</v>
      </c>
      <c r="H1504" s="1">
        <f>VLOOKUP($A1504,'Medical examination'!A1504:L3838,7,FALSE)</f>
        <v>1</v>
      </c>
      <c r="I1504" s="1" t="str">
        <f>VLOOKUP($A1504,'Medical examination'!A1504:M3838,8,FALSE)</f>
        <v>NO</v>
      </c>
      <c r="J1504" s="19" t="str">
        <f>VLOOKUP($A1504,'Medical examination'!A1504:N3838,9,FALSE)</f>
        <v>OBESITY</v>
      </c>
      <c r="K1504" s="10" t="str">
        <f>VLOOKUP($A1504,'Medical examination'!A1504:O3838,10,FALSE)</f>
        <v>NORMAL</v>
      </c>
      <c r="L1504" s="16">
        <v>34166.269999999997</v>
      </c>
      <c r="M1504" s="1" t="str">
        <f>VLOOKUP($L1504,'Hospitalization details'!$F1504:L3836,2,FALSE)</f>
        <v>TIER - 2</v>
      </c>
      <c r="N1504" s="17" t="str">
        <f>VLOOKUP($L1504,'Hospitalization details'!$F1504:M3841,3,FALSE)</f>
        <v>TIER - 3</v>
      </c>
      <c r="O1504" s="1" t="str">
        <f>VLOOKUP($L1504,'Hospitalization details'!$F1504:N3841,4,FALSE)</f>
        <v>R1011</v>
      </c>
      <c r="P1504" s="14">
        <f>VLOOKUP($L1504,'Hospitalization details'!$F1504:O3841,6,FALSE)</f>
        <v>36470</v>
      </c>
      <c r="Q1504" s="18">
        <f t="shared" si="23"/>
        <v>23</v>
      </c>
    </row>
    <row r="1505" spans="1:17" x14ac:dyDescent="0.25">
      <c r="A1505" s="2" t="s">
        <v>1511</v>
      </c>
      <c r="B1505" t="str">
        <f>VLOOKUP(A1505,'customer names'!A1505:D3839,3,FALSE)</f>
        <v>Thomas</v>
      </c>
      <c r="C1505" s="1">
        <f>VLOOKUP(A1505,'Medical examination'!A1505:G3839,2,FALSE)</f>
        <v>32.200000000000003</v>
      </c>
      <c r="D1505" s="1">
        <f>VLOOKUP(A1505,'Medical examination'!A1505:H3839,3,FALSE)</f>
        <v>10.09</v>
      </c>
      <c r="E1505" s="1" t="str">
        <f>VLOOKUP($A1505,'Medical examination'!A1505:I3839,4,FALSE)</f>
        <v>YES</v>
      </c>
      <c r="F1505" s="1" t="str">
        <f>VLOOKUP($A1505,'Medical examination'!A1505:J3839,5,FALSE)</f>
        <v>NO</v>
      </c>
      <c r="G1505" s="1" t="str">
        <f>VLOOKUP($A1505,'Medical examination'!A1505:K3839,6,FALSE)</f>
        <v>NO</v>
      </c>
      <c r="H1505" s="1">
        <f>VLOOKUP($A1505,'Medical examination'!A1505:L3839,7,FALSE)</f>
        <v>0</v>
      </c>
      <c r="I1505" s="1" t="str">
        <f>VLOOKUP($A1505,'Medical examination'!A1505:M3839,8,FALSE)</f>
        <v>NO</v>
      </c>
      <c r="J1505" s="19" t="str">
        <f>VLOOKUP($A1505,'Medical examination'!A1505:N3839,9,FALSE)</f>
        <v>OBESITY</v>
      </c>
      <c r="K1505" s="10" t="str">
        <f>VLOOKUP($A1505,'Medical examination'!A1505:O3839,10,FALSE)</f>
        <v>DIABETES</v>
      </c>
      <c r="L1505" s="16">
        <v>34084.68</v>
      </c>
      <c r="M1505" s="1" t="str">
        <f>VLOOKUP($L1505,'Hospitalization details'!$F1505:L3837,2,FALSE)</f>
        <v>TIER - 2</v>
      </c>
      <c r="N1505" s="17" t="str">
        <f>VLOOKUP($L1505,'Hospitalization details'!$F1505:M3842,3,FALSE)</f>
        <v>TIER - 3</v>
      </c>
      <c r="O1505" s="1" t="str">
        <f>VLOOKUP($L1505,'Hospitalization details'!$F1505:N3842,4,FALSE)</f>
        <v>R1011</v>
      </c>
      <c r="P1505" s="14">
        <f>VLOOKUP($L1505,'Hospitalization details'!$F1505:O3842,6,FALSE)</f>
        <v>37616</v>
      </c>
      <c r="Q1505" s="18">
        <f t="shared" si="23"/>
        <v>20</v>
      </c>
    </row>
    <row r="1506" spans="1:17" x14ac:dyDescent="0.25">
      <c r="A1506" s="2" t="s">
        <v>1512</v>
      </c>
      <c r="B1506" t="str">
        <f>VLOOKUP(A1506,'customer names'!A1506:D3840,3,FALSE)</f>
        <v>Holley</v>
      </c>
      <c r="C1506" s="1">
        <f>VLOOKUP(A1506,'Medical examination'!A1506:G3840,2,FALSE)</f>
        <v>18.75</v>
      </c>
      <c r="D1506" s="1">
        <f>VLOOKUP(A1506,'Medical examination'!A1506:H3840,3,FALSE)</f>
        <v>5.47</v>
      </c>
      <c r="E1506" s="1" t="str">
        <f>VLOOKUP($A1506,'Medical examination'!A1506:I3840,4,FALSE)</f>
        <v>YES</v>
      </c>
      <c r="F1506" s="1" t="str">
        <f>VLOOKUP($A1506,'Medical examination'!A1506:J3840,5,FALSE)</f>
        <v>NO</v>
      </c>
      <c r="G1506" s="1" t="str">
        <f>VLOOKUP($A1506,'Medical examination'!A1506:K3840,6,FALSE)</f>
        <v>YES</v>
      </c>
      <c r="H1506" s="1">
        <f>VLOOKUP($A1506,'Medical examination'!A1506:L3840,7,FALSE)</f>
        <v>1</v>
      </c>
      <c r="I1506" s="1" t="str">
        <f>VLOOKUP($A1506,'Medical examination'!A1506:M3840,8,FALSE)</f>
        <v>NO</v>
      </c>
      <c r="J1506" s="19" t="str">
        <f>VLOOKUP($A1506,'Medical examination'!A1506:N3840,9,FALSE)</f>
        <v>NORMAL WEIGHT</v>
      </c>
      <c r="K1506" s="10" t="str">
        <f>VLOOKUP($A1506,'Medical examination'!A1506:O3840,10,FALSE)</f>
        <v>NORMAL</v>
      </c>
      <c r="L1506" s="16">
        <v>47055.53</v>
      </c>
      <c r="M1506" s="1" t="str">
        <f>VLOOKUP($L1506,'Hospitalization details'!$F1506:L3838,2,FALSE)</f>
        <v>TIER - 2</v>
      </c>
      <c r="N1506" s="17" t="str">
        <f>VLOOKUP($L1506,'Hospitalization details'!$F1506:M3843,3,FALSE)</f>
        <v>TIER - 1</v>
      </c>
      <c r="O1506" s="1" t="str">
        <f>VLOOKUP($L1506,'Hospitalization details'!$F1506:N3843,4,FALSE)</f>
        <v>R1013</v>
      </c>
      <c r="P1506" s="14">
        <f>VLOOKUP($L1506,'Hospitalization details'!$F1506:O3843,6,FALSE)</f>
        <v>21745</v>
      </c>
      <c r="Q1506" s="18">
        <f t="shared" si="23"/>
        <v>63</v>
      </c>
    </row>
    <row r="1507" spans="1:17" x14ac:dyDescent="0.25">
      <c r="A1507" s="2" t="s">
        <v>1513</v>
      </c>
      <c r="B1507" t="str">
        <f>VLOOKUP(A1507,'customer names'!A1507:D3841,3,FALSE)</f>
        <v>Kemble</v>
      </c>
      <c r="C1507" s="1">
        <f>VLOOKUP(A1507,'Medical examination'!A1507:G3841,2,FALSE)</f>
        <v>22.36</v>
      </c>
      <c r="D1507" s="1">
        <f>VLOOKUP(A1507,'Medical examination'!A1507:H3841,3,FALSE)</f>
        <v>8.6</v>
      </c>
      <c r="E1507" s="1" t="str">
        <f>VLOOKUP($A1507,'Medical examination'!A1507:I3841,4,FALSE)</f>
        <v>NO</v>
      </c>
      <c r="F1507" s="1" t="str">
        <f>VLOOKUP($A1507,'Medical examination'!A1507:J3841,5,FALSE)</f>
        <v>NO</v>
      </c>
      <c r="G1507" s="1" t="str">
        <f>VLOOKUP($A1507,'Medical examination'!A1507:K3841,6,FALSE)</f>
        <v>NO</v>
      </c>
      <c r="H1507" s="1">
        <f>VLOOKUP($A1507,'Medical examination'!A1507:L3841,7,FALSE)</f>
        <v>0</v>
      </c>
      <c r="I1507" s="1" t="str">
        <f>VLOOKUP($A1507,'Medical examination'!A1507:M3841,8,FALSE)</f>
        <v>NO</v>
      </c>
      <c r="J1507" s="19" t="str">
        <f>VLOOKUP($A1507,'Medical examination'!A1507:N3841,9,FALSE)</f>
        <v>NORMAL WEIGHT</v>
      </c>
      <c r="K1507" s="10" t="str">
        <f>VLOOKUP($A1507,'Medical examination'!A1507:O3841,10,FALSE)</f>
        <v>DIABETES</v>
      </c>
      <c r="L1507" s="16">
        <v>34053.360000000001</v>
      </c>
      <c r="M1507" s="1" t="str">
        <f>VLOOKUP($L1507,'Hospitalization details'!$F1507:L3839,2,FALSE)</f>
        <v>TIER - 2</v>
      </c>
      <c r="N1507" s="17" t="str">
        <f>VLOOKUP($L1507,'Hospitalization details'!$F1507:M3844,3,FALSE)</f>
        <v>TIER - 2</v>
      </c>
      <c r="O1507" s="1" t="str">
        <f>VLOOKUP($L1507,'Hospitalization details'!$F1507:N3844,4,FALSE)</f>
        <v>R1011</v>
      </c>
      <c r="P1507" s="14">
        <f>VLOOKUP($L1507,'Hospitalization details'!$F1507:O3844,6,FALSE)</f>
        <v>26506</v>
      </c>
      <c r="Q1507" s="18">
        <f t="shared" si="23"/>
        <v>50</v>
      </c>
    </row>
    <row r="1508" spans="1:17" x14ac:dyDescent="0.25">
      <c r="A1508" s="2" t="s">
        <v>1514</v>
      </c>
      <c r="B1508" t="str">
        <f>VLOOKUP(A1508,'customer names'!A1508:D3842,3,FALSE)</f>
        <v>Bentley</v>
      </c>
      <c r="C1508" s="1">
        <f>VLOOKUP(A1508,'Medical examination'!A1508:G3842,2,FALSE)</f>
        <v>23.94</v>
      </c>
      <c r="D1508" s="1">
        <f>VLOOKUP(A1508,'Medical examination'!A1508:H3842,3,FALSE)</f>
        <v>10.74</v>
      </c>
      <c r="E1508" s="1" t="str">
        <f>VLOOKUP($A1508,'Medical examination'!A1508:I3842,4,FALSE)</f>
        <v>YES</v>
      </c>
      <c r="F1508" s="1" t="str">
        <f>VLOOKUP($A1508,'Medical examination'!A1508:J3842,5,FALSE)</f>
        <v>NO</v>
      </c>
      <c r="G1508" s="1" t="str">
        <f>VLOOKUP($A1508,'Medical examination'!A1508:K3842,6,FALSE)</f>
        <v>NO</v>
      </c>
      <c r="H1508" s="1">
        <f>VLOOKUP($A1508,'Medical examination'!A1508:L3842,7,FALSE)</f>
        <v>0</v>
      </c>
      <c r="I1508" s="1" t="str">
        <f>VLOOKUP($A1508,'Medical examination'!A1508:M3842,8,FALSE)</f>
        <v>NO</v>
      </c>
      <c r="J1508" s="19" t="str">
        <f>VLOOKUP($A1508,'Medical examination'!A1508:N3842,9,FALSE)</f>
        <v>NORMAL WEIGHT</v>
      </c>
      <c r="K1508" s="10" t="str">
        <f>VLOOKUP($A1508,'Medical examination'!A1508:O3842,10,FALSE)</f>
        <v>DIABETES</v>
      </c>
      <c r="L1508" s="16">
        <v>33975.47</v>
      </c>
      <c r="M1508" s="1" t="str">
        <f>VLOOKUP($L1508,'Hospitalization details'!$F1508:L3840,2,FALSE)</f>
        <v>TIER - 2</v>
      </c>
      <c r="N1508" s="17" t="str">
        <f>VLOOKUP($L1508,'Hospitalization details'!$F1508:M3845,3,FALSE)</f>
        <v>TIER - 2</v>
      </c>
      <c r="O1508" s="1" t="str">
        <f>VLOOKUP($L1508,'Hospitalization details'!$F1508:N3845,4,FALSE)</f>
        <v>R1011</v>
      </c>
      <c r="P1508" s="14">
        <f>VLOOKUP($L1508,'Hospitalization details'!$F1508:O3845,6,FALSE)</f>
        <v>34602</v>
      </c>
      <c r="Q1508" s="18">
        <f t="shared" si="23"/>
        <v>28</v>
      </c>
    </row>
    <row r="1509" spans="1:17" x14ac:dyDescent="0.25">
      <c r="A1509" s="2" t="s">
        <v>1515</v>
      </c>
      <c r="B1509" t="str">
        <f>VLOOKUP(A1509,'customer names'!A1509:D3843,3,FALSE)</f>
        <v>Jones</v>
      </c>
      <c r="C1509" s="1">
        <f>VLOOKUP(A1509,'Medical examination'!A1509:G3843,2,FALSE)</f>
        <v>30.1</v>
      </c>
      <c r="D1509" s="1">
        <f>VLOOKUP(A1509,'Medical examination'!A1509:H3843,3,FALSE)</f>
        <v>4.3899999999999997</v>
      </c>
      <c r="E1509" s="1" t="str">
        <f>VLOOKUP($A1509,'Medical examination'!A1509:I3843,4,FALSE)</f>
        <v>NO</v>
      </c>
      <c r="F1509" s="1" t="str">
        <f>VLOOKUP($A1509,'Medical examination'!A1509:J3843,5,FALSE)</f>
        <v>NO</v>
      </c>
      <c r="G1509" s="1" t="str">
        <f>VLOOKUP($A1509,'Medical examination'!A1509:K3843,6,FALSE)</f>
        <v>YES</v>
      </c>
      <c r="H1509" s="1">
        <f>VLOOKUP($A1509,'Medical examination'!A1509:L3843,7,FALSE)</f>
        <v>1</v>
      </c>
      <c r="I1509" s="1" t="str">
        <f>VLOOKUP($A1509,'Medical examination'!A1509:M3843,8,FALSE)</f>
        <v>NO</v>
      </c>
      <c r="J1509" s="19" t="str">
        <f>VLOOKUP($A1509,'Medical examination'!A1509:N3843,9,FALSE)</f>
        <v>OBESITY</v>
      </c>
      <c r="K1509" s="10" t="str">
        <f>VLOOKUP($A1509,'Medical examination'!A1509:O3843,10,FALSE)</f>
        <v>NORMAL</v>
      </c>
      <c r="L1509" s="16">
        <v>33907.550000000003</v>
      </c>
      <c r="M1509" s="1" t="str">
        <f>VLOOKUP($L1509,'Hospitalization details'!$F1509:L3841,2,FALSE)</f>
        <v>TIER - 2</v>
      </c>
      <c r="N1509" s="17" t="str">
        <f>VLOOKUP($L1509,'Hospitalization details'!$F1509:M3846,3,FALSE)</f>
        <v>TIER - 2</v>
      </c>
      <c r="O1509" s="1" t="str">
        <f>VLOOKUP($L1509,'Hospitalization details'!$F1509:N3846,4,FALSE)</f>
        <v>R1012</v>
      </c>
      <c r="P1509" s="14">
        <f>VLOOKUP($L1509,'Hospitalization details'!$F1509:O3846,6,FALSE)</f>
        <v>36887</v>
      </c>
      <c r="Q1509" s="18">
        <f t="shared" si="23"/>
        <v>22</v>
      </c>
    </row>
    <row r="1510" spans="1:17" x14ac:dyDescent="0.25">
      <c r="A1510" s="2" t="s">
        <v>1516</v>
      </c>
      <c r="B1510" t="str">
        <f>VLOOKUP(A1510,'customer names'!A1510:D3844,3,FALSE)</f>
        <v>Tremblay</v>
      </c>
      <c r="C1510" s="1">
        <f>VLOOKUP(A1510,'Medical examination'!A1510:G3844,2,FALSE)</f>
        <v>21.93</v>
      </c>
      <c r="D1510" s="1">
        <f>VLOOKUP(A1510,'Medical examination'!A1510:H3844,3,FALSE)</f>
        <v>6.3</v>
      </c>
      <c r="E1510" s="1" t="str">
        <f>VLOOKUP($A1510,'Medical examination'!A1510:I3844,4,FALSE)</f>
        <v>NO</v>
      </c>
      <c r="F1510" s="1" t="str">
        <f>VLOOKUP($A1510,'Medical examination'!A1510:J3844,5,FALSE)</f>
        <v>NO</v>
      </c>
      <c r="G1510" s="1" t="str">
        <f>VLOOKUP($A1510,'Medical examination'!A1510:K3844,6,FALSE)</f>
        <v>NO</v>
      </c>
      <c r="H1510" s="1">
        <f>VLOOKUP($A1510,'Medical examination'!A1510:L3844,7,FALSE)</f>
        <v>0</v>
      </c>
      <c r="I1510" s="1" t="str">
        <f>VLOOKUP($A1510,'Medical examination'!A1510:M3844,8,FALSE)</f>
        <v>NO</v>
      </c>
      <c r="J1510" s="19" t="str">
        <f>VLOOKUP($A1510,'Medical examination'!A1510:N3844,9,FALSE)</f>
        <v>NORMAL WEIGHT</v>
      </c>
      <c r="K1510" s="10" t="str">
        <f>VLOOKUP($A1510,'Medical examination'!A1510:O3844,10,FALSE)</f>
        <v>PRE DIABETES</v>
      </c>
      <c r="L1510" s="16">
        <v>33900.65</v>
      </c>
      <c r="M1510" s="1" t="str">
        <f>VLOOKUP($L1510,'Hospitalization details'!$F1510:L3842,2,FALSE)</f>
        <v>TIER - 2</v>
      </c>
      <c r="N1510" s="17" t="str">
        <f>VLOOKUP($L1510,'Hospitalization details'!$F1510:M3847,3,FALSE)</f>
        <v>TIER - 3</v>
      </c>
      <c r="O1510" s="1" t="str">
        <f>VLOOKUP($L1510,'Hospitalization details'!$F1510:N3847,4,FALSE)</f>
        <v>R1011</v>
      </c>
      <c r="P1510" s="14">
        <f>VLOOKUP($L1510,'Hospitalization details'!$F1510:O3847,6,FALSE)</f>
        <v>35651</v>
      </c>
      <c r="Q1510" s="18">
        <f t="shared" si="23"/>
        <v>25</v>
      </c>
    </row>
    <row r="1511" spans="1:17" x14ac:dyDescent="0.25">
      <c r="A1511" s="2" t="s">
        <v>1517</v>
      </c>
      <c r="B1511" t="str">
        <f>VLOOKUP(A1511,'customer names'!A1511:D3845,3,FALSE)</f>
        <v>Bellucci</v>
      </c>
      <c r="C1511" s="1">
        <f>VLOOKUP(A1511,'Medical examination'!A1511:G3845,2,FALSE)</f>
        <v>39.75</v>
      </c>
      <c r="D1511" s="1">
        <f>VLOOKUP(A1511,'Medical examination'!A1511:H3845,3,FALSE)</f>
        <v>5.41</v>
      </c>
      <c r="E1511" s="1" t="str">
        <f>VLOOKUP($A1511,'Medical examination'!A1511:I3845,4,FALSE)</f>
        <v>NO</v>
      </c>
      <c r="F1511" s="1" t="str">
        <f>VLOOKUP($A1511,'Medical examination'!A1511:J3845,5,FALSE)</f>
        <v>YES</v>
      </c>
      <c r="G1511" s="1" t="str">
        <f>VLOOKUP($A1511,'Medical examination'!A1511:K3845,6,FALSE)</f>
        <v>NO</v>
      </c>
      <c r="H1511" s="1">
        <f>VLOOKUP($A1511,'Medical examination'!A1511:L3845,7,FALSE)</f>
        <v>1</v>
      </c>
      <c r="I1511" s="1" t="str">
        <f>VLOOKUP($A1511,'Medical examination'!A1511:M3845,8,FALSE)</f>
        <v>NO</v>
      </c>
      <c r="J1511" s="19" t="str">
        <f>VLOOKUP($A1511,'Medical examination'!A1511:N3845,9,FALSE)</f>
        <v>OBESITY</v>
      </c>
      <c r="K1511" s="10" t="str">
        <f>VLOOKUP($A1511,'Medical examination'!A1511:O3845,10,FALSE)</f>
        <v>NORMAL</v>
      </c>
      <c r="L1511" s="16">
        <v>33829.39</v>
      </c>
      <c r="M1511" s="1" t="str">
        <f>VLOOKUP($L1511,'Hospitalization details'!$F1511:L3843,2,FALSE)</f>
        <v>TIER - 2</v>
      </c>
      <c r="N1511" s="17" t="str">
        <f>VLOOKUP($L1511,'Hospitalization details'!$F1511:M3848,3,FALSE)</f>
        <v>TIER - 3</v>
      </c>
      <c r="O1511" s="1" t="str">
        <f>VLOOKUP($L1511,'Hospitalization details'!$F1511:N3848,4,FALSE)</f>
        <v>R1011</v>
      </c>
      <c r="P1511" s="14">
        <f>VLOOKUP($L1511,'Hospitalization details'!$F1511:O3848,6,FALSE)</f>
        <v>36825</v>
      </c>
      <c r="Q1511" s="18">
        <f t="shared" si="23"/>
        <v>22</v>
      </c>
    </row>
    <row r="1512" spans="1:17" x14ac:dyDescent="0.25">
      <c r="A1512" s="2" t="s">
        <v>1518</v>
      </c>
      <c r="B1512" t="str">
        <f>VLOOKUP(A1512,'customer names'!A1512:D3846,3,FALSE)</f>
        <v>Collins</v>
      </c>
      <c r="C1512" s="1">
        <f>VLOOKUP(A1512,'Medical examination'!A1512:G3846,2,FALSE)</f>
        <v>26.03</v>
      </c>
      <c r="D1512" s="1">
        <f>VLOOKUP(A1512,'Medical examination'!A1512:H3846,3,FALSE)</f>
        <v>4.47</v>
      </c>
      <c r="E1512" s="1" t="str">
        <f>VLOOKUP($A1512,'Medical examination'!A1512:I3846,4,FALSE)</f>
        <v>NO</v>
      </c>
      <c r="F1512" s="1" t="str">
        <f>VLOOKUP($A1512,'Medical examination'!A1512:J3846,5,FALSE)</f>
        <v>NO</v>
      </c>
      <c r="G1512" s="1" t="str">
        <f>VLOOKUP($A1512,'Medical examination'!A1512:K3846,6,FALSE)</f>
        <v>YES</v>
      </c>
      <c r="H1512" s="1">
        <f>VLOOKUP($A1512,'Medical examination'!A1512:L3846,7,FALSE)</f>
        <v>1</v>
      </c>
      <c r="I1512" s="1" t="str">
        <f>VLOOKUP($A1512,'Medical examination'!A1512:M3846,8,FALSE)</f>
        <v>NO</v>
      </c>
      <c r="J1512" s="19" t="str">
        <f>VLOOKUP($A1512,'Medical examination'!A1512:N3846,9,FALSE)</f>
        <v>OVERWEIGHT</v>
      </c>
      <c r="K1512" s="10" t="str">
        <f>VLOOKUP($A1512,'Medical examination'!A1512:O3846,10,FALSE)</f>
        <v>NORMAL</v>
      </c>
      <c r="L1512" s="16">
        <v>33753.32</v>
      </c>
      <c r="M1512" s="1" t="str">
        <f>VLOOKUP($L1512,'Hospitalization details'!$F1512:L3844,2,FALSE)</f>
        <v>TIER - 1</v>
      </c>
      <c r="N1512" s="17" t="str">
        <f>VLOOKUP($L1512,'Hospitalization details'!$F1512:M3849,3,FALSE)</f>
        <v>TIER - 3</v>
      </c>
      <c r="O1512" s="1" t="str">
        <f>VLOOKUP($L1512,'Hospitalization details'!$F1512:N3849,4,FALSE)</f>
        <v>R1011</v>
      </c>
      <c r="P1512" s="14">
        <f>VLOOKUP($L1512,'Hospitalization details'!$F1512:O3849,6,FALSE)</f>
        <v>22991</v>
      </c>
      <c r="Q1512" s="18">
        <f t="shared" si="23"/>
        <v>60</v>
      </c>
    </row>
    <row r="1513" spans="1:17" x14ac:dyDescent="0.25">
      <c r="A1513" s="2" t="s">
        <v>1519</v>
      </c>
      <c r="B1513" t="str">
        <f>VLOOKUP(A1513,'customer names'!A1513:D3847,3,FALSE)</f>
        <v>Gillman</v>
      </c>
      <c r="C1513" s="1">
        <f>VLOOKUP(A1513,'Medical examination'!A1513:G3847,2,FALSE)</f>
        <v>34.51</v>
      </c>
      <c r="D1513" s="1">
        <f>VLOOKUP(A1513,'Medical examination'!A1513:H3847,3,FALSE)</f>
        <v>6.26</v>
      </c>
      <c r="E1513" s="1" t="str">
        <f>VLOOKUP($A1513,'Medical examination'!A1513:I3847,4,FALSE)</f>
        <v>NO</v>
      </c>
      <c r="F1513" s="1" t="str">
        <f>VLOOKUP($A1513,'Medical examination'!A1513:J3847,5,FALSE)</f>
        <v>NO</v>
      </c>
      <c r="G1513" s="1" t="str">
        <f>VLOOKUP($A1513,'Medical examination'!A1513:K3847,6,FALSE)</f>
        <v>NO</v>
      </c>
      <c r="H1513" s="1">
        <f>VLOOKUP($A1513,'Medical examination'!A1513:L3847,7,FALSE)</f>
        <v>0</v>
      </c>
      <c r="I1513" s="1" t="str">
        <f>VLOOKUP($A1513,'Medical examination'!A1513:M3847,8,FALSE)</f>
        <v>NO</v>
      </c>
      <c r="J1513" s="19" t="str">
        <f>VLOOKUP($A1513,'Medical examination'!A1513:N3847,9,FALSE)</f>
        <v>OBESITY</v>
      </c>
      <c r="K1513" s="10" t="str">
        <f>VLOOKUP($A1513,'Medical examination'!A1513:O3847,10,FALSE)</f>
        <v>PRE DIABETES</v>
      </c>
      <c r="L1513" s="16">
        <v>33750.29</v>
      </c>
      <c r="M1513" s="1" t="str">
        <f>VLOOKUP($L1513,'Hospitalization details'!$F1513:L3845,2,FALSE)</f>
        <v>TIER - 1</v>
      </c>
      <c r="N1513" s="17" t="str">
        <f>VLOOKUP($L1513,'Hospitalization details'!$F1513:M3850,3,FALSE)</f>
        <v>TIER - 3</v>
      </c>
      <c r="O1513" s="1" t="str">
        <f>VLOOKUP($L1513,'Hospitalization details'!$F1513:N3850,4,FALSE)</f>
        <v>R1012</v>
      </c>
      <c r="P1513" s="14">
        <f>VLOOKUP($L1513,'Hospitalization details'!$F1513:O3850,6,FALSE)</f>
        <v>37876</v>
      </c>
      <c r="Q1513" s="18">
        <f t="shared" si="23"/>
        <v>19</v>
      </c>
    </row>
    <row r="1514" spans="1:17" x14ac:dyDescent="0.25">
      <c r="A1514" s="2" t="s">
        <v>1520</v>
      </c>
      <c r="B1514" t="str">
        <f>VLOOKUP(A1514,'customer names'!A1514:D3848,3,FALSE)</f>
        <v>West</v>
      </c>
      <c r="C1514" s="1">
        <f>VLOOKUP(A1514,'Medical examination'!A1514:G3848,2,FALSE)</f>
        <v>19.32</v>
      </c>
      <c r="D1514" s="1">
        <f>VLOOKUP(A1514,'Medical examination'!A1514:H3848,3,FALSE)</f>
        <v>11.58</v>
      </c>
      <c r="E1514" s="1" t="str">
        <f>VLOOKUP($A1514,'Medical examination'!A1514:I3848,4,FALSE)</f>
        <v>YES</v>
      </c>
      <c r="F1514" s="1" t="str">
        <f>VLOOKUP($A1514,'Medical examination'!A1514:J3848,5,FALSE)</f>
        <v>NO</v>
      </c>
      <c r="G1514" s="1" t="str">
        <f>VLOOKUP($A1514,'Medical examination'!A1514:K3848,6,FALSE)</f>
        <v>NO</v>
      </c>
      <c r="H1514" s="1">
        <f>VLOOKUP($A1514,'Medical examination'!A1514:L3848,7,FALSE)</f>
        <v>1</v>
      </c>
      <c r="I1514" s="1" t="str">
        <f>VLOOKUP($A1514,'Medical examination'!A1514:M3848,8,FALSE)</f>
        <v>NO</v>
      </c>
      <c r="J1514" s="19" t="str">
        <f>VLOOKUP($A1514,'Medical examination'!A1514:N3848,9,FALSE)</f>
        <v>NORMAL WEIGHT</v>
      </c>
      <c r="K1514" s="10" t="str">
        <f>VLOOKUP($A1514,'Medical examination'!A1514:O3848,10,FALSE)</f>
        <v>DIABETES</v>
      </c>
      <c r="L1514" s="16">
        <v>33732.69</v>
      </c>
      <c r="M1514" s="1" t="str">
        <f>VLOOKUP($L1514,'Hospitalization details'!$F1514:L3846,2,FALSE)</f>
        <v>TIER - 1</v>
      </c>
      <c r="N1514" s="17" t="str">
        <f>VLOOKUP($L1514,'Hospitalization details'!$F1514:M3851,3,FALSE)</f>
        <v>TIER - 1</v>
      </c>
      <c r="O1514" s="1" t="str">
        <f>VLOOKUP($L1514,'Hospitalization details'!$F1514:N3851,4,FALSE)</f>
        <v>R1017</v>
      </c>
      <c r="P1514" s="14">
        <f>VLOOKUP($L1514,'Hospitalization details'!$F1514:O3851,6,FALSE)</f>
        <v>38292</v>
      </c>
      <c r="Q1514" s="18">
        <f t="shared" si="23"/>
        <v>18</v>
      </c>
    </row>
    <row r="1515" spans="1:17" x14ac:dyDescent="0.25">
      <c r="A1515" s="2" t="s">
        <v>1521</v>
      </c>
      <c r="B1515" t="str">
        <f>VLOOKUP(A1515,'customer names'!A1515:D3849,3,FALSE)</f>
        <v>Chida</v>
      </c>
      <c r="C1515" s="1">
        <f>VLOOKUP(A1515,'Medical examination'!A1515:G3849,2,FALSE)</f>
        <v>28.5</v>
      </c>
      <c r="D1515" s="1">
        <f>VLOOKUP(A1515,'Medical examination'!A1515:H3849,3,FALSE)</f>
        <v>4.3600000000000003</v>
      </c>
      <c r="E1515" s="1" t="str">
        <f>VLOOKUP($A1515,'Medical examination'!A1515:I3849,4,FALSE)</f>
        <v>NO</v>
      </c>
      <c r="F1515" s="1" t="str">
        <f>VLOOKUP($A1515,'Medical examination'!A1515:J3849,5,FALSE)</f>
        <v>NO</v>
      </c>
      <c r="G1515" s="1" t="str">
        <f>VLOOKUP($A1515,'Medical examination'!A1515:K3849,6,FALSE)</f>
        <v>NO</v>
      </c>
      <c r="H1515" s="1">
        <f>VLOOKUP($A1515,'Medical examination'!A1515:L3849,7,FALSE)</f>
        <v>0</v>
      </c>
      <c r="I1515" s="1" t="str">
        <f>VLOOKUP($A1515,'Medical examination'!A1515:M3849,8,FALSE)</f>
        <v>NO</v>
      </c>
      <c r="J1515" s="19" t="str">
        <f>VLOOKUP($A1515,'Medical examination'!A1515:N3849,9,FALSE)</f>
        <v>OVERWEIGHT</v>
      </c>
      <c r="K1515" s="10" t="str">
        <f>VLOOKUP($A1515,'Medical examination'!A1515:O3849,10,FALSE)</f>
        <v>NORMAL</v>
      </c>
      <c r="L1515" s="16">
        <v>33707.550000000003</v>
      </c>
      <c r="M1515" s="1" t="str">
        <f>VLOOKUP($L1515,'Hospitalization details'!$F1515:L3847,2,FALSE)</f>
        <v>TIER - 2</v>
      </c>
      <c r="N1515" s="17" t="str">
        <f>VLOOKUP($L1515,'Hospitalization details'!$F1515:M3852,3,FALSE)</f>
        <v>TIER - 2</v>
      </c>
      <c r="O1515" s="1" t="str">
        <f>VLOOKUP($L1515,'Hospitalization details'!$F1515:N3852,4,FALSE)</f>
        <v>R1011</v>
      </c>
      <c r="P1515" s="14">
        <f>VLOOKUP($L1515,'Hospitalization details'!$F1515:O3852,6,FALSE)</f>
        <v>34301</v>
      </c>
      <c r="Q1515" s="18">
        <f t="shared" si="23"/>
        <v>29</v>
      </c>
    </row>
    <row r="1516" spans="1:17" x14ac:dyDescent="0.25">
      <c r="A1516" s="2" t="s">
        <v>1522</v>
      </c>
      <c r="B1516" t="str">
        <f>VLOOKUP(A1516,'customer names'!A1516:D3850,3,FALSE)</f>
        <v>Reisenauer</v>
      </c>
      <c r="C1516" s="1">
        <f>VLOOKUP(A1516,'Medical examination'!A1516:G3850,2,FALSE)</f>
        <v>30.875</v>
      </c>
      <c r="D1516" s="1">
        <f>VLOOKUP(A1516,'Medical examination'!A1516:H3850,3,FALSE)</f>
        <v>4.1399999999999997</v>
      </c>
      <c r="E1516" s="1" t="str">
        <f>VLOOKUP($A1516,'Medical examination'!A1516:I3850,4,FALSE)</f>
        <v>YES</v>
      </c>
      <c r="F1516" s="1" t="str">
        <f>VLOOKUP($A1516,'Medical examination'!A1516:J3850,5,FALSE)</f>
        <v>NO</v>
      </c>
      <c r="G1516" s="1" t="str">
        <f>VLOOKUP($A1516,'Medical examination'!A1516:K3850,6,FALSE)</f>
        <v>NO</v>
      </c>
      <c r="H1516" s="1">
        <f>VLOOKUP($A1516,'Medical examination'!A1516:L3850,7,FALSE)</f>
        <v>0</v>
      </c>
      <c r="I1516" s="1" t="str">
        <f>VLOOKUP($A1516,'Medical examination'!A1516:M3850,8,FALSE)</f>
        <v>NO</v>
      </c>
      <c r="J1516" s="19" t="str">
        <f>VLOOKUP($A1516,'Medical examination'!A1516:N3850,9,FALSE)</f>
        <v>OBESITY</v>
      </c>
      <c r="K1516" s="10" t="str">
        <f>VLOOKUP($A1516,'Medical examination'!A1516:O3850,10,FALSE)</f>
        <v>NORMAL</v>
      </c>
      <c r="L1516" s="16">
        <v>33611.71</v>
      </c>
      <c r="M1516" s="1" t="str">
        <f>VLOOKUP($L1516,'Hospitalization details'!$F1516:L3848,2,FALSE)</f>
        <v>TIER - 1</v>
      </c>
      <c r="N1516" s="17" t="str">
        <f>VLOOKUP($L1516,'Hospitalization details'!$F1516:M3853,3,FALSE)</f>
        <v>TIER - 2</v>
      </c>
      <c r="O1516" s="1" t="str">
        <f>VLOOKUP($L1516,'Hospitalization details'!$F1516:N3853,4,FALSE)</f>
        <v>R1011</v>
      </c>
      <c r="P1516" s="14">
        <f>VLOOKUP($L1516,'Hospitalization details'!$F1516:O3853,6,FALSE)</f>
        <v>37873</v>
      </c>
      <c r="Q1516" s="18">
        <f t="shared" si="23"/>
        <v>19</v>
      </c>
    </row>
    <row r="1517" spans="1:17" x14ac:dyDescent="0.25">
      <c r="A1517" s="2" t="s">
        <v>1523</v>
      </c>
      <c r="B1517" t="str">
        <f>VLOOKUP(A1517,'customer names'!A1517:D3851,3,FALSE)</f>
        <v>Rosenberg-Wohl</v>
      </c>
      <c r="C1517" s="1">
        <f>VLOOKUP(A1517,'Medical examination'!A1517:G3851,2,FALSE)</f>
        <v>24.02</v>
      </c>
      <c r="D1517" s="1">
        <f>VLOOKUP(A1517,'Medical examination'!A1517:H3851,3,FALSE)</f>
        <v>4.38</v>
      </c>
      <c r="E1517" s="1" t="str">
        <f>VLOOKUP($A1517,'Medical examination'!A1517:I3851,4,FALSE)</f>
        <v>NO</v>
      </c>
      <c r="F1517" s="1" t="str">
        <f>VLOOKUP($A1517,'Medical examination'!A1517:J3851,5,FALSE)</f>
        <v>NO</v>
      </c>
      <c r="G1517" s="1" t="str">
        <f>VLOOKUP($A1517,'Medical examination'!A1517:K3851,6,FALSE)</f>
        <v>NO</v>
      </c>
      <c r="H1517" s="1">
        <f>VLOOKUP($A1517,'Medical examination'!A1517:L3851,7,FALSE)</f>
        <v>0</v>
      </c>
      <c r="I1517" s="1" t="str">
        <f>VLOOKUP($A1517,'Medical examination'!A1517:M3851,8,FALSE)</f>
        <v>NO</v>
      </c>
      <c r="J1517" s="19" t="str">
        <f>VLOOKUP($A1517,'Medical examination'!A1517:N3851,9,FALSE)</f>
        <v>NORMAL WEIGHT</v>
      </c>
      <c r="K1517" s="10" t="str">
        <f>VLOOKUP($A1517,'Medical examination'!A1517:O3851,10,FALSE)</f>
        <v>NORMAL</v>
      </c>
      <c r="L1517" s="16">
        <v>46889.26</v>
      </c>
      <c r="M1517" s="1" t="str">
        <f>VLOOKUP($L1517,'Hospitalization details'!$F1517:L3849,2,FALSE)</f>
        <v>TIER - 2</v>
      </c>
      <c r="N1517" s="17" t="str">
        <f>VLOOKUP($L1517,'Hospitalization details'!$F1517:M3854,3,FALSE)</f>
        <v>TIER - 3</v>
      </c>
      <c r="O1517" s="1" t="str">
        <f>VLOOKUP($L1517,'Hospitalization details'!$F1517:N3854,4,FALSE)</f>
        <v>R1013</v>
      </c>
      <c r="P1517" s="14">
        <f>VLOOKUP($L1517,'Hospitalization details'!$F1517:O3854,6,FALSE)</f>
        <v>21443</v>
      </c>
      <c r="Q1517" s="18">
        <f t="shared" si="23"/>
        <v>64</v>
      </c>
    </row>
    <row r="1518" spans="1:17" x14ac:dyDescent="0.25">
      <c r="A1518" s="2" t="s">
        <v>1524</v>
      </c>
      <c r="B1518" t="str">
        <f>VLOOKUP(A1518,'customer names'!A1518:D3852,3,FALSE)</f>
        <v>Theriault</v>
      </c>
      <c r="C1518" s="1">
        <f>VLOOKUP(A1518,'Medical examination'!A1518:G3852,2,FALSE)</f>
        <v>36.08</v>
      </c>
      <c r="D1518" s="1">
        <f>VLOOKUP(A1518,'Medical examination'!A1518:H3852,3,FALSE)</f>
        <v>11.61</v>
      </c>
      <c r="E1518" s="1" t="str">
        <f>VLOOKUP($A1518,'Medical examination'!A1518:I3852,4,FALSE)</f>
        <v>YES</v>
      </c>
      <c r="F1518" s="1" t="str">
        <f>VLOOKUP($A1518,'Medical examination'!A1518:J3852,5,FALSE)</f>
        <v>NO</v>
      </c>
      <c r="G1518" s="1" t="str">
        <f>VLOOKUP($A1518,'Medical examination'!A1518:K3852,6,FALSE)</f>
        <v>NO</v>
      </c>
      <c r="H1518" s="1">
        <f>VLOOKUP($A1518,'Medical examination'!A1518:L3852,7,FALSE)</f>
        <v>0</v>
      </c>
      <c r="I1518" s="1" t="str">
        <f>VLOOKUP($A1518,'Medical examination'!A1518:M3852,8,FALSE)</f>
        <v>NO</v>
      </c>
      <c r="J1518" s="19" t="str">
        <f>VLOOKUP($A1518,'Medical examination'!A1518:N3852,9,FALSE)</f>
        <v>OBESITY</v>
      </c>
      <c r="K1518" s="10" t="str">
        <f>VLOOKUP($A1518,'Medical examination'!A1518:O3852,10,FALSE)</f>
        <v>DIABETES</v>
      </c>
      <c r="L1518" s="16">
        <v>33527.1</v>
      </c>
      <c r="M1518" s="1" t="str">
        <f>VLOOKUP($L1518,'Hospitalization details'!$F1518:L3850,2,FALSE)</f>
        <v>TIER - 2</v>
      </c>
      <c r="N1518" s="17" t="str">
        <f>VLOOKUP($L1518,'Hospitalization details'!$F1518:M3855,3,FALSE)</f>
        <v>TIER - 3</v>
      </c>
      <c r="O1518" s="1" t="str">
        <f>VLOOKUP($L1518,'Hospitalization details'!$F1518:N3855,4,FALSE)</f>
        <v>R1011</v>
      </c>
      <c r="P1518" s="14">
        <f>VLOOKUP($L1518,'Hospitalization details'!$F1518:O3855,6,FALSE)</f>
        <v>30885</v>
      </c>
      <c r="Q1518" s="18">
        <f t="shared" si="23"/>
        <v>38</v>
      </c>
    </row>
    <row r="1519" spans="1:17" x14ac:dyDescent="0.25">
      <c r="A1519" s="2" t="s">
        <v>1525</v>
      </c>
      <c r="B1519" t="str">
        <f>VLOOKUP(A1519,'customer names'!A1519:D3853,3,FALSE)</f>
        <v>Manuel</v>
      </c>
      <c r="C1519" s="1">
        <f>VLOOKUP(A1519,'Medical examination'!A1519:G3853,2,FALSE)</f>
        <v>32.200000000000003</v>
      </c>
      <c r="D1519" s="1">
        <f>VLOOKUP(A1519,'Medical examination'!A1519:H3853,3,FALSE)</f>
        <v>10.59</v>
      </c>
      <c r="E1519" s="1" t="str">
        <f>VLOOKUP($A1519,'Medical examination'!A1519:I3853,4,FALSE)</f>
        <v>YES</v>
      </c>
      <c r="F1519" s="1" t="str">
        <f>VLOOKUP($A1519,'Medical examination'!A1519:J3853,5,FALSE)</f>
        <v>NO</v>
      </c>
      <c r="G1519" s="1" t="str">
        <f>VLOOKUP($A1519,'Medical examination'!A1519:K3853,6,FALSE)</f>
        <v>NO</v>
      </c>
      <c r="H1519" s="1">
        <f>VLOOKUP($A1519,'Medical examination'!A1519:L3853,7,FALSE)</f>
        <v>0</v>
      </c>
      <c r="I1519" s="1" t="str">
        <f>VLOOKUP($A1519,'Medical examination'!A1519:M3853,8,FALSE)</f>
        <v>NO</v>
      </c>
      <c r="J1519" s="19" t="str">
        <f>VLOOKUP($A1519,'Medical examination'!A1519:N3853,9,FALSE)</f>
        <v>OBESITY</v>
      </c>
      <c r="K1519" s="10" t="str">
        <f>VLOOKUP($A1519,'Medical examination'!A1519:O3853,10,FALSE)</f>
        <v>DIABETES</v>
      </c>
      <c r="L1519" s="16">
        <v>33475.82</v>
      </c>
      <c r="M1519" s="1" t="str">
        <f>VLOOKUP($L1519,'Hospitalization details'!$F1519:L3851,2,FALSE)</f>
        <v>TIER - 1</v>
      </c>
      <c r="N1519" s="17" t="str">
        <f>VLOOKUP($L1519,'Hospitalization details'!$F1519:M3856,3,FALSE)</f>
        <v>TIER - 1</v>
      </c>
      <c r="O1519" s="1" t="str">
        <f>VLOOKUP($L1519,'Hospitalization details'!$F1519:N3856,4,FALSE)</f>
        <v>R1018</v>
      </c>
      <c r="P1519" s="14">
        <f>VLOOKUP($L1519,'Hospitalization details'!$F1519:O3856,6,FALSE)</f>
        <v>37493</v>
      </c>
      <c r="Q1519" s="18">
        <f t="shared" si="23"/>
        <v>20</v>
      </c>
    </row>
    <row r="1520" spans="1:17" x14ac:dyDescent="0.25">
      <c r="A1520" s="2" t="s">
        <v>1526</v>
      </c>
      <c r="B1520" t="str">
        <f>VLOOKUP(A1520,'customer names'!A1520:D3854,3,FALSE)</f>
        <v>Demko</v>
      </c>
      <c r="C1520" s="1">
        <f>VLOOKUP(A1520,'Medical examination'!A1520:G3854,2,FALSE)</f>
        <v>28.05</v>
      </c>
      <c r="D1520" s="1">
        <f>VLOOKUP(A1520,'Medical examination'!A1520:H3854,3,FALSE)</f>
        <v>11.85</v>
      </c>
      <c r="E1520" s="1" t="str">
        <f>VLOOKUP($A1520,'Medical examination'!A1520:I3854,4,FALSE)</f>
        <v>YES</v>
      </c>
      <c r="F1520" s="1" t="str">
        <f>VLOOKUP($A1520,'Medical examination'!A1520:J3854,5,FALSE)</f>
        <v>NO</v>
      </c>
      <c r="G1520" s="1" t="str">
        <f>VLOOKUP($A1520,'Medical examination'!A1520:K3854,6,FALSE)</f>
        <v>NO</v>
      </c>
      <c r="H1520" s="1">
        <f>VLOOKUP($A1520,'Medical examination'!A1520:L3854,7,FALSE)</f>
        <v>0</v>
      </c>
      <c r="I1520" s="1" t="str">
        <f>VLOOKUP($A1520,'Medical examination'!A1520:M3854,8,FALSE)</f>
        <v>NO</v>
      </c>
      <c r="J1520" s="19" t="str">
        <f>VLOOKUP($A1520,'Medical examination'!A1520:N3854,9,FALSE)</f>
        <v>OVERWEIGHT</v>
      </c>
      <c r="K1520" s="10" t="str">
        <f>VLOOKUP($A1520,'Medical examination'!A1520:O3854,10,FALSE)</f>
        <v>DIABETES</v>
      </c>
      <c r="L1520" s="16">
        <v>33471.97</v>
      </c>
      <c r="M1520" s="1" t="str">
        <f>VLOOKUP($L1520,'Hospitalization details'!$F1520:L3852,2,FALSE)</f>
        <v>TIER - 2</v>
      </c>
      <c r="N1520" s="17" t="str">
        <f>VLOOKUP($L1520,'Hospitalization details'!$F1520:M3857,3,FALSE)</f>
        <v>TIER - 2</v>
      </c>
      <c r="O1520" s="1" t="str">
        <f>VLOOKUP($L1520,'Hospitalization details'!$F1520:N3857,4,FALSE)</f>
        <v>R1012</v>
      </c>
      <c r="P1520" s="14">
        <f>VLOOKUP($L1520,'Hospitalization details'!$F1520:O3857,6,FALSE)</f>
        <v>25737</v>
      </c>
      <c r="Q1520" s="18">
        <f t="shared" si="23"/>
        <v>52</v>
      </c>
    </row>
    <row r="1521" spans="1:17" x14ac:dyDescent="0.25">
      <c r="A1521" s="2" t="s">
        <v>1527</v>
      </c>
      <c r="B1521" t="str">
        <f>VLOOKUP(A1521,'customer names'!A1521:D3855,3,FALSE)</f>
        <v>Battaglia</v>
      </c>
      <c r="C1521" s="1">
        <f>VLOOKUP(A1521,'Medical examination'!A1521:G3855,2,FALSE)</f>
        <v>19</v>
      </c>
      <c r="D1521" s="1">
        <f>VLOOKUP(A1521,'Medical examination'!A1521:H3855,3,FALSE)</f>
        <v>5.46</v>
      </c>
      <c r="E1521" s="1" t="str">
        <f>VLOOKUP($A1521,'Medical examination'!A1521:I3855,4,FALSE)</f>
        <v>YES</v>
      </c>
      <c r="F1521" s="1" t="str">
        <f>VLOOKUP($A1521,'Medical examination'!A1521:J3855,5,FALSE)</f>
        <v>NO</v>
      </c>
      <c r="G1521" s="1" t="str">
        <f>VLOOKUP($A1521,'Medical examination'!A1521:K3855,6,FALSE)</f>
        <v>NO</v>
      </c>
      <c r="H1521" s="1">
        <f>VLOOKUP($A1521,'Medical examination'!A1521:L3855,7,FALSE)</f>
        <v>1</v>
      </c>
      <c r="I1521" s="1" t="str">
        <f>VLOOKUP($A1521,'Medical examination'!A1521:M3855,8,FALSE)</f>
        <v>NO</v>
      </c>
      <c r="J1521" s="19" t="str">
        <f>VLOOKUP($A1521,'Medical examination'!A1521:N3855,9,FALSE)</f>
        <v>NORMAL WEIGHT</v>
      </c>
      <c r="K1521" s="10" t="str">
        <f>VLOOKUP($A1521,'Medical examination'!A1521:O3855,10,FALSE)</f>
        <v>NORMAL</v>
      </c>
      <c r="L1521" s="16">
        <v>33450.99</v>
      </c>
      <c r="M1521" s="1" t="str">
        <f>VLOOKUP($L1521,'Hospitalization details'!$F1521:L3853,2,FALSE)</f>
        <v>TIER - 2</v>
      </c>
      <c r="N1521" s="17" t="str">
        <f>VLOOKUP($L1521,'Hospitalization details'!$F1521:M3858,3,FALSE)</f>
        <v>TIER - 2</v>
      </c>
      <c r="O1521" s="1" t="str">
        <f>VLOOKUP($L1521,'Hospitalization details'!$F1521:N3858,4,FALSE)</f>
        <v>R1011</v>
      </c>
      <c r="P1521" s="14">
        <f>VLOOKUP($L1521,'Hospitalization details'!$F1521:O3858,6,FALSE)</f>
        <v>31388</v>
      </c>
      <c r="Q1521" s="18">
        <f t="shared" si="23"/>
        <v>37</v>
      </c>
    </row>
    <row r="1522" spans="1:17" x14ac:dyDescent="0.25">
      <c r="A1522" s="2" t="s">
        <v>1528</v>
      </c>
      <c r="B1522" t="str">
        <f>VLOOKUP(A1522,'customer names'!A1522:D3856,3,FALSE)</f>
        <v>Follo</v>
      </c>
      <c r="C1522" s="1">
        <f>VLOOKUP(A1522,'Medical examination'!A1522:G3856,2,FALSE)</f>
        <v>16.13</v>
      </c>
      <c r="D1522" s="1">
        <f>VLOOKUP(A1522,'Medical examination'!A1522:H3856,3,FALSE)</f>
        <v>4.54</v>
      </c>
      <c r="E1522" s="1" t="str">
        <f>VLOOKUP($A1522,'Medical examination'!A1522:I3856,4,FALSE)</f>
        <v>YES</v>
      </c>
      <c r="F1522" s="1" t="str">
        <f>VLOOKUP($A1522,'Medical examination'!A1522:J3856,5,FALSE)</f>
        <v>NO</v>
      </c>
      <c r="G1522" s="1" t="str">
        <f>VLOOKUP($A1522,'Medical examination'!A1522:K3856,6,FALSE)</f>
        <v>NO</v>
      </c>
      <c r="H1522" s="1">
        <f>VLOOKUP($A1522,'Medical examination'!A1522:L3856,7,FALSE)</f>
        <v>2</v>
      </c>
      <c r="I1522" s="1" t="str">
        <f>VLOOKUP($A1522,'Medical examination'!A1522:M3856,8,FALSE)</f>
        <v>NO</v>
      </c>
      <c r="J1522" s="19" t="str">
        <f>VLOOKUP($A1522,'Medical examination'!A1522:N3856,9,FALSE)</f>
        <v>UNDERWEIGHT</v>
      </c>
      <c r="K1522" s="10" t="str">
        <f>VLOOKUP($A1522,'Medical examination'!A1522:O3856,10,FALSE)</f>
        <v>NORMAL</v>
      </c>
      <c r="L1522" s="16">
        <v>33344.449999999997</v>
      </c>
      <c r="M1522" s="1" t="str">
        <f>VLOOKUP($L1522,'Hospitalization details'!$F1522:L3854,2,FALSE)</f>
        <v>TIER - 2</v>
      </c>
      <c r="N1522" s="17" t="str">
        <f>VLOOKUP($L1522,'Hospitalization details'!$F1522:M3859,3,FALSE)</f>
        <v>TIER - 3</v>
      </c>
      <c r="O1522" s="1" t="str">
        <f>VLOOKUP($L1522,'Hospitalization details'!$F1522:N3859,4,FALSE)</f>
        <v>R1011</v>
      </c>
      <c r="P1522" s="14">
        <f>VLOOKUP($L1522,'Hospitalization details'!$F1522:O3859,6,FALSE)</f>
        <v>26547</v>
      </c>
      <c r="Q1522" s="18">
        <f t="shared" si="23"/>
        <v>50</v>
      </c>
    </row>
    <row r="1523" spans="1:17" x14ac:dyDescent="0.25">
      <c r="A1523" s="2" t="s">
        <v>1529</v>
      </c>
      <c r="B1523" t="str">
        <f>VLOOKUP(A1523,'customer names'!A1523:D3857,3,FALSE)</f>
        <v>Barana</v>
      </c>
      <c r="C1523" s="1">
        <f>VLOOKUP(A1523,'Medical examination'!A1523:G3857,2,FALSE)</f>
        <v>18.77</v>
      </c>
      <c r="D1523" s="1">
        <f>VLOOKUP(A1523,'Medical examination'!A1523:H3857,3,FALSE)</f>
        <v>11.98</v>
      </c>
      <c r="E1523" s="1" t="str">
        <f>VLOOKUP($A1523,'Medical examination'!A1523:I3857,4,FALSE)</f>
        <v>YES</v>
      </c>
      <c r="F1523" s="1" t="str">
        <f>VLOOKUP($A1523,'Medical examination'!A1523:J3857,5,FALSE)</f>
        <v>NO</v>
      </c>
      <c r="G1523" s="1" t="str">
        <f>VLOOKUP($A1523,'Medical examination'!A1523:K3857,6,FALSE)</f>
        <v>NO</v>
      </c>
      <c r="H1523" s="1">
        <f>VLOOKUP($A1523,'Medical examination'!A1523:L3857,7,FALSE)</f>
        <v>2</v>
      </c>
      <c r="I1523" s="1" t="str">
        <f>VLOOKUP($A1523,'Medical examination'!A1523:M3857,8,FALSE)</f>
        <v>NO</v>
      </c>
      <c r="J1523" s="19" t="str">
        <f>VLOOKUP($A1523,'Medical examination'!A1523:N3857,9,FALSE)</f>
        <v>NORMAL WEIGHT</v>
      </c>
      <c r="K1523" s="10" t="str">
        <f>VLOOKUP($A1523,'Medical examination'!A1523:O3857,10,FALSE)</f>
        <v>DIABETES</v>
      </c>
      <c r="L1523" s="16">
        <v>33307.550000000003</v>
      </c>
      <c r="M1523" s="1" t="str">
        <f>VLOOKUP($L1523,'Hospitalization details'!$F1523:L3855,2,FALSE)</f>
        <v>TIER - 2</v>
      </c>
      <c r="N1523" s="17" t="str">
        <f>VLOOKUP($L1523,'Hospitalization details'!$F1523:M3860,3,FALSE)</f>
        <v>TIER - 3</v>
      </c>
      <c r="O1523" s="1" t="str">
        <f>VLOOKUP($L1523,'Hospitalization details'!$F1523:N3860,4,FALSE)</f>
        <v>R1012</v>
      </c>
      <c r="P1523" s="14">
        <f>VLOOKUP($L1523,'Hospitalization details'!$F1523:O3860,6,FALSE)</f>
        <v>37953</v>
      </c>
      <c r="Q1523" s="18">
        <f t="shared" si="23"/>
        <v>19</v>
      </c>
    </row>
    <row r="1524" spans="1:17" x14ac:dyDescent="0.25">
      <c r="A1524" s="2" t="s">
        <v>1530</v>
      </c>
      <c r="B1524" t="str">
        <f>VLOOKUP(A1524,'customer names'!A1524:D3858,3,FALSE)</f>
        <v>Lysaght</v>
      </c>
      <c r="C1524" s="1">
        <f>VLOOKUP(A1524,'Medical examination'!A1524:G3858,2,FALSE)</f>
        <v>28.88</v>
      </c>
      <c r="D1524" s="1">
        <f>VLOOKUP(A1524,'Medical examination'!A1524:H3858,3,FALSE)</f>
        <v>6.59</v>
      </c>
      <c r="E1524" s="1" t="str">
        <f>VLOOKUP($A1524,'Medical examination'!A1524:I3858,4,FALSE)</f>
        <v>YES</v>
      </c>
      <c r="F1524" s="1" t="str">
        <f>VLOOKUP($A1524,'Medical examination'!A1524:J3858,5,FALSE)</f>
        <v>NO</v>
      </c>
      <c r="G1524" s="1" t="str">
        <f>VLOOKUP($A1524,'Medical examination'!A1524:K3858,6,FALSE)</f>
        <v>NO</v>
      </c>
      <c r="H1524" s="1">
        <f>VLOOKUP($A1524,'Medical examination'!A1524:L3858,7,FALSE)</f>
        <v>1</v>
      </c>
      <c r="I1524" s="1" t="str">
        <f>VLOOKUP($A1524,'Medical examination'!A1524:M3858,8,FALSE)</f>
        <v>NO</v>
      </c>
      <c r="J1524" s="19" t="str">
        <f>VLOOKUP($A1524,'Medical examination'!A1524:N3858,9,FALSE)</f>
        <v>OVERWEIGHT</v>
      </c>
      <c r="K1524" s="10" t="str">
        <f>VLOOKUP($A1524,'Medical examination'!A1524:O3858,10,FALSE)</f>
        <v>DIABETES</v>
      </c>
      <c r="L1524" s="16">
        <v>33292.83</v>
      </c>
      <c r="M1524" s="1" t="str">
        <f>VLOOKUP($L1524,'Hospitalization details'!$F1524:L3856,2,FALSE)</f>
        <v>TIER - 2</v>
      </c>
      <c r="N1524" s="17" t="str">
        <f>VLOOKUP($L1524,'Hospitalization details'!$F1524:M3861,3,FALSE)</f>
        <v>TIER - 1</v>
      </c>
      <c r="O1524" s="1" t="str">
        <f>VLOOKUP($L1524,'Hospitalization details'!$F1524:N3861,4,FALSE)</f>
        <v>R1011</v>
      </c>
      <c r="P1524" s="14">
        <f>VLOOKUP($L1524,'Hospitalization details'!$F1524:O3861,6,FALSE)</f>
        <v>33158</v>
      </c>
      <c r="Q1524" s="18">
        <f t="shared" si="23"/>
        <v>32</v>
      </c>
    </row>
    <row r="1525" spans="1:17" x14ac:dyDescent="0.25">
      <c r="A1525" s="2" t="s">
        <v>1531</v>
      </c>
      <c r="B1525" t="str">
        <f>VLOOKUP(A1525,'customer names'!A1525:D3859,3,FALSE)</f>
        <v>Chalmers</v>
      </c>
      <c r="C1525" s="1">
        <f>VLOOKUP(A1525,'Medical examination'!A1525:G3859,2,FALSE)</f>
        <v>27.55</v>
      </c>
      <c r="D1525" s="1">
        <f>VLOOKUP(A1525,'Medical examination'!A1525:H3859,3,FALSE)</f>
        <v>10.83</v>
      </c>
      <c r="E1525" s="1" t="str">
        <f>VLOOKUP($A1525,'Medical examination'!A1525:I3859,4,FALSE)</f>
        <v>YES</v>
      </c>
      <c r="F1525" s="1" t="str">
        <f>VLOOKUP($A1525,'Medical examination'!A1525:J3859,5,FALSE)</f>
        <v>NO</v>
      </c>
      <c r="G1525" s="1" t="str">
        <f>VLOOKUP($A1525,'Medical examination'!A1525:K3859,6,FALSE)</f>
        <v>NO</v>
      </c>
      <c r="H1525" s="1">
        <f>VLOOKUP($A1525,'Medical examination'!A1525:L3859,7,FALSE)</f>
        <v>1</v>
      </c>
      <c r="I1525" s="1" t="str">
        <f>VLOOKUP($A1525,'Medical examination'!A1525:M3859,8,FALSE)</f>
        <v>NO</v>
      </c>
      <c r="J1525" s="19" t="str">
        <f>VLOOKUP($A1525,'Medical examination'!A1525:N3859,9,FALSE)</f>
        <v>OVERWEIGHT</v>
      </c>
      <c r="K1525" s="10" t="str">
        <f>VLOOKUP($A1525,'Medical examination'!A1525:O3859,10,FALSE)</f>
        <v>DIABETES</v>
      </c>
      <c r="L1525" s="16">
        <v>33121</v>
      </c>
      <c r="M1525" s="1" t="str">
        <f>VLOOKUP($L1525,'Hospitalization details'!$F1525:L3857,2,FALSE)</f>
        <v>TIER - 2</v>
      </c>
      <c r="N1525" s="17" t="str">
        <f>VLOOKUP($L1525,'Hospitalization details'!$F1525:M3862,3,FALSE)</f>
        <v>TIER - 1</v>
      </c>
      <c r="O1525" s="1" t="str">
        <f>VLOOKUP($L1525,'Hospitalization details'!$F1525:N3862,4,FALSE)</f>
        <v>R1011</v>
      </c>
      <c r="P1525" s="14">
        <f>VLOOKUP($L1525,'Hospitalization details'!$F1525:O3862,6,FALSE)</f>
        <v>31243</v>
      </c>
      <c r="Q1525" s="18">
        <f t="shared" si="23"/>
        <v>37</v>
      </c>
    </row>
    <row r="1526" spans="1:17" x14ac:dyDescent="0.25">
      <c r="A1526" s="2" t="s">
        <v>1532</v>
      </c>
      <c r="B1526" t="str">
        <f>VLOOKUP(A1526,'customer names'!A1526:D3860,3,FALSE)</f>
        <v>Phillippi</v>
      </c>
      <c r="C1526" s="1">
        <f>VLOOKUP(A1526,'Medical examination'!A1526:G3860,2,FALSE)</f>
        <v>15.6</v>
      </c>
      <c r="D1526" s="1">
        <f>VLOOKUP(A1526,'Medical examination'!A1526:H3860,3,FALSE)</f>
        <v>8.6</v>
      </c>
      <c r="E1526" s="1" t="str">
        <f>VLOOKUP($A1526,'Medical examination'!A1526:I3860,4,FALSE)</f>
        <v>NO</v>
      </c>
      <c r="F1526" s="1" t="str">
        <f>VLOOKUP($A1526,'Medical examination'!A1526:J3860,5,FALSE)</f>
        <v>NO</v>
      </c>
      <c r="G1526" s="1" t="str">
        <f>VLOOKUP($A1526,'Medical examination'!A1526:K3860,6,FALSE)</f>
        <v>NO</v>
      </c>
      <c r="H1526" s="1">
        <f>VLOOKUP($A1526,'Medical examination'!A1526:L3860,7,FALSE)</f>
        <v>0</v>
      </c>
      <c r="I1526" s="1" t="str">
        <f>VLOOKUP($A1526,'Medical examination'!A1526:M3860,8,FALSE)</f>
        <v>NO</v>
      </c>
      <c r="J1526" s="19" t="str">
        <f>VLOOKUP($A1526,'Medical examination'!A1526:N3860,9,FALSE)</f>
        <v>UNDERWEIGHT</v>
      </c>
      <c r="K1526" s="10" t="str">
        <f>VLOOKUP($A1526,'Medical examination'!A1526:O3860,10,FALSE)</f>
        <v>DIABETES</v>
      </c>
      <c r="L1526" s="16">
        <v>33090.660000000003</v>
      </c>
      <c r="M1526" s="1" t="str">
        <f>VLOOKUP($L1526,'Hospitalization details'!$F1526:L3858,2,FALSE)</f>
        <v>TIER - 2</v>
      </c>
      <c r="N1526" s="17" t="str">
        <f>VLOOKUP($L1526,'Hospitalization details'!$F1526:M3863,3,FALSE)</f>
        <v>TIER - 2</v>
      </c>
      <c r="O1526" s="1" t="str">
        <f>VLOOKUP($L1526,'Hospitalization details'!$F1526:N3863,4,FALSE)</f>
        <v>R1011</v>
      </c>
      <c r="P1526" s="14">
        <f>VLOOKUP($L1526,'Hospitalization details'!$F1526:O3863,6,FALSE)</f>
        <v>25506</v>
      </c>
      <c r="Q1526" s="18">
        <f t="shared" si="23"/>
        <v>53</v>
      </c>
    </row>
    <row r="1527" spans="1:17" x14ac:dyDescent="0.25">
      <c r="A1527" s="2" t="s">
        <v>1533</v>
      </c>
      <c r="B1527" t="str">
        <f>VLOOKUP(A1527,'customer names'!A1527:D3861,3,FALSE)</f>
        <v>MacPherson</v>
      </c>
      <c r="C1527" s="1">
        <f>VLOOKUP(A1527,'Medical examination'!A1527:G3861,2,FALSE)</f>
        <v>21.99</v>
      </c>
      <c r="D1527" s="1">
        <f>VLOOKUP(A1527,'Medical examination'!A1527:H3861,3,FALSE)</f>
        <v>11.17</v>
      </c>
      <c r="E1527" s="1" t="str">
        <f>VLOOKUP($A1527,'Medical examination'!A1527:I3861,4,FALSE)</f>
        <v>NO</v>
      </c>
      <c r="F1527" s="1" t="str">
        <f>VLOOKUP($A1527,'Medical examination'!A1527:J3861,5,FALSE)</f>
        <v>NO</v>
      </c>
      <c r="G1527" s="1" t="str">
        <f>VLOOKUP($A1527,'Medical examination'!A1527:K3861,6,FALSE)</f>
        <v>NO</v>
      </c>
      <c r="H1527" s="1">
        <f>VLOOKUP($A1527,'Medical examination'!A1527:L3861,7,FALSE)</f>
        <v>0</v>
      </c>
      <c r="I1527" s="1" t="str">
        <f>VLOOKUP($A1527,'Medical examination'!A1527:M3861,8,FALSE)</f>
        <v>NO</v>
      </c>
      <c r="J1527" s="19" t="str">
        <f>VLOOKUP($A1527,'Medical examination'!A1527:N3861,9,FALSE)</f>
        <v>NORMAL WEIGHT</v>
      </c>
      <c r="K1527" s="10" t="str">
        <f>VLOOKUP($A1527,'Medical examination'!A1527:O3861,10,FALSE)</f>
        <v>DIABETES</v>
      </c>
      <c r="L1527" s="16">
        <v>33074.94</v>
      </c>
      <c r="M1527" s="1" t="str">
        <f>VLOOKUP($L1527,'Hospitalization details'!$F1527:L3859,2,FALSE)</f>
        <v>TIER - 1</v>
      </c>
      <c r="N1527" s="17" t="str">
        <f>VLOOKUP($L1527,'Hospitalization details'!$F1527:M3864,3,FALSE)</f>
        <v>TIER - 2</v>
      </c>
      <c r="O1527" s="1" t="str">
        <f>VLOOKUP($L1527,'Hospitalization details'!$F1527:N3864,4,FALSE)</f>
        <v>R1011</v>
      </c>
      <c r="P1527" s="14">
        <f>VLOOKUP($L1527,'Hospitalization details'!$F1527:O3864,6,FALSE)</f>
        <v>22828</v>
      </c>
      <c r="Q1527" s="18">
        <f t="shared" si="23"/>
        <v>60</v>
      </c>
    </row>
    <row r="1528" spans="1:17" x14ac:dyDescent="0.25">
      <c r="A1528" s="2" t="s">
        <v>1534</v>
      </c>
      <c r="B1528" t="str">
        <f>VLOOKUP(A1528,'customer names'!A1528:D3862,3,FALSE)</f>
        <v>Delfidio</v>
      </c>
      <c r="C1528" s="1">
        <f>VLOOKUP(A1528,'Medical examination'!A1528:G3862,2,FALSE)</f>
        <v>34.85</v>
      </c>
      <c r="D1528" s="1">
        <f>VLOOKUP(A1528,'Medical examination'!A1528:H3862,3,FALSE)</f>
        <v>5.75</v>
      </c>
      <c r="E1528" s="1" t="str">
        <f>VLOOKUP($A1528,'Medical examination'!A1528:I3862,4,FALSE)</f>
        <v>NO</v>
      </c>
      <c r="F1528" s="1" t="str">
        <f>VLOOKUP($A1528,'Medical examination'!A1528:J3862,5,FALSE)</f>
        <v>NO</v>
      </c>
      <c r="G1528" s="1" t="str">
        <f>VLOOKUP($A1528,'Medical examination'!A1528:K3862,6,FALSE)</f>
        <v>NO</v>
      </c>
      <c r="H1528" s="1">
        <f>VLOOKUP($A1528,'Medical examination'!A1528:L3862,7,FALSE)</f>
        <v>0</v>
      </c>
      <c r="I1528" s="1" t="str">
        <f>VLOOKUP($A1528,'Medical examination'!A1528:M3862,8,FALSE)</f>
        <v>NO</v>
      </c>
      <c r="J1528" s="19" t="str">
        <f>VLOOKUP($A1528,'Medical examination'!A1528:N3862,9,FALSE)</f>
        <v>OBESITY</v>
      </c>
      <c r="K1528" s="10" t="str">
        <f>VLOOKUP($A1528,'Medical examination'!A1528:O3862,10,FALSE)</f>
        <v>PRE DIABETES</v>
      </c>
      <c r="L1528" s="16">
        <v>46718.16</v>
      </c>
      <c r="M1528" s="1" t="str">
        <f>VLOOKUP($L1528,'Hospitalization details'!$F1528:L3860,2,FALSE)</f>
        <v>TIER - 1</v>
      </c>
      <c r="N1528" s="17" t="str">
        <f>VLOOKUP($L1528,'Hospitalization details'!$F1528:M3865,3,FALSE)</f>
        <v>TIER - 1</v>
      </c>
      <c r="O1528" s="1" t="str">
        <f>VLOOKUP($L1528,'Hospitalization details'!$F1528:N3865,4,FALSE)</f>
        <v>R1012</v>
      </c>
      <c r="P1528" s="14">
        <f>VLOOKUP($L1528,'Hospitalization details'!$F1528:O3865,6,FALSE)</f>
        <v>22237</v>
      </c>
      <c r="Q1528" s="18">
        <f t="shared" si="23"/>
        <v>62</v>
      </c>
    </row>
    <row r="1529" spans="1:17" x14ac:dyDescent="0.25">
      <c r="A1529" s="2" t="s">
        <v>1535</v>
      </c>
      <c r="B1529" t="str">
        <f>VLOOKUP(A1529,'customer names'!A1529:D3863,3,FALSE)</f>
        <v>Cummings</v>
      </c>
      <c r="C1529" s="1">
        <f>VLOOKUP(A1529,'Medical examination'!A1529:G3863,2,FALSE)</f>
        <v>24.51</v>
      </c>
      <c r="D1529" s="1">
        <f>VLOOKUP(A1529,'Medical examination'!A1529:H3863,3,FALSE)</f>
        <v>4.83</v>
      </c>
      <c r="E1529" s="1" t="str">
        <f>VLOOKUP($A1529,'Medical examination'!A1529:I3863,4,FALSE)</f>
        <v>YES</v>
      </c>
      <c r="F1529" s="1" t="str">
        <f>VLOOKUP($A1529,'Medical examination'!A1529:J3863,5,FALSE)</f>
        <v>NO</v>
      </c>
      <c r="G1529" s="1" t="str">
        <f>VLOOKUP($A1529,'Medical examination'!A1529:K3863,6,FALSE)</f>
        <v>YES</v>
      </c>
      <c r="H1529" s="1">
        <f>VLOOKUP($A1529,'Medical examination'!A1529:L3863,7,FALSE)</f>
        <v>1</v>
      </c>
      <c r="I1529" s="1" t="str">
        <f>VLOOKUP($A1529,'Medical examination'!A1529:M3863,8,FALSE)</f>
        <v>NO</v>
      </c>
      <c r="J1529" s="19" t="str">
        <f>VLOOKUP($A1529,'Medical examination'!A1529:N3863,9,FALSE)</f>
        <v>NORMAL WEIGHT</v>
      </c>
      <c r="K1529" s="10" t="str">
        <f>VLOOKUP($A1529,'Medical examination'!A1529:O3863,10,FALSE)</f>
        <v>NORMAL</v>
      </c>
      <c r="L1529" s="16">
        <v>33057.230000000003</v>
      </c>
      <c r="M1529" s="1" t="str">
        <f>VLOOKUP($L1529,'Hospitalization details'!$F1529:L3861,2,FALSE)</f>
        <v>TIER - 1</v>
      </c>
      <c r="N1529" s="17" t="str">
        <f>VLOOKUP($L1529,'Hospitalization details'!$F1529:M3866,3,FALSE)</f>
        <v>TIER - 2</v>
      </c>
      <c r="O1529" s="1" t="str">
        <f>VLOOKUP($L1529,'Hospitalization details'!$F1529:N3866,4,FALSE)</f>
        <v>R1011</v>
      </c>
      <c r="P1529" s="14">
        <f>VLOOKUP($L1529,'Hospitalization details'!$F1529:O3866,6,FALSE)</f>
        <v>34543</v>
      </c>
      <c r="Q1529" s="18">
        <f t="shared" si="23"/>
        <v>28</v>
      </c>
    </row>
    <row r="1530" spans="1:17" x14ac:dyDescent="0.25">
      <c r="A1530" s="2" t="s">
        <v>1536</v>
      </c>
      <c r="B1530" t="str">
        <f>VLOOKUP(A1530,'customer names'!A1530:D3864,3,FALSE)</f>
        <v>Schroegel</v>
      </c>
      <c r="C1530" s="1">
        <f>VLOOKUP(A1530,'Medical examination'!A1530:G3864,2,FALSE)</f>
        <v>19.399999999999999</v>
      </c>
      <c r="D1530" s="1">
        <f>VLOOKUP(A1530,'Medical examination'!A1530:H3864,3,FALSE)</f>
        <v>11.93</v>
      </c>
      <c r="E1530" s="1" t="str">
        <f>VLOOKUP($A1530,'Medical examination'!A1530:I3864,4,FALSE)</f>
        <v>NO</v>
      </c>
      <c r="F1530" s="1" t="str">
        <f>VLOOKUP($A1530,'Medical examination'!A1530:J3864,5,FALSE)</f>
        <v>NO</v>
      </c>
      <c r="G1530" s="1" t="str">
        <f>VLOOKUP($A1530,'Medical examination'!A1530:K3864,6,FALSE)</f>
        <v>NO</v>
      </c>
      <c r="H1530" s="1">
        <f>VLOOKUP($A1530,'Medical examination'!A1530:L3864,7,FALSE)</f>
        <v>0</v>
      </c>
      <c r="I1530" s="1" t="str">
        <f>VLOOKUP($A1530,'Medical examination'!A1530:M3864,8,FALSE)</f>
        <v>NO</v>
      </c>
      <c r="J1530" s="19" t="str">
        <f>VLOOKUP($A1530,'Medical examination'!A1530:N3864,9,FALSE)</f>
        <v>NORMAL WEIGHT</v>
      </c>
      <c r="K1530" s="10" t="str">
        <f>VLOOKUP($A1530,'Medical examination'!A1530:O3864,10,FALSE)</f>
        <v>DIABETES</v>
      </c>
      <c r="L1530" s="16">
        <v>33025.32</v>
      </c>
      <c r="M1530" s="1" t="str">
        <f>VLOOKUP($L1530,'Hospitalization details'!$F1530:L3862,2,FALSE)</f>
        <v>TIER - 2</v>
      </c>
      <c r="N1530" s="17" t="str">
        <f>VLOOKUP($L1530,'Hospitalization details'!$F1530:M3867,3,FALSE)</f>
        <v>TIER - 3</v>
      </c>
      <c r="O1530" s="1" t="str">
        <f>VLOOKUP($L1530,'Hospitalization details'!$F1530:N3867,4,FALSE)</f>
        <v>R1011</v>
      </c>
      <c r="P1530" s="14">
        <f>VLOOKUP($L1530,'Hospitalization details'!$F1530:O3867,6,FALSE)</f>
        <v>24663</v>
      </c>
      <c r="Q1530" s="18">
        <f t="shared" si="23"/>
        <v>55</v>
      </c>
    </row>
    <row r="1531" spans="1:17" x14ac:dyDescent="0.25">
      <c r="A1531" s="2" t="s">
        <v>1537</v>
      </c>
      <c r="B1531" t="str">
        <f>VLOOKUP(A1531,'customer names'!A1531:D3865,3,FALSE)</f>
        <v>Williams</v>
      </c>
      <c r="C1531" s="1">
        <f>VLOOKUP(A1531,'Medical examination'!A1531:G3865,2,FALSE)</f>
        <v>15.1</v>
      </c>
      <c r="D1531" s="1">
        <f>VLOOKUP(A1531,'Medical examination'!A1531:H3865,3,FALSE)</f>
        <v>8.41</v>
      </c>
      <c r="E1531" s="1" t="str">
        <f>VLOOKUP($A1531,'Medical examination'!A1531:I3865,4,FALSE)</f>
        <v>NO</v>
      </c>
      <c r="F1531" s="1" t="str">
        <f>VLOOKUP($A1531,'Medical examination'!A1531:J3865,5,FALSE)</f>
        <v>NO</v>
      </c>
      <c r="G1531" s="1" t="str">
        <f>VLOOKUP($A1531,'Medical examination'!A1531:K3865,6,FALSE)</f>
        <v>NO</v>
      </c>
      <c r="H1531" s="1">
        <f>VLOOKUP($A1531,'Medical examination'!A1531:L3865,7,FALSE)</f>
        <v>0</v>
      </c>
      <c r="I1531" s="1" t="str">
        <f>VLOOKUP($A1531,'Medical examination'!A1531:M3865,8,FALSE)</f>
        <v>NO</v>
      </c>
      <c r="J1531" s="19" t="str">
        <f>VLOOKUP($A1531,'Medical examination'!A1531:N3865,9,FALSE)</f>
        <v>UNDERWEIGHT</v>
      </c>
      <c r="K1531" s="10" t="str">
        <f>VLOOKUP($A1531,'Medical examination'!A1531:O3865,10,FALSE)</f>
        <v>DIABETES</v>
      </c>
      <c r="L1531" s="16">
        <v>33017.46</v>
      </c>
      <c r="M1531" s="1" t="str">
        <f>VLOOKUP($L1531,'Hospitalization details'!$F1531:L3863,2,FALSE)</f>
        <v>TIER - 1</v>
      </c>
      <c r="N1531" s="17" t="str">
        <f>VLOOKUP($L1531,'Hospitalization details'!$F1531:M3868,3,FALSE)</f>
        <v>TIER - 1</v>
      </c>
      <c r="O1531" s="1" t="str">
        <f>VLOOKUP($L1531,'Hospitalization details'!$F1531:N3868,4,FALSE)</f>
        <v>R1011</v>
      </c>
      <c r="P1531" s="14">
        <f>VLOOKUP($L1531,'Hospitalization details'!$F1531:O3868,6,FALSE)</f>
        <v>34888</v>
      </c>
      <c r="Q1531" s="18">
        <f t="shared" si="23"/>
        <v>27</v>
      </c>
    </row>
    <row r="1532" spans="1:17" x14ac:dyDescent="0.25">
      <c r="A1532" s="2" t="s">
        <v>1538</v>
      </c>
      <c r="B1532" t="str">
        <f>VLOOKUP(A1532,'customer names'!A1532:D3866,3,FALSE)</f>
        <v>Casey</v>
      </c>
      <c r="C1532" s="1">
        <f>VLOOKUP(A1532,'Medical examination'!A1532:G3866,2,FALSE)</f>
        <v>23.37</v>
      </c>
      <c r="D1532" s="1">
        <f>VLOOKUP(A1532,'Medical examination'!A1532:H3866,3,FALSE)</f>
        <v>5.59</v>
      </c>
      <c r="E1532" s="1" t="str">
        <f>VLOOKUP($A1532,'Medical examination'!A1532:I3866,4,FALSE)</f>
        <v>YES</v>
      </c>
      <c r="F1532" s="1" t="str">
        <f>VLOOKUP($A1532,'Medical examination'!A1532:J3866,5,FALSE)</f>
        <v>NO</v>
      </c>
      <c r="G1532" s="1" t="str">
        <f>VLOOKUP($A1532,'Medical examination'!A1532:K3866,6,FALSE)</f>
        <v>NO</v>
      </c>
      <c r="H1532" s="1">
        <f>VLOOKUP($A1532,'Medical examination'!A1532:L3866,7,FALSE)</f>
        <v>0</v>
      </c>
      <c r="I1532" s="1" t="str">
        <f>VLOOKUP($A1532,'Medical examination'!A1532:M3866,8,FALSE)</f>
        <v>NO</v>
      </c>
      <c r="J1532" s="19" t="str">
        <f>VLOOKUP($A1532,'Medical examination'!A1532:N3866,9,FALSE)</f>
        <v>NORMAL WEIGHT</v>
      </c>
      <c r="K1532" s="10" t="str">
        <f>VLOOKUP($A1532,'Medical examination'!A1532:O3866,10,FALSE)</f>
        <v>NORMAL</v>
      </c>
      <c r="L1532" s="16">
        <v>32947.629999999997</v>
      </c>
      <c r="M1532" s="1" t="str">
        <f>VLOOKUP($L1532,'Hospitalization details'!$F1532:L3864,2,FALSE)</f>
        <v>TIER - 2</v>
      </c>
      <c r="N1532" s="17" t="str">
        <f>VLOOKUP($L1532,'Hospitalization details'!$F1532:M3869,3,FALSE)</f>
        <v>TIER - 1</v>
      </c>
      <c r="O1532" s="1" t="str">
        <f>VLOOKUP($L1532,'Hospitalization details'!$F1532:N3869,4,FALSE)</f>
        <v>R1011</v>
      </c>
      <c r="P1532" s="14">
        <f>VLOOKUP($L1532,'Hospitalization details'!$F1532:O3869,6,FALSE)</f>
        <v>26169</v>
      </c>
      <c r="Q1532" s="18">
        <f t="shared" si="23"/>
        <v>51</v>
      </c>
    </row>
    <row r="1533" spans="1:17" x14ac:dyDescent="0.25">
      <c r="A1533" s="2" t="s">
        <v>1539</v>
      </c>
      <c r="B1533" t="str">
        <f>VLOOKUP(A1533,'customer names'!A1533:D3867,3,FALSE)</f>
        <v>Randall</v>
      </c>
      <c r="C1533" s="1">
        <f>VLOOKUP(A1533,'Medical examination'!A1533:G3867,2,FALSE)</f>
        <v>42.4</v>
      </c>
      <c r="D1533" s="1">
        <f>VLOOKUP(A1533,'Medical examination'!A1533:H3867,3,FALSE)</f>
        <v>4.0599999999999996</v>
      </c>
      <c r="E1533" s="1" t="str">
        <f>VLOOKUP($A1533,'Medical examination'!A1533:I3867,4,FALSE)</f>
        <v>NO</v>
      </c>
      <c r="F1533" s="1" t="str">
        <f>VLOOKUP($A1533,'Medical examination'!A1533:J3867,5,FALSE)</f>
        <v>NO</v>
      </c>
      <c r="G1533" s="1" t="str">
        <f>VLOOKUP($A1533,'Medical examination'!A1533:K3867,6,FALSE)</f>
        <v>NO</v>
      </c>
      <c r="H1533" s="1">
        <f>VLOOKUP($A1533,'Medical examination'!A1533:L3867,7,FALSE)</f>
        <v>0</v>
      </c>
      <c r="I1533" s="1" t="str">
        <f>VLOOKUP($A1533,'Medical examination'!A1533:M3867,8,FALSE)</f>
        <v>NO</v>
      </c>
      <c r="J1533" s="19" t="str">
        <f>VLOOKUP($A1533,'Medical examination'!A1533:N3867,9,FALSE)</f>
        <v>OBESITY</v>
      </c>
      <c r="K1533" s="10" t="str">
        <f>VLOOKUP($A1533,'Medical examination'!A1533:O3867,10,FALSE)</f>
        <v>NORMAL</v>
      </c>
      <c r="L1533" s="16">
        <v>32906.69</v>
      </c>
      <c r="M1533" s="1" t="str">
        <f>VLOOKUP($L1533,'Hospitalization details'!$F1533:L3865,2,FALSE)</f>
        <v>TIER - 2</v>
      </c>
      <c r="N1533" s="17" t="str">
        <f>VLOOKUP($L1533,'Hospitalization details'!$F1533:M3870,3,FALSE)</f>
        <v>TIER - 3</v>
      </c>
      <c r="O1533" s="1" t="str">
        <f>VLOOKUP($L1533,'Hospitalization details'!$F1533:N3870,4,FALSE)</f>
        <v>R1011</v>
      </c>
      <c r="P1533" s="14">
        <f>VLOOKUP($L1533,'Hospitalization details'!$F1533:O3870,6,FALSE)</f>
        <v>29907</v>
      </c>
      <c r="Q1533" s="18">
        <f t="shared" si="23"/>
        <v>41</v>
      </c>
    </row>
    <row r="1534" spans="1:17" x14ac:dyDescent="0.25">
      <c r="A1534" s="2" t="s">
        <v>1540</v>
      </c>
      <c r="B1534" t="str">
        <f>VLOOKUP(A1534,'customer names'!A1534:D3868,3,FALSE)</f>
        <v>Doyon</v>
      </c>
      <c r="C1534" s="1">
        <f>VLOOKUP(A1534,'Medical examination'!A1534:G3868,2,FALSE)</f>
        <v>28.405000000000001</v>
      </c>
      <c r="D1534" s="1">
        <f>VLOOKUP(A1534,'Medical examination'!A1534:H3868,3,FALSE)</f>
        <v>7.02</v>
      </c>
      <c r="E1534" s="1" t="str">
        <f>VLOOKUP($A1534,'Medical examination'!A1534:I3868,4,FALSE)</f>
        <v>YES</v>
      </c>
      <c r="F1534" s="1" t="str">
        <f>VLOOKUP($A1534,'Medical examination'!A1534:J3868,5,FALSE)</f>
        <v>NO</v>
      </c>
      <c r="G1534" s="1" t="str">
        <f>VLOOKUP($A1534,'Medical examination'!A1534:K3868,6,FALSE)</f>
        <v>NO</v>
      </c>
      <c r="H1534" s="1">
        <f>VLOOKUP($A1534,'Medical examination'!A1534:L3868,7,FALSE)</f>
        <v>0</v>
      </c>
      <c r="I1534" s="1" t="str">
        <f>VLOOKUP($A1534,'Medical examination'!A1534:M3868,8,FALSE)</f>
        <v>NO</v>
      </c>
      <c r="J1534" s="19" t="str">
        <f>VLOOKUP($A1534,'Medical examination'!A1534:N3868,9,FALSE)</f>
        <v>OVERWEIGHT</v>
      </c>
      <c r="K1534" s="10" t="str">
        <f>VLOOKUP($A1534,'Medical examination'!A1534:O3868,10,FALSE)</f>
        <v>DIABETES</v>
      </c>
      <c r="L1534" s="16">
        <v>32827.51</v>
      </c>
      <c r="M1534" s="1" t="str">
        <f>VLOOKUP($L1534,'Hospitalization details'!$F1534:L3866,2,FALSE)</f>
        <v>TIER - 1</v>
      </c>
      <c r="N1534" s="17" t="str">
        <f>VLOOKUP($L1534,'Hospitalization details'!$F1534:M3871,3,FALSE)</f>
        <v>TIER - 2</v>
      </c>
      <c r="O1534" s="1" t="str">
        <f>VLOOKUP($L1534,'Hospitalization details'!$F1534:N3871,4,FALSE)</f>
        <v>R1011</v>
      </c>
      <c r="P1534" s="14">
        <f>VLOOKUP($L1534,'Hospitalization details'!$F1534:O3871,6,FALSE)</f>
        <v>35037</v>
      </c>
      <c r="Q1534" s="18">
        <f t="shared" si="23"/>
        <v>27</v>
      </c>
    </row>
    <row r="1535" spans="1:17" x14ac:dyDescent="0.25">
      <c r="A1535" s="2" t="s">
        <v>1541</v>
      </c>
      <c r="B1535" t="str">
        <f>VLOOKUP(A1535,'customer names'!A1535:D3869,3,FALSE)</f>
        <v>Sankey</v>
      </c>
      <c r="C1535" s="1">
        <f>VLOOKUP(A1535,'Medical examination'!A1535:G3869,2,FALSE)</f>
        <v>23.4</v>
      </c>
      <c r="D1535" s="1">
        <f>VLOOKUP(A1535,'Medical examination'!A1535:H3869,3,FALSE)</f>
        <v>4.47</v>
      </c>
      <c r="E1535" s="1" t="str">
        <f>VLOOKUP($A1535,'Medical examination'!A1535:I3869,4,FALSE)</f>
        <v>NO</v>
      </c>
      <c r="F1535" s="1" t="str">
        <f>VLOOKUP($A1535,'Medical examination'!A1535:J3869,5,FALSE)</f>
        <v>NO</v>
      </c>
      <c r="G1535" s="1" t="str">
        <f>VLOOKUP($A1535,'Medical examination'!A1535:K3869,6,FALSE)</f>
        <v>NO</v>
      </c>
      <c r="H1535" s="1">
        <f>VLOOKUP($A1535,'Medical examination'!A1535:L3869,7,FALSE)</f>
        <v>0</v>
      </c>
      <c r="I1535" s="1" t="str">
        <f>VLOOKUP($A1535,'Medical examination'!A1535:M3869,8,FALSE)</f>
        <v>NO</v>
      </c>
      <c r="J1535" s="19" t="str">
        <f>VLOOKUP($A1535,'Medical examination'!A1535:N3869,9,FALSE)</f>
        <v>NORMAL WEIGHT</v>
      </c>
      <c r="K1535" s="10" t="str">
        <f>VLOOKUP($A1535,'Medical examination'!A1535:O3869,10,FALSE)</f>
        <v>NORMAL</v>
      </c>
      <c r="L1535" s="16">
        <v>32787.46</v>
      </c>
      <c r="M1535" s="1" t="str">
        <f>VLOOKUP($L1535,'Hospitalization details'!$F1535:L3867,2,FALSE)</f>
        <v>TIER - 1</v>
      </c>
      <c r="N1535" s="17" t="str">
        <f>VLOOKUP($L1535,'Hospitalization details'!$F1535:M3872,3,FALSE)</f>
        <v>TIER - 3</v>
      </c>
      <c r="O1535" s="1" t="str">
        <f>VLOOKUP($L1535,'Hospitalization details'!$F1535:N3872,4,FALSE)</f>
        <v>R1012</v>
      </c>
      <c r="P1535" s="14">
        <f>VLOOKUP($L1535,'Hospitalization details'!$F1535:O3872,6,FALSE)</f>
        <v>29567</v>
      </c>
      <c r="Q1535" s="18">
        <f t="shared" si="23"/>
        <v>42</v>
      </c>
    </row>
    <row r="1536" spans="1:17" x14ac:dyDescent="0.25">
      <c r="A1536" s="2" t="s">
        <v>1542</v>
      </c>
      <c r="B1536" t="str">
        <f>VLOOKUP(A1536,'customer names'!A1536:D3870,3,FALSE)</f>
        <v>Stilgenbauer</v>
      </c>
      <c r="C1536" s="1">
        <f>VLOOKUP(A1536,'Medical examination'!A1536:G3870,2,FALSE)</f>
        <v>33.44</v>
      </c>
      <c r="D1536" s="1">
        <f>VLOOKUP(A1536,'Medical examination'!A1536:H3870,3,FALSE)</f>
        <v>4.54</v>
      </c>
      <c r="E1536" s="1" t="str">
        <f>VLOOKUP($A1536,'Medical examination'!A1536:I3870,4,FALSE)</f>
        <v>NO</v>
      </c>
      <c r="F1536" s="1" t="str">
        <f>VLOOKUP($A1536,'Medical examination'!A1536:J3870,5,FALSE)</f>
        <v>NO</v>
      </c>
      <c r="G1536" s="1" t="str">
        <f>VLOOKUP($A1536,'Medical examination'!A1536:K3870,6,FALSE)</f>
        <v>NO</v>
      </c>
      <c r="H1536" s="1">
        <f>VLOOKUP($A1536,'Medical examination'!A1536:L3870,7,FALSE)</f>
        <v>0</v>
      </c>
      <c r="I1536" s="1" t="str">
        <f>VLOOKUP($A1536,'Medical examination'!A1536:M3870,8,FALSE)</f>
        <v>NO</v>
      </c>
      <c r="J1536" s="19" t="str">
        <f>VLOOKUP($A1536,'Medical examination'!A1536:N3870,9,FALSE)</f>
        <v>OBESITY</v>
      </c>
      <c r="K1536" s="10" t="str">
        <f>VLOOKUP($A1536,'Medical examination'!A1536:O3870,10,FALSE)</f>
        <v>NORMAL</v>
      </c>
      <c r="L1536" s="16">
        <v>32765.33</v>
      </c>
      <c r="M1536" s="1" t="str">
        <f>VLOOKUP($L1536,'Hospitalization details'!$F1536:L3868,2,FALSE)</f>
        <v>TIER - 2</v>
      </c>
      <c r="N1536" s="17" t="str">
        <f>VLOOKUP($L1536,'Hospitalization details'!$F1536:M3873,3,FALSE)</f>
        <v>TIER - 2</v>
      </c>
      <c r="O1536" s="1" t="str">
        <f>VLOOKUP($L1536,'Hospitalization details'!$F1536:N3873,4,FALSE)</f>
        <v>R1012</v>
      </c>
      <c r="P1536" s="14">
        <f>VLOOKUP($L1536,'Hospitalization details'!$F1536:O3873,6,FALSE)</f>
        <v>26610</v>
      </c>
      <c r="Q1536" s="18">
        <f t="shared" si="23"/>
        <v>50</v>
      </c>
    </row>
    <row r="1537" spans="1:17" x14ac:dyDescent="0.25">
      <c r="A1537" s="2" t="s">
        <v>1543</v>
      </c>
      <c r="B1537" t="str">
        <f>VLOOKUP(A1537,'customer names'!A1537:D3871,3,FALSE)</f>
        <v>Jaskiewicz</v>
      </c>
      <c r="C1537" s="1">
        <f>VLOOKUP(A1537,'Medical examination'!A1537:G3871,2,FALSE)</f>
        <v>21.12</v>
      </c>
      <c r="D1537" s="1">
        <f>VLOOKUP(A1537,'Medical examination'!A1537:H3871,3,FALSE)</f>
        <v>4.99</v>
      </c>
      <c r="E1537" s="1" t="str">
        <f>VLOOKUP($A1537,'Medical examination'!A1537:I3871,4,FALSE)</f>
        <v>NO</v>
      </c>
      <c r="F1537" s="1" t="str">
        <f>VLOOKUP($A1537,'Medical examination'!A1537:J3871,5,FALSE)</f>
        <v>NO</v>
      </c>
      <c r="G1537" s="1" t="str">
        <f>VLOOKUP($A1537,'Medical examination'!A1537:K3871,6,FALSE)</f>
        <v>NO</v>
      </c>
      <c r="H1537" s="1">
        <f>VLOOKUP($A1537,'Medical examination'!A1537:L3871,7,FALSE)</f>
        <v>1</v>
      </c>
      <c r="I1537" s="1" t="str">
        <f>VLOOKUP($A1537,'Medical examination'!A1537:M3871,8,FALSE)</f>
        <v>NO</v>
      </c>
      <c r="J1537" s="19" t="str">
        <f>VLOOKUP($A1537,'Medical examination'!A1537:N3871,9,FALSE)</f>
        <v>NORMAL WEIGHT</v>
      </c>
      <c r="K1537" s="10" t="str">
        <f>VLOOKUP($A1537,'Medical examination'!A1537:O3871,10,FALSE)</f>
        <v>NORMAL</v>
      </c>
      <c r="L1537" s="16">
        <v>32760.48</v>
      </c>
      <c r="M1537" s="1" t="str">
        <f>VLOOKUP($L1537,'Hospitalization details'!$F1537:L3869,2,FALSE)</f>
        <v>TIER - 1</v>
      </c>
      <c r="N1537" s="17" t="str">
        <f>VLOOKUP($L1537,'Hospitalization details'!$F1537:M3874,3,FALSE)</f>
        <v>TIER - 1</v>
      </c>
      <c r="O1537" s="1" t="str">
        <f>VLOOKUP($L1537,'Hospitalization details'!$F1537:N3874,4,FALSE)</f>
        <v>R1011</v>
      </c>
      <c r="P1537" s="14">
        <f>VLOOKUP($L1537,'Hospitalization details'!$F1537:O3874,6,FALSE)</f>
        <v>27369</v>
      </c>
      <c r="Q1537" s="18">
        <f t="shared" si="23"/>
        <v>48</v>
      </c>
    </row>
    <row r="1538" spans="1:17" x14ac:dyDescent="0.25">
      <c r="A1538" s="2" t="s">
        <v>1544</v>
      </c>
      <c r="B1538" t="str">
        <f>VLOOKUP(A1538,'customer names'!A1538:D3872,3,FALSE)</f>
        <v>Deppen</v>
      </c>
      <c r="C1538" s="1">
        <f>VLOOKUP(A1538,'Medical examination'!A1538:G3872,2,FALSE)</f>
        <v>18.48</v>
      </c>
      <c r="D1538" s="1">
        <f>VLOOKUP(A1538,'Medical examination'!A1538:H3872,3,FALSE)</f>
        <v>10.84</v>
      </c>
      <c r="E1538" s="1" t="str">
        <f>VLOOKUP($A1538,'Medical examination'!A1538:I3872,4,FALSE)</f>
        <v>YES</v>
      </c>
      <c r="F1538" s="1" t="str">
        <f>VLOOKUP($A1538,'Medical examination'!A1538:J3872,5,FALSE)</f>
        <v>NO</v>
      </c>
      <c r="G1538" s="1" t="str">
        <f>VLOOKUP($A1538,'Medical examination'!A1538:K3872,6,FALSE)</f>
        <v>NO</v>
      </c>
      <c r="H1538" s="1">
        <f>VLOOKUP($A1538,'Medical examination'!A1538:L3872,7,FALSE)</f>
        <v>2</v>
      </c>
      <c r="I1538" s="1" t="str">
        <f>VLOOKUP($A1538,'Medical examination'!A1538:M3872,8,FALSE)</f>
        <v>NO</v>
      </c>
      <c r="J1538" s="19" t="str">
        <f>VLOOKUP($A1538,'Medical examination'!A1538:N3872,9,FALSE)</f>
        <v>UNDERWEIGHT</v>
      </c>
      <c r="K1538" s="10" t="str">
        <f>VLOOKUP($A1538,'Medical examination'!A1538:O3872,10,FALSE)</f>
        <v>DIABETES</v>
      </c>
      <c r="L1538" s="16">
        <v>32734.19</v>
      </c>
      <c r="M1538" s="1" t="str">
        <f>VLOOKUP($L1538,'Hospitalization details'!$F1538:L3870,2,FALSE)</f>
        <v>TIER - 2</v>
      </c>
      <c r="N1538" s="17" t="str">
        <f>VLOOKUP($L1538,'Hospitalization details'!$F1538:M3875,3,FALSE)</f>
        <v>TIER - 1</v>
      </c>
      <c r="O1538" s="1" t="str">
        <f>VLOOKUP($L1538,'Hospitalization details'!$F1538:N3875,4,FALSE)</f>
        <v>R1012</v>
      </c>
      <c r="P1538" s="14">
        <f>VLOOKUP($L1538,'Hospitalization details'!$F1538:O3875,6,FALSE)</f>
        <v>33063</v>
      </c>
      <c r="Q1538" s="18">
        <f t="shared" si="23"/>
        <v>32</v>
      </c>
    </row>
    <row r="1539" spans="1:17" x14ac:dyDescent="0.25">
      <c r="A1539" s="2" t="s">
        <v>1545</v>
      </c>
      <c r="B1539" t="str">
        <f>VLOOKUP(A1539,'customer names'!A1539:D3873,3,FALSE)</f>
        <v>Hine</v>
      </c>
      <c r="C1539" s="1">
        <f>VLOOKUP(A1539,'Medical examination'!A1539:G3873,2,FALSE)</f>
        <v>16.815000000000001</v>
      </c>
      <c r="D1539" s="1">
        <f>VLOOKUP(A1539,'Medical examination'!A1539:H3873,3,FALSE)</f>
        <v>5.63</v>
      </c>
      <c r="E1539" s="1" t="str">
        <f>VLOOKUP($A1539,'Medical examination'!A1539:I3873,4,FALSE)</f>
        <v>NO</v>
      </c>
      <c r="F1539" s="1" t="str">
        <f>VLOOKUP($A1539,'Medical examination'!A1539:J3873,5,FALSE)</f>
        <v>NO</v>
      </c>
      <c r="G1539" s="1" t="str">
        <f>VLOOKUP($A1539,'Medical examination'!A1539:K3873,6,FALSE)</f>
        <v>NO</v>
      </c>
      <c r="H1539" s="1">
        <f>VLOOKUP($A1539,'Medical examination'!A1539:L3873,7,FALSE)</f>
        <v>1</v>
      </c>
      <c r="I1539" s="1" t="str">
        <f>VLOOKUP($A1539,'Medical examination'!A1539:M3873,8,FALSE)</f>
        <v>NO</v>
      </c>
      <c r="J1539" s="19" t="str">
        <f>VLOOKUP($A1539,'Medical examination'!A1539:N3873,9,FALSE)</f>
        <v>UNDERWEIGHT</v>
      </c>
      <c r="K1539" s="10" t="str">
        <f>VLOOKUP($A1539,'Medical examination'!A1539:O3873,10,FALSE)</f>
        <v>NORMAL</v>
      </c>
      <c r="L1539" s="16">
        <v>46661.440000000002</v>
      </c>
      <c r="M1539" s="1" t="str">
        <f>VLOOKUP($L1539,'Hospitalization details'!$F1539:L3871,2,FALSE)</f>
        <v>TIER - 1</v>
      </c>
      <c r="N1539" s="17" t="str">
        <f>VLOOKUP($L1539,'Hospitalization details'!$F1539:M3876,3,FALSE)</f>
        <v>TIER - 3</v>
      </c>
      <c r="O1539" s="1" t="str">
        <f>VLOOKUP($L1539,'Hospitalization details'!$F1539:N3876,4,FALSE)</f>
        <v>R1012</v>
      </c>
      <c r="P1539" s="14">
        <f>VLOOKUP($L1539,'Hospitalization details'!$F1539:O3876,6,FALSE)</f>
        <v>25377</v>
      </c>
      <c r="Q1539" s="18">
        <f t="shared" ref="Q1539:Q1602" si="24">DATEDIF(P1539:P3873, DATE(2023,6,8), "Y")</f>
        <v>53</v>
      </c>
    </row>
    <row r="1540" spans="1:17" x14ac:dyDescent="0.25">
      <c r="A1540" s="2" t="s">
        <v>1546</v>
      </c>
      <c r="B1540" t="str">
        <f>VLOOKUP(A1540,'customer names'!A1540:D3874,3,FALSE)</f>
        <v>Mathews</v>
      </c>
      <c r="C1540" s="1">
        <f>VLOOKUP(A1540,'Medical examination'!A1540:G3874,2,FALSE)</f>
        <v>26.72</v>
      </c>
      <c r="D1540" s="1">
        <f>VLOOKUP(A1540,'Medical examination'!A1540:H3874,3,FALSE)</f>
        <v>4.1399999999999997</v>
      </c>
      <c r="E1540" s="1" t="str">
        <f>VLOOKUP($A1540,'Medical examination'!A1540:I3874,4,FALSE)</f>
        <v>NO</v>
      </c>
      <c r="F1540" s="1" t="str">
        <f>VLOOKUP($A1540,'Medical examination'!A1540:J3874,5,FALSE)</f>
        <v>NO</v>
      </c>
      <c r="G1540" s="1" t="str">
        <f>VLOOKUP($A1540,'Medical examination'!A1540:K3874,6,FALSE)</f>
        <v>NO</v>
      </c>
      <c r="H1540" s="1">
        <f>VLOOKUP($A1540,'Medical examination'!A1540:L3874,7,FALSE)</f>
        <v>0</v>
      </c>
      <c r="I1540" s="1" t="str">
        <f>VLOOKUP($A1540,'Medical examination'!A1540:M3874,8,FALSE)</f>
        <v>NO</v>
      </c>
      <c r="J1540" s="19" t="str">
        <f>VLOOKUP($A1540,'Medical examination'!A1540:N3874,9,FALSE)</f>
        <v>OVERWEIGHT</v>
      </c>
      <c r="K1540" s="10" t="str">
        <f>VLOOKUP($A1540,'Medical examination'!A1540:O3874,10,FALSE)</f>
        <v>NORMAL</v>
      </c>
      <c r="L1540" s="16">
        <v>32716.2</v>
      </c>
      <c r="M1540" s="1" t="str">
        <f>VLOOKUP($L1540,'Hospitalization details'!$F1540:L3872,2,FALSE)</f>
        <v>TIER - 1</v>
      </c>
      <c r="N1540" s="17" t="str">
        <f>VLOOKUP($L1540,'Hospitalization details'!$F1540:M3877,3,FALSE)</f>
        <v>TIER - 2</v>
      </c>
      <c r="O1540" s="1" t="str">
        <f>VLOOKUP($L1540,'Hospitalization details'!$F1540:N3877,4,FALSE)</f>
        <v>R1011</v>
      </c>
      <c r="P1540" s="14">
        <f>VLOOKUP($L1540,'Hospitalization details'!$F1540:O3877,6,FALSE)</f>
        <v>33146</v>
      </c>
      <c r="Q1540" s="18">
        <f t="shared" si="24"/>
        <v>32</v>
      </c>
    </row>
    <row r="1541" spans="1:17" x14ac:dyDescent="0.25">
      <c r="A1541" s="2" t="s">
        <v>1547</v>
      </c>
      <c r="B1541" t="str">
        <f>VLOOKUP(A1541,'customer names'!A1541:D3875,3,FALSE)</f>
        <v>Yabu</v>
      </c>
      <c r="C1541" s="1">
        <f>VLOOKUP(A1541,'Medical examination'!A1541:G3875,2,FALSE)</f>
        <v>41.42</v>
      </c>
      <c r="D1541" s="1">
        <f>VLOOKUP(A1541,'Medical examination'!A1541:H3875,3,FALSE)</f>
        <v>5.17</v>
      </c>
      <c r="E1541" s="1" t="str">
        <f>VLOOKUP($A1541,'Medical examination'!A1541:I3875,4,FALSE)</f>
        <v>NO</v>
      </c>
      <c r="F1541" s="1" t="str">
        <f>VLOOKUP($A1541,'Medical examination'!A1541:J3875,5,FALSE)</f>
        <v>NO</v>
      </c>
      <c r="G1541" s="1" t="str">
        <f>VLOOKUP($A1541,'Medical examination'!A1541:K3875,6,FALSE)</f>
        <v>YES</v>
      </c>
      <c r="H1541" s="1">
        <f>VLOOKUP($A1541,'Medical examination'!A1541:L3875,7,FALSE)</f>
        <v>1</v>
      </c>
      <c r="I1541" s="1" t="str">
        <f>VLOOKUP($A1541,'Medical examination'!A1541:M3875,8,FALSE)</f>
        <v>NO</v>
      </c>
      <c r="J1541" s="19" t="str">
        <f>VLOOKUP($A1541,'Medical examination'!A1541:N3875,9,FALSE)</f>
        <v>OBESITY</v>
      </c>
      <c r="K1541" s="10" t="str">
        <f>VLOOKUP($A1541,'Medical examination'!A1541:O3875,10,FALSE)</f>
        <v>NORMAL</v>
      </c>
      <c r="L1541" s="16">
        <v>32686.080000000002</v>
      </c>
      <c r="M1541" s="1" t="str">
        <f>VLOOKUP($L1541,'Hospitalization details'!$F1541:L3873,2,FALSE)</f>
        <v>TIER - 2</v>
      </c>
      <c r="N1541" s="17" t="str">
        <f>VLOOKUP($L1541,'Hospitalization details'!$F1541:M3878,3,FALSE)</f>
        <v>TIER - 3</v>
      </c>
      <c r="O1541" s="1" t="str">
        <f>VLOOKUP($L1541,'Hospitalization details'!$F1541:N3878,4,FALSE)</f>
        <v>R1011</v>
      </c>
      <c r="P1541" s="14">
        <f>VLOOKUP($L1541,'Hospitalization details'!$F1541:O3878,6,FALSE)</f>
        <v>25143</v>
      </c>
      <c r="Q1541" s="18">
        <f t="shared" si="24"/>
        <v>54</v>
      </c>
    </row>
    <row r="1542" spans="1:17" x14ac:dyDescent="0.25">
      <c r="A1542" s="2" t="s">
        <v>1548</v>
      </c>
      <c r="B1542" t="str">
        <f>VLOOKUP(A1542,'customer names'!A1542:D3876,3,FALSE)</f>
        <v>Strang</v>
      </c>
      <c r="C1542" s="1">
        <f>VLOOKUP(A1542,'Medical examination'!A1542:G3876,2,FALSE)</f>
        <v>20.69</v>
      </c>
      <c r="D1542" s="1">
        <f>VLOOKUP(A1542,'Medical examination'!A1542:H3876,3,FALSE)</f>
        <v>6.93</v>
      </c>
      <c r="E1542" s="1" t="str">
        <f>VLOOKUP($A1542,'Medical examination'!A1542:I3876,4,FALSE)</f>
        <v>NO</v>
      </c>
      <c r="F1542" s="1" t="str">
        <f>VLOOKUP($A1542,'Medical examination'!A1542:J3876,5,FALSE)</f>
        <v>NO</v>
      </c>
      <c r="G1542" s="1" t="str">
        <f>VLOOKUP($A1542,'Medical examination'!A1542:K3876,6,FALSE)</f>
        <v>NO</v>
      </c>
      <c r="H1542" s="1">
        <f>VLOOKUP($A1542,'Medical examination'!A1542:L3876,7,FALSE)</f>
        <v>2</v>
      </c>
      <c r="I1542" s="1" t="str">
        <f>VLOOKUP($A1542,'Medical examination'!A1542:M3876,8,FALSE)</f>
        <v>NO</v>
      </c>
      <c r="J1542" s="19" t="str">
        <f>VLOOKUP($A1542,'Medical examination'!A1542:N3876,9,FALSE)</f>
        <v>NORMAL WEIGHT</v>
      </c>
      <c r="K1542" s="10" t="str">
        <f>VLOOKUP($A1542,'Medical examination'!A1542:O3876,10,FALSE)</f>
        <v>DIABETES</v>
      </c>
      <c r="L1542" s="16">
        <v>32672.11</v>
      </c>
      <c r="M1542" s="1" t="str">
        <f>VLOOKUP($L1542,'Hospitalization details'!$F1542:L3874,2,FALSE)</f>
        <v>TIER - 1</v>
      </c>
      <c r="N1542" s="17" t="str">
        <f>VLOOKUP($L1542,'Hospitalization details'!$F1542:M3879,3,FALSE)</f>
        <v>TIER - 1</v>
      </c>
      <c r="O1542" s="1" t="str">
        <f>VLOOKUP($L1542,'Hospitalization details'!$F1542:N3879,4,FALSE)</f>
        <v>R1011</v>
      </c>
      <c r="P1542" s="14">
        <f>VLOOKUP($L1542,'Hospitalization details'!$F1542:O3879,6,FALSE)</f>
        <v>33067</v>
      </c>
      <c r="Q1542" s="18">
        <f t="shared" si="24"/>
        <v>32</v>
      </c>
    </row>
    <row r="1543" spans="1:17" x14ac:dyDescent="0.25">
      <c r="A1543" s="2" t="s">
        <v>1549</v>
      </c>
      <c r="B1543" t="str">
        <f>VLOOKUP(A1543,'customer names'!A1543:D3877,3,FALSE)</f>
        <v>Frank</v>
      </c>
      <c r="C1543" s="1">
        <f>VLOOKUP(A1543,'Medical examination'!A1543:G3877,2,FALSE)</f>
        <v>41.23</v>
      </c>
      <c r="D1543" s="1">
        <f>VLOOKUP(A1543,'Medical examination'!A1543:H3877,3,FALSE)</f>
        <v>4.24</v>
      </c>
      <c r="E1543" s="1" t="str">
        <f>VLOOKUP($A1543,'Medical examination'!A1543:I3877,4,FALSE)</f>
        <v>NO</v>
      </c>
      <c r="F1543" s="1" t="str">
        <f>VLOOKUP($A1543,'Medical examination'!A1543:J3877,5,FALSE)</f>
        <v>NO</v>
      </c>
      <c r="G1543" s="1" t="str">
        <f>VLOOKUP($A1543,'Medical examination'!A1543:K3877,6,FALSE)</f>
        <v>NO</v>
      </c>
      <c r="H1543" s="1">
        <f>VLOOKUP($A1543,'Medical examination'!A1543:L3877,7,FALSE)</f>
        <v>0</v>
      </c>
      <c r="I1543" s="1" t="str">
        <f>VLOOKUP($A1543,'Medical examination'!A1543:M3877,8,FALSE)</f>
        <v>NO</v>
      </c>
      <c r="J1543" s="19" t="str">
        <f>VLOOKUP($A1543,'Medical examination'!A1543:N3877,9,FALSE)</f>
        <v>OBESITY</v>
      </c>
      <c r="K1543" s="10" t="str">
        <f>VLOOKUP($A1543,'Medical examination'!A1543:O3877,10,FALSE)</f>
        <v>NORMAL</v>
      </c>
      <c r="L1543" s="16">
        <v>32548.34</v>
      </c>
      <c r="M1543" s="1" t="str">
        <f>VLOOKUP($L1543,'Hospitalization details'!$F1543:L3875,2,FALSE)</f>
        <v>TIER - 1</v>
      </c>
      <c r="N1543" s="17" t="str">
        <f>VLOOKUP($L1543,'Hospitalization details'!$F1543:M3880,3,FALSE)</f>
        <v>TIER - 2</v>
      </c>
      <c r="O1543" s="1" t="str">
        <f>VLOOKUP($L1543,'Hospitalization details'!$F1543:N3880,4,FALSE)</f>
        <v>R1013</v>
      </c>
      <c r="P1543" s="14">
        <f>VLOOKUP($L1543,'Hospitalization details'!$F1543:O3880,6,FALSE)</f>
        <v>37902</v>
      </c>
      <c r="Q1543" s="18">
        <f t="shared" si="24"/>
        <v>19</v>
      </c>
    </row>
    <row r="1544" spans="1:17" x14ac:dyDescent="0.25">
      <c r="A1544" s="2" t="s">
        <v>1550</v>
      </c>
      <c r="B1544" t="str">
        <f>VLOOKUP(A1544,'customer names'!A1544:D3878,3,FALSE)</f>
        <v>Shanley</v>
      </c>
      <c r="C1544" s="1">
        <f>VLOOKUP(A1544,'Medical examination'!A1544:G3878,2,FALSE)</f>
        <v>29.9</v>
      </c>
      <c r="D1544" s="1">
        <f>VLOOKUP(A1544,'Medical examination'!A1544:H3878,3,FALSE)</f>
        <v>5.91</v>
      </c>
      <c r="E1544" s="1" t="str">
        <f>VLOOKUP($A1544,'Medical examination'!A1544:I3878,4,FALSE)</f>
        <v>NO</v>
      </c>
      <c r="F1544" s="1" t="str">
        <f>VLOOKUP($A1544,'Medical examination'!A1544:J3878,5,FALSE)</f>
        <v>NO</v>
      </c>
      <c r="G1544" s="1" t="str">
        <f>VLOOKUP($A1544,'Medical examination'!A1544:K3878,6,FALSE)</f>
        <v>NO</v>
      </c>
      <c r="H1544" s="1">
        <f>VLOOKUP($A1544,'Medical examination'!A1544:L3878,7,FALSE)</f>
        <v>0</v>
      </c>
      <c r="I1544" s="1" t="str">
        <f>VLOOKUP($A1544,'Medical examination'!A1544:M3878,8,FALSE)</f>
        <v>NO</v>
      </c>
      <c r="J1544" s="19" t="str">
        <f>VLOOKUP($A1544,'Medical examination'!A1544:N3878,9,FALSE)</f>
        <v>OVERWEIGHT</v>
      </c>
      <c r="K1544" s="10" t="str">
        <f>VLOOKUP($A1544,'Medical examination'!A1544:O3878,10,FALSE)</f>
        <v>PRE DIABETES</v>
      </c>
      <c r="L1544" s="16">
        <v>32485.46</v>
      </c>
      <c r="M1544" s="1" t="str">
        <f>VLOOKUP($L1544,'Hospitalization details'!$F1544:L3876,2,FALSE)</f>
        <v>TIER - 2</v>
      </c>
      <c r="N1544" s="17" t="str">
        <f>VLOOKUP($L1544,'Hospitalization details'!$F1544:M3881,3,FALSE)</f>
        <v>TIER - 1</v>
      </c>
      <c r="O1544" s="1" t="str">
        <f>VLOOKUP($L1544,'Hospitalization details'!$F1544:N3881,4,FALSE)</f>
        <v>R1011</v>
      </c>
      <c r="P1544" s="14">
        <f>VLOOKUP($L1544,'Hospitalization details'!$F1544:O3881,6,FALSE)</f>
        <v>28022</v>
      </c>
      <c r="Q1544" s="18">
        <f t="shared" si="24"/>
        <v>46</v>
      </c>
    </row>
    <row r="1545" spans="1:17" x14ac:dyDescent="0.25">
      <c r="A1545" s="2" t="s">
        <v>1551</v>
      </c>
      <c r="B1545" t="str">
        <f>VLOOKUP(A1545,'customer names'!A1545:D3879,3,FALSE)</f>
        <v>Mancebo Garcia</v>
      </c>
      <c r="C1545" s="1">
        <f>VLOOKUP(A1545,'Medical examination'!A1545:G3879,2,FALSE)</f>
        <v>34.104999999999997</v>
      </c>
      <c r="D1545" s="1">
        <f>VLOOKUP(A1545,'Medical examination'!A1545:H3879,3,FALSE)</f>
        <v>5.93</v>
      </c>
      <c r="E1545" s="1" t="str">
        <f>VLOOKUP($A1545,'Medical examination'!A1545:I3879,4,FALSE)</f>
        <v>NO</v>
      </c>
      <c r="F1545" s="1" t="str">
        <f>VLOOKUP($A1545,'Medical examination'!A1545:J3879,5,FALSE)</f>
        <v>NO</v>
      </c>
      <c r="G1545" s="1" t="str">
        <f>VLOOKUP($A1545,'Medical examination'!A1545:K3879,6,FALSE)</f>
        <v>NO</v>
      </c>
      <c r="H1545" s="1">
        <f>VLOOKUP($A1545,'Medical examination'!A1545:L3879,7,FALSE)</f>
        <v>0</v>
      </c>
      <c r="I1545" s="1" t="str">
        <f>VLOOKUP($A1545,'Medical examination'!A1545:M3879,8,FALSE)</f>
        <v>NO</v>
      </c>
      <c r="J1545" s="19" t="str">
        <f>VLOOKUP($A1545,'Medical examination'!A1545:N3879,9,FALSE)</f>
        <v>OBESITY</v>
      </c>
      <c r="K1545" s="10" t="str">
        <f>VLOOKUP($A1545,'Medical examination'!A1545:O3879,10,FALSE)</f>
        <v>PRE DIABETES</v>
      </c>
      <c r="L1545" s="16">
        <v>32462.35</v>
      </c>
      <c r="M1545" s="1" t="str">
        <f>VLOOKUP($L1545,'Hospitalization details'!$F1545:L3877,2,FALSE)</f>
        <v>TIER - 2</v>
      </c>
      <c r="N1545" s="17" t="str">
        <f>VLOOKUP($L1545,'Hospitalization details'!$F1545:M3882,3,FALSE)</f>
        <v>TIER - 2</v>
      </c>
      <c r="O1545" s="1" t="str">
        <f>VLOOKUP($L1545,'Hospitalization details'!$F1545:N3882,4,FALSE)</f>
        <v>R1011</v>
      </c>
      <c r="P1545" s="14">
        <f>VLOOKUP($L1545,'Hospitalization details'!$F1545:O3882,6,FALSE)</f>
        <v>29856</v>
      </c>
      <c r="Q1545" s="18">
        <f t="shared" si="24"/>
        <v>41</v>
      </c>
    </row>
    <row r="1546" spans="1:17" x14ac:dyDescent="0.25">
      <c r="A1546" s="2" t="s">
        <v>1552</v>
      </c>
      <c r="B1546" t="str">
        <f>VLOOKUP(A1546,'customer names'!A1546:D3880,3,FALSE)</f>
        <v>Keehan</v>
      </c>
      <c r="C1546" s="1">
        <f>VLOOKUP(A1546,'Medical examination'!A1546:G3880,2,FALSE)</f>
        <v>24.97</v>
      </c>
      <c r="D1546" s="1">
        <f>VLOOKUP(A1546,'Medical examination'!A1546:H3880,3,FALSE)</f>
        <v>5.66</v>
      </c>
      <c r="E1546" s="1" t="str">
        <f>VLOOKUP($A1546,'Medical examination'!A1546:I3880,4,FALSE)</f>
        <v>NO</v>
      </c>
      <c r="F1546" s="1" t="str">
        <f>VLOOKUP($A1546,'Medical examination'!A1546:J3880,5,FALSE)</f>
        <v>NO</v>
      </c>
      <c r="G1546" s="1" t="str">
        <f>VLOOKUP($A1546,'Medical examination'!A1546:K3880,6,FALSE)</f>
        <v>NO</v>
      </c>
      <c r="H1546" s="1">
        <f>VLOOKUP($A1546,'Medical examination'!A1546:L3880,7,FALSE)</f>
        <v>0</v>
      </c>
      <c r="I1546" s="1" t="str">
        <f>VLOOKUP($A1546,'Medical examination'!A1546:M3880,8,FALSE)</f>
        <v>NO</v>
      </c>
      <c r="J1546" s="19" t="str">
        <f>VLOOKUP($A1546,'Medical examination'!A1546:N3880,9,FALSE)</f>
        <v>OVERWEIGHT</v>
      </c>
      <c r="K1546" s="10" t="str">
        <f>VLOOKUP($A1546,'Medical examination'!A1546:O3880,10,FALSE)</f>
        <v>NORMAL</v>
      </c>
      <c r="L1546" s="16">
        <v>32430.22</v>
      </c>
      <c r="M1546" s="1" t="str">
        <f>VLOOKUP($L1546,'Hospitalization details'!$F1546:L3878,2,FALSE)</f>
        <v>TIER - 2</v>
      </c>
      <c r="N1546" s="17" t="str">
        <f>VLOOKUP($L1546,'Hospitalization details'!$F1546:M3883,3,FALSE)</f>
        <v>TIER - 3</v>
      </c>
      <c r="O1546" s="1" t="str">
        <f>VLOOKUP($L1546,'Hospitalization details'!$F1546:N3883,4,FALSE)</f>
        <v>R1011</v>
      </c>
      <c r="P1546" s="14">
        <f>VLOOKUP($L1546,'Hospitalization details'!$F1546:O3883,6,FALSE)</f>
        <v>27981</v>
      </c>
      <c r="Q1546" s="18">
        <f t="shared" si="24"/>
        <v>46</v>
      </c>
    </row>
    <row r="1547" spans="1:17" x14ac:dyDescent="0.25">
      <c r="A1547" s="2" t="s">
        <v>1553</v>
      </c>
      <c r="B1547" t="str">
        <f>VLOOKUP(A1547,'customer names'!A1547:D3881,3,FALSE)</f>
        <v>Mahaney</v>
      </c>
      <c r="C1547" s="1">
        <f>VLOOKUP(A1547,'Medical examination'!A1547:G3881,2,FALSE)</f>
        <v>34.799999999999997</v>
      </c>
      <c r="D1547" s="1">
        <f>VLOOKUP(A1547,'Medical examination'!A1547:H3881,3,FALSE)</f>
        <v>4.1900000000000004</v>
      </c>
      <c r="E1547" s="1" t="str">
        <f>VLOOKUP($A1547,'Medical examination'!A1547:I3881,4,FALSE)</f>
        <v>NO</v>
      </c>
      <c r="F1547" s="1" t="str">
        <f>VLOOKUP($A1547,'Medical examination'!A1547:J3881,5,FALSE)</f>
        <v>NO</v>
      </c>
      <c r="G1547" s="1" t="str">
        <f>VLOOKUP($A1547,'Medical examination'!A1547:K3881,6,FALSE)</f>
        <v>NO</v>
      </c>
      <c r="H1547" s="1">
        <f>VLOOKUP($A1547,'Medical examination'!A1547:L3881,7,FALSE)</f>
        <v>1</v>
      </c>
      <c r="I1547" s="1" t="str">
        <f>VLOOKUP($A1547,'Medical examination'!A1547:M3881,8,FALSE)</f>
        <v>NO</v>
      </c>
      <c r="J1547" s="19" t="str">
        <f>VLOOKUP($A1547,'Medical examination'!A1547:N3881,9,FALSE)</f>
        <v>OBESITY</v>
      </c>
      <c r="K1547" s="10" t="str">
        <f>VLOOKUP($A1547,'Medical examination'!A1547:O3881,10,FALSE)</f>
        <v>NORMAL</v>
      </c>
      <c r="L1547" s="16">
        <v>32428.63</v>
      </c>
      <c r="M1547" s="1" t="str">
        <f>VLOOKUP($L1547,'Hospitalization details'!$F1547:L3879,2,FALSE)</f>
        <v>TIER - 2</v>
      </c>
      <c r="N1547" s="17" t="str">
        <f>VLOOKUP($L1547,'Hospitalization details'!$F1547:M3884,3,FALSE)</f>
        <v>TIER - 2</v>
      </c>
      <c r="O1547" s="1" t="str">
        <f>VLOOKUP($L1547,'Hospitalization details'!$F1547:N3884,4,FALSE)</f>
        <v>R1011</v>
      </c>
      <c r="P1547" s="14">
        <f>VLOOKUP($L1547,'Hospitalization details'!$F1547:O3884,6,FALSE)</f>
        <v>26591</v>
      </c>
      <c r="Q1547" s="18">
        <f t="shared" si="24"/>
        <v>50</v>
      </c>
    </row>
    <row r="1548" spans="1:17" x14ac:dyDescent="0.25">
      <c r="A1548" s="2" t="s">
        <v>1554</v>
      </c>
      <c r="B1548" t="str">
        <f>VLOOKUP(A1548,'customer names'!A1548:D3882,3,FALSE)</f>
        <v>Nolan</v>
      </c>
      <c r="C1548" s="1">
        <f>VLOOKUP(A1548,'Medical examination'!A1548:G3882,2,FALSE)</f>
        <v>32.965000000000003</v>
      </c>
      <c r="D1548" s="1">
        <f>VLOOKUP(A1548,'Medical examination'!A1548:H3882,3,FALSE)</f>
        <v>9.2100000000000009</v>
      </c>
      <c r="E1548" s="1" t="str">
        <f>VLOOKUP($A1548,'Medical examination'!A1548:I3882,4,FALSE)</f>
        <v>YES</v>
      </c>
      <c r="F1548" s="1" t="str">
        <f>VLOOKUP($A1548,'Medical examination'!A1548:J3882,5,FALSE)</f>
        <v>NO</v>
      </c>
      <c r="G1548" s="1" t="str">
        <f>VLOOKUP($A1548,'Medical examination'!A1548:K3882,6,FALSE)</f>
        <v>NO</v>
      </c>
      <c r="H1548" s="1">
        <f>VLOOKUP($A1548,'Medical examination'!A1548:L3882,7,FALSE)</f>
        <v>0</v>
      </c>
      <c r="I1548" s="1" t="str">
        <f>VLOOKUP($A1548,'Medical examination'!A1548:M3882,8,FALSE)</f>
        <v>NO</v>
      </c>
      <c r="J1548" s="19" t="str">
        <f>VLOOKUP($A1548,'Medical examination'!A1548:N3882,9,FALSE)</f>
        <v>OBESITY</v>
      </c>
      <c r="K1548" s="10" t="str">
        <f>VLOOKUP($A1548,'Medical examination'!A1548:O3882,10,FALSE)</f>
        <v>DIABETES</v>
      </c>
      <c r="L1548" s="16">
        <v>32288.49</v>
      </c>
      <c r="M1548" s="1" t="str">
        <f>VLOOKUP($L1548,'Hospitalization details'!$F1548:L3880,2,FALSE)</f>
        <v>TIER - 2</v>
      </c>
      <c r="N1548" s="17" t="str">
        <f>VLOOKUP($L1548,'Hospitalization details'!$F1548:M3885,3,FALSE)</f>
        <v>TIER - 2</v>
      </c>
      <c r="O1548" s="1" t="str">
        <f>VLOOKUP($L1548,'Hospitalization details'!$F1548:N3885,4,FALSE)</f>
        <v>R1011</v>
      </c>
      <c r="P1548" s="14">
        <f>VLOOKUP($L1548,'Hospitalization details'!$F1548:O3885,6,FALSE)</f>
        <v>31748</v>
      </c>
      <c r="Q1548" s="18">
        <f t="shared" si="24"/>
        <v>36</v>
      </c>
    </row>
    <row r="1549" spans="1:17" x14ac:dyDescent="0.25">
      <c r="A1549" s="2" t="s">
        <v>1555</v>
      </c>
      <c r="B1549" t="str">
        <f>VLOOKUP(A1549,'customer names'!A1549:D3883,3,FALSE)</f>
        <v>Sobrino</v>
      </c>
      <c r="C1549" s="1">
        <f>VLOOKUP(A1549,'Medical examination'!A1549:G3883,2,FALSE)</f>
        <v>27.265000000000001</v>
      </c>
      <c r="D1549" s="1">
        <f>VLOOKUP(A1549,'Medical examination'!A1549:H3883,3,FALSE)</f>
        <v>5.51</v>
      </c>
      <c r="E1549" s="1" t="str">
        <f>VLOOKUP($A1549,'Medical examination'!A1549:I3883,4,FALSE)</f>
        <v>NO</v>
      </c>
      <c r="F1549" s="1" t="str">
        <f>VLOOKUP($A1549,'Medical examination'!A1549:J3883,5,FALSE)</f>
        <v>NO</v>
      </c>
      <c r="G1549" s="1" t="str">
        <f>VLOOKUP($A1549,'Medical examination'!A1549:K3883,6,FALSE)</f>
        <v>NO</v>
      </c>
      <c r="H1549" s="1">
        <f>VLOOKUP($A1549,'Medical examination'!A1549:L3883,7,FALSE)</f>
        <v>1</v>
      </c>
      <c r="I1549" s="1" t="str">
        <f>VLOOKUP($A1549,'Medical examination'!A1549:M3883,8,FALSE)</f>
        <v>NO</v>
      </c>
      <c r="J1549" s="19" t="str">
        <f>VLOOKUP($A1549,'Medical examination'!A1549:N3883,9,FALSE)</f>
        <v>OVERWEIGHT</v>
      </c>
      <c r="K1549" s="10" t="str">
        <f>VLOOKUP($A1549,'Medical examination'!A1549:O3883,10,FALSE)</f>
        <v>NORMAL</v>
      </c>
      <c r="L1549" s="16">
        <v>32259.96</v>
      </c>
      <c r="M1549" s="1" t="str">
        <f>VLOOKUP($L1549,'Hospitalization details'!$F1549:L3881,2,FALSE)</f>
        <v>TIER - 2</v>
      </c>
      <c r="N1549" s="17" t="str">
        <f>VLOOKUP($L1549,'Hospitalization details'!$F1549:M3886,3,FALSE)</f>
        <v>TIER - 3</v>
      </c>
      <c r="O1549" s="1" t="str">
        <f>VLOOKUP($L1549,'Hospitalization details'!$F1549:N3886,4,FALSE)</f>
        <v>R1012</v>
      </c>
      <c r="P1549" s="14">
        <f>VLOOKUP($L1549,'Hospitalization details'!$F1549:O3886,6,FALSE)</f>
        <v>27745</v>
      </c>
      <c r="Q1549" s="18">
        <f t="shared" si="24"/>
        <v>47</v>
      </c>
    </row>
    <row r="1550" spans="1:17" x14ac:dyDescent="0.25">
      <c r="A1550" s="2" t="s">
        <v>1556</v>
      </c>
      <c r="B1550" t="str">
        <f>VLOOKUP(A1550,'customer names'!A1550:D3884,3,FALSE)</f>
        <v>Gennaro</v>
      </c>
      <c r="C1550" s="1">
        <f>VLOOKUP(A1550,'Medical examination'!A1550:G3884,2,FALSE)</f>
        <v>17.059999999999999</v>
      </c>
      <c r="D1550" s="1">
        <f>VLOOKUP(A1550,'Medical examination'!A1550:H3884,3,FALSE)</f>
        <v>8.5</v>
      </c>
      <c r="E1550" s="1" t="str">
        <f>VLOOKUP($A1550,'Medical examination'!A1550:I3884,4,FALSE)</f>
        <v>NO</v>
      </c>
      <c r="F1550" s="1" t="str">
        <f>VLOOKUP($A1550,'Medical examination'!A1550:J3884,5,FALSE)</f>
        <v>NO</v>
      </c>
      <c r="G1550" s="1" t="str">
        <f>VLOOKUP($A1550,'Medical examination'!A1550:K3884,6,FALSE)</f>
        <v>NO</v>
      </c>
      <c r="H1550" s="1">
        <f>VLOOKUP($A1550,'Medical examination'!A1550:L3884,7,FALSE)</f>
        <v>0</v>
      </c>
      <c r="I1550" s="1" t="str">
        <f>VLOOKUP($A1550,'Medical examination'!A1550:M3884,8,FALSE)</f>
        <v>NO</v>
      </c>
      <c r="J1550" s="19" t="str">
        <f>VLOOKUP($A1550,'Medical examination'!A1550:N3884,9,FALSE)</f>
        <v>UNDERWEIGHT</v>
      </c>
      <c r="K1550" s="10" t="str">
        <f>VLOOKUP($A1550,'Medical examination'!A1550:O3884,10,FALSE)</f>
        <v>DIABETES</v>
      </c>
      <c r="L1550" s="16">
        <v>46599.11</v>
      </c>
      <c r="M1550" s="1" t="str">
        <f>VLOOKUP($L1550,'Hospitalization details'!$F1550:L3882,2,FALSE)</f>
        <v>TIER - 1</v>
      </c>
      <c r="N1550" s="17" t="str">
        <f>VLOOKUP($L1550,'Hospitalization details'!$F1550:M3887,3,FALSE)</f>
        <v>TIER - 1</v>
      </c>
      <c r="O1550" s="1" t="str">
        <f>VLOOKUP($L1550,'Hospitalization details'!$F1550:N3887,4,FALSE)</f>
        <v>R1013</v>
      </c>
      <c r="P1550" s="14">
        <f>VLOOKUP($L1550,'Hospitalization details'!$F1550:O3887,6,FALSE)</f>
        <v>22501</v>
      </c>
      <c r="Q1550" s="18">
        <f t="shared" si="24"/>
        <v>61</v>
      </c>
    </row>
    <row r="1551" spans="1:17" x14ac:dyDescent="0.25">
      <c r="A1551" s="2" t="s">
        <v>1557</v>
      </c>
      <c r="B1551" t="str">
        <f>VLOOKUP(A1551,'customer names'!A1551:D3885,3,FALSE)</f>
        <v>Mayer</v>
      </c>
      <c r="C1551" s="1">
        <f>VLOOKUP(A1551,'Medical examination'!A1551:G3885,2,FALSE)</f>
        <v>36.29</v>
      </c>
      <c r="D1551" s="1">
        <f>VLOOKUP(A1551,'Medical examination'!A1551:H3885,3,FALSE)</f>
        <v>6.23</v>
      </c>
      <c r="E1551" s="1" t="str">
        <f>VLOOKUP($A1551,'Medical examination'!A1551:I3885,4,FALSE)</f>
        <v>NO</v>
      </c>
      <c r="F1551" s="1" t="str">
        <f>VLOOKUP($A1551,'Medical examination'!A1551:J3885,5,FALSE)</f>
        <v>NO</v>
      </c>
      <c r="G1551" s="1" t="str">
        <f>VLOOKUP($A1551,'Medical examination'!A1551:K3885,6,FALSE)</f>
        <v>NO</v>
      </c>
      <c r="H1551" s="1">
        <f>VLOOKUP($A1551,'Medical examination'!A1551:L3885,7,FALSE)</f>
        <v>0</v>
      </c>
      <c r="I1551" s="1" t="str">
        <f>VLOOKUP($A1551,'Medical examination'!A1551:M3885,8,FALSE)</f>
        <v>NO</v>
      </c>
      <c r="J1551" s="19" t="str">
        <f>VLOOKUP($A1551,'Medical examination'!A1551:N3885,9,FALSE)</f>
        <v>OBESITY</v>
      </c>
      <c r="K1551" s="10" t="str">
        <f>VLOOKUP($A1551,'Medical examination'!A1551:O3885,10,FALSE)</f>
        <v>PRE DIABETES</v>
      </c>
      <c r="L1551" s="16">
        <v>32222.81</v>
      </c>
      <c r="M1551" s="1" t="str">
        <f>VLOOKUP($L1551,'Hospitalization details'!$F1551:L3883,2,FALSE)</f>
        <v>TIER - 2</v>
      </c>
      <c r="N1551" s="17" t="str">
        <f>VLOOKUP($L1551,'Hospitalization details'!$F1551:M3888,3,FALSE)</f>
        <v>TIER - 1</v>
      </c>
      <c r="O1551" s="1" t="str">
        <f>VLOOKUP($L1551,'Hospitalization details'!$F1551:N3888,4,FALSE)</f>
        <v>R1011</v>
      </c>
      <c r="P1551" s="14">
        <f>VLOOKUP($L1551,'Hospitalization details'!$F1551:O3888,6,FALSE)</f>
        <v>34585</v>
      </c>
      <c r="Q1551" s="18">
        <f t="shared" si="24"/>
        <v>28</v>
      </c>
    </row>
    <row r="1552" spans="1:17" x14ac:dyDescent="0.25">
      <c r="A1552" s="2" t="s">
        <v>1558</v>
      </c>
      <c r="B1552" t="str">
        <f>VLOOKUP(A1552,'customer names'!A1552:D3886,3,FALSE)</f>
        <v>Becker</v>
      </c>
      <c r="C1552" s="1">
        <f>VLOOKUP(A1552,'Medical examination'!A1552:G3886,2,FALSE)</f>
        <v>28.594999999999999</v>
      </c>
      <c r="D1552" s="1">
        <f>VLOOKUP(A1552,'Medical examination'!A1552:H3886,3,FALSE)</f>
        <v>8.5299999999999994</v>
      </c>
      <c r="E1552" s="1" t="str">
        <f>VLOOKUP($A1552,'Medical examination'!A1552:I3886,4,FALSE)</f>
        <v>YES</v>
      </c>
      <c r="F1552" s="1" t="str">
        <f>VLOOKUP($A1552,'Medical examination'!A1552:J3886,5,FALSE)</f>
        <v>NO</v>
      </c>
      <c r="G1552" s="1" t="str">
        <f>VLOOKUP($A1552,'Medical examination'!A1552:K3886,6,FALSE)</f>
        <v>NO</v>
      </c>
      <c r="H1552" s="1">
        <f>VLOOKUP($A1552,'Medical examination'!A1552:L3886,7,FALSE)</f>
        <v>1</v>
      </c>
      <c r="I1552" s="1" t="str">
        <f>VLOOKUP($A1552,'Medical examination'!A1552:M3886,8,FALSE)</f>
        <v>NO</v>
      </c>
      <c r="J1552" s="19" t="str">
        <f>VLOOKUP($A1552,'Medical examination'!A1552:N3886,9,FALSE)</f>
        <v>OVERWEIGHT</v>
      </c>
      <c r="K1552" s="10" t="str">
        <f>VLOOKUP($A1552,'Medical examination'!A1552:O3886,10,FALSE)</f>
        <v>DIABETES</v>
      </c>
      <c r="L1552" s="16">
        <v>32192.76</v>
      </c>
      <c r="M1552" s="1" t="str">
        <f>VLOOKUP($L1552,'Hospitalization details'!$F1552:L3884,2,FALSE)</f>
        <v>TIER - 1</v>
      </c>
      <c r="N1552" s="17" t="str">
        <f>VLOOKUP($L1552,'Hospitalization details'!$F1552:M3889,3,FALSE)</f>
        <v>TIER - 2</v>
      </c>
      <c r="O1552" s="1" t="str">
        <f>VLOOKUP($L1552,'Hospitalization details'!$F1552:N3889,4,FALSE)</f>
        <v>R1011</v>
      </c>
      <c r="P1552" s="14">
        <f>VLOOKUP($L1552,'Hospitalization details'!$F1552:O3889,6,FALSE)</f>
        <v>25457</v>
      </c>
      <c r="Q1552" s="18">
        <f t="shared" si="24"/>
        <v>53</v>
      </c>
    </row>
    <row r="1553" spans="1:17" x14ac:dyDescent="0.25">
      <c r="A1553" s="2" t="s">
        <v>1559</v>
      </c>
      <c r="B1553" t="str">
        <f>VLOOKUP(A1553,'customer names'!A1553:D3887,3,FALSE)</f>
        <v>Moore</v>
      </c>
      <c r="C1553" s="1">
        <f>VLOOKUP(A1553,'Medical examination'!A1553:G3887,2,FALSE)</f>
        <v>17.8</v>
      </c>
      <c r="D1553" s="1">
        <f>VLOOKUP(A1553,'Medical examination'!A1553:H3887,3,FALSE)</f>
        <v>5.75</v>
      </c>
      <c r="E1553" s="1" t="str">
        <f>VLOOKUP($A1553,'Medical examination'!A1553:I3887,4,FALSE)</f>
        <v>YES</v>
      </c>
      <c r="F1553" s="1" t="str">
        <f>VLOOKUP($A1553,'Medical examination'!A1553:J3887,5,FALSE)</f>
        <v>NO</v>
      </c>
      <c r="G1553" s="1" t="str">
        <f>VLOOKUP($A1553,'Medical examination'!A1553:K3887,6,FALSE)</f>
        <v>YES</v>
      </c>
      <c r="H1553" s="1">
        <f>VLOOKUP($A1553,'Medical examination'!A1553:L3887,7,FALSE)</f>
        <v>1</v>
      </c>
      <c r="I1553" s="1" t="str">
        <f>VLOOKUP($A1553,'Medical examination'!A1553:M3887,8,FALSE)</f>
        <v>NO</v>
      </c>
      <c r="J1553" s="19" t="str">
        <f>VLOOKUP($A1553,'Medical examination'!A1553:N3887,9,FALSE)</f>
        <v>UNDERWEIGHT</v>
      </c>
      <c r="K1553" s="10" t="str">
        <f>VLOOKUP($A1553,'Medical examination'!A1553:O3887,10,FALSE)</f>
        <v>PRE DIABETES</v>
      </c>
      <c r="L1553" s="16">
        <v>32108.66</v>
      </c>
      <c r="M1553" s="1" t="str">
        <f>VLOOKUP($L1553,'Hospitalization details'!$F1553:L3885,2,FALSE)</f>
        <v>TIER - 1</v>
      </c>
      <c r="N1553" s="17" t="str">
        <f>VLOOKUP($L1553,'Hospitalization details'!$F1553:M3890,3,FALSE)</f>
        <v>TIER - 3</v>
      </c>
      <c r="O1553" s="1" t="str">
        <f>VLOOKUP($L1553,'Hospitalization details'!$F1553:N3890,4,FALSE)</f>
        <v>R1017</v>
      </c>
      <c r="P1553" s="14">
        <f>VLOOKUP($L1553,'Hospitalization details'!$F1553:O3890,6,FALSE)</f>
        <v>28804</v>
      </c>
      <c r="Q1553" s="18">
        <f t="shared" si="24"/>
        <v>44</v>
      </c>
    </row>
    <row r="1554" spans="1:17" x14ac:dyDescent="0.25">
      <c r="A1554" s="2" t="s">
        <v>1560</v>
      </c>
      <c r="B1554" t="str">
        <f>VLOOKUP(A1554,'customer names'!A1554:D3888,3,FALSE)</f>
        <v>Platt</v>
      </c>
      <c r="C1554" s="1">
        <f>VLOOKUP(A1554,'Medical examination'!A1554:G3888,2,FALSE)</f>
        <v>21.4</v>
      </c>
      <c r="D1554" s="1">
        <f>VLOOKUP(A1554,'Medical examination'!A1554:H3888,3,FALSE)</f>
        <v>5.6</v>
      </c>
      <c r="E1554" s="1" t="str">
        <f>VLOOKUP($A1554,'Medical examination'!A1554:I3888,4,FALSE)</f>
        <v>NO</v>
      </c>
      <c r="F1554" s="1" t="str">
        <f>VLOOKUP($A1554,'Medical examination'!A1554:J3888,5,FALSE)</f>
        <v>NO</v>
      </c>
      <c r="G1554" s="1" t="str">
        <f>VLOOKUP($A1554,'Medical examination'!A1554:K3888,6,FALSE)</f>
        <v>NO</v>
      </c>
      <c r="H1554" s="1">
        <f>VLOOKUP($A1554,'Medical examination'!A1554:L3888,7,FALSE)</f>
        <v>0</v>
      </c>
      <c r="I1554" s="1" t="str">
        <f>VLOOKUP($A1554,'Medical examination'!A1554:M3888,8,FALSE)</f>
        <v>NO</v>
      </c>
      <c r="J1554" s="19" t="str">
        <f>VLOOKUP($A1554,'Medical examination'!A1554:N3888,9,FALSE)</f>
        <v>NORMAL WEIGHT</v>
      </c>
      <c r="K1554" s="10" t="str">
        <f>VLOOKUP($A1554,'Medical examination'!A1554:O3888,10,FALSE)</f>
        <v>NORMAL</v>
      </c>
      <c r="L1554" s="16">
        <v>32086.21</v>
      </c>
      <c r="M1554" s="1" t="str">
        <f>VLOOKUP($L1554,'Hospitalization details'!$F1554:L3886,2,FALSE)</f>
        <v>TIER - 1</v>
      </c>
      <c r="N1554" s="17" t="str">
        <f>VLOOKUP($L1554,'Hospitalization details'!$F1554:M3891,3,FALSE)</f>
        <v>TIER - 3</v>
      </c>
      <c r="O1554" s="1" t="str">
        <f>VLOOKUP($L1554,'Hospitalization details'!$F1554:N3891,4,FALSE)</f>
        <v>R1011</v>
      </c>
      <c r="P1554" s="14">
        <f>VLOOKUP($L1554,'Hospitalization details'!$F1554:O3891,6,FALSE)</f>
        <v>34225</v>
      </c>
      <c r="Q1554" s="18">
        <f t="shared" si="24"/>
        <v>29</v>
      </c>
    </row>
    <row r="1555" spans="1:17" x14ac:dyDescent="0.25">
      <c r="A1555" s="2" t="s">
        <v>1561</v>
      </c>
      <c r="B1555" t="str">
        <f>VLOOKUP(A1555,'customer names'!A1555:D3889,3,FALSE)</f>
        <v>Brodeur</v>
      </c>
      <c r="C1555" s="1">
        <f>VLOOKUP(A1555,'Medical examination'!A1555:G3889,2,FALSE)</f>
        <v>23.01</v>
      </c>
      <c r="D1555" s="1">
        <f>VLOOKUP(A1555,'Medical examination'!A1555:H3889,3,FALSE)</f>
        <v>4.68</v>
      </c>
      <c r="E1555" s="1" t="str">
        <f>VLOOKUP($A1555,'Medical examination'!A1555:I3889,4,FALSE)</f>
        <v>NO</v>
      </c>
      <c r="F1555" s="1" t="str">
        <f>VLOOKUP($A1555,'Medical examination'!A1555:J3889,5,FALSE)</f>
        <v>NO</v>
      </c>
      <c r="G1555" s="1" t="str">
        <f>VLOOKUP($A1555,'Medical examination'!A1555:K3889,6,FALSE)</f>
        <v>NO</v>
      </c>
      <c r="H1555" s="1">
        <f>VLOOKUP($A1555,'Medical examination'!A1555:L3889,7,FALSE)</f>
        <v>0</v>
      </c>
      <c r="I1555" s="1" t="str">
        <f>VLOOKUP($A1555,'Medical examination'!A1555:M3889,8,FALSE)</f>
        <v>NO</v>
      </c>
      <c r="J1555" s="19" t="str">
        <f>VLOOKUP($A1555,'Medical examination'!A1555:N3889,9,FALSE)</f>
        <v>NORMAL WEIGHT</v>
      </c>
      <c r="K1555" s="10" t="str">
        <f>VLOOKUP($A1555,'Medical examination'!A1555:O3889,10,FALSE)</f>
        <v>NORMAL</v>
      </c>
      <c r="L1555" s="16">
        <v>31980.89</v>
      </c>
      <c r="M1555" s="1" t="str">
        <f>VLOOKUP($L1555,'Hospitalization details'!$F1555:L3887,2,FALSE)</f>
        <v>TIER - 2</v>
      </c>
      <c r="N1555" s="17" t="str">
        <f>VLOOKUP($L1555,'Hospitalization details'!$F1555:M3892,3,FALSE)</f>
        <v>TIER - 1</v>
      </c>
      <c r="O1555" s="1" t="str">
        <f>VLOOKUP($L1555,'Hospitalization details'!$F1555:N3892,4,FALSE)</f>
        <v>R1011</v>
      </c>
      <c r="P1555" s="14">
        <f>VLOOKUP($L1555,'Hospitalization details'!$F1555:O3892,6,FALSE)</f>
        <v>26563</v>
      </c>
      <c r="Q1555" s="18">
        <f t="shared" si="24"/>
        <v>50</v>
      </c>
    </row>
    <row r="1556" spans="1:17" x14ac:dyDescent="0.25">
      <c r="A1556" s="2" t="s">
        <v>1562</v>
      </c>
      <c r="B1556" t="str">
        <f>VLOOKUP(A1556,'customer names'!A1556:D3890,3,FALSE)</f>
        <v>Knight Pech</v>
      </c>
      <c r="C1556" s="1">
        <f>VLOOKUP(A1556,'Medical examination'!A1556:G3890,2,FALSE)</f>
        <v>19.86</v>
      </c>
      <c r="D1556" s="1">
        <f>VLOOKUP(A1556,'Medical examination'!A1556:H3890,3,FALSE)</f>
        <v>5.62</v>
      </c>
      <c r="E1556" s="1" t="str">
        <f>VLOOKUP($A1556,'Medical examination'!A1556:I3890,4,FALSE)</f>
        <v>YES</v>
      </c>
      <c r="F1556" s="1" t="str">
        <f>VLOOKUP($A1556,'Medical examination'!A1556:J3890,5,FALSE)</f>
        <v>NO</v>
      </c>
      <c r="G1556" s="1" t="str">
        <f>VLOOKUP($A1556,'Medical examination'!A1556:K3890,6,FALSE)</f>
        <v>NO</v>
      </c>
      <c r="H1556" s="1">
        <f>VLOOKUP($A1556,'Medical examination'!A1556:L3890,7,FALSE)</f>
        <v>0</v>
      </c>
      <c r="I1556" s="1" t="str">
        <f>VLOOKUP($A1556,'Medical examination'!A1556:M3890,8,FALSE)</f>
        <v>NO</v>
      </c>
      <c r="J1556" s="19" t="str">
        <f>VLOOKUP($A1556,'Medical examination'!A1556:N3890,9,FALSE)</f>
        <v>NORMAL WEIGHT</v>
      </c>
      <c r="K1556" s="10" t="str">
        <f>VLOOKUP($A1556,'Medical examination'!A1556:O3890,10,FALSE)</f>
        <v>NORMAL</v>
      </c>
      <c r="L1556" s="16">
        <v>31897.1</v>
      </c>
      <c r="M1556" s="1" t="str">
        <f>VLOOKUP($L1556,'Hospitalization details'!$F1556:L3888,2,FALSE)</f>
        <v>TIER - 2</v>
      </c>
      <c r="N1556" s="17" t="str">
        <f>VLOOKUP($L1556,'Hospitalization details'!$F1556:M3893,3,FALSE)</f>
        <v>TIER - 3</v>
      </c>
      <c r="O1556" s="1" t="str">
        <f>VLOOKUP($L1556,'Hospitalization details'!$F1556:N3893,4,FALSE)</f>
        <v>R1011</v>
      </c>
      <c r="P1556" s="14">
        <f>VLOOKUP($L1556,'Hospitalization details'!$F1556:O3893,6,FALSE)</f>
        <v>27662</v>
      </c>
      <c r="Q1556" s="18">
        <f t="shared" si="24"/>
        <v>47</v>
      </c>
    </row>
    <row r="1557" spans="1:17" x14ac:dyDescent="0.25">
      <c r="A1557" s="2" t="s">
        <v>1563</v>
      </c>
      <c r="B1557" t="str">
        <f>VLOOKUP(A1557,'customer names'!A1557:D3891,3,FALSE)</f>
        <v>Richter</v>
      </c>
      <c r="C1557" s="1">
        <f>VLOOKUP(A1557,'Medical examination'!A1557:G3891,2,FALSE)</f>
        <v>33.58</v>
      </c>
      <c r="D1557" s="1">
        <f>VLOOKUP(A1557,'Medical examination'!A1557:H3891,3,FALSE)</f>
        <v>5.08</v>
      </c>
      <c r="E1557" s="1" t="str">
        <f>VLOOKUP($A1557,'Medical examination'!A1557:I3891,4,FALSE)</f>
        <v>NO</v>
      </c>
      <c r="F1557" s="1" t="str">
        <f>VLOOKUP($A1557,'Medical examination'!A1557:J3891,5,FALSE)</f>
        <v>NO</v>
      </c>
      <c r="G1557" s="1" t="str">
        <f>VLOOKUP($A1557,'Medical examination'!A1557:K3891,6,FALSE)</f>
        <v>NO</v>
      </c>
      <c r="H1557" s="1">
        <f>VLOOKUP($A1557,'Medical examination'!A1557:L3891,7,FALSE)</f>
        <v>0</v>
      </c>
      <c r="I1557" s="1" t="str">
        <f>VLOOKUP($A1557,'Medical examination'!A1557:M3891,8,FALSE)</f>
        <v>NO</v>
      </c>
      <c r="J1557" s="19" t="str">
        <f>VLOOKUP($A1557,'Medical examination'!A1557:N3891,9,FALSE)</f>
        <v>OBESITY</v>
      </c>
      <c r="K1557" s="10" t="str">
        <f>VLOOKUP($A1557,'Medical examination'!A1557:O3891,10,FALSE)</f>
        <v>NORMAL</v>
      </c>
      <c r="L1557" s="16">
        <v>31743.919999999998</v>
      </c>
      <c r="M1557" s="1" t="str">
        <f>VLOOKUP($L1557,'Hospitalization details'!$F1557:L3889,2,FALSE)</f>
        <v>TIER - 2</v>
      </c>
      <c r="N1557" s="17" t="str">
        <f>VLOOKUP($L1557,'Hospitalization details'!$F1557:M3894,3,FALSE)</f>
        <v>TIER - 1</v>
      </c>
      <c r="O1557" s="1" t="str">
        <f>VLOOKUP($L1557,'Hospitalization details'!$F1557:N3894,4,FALSE)</f>
        <v>R1011</v>
      </c>
      <c r="P1557" s="14">
        <f>VLOOKUP($L1557,'Hospitalization details'!$F1557:O3894,6,FALSE)</f>
        <v>30935</v>
      </c>
      <c r="Q1557" s="18">
        <f t="shared" si="24"/>
        <v>38</v>
      </c>
    </row>
    <row r="1558" spans="1:17" x14ac:dyDescent="0.25">
      <c r="A1558" s="2" t="s">
        <v>1564</v>
      </c>
      <c r="B1558" t="str">
        <f>VLOOKUP(A1558,'customer names'!A1558:D3892,3,FALSE)</f>
        <v>Jubinski</v>
      </c>
      <c r="C1558" s="1">
        <f>VLOOKUP(A1558,'Medical examination'!A1558:G3892,2,FALSE)</f>
        <v>29.81</v>
      </c>
      <c r="D1558" s="1">
        <f>VLOOKUP(A1558,'Medical examination'!A1558:H3892,3,FALSE)</f>
        <v>5.28</v>
      </c>
      <c r="E1558" s="1" t="str">
        <f>VLOOKUP($A1558,'Medical examination'!A1558:I3892,4,FALSE)</f>
        <v>NO</v>
      </c>
      <c r="F1558" s="1" t="str">
        <f>VLOOKUP($A1558,'Medical examination'!A1558:J3892,5,FALSE)</f>
        <v>NO</v>
      </c>
      <c r="G1558" s="1" t="str">
        <f>VLOOKUP($A1558,'Medical examination'!A1558:K3892,6,FALSE)</f>
        <v>NO</v>
      </c>
      <c r="H1558" s="1">
        <f>VLOOKUP($A1558,'Medical examination'!A1558:L3892,7,FALSE)</f>
        <v>0</v>
      </c>
      <c r="I1558" s="1" t="str">
        <f>VLOOKUP($A1558,'Medical examination'!A1558:M3892,8,FALSE)</f>
        <v>NO</v>
      </c>
      <c r="J1558" s="19" t="str">
        <f>VLOOKUP($A1558,'Medical examination'!A1558:N3892,9,FALSE)</f>
        <v>OVERWEIGHT</v>
      </c>
      <c r="K1558" s="10" t="str">
        <f>VLOOKUP($A1558,'Medical examination'!A1558:O3892,10,FALSE)</f>
        <v>NORMAL</v>
      </c>
      <c r="L1558" s="16">
        <v>31736.7</v>
      </c>
      <c r="M1558" s="1" t="str">
        <f>VLOOKUP($L1558,'Hospitalization details'!$F1558:L3890,2,FALSE)</f>
        <v>TIER - 2</v>
      </c>
      <c r="N1558" s="17" t="str">
        <f>VLOOKUP($L1558,'Hospitalization details'!$F1558:M3895,3,FALSE)</f>
        <v>TIER - 2</v>
      </c>
      <c r="O1558" s="1" t="str">
        <f>VLOOKUP($L1558,'Hospitalization details'!$F1558:N3895,4,FALSE)</f>
        <v>R1012</v>
      </c>
      <c r="P1558" s="14">
        <f>VLOOKUP($L1558,'Hospitalization details'!$F1558:O3895,6,FALSE)</f>
        <v>28412</v>
      </c>
      <c r="Q1558" s="18">
        <f t="shared" si="24"/>
        <v>45</v>
      </c>
    </row>
    <row r="1559" spans="1:17" x14ac:dyDescent="0.25">
      <c r="A1559" s="2" t="s">
        <v>1565</v>
      </c>
      <c r="B1559" t="str">
        <f>VLOOKUP(A1559,'customer names'!A1559:D3893,3,FALSE)</f>
        <v>Wall</v>
      </c>
      <c r="C1559" s="1">
        <f>VLOOKUP(A1559,'Medical examination'!A1559:G3893,2,FALSE)</f>
        <v>27.4</v>
      </c>
      <c r="D1559" s="1">
        <f>VLOOKUP(A1559,'Medical examination'!A1559:H3893,3,FALSE)</f>
        <v>4.6100000000000003</v>
      </c>
      <c r="E1559" s="1" t="str">
        <f>VLOOKUP($A1559,'Medical examination'!A1559:I3893,4,FALSE)</f>
        <v>NO</v>
      </c>
      <c r="F1559" s="1" t="str">
        <f>VLOOKUP($A1559,'Medical examination'!A1559:J3893,5,FALSE)</f>
        <v>NO</v>
      </c>
      <c r="G1559" s="1" t="str">
        <f>VLOOKUP($A1559,'Medical examination'!A1559:K3893,6,FALSE)</f>
        <v>NO</v>
      </c>
      <c r="H1559" s="1">
        <f>VLOOKUP($A1559,'Medical examination'!A1559:L3893,7,FALSE)</f>
        <v>0</v>
      </c>
      <c r="I1559" s="1" t="str">
        <f>VLOOKUP($A1559,'Medical examination'!A1559:M3893,8,FALSE)</f>
        <v>NO</v>
      </c>
      <c r="J1559" s="19" t="str">
        <f>VLOOKUP($A1559,'Medical examination'!A1559:N3893,9,FALSE)</f>
        <v>OVERWEIGHT</v>
      </c>
      <c r="K1559" s="10" t="str">
        <f>VLOOKUP($A1559,'Medical examination'!A1559:O3893,10,FALSE)</f>
        <v>NORMAL</v>
      </c>
      <c r="L1559" s="16">
        <v>31620</v>
      </c>
      <c r="M1559" s="1" t="str">
        <f>VLOOKUP($L1559,'Hospitalization details'!$F1559:L3891,2,FALSE)</f>
        <v>TIER - 2</v>
      </c>
      <c r="N1559" s="17" t="str">
        <f>VLOOKUP($L1559,'Hospitalization details'!$F1559:M3896,3,FALSE)</f>
        <v>TIER - 1</v>
      </c>
      <c r="O1559" s="1" t="str">
        <f>VLOOKUP($L1559,'Hospitalization details'!$F1559:N3896,4,FALSE)</f>
        <v>R1024</v>
      </c>
      <c r="P1559" s="14">
        <f>VLOOKUP($L1559,'Hospitalization details'!$F1559:O3896,6,FALSE)</f>
        <v>22263</v>
      </c>
      <c r="Q1559" s="18">
        <f t="shared" si="24"/>
        <v>62</v>
      </c>
    </row>
    <row r="1560" spans="1:17" x14ac:dyDescent="0.25">
      <c r="A1560" s="2" t="s">
        <v>1566</v>
      </c>
      <c r="B1560" t="str">
        <f>VLOOKUP(A1560,'customer names'!A1560:D3894,3,FALSE)</f>
        <v>McKay</v>
      </c>
      <c r="C1560" s="1">
        <f>VLOOKUP(A1560,'Medical examination'!A1560:G3894,2,FALSE)</f>
        <v>17.98</v>
      </c>
      <c r="D1560" s="1">
        <f>VLOOKUP(A1560,'Medical examination'!A1560:H3894,3,FALSE)</f>
        <v>6.57</v>
      </c>
      <c r="E1560" s="1" t="str">
        <f>VLOOKUP($A1560,'Medical examination'!A1560:I3894,4,FALSE)</f>
        <v>YES</v>
      </c>
      <c r="F1560" s="1" t="str">
        <f>VLOOKUP($A1560,'Medical examination'!A1560:J3894,5,FALSE)</f>
        <v>NO</v>
      </c>
      <c r="G1560" s="1" t="str">
        <f>VLOOKUP($A1560,'Medical examination'!A1560:K3894,6,FALSE)</f>
        <v>NO</v>
      </c>
      <c r="H1560" s="1">
        <f>VLOOKUP($A1560,'Medical examination'!A1560:L3894,7,FALSE)</f>
        <v>2</v>
      </c>
      <c r="I1560" s="1" t="str">
        <f>VLOOKUP($A1560,'Medical examination'!A1560:M3894,8,FALSE)</f>
        <v>NO</v>
      </c>
      <c r="J1560" s="19" t="str">
        <f>VLOOKUP($A1560,'Medical examination'!A1560:N3894,9,FALSE)</f>
        <v>UNDERWEIGHT</v>
      </c>
      <c r="K1560" s="10" t="str">
        <f>VLOOKUP($A1560,'Medical examination'!A1560:O3894,10,FALSE)</f>
        <v>DIABETES</v>
      </c>
      <c r="L1560" s="16">
        <v>31591.82</v>
      </c>
      <c r="M1560" s="1" t="str">
        <f>VLOOKUP($L1560,'Hospitalization details'!$F1560:L3892,2,FALSE)</f>
        <v>TIER - 2</v>
      </c>
      <c r="N1560" s="17" t="str">
        <f>VLOOKUP($L1560,'Hospitalization details'!$F1560:M3897,3,FALSE)</f>
        <v>TIER - 1</v>
      </c>
      <c r="O1560" s="1" t="str">
        <f>VLOOKUP($L1560,'Hospitalization details'!$F1560:N3897,4,FALSE)</f>
        <v>R1011</v>
      </c>
      <c r="P1560" s="14">
        <f>VLOOKUP($L1560,'Hospitalization details'!$F1560:O3897,6,FALSE)</f>
        <v>27696</v>
      </c>
      <c r="Q1560" s="18">
        <f t="shared" si="24"/>
        <v>47</v>
      </c>
    </row>
    <row r="1561" spans="1:17" x14ac:dyDescent="0.25">
      <c r="A1561" s="2" t="s">
        <v>1567</v>
      </c>
      <c r="B1561" t="str">
        <f>VLOOKUP(A1561,'customer names'!A1561:D3895,3,FALSE)</f>
        <v>Oh</v>
      </c>
      <c r="C1561" s="1">
        <f>VLOOKUP(A1561,'Medical examination'!A1561:G3895,2,FALSE)</f>
        <v>37.9</v>
      </c>
      <c r="D1561" s="1">
        <f>VLOOKUP(A1561,'Medical examination'!A1561:H3895,3,FALSE)</f>
        <v>5.83</v>
      </c>
      <c r="E1561" s="1" t="str">
        <f>VLOOKUP($A1561,'Medical examination'!A1561:I3895,4,FALSE)</f>
        <v>NO</v>
      </c>
      <c r="F1561" s="1" t="str">
        <f>VLOOKUP($A1561,'Medical examination'!A1561:J3895,5,FALSE)</f>
        <v>NO</v>
      </c>
      <c r="G1561" s="1" t="str">
        <f>VLOOKUP($A1561,'Medical examination'!A1561:K3895,6,FALSE)</f>
        <v>NO</v>
      </c>
      <c r="H1561" s="1">
        <f>VLOOKUP($A1561,'Medical examination'!A1561:L3895,7,FALSE)</f>
        <v>0</v>
      </c>
      <c r="I1561" s="1" t="str">
        <f>VLOOKUP($A1561,'Medical examination'!A1561:M3895,8,FALSE)</f>
        <v>NO</v>
      </c>
      <c r="J1561" s="19" t="str">
        <f>VLOOKUP($A1561,'Medical examination'!A1561:N3895,9,FALSE)</f>
        <v>OBESITY</v>
      </c>
      <c r="K1561" s="10" t="str">
        <f>VLOOKUP($A1561,'Medical examination'!A1561:O3895,10,FALSE)</f>
        <v>PRE DIABETES</v>
      </c>
      <c r="L1561" s="16">
        <v>60021.4</v>
      </c>
      <c r="M1561" s="1" t="str">
        <f>VLOOKUP($L1561,'Hospitalization details'!$F1561:L3893,2,FALSE)</f>
        <v>TIER - 1</v>
      </c>
      <c r="N1561" s="17" t="str">
        <f>VLOOKUP($L1561,'Hospitalization details'!$F1561:M3898,3,FALSE)</f>
        <v>TIER - 1</v>
      </c>
      <c r="O1561" s="1" t="str">
        <f>VLOOKUP($L1561,'Hospitalization details'!$F1561:N3898,4,FALSE)</f>
        <v>R1012</v>
      </c>
      <c r="P1561" s="14">
        <f>VLOOKUP($L1561,'Hospitalization details'!$F1561:O3898,6,FALSE)</f>
        <v>25822</v>
      </c>
      <c r="Q1561" s="18">
        <f t="shared" si="24"/>
        <v>52</v>
      </c>
    </row>
    <row r="1562" spans="1:17" x14ac:dyDescent="0.25">
      <c r="A1562" s="2" t="s">
        <v>1568</v>
      </c>
      <c r="B1562" t="str">
        <f>VLOOKUP(A1562,'customer names'!A1562:D3896,3,FALSE)</f>
        <v>Kessell</v>
      </c>
      <c r="C1562" s="1">
        <f>VLOOKUP(A1562,'Medical examination'!A1562:G3896,2,FALSE)</f>
        <v>25.27</v>
      </c>
      <c r="D1562" s="1">
        <f>VLOOKUP(A1562,'Medical examination'!A1562:H3896,3,FALSE)</f>
        <v>6.98</v>
      </c>
      <c r="E1562" s="1" t="str">
        <f>VLOOKUP($A1562,'Medical examination'!A1562:I3896,4,FALSE)</f>
        <v>YES</v>
      </c>
      <c r="F1562" s="1" t="str">
        <f>VLOOKUP($A1562,'Medical examination'!A1562:J3896,5,FALSE)</f>
        <v>NO</v>
      </c>
      <c r="G1562" s="1" t="str">
        <f>VLOOKUP($A1562,'Medical examination'!A1562:K3896,6,FALSE)</f>
        <v>NO</v>
      </c>
      <c r="H1562" s="1">
        <f>VLOOKUP($A1562,'Medical examination'!A1562:L3896,7,FALSE)</f>
        <v>0</v>
      </c>
      <c r="I1562" s="1" t="str">
        <f>VLOOKUP($A1562,'Medical examination'!A1562:M3896,8,FALSE)</f>
        <v>NO</v>
      </c>
      <c r="J1562" s="19" t="str">
        <f>VLOOKUP($A1562,'Medical examination'!A1562:N3896,9,FALSE)</f>
        <v>OVERWEIGHT</v>
      </c>
      <c r="K1562" s="10" t="str">
        <f>VLOOKUP($A1562,'Medical examination'!A1562:O3896,10,FALSE)</f>
        <v>DIABETES</v>
      </c>
      <c r="L1562" s="16">
        <v>46255.11</v>
      </c>
      <c r="M1562" s="1" t="str">
        <f>VLOOKUP($L1562,'Hospitalization details'!$F1562:L3894,2,FALSE)</f>
        <v>TIER - 1</v>
      </c>
      <c r="N1562" s="17" t="str">
        <f>VLOOKUP($L1562,'Hospitalization details'!$F1562:M3899,3,FALSE)</f>
        <v>TIER - 3</v>
      </c>
      <c r="O1562" s="1" t="str">
        <f>VLOOKUP($L1562,'Hospitalization details'!$F1562:N3899,4,FALSE)</f>
        <v>R1024</v>
      </c>
      <c r="P1562" s="14">
        <f>VLOOKUP($L1562,'Hospitalization details'!$F1562:O3899,6,FALSE)</f>
        <v>26273</v>
      </c>
      <c r="Q1562" s="18">
        <f t="shared" si="24"/>
        <v>51</v>
      </c>
    </row>
    <row r="1563" spans="1:17" x14ac:dyDescent="0.25">
      <c r="A1563" s="2" t="s">
        <v>1569</v>
      </c>
      <c r="B1563" t="str">
        <f>VLOOKUP(A1563,'customer names'!A1563:D3897,3,FALSE)</f>
        <v>Hidalgo Zambrano</v>
      </c>
      <c r="C1563" s="1">
        <f>VLOOKUP(A1563,'Medical examination'!A1563:G3897,2,FALSE)</f>
        <v>29.26</v>
      </c>
      <c r="D1563" s="1">
        <f>VLOOKUP(A1563,'Medical examination'!A1563:H3897,3,FALSE)</f>
        <v>4.03</v>
      </c>
      <c r="E1563" s="1" t="str">
        <f>VLOOKUP($A1563,'Medical examination'!A1563:I3897,4,FALSE)</f>
        <v>NO</v>
      </c>
      <c r="F1563" s="1" t="str">
        <f>VLOOKUP($A1563,'Medical examination'!A1563:J3897,5,FALSE)</f>
        <v>NO</v>
      </c>
      <c r="G1563" s="1" t="str">
        <f>VLOOKUP($A1563,'Medical examination'!A1563:K3897,6,FALSE)</f>
        <v>NO</v>
      </c>
      <c r="H1563" s="1">
        <f>VLOOKUP($A1563,'Medical examination'!A1563:L3897,7,FALSE)</f>
        <v>1</v>
      </c>
      <c r="I1563" s="1" t="str">
        <f>VLOOKUP($A1563,'Medical examination'!A1563:M3897,8,FALSE)</f>
        <v>NO</v>
      </c>
      <c r="J1563" s="19" t="str">
        <f>VLOOKUP($A1563,'Medical examination'!A1563:N3897,9,FALSE)</f>
        <v>OVERWEIGHT</v>
      </c>
      <c r="K1563" s="10" t="str">
        <f>VLOOKUP($A1563,'Medical examination'!A1563:O3897,10,FALSE)</f>
        <v>NORMAL</v>
      </c>
      <c r="L1563" s="16">
        <v>31368.81</v>
      </c>
      <c r="M1563" s="1" t="str">
        <f>VLOOKUP($L1563,'Hospitalization details'!$F1563:L3895,2,FALSE)</f>
        <v>TIER - 2</v>
      </c>
      <c r="N1563" s="17" t="str">
        <f>VLOOKUP($L1563,'Hospitalization details'!$F1563:M3900,3,FALSE)</f>
        <v>TIER - 3</v>
      </c>
      <c r="O1563" s="1" t="str">
        <f>VLOOKUP($L1563,'Hospitalization details'!$F1563:N3900,4,FALSE)</f>
        <v>R1011</v>
      </c>
      <c r="P1563" s="14">
        <f>VLOOKUP($L1563,'Hospitalization details'!$F1563:O3900,6,FALSE)</f>
        <v>27310</v>
      </c>
      <c r="Q1563" s="18">
        <f t="shared" si="24"/>
        <v>48</v>
      </c>
    </row>
    <row r="1564" spans="1:17" x14ac:dyDescent="0.25">
      <c r="A1564" s="2" t="s">
        <v>1570</v>
      </c>
      <c r="B1564" t="str">
        <f>VLOOKUP(A1564,'customer names'!A1564:D3898,3,FALSE)</f>
        <v>Caprario</v>
      </c>
      <c r="C1564" s="1">
        <f>VLOOKUP(A1564,'Medical examination'!A1564:G3898,2,FALSE)</f>
        <v>27.835000000000001</v>
      </c>
      <c r="D1564" s="1">
        <f>VLOOKUP(A1564,'Medical examination'!A1564:H3898,3,FALSE)</f>
        <v>4.5599999999999996</v>
      </c>
      <c r="E1564" s="1" t="str">
        <f>VLOOKUP($A1564,'Medical examination'!A1564:I3898,4,FALSE)</f>
        <v>NO</v>
      </c>
      <c r="F1564" s="1" t="str">
        <f>VLOOKUP($A1564,'Medical examination'!A1564:J3898,5,FALSE)</f>
        <v>NO</v>
      </c>
      <c r="G1564" s="1" t="str">
        <f>VLOOKUP($A1564,'Medical examination'!A1564:K3898,6,FALSE)</f>
        <v>NO</v>
      </c>
      <c r="H1564" s="1">
        <f>VLOOKUP($A1564,'Medical examination'!A1564:L3898,7,FALSE)</f>
        <v>1</v>
      </c>
      <c r="I1564" s="1" t="str">
        <f>VLOOKUP($A1564,'Medical examination'!A1564:M3898,8,FALSE)</f>
        <v>NO</v>
      </c>
      <c r="J1564" s="19" t="str">
        <f>VLOOKUP($A1564,'Medical examination'!A1564:N3898,9,FALSE)</f>
        <v>OVERWEIGHT</v>
      </c>
      <c r="K1564" s="10" t="str">
        <f>VLOOKUP($A1564,'Medical examination'!A1564:O3898,10,FALSE)</f>
        <v>NORMAL</v>
      </c>
      <c r="L1564" s="16">
        <v>31328.27</v>
      </c>
      <c r="M1564" s="1" t="str">
        <f>VLOOKUP($L1564,'Hospitalization details'!$F1564:L3896,2,FALSE)</f>
        <v>TIER - 2</v>
      </c>
      <c r="N1564" s="17" t="str">
        <f>VLOOKUP($L1564,'Hospitalization details'!$F1564:M3901,3,FALSE)</f>
        <v>TIER - 2</v>
      </c>
      <c r="O1564" s="1" t="str">
        <f>VLOOKUP($L1564,'Hospitalization details'!$F1564:N3901,4,FALSE)</f>
        <v>R1011</v>
      </c>
      <c r="P1564" s="14">
        <f>VLOOKUP($L1564,'Hospitalization details'!$F1564:O3901,6,FALSE)</f>
        <v>34969</v>
      </c>
      <c r="Q1564" s="18">
        <f t="shared" si="24"/>
        <v>27</v>
      </c>
    </row>
    <row r="1565" spans="1:17" x14ac:dyDescent="0.25">
      <c r="A1565" s="2" t="s">
        <v>1571</v>
      </c>
      <c r="B1565" t="str">
        <f>VLOOKUP(A1565,'customer names'!A1565:D3899,3,FALSE)</f>
        <v>Ryan</v>
      </c>
      <c r="C1565" s="1">
        <f>VLOOKUP(A1565,'Medical examination'!A1565:G3899,2,FALSE)</f>
        <v>46.53</v>
      </c>
      <c r="D1565" s="1">
        <f>VLOOKUP(A1565,'Medical examination'!A1565:H3899,3,FALSE)</f>
        <v>5.38</v>
      </c>
      <c r="E1565" s="1" t="str">
        <f>VLOOKUP($A1565,'Medical examination'!A1565:I3899,4,FALSE)</f>
        <v>YES</v>
      </c>
      <c r="F1565" s="1" t="str">
        <f>VLOOKUP($A1565,'Medical examination'!A1565:J3899,5,FALSE)</f>
        <v>NO</v>
      </c>
      <c r="G1565" s="1" t="str">
        <f>VLOOKUP($A1565,'Medical examination'!A1565:K3899,6,FALSE)</f>
        <v>NO</v>
      </c>
      <c r="H1565" s="1">
        <f>VLOOKUP($A1565,'Medical examination'!A1565:L3899,7,FALSE)</f>
        <v>0</v>
      </c>
      <c r="I1565" s="1" t="str">
        <f>VLOOKUP($A1565,'Medical examination'!A1565:M3899,8,FALSE)</f>
        <v>NO</v>
      </c>
      <c r="J1565" s="19" t="str">
        <f>VLOOKUP($A1565,'Medical examination'!A1565:N3899,9,FALSE)</f>
        <v>OBESITY</v>
      </c>
      <c r="K1565" s="10" t="str">
        <f>VLOOKUP($A1565,'Medical examination'!A1565:O3899,10,FALSE)</f>
        <v>NORMAL</v>
      </c>
      <c r="L1565" s="16">
        <v>31322.53</v>
      </c>
      <c r="M1565" s="1" t="str">
        <f>VLOOKUP($L1565,'Hospitalization details'!$F1565:L3897,2,FALSE)</f>
        <v>TIER - 2</v>
      </c>
      <c r="N1565" s="17" t="str">
        <f>VLOOKUP($L1565,'Hospitalization details'!$F1565:M3902,3,FALSE)</f>
        <v>TIER - 1</v>
      </c>
      <c r="O1565" s="1" t="str">
        <f>VLOOKUP($L1565,'Hospitalization details'!$F1565:N3902,4,FALSE)</f>
        <v>R1011</v>
      </c>
      <c r="P1565" s="14">
        <f>VLOOKUP($L1565,'Hospitalization details'!$F1565:O3902,6,FALSE)</f>
        <v>25028</v>
      </c>
      <c r="Q1565" s="18">
        <f t="shared" si="24"/>
        <v>54</v>
      </c>
    </row>
    <row r="1566" spans="1:17" x14ac:dyDescent="0.25">
      <c r="A1566" s="2" t="s">
        <v>1572</v>
      </c>
      <c r="B1566" t="str">
        <f>VLOOKUP(A1566,'customer names'!A1566:D3900,3,FALSE)</f>
        <v>Hoffman</v>
      </c>
      <c r="C1566" s="1">
        <f>VLOOKUP(A1566,'Medical examination'!A1566:G3900,2,FALSE)</f>
        <v>20.58</v>
      </c>
      <c r="D1566" s="1">
        <f>VLOOKUP(A1566,'Medical examination'!A1566:H3900,3,FALSE)</f>
        <v>11.04</v>
      </c>
      <c r="E1566" s="1" t="str">
        <f>VLOOKUP($A1566,'Medical examination'!A1566:I3900,4,FALSE)</f>
        <v>YES</v>
      </c>
      <c r="F1566" s="1" t="str">
        <f>VLOOKUP($A1566,'Medical examination'!A1566:J3900,5,FALSE)</f>
        <v>NO</v>
      </c>
      <c r="G1566" s="1" t="str">
        <f>VLOOKUP($A1566,'Medical examination'!A1566:K3900,6,FALSE)</f>
        <v>NO</v>
      </c>
      <c r="H1566" s="1">
        <f>VLOOKUP($A1566,'Medical examination'!A1566:L3900,7,FALSE)</f>
        <v>1</v>
      </c>
      <c r="I1566" s="1" t="str">
        <f>VLOOKUP($A1566,'Medical examination'!A1566:M3900,8,FALSE)</f>
        <v>NO</v>
      </c>
      <c r="J1566" s="19" t="str">
        <f>VLOOKUP($A1566,'Medical examination'!A1566:N3900,9,FALSE)</f>
        <v>NORMAL WEIGHT</v>
      </c>
      <c r="K1566" s="10" t="str">
        <f>VLOOKUP($A1566,'Medical examination'!A1566:O3900,10,FALSE)</f>
        <v>DIABETES</v>
      </c>
      <c r="L1566" s="16">
        <v>31234.560000000001</v>
      </c>
      <c r="M1566" s="1" t="str">
        <f>VLOOKUP($L1566,'Hospitalization details'!$F1566:L3898,2,FALSE)</f>
        <v>TIER - 1</v>
      </c>
      <c r="N1566" s="17" t="str">
        <f>VLOOKUP($L1566,'Hospitalization details'!$F1566:M3903,3,FALSE)</f>
        <v>TIER - 1</v>
      </c>
      <c r="O1566" s="1" t="str">
        <f>VLOOKUP($L1566,'Hospitalization details'!$F1566:N3903,4,FALSE)</f>
        <v>R1011</v>
      </c>
      <c r="P1566" s="14">
        <f>VLOOKUP($L1566,'Hospitalization details'!$F1566:O3903,6,FALSE)</f>
        <v>36729</v>
      </c>
      <c r="Q1566" s="18">
        <f t="shared" si="24"/>
        <v>22</v>
      </c>
    </row>
    <row r="1567" spans="1:17" x14ac:dyDescent="0.25">
      <c r="A1567" s="2" t="s">
        <v>1573</v>
      </c>
      <c r="B1567" t="str">
        <f>VLOOKUP(A1567,'customer names'!A1567:D3901,3,FALSE)</f>
        <v>Wong</v>
      </c>
      <c r="C1567" s="1">
        <f>VLOOKUP(A1567,'Medical examination'!A1567:G3901,2,FALSE)</f>
        <v>19.53</v>
      </c>
      <c r="D1567" s="1">
        <f>VLOOKUP(A1567,'Medical examination'!A1567:H3901,3,FALSE)</f>
        <v>6.09</v>
      </c>
      <c r="E1567" s="1" t="str">
        <f>VLOOKUP($A1567,'Medical examination'!A1567:I3901,4,FALSE)</f>
        <v>YES</v>
      </c>
      <c r="F1567" s="1" t="str">
        <f>VLOOKUP($A1567,'Medical examination'!A1567:J3901,5,FALSE)</f>
        <v>NO</v>
      </c>
      <c r="G1567" s="1" t="str">
        <f>VLOOKUP($A1567,'Medical examination'!A1567:K3901,6,FALSE)</f>
        <v>NO</v>
      </c>
      <c r="H1567" s="1">
        <f>VLOOKUP($A1567,'Medical examination'!A1567:L3901,7,FALSE)</f>
        <v>0</v>
      </c>
      <c r="I1567" s="1" t="str">
        <f>VLOOKUP($A1567,'Medical examination'!A1567:M3901,8,FALSE)</f>
        <v>NO</v>
      </c>
      <c r="J1567" s="19" t="str">
        <f>VLOOKUP($A1567,'Medical examination'!A1567:N3901,9,FALSE)</f>
        <v>NORMAL WEIGHT</v>
      </c>
      <c r="K1567" s="10" t="str">
        <f>VLOOKUP($A1567,'Medical examination'!A1567:O3901,10,FALSE)</f>
        <v>PRE DIABETES</v>
      </c>
      <c r="L1567" s="16">
        <v>31196.61</v>
      </c>
      <c r="M1567" s="1" t="str">
        <f>VLOOKUP($L1567,'Hospitalization details'!$F1567:L3899,2,FALSE)</f>
        <v>TIER - 2</v>
      </c>
      <c r="N1567" s="17" t="str">
        <f>VLOOKUP($L1567,'Hospitalization details'!$F1567:M3904,3,FALSE)</f>
        <v>TIER - 1</v>
      </c>
      <c r="O1567" s="1" t="str">
        <f>VLOOKUP($L1567,'Hospitalization details'!$F1567:N3904,4,FALSE)</f>
        <v>R1011</v>
      </c>
      <c r="P1567" s="14">
        <f>VLOOKUP($L1567,'Hospitalization details'!$F1567:O3904,6,FALSE)</f>
        <v>38300</v>
      </c>
      <c r="Q1567" s="18">
        <f t="shared" si="24"/>
        <v>18</v>
      </c>
    </row>
    <row r="1568" spans="1:17" x14ac:dyDescent="0.25">
      <c r="A1568" s="2" t="s">
        <v>1574</v>
      </c>
      <c r="B1568" t="str">
        <f>VLOOKUP(A1568,'customer names'!A1568:D3902,3,FALSE)</f>
        <v>Lea</v>
      </c>
      <c r="C1568" s="1">
        <f>VLOOKUP(A1568,'Medical examination'!A1568:G3902,2,FALSE)</f>
        <v>27.7</v>
      </c>
      <c r="D1568" s="1">
        <f>VLOOKUP(A1568,'Medical examination'!A1568:H3902,3,FALSE)</f>
        <v>4.71</v>
      </c>
      <c r="E1568" s="1" t="str">
        <f>VLOOKUP($A1568,'Medical examination'!A1568:I3902,4,FALSE)</f>
        <v>NO</v>
      </c>
      <c r="F1568" s="1" t="str">
        <f>VLOOKUP($A1568,'Medical examination'!A1568:J3902,5,FALSE)</f>
        <v>NO</v>
      </c>
      <c r="G1568" s="1" t="str">
        <f>VLOOKUP($A1568,'Medical examination'!A1568:K3902,6,FALSE)</f>
        <v>NO</v>
      </c>
      <c r="H1568" s="1">
        <f>VLOOKUP($A1568,'Medical examination'!A1568:L3902,7,FALSE)</f>
        <v>1</v>
      </c>
      <c r="I1568" s="1" t="str">
        <f>VLOOKUP($A1568,'Medical examination'!A1568:M3902,8,FALSE)</f>
        <v>NO</v>
      </c>
      <c r="J1568" s="19" t="str">
        <f>VLOOKUP($A1568,'Medical examination'!A1568:N3902,9,FALSE)</f>
        <v>OVERWEIGHT</v>
      </c>
      <c r="K1568" s="10" t="str">
        <f>VLOOKUP($A1568,'Medical examination'!A1568:O3902,10,FALSE)</f>
        <v>NORMAL</v>
      </c>
      <c r="L1568" s="16">
        <v>30942.19</v>
      </c>
      <c r="M1568" s="1" t="str">
        <f>VLOOKUP($L1568,'Hospitalization details'!$F1568:L3900,2,FALSE)</f>
        <v>TIER - 2</v>
      </c>
      <c r="N1568" s="17" t="str">
        <f>VLOOKUP($L1568,'Hospitalization details'!$F1568:M3905,3,FALSE)</f>
        <v>TIER - 2</v>
      </c>
      <c r="O1568" s="1" t="str">
        <f>VLOOKUP($L1568,'Hospitalization details'!$F1568:N3905,4,FALSE)</f>
        <v>R1013</v>
      </c>
      <c r="P1568" s="14">
        <f>VLOOKUP($L1568,'Hospitalization details'!$F1568:O3905,6,FALSE)</f>
        <v>22533</v>
      </c>
      <c r="Q1568" s="18">
        <f t="shared" si="24"/>
        <v>61</v>
      </c>
    </row>
    <row r="1569" spans="1:17" x14ac:dyDescent="0.25">
      <c r="A1569" s="2" t="s">
        <v>1575</v>
      </c>
      <c r="B1569" t="str">
        <f>VLOOKUP(A1569,'customer names'!A1569:D3903,3,FALSE)</f>
        <v>Patterson</v>
      </c>
      <c r="C1569" s="1">
        <f>VLOOKUP(A1569,'Medical examination'!A1569:G3903,2,FALSE)</f>
        <v>18.920000000000002</v>
      </c>
      <c r="D1569" s="1">
        <f>VLOOKUP(A1569,'Medical examination'!A1569:H3903,3,FALSE)</f>
        <v>8.18</v>
      </c>
      <c r="E1569" s="1" t="str">
        <f>VLOOKUP($A1569,'Medical examination'!A1569:I3903,4,FALSE)</f>
        <v>NO</v>
      </c>
      <c r="F1569" s="1" t="str">
        <f>VLOOKUP($A1569,'Medical examination'!A1569:J3903,5,FALSE)</f>
        <v>NO</v>
      </c>
      <c r="G1569" s="1" t="str">
        <f>VLOOKUP($A1569,'Medical examination'!A1569:K3903,6,FALSE)</f>
        <v>NO</v>
      </c>
      <c r="H1569" s="1">
        <f>VLOOKUP($A1569,'Medical examination'!A1569:L3903,7,FALSE)</f>
        <v>0</v>
      </c>
      <c r="I1569" s="1" t="str">
        <f>VLOOKUP($A1569,'Medical examination'!A1569:M3903,8,FALSE)</f>
        <v>NO</v>
      </c>
      <c r="J1569" s="19" t="str">
        <f>VLOOKUP($A1569,'Medical examination'!A1569:N3903,9,FALSE)</f>
        <v>NORMAL WEIGHT</v>
      </c>
      <c r="K1569" s="10" t="str">
        <f>VLOOKUP($A1569,'Medical examination'!A1569:O3903,10,FALSE)</f>
        <v>DIABETES</v>
      </c>
      <c r="L1569" s="16">
        <v>30763.01</v>
      </c>
      <c r="M1569" s="1" t="str">
        <f>VLOOKUP($L1569,'Hospitalization details'!$F1569:L3901,2,FALSE)</f>
        <v>TIER - 2</v>
      </c>
      <c r="N1569" s="17" t="str">
        <f>VLOOKUP($L1569,'Hospitalization details'!$F1569:M3906,3,FALSE)</f>
        <v>TIER - 1</v>
      </c>
      <c r="O1569" s="1" t="str">
        <f>VLOOKUP($L1569,'Hospitalization details'!$F1569:N3906,4,FALSE)</f>
        <v>R1011</v>
      </c>
      <c r="P1569" s="14">
        <f>VLOOKUP($L1569,'Hospitalization details'!$F1569:O3906,6,FALSE)</f>
        <v>32391</v>
      </c>
      <c r="Q1569" s="18">
        <f t="shared" si="24"/>
        <v>34</v>
      </c>
    </row>
    <row r="1570" spans="1:17" x14ac:dyDescent="0.25">
      <c r="A1570" s="2" t="s">
        <v>1576</v>
      </c>
      <c r="B1570" t="str">
        <f>VLOOKUP(A1570,'customer names'!A1570:D3904,3,FALSE)</f>
        <v>Quigley</v>
      </c>
      <c r="C1570" s="1">
        <f>VLOOKUP(A1570,'Medical examination'!A1570:G3904,2,FALSE)</f>
        <v>17.760000000000002</v>
      </c>
      <c r="D1570" s="1">
        <f>VLOOKUP(A1570,'Medical examination'!A1570:H3904,3,FALSE)</f>
        <v>11.18</v>
      </c>
      <c r="E1570" s="1" t="str">
        <f>VLOOKUP($A1570,'Medical examination'!A1570:I3904,4,FALSE)</f>
        <v>YES</v>
      </c>
      <c r="F1570" s="1" t="str">
        <f>VLOOKUP($A1570,'Medical examination'!A1570:J3904,5,FALSE)</f>
        <v>NO</v>
      </c>
      <c r="G1570" s="1" t="str">
        <f>VLOOKUP($A1570,'Medical examination'!A1570:K3904,6,FALSE)</f>
        <v>NO</v>
      </c>
      <c r="H1570" s="1">
        <f>VLOOKUP($A1570,'Medical examination'!A1570:L3904,7,FALSE)</f>
        <v>2</v>
      </c>
      <c r="I1570" s="1" t="str">
        <f>VLOOKUP($A1570,'Medical examination'!A1570:M3904,8,FALSE)</f>
        <v>NO</v>
      </c>
      <c r="J1570" s="19" t="str">
        <f>VLOOKUP($A1570,'Medical examination'!A1570:N3904,9,FALSE)</f>
        <v>UNDERWEIGHT</v>
      </c>
      <c r="K1570" s="10" t="str">
        <f>VLOOKUP($A1570,'Medical examination'!A1570:O3904,10,FALSE)</f>
        <v>DIABETES</v>
      </c>
      <c r="L1570" s="16">
        <v>30724.44</v>
      </c>
      <c r="M1570" s="1" t="str">
        <f>VLOOKUP($L1570,'Hospitalization details'!$F1570:L3902,2,FALSE)</f>
        <v>TIER - 2</v>
      </c>
      <c r="N1570" s="17" t="str">
        <f>VLOOKUP($L1570,'Hospitalization details'!$F1570:M3907,3,FALSE)</f>
        <v>TIER - 3</v>
      </c>
      <c r="O1570" s="1" t="str">
        <f>VLOOKUP($L1570,'Hospitalization details'!$F1570:N3907,4,FALSE)</f>
        <v>R1011</v>
      </c>
      <c r="P1570" s="14">
        <f>VLOOKUP($L1570,'Hospitalization details'!$F1570:O3907,6,FALSE)</f>
        <v>30671</v>
      </c>
      <c r="Q1570" s="18">
        <f t="shared" si="24"/>
        <v>39</v>
      </c>
    </row>
    <row r="1571" spans="1:17" x14ac:dyDescent="0.25">
      <c r="A1571" s="2" t="s">
        <v>1577</v>
      </c>
      <c r="B1571" t="str">
        <f>VLOOKUP(A1571,'customer names'!A1571:D3905,3,FALSE)</f>
        <v>Korir</v>
      </c>
      <c r="C1571" s="1">
        <f>VLOOKUP(A1571,'Medical examination'!A1571:G3905,2,FALSE)</f>
        <v>29.83</v>
      </c>
      <c r="D1571" s="1">
        <f>VLOOKUP(A1571,'Medical examination'!A1571:H3905,3,FALSE)</f>
        <v>5.03</v>
      </c>
      <c r="E1571" s="1" t="str">
        <f>VLOOKUP($A1571,'Medical examination'!A1571:I3905,4,FALSE)</f>
        <v>YES</v>
      </c>
      <c r="F1571" s="1" t="str">
        <f>VLOOKUP($A1571,'Medical examination'!A1571:J3905,5,FALSE)</f>
        <v>NO</v>
      </c>
      <c r="G1571" s="1" t="str">
        <f>VLOOKUP($A1571,'Medical examination'!A1571:K3905,6,FALSE)</f>
        <v>NO</v>
      </c>
      <c r="H1571" s="1">
        <f>VLOOKUP($A1571,'Medical examination'!A1571:L3905,7,FALSE)</f>
        <v>0</v>
      </c>
      <c r="I1571" s="1" t="str">
        <f>VLOOKUP($A1571,'Medical examination'!A1571:M3905,8,FALSE)</f>
        <v>NO</v>
      </c>
      <c r="J1571" s="19" t="str">
        <f>VLOOKUP($A1571,'Medical examination'!A1571:N3905,9,FALSE)</f>
        <v>OVERWEIGHT</v>
      </c>
      <c r="K1571" s="10" t="str">
        <f>VLOOKUP($A1571,'Medical examination'!A1571:O3905,10,FALSE)</f>
        <v>NORMAL</v>
      </c>
      <c r="L1571" s="16">
        <v>30697.71</v>
      </c>
      <c r="M1571" s="1" t="str">
        <f>VLOOKUP($L1571,'Hospitalization details'!$F1571:L3903,2,FALSE)</f>
        <v>TIER - 1</v>
      </c>
      <c r="N1571" s="17" t="str">
        <f>VLOOKUP($L1571,'Hospitalization details'!$F1571:M3908,3,FALSE)</f>
        <v>TIER - 2</v>
      </c>
      <c r="O1571" s="1" t="str">
        <f>VLOOKUP($L1571,'Hospitalization details'!$F1571:N3908,4,FALSE)</f>
        <v>R1011</v>
      </c>
      <c r="P1571" s="14">
        <f>VLOOKUP($L1571,'Hospitalization details'!$F1571:O3908,6,FALSE)</f>
        <v>36424</v>
      </c>
      <c r="Q1571" s="18">
        <f t="shared" si="24"/>
        <v>23</v>
      </c>
    </row>
    <row r="1572" spans="1:17" x14ac:dyDescent="0.25">
      <c r="A1572" s="2" t="s">
        <v>1578</v>
      </c>
      <c r="B1572" t="str">
        <f>VLOOKUP(A1572,'customer names'!A1572:D3906,3,FALSE)</f>
        <v>Downs</v>
      </c>
      <c r="C1572" s="1">
        <f>VLOOKUP(A1572,'Medical examination'!A1572:G3906,2,FALSE)</f>
        <v>23.465</v>
      </c>
      <c r="D1572" s="1">
        <f>VLOOKUP(A1572,'Medical examination'!A1572:H3906,3,FALSE)</f>
        <v>5.56</v>
      </c>
      <c r="E1572" s="1" t="str">
        <f>VLOOKUP($A1572,'Medical examination'!A1572:I3906,4,FALSE)</f>
        <v>NO</v>
      </c>
      <c r="F1572" s="1" t="str">
        <f>VLOOKUP($A1572,'Medical examination'!A1572:J3906,5,FALSE)</f>
        <v>NO</v>
      </c>
      <c r="G1572" s="1" t="str">
        <f>VLOOKUP($A1572,'Medical examination'!A1572:K3906,6,FALSE)</f>
        <v>NO</v>
      </c>
      <c r="H1572" s="1">
        <f>VLOOKUP($A1572,'Medical examination'!A1572:L3906,7,FALSE)</f>
        <v>1</v>
      </c>
      <c r="I1572" s="1" t="str">
        <f>VLOOKUP($A1572,'Medical examination'!A1572:M3906,8,FALSE)</f>
        <v>NO</v>
      </c>
      <c r="J1572" s="19" t="str">
        <f>VLOOKUP($A1572,'Medical examination'!A1572:N3906,9,FALSE)</f>
        <v>NORMAL WEIGHT</v>
      </c>
      <c r="K1572" s="10" t="str">
        <f>VLOOKUP($A1572,'Medical examination'!A1572:O3906,10,FALSE)</f>
        <v>NORMAL</v>
      </c>
      <c r="L1572" s="16">
        <v>30625.65</v>
      </c>
      <c r="M1572" s="1" t="str">
        <f>VLOOKUP($L1572,'Hospitalization details'!$F1572:L3904,2,FALSE)</f>
        <v>TIER - 2</v>
      </c>
      <c r="N1572" s="17" t="str">
        <f>VLOOKUP($L1572,'Hospitalization details'!$F1572:M3909,3,FALSE)</f>
        <v>TIER - 3</v>
      </c>
      <c r="O1572" s="1" t="str">
        <f>VLOOKUP($L1572,'Hospitalization details'!$F1572:N3909,4,FALSE)</f>
        <v>R1011</v>
      </c>
      <c r="P1572" s="14">
        <f>VLOOKUP($L1572,'Hospitalization details'!$F1572:O3909,6,FALSE)</f>
        <v>25883</v>
      </c>
      <c r="Q1572" s="18">
        <f t="shared" si="24"/>
        <v>52</v>
      </c>
    </row>
    <row r="1573" spans="1:17" x14ac:dyDescent="0.25">
      <c r="A1573" s="2" t="s">
        <v>1579</v>
      </c>
      <c r="B1573" t="str">
        <f>VLOOKUP(A1573,'customer names'!A1573:D3907,3,FALSE)</f>
        <v>Young</v>
      </c>
      <c r="C1573" s="1">
        <f>VLOOKUP(A1573,'Medical examination'!A1573:G3907,2,FALSE)</f>
        <v>29.355</v>
      </c>
      <c r="D1573" s="1">
        <f>VLOOKUP(A1573,'Medical examination'!A1573:H3907,3,FALSE)</f>
        <v>4.33</v>
      </c>
      <c r="E1573" s="1" t="str">
        <f>VLOOKUP($A1573,'Medical examination'!A1573:I3907,4,FALSE)</f>
        <v>NO</v>
      </c>
      <c r="F1573" s="1" t="str">
        <f>VLOOKUP($A1573,'Medical examination'!A1573:J3907,5,FALSE)</f>
        <v>NO</v>
      </c>
      <c r="G1573" s="1" t="str">
        <f>VLOOKUP($A1573,'Medical examination'!A1573:K3907,6,FALSE)</f>
        <v>NO</v>
      </c>
      <c r="H1573" s="1">
        <f>VLOOKUP($A1573,'Medical examination'!A1573:L3907,7,FALSE)</f>
        <v>0</v>
      </c>
      <c r="I1573" s="1" t="str">
        <f>VLOOKUP($A1573,'Medical examination'!A1573:M3907,8,FALSE)</f>
        <v>NO</v>
      </c>
      <c r="J1573" s="19" t="str">
        <f>VLOOKUP($A1573,'Medical examination'!A1573:N3907,9,FALSE)</f>
        <v>OVERWEIGHT</v>
      </c>
      <c r="K1573" s="10" t="str">
        <f>VLOOKUP($A1573,'Medical examination'!A1573:O3907,10,FALSE)</f>
        <v>NORMAL</v>
      </c>
      <c r="L1573" s="16">
        <v>46200.99</v>
      </c>
      <c r="M1573" s="1" t="str">
        <f>VLOOKUP($L1573,'Hospitalization details'!$F1573:L3905,2,FALSE)</f>
        <v>TIER - 1</v>
      </c>
      <c r="N1573" s="17" t="str">
        <f>VLOOKUP($L1573,'Hospitalization details'!$F1573:M3910,3,FALSE)</f>
        <v>TIER - 1</v>
      </c>
      <c r="O1573" s="1" t="str">
        <f>VLOOKUP($L1573,'Hospitalization details'!$F1573:N3910,4,FALSE)</f>
        <v>R1013</v>
      </c>
      <c r="P1573" s="14">
        <f>VLOOKUP($L1573,'Hospitalization details'!$F1573:O3910,6,FALSE)</f>
        <v>28719</v>
      </c>
      <c r="Q1573" s="18">
        <f t="shared" si="24"/>
        <v>44</v>
      </c>
    </row>
    <row r="1574" spans="1:17" x14ac:dyDescent="0.25">
      <c r="A1574" s="2" t="s">
        <v>1580</v>
      </c>
      <c r="B1574" t="str">
        <f>VLOOKUP(A1574,'customer names'!A1574:D3908,3,FALSE)</f>
        <v>Zywek</v>
      </c>
      <c r="C1574" s="1">
        <f>VLOOKUP(A1574,'Medical examination'!A1574:G3908,2,FALSE)</f>
        <v>35.49</v>
      </c>
      <c r="D1574" s="1">
        <f>VLOOKUP(A1574,'Medical examination'!A1574:H3908,3,FALSE)</f>
        <v>5.21</v>
      </c>
      <c r="E1574" s="1" t="str">
        <f>VLOOKUP($A1574,'Medical examination'!A1574:I3908,4,FALSE)</f>
        <v>YES</v>
      </c>
      <c r="F1574" s="1" t="str">
        <f>VLOOKUP($A1574,'Medical examination'!A1574:J3908,5,FALSE)</f>
        <v>NO</v>
      </c>
      <c r="G1574" s="1" t="str">
        <f>VLOOKUP($A1574,'Medical examination'!A1574:K3908,6,FALSE)</f>
        <v>YES</v>
      </c>
      <c r="H1574" s="1">
        <f>VLOOKUP($A1574,'Medical examination'!A1574:L3908,7,FALSE)</f>
        <v>1</v>
      </c>
      <c r="I1574" s="1" t="str">
        <f>VLOOKUP($A1574,'Medical examination'!A1574:M3908,8,FALSE)</f>
        <v>NO</v>
      </c>
      <c r="J1574" s="19" t="str">
        <f>VLOOKUP($A1574,'Medical examination'!A1574:N3908,9,FALSE)</f>
        <v>OBESITY</v>
      </c>
      <c r="K1574" s="10" t="str">
        <f>VLOOKUP($A1574,'Medical examination'!A1574:O3908,10,FALSE)</f>
        <v>NORMAL</v>
      </c>
      <c r="L1574" s="16">
        <v>30530.5</v>
      </c>
      <c r="M1574" s="1" t="str">
        <f>VLOOKUP($L1574,'Hospitalization details'!$F1574:L3906,2,FALSE)</f>
        <v>TIER - 2</v>
      </c>
      <c r="N1574" s="17" t="str">
        <f>VLOOKUP($L1574,'Hospitalization details'!$F1574:M3911,3,FALSE)</f>
        <v>TIER - 1</v>
      </c>
      <c r="O1574" s="1" t="str">
        <f>VLOOKUP($L1574,'Hospitalization details'!$F1574:N3911,4,FALSE)</f>
        <v>R1011</v>
      </c>
      <c r="P1574" s="14">
        <f>VLOOKUP($L1574,'Hospitalization details'!$F1574:O3911,6,FALSE)</f>
        <v>31634</v>
      </c>
      <c r="Q1574" s="18">
        <f t="shared" si="24"/>
        <v>36</v>
      </c>
    </row>
    <row r="1575" spans="1:17" x14ac:dyDescent="0.25">
      <c r="A1575" s="2" t="s">
        <v>1581</v>
      </c>
      <c r="B1575" t="str">
        <f>VLOOKUP(A1575,'customer names'!A1575:D3909,3,FALSE)</f>
        <v>Faulkner</v>
      </c>
      <c r="C1575" s="1">
        <f>VLOOKUP(A1575,'Medical examination'!A1575:G3909,2,FALSE)</f>
        <v>26.315000000000001</v>
      </c>
      <c r="D1575" s="1">
        <f>VLOOKUP(A1575,'Medical examination'!A1575:H3909,3,FALSE)</f>
        <v>5.89</v>
      </c>
      <c r="E1575" s="1" t="str">
        <f>VLOOKUP($A1575,'Medical examination'!A1575:I3909,4,FALSE)</f>
        <v>NO</v>
      </c>
      <c r="F1575" s="1" t="str">
        <f>VLOOKUP($A1575,'Medical examination'!A1575:J3909,5,FALSE)</f>
        <v>NO</v>
      </c>
      <c r="G1575" s="1" t="str">
        <f>VLOOKUP($A1575,'Medical examination'!A1575:K3909,6,FALSE)</f>
        <v>NO</v>
      </c>
      <c r="H1575" s="1">
        <f>VLOOKUP($A1575,'Medical examination'!A1575:L3909,7,FALSE)</f>
        <v>0</v>
      </c>
      <c r="I1575" s="1" t="str">
        <f>VLOOKUP($A1575,'Medical examination'!A1575:M3909,8,FALSE)</f>
        <v>NO</v>
      </c>
      <c r="J1575" s="19" t="str">
        <f>VLOOKUP($A1575,'Medical examination'!A1575:N3909,9,FALSE)</f>
        <v>OVERWEIGHT</v>
      </c>
      <c r="K1575" s="10" t="str">
        <f>VLOOKUP($A1575,'Medical examination'!A1575:O3909,10,FALSE)</f>
        <v>PRE DIABETES</v>
      </c>
      <c r="L1575" s="16">
        <v>30457.37</v>
      </c>
      <c r="M1575" s="1" t="str">
        <f>VLOOKUP($L1575,'Hospitalization details'!$F1575:L3907,2,FALSE)</f>
        <v>TIER - 2</v>
      </c>
      <c r="N1575" s="17" t="str">
        <f>VLOOKUP($L1575,'Hospitalization details'!$F1575:M3912,3,FALSE)</f>
        <v>TIER - 1</v>
      </c>
      <c r="O1575" s="1" t="str">
        <f>VLOOKUP($L1575,'Hospitalization details'!$F1575:N3912,4,FALSE)</f>
        <v>R1012</v>
      </c>
      <c r="P1575" s="14">
        <f>VLOOKUP($L1575,'Hospitalization details'!$F1575:O3912,6,FALSE)</f>
        <v>30562</v>
      </c>
      <c r="Q1575" s="18">
        <f t="shared" si="24"/>
        <v>39</v>
      </c>
    </row>
    <row r="1576" spans="1:17" x14ac:dyDescent="0.25">
      <c r="A1576" s="2" t="s">
        <v>1582</v>
      </c>
      <c r="B1576" t="str">
        <f>VLOOKUP(A1576,'customer names'!A1576:D3910,3,FALSE)</f>
        <v>Erspamer</v>
      </c>
      <c r="C1576" s="1">
        <f>VLOOKUP(A1576,'Medical examination'!A1576:G3910,2,FALSE)</f>
        <v>19.79</v>
      </c>
      <c r="D1576" s="1">
        <f>VLOOKUP(A1576,'Medical examination'!A1576:H3910,3,FALSE)</f>
        <v>4.8099999999999996</v>
      </c>
      <c r="E1576" s="1" t="str">
        <f>VLOOKUP($A1576,'Medical examination'!A1576:I3910,4,FALSE)</f>
        <v>YES</v>
      </c>
      <c r="F1576" s="1" t="str">
        <f>VLOOKUP($A1576,'Medical examination'!A1576:J3910,5,FALSE)</f>
        <v>NO</v>
      </c>
      <c r="G1576" s="1" t="str">
        <f>VLOOKUP($A1576,'Medical examination'!A1576:K3910,6,FALSE)</f>
        <v>NO</v>
      </c>
      <c r="H1576" s="1">
        <f>VLOOKUP($A1576,'Medical examination'!A1576:L3910,7,FALSE)</f>
        <v>0</v>
      </c>
      <c r="I1576" s="1" t="str">
        <f>VLOOKUP($A1576,'Medical examination'!A1576:M3910,8,FALSE)</f>
        <v>NO</v>
      </c>
      <c r="J1576" s="19" t="str">
        <f>VLOOKUP($A1576,'Medical examination'!A1576:N3910,9,FALSE)</f>
        <v>NORMAL WEIGHT</v>
      </c>
      <c r="K1576" s="10" t="str">
        <f>VLOOKUP($A1576,'Medical examination'!A1576:O3910,10,FALSE)</f>
        <v>NORMAL</v>
      </c>
      <c r="L1576" s="16">
        <v>30422.03</v>
      </c>
      <c r="M1576" s="1" t="str">
        <f>VLOOKUP($L1576,'Hospitalization details'!$F1576:L3908,2,FALSE)</f>
        <v>TIER - 2</v>
      </c>
      <c r="N1576" s="17" t="str">
        <f>VLOOKUP($L1576,'Hospitalization details'!$F1576:M3913,3,FALSE)</f>
        <v>TIER - 3</v>
      </c>
      <c r="O1576" s="1" t="str">
        <f>VLOOKUP($L1576,'Hospitalization details'!$F1576:N3913,4,FALSE)</f>
        <v>R1011</v>
      </c>
      <c r="P1576" s="14">
        <f>VLOOKUP($L1576,'Hospitalization details'!$F1576:O3913,6,FALSE)</f>
        <v>36096</v>
      </c>
      <c r="Q1576" s="18">
        <f t="shared" si="24"/>
        <v>24</v>
      </c>
    </row>
    <row r="1577" spans="1:17" x14ac:dyDescent="0.25">
      <c r="A1577" s="2" t="s">
        <v>1583</v>
      </c>
      <c r="B1577" t="str">
        <f>VLOOKUP(A1577,'customer names'!A1577:D3911,3,FALSE)</f>
        <v>Campbell</v>
      </c>
      <c r="C1577" s="1">
        <f>VLOOKUP(A1577,'Medical examination'!A1577:G3911,2,FALSE)</f>
        <v>40.564999999999998</v>
      </c>
      <c r="D1577" s="1">
        <f>VLOOKUP(A1577,'Medical examination'!A1577:H3911,3,FALSE)</f>
        <v>5.66</v>
      </c>
      <c r="E1577" s="1" t="str">
        <f>VLOOKUP($A1577,'Medical examination'!A1577:I3911,4,FALSE)</f>
        <v>NO</v>
      </c>
      <c r="F1577" s="1" t="str">
        <f>VLOOKUP($A1577,'Medical examination'!A1577:J3911,5,FALSE)</f>
        <v>NO</v>
      </c>
      <c r="G1577" s="1" t="str">
        <f>VLOOKUP($A1577,'Medical examination'!A1577:K3911,6,FALSE)</f>
        <v>NO</v>
      </c>
      <c r="H1577" s="1">
        <f>VLOOKUP($A1577,'Medical examination'!A1577:L3911,7,FALSE)</f>
        <v>1</v>
      </c>
      <c r="I1577" s="1" t="str">
        <f>VLOOKUP($A1577,'Medical examination'!A1577:M3911,8,FALSE)</f>
        <v>NO</v>
      </c>
      <c r="J1577" s="19" t="str">
        <f>VLOOKUP($A1577,'Medical examination'!A1577:N3911,9,FALSE)</f>
        <v>OBESITY</v>
      </c>
      <c r="K1577" s="10" t="str">
        <f>VLOOKUP($A1577,'Medical examination'!A1577:O3911,10,FALSE)</f>
        <v>NORMAL</v>
      </c>
      <c r="L1577" s="16">
        <v>30409.53</v>
      </c>
      <c r="M1577" s="1" t="str">
        <f>VLOOKUP($L1577,'Hospitalization details'!$F1577:L3909,2,FALSE)</f>
        <v>TIER - 2</v>
      </c>
      <c r="N1577" s="17" t="str">
        <f>VLOOKUP($L1577,'Hospitalization details'!$F1577:M3914,3,FALSE)</f>
        <v>TIER - 3</v>
      </c>
      <c r="O1577" s="1" t="str">
        <f>VLOOKUP($L1577,'Hospitalization details'!$F1577:N3914,4,FALSE)</f>
        <v>R1012</v>
      </c>
      <c r="P1577" s="14">
        <f>VLOOKUP($L1577,'Hospitalization details'!$F1577:O3914,6,FALSE)</f>
        <v>28006</v>
      </c>
      <c r="Q1577" s="18">
        <f t="shared" si="24"/>
        <v>46</v>
      </c>
    </row>
    <row r="1578" spans="1:17" x14ac:dyDescent="0.25">
      <c r="A1578" s="2" t="s">
        <v>1584</v>
      </c>
      <c r="B1578" t="str">
        <f>VLOOKUP(A1578,'customer names'!A1578:D3912,3,FALSE)</f>
        <v>Addison</v>
      </c>
      <c r="C1578" s="1">
        <f>VLOOKUP(A1578,'Medical examination'!A1578:G3912,2,FALSE)</f>
        <v>18.03</v>
      </c>
      <c r="D1578" s="1">
        <f>VLOOKUP(A1578,'Medical examination'!A1578:H3912,3,FALSE)</f>
        <v>10.66</v>
      </c>
      <c r="E1578" s="1" t="str">
        <f>VLOOKUP($A1578,'Medical examination'!A1578:I3912,4,FALSE)</f>
        <v>YES</v>
      </c>
      <c r="F1578" s="1" t="str">
        <f>VLOOKUP($A1578,'Medical examination'!A1578:J3912,5,FALSE)</f>
        <v>NO</v>
      </c>
      <c r="G1578" s="1" t="str">
        <f>VLOOKUP($A1578,'Medical examination'!A1578:K3912,6,FALSE)</f>
        <v>NO</v>
      </c>
      <c r="H1578" s="1">
        <f>VLOOKUP($A1578,'Medical examination'!A1578:L3912,7,FALSE)</f>
        <v>2</v>
      </c>
      <c r="I1578" s="1" t="str">
        <f>VLOOKUP($A1578,'Medical examination'!A1578:M3912,8,FALSE)</f>
        <v>NO</v>
      </c>
      <c r="J1578" s="19" t="str">
        <f>VLOOKUP($A1578,'Medical examination'!A1578:N3912,9,FALSE)</f>
        <v>UNDERWEIGHT</v>
      </c>
      <c r="K1578" s="10" t="str">
        <f>VLOOKUP($A1578,'Medical examination'!A1578:O3912,10,FALSE)</f>
        <v>DIABETES</v>
      </c>
      <c r="L1578" s="16">
        <v>30366.93</v>
      </c>
      <c r="M1578" s="1" t="str">
        <f>VLOOKUP($L1578,'Hospitalization details'!$F1578:L3910,2,FALSE)</f>
        <v>TIER - 2</v>
      </c>
      <c r="N1578" s="17" t="str">
        <f>VLOOKUP($L1578,'Hospitalization details'!$F1578:M3915,3,FALSE)</f>
        <v>TIER - 2</v>
      </c>
      <c r="O1578" s="1" t="str">
        <f>VLOOKUP($L1578,'Hospitalization details'!$F1578:N3915,4,FALSE)</f>
        <v>R1011</v>
      </c>
      <c r="P1578" s="14">
        <f>VLOOKUP($L1578,'Hospitalization details'!$F1578:O3915,6,FALSE)</f>
        <v>25414</v>
      </c>
      <c r="Q1578" s="18">
        <f t="shared" si="24"/>
        <v>53</v>
      </c>
    </row>
    <row r="1579" spans="1:17" x14ac:dyDescent="0.25">
      <c r="A1579" s="2" t="s">
        <v>1585</v>
      </c>
      <c r="B1579" t="str">
        <f>VLOOKUP(A1579,'customer names'!A1579:D3913,3,FALSE)</f>
        <v>Wu</v>
      </c>
      <c r="C1579" s="1">
        <f>VLOOKUP(A1579,'Medical examination'!A1579:G3913,2,FALSE)</f>
        <v>34.65</v>
      </c>
      <c r="D1579" s="1">
        <f>VLOOKUP(A1579,'Medical examination'!A1579:H3913,3,FALSE)</f>
        <v>5.98</v>
      </c>
      <c r="E1579" s="1" t="str">
        <f>VLOOKUP($A1579,'Medical examination'!A1579:I3913,4,FALSE)</f>
        <v>YES</v>
      </c>
      <c r="F1579" s="1" t="str">
        <f>VLOOKUP($A1579,'Medical examination'!A1579:J3913,5,FALSE)</f>
        <v>NO</v>
      </c>
      <c r="G1579" s="1" t="str">
        <f>VLOOKUP($A1579,'Medical examination'!A1579:K3913,6,FALSE)</f>
        <v>NO</v>
      </c>
      <c r="H1579" s="1">
        <f>VLOOKUP($A1579,'Medical examination'!A1579:L3913,7,FALSE)</f>
        <v>0</v>
      </c>
      <c r="I1579" s="1" t="str">
        <f>VLOOKUP($A1579,'Medical examination'!A1579:M3913,8,FALSE)</f>
        <v>NO</v>
      </c>
      <c r="J1579" s="19" t="str">
        <f>VLOOKUP($A1579,'Medical examination'!A1579:N3913,9,FALSE)</f>
        <v>OBESITY</v>
      </c>
      <c r="K1579" s="10" t="str">
        <f>VLOOKUP($A1579,'Medical examination'!A1579:O3913,10,FALSE)</f>
        <v>PRE DIABETES</v>
      </c>
      <c r="L1579" s="16">
        <v>30328.27</v>
      </c>
      <c r="M1579" s="1" t="str">
        <f>VLOOKUP($L1579,'Hospitalization details'!$F1579:L3911,2,FALSE)</f>
        <v>TIER - 2</v>
      </c>
      <c r="N1579" s="17" t="str">
        <f>VLOOKUP($L1579,'Hospitalization details'!$F1579:M3916,3,FALSE)</f>
        <v>TIER - 2</v>
      </c>
      <c r="O1579" s="1" t="str">
        <f>VLOOKUP($L1579,'Hospitalization details'!$F1579:N3916,4,FALSE)</f>
        <v>R1011</v>
      </c>
      <c r="P1579" s="14">
        <f>VLOOKUP($L1579,'Hospitalization details'!$F1579:O3916,6,FALSE)</f>
        <v>38139</v>
      </c>
      <c r="Q1579" s="18">
        <f t="shared" si="24"/>
        <v>19</v>
      </c>
    </row>
    <row r="1580" spans="1:17" x14ac:dyDescent="0.25">
      <c r="A1580" s="2" t="s">
        <v>1586</v>
      </c>
      <c r="B1580" t="str">
        <f>VLOOKUP(A1580,'customer names'!A1580:D3914,3,FALSE)</f>
        <v>Millett</v>
      </c>
      <c r="C1580" s="1">
        <f>VLOOKUP(A1580,'Medical examination'!A1580:G3914,2,FALSE)</f>
        <v>42.94</v>
      </c>
      <c r="D1580" s="1">
        <f>VLOOKUP(A1580,'Medical examination'!A1580:H3914,3,FALSE)</f>
        <v>4.34</v>
      </c>
      <c r="E1580" s="1" t="str">
        <f>VLOOKUP($A1580,'Medical examination'!A1580:I3914,4,FALSE)</f>
        <v>NO</v>
      </c>
      <c r="F1580" s="1" t="str">
        <f>VLOOKUP($A1580,'Medical examination'!A1580:J3914,5,FALSE)</f>
        <v>NO</v>
      </c>
      <c r="G1580" s="1" t="str">
        <f>VLOOKUP($A1580,'Medical examination'!A1580:K3914,6,FALSE)</f>
        <v>NO</v>
      </c>
      <c r="H1580" s="1">
        <f>VLOOKUP($A1580,'Medical examination'!A1580:L3914,7,FALSE)</f>
        <v>0</v>
      </c>
      <c r="I1580" s="1" t="str">
        <f>VLOOKUP($A1580,'Medical examination'!A1580:M3914,8,FALSE)</f>
        <v>NO</v>
      </c>
      <c r="J1580" s="19" t="str">
        <f>VLOOKUP($A1580,'Medical examination'!A1580:N3914,9,FALSE)</f>
        <v>OBESITY</v>
      </c>
      <c r="K1580" s="10" t="str">
        <f>VLOOKUP($A1580,'Medical examination'!A1580:O3914,10,FALSE)</f>
        <v>NORMAL</v>
      </c>
      <c r="L1580" s="16">
        <v>30284.639999999999</v>
      </c>
      <c r="M1580" s="1" t="str">
        <f>VLOOKUP($L1580,'Hospitalization details'!$F1580:L3912,2,FALSE)</f>
        <v>TIER - 1</v>
      </c>
      <c r="N1580" s="17" t="str">
        <f>VLOOKUP($L1580,'Hospitalization details'!$F1580:M3917,3,FALSE)</f>
        <v>TIER - 1</v>
      </c>
      <c r="O1580" s="1" t="str">
        <f>VLOOKUP($L1580,'Hospitalization details'!$F1580:N3917,4,FALSE)</f>
        <v>R1012</v>
      </c>
      <c r="P1580" s="14">
        <f>VLOOKUP($L1580,'Hospitalization details'!$F1580:O3917,6,FALSE)</f>
        <v>26504</v>
      </c>
      <c r="Q1580" s="18">
        <f t="shared" si="24"/>
        <v>50</v>
      </c>
    </row>
    <row r="1581" spans="1:17" x14ac:dyDescent="0.25">
      <c r="A1581" s="2" t="s">
        <v>1587</v>
      </c>
      <c r="B1581" t="str">
        <f>VLOOKUP(A1581,'customer names'!A1581:D3915,3,FALSE)</f>
        <v>Bosl</v>
      </c>
      <c r="C1581" s="1">
        <f>VLOOKUP(A1581,'Medical examination'!A1581:G3915,2,FALSE)</f>
        <v>31.254999999999999</v>
      </c>
      <c r="D1581" s="1">
        <f>VLOOKUP(A1581,'Medical examination'!A1581:H3915,3,FALSE)</f>
        <v>5.17</v>
      </c>
      <c r="E1581" s="1" t="str">
        <f>VLOOKUP($A1581,'Medical examination'!A1581:I3915,4,FALSE)</f>
        <v>NO</v>
      </c>
      <c r="F1581" s="1" t="str">
        <f>VLOOKUP($A1581,'Medical examination'!A1581:J3915,5,FALSE)</f>
        <v>NO</v>
      </c>
      <c r="G1581" s="1" t="str">
        <f>VLOOKUP($A1581,'Medical examination'!A1581:K3915,6,FALSE)</f>
        <v>NO</v>
      </c>
      <c r="H1581" s="1">
        <f>VLOOKUP($A1581,'Medical examination'!A1581:L3915,7,FALSE)</f>
        <v>0</v>
      </c>
      <c r="I1581" s="1" t="str">
        <f>VLOOKUP($A1581,'Medical examination'!A1581:M3915,8,FALSE)</f>
        <v>NO</v>
      </c>
      <c r="J1581" s="19" t="str">
        <f>VLOOKUP($A1581,'Medical examination'!A1581:N3915,9,FALSE)</f>
        <v>OBESITY</v>
      </c>
      <c r="K1581" s="10" t="str">
        <f>VLOOKUP($A1581,'Medical examination'!A1581:O3915,10,FALSE)</f>
        <v>NORMAL</v>
      </c>
      <c r="L1581" s="16">
        <v>30260</v>
      </c>
      <c r="M1581" s="1" t="str">
        <f>VLOOKUP($L1581,'Hospitalization details'!$F1581:L3913,2,FALSE)</f>
        <v>TIER - 1</v>
      </c>
      <c r="N1581" s="17" t="str">
        <f>VLOOKUP($L1581,'Hospitalization details'!$F1581:M3918,3,FALSE)</f>
        <v>TIER - 1</v>
      </c>
      <c r="O1581" s="1" t="str">
        <f>VLOOKUP($L1581,'Hospitalization details'!$F1581:N3918,4,FALSE)</f>
        <v>R1014</v>
      </c>
      <c r="P1581" s="14">
        <f>VLOOKUP($L1581,'Hospitalization details'!$F1581:O3918,6,FALSE)</f>
        <v>22904</v>
      </c>
      <c r="Q1581" s="18">
        <f t="shared" si="24"/>
        <v>60</v>
      </c>
    </row>
    <row r="1582" spans="1:17" x14ac:dyDescent="0.25">
      <c r="A1582" s="2" t="s">
        <v>1588</v>
      </c>
      <c r="B1582" t="str">
        <f>VLOOKUP(A1582,'customer names'!A1582:D3916,3,FALSE)</f>
        <v>Goldberg</v>
      </c>
      <c r="C1582" s="1">
        <f>VLOOKUP(A1582,'Medical examination'!A1582:G3916,2,FALSE)</f>
        <v>45.43</v>
      </c>
      <c r="D1582" s="1">
        <f>VLOOKUP(A1582,'Medical examination'!A1582:H3916,3,FALSE)</f>
        <v>4.2300000000000004</v>
      </c>
      <c r="E1582" s="1" t="str">
        <f>VLOOKUP($A1582,'Medical examination'!A1582:I3916,4,FALSE)</f>
        <v>YES</v>
      </c>
      <c r="F1582" s="1" t="str">
        <f>VLOOKUP($A1582,'Medical examination'!A1582:J3916,5,FALSE)</f>
        <v>NO</v>
      </c>
      <c r="G1582" s="1" t="str">
        <f>VLOOKUP($A1582,'Medical examination'!A1582:K3916,6,FALSE)</f>
        <v>YES</v>
      </c>
      <c r="H1582" s="1">
        <f>VLOOKUP($A1582,'Medical examination'!A1582:L3916,7,FALSE)</f>
        <v>1</v>
      </c>
      <c r="I1582" s="1" t="str">
        <f>VLOOKUP($A1582,'Medical examination'!A1582:M3916,8,FALSE)</f>
        <v>NO</v>
      </c>
      <c r="J1582" s="19" t="str">
        <f>VLOOKUP($A1582,'Medical examination'!A1582:N3916,9,FALSE)</f>
        <v>OBESITY</v>
      </c>
      <c r="K1582" s="10" t="str">
        <f>VLOOKUP($A1582,'Medical examination'!A1582:O3916,10,FALSE)</f>
        <v>NORMAL</v>
      </c>
      <c r="L1582" s="16">
        <v>30184.94</v>
      </c>
      <c r="M1582" s="1" t="str">
        <f>VLOOKUP($L1582,'Hospitalization details'!$F1582:L3914,2,FALSE)</f>
        <v>TIER - 1</v>
      </c>
      <c r="N1582" s="17" t="str">
        <f>VLOOKUP($L1582,'Hospitalization details'!$F1582:M3919,3,FALSE)</f>
        <v>TIER - 1</v>
      </c>
      <c r="O1582" s="1" t="str">
        <f>VLOOKUP($L1582,'Hospitalization details'!$F1582:N3919,4,FALSE)</f>
        <v>R1014</v>
      </c>
      <c r="P1582" s="14">
        <f>VLOOKUP($L1582,'Hospitalization details'!$F1582:O3919,6,FALSE)</f>
        <v>23267</v>
      </c>
      <c r="Q1582" s="18">
        <f t="shared" si="24"/>
        <v>59</v>
      </c>
    </row>
    <row r="1583" spans="1:17" x14ac:dyDescent="0.25">
      <c r="A1583" s="2" t="s">
        <v>1589</v>
      </c>
      <c r="B1583" t="str">
        <f>VLOOKUP(A1583,'customer names'!A1583:D3917,3,FALSE)</f>
        <v>Kelley</v>
      </c>
      <c r="C1583" s="1">
        <f>VLOOKUP(A1583,'Medical examination'!A1583:G3917,2,FALSE)</f>
        <v>32.340000000000003</v>
      </c>
      <c r="D1583" s="1">
        <f>VLOOKUP(A1583,'Medical examination'!A1583:H3917,3,FALSE)</f>
        <v>4.88</v>
      </c>
      <c r="E1583" s="1" t="str">
        <f>VLOOKUP($A1583,'Medical examination'!A1583:I3917,4,FALSE)</f>
        <v>YES</v>
      </c>
      <c r="F1583" s="1" t="str">
        <f>VLOOKUP($A1583,'Medical examination'!A1583:J3917,5,FALSE)</f>
        <v>NO</v>
      </c>
      <c r="G1583" s="1" t="str">
        <f>VLOOKUP($A1583,'Medical examination'!A1583:K3917,6,FALSE)</f>
        <v>YES</v>
      </c>
      <c r="H1583" s="1">
        <f>VLOOKUP($A1583,'Medical examination'!A1583:L3917,7,FALSE)</f>
        <v>1</v>
      </c>
      <c r="I1583" s="1" t="str">
        <f>VLOOKUP($A1583,'Medical examination'!A1583:M3917,8,FALSE)</f>
        <v>NO</v>
      </c>
      <c r="J1583" s="19" t="str">
        <f>VLOOKUP($A1583,'Medical examination'!A1583:N3917,9,FALSE)</f>
        <v>OBESITY</v>
      </c>
      <c r="K1583" s="10" t="str">
        <f>VLOOKUP($A1583,'Medical examination'!A1583:O3917,10,FALSE)</f>
        <v>NORMAL</v>
      </c>
      <c r="L1583" s="16">
        <v>30166.62</v>
      </c>
      <c r="M1583" s="1" t="str">
        <f>VLOOKUP($L1583,'Hospitalization details'!$F1583:L3915,2,FALSE)</f>
        <v>TIER - 1</v>
      </c>
      <c r="N1583" s="17" t="str">
        <f>VLOOKUP($L1583,'Hospitalization details'!$F1583:M3920,3,FALSE)</f>
        <v>TIER - 3</v>
      </c>
      <c r="O1583" s="1" t="str">
        <f>VLOOKUP($L1583,'Hospitalization details'!$F1583:N3920,4,FALSE)</f>
        <v>R1012</v>
      </c>
      <c r="P1583" s="14">
        <f>VLOOKUP($L1583,'Hospitalization details'!$F1583:O3920,6,FALSE)</f>
        <v>21408</v>
      </c>
      <c r="Q1583" s="18">
        <f t="shared" si="24"/>
        <v>64</v>
      </c>
    </row>
    <row r="1584" spans="1:17" x14ac:dyDescent="0.25">
      <c r="A1584" s="2" t="s">
        <v>1590</v>
      </c>
      <c r="B1584" t="str">
        <f>VLOOKUP(A1584,'customer names'!A1584:D3918,3,FALSE)</f>
        <v>Johnston</v>
      </c>
      <c r="C1584" s="1">
        <f>VLOOKUP(A1584,'Medical examination'!A1584:G3918,2,FALSE)</f>
        <v>25.46</v>
      </c>
      <c r="D1584" s="1">
        <f>VLOOKUP(A1584,'Medical examination'!A1584:H3918,3,FALSE)</f>
        <v>9.7100000000000009</v>
      </c>
      <c r="E1584" s="1" t="str">
        <f>VLOOKUP($A1584,'Medical examination'!A1584:I3918,4,FALSE)</f>
        <v>YES</v>
      </c>
      <c r="F1584" s="1" t="str">
        <f>VLOOKUP($A1584,'Medical examination'!A1584:J3918,5,FALSE)</f>
        <v>NO</v>
      </c>
      <c r="G1584" s="1" t="str">
        <f>VLOOKUP($A1584,'Medical examination'!A1584:K3918,6,FALSE)</f>
        <v>NO</v>
      </c>
      <c r="H1584" s="1">
        <f>VLOOKUP($A1584,'Medical examination'!A1584:L3918,7,FALSE)</f>
        <v>1</v>
      </c>
      <c r="I1584" s="1" t="str">
        <f>VLOOKUP($A1584,'Medical examination'!A1584:M3918,8,FALSE)</f>
        <v>NO</v>
      </c>
      <c r="J1584" s="19" t="str">
        <f>VLOOKUP($A1584,'Medical examination'!A1584:N3918,9,FALSE)</f>
        <v>OVERWEIGHT</v>
      </c>
      <c r="K1584" s="10" t="str">
        <f>VLOOKUP($A1584,'Medical examination'!A1584:O3918,10,FALSE)</f>
        <v>DIABETES</v>
      </c>
      <c r="L1584" s="16">
        <v>46151.12</v>
      </c>
      <c r="M1584" s="1" t="str">
        <f>VLOOKUP($L1584,'Hospitalization details'!$F1584:L3916,2,FALSE)</f>
        <v>TIER - 1</v>
      </c>
      <c r="N1584" s="17" t="str">
        <f>VLOOKUP($L1584,'Hospitalization details'!$F1584:M3921,3,FALSE)</f>
        <v>TIER - 3</v>
      </c>
      <c r="O1584" s="1" t="str">
        <f>VLOOKUP($L1584,'Hospitalization details'!$F1584:N3921,4,FALSE)</f>
        <v>R1013</v>
      </c>
      <c r="P1584" s="14">
        <f>VLOOKUP($L1584,'Hospitalization details'!$F1584:O3921,6,FALSE)</f>
        <v>28096</v>
      </c>
      <c r="Q1584" s="18">
        <f t="shared" si="24"/>
        <v>46</v>
      </c>
    </row>
    <row r="1585" spans="1:17" x14ac:dyDescent="0.25">
      <c r="A1585" s="2" t="s">
        <v>1591</v>
      </c>
      <c r="B1585" t="str">
        <f>VLOOKUP(A1585,'customer names'!A1585:D3919,3,FALSE)</f>
        <v>Keating</v>
      </c>
      <c r="C1585" s="1">
        <f>VLOOKUP(A1585,'Medical examination'!A1585:G3919,2,FALSE)</f>
        <v>37.145000000000003</v>
      </c>
      <c r="D1585" s="1">
        <f>VLOOKUP(A1585,'Medical examination'!A1585:H3919,3,FALSE)</f>
        <v>5.32</v>
      </c>
      <c r="E1585" s="1" t="str">
        <f>VLOOKUP($A1585,'Medical examination'!A1585:I3919,4,FALSE)</f>
        <v>NO</v>
      </c>
      <c r="F1585" s="1" t="str">
        <f>VLOOKUP($A1585,'Medical examination'!A1585:J3919,5,FALSE)</f>
        <v>NO</v>
      </c>
      <c r="G1585" s="1" t="str">
        <f>VLOOKUP($A1585,'Medical examination'!A1585:K3919,6,FALSE)</f>
        <v>NO</v>
      </c>
      <c r="H1585" s="1">
        <f>VLOOKUP($A1585,'Medical examination'!A1585:L3919,7,FALSE)</f>
        <v>0</v>
      </c>
      <c r="I1585" s="1" t="str">
        <f>VLOOKUP($A1585,'Medical examination'!A1585:M3919,8,FALSE)</f>
        <v>NO</v>
      </c>
      <c r="J1585" s="19" t="str">
        <f>VLOOKUP($A1585,'Medical examination'!A1585:N3919,9,FALSE)</f>
        <v>OBESITY</v>
      </c>
      <c r="K1585" s="10" t="str">
        <f>VLOOKUP($A1585,'Medical examination'!A1585:O3919,10,FALSE)</f>
        <v>NORMAL</v>
      </c>
      <c r="L1585" s="16">
        <v>30134.75</v>
      </c>
      <c r="M1585" s="1" t="str">
        <f>VLOOKUP($L1585,'Hospitalization details'!$F1585:L3917,2,FALSE)</f>
        <v>TIER - 2</v>
      </c>
      <c r="N1585" s="17" t="str">
        <f>VLOOKUP($L1585,'Hospitalization details'!$F1585:M3922,3,FALSE)</f>
        <v>TIER - 3</v>
      </c>
      <c r="O1585" s="1" t="str">
        <f>VLOOKUP($L1585,'Hospitalization details'!$F1585:N3922,4,FALSE)</f>
        <v>R1011</v>
      </c>
      <c r="P1585" s="14">
        <f>VLOOKUP($L1585,'Hospitalization details'!$F1585:O3922,6,FALSE)</f>
        <v>26292</v>
      </c>
      <c r="Q1585" s="18">
        <f t="shared" si="24"/>
        <v>51</v>
      </c>
    </row>
    <row r="1586" spans="1:17" x14ac:dyDescent="0.25">
      <c r="A1586" s="2" t="s">
        <v>1592</v>
      </c>
      <c r="B1586" t="str">
        <f>VLOOKUP(A1586,'customer names'!A1586:D3920,3,FALSE)</f>
        <v>Duhon</v>
      </c>
      <c r="C1586" s="1">
        <f>VLOOKUP(A1586,'Medical examination'!A1586:G3920,2,FALSE)</f>
        <v>30.8</v>
      </c>
      <c r="D1586" s="1">
        <f>VLOOKUP(A1586,'Medical examination'!A1586:H3920,3,FALSE)</f>
        <v>5.83</v>
      </c>
      <c r="E1586" s="1" t="str">
        <f>VLOOKUP($A1586,'Medical examination'!A1586:I3920,4,FALSE)</f>
        <v>YES</v>
      </c>
      <c r="F1586" s="1" t="str">
        <f>VLOOKUP($A1586,'Medical examination'!A1586:J3920,5,FALSE)</f>
        <v>NO</v>
      </c>
      <c r="G1586" s="1" t="str">
        <f>VLOOKUP($A1586,'Medical examination'!A1586:K3920,6,FALSE)</f>
        <v>NO</v>
      </c>
      <c r="H1586" s="1">
        <f>VLOOKUP($A1586,'Medical examination'!A1586:L3920,7,FALSE)</f>
        <v>0</v>
      </c>
      <c r="I1586" s="1" t="str">
        <f>VLOOKUP($A1586,'Medical examination'!A1586:M3920,8,FALSE)</f>
        <v>NO</v>
      </c>
      <c r="J1586" s="19" t="str">
        <f>VLOOKUP($A1586,'Medical examination'!A1586:N3920,9,FALSE)</f>
        <v>OBESITY</v>
      </c>
      <c r="K1586" s="10" t="str">
        <f>VLOOKUP($A1586,'Medical examination'!A1586:O3920,10,FALSE)</f>
        <v>PRE DIABETES</v>
      </c>
      <c r="L1586" s="16">
        <v>30095.97</v>
      </c>
      <c r="M1586" s="1" t="str">
        <f>VLOOKUP($L1586,'Hospitalization details'!$F1586:L3918,2,FALSE)</f>
        <v>TIER - 2</v>
      </c>
      <c r="N1586" s="17" t="str">
        <f>VLOOKUP($L1586,'Hospitalization details'!$F1586:M3923,3,FALSE)</f>
        <v>TIER - 3</v>
      </c>
      <c r="O1586" s="1" t="str">
        <f>VLOOKUP($L1586,'Hospitalization details'!$F1586:N3923,4,FALSE)</f>
        <v>R1011</v>
      </c>
      <c r="P1586" s="14">
        <f>VLOOKUP($L1586,'Hospitalization details'!$F1586:O3923,6,FALSE)</f>
        <v>29100</v>
      </c>
      <c r="Q1586" s="18">
        <f t="shared" si="24"/>
        <v>43</v>
      </c>
    </row>
    <row r="1587" spans="1:17" x14ac:dyDescent="0.25">
      <c r="A1587" s="2" t="s">
        <v>1593</v>
      </c>
      <c r="B1587" t="str">
        <f>VLOOKUP(A1587,'customer names'!A1587:D3921,3,FALSE)</f>
        <v>Briseno</v>
      </c>
      <c r="C1587" s="1">
        <f>VLOOKUP(A1587,'Medical examination'!A1587:G3921,2,FALSE)</f>
        <v>29.5</v>
      </c>
      <c r="D1587" s="1">
        <f>VLOOKUP(A1587,'Medical examination'!A1587:H3921,3,FALSE)</f>
        <v>5.54</v>
      </c>
      <c r="E1587" s="1" t="str">
        <f>VLOOKUP($A1587,'Medical examination'!A1587:I3921,4,FALSE)</f>
        <v>YES</v>
      </c>
      <c r="F1587" s="1" t="str">
        <f>VLOOKUP($A1587,'Medical examination'!A1587:J3921,5,FALSE)</f>
        <v>NO</v>
      </c>
      <c r="G1587" s="1" t="str">
        <f>VLOOKUP($A1587,'Medical examination'!A1587:K3921,6,FALSE)</f>
        <v>NO</v>
      </c>
      <c r="H1587" s="1">
        <f>VLOOKUP($A1587,'Medical examination'!A1587:L3921,7,FALSE)</f>
        <v>0</v>
      </c>
      <c r="I1587" s="1" t="str">
        <f>VLOOKUP($A1587,'Medical examination'!A1587:M3921,8,FALSE)</f>
        <v>NO</v>
      </c>
      <c r="J1587" s="19" t="str">
        <f>VLOOKUP($A1587,'Medical examination'!A1587:N3921,9,FALSE)</f>
        <v>OVERWEIGHT</v>
      </c>
      <c r="K1587" s="10" t="str">
        <f>VLOOKUP($A1587,'Medical examination'!A1587:O3921,10,FALSE)</f>
        <v>NORMAL</v>
      </c>
      <c r="L1587" s="16">
        <v>30063.58</v>
      </c>
      <c r="M1587" s="1" t="str">
        <f>VLOOKUP($L1587,'Hospitalization details'!$F1587:L3919,2,FALSE)</f>
        <v>TIER - 1</v>
      </c>
      <c r="N1587" s="17" t="str">
        <f>VLOOKUP($L1587,'Hospitalization details'!$F1587:M3924,3,FALSE)</f>
        <v>TIER - 1</v>
      </c>
      <c r="O1587" s="1" t="str">
        <f>VLOOKUP($L1587,'Hospitalization details'!$F1587:N3924,4,FALSE)</f>
        <v>R1012</v>
      </c>
      <c r="P1587" s="14">
        <f>VLOOKUP($L1587,'Hospitalization details'!$F1587:O3924,6,FALSE)</f>
        <v>24639</v>
      </c>
      <c r="Q1587" s="18">
        <f t="shared" si="24"/>
        <v>55</v>
      </c>
    </row>
    <row r="1588" spans="1:17" x14ac:dyDescent="0.25">
      <c r="A1588" s="2" t="s">
        <v>1594</v>
      </c>
      <c r="B1588" t="str">
        <f>VLOOKUP(A1588,'customer names'!A1588:D3922,3,FALSE)</f>
        <v>Besse</v>
      </c>
      <c r="C1588" s="1">
        <f>VLOOKUP(A1588,'Medical examination'!A1588:G3922,2,FALSE)</f>
        <v>43.39</v>
      </c>
      <c r="D1588" s="1">
        <f>VLOOKUP(A1588,'Medical examination'!A1588:H3922,3,FALSE)</f>
        <v>5.85</v>
      </c>
      <c r="E1588" s="1" t="str">
        <f>VLOOKUP($A1588,'Medical examination'!A1588:I3922,4,FALSE)</f>
        <v>NO</v>
      </c>
      <c r="F1588" s="1" t="str">
        <f>VLOOKUP($A1588,'Medical examination'!A1588:J3922,5,FALSE)</f>
        <v>YES</v>
      </c>
      <c r="G1588" s="1" t="str">
        <f>VLOOKUP($A1588,'Medical examination'!A1588:K3922,6,FALSE)</f>
        <v>NO</v>
      </c>
      <c r="H1588" s="1">
        <f>VLOOKUP($A1588,'Medical examination'!A1588:L3922,7,FALSE)</f>
        <v>1</v>
      </c>
      <c r="I1588" s="1" t="str">
        <f>VLOOKUP($A1588,'Medical examination'!A1588:M3922,8,FALSE)</f>
        <v>NO</v>
      </c>
      <c r="J1588" s="19" t="str">
        <f>VLOOKUP($A1588,'Medical examination'!A1588:N3922,9,FALSE)</f>
        <v>OBESITY</v>
      </c>
      <c r="K1588" s="10" t="str">
        <f>VLOOKUP($A1588,'Medical examination'!A1588:O3922,10,FALSE)</f>
        <v>PRE DIABETES</v>
      </c>
      <c r="L1588" s="16">
        <v>30026.87</v>
      </c>
      <c r="M1588" s="1" t="str">
        <f>VLOOKUP($L1588,'Hospitalization details'!$F1588:L3920,2,FALSE)</f>
        <v>TIER - 2</v>
      </c>
      <c r="N1588" s="17" t="str">
        <f>VLOOKUP($L1588,'Hospitalization details'!$F1588:M3925,3,FALSE)</f>
        <v>TIER - 3</v>
      </c>
      <c r="O1588" s="1" t="str">
        <f>VLOOKUP($L1588,'Hospitalization details'!$F1588:N3925,4,FALSE)</f>
        <v>R1012</v>
      </c>
      <c r="P1588" s="14">
        <f>VLOOKUP($L1588,'Hospitalization details'!$F1588:O3925,6,FALSE)</f>
        <v>29802</v>
      </c>
      <c r="Q1588" s="18">
        <f t="shared" si="24"/>
        <v>41</v>
      </c>
    </row>
    <row r="1589" spans="1:17" x14ac:dyDescent="0.25">
      <c r="A1589" s="2" t="s">
        <v>1595</v>
      </c>
      <c r="B1589" t="str">
        <f>VLOOKUP(A1589,'customer names'!A1589:D3923,3,FALSE)</f>
        <v>Shillings</v>
      </c>
      <c r="C1589" s="1">
        <f>VLOOKUP(A1589,'Medical examination'!A1589:G3923,2,FALSE)</f>
        <v>15.08</v>
      </c>
      <c r="D1589" s="1">
        <f>VLOOKUP(A1589,'Medical examination'!A1589:H3923,3,FALSE)</f>
        <v>4.8499999999999996</v>
      </c>
      <c r="E1589" s="1" t="str">
        <f>VLOOKUP($A1589,'Medical examination'!A1589:I3923,4,FALSE)</f>
        <v>YES</v>
      </c>
      <c r="F1589" s="1" t="str">
        <f>VLOOKUP($A1589,'Medical examination'!A1589:J3923,5,FALSE)</f>
        <v>NO</v>
      </c>
      <c r="G1589" s="1" t="str">
        <f>VLOOKUP($A1589,'Medical examination'!A1589:K3923,6,FALSE)</f>
        <v>YES</v>
      </c>
      <c r="H1589" s="1">
        <f>VLOOKUP($A1589,'Medical examination'!A1589:L3923,7,FALSE)</f>
        <v>1</v>
      </c>
      <c r="I1589" s="1" t="str">
        <f>VLOOKUP($A1589,'Medical examination'!A1589:M3923,8,FALSE)</f>
        <v>NO</v>
      </c>
      <c r="J1589" s="19" t="str">
        <f>VLOOKUP($A1589,'Medical examination'!A1589:N3923,9,FALSE)</f>
        <v>UNDERWEIGHT</v>
      </c>
      <c r="K1589" s="10" t="str">
        <f>VLOOKUP($A1589,'Medical examination'!A1589:O3923,10,FALSE)</f>
        <v>NORMAL</v>
      </c>
      <c r="L1589" s="16">
        <v>29969.67</v>
      </c>
      <c r="M1589" s="1" t="str">
        <f>VLOOKUP($L1589,'Hospitalization details'!$F1589:L3921,2,FALSE)</f>
        <v>TIER - 1</v>
      </c>
      <c r="N1589" s="17" t="str">
        <f>VLOOKUP($L1589,'Hospitalization details'!$F1589:M3926,3,FALSE)</f>
        <v>TIER - 1</v>
      </c>
      <c r="O1589" s="1" t="str">
        <f>VLOOKUP($L1589,'Hospitalization details'!$F1589:N3926,4,FALSE)</f>
        <v>R1011</v>
      </c>
      <c r="P1589" s="14">
        <f>VLOOKUP($L1589,'Hospitalization details'!$F1589:O3926,6,FALSE)</f>
        <v>33516</v>
      </c>
      <c r="Q1589" s="18">
        <f t="shared" si="24"/>
        <v>31</v>
      </c>
    </row>
    <row r="1590" spans="1:17" x14ac:dyDescent="0.25">
      <c r="A1590" s="2" t="s">
        <v>1596</v>
      </c>
      <c r="B1590" t="str">
        <f>VLOOKUP(A1590,'customer names'!A1590:D3924,3,FALSE)</f>
        <v>Tate</v>
      </c>
      <c r="C1590" s="1">
        <f>VLOOKUP(A1590,'Medical examination'!A1590:G3924,2,FALSE)</f>
        <v>20.48</v>
      </c>
      <c r="D1590" s="1">
        <f>VLOOKUP(A1590,'Medical examination'!A1590:H3924,3,FALSE)</f>
        <v>11.09</v>
      </c>
      <c r="E1590" s="1" t="str">
        <f>VLOOKUP($A1590,'Medical examination'!A1590:I3924,4,FALSE)</f>
        <v>NO</v>
      </c>
      <c r="F1590" s="1" t="str">
        <f>VLOOKUP($A1590,'Medical examination'!A1590:J3924,5,FALSE)</f>
        <v>NO</v>
      </c>
      <c r="G1590" s="1" t="str">
        <f>VLOOKUP($A1590,'Medical examination'!A1590:K3924,6,FALSE)</f>
        <v>NO</v>
      </c>
      <c r="H1590" s="1">
        <f>VLOOKUP($A1590,'Medical examination'!A1590:L3924,7,FALSE)</f>
        <v>0</v>
      </c>
      <c r="I1590" s="1" t="str">
        <f>VLOOKUP($A1590,'Medical examination'!A1590:M3924,8,FALSE)</f>
        <v>NO</v>
      </c>
      <c r="J1590" s="19" t="str">
        <f>VLOOKUP($A1590,'Medical examination'!A1590:N3924,9,FALSE)</f>
        <v>NORMAL WEIGHT</v>
      </c>
      <c r="K1590" s="10" t="str">
        <f>VLOOKUP($A1590,'Medical examination'!A1590:O3924,10,FALSE)</f>
        <v>DIABETES</v>
      </c>
      <c r="L1590" s="16">
        <v>29933.75</v>
      </c>
      <c r="M1590" s="1" t="str">
        <f>VLOOKUP($L1590,'Hospitalization details'!$F1590:L3922,2,FALSE)</f>
        <v>TIER - 1</v>
      </c>
      <c r="N1590" s="17" t="str">
        <f>VLOOKUP($L1590,'Hospitalization details'!$F1590:M3927,3,FALSE)</f>
        <v>TIER - 1</v>
      </c>
      <c r="O1590" s="1" t="str">
        <f>VLOOKUP($L1590,'Hospitalization details'!$F1590:N3927,4,FALSE)</f>
        <v>R1011</v>
      </c>
      <c r="P1590" s="14">
        <f>VLOOKUP($L1590,'Hospitalization details'!$F1590:O3927,6,FALSE)</f>
        <v>27923</v>
      </c>
      <c r="Q1590" s="18">
        <f t="shared" si="24"/>
        <v>46</v>
      </c>
    </row>
    <row r="1591" spans="1:17" x14ac:dyDescent="0.25">
      <c r="A1591" s="2" t="s">
        <v>1597</v>
      </c>
      <c r="B1591" t="str">
        <f>VLOOKUP(A1591,'customer names'!A1591:D3925,3,FALSE)</f>
        <v>Arsenault</v>
      </c>
      <c r="C1591" s="1">
        <f>VLOOKUP(A1591,'Medical examination'!A1591:G3925,2,FALSE)</f>
        <v>34.450000000000003</v>
      </c>
      <c r="D1591" s="1">
        <f>VLOOKUP(A1591,'Medical examination'!A1591:H3925,3,FALSE)</f>
        <v>5.58</v>
      </c>
      <c r="E1591" s="1" t="str">
        <f>VLOOKUP($A1591,'Medical examination'!A1591:I3925,4,FALSE)</f>
        <v>YES</v>
      </c>
      <c r="F1591" s="1" t="str">
        <f>VLOOKUP($A1591,'Medical examination'!A1591:J3925,5,FALSE)</f>
        <v>NO</v>
      </c>
      <c r="G1591" s="1" t="str">
        <f>VLOOKUP($A1591,'Medical examination'!A1591:K3925,6,FALSE)</f>
        <v>NO</v>
      </c>
      <c r="H1591" s="1">
        <f>VLOOKUP($A1591,'Medical examination'!A1591:L3925,7,FALSE)</f>
        <v>0</v>
      </c>
      <c r="I1591" s="1" t="str">
        <f>VLOOKUP($A1591,'Medical examination'!A1591:M3925,8,FALSE)</f>
        <v>NO</v>
      </c>
      <c r="J1591" s="19" t="str">
        <f>VLOOKUP($A1591,'Medical examination'!A1591:N3925,9,FALSE)</f>
        <v>OBESITY</v>
      </c>
      <c r="K1591" s="10" t="str">
        <f>VLOOKUP($A1591,'Medical examination'!A1591:O3925,10,FALSE)</f>
        <v>NORMAL</v>
      </c>
      <c r="L1591" s="16">
        <v>29929.56</v>
      </c>
      <c r="M1591" s="1" t="str">
        <f>VLOOKUP($L1591,'Hospitalization details'!$F1591:L3923,2,FALSE)</f>
        <v>TIER - 1</v>
      </c>
      <c r="N1591" s="17" t="str">
        <f>VLOOKUP($L1591,'Hospitalization details'!$F1591:M3928,3,FALSE)</f>
        <v>TIER - 1</v>
      </c>
      <c r="O1591" s="1" t="str">
        <f>VLOOKUP($L1591,'Hospitalization details'!$F1591:N3928,4,FALSE)</f>
        <v>R1011</v>
      </c>
      <c r="P1591" s="14">
        <f>VLOOKUP($L1591,'Hospitalization details'!$F1591:O3928,6,FALSE)</f>
        <v>32507</v>
      </c>
      <c r="Q1591" s="18">
        <f t="shared" si="24"/>
        <v>34</v>
      </c>
    </row>
    <row r="1592" spans="1:17" x14ac:dyDescent="0.25">
      <c r="A1592" s="2" t="s">
        <v>1598</v>
      </c>
      <c r="B1592" t="str">
        <f>VLOOKUP(A1592,'customer names'!A1592:D3926,3,FALSE)</f>
        <v>Hengoed</v>
      </c>
      <c r="C1592" s="1">
        <f>VLOOKUP(A1592,'Medical examination'!A1592:G3926,2,FALSE)</f>
        <v>34.21</v>
      </c>
      <c r="D1592" s="1">
        <f>VLOOKUP(A1592,'Medical examination'!A1592:H3926,3,FALSE)</f>
        <v>9.7200000000000006</v>
      </c>
      <c r="E1592" s="1" t="str">
        <f>VLOOKUP($A1592,'Medical examination'!A1592:I3926,4,FALSE)</f>
        <v>YES</v>
      </c>
      <c r="F1592" s="1" t="str">
        <f>VLOOKUP($A1592,'Medical examination'!A1592:J3926,5,FALSE)</f>
        <v>NO</v>
      </c>
      <c r="G1592" s="1" t="str">
        <f>VLOOKUP($A1592,'Medical examination'!A1592:K3926,6,FALSE)</f>
        <v>NO</v>
      </c>
      <c r="H1592" s="1">
        <f>VLOOKUP($A1592,'Medical examination'!A1592:L3926,7,FALSE)</f>
        <v>0</v>
      </c>
      <c r="I1592" s="1" t="str">
        <f>VLOOKUP($A1592,'Medical examination'!A1592:M3926,8,FALSE)</f>
        <v>NO</v>
      </c>
      <c r="J1592" s="19" t="str">
        <f>VLOOKUP($A1592,'Medical examination'!A1592:N3926,9,FALSE)</f>
        <v>OBESITY</v>
      </c>
      <c r="K1592" s="10" t="str">
        <f>VLOOKUP($A1592,'Medical examination'!A1592:O3926,10,FALSE)</f>
        <v>DIABETES</v>
      </c>
      <c r="L1592" s="16">
        <v>29899.25</v>
      </c>
      <c r="M1592" s="1" t="str">
        <f>VLOOKUP($L1592,'Hospitalization details'!$F1592:L3924,2,FALSE)</f>
        <v>TIER - 1</v>
      </c>
      <c r="N1592" s="17" t="str">
        <f>VLOOKUP($L1592,'Hospitalization details'!$F1592:M3929,3,FALSE)</f>
        <v>TIER - 3</v>
      </c>
      <c r="O1592" s="1" t="str">
        <f>VLOOKUP($L1592,'Hospitalization details'!$F1592:N3929,4,FALSE)</f>
        <v>R1011</v>
      </c>
      <c r="P1592" s="14">
        <f>VLOOKUP($L1592,'Hospitalization details'!$F1592:O3929,6,FALSE)</f>
        <v>27625</v>
      </c>
      <c r="Q1592" s="18">
        <f t="shared" si="24"/>
        <v>47</v>
      </c>
    </row>
    <row r="1593" spans="1:17" x14ac:dyDescent="0.25">
      <c r="A1593" s="2" t="s">
        <v>1599</v>
      </c>
      <c r="B1593" t="str">
        <f>VLOOKUP(A1593,'customer names'!A1593:D3927,3,FALSE)</f>
        <v>Aller</v>
      </c>
      <c r="C1593" s="1">
        <f>VLOOKUP(A1593,'Medical examination'!A1593:G3927,2,FALSE)</f>
        <v>28.8</v>
      </c>
      <c r="D1593" s="1">
        <f>VLOOKUP(A1593,'Medical examination'!A1593:H3927,3,FALSE)</f>
        <v>11.41</v>
      </c>
      <c r="E1593" s="1" t="str">
        <f>VLOOKUP($A1593,'Medical examination'!A1593:I3927,4,FALSE)</f>
        <v>YES</v>
      </c>
      <c r="F1593" s="1" t="str">
        <f>VLOOKUP($A1593,'Medical examination'!A1593:J3927,5,FALSE)</f>
        <v>NO</v>
      </c>
      <c r="G1593" s="1" t="str">
        <f>VLOOKUP($A1593,'Medical examination'!A1593:K3927,6,FALSE)</f>
        <v>NO</v>
      </c>
      <c r="H1593" s="1">
        <f>VLOOKUP($A1593,'Medical examination'!A1593:L3927,7,FALSE)</f>
        <v>0</v>
      </c>
      <c r="I1593" s="1" t="str">
        <f>VLOOKUP($A1593,'Medical examination'!A1593:M3927,8,FALSE)</f>
        <v>NO</v>
      </c>
      <c r="J1593" s="19" t="str">
        <f>VLOOKUP($A1593,'Medical examination'!A1593:N3927,9,FALSE)</f>
        <v>OVERWEIGHT</v>
      </c>
      <c r="K1593" s="10" t="str">
        <f>VLOOKUP($A1593,'Medical examination'!A1593:O3927,10,FALSE)</f>
        <v>DIABETES</v>
      </c>
      <c r="L1593" s="16">
        <v>29852.48</v>
      </c>
      <c r="M1593" s="1" t="str">
        <f>VLOOKUP($L1593,'Hospitalization details'!$F1593:L3925,2,FALSE)</f>
        <v>TIER - 1</v>
      </c>
      <c r="N1593" s="17" t="str">
        <f>VLOOKUP($L1593,'Hospitalization details'!$F1593:M3930,3,FALSE)</f>
        <v>TIER - 3</v>
      </c>
      <c r="O1593" s="1" t="str">
        <f>VLOOKUP($L1593,'Hospitalization details'!$F1593:N3930,4,FALSE)</f>
        <v>R1011</v>
      </c>
      <c r="P1593" s="14">
        <f>VLOOKUP($L1593,'Hospitalization details'!$F1593:O3930,6,FALSE)</f>
        <v>32872</v>
      </c>
      <c r="Q1593" s="18">
        <f t="shared" si="24"/>
        <v>33</v>
      </c>
    </row>
    <row r="1594" spans="1:17" x14ac:dyDescent="0.25">
      <c r="A1594" s="2" t="s">
        <v>1600</v>
      </c>
      <c r="B1594" t="str">
        <f>VLOOKUP(A1594,'customer names'!A1594:D3928,3,FALSE)</f>
        <v>Pisano</v>
      </c>
      <c r="C1594" s="1">
        <f>VLOOKUP(A1594,'Medical examination'!A1594:G3928,2,FALSE)</f>
        <v>31.74</v>
      </c>
      <c r="D1594" s="1">
        <f>VLOOKUP(A1594,'Medical examination'!A1594:H3928,3,FALSE)</f>
        <v>4.46</v>
      </c>
      <c r="E1594" s="1" t="str">
        <f>VLOOKUP($A1594,'Medical examination'!A1594:I3928,4,FALSE)</f>
        <v>NO</v>
      </c>
      <c r="F1594" s="1" t="str">
        <f>VLOOKUP($A1594,'Medical examination'!A1594:J3928,5,FALSE)</f>
        <v>NO</v>
      </c>
      <c r="G1594" s="1" t="str">
        <f>VLOOKUP($A1594,'Medical examination'!A1594:K3928,6,FALSE)</f>
        <v>YES</v>
      </c>
      <c r="H1594" s="1">
        <f>VLOOKUP($A1594,'Medical examination'!A1594:L3928,7,FALSE)</f>
        <v>1</v>
      </c>
      <c r="I1594" s="1" t="str">
        <f>VLOOKUP($A1594,'Medical examination'!A1594:M3928,8,FALSE)</f>
        <v>NO</v>
      </c>
      <c r="J1594" s="19" t="str">
        <f>VLOOKUP($A1594,'Medical examination'!A1594:N3928,9,FALSE)</f>
        <v>OBESITY</v>
      </c>
      <c r="K1594" s="10" t="str">
        <f>VLOOKUP($A1594,'Medical examination'!A1594:O3928,10,FALSE)</f>
        <v>NORMAL</v>
      </c>
      <c r="L1594" s="16">
        <v>29818.76</v>
      </c>
      <c r="M1594" s="1" t="str">
        <f>VLOOKUP($L1594,'Hospitalization details'!$F1594:L3926,2,FALSE)</f>
        <v>TIER - 1</v>
      </c>
      <c r="N1594" s="17" t="str">
        <f>VLOOKUP($L1594,'Hospitalization details'!$F1594:M3931,3,FALSE)</f>
        <v>TIER - 1</v>
      </c>
      <c r="O1594" s="1" t="str">
        <f>VLOOKUP($L1594,'Hospitalization details'!$F1594:N3931,4,FALSE)</f>
        <v>R1012</v>
      </c>
      <c r="P1594" s="14">
        <f>VLOOKUP($L1594,'Hospitalization details'!$F1594:O3931,6,FALSE)</f>
        <v>30253</v>
      </c>
      <c r="Q1594" s="18">
        <f t="shared" si="24"/>
        <v>40</v>
      </c>
    </row>
    <row r="1595" spans="1:17" x14ac:dyDescent="0.25">
      <c r="A1595" s="2" t="s">
        <v>1601</v>
      </c>
      <c r="B1595" t="str">
        <f>VLOOKUP(A1595,'customer names'!A1595:D3929,3,FALSE)</f>
        <v>Sanca</v>
      </c>
      <c r="C1595" s="1">
        <f>VLOOKUP(A1595,'Medical examination'!A1595:G3929,2,FALSE)</f>
        <v>21.78</v>
      </c>
      <c r="D1595" s="1">
        <f>VLOOKUP(A1595,'Medical examination'!A1595:H3929,3,FALSE)</f>
        <v>9.31</v>
      </c>
      <c r="E1595" s="1" t="str">
        <f>VLOOKUP($A1595,'Medical examination'!A1595:I3929,4,FALSE)</f>
        <v>YES</v>
      </c>
      <c r="F1595" s="1" t="str">
        <f>VLOOKUP($A1595,'Medical examination'!A1595:J3929,5,FALSE)</f>
        <v>NO</v>
      </c>
      <c r="G1595" s="1" t="str">
        <f>VLOOKUP($A1595,'Medical examination'!A1595:K3929,6,FALSE)</f>
        <v>NO</v>
      </c>
      <c r="H1595" s="1">
        <f>VLOOKUP($A1595,'Medical examination'!A1595:L3929,7,FALSE)</f>
        <v>0</v>
      </c>
      <c r="I1595" s="1" t="str">
        <f>VLOOKUP($A1595,'Medical examination'!A1595:M3929,8,FALSE)</f>
        <v>NO</v>
      </c>
      <c r="J1595" s="19" t="str">
        <f>VLOOKUP($A1595,'Medical examination'!A1595:N3929,9,FALSE)</f>
        <v>NORMAL WEIGHT</v>
      </c>
      <c r="K1595" s="10" t="str">
        <f>VLOOKUP($A1595,'Medical examination'!A1595:O3929,10,FALSE)</f>
        <v>DIABETES</v>
      </c>
      <c r="L1595" s="16">
        <v>46130.53</v>
      </c>
      <c r="M1595" s="1" t="str">
        <f>VLOOKUP($L1595,'Hospitalization details'!$F1595:L3927,2,FALSE)</f>
        <v>TIER - 1</v>
      </c>
      <c r="N1595" s="17" t="str">
        <f>VLOOKUP($L1595,'Hospitalization details'!$F1595:M3932,3,FALSE)</f>
        <v>TIER - 1</v>
      </c>
      <c r="O1595" s="1" t="str">
        <f>VLOOKUP($L1595,'Hospitalization details'!$F1595:N3932,4,FALSE)</f>
        <v>R1012</v>
      </c>
      <c r="P1595" s="14">
        <f>VLOOKUP($L1595,'Hospitalization details'!$F1595:O3932,6,FALSE)</f>
        <v>22984</v>
      </c>
      <c r="Q1595" s="18">
        <f t="shared" si="24"/>
        <v>60</v>
      </c>
    </row>
    <row r="1596" spans="1:17" x14ac:dyDescent="0.25">
      <c r="A1596" s="2" t="s">
        <v>1602</v>
      </c>
      <c r="B1596" t="str">
        <f>VLOOKUP(A1596,'customer names'!A1596:D3930,3,FALSE)</f>
        <v>Bond</v>
      </c>
      <c r="C1596" s="1">
        <f>VLOOKUP(A1596,'Medical examination'!A1596:G3930,2,FALSE)</f>
        <v>23.75</v>
      </c>
      <c r="D1596" s="1">
        <f>VLOOKUP(A1596,'Medical examination'!A1596:H3930,3,FALSE)</f>
        <v>5.03</v>
      </c>
      <c r="E1596" s="1" t="str">
        <f>VLOOKUP($A1596,'Medical examination'!A1596:I3930,4,FALSE)</f>
        <v>NO</v>
      </c>
      <c r="F1596" s="1" t="str">
        <f>VLOOKUP($A1596,'Medical examination'!A1596:J3930,5,FALSE)</f>
        <v>NO</v>
      </c>
      <c r="G1596" s="1" t="str">
        <f>VLOOKUP($A1596,'Medical examination'!A1596:K3930,6,FALSE)</f>
        <v>NO</v>
      </c>
      <c r="H1596" s="1">
        <f>VLOOKUP($A1596,'Medical examination'!A1596:L3930,7,FALSE)</f>
        <v>1</v>
      </c>
      <c r="I1596" s="1" t="str">
        <f>VLOOKUP($A1596,'Medical examination'!A1596:M3930,8,FALSE)</f>
        <v>NO</v>
      </c>
      <c r="J1596" s="19" t="str">
        <f>VLOOKUP($A1596,'Medical examination'!A1596:N3930,9,FALSE)</f>
        <v>NORMAL WEIGHT</v>
      </c>
      <c r="K1596" s="10" t="str">
        <f>VLOOKUP($A1596,'Medical examination'!A1596:O3930,10,FALSE)</f>
        <v>NORMAL</v>
      </c>
      <c r="L1596" s="16">
        <v>29816.639999999999</v>
      </c>
      <c r="M1596" s="1" t="str">
        <f>VLOOKUP($L1596,'Hospitalization details'!$F1596:L3928,2,FALSE)</f>
        <v>TIER - 1</v>
      </c>
      <c r="N1596" s="17" t="str">
        <f>VLOOKUP($L1596,'Hospitalization details'!$F1596:M3933,3,FALSE)</f>
        <v>TIER - 2</v>
      </c>
      <c r="O1596" s="1" t="str">
        <f>VLOOKUP($L1596,'Hospitalization details'!$F1596:N3933,4,FALSE)</f>
        <v>R1011</v>
      </c>
      <c r="P1596" s="14">
        <f>VLOOKUP($L1596,'Hospitalization details'!$F1596:O3933,6,FALSE)</f>
        <v>29811</v>
      </c>
      <c r="Q1596" s="18">
        <f t="shared" si="24"/>
        <v>41</v>
      </c>
    </row>
    <row r="1597" spans="1:17" x14ac:dyDescent="0.25">
      <c r="A1597" s="2" t="s">
        <v>1603</v>
      </c>
      <c r="B1597" t="str">
        <f>VLOOKUP(A1597,'customer names'!A1597:D3931,3,FALSE)</f>
        <v>Carron</v>
      </c>
      <c r="C1597" s="1">
        <f>VLOOKUP(A1597,'Medical examination'!A1597:G3931,2,FALSE)</f>
        <v>33.21</v>
      </c>
      <c r="D1597" s="1">
        <f>VLOOKUP(A1597,'Medical examination'!A1597:H3931,3,FALSE)</f>
        <v>5.07</v>
      </c>
      <c r="E1597" s="1" t="str">
        <f>VLOOKUP($A1597,'Medical examination'!A1597:I3931,4,FALSE)</f>
        <v>YES</v>
      </c>
      <c r="F1597" s="1" t="str">
        <f>VLOOKUP($A1597,'Medical examination'!A1597:J3931,5,FALSE)</f>
        <v>NO</v>
      </c>
      <c r="G1597" s="1" t="str">
        <f>VLOOKUP($A1597,'Medical examination'!A1597:K3931,6,FALSE)</f>
        <v>NO</v>
      </c>
      <c r="H1597" s="1">
        <f>VLOOKUP($A1597,'Medical examination'!A1597:L3931,7,FALSE)</f>
        <v>1</v>
      </c>
      <c r="I1597" s="1" t="str">
        <f>VLOOKUP($A1597,'Medical examination'!A1597:M3931,8,FALSE)</f>
        <v>NO</v>
      </c>
      <c r="J1597" s="19" t="str">
        <f>VLOOKUP($A1597,'Medical examination'!A1597:N3931,9,FALSE)</f>
        <v>OBESITY</v>
      </c>
      <c r="K1597" s="10" t="str">
        <f>VLOOKUP($A1597,'Medical examination'!A1597:O3931,10,FALSE)</f>
        <v>NORMAL</v>
      </c>
      <c r="L1597" s="16">
        <v>29760.6</v>
      </c>
      <c r="M1597" s="1" t="str">
        <f>VLOOKUP($L1597,'Hospitalization details'!$F1597:L3929,2,FALSE)</f>
        <v>TIER - 1</v>
      </c>
      <c r="N1597" s="17" t="str">
        <f>VLOOKUP($L1597,'Hospitalization details'!$F1597:M3934,3,FALSE)</f>
        <v>TIER - 2</v>
      </c>
      <c r="O1597" s="1" t="str">
        <f>VLOOKUP($L1597,'Hospitalization details'!$F1597:N3934,4,FALSE)</f>
        <v>R1011</v>
      </c>
      <c r="P1597" s="14">
        <f>VLOOKUP($L1597,'Hospitalization details'!$F1597:O3934,6,FALSE)</f>
        <v>35966</v>
      </c>
      <c r="Q1597" s="18">
        <f t="shared" si="24"/>
        <v>24</v>
      </c>
    </row>
    <row r="1598" spans="1:17" x14ac:dyDescent="0.25">
      <c r="A1598" s="2" t="s">
        <v>1604</v>
      </c>
      <c r="B1598" t="str">
        <f>VLOOKUP(A1598,'customer names'!A1598:D3932,3,FALSE)</f>
        <v>Ellwanger</v>
      </c>
      <c r="C1598" s="1">
        <f>VLOOKUP(A1598,'Medical examination'!A1598:G3932,2,FALSE)</f>
        <v>17.7</v>
      </c>
      <c r="D1598" s="1">
        <f>VLOOKUP(A1598,'Medical examination'!A1598:H3932,3,FALSE)</f>
        <v>10.42</v>
      </c>
      <c r="E1598" s="1" t="str">
        <f>VLOOKUP($A1598,'Medical examination'!A1598:I3932,4,FALSE)</f>
        <v>YES</v>
      </c>
      <c r="F1598" s="1" t="str">
        <f>VLOOKUP($A1598,'Medical examination'!A1598:J3932,5,FALSE)</f>
        <v>NO</v>
      </c>
      <c r="G1598" s="1" t="str">
        <f>VLOOKUP($A1598,'Medical examination'!A1598:K3932,6,FALSE)</f>
        <v>NO</v>
      </c>
      <c r="H1598" s="1">
        <f>VLOOKUP($A1598,'Medical examination'!A1598:L3932,7,FALSE)</f>
        <v>2</v>
      </c>
      <c r="I1598" s="1" t="str">
        <f>VLOOKUP($A1598,'Medical examination'!A1598:M3932,8,FALSE)</f>
        <v>NO</v>
      </c>
      <c r="J1598" s="19" t="str">
        <f>VLOOKUP($A1598,'Medical examination'!A1598:N3932,9,FALSE)</f>
        <v>UNDERWEIGHT</v>
      </c>
      <c r="K1598" s="10" t="str">
        <f>VLOOKUP($A1598,'Medical examination'!A1598:O3932,10,FALSE)</f>
        <v>DIABETES</v>
      </c>
      <c r="L1598" s="16">
        <v>29757.69</v>
      </c>
      <c r="M1598" s="1" t="str">
        <f>VLOOKUP($L1598,'Hospitalization details'!$F1598:L3930,2,FALSE)</f>
        <v>TIER - 1</v>
      </c>
      <c r="N1598" s="17" t="str">
        <f>VLOOKUP($L1598,'Hospitalization details'!$F1598:M3935,3,FALSE)</f>
        <v>TIER - 3</v>
      </c>
      <c r="O1598" s="1" t="str">
        <f>VLOOKUP($L1598,'Hospitalization details'!$F1598:N3935,4,FALSE)</f>
        <v>R1011</v>
      </c>
      <c r="P1598" s="14">
        <f>VLOOKUP($L1598,'Hospitalization details'!$F1598:O3935,6,FALSE)</f>
        <v>26899</v>
      </c>
      <c r="Q1598" s="18">
        <f t="shared" si="24"/>
        <v>49</v>
      </c>
    </row>
    <row r="1599" spans="1:17" x14ac:dyDescent="0.25">
      <c r="A1599" s="2" t="s">
        <v>1605</v>
      </c>
      <c r="B1599" t="str">
        <f>VLOOKUP(A1599,'customer names'!A1599:D3933,3,FALSE)</f>
        <v>Hanson</v>
      </c>
      <c r="C1599" s="1">
        <f>VLOOKUP(A1599,'Medical examination'!A1599:G3933,2,FALSE)</f>
        <v>17.2</v>
      </c>
      <c r="D1599" s="1">
        <f>VLOOKUP(A1599,'Medical examination'!A1599:H3933,3,FALSE)</f>
        <v>6.45</v>
      </c>
      <c r="E1599" s="1" t="str">
        <f>VLOOKUP($A1599,'Medical examination'!A1599:I3933,4,FALSE)</f>
        <v>NO</v>
      </c>
      <c r="F1599" s="1" t="str">
        <f>VLOOKUP($A1599,'Medical examination'!A1599:J3933,5,FALSE)</f>
        <v>NO</v>
      </c>
      <c r="G1599" s="1" t="str">
        <f>VLOOKUP($A1599,'Medical examination'!A1599:K3933,6,FALSE)</f>
        <v>NO</v>
      </c>
      <c r="H1599" s="1">
        <f>VLOOKUP($A1599,'Medical examination'!A1599:L3933,7,FALSE)</f>
        <v>2</v>
      </c>
      <c r="I1599" s="1" t="str">
        <f>VLOOKUP($A1599,'Medical examination'!A1599:M3933,8,FALSE)</f>
        <v>NO</v>
      </c>
      <c r="J1599" s="19" t="str">
        <f>VLOOKUP($A1599,'Medical examination'!A1599:N3933,9,FALSE)</f>
        <v>UNDERWEIGHT</v>
      </c>
      <c r="K1599" s="10" t="str">
        <f>VLOOKUP($A1599,'Medical examination'!A1599:O3933,10,FALSE)</f>
        <v>DIABETES</v>
      </c>
      <c r="L1599" s="16">
        <v>29622.69</v>
      </c>
      <c r="M1599" s="1" t="str">
        <f>VLOOKUP($L1599,'Hospitalization details'!$F1599:L3931,2,FALSE)</f>
        <v>TIER - 1</v>
      </c>
      <c r="N1599" s="17" t="str">
        <f>VLOOKUP($L1599,'Hospitalization details'!$F1599:M3936,3,FALSE)</f>
        <v>TIER - 1</v>
      </c>
      <c r="O1599" s="1" t="str">
        <f>VLOOKUP($L1599,'Hospitalization details'!$F1599:N3936,4,FALSE)</f>
        <v>R1011</v>
      </c>
      <c r="P1599" s="14">
        <f>VLOOKUP($L1599,'Hospitalization details'!$F1599:O3936,6,FALSE)</f>
        <v>34177</v>
      </c>
      <c r="Q1599" s="18">
        <f t="shared" si="24"/>
        <v>29</v>
      </c>
    </row>
    <row r="1600" spans="1:17" x14ac:dyDescent="0.25">
      <c r="A1600" s="2" t="s">
        <v>1606</v>
      </c>
      <c r="B1600" t="str">
        <f>VLOOKUP(A1600,'customer names'!A1600:D3934,3,FALSE)</f>
        <v>Tucker</v>
      </c>
      <c r="C1600" s="1">
        <f>VLOOKUP(A1600,'Medical examination'!A1600:G3934,2,FALSE)</f>
        <v>19.21</v>
      </c>
      <c r="D1600" s="1">
        <f>VLOOKUP(A1600,'Medical examination'!A1600:H3934,3,FALSE)</f>
        <v>5.52</v>
      </c>
      <c r="E1600" s="1" t="str">
        <f>VLOOKUP($A1600,'Medical examination'!A1600:I3934,4,FALSE)</f>
        <v>NO</v>
      </c>
      <c r="F1600" s="1" t="str">
        <f>VLOOKUP($A1600,'Medical examination'!A1600:J3934,5,FALSE)</f>
        <v>NO</v>
      </c>
      <c r="G1600" s="1" t="str">
        <f>VLOOKUP($A1600,'Medical examination'!A1600:K3934,6,FALSE)</f>
        <v>NO</v>
      </c>
      <c r="H1600" s="1">
        <f>VLOOKUP($A1600,'Medical examination'!A1600:L3934,7,FALSE)</f>
        <v>2</v>
      </c>
      <c r="I1600" s="1" t="str">
        <f>VLOOKUP($A1600,'Medical examination'!A1600:M3934,8,FALSE)</f>
        <v>NO</v>
      </c>
      <c r="J1600" s="19" t="str">
        <f>VLOOKUP($A1600,'Medical examination'!A1600:N3934,9,FALSE)</f>
        <v>NORMAL WEIGHT</v>
      </c>
      <c r="K1600" s="10" t="str">
        <f>VLOOKUP($A1600,'Medical examination'!A1600:O3934,10,FALSE)</f>
        <v>NORMAL</v>
      </c>
      <c r="L1600" s="16">
        <v>29583.8</v>
      </c>
      <c r="M1600" s="1" t="str">
        <f>VLOOKUP($L1600,'Hospitalization details'!$F1600:L3932,2,FALSE)</f>
        <v>TIER - 1</v>
      </c>
      <c r="N1600" s="17" t="str">
        <f>VLOOKUP($L1600,'Hospitalization details'!$F1600:M3937,3,FALSE)</f>
        <v>TIER - 1</v>
      </c>
      <c r="O1600" s="1" t="str">
        <f>VLOOKUP($L1600,'Hospitalization details'!$F1600:N3937,4,FALSE)</f>
        <v>R1011</v>
      </c>
      <c r="P1600" s="14">
        <f>VLOOKUP($L1600,'Hospitalization details'!$F1600:O3937,6,FALSE)</f>
        <v>27701</v>
      </c>
      <c r="Q1600" s="18">
        <f t="shared" si="24"/>
        <v>47</v>
      </c>
    </row>
    <row r="1601" spans="1:17" x14ac:dyDescent="0.25">
      <c r="A1601" s="2" t="s">
        <v>1607</v>
      </c>
      <c r="B1601" t="str">
        <f>VLOOKUP(A1601,'customer names'!A1601:D3935,3,FALSE)</f>
        <v>Counts</v>
      </c>
      <c r="C1601" s="1">
        <f>VLOOKUP(A1601,'Medical examination'!A1601:G3935,2,FALSE)</f>
        <v>23.2</v>
      </c>
      <c r="D1601" s="1">
        <f>VLOOKUP(A1601,'Medical examination'!A1601:H3935,3,FALSE)</f>
        <v>4.41</v>
      </c>
      <c r="E1601" s="1" t="str">
        <f>VLOOKUP($A1601,'Medical examination'!A1601:I3935,4,FALSE)</f>
        <v>NO</v>
      </c>
      <c r="F1601" s="1" t="str">
        <f>VLOOKUP($A1601,'Medical examination'!A1601:J3935,5,FALSE)</f>
        <v>NO</v>
      </c>
      <c r="G1601" s="1" t="str">
        <f>VLOOKUP($A1601,'Medical examination'!A1601:K3935,6,FALSE)</f>
        <v>YES</v>
      </c>
      <c r="H1601" s="1">
        <f>VLOOKUP($A1601,'Medical examination'!A1601:L3935,7,FALSE)</f>
        <v>1</v>
      </c>
      <c r="I1601" s="1" t="str">
        <f>VLOOKUP($A1601,'Medical examination'!A1601:M3935,8,FALSE)</f>
        <v>NO</v>
      </c>
      <c r="J1601" s="19" t="str">
        <f>VLOOKUP($A1601,'Medical examination'!A1601:N3935,9,FALSE)</f>
        <v>NORMAL WEIGHT</v>
      </c>
      <c r="K1601" s="10" t="str">
        <f>VLOOKUP($A1601,'Medical examination'!A1601:O3935,10,FALSE)</f>
        <v>NORMAL</v>
      </c>
      <c r="L1601" s="16">
        <v>29523.17</v>
      </c>
      <c r="M1601" s="1" t="str">
        <f>VLOOKUP($L1601,'Hospitalization details'!$F1601:L3933,2,FALSE)</f>
        <v>TIER - 1</v>
      </c>
      <c r="N1601" s="17" t="str">
        <f>VLOOKUP($L1601,'Hospitalization details'!$F1601:M3938,3,FALSE)</f>
        <v>TIER - 2</v>
      </c>
      <c r="O1601" s="1" t="str">
        <f>VLOOKUP($L1601,'Hospitalization details'!$F1601:N3938,4,FALSE)</f>
        <v>R1024</v>
      </c>
      <c r="P1601" s="14">
        <f>VLOOKUP($L1601,'Hospitalization details'!$F1601:O3938,6,FALSE)</f>
        <v>21843</v>
      </c>
      <c r="Q1601" s="18">
        <f t="shared" si="24"/>
        <v>63</v>
      </c>
    </row>
    <row r="1602" spans="1:17" x14ac:dyDescent="0.25">
      <c r="A1602" s="2" t="s">
        <v>1608</v>
      </c>
      <c r="B1602" t="str">
        <f>VLOOKUP(A1602,'customer names'!A1602:D3936,3,FALSE)</f>
        <v>Carson</v>
      </c>
      <c r="C1602" s="1">
        <f>VLOOKUP(A1602,'Medical examination'!A1602:G3936,2,FALSE)</f>
        <v>32.5</v>
      </c>
      <c r="D1602" s="1">
        <f>VLOOKUP(A1602,'Medical examination'!A1602:H3936,3,FALSE)</f>
        <v>4.6900000000000004</v>
      </c>
      <c r="E1602" s="1" t="str">
        <f>VLOOKUP($A1602,'Medical examination'!A1602:I3936,4,FALSE)</f>
        <v>YES</v>
      </c>
      <c r="F1602" s="1" t="str">
        <f>VLOOKUP($A1602,'Medical examination'!A1602:J3936,5,FALSE)</f>
        <v>NO</v>
      </c>
      <c r="G1602" s="1" t="str">
        <f>VLOOKUP($A1602,'Medical examination'!A1602:K3936,6,FALSE)</f>
        <v>YES</v>
      </c>
      <c r="H1602" s="1">
        <f>VLOOKUP($A1602,'Medical examination'!A1602:L3936,7,FALSE)</f>
        <v>1</v>
      </c>
      <c r="I1602" s="1" t="str">
        <f>VLOOKUP($A1602,'Medical examination'!A1602:M3936,8,FALSE)</f>
        <v>NO</v>
      </c>
      <c r="J1602" s="19" t="str">
        <f>VLOOKUP($A1602,'Medical examination'!A1602:N3936,9,FALSE)</f>
        <v>OBESITY</v>
      </c>
      <c r="K1602" s="10" t="str">
        <f>VLOOKUP($A1602,'Medical examination'!A1602:O3936,10,FALSE)</f>
        <v>NORMAL</v>
      </c>
      <c r="L1602" s="16">
        <v>29443.59</v>
      </c>
      <c r="M1602" s="1" t="str">
        <f>VLOOKUP($L1602,'Hospitalization details'!$F1602:L3934,2,FALSE)</f>
        <v>TIER - 1</v>
      </c>
      <c r="N1602" s="17" t="str">
        <f>VLOOKUP($L1602,'Hospitalization details'!$F1602:M3939,3,FALSE)</f>
        <v>TIER - 1</v>
      </c>
      <c r="O1602" s="1" t="str">
        <f>VLOOKUP($L1602,'Hospitalization details'!$F1602:N3939,4,FALSE)</f>
        <v>R1011</v>
      </c>
      <c r="P1602" s="14">
        <f>VLOOKUP($L1602,'Hospitalization details'!$F1602:O3939,6,FALSE)</f>
        <v>31974</v>
      </c>
      <c r="Q1602" s="18">
        <f t="shared" si="24"/>
        <v>35</v>
      </c>
    </row>
    <row r="1603" spans="1:17" x14ac:dyDescent="0.25">
      <c r="A1603" s="2" t="s">
        <v>1609</v>
      </c>
      <c r="B1603" t="str">
        <f>VLOOKUP(A1603,'customer names'!A1603:D3937,3,FALSE)</f>
        <v>Haines</v>
      </c>
      <c r="C1603" s="1">
        <f>VLOOKUP(A1603,'Medical examination'!A1603:G3937,2,FALSE)</f>
        <v>20.9</v>
      </c>
      <c r="D1603" s="1">
        <f>VLOOKUP(A1603,'Medical examination'!A1603:H3937,3,FALSE)</f>
        <v>6.94</v>
      </c>
      <c r="E1603" s="1" t="str">
        <f>VLOOKUP($A1603,'Medical examination'!A1603:I3937,4,FALSE)</f>
        <v>NO</v>
      </c>
      <c r="F1603" s="1" t="str">
        <f>VLOOKUP($A1603,'Medical examination'!A1603:J3937,5,FALSE)</f>
        <v>NO</v>
      </c>
      <c r="G1603" s="1" t="str">
        <f>VLOOKUP($A1603,'Medical examination'!A1603:K3937,6,FALSE)</f>
        <v>NO</v>
      </c>
      <c r="H1603" s="1">
        <f>VLOOKUP($A1603,'Medical examination'!A1603:L3937,7,FALSE)</f>
        <v>0</v>
      </c>
      <c r="I1603" s="1" t="str">
        <f>VLOOKUP($A1603,'Medical examination'!A1603:M3937,8,FALSE)</f>
        <v>NO</v>
      </c>
      <c r="J1603" s="19" t="str">
        <f>VLOOKUP($A1603,'Medical examination'!A1603:N3937,9,FALSE)</f>
        <v>NORMAL WEIGHT</v>
      </c>
      <c r="K1603" s="10" t="str">
        <f>VLOOKUP($A1603,'Medical examination'!A1603:O3937,10,FALSE)</f>
        <v>DIABETES</v>
      </c>
      <c r="L1603" s="16">
        <v>29352.560000000001</v>
      </c>
      <c r="M1603" s="1" t="str">
        <f>VLOOKUP($L1603,'Hospitalization details'!$F1603:L3935,2,FALSE)</f>
        <v>TIER - 1</v>
      </c>
      <c r="N1603" s="17" t="str">
        <f>VLOOKUP($L1603,'Hospitalization details'!$F1603:M3940,3,FALSE)</f>
        <v>TIER - 1</v>
      </c>
      <c r="O1603" s="1" t="str">
        <f>VLOOKUP($L1603,'Hospitalization details'!$F1603:N3940,4,FALSE)</f>
        <v>R1011</v>
      </c>
      <c r="P1603" s="14">
        <f>VLOOKUP($L1603,'Hospitalization details'!$F1603:O3940,6,FALSE)</f>
        <v>31358</v>
      </c>
      <c r="Q1603" s="18">
        <f t="shared" ref="Q1603:Q1666" si="25">DATEDIF(P1603:P3937, DATE(2023,6,8), "Y")</f>
        <v>37</v>
      </c>
    </row>
    <row r="1604" spans="1:17" x14ac:dyDescent="0.25">
      <c r="A1604" s="2" t="s">
        <v>1610</v>
      </c>
      <c r="B1604" t="str">
        <f>VLOOKUP(A1604,'customer names'!A1604:D3938,3,FALSE)</f>
        <v>Schnabel</v>
      </c>
      <c r="C1604" s="1">
        <f>VLOOKUP(A1604,'Medical examination'!A1604:G3938,2,FALSE)</f>
        <v>19.11</v>
      </c>
      <c r="D1604" s="1">
        <f>VLOOKUP(A1604,'Medical examination'!A1604:H3938,3,FALSE)</f>
        <v>4.3499999999999996</v>
      </c>
      <c r="E1604" s="1" t="str">
        <f>VLOOKUP($A1604,'Medical examination'!A1604:I3938,4,FALSE)</f>
        <v>NO</v>
      </c>
      <c r="F1604" s="1" t="str">
        <f>VLOOKUP($A1604,'Medical examination'!A1604:J3938,5,FALSE)</f>
        <v>NO</v>
      </c>
      <c r="G1604" s="1" t="str">
        <f>VLOOKUP($A1604,'Medical examination'!A1604:K3938,6,FALSE)</f>
        <v>NO</v>
      </c>
      <c r="H1604" s="1">
        <f>VLOOKUP($A1604,'Medical examination'!A1604:L3938,7,FALSE)</f>
        <v>2</v>
      </c>
      <c r="I1604" s="1" t="str">
        <f>VLOOKUP($A1604,'Medical examination'!A1604:M3938,8,FALSE)</f>
        <v>NO</v>
      </c>
      <c r="J1604" s="19" t="str">
        <f>VLOOKUP($A1604,'Medical examination'!A1604:N3938,9,FALSE)</f>
        <v>NORMAL WEIGHT</v>
      </c>
      <c r="K1604" s="10" t="str">
        <f>VLOOKUP($A1604,'Medical examination'!A1604:O3938,10,FALSE)</f>
        <v>NORMAL</v>
      </c>
      <c r="L1604" s="16">
        <v>29330.98</v>
      </c>
      <c r="M1604" s="1" t="str">
        <f>VLOOKUP($L1604,'Hospitalization details'!$F1604:L3936,2,FALSE)</f>
        <v>TIER - 1</v>
      </c>
      <c r="N1604" s="17" t="str">
        <f>VLOOKUP($L1604,'Hospitalization details'!$F1604:M3941,3,FALSE)</f>
        <v>TIER - 2</v>
      </c>
      <c r="O1604" s="1" t="str">
        <f>VLOOKUP($L1604,'Hospitalization details'!$F1604:N3941,4,FALSE)</f>
        <v>R1012</v>
      </c>
      <c r="P1604" s="14">
        <f>VLOOKUP($L1604,'Hospitalization details'!$F1604:O3941,6,FALSE)</f>
        <v>21341</v>
      </c>
      <c r="Q1604" s="18">
        <f t="shared" si="25"/>
        <v>65</v>
      </c>
    </row>
    <row r="1605" spans="1:17" x14ac:dyDescent="0.25">
      <c r="A1605" s="2" t="s">
        <v>1611</v>
      </c>
      <c r="B1605" t="str">
        <f>VLOOKUP(A1605,'customer names'!A1605:D3939,3,FALSE)</f>
        <v>Thind</v>
      </c>
      <c r="C1605" s="1">
        <f>VLOOKUP(A1605,'Medical examination'!A1605:G3939,2,FALSE)</f>
        <v>31.17</v>
      </c>
      <c r="D1605" s="1">
        <f>VLOOKUP(A1605,'Medical examination'!A1605:H3939,3,FALSE)</f>
        <v>5.28</v>
      </c>
      <c r="E1605" s="1" t="str">
        <f>VLOOKUP($A1605,'Medical examination'!A1605:I3939,4,FALSE)</f>
        <v>NO</v>
      </c>
      <c r="F1605" s="1" t="str">
        <f>VLOOKUP($A1605,'Medical examination'!A1605:J3939,5,FALSE)</f>
        <v>NO</v>
      </c>
      <c r="G1605" s="1" t="str">
        <f>VLOOKUP($A1605,'Medical examination'!A1605:K3939,6,FALSE)</f>
        <v>NO</v>
      </c>
      <c r="H1605" s="1">
        <f>VLOOKUP($A1605,'Medical examination'!A1605:L3939,7,FALSE)</f>
        <v>1</v>
      </c>
      <c r="I1605" s="1" t="str">
        <f>VLOOKUP($A1605,'Medical examination'!A1605:M3939,8,FALSE)</f>
        <v>NO</v>
      </c>
      <c r="J1605" s="19" t="str">
        <f>VLOOKUP($A1605,'Medical examination'!A1605:N3939,9,FALSE)</f>
        <v>OBESITY</v>
      </c>
      <c r="K1605" s="10" t="str">
        <f>VLOOKUP($A1605,'Medical examination'!A1605:O3939,10,FALSE)</f>
        <v>NORMAL</v>
      </c>
      <c r="L1605" s="16">
        <v>29227.599999999999</v>
      </c>
      <c r="M1605" s="1" t="str">
        <f>VLOOKUP($L1605,'Hospitalization details'!$F1605:L3937,2,FALSE)</f>
        <v>TIER - 1</v>
      </c>
      <c r="N1605" s="17" t="str">
        <f>VLOOKUP($L1605,'Hospitalization details'!$F1605:M3942,3,FALSE)</f>
        <v>TIER - 3</v>
      </c>
      <c r="O1605" s="1" t="str">
        <f>VLOOKUP($L1605,'Hospitalization details'!$F1605:N3942,4,FALSE)</f>
        <v>R1012</v>
      </c>
      <c r="P1605" s="14">
        <f>VLOOKUP($L1605,'Hospitalization details'!$F1605:O3942,6,FALSE)</f>
        <v>28692</v>
      </c>
      <c r="Q1605" s="18">
        <f t="shared" si="25"/>
        <v>44</v>
      </c>
    </row>
    <row r="1606" spans="1:17" x14ac:dyDescent="0.25">
      <c r="A1606" s="2" t="s">
        <v>1612</v>
      </c>
      <c r="B1606" t="str">
        <f>VLOOKUP(A1606,'customer names'!A1606:D3940,3,FALSE)</f>
        <v>Simon</v>
      </c>
      <c r="C1606" s="1">
        <f>VLOOKUP(A1606,'Medical examination'!A1606:G3940,2,FALSE)</f>
        <v>36.08</v>
      </c>
      <c r="D1606" s="1">
        <f>VLOOKUP(A1606,'Medical examination'!A1606:H3940,3,FALSE)</f>
        <v>4.29</v>
      </c>
      <c r="E1606" s="1" t="str">
        <f>VLOOKUP($A1606,'Medical examination'!A1606:I3940,4,FALSE)</f>
        <v>NO</v>
      </c>
      <c r="F1606" s="1" t="str">
        <f>VLOOKUP($A1606,'Medical examination'!A1606:J3940,5,FALSE)</f>
        <v>NO</v>
      </c>
      <c r="G1606" s="1" t="str">
        <f>VLOOKUP($A1606,'Medical examination'!A1606:K3940,6,FALSE)</f>
        <v>NO</v>
      </c>
      <c r="H1606" s="1">
        <f>VLOOKUP($A1606,'Medical examination'!A1606:L3940,7,FALSE)</f>
        <v>0</v>
      </c>
      <c r="I1606" s="1" t="str">
        <f>VLOOKUP($A1606,'Medical examination'!A1606:M3940,8,FALSE)</f>
        <v>NO</v>
      </c>
      <c r="J1606" s="19" t="str">
        <f>VLOOKUP($A1606,'Medical examination'!A1606:N3940,9,FALSE)</f>
        <v>OBESITY</v>
      </c>
      <c r="K1606" s="10" t="str">
        <f>VLOOKUP($A1606,'Medical examination'!A1606:O3940,10,FALSE)</f>
        <v>NORMAL</v>
      </c>
      <c r="L1606" s="16">
        <v>46113.51</v>
      </c>
      <c r="M1606" s="1" t="str">
        <f>VLOOKUP($L1606,'Hospitalization details'!$F1606:L3938,2,FALSE)</f>
        <v>TIER - 2</v>
      </c>
      <c r="N1606" s="17" t="str">
        <f>VLOOKUP($L1606,'Hospitalization details'!$F1606:M3943,3,FALSE)</f>
        <v>TIER - 3</v>
      </c>
      <c r="O1606" s="1" t="str">
        <f>VLOOKUP($L1606,'Hospitalization details'!$F1606:N3943,4,FALSE)</f>
        <v>R1011</v>
      </c>
      <c r="P1606" s="14">
        <f>VLOOKUP($L1606,'Hospitalization details'!$F1606:O3943,6,FALSE)</f>
        <v>31320</v>
      </c>
      <c r="Q1606" s="18">
        <f t="shared" si="25"/>
        <v>37</v>
      </c>
    </row>
    <row r="1607" spans="1:17" x14ac:dyDescent="0.25">
      <c r="A1607" s="2" t="s">
        <v>1613</v>
      </c>
      <c r="B1607" t="str">
        <f>VLOOKUP(A1607,'customer names'!A1607:D3941,3,FALSE)</f>
        <v>Arciniaga</v>
      </c>
      <c r="C1607" s="1">
        <f>VLOOKUP(A1607,'Medical examination'!A1607:G3941,2,FALSE)</f>
        <v>28.024999999999999</v>
      </c>
      <c r="D1607" s="1">
        <f>VLOOKUP(A1607,'Medical examination'!A1607:H3941,3,FALSE)</f>
        <v>5.69</v>
      </c>
      <c r="E1607" s="1" t="str">
        <f>VLOOKUP($A1607,'Medical examination'!A1607:I3941,4,FALSE)</f>
        <v>YES</v>
      </c>
      <c r="F1607" s="1" t="str">
        <f>VLOOKUP($A1607,'Medical examination'!A1607:J3941,5,FALSE)</f>
        <v>NO</v>
      </c>
      <c r="G1607" s="1" t="str">
        <f>VLOOKUP($A1607,'Medical examination'!A1607:K3941,6,FALSE)</f>
        <v>NO</v>
      </c>
      <c r="H1607" s="1">
        <f>VLOOKUP($A1607,'Medical examination'!A1607:L3941,7,FALSE)</f>
        <v>0</v>
      </c>
      <c r="I1607" s="1" t="str">
        <f>VLOOKUP($A1607,'Medical examination'!A1607:M3941,8,FALSE)</f>
        <v>NO</v>
      </c>
      <c r="J1607" s="19" t="str">
        <f>VLOOKUP($A1607,'Medical examination'!A1607:N3941,9,FALSE)</f>
        <v>OVERWEIGHT</v>
      </c>
      <c r="K1607" s="10" t="str">
        <f>VLOOKUP($A1607,'Medical examination'!A1607:O3941,10,FALSE)</f>
        <v>NORMAL</v>
      </c>
      <c r="L1607" s="16">
        <v>29186.48</v>
      </c>
      <c r="M1607" s="1" t="str">
        <f>VLOOKUP($L1607,'Hospitalization details'!$F1607:L3939,2,FALSE)</f>
        <v>TIER - 1</v>
      </c>
      <c r="N1607" s="17" t="str">
        <f>VLOOKUP($L1607,'Hospitalization details'!$F1607:M3944,3,FALSE)</f>
        <v>TIER - 3</v>
      </c>
      <c r="O1607" s="1" t="str">
        <f>VLOOKUP($L1607,'Hospitalization details'!$F1607:N3944,4,FALSE)</f>
        <v>R1024</v>
      </c>
      <c r="P1607" s="14">
        <f>VLOOKUP($L1607,'Hospitalization details'!$F1607:O3944,6,FALSE)</f>
        <v>25393</v>
      </c>
      <c r="Q1607" s="18">
        <f t="shared" si="25"/>
        <v>53</v>
      </c>
    </row>
    <row r="1608" spans="1:17" x14ac:dyDescent="0.25">
      <c r="A1608" s="2" t="s">
        <v>1614</v>
      </c>
      <c r="B1608" t="str">
        <f>VLOOKUP(A1608,'customer names'!A1608:D3942,3,FALSE)</f>
        <v>Ryan</v>
      </c>
      <c r="C1608" s="1">
        <f>VLOOKUP(A1608,'Medical examination'!A1608:G3942,2,FALSE)</f>
        <v>24.32</v>
      </c>
      <c r="D1608" s="1">
        <f>VLOOKUP(A1608,'Medical examination'!A1608:H3942,3,FALSE)</f>
        <v>5.56</v>
      </c>
      <c r="E1608" s="1" t="str">
        <f>VLOOKUP($A1608,'Medical examination'!A1608:I3942,4,FALSE)</f>
        <v>YES</v>
      </c>
      <c r="F1608" s="1" t="str">
        <f>VLOOKUP($A1608,'Medical examination'!A1608:J3942,5,FALSE)</f>
        <v>NO</v>
      </c>
      <c r="G1608" s="1" t="str">
        <f>VLOOKUP($A1608,'Medical examination'!A1608:K3942,6,FALSE)</f>
        <v>NO</v>
      </c>
      <c r="H1608" s="1">
        <f>VLOOKUP($A1608,'Medical examination'!A1608:L3942,7,FALSE)</f>
        <v>0</v>
      </c>
      <c r="I1608" s="1" t="str">
        <f>VLOOKUP($A1608,'Medical examination'!A1608:M3942,8,FALSE)</f>
        <v>NO</v>
      </c>
      <c r="J1608" s="19" t="str">
        <f>VLOOKUP($A1608,'Medical examination'!A1608:N3942,9,FALSE)</f>
        <v>NORMAL WEIGHT</v>
      </c>
      <c r="K1608" s="10" t="str">
        <f>VLOOKUP($A1608,'Medical examination'!A1608:O3942,10,FALSE)</f>
        <v>NORMAL</v>
      </c>
      <c r="L1608" s="16">
        <v>29160.39</v>
      </c>
      <c r="M1608" s="1" t="str">
        <f>VLOOKUP($L1608,'Hospitalization details'!$F1608:L3940,2,FALSE)</f>
        <v>TIER - 1</v>
      </c>
      <c r="N1608" s="17" t="str">
        <f>VLOOKUP($L1608,'Hospitalization details'!$F1608:M3945,3,FALSE)</f>
        <v>TIER - 2</v>
      </c>
      <c r="O1608" s="1" t="str">
        <f>VLOOKUP($L1608,'Hospitalization details'!$F1608:N3945,4,FALSE)</f>
        <v>R1011</v>
      </c>
      <c r="P1608" s="14">
        <f>VLOOKUP($L1608,'Hospitalization details'!$F1608:O3945,6,FALSE)</f>
        <v>28072</v>
      </c>
      <c r="Q1608" s="18">
        <f t="shared" si="25"/>
        <v>46</v>
      </c>
    </row>
    <row r="1609" spans="1:17" x14ac:dyDescent="0.25">
      <c r="A1609" s="2" t="s">
        <v>1615</v>
      </c>
      <c r="B1609" t="str">
        <f>VLOOKUP(A1609,'customer names'!A1609:D3943,3,FALSE)</f>
        <v>Lizak</v>
      </c>
      <c r="C1609" s="1">
        <f>VLOOKUP(A1609,'Medical examination'!A1609:G3943,2,FALSE)</f>
        <v>38</v>
      </c>
      <c r="D1609" s="1">
        <f>VLOOKUP(A1609,'Medical examination'!A1609:H3943,3,FALSE)</f>
        <v>5.41</v>
      </c>
      <c r="E1609" s="1" t="str">
        <f>VLOOKUP($A1609,'Medical examination'!A1609:I3943,4,FALSE)</f>
        <v>YES</v>
      </c>
      <c r="F1609" s="1" t="str">
        <f>VLOOKUP($A1609,'Medical examination'!A1609:J3943,5,FALSE)</f>
        <v>NO</v>
      </c>
      <c r="G1609" s="1" t="str">
        <f>VLOOKUP($A1609,'Medical examination'!A1609:K3943,6,FALSE)</f>
        <v>NO</v>
      </c>
      <c r="H1609" s="1">
        <f>VLOOKUP($A1609,'Medical examination'!A1609:L3943,7,FALSE)</f>
        <v>1</v>
      </c>
      <c r="I1609" s="1" t="str">
        <f>VLOOKUP($A1609,'Medical examination'!A1609:M3943,8,FALSE)</f>
        <v>NO</v>
      </c>
      <c r="J1609" s="19" t="str">
        <f>VLOOKUP($A1609,'Medical examination'!A1609:N3943,9,FALSE)</f>
        <v>OBESITY</v>
      </c>
      <c r="K1609" s="10" t="str">
        <f>VLOOKUP($A1609,'Medical examination'!A1609:O3943,10,FALSE)</f>
        <v>NORMAL</v>
      </c>
      <c r="L1609" s="16">
        <v>29141.360000000001</v>
      </c>
      <c r="M1609" s="1" t="str">
        <f>VLOOKUP($L1609,'Hospitalization details'!$F1609:L3941,2,FALSE)</f>
        <v>TIER - 1</v>
      </c>
      <c r="N1609" s="17" t="str">
        <f>VLOOKUP($L1609,'Hospitalization details'!$F1609:M3946,3,FALSE)</f>
        <v>TIER - 3</v>
      </c>
      <c r="O1609" s="1" t="str">
        <f>VLOOKUP($L1609,'Hospitalization details'!$F1609:N3946,4,FALSE)</f>
        <v>R1012</v>
      </c>
      <c r="P1609" s="14">
        <f>VLOOKUP($L1609,'Hospitalization details'!$F1609:O3946,6,FALSE)</f>
        <v>22639</v>
      </c>
      <c r="Q1609" s="18">
        <f t="shared" si="25"/>
        <v>61</v>
      </c>
    </row>
    <row r="1610" spans="1:17" x14ac:dyDescent="0.25">
      <c r="A1610" s="2" t="s">
        <v>1616</v>
      </c>
      <c r="B1610" t="str">
        <f>VLOOKUP(A1610,'customer names'!A1610:D3944,3,FALSE)</f>
        <v>Howery</v>
      </c>
      <c r="C1610" s="1">
        <f>VLOOKUP(A1610,'Medical examination'!A1610:G3944,2,FALSE)</f>
        <v>31.6</v>
      </c>
      <c r="D1610" s="1">
        <f>VLOOKUP(A1610,'Medical examination'!A1610:H3944,3,FALSE)</f>
        <v>10.85</v>
      </c>
      <c r="E1610" s="1" t="str">
        <f>VLOOKUP($A1610,'Medical examination'!A1610:I3944,4,FALSE)</f>
        <v>YES</v>
      </c>
      <c r="F1610" s="1" t="str">
        <f>VLOOKUP($A1610,'Medical examination'!A1610:J3944,5,FALSE)</f>
        <v>NO</v>
      </c>
      <c r="G1610" s="1" t="str">
        <f>VLOOKUP($A1610,'Medical examination'!A1610:K3944,6,FALSE)</f>
        <v>NO</v>
      </c>
      <c r="H1610" s="1">
        <f>VLOOKUP($A1610,'Medical examination'!A1610:L3944,7,FALSE)</f>
        <v>0</v>
      </c>
      <c r="I1610" s="1" t="str">
        <f>VLOOKUP($A1610,'Medical examination'!A1610:M3944,8,FALSE)</f>
        <v>NO</v>
      </c>
      <c r="J1610" s="19" t="str">
        <f>VLOOKUP($A1610,'Medical examination'!A1610:N3944,9,FALSE)</f>
        <v>OBESITY</v>
      </c>
      <c r="K1610" s="10" t="str">
        <f>VLOOKUP($A1610,'Medical examination'!A1610:O3944,10,FALSE)</f>
        <v>DIABETES</v>
      </c>
      <c r="L1610" s="16">
        <v>29114.77</v>
      </c>
      <c r="M1610" s="1" t="str">
        <f>VLOOKUP($L1610,'Hospitalization details'!$F1610:L3942,2,FALSE)</f>
        <v>TIER - 1</v>
      </c>
      <c r="N1610" s="17" t="str">
        <f>VLOOKUP($L1610,'Hospitalization details'!$F1610:M3947,3,FALSE)</f>
        <v>TIER - 1</v>
      </c>
      <c r="O1610" s="1" t="str">
        <f>VLOOKUP($L1610,'Hospitalization details'!$F1610:N3947,4,FALSE)</f>
        <v>R1011</v>
      </c>
      <c r="P1610" s="14">
        <f>VLOOKUP($L1610,'Hospitalization details'!$F1610:O3947,6,FALSE)</f>
        <v>28823</v>
      </c>
      <c r="Q1610" s="18">
        <f t="shared" si="25"/>
        <v>44</v>
      </c>
    </row>
    <row r="1611" spans="1:17" x14ac:dyDescent="0.25">
      <c r="A1611" s="2" t="s">
        <v>1617</v>
      </c>
      <c r="B1611" t="str">
        <f>VLOOKUP(A1611,'customer names'!A1611:D3945,3,FALSE)</f>
        <v>Crain</v>
      </c>
      <c r="C1611" s="1">
        <f>VLOOKUP(A1611,'Medical examination'!A1611:G3945,2,FALSE)</f>
        <v>31.02</v>
      </c>
      <c r="D1611" s="1">
        <f>VLOOKUP(A1611,'Medical examination'!A1611:H3945,3,FALSE)</f>
        <v>11.63</v>
      </c>
      <c r="E1611" s="1" t="str">
        <f>VLOOKUP($A1611,'Medical examination'!A1611:I3945,4,FALSE)</f>
        <v>YES</v>
      </c>
      <c r="F1611" s="1" t="str">
        <f>VLOOKUP($A1611,'Medical examination'!A1611:J3945,5,FALSE)</f>
        <v>NO</v>
      </c>
      <c r="G1611" s="1" t="str">
        <f>VLOOKUP($A1611,'Medical examination'!A1611:K3945,6,FALSE)</f>
        <v>NO</v>
      </c>
      <c r="H1611" s="1">
        <f>VLOOKUP($A1611,'Medical examination'!A1611:L3945,7,FALSE)</f>
        <v>0</v>
      </c>
      <c r="I1611" s="1" t="str">
        <f>VLOOKUP($A1611,'Medical examination'!A1611:M3945,8,FALSE)</f>
        <v>NO</v>
      </c>
      <c r="J1611" s="19" t="str">
        <f>VLOOKUP($A1611,'Medical examination'!A1611:N3945,9,FALSE)</f>
        <v>OBESITY</v>
      </c>
      <c r="K1611" s="10" t="str">
        <f>VLOOKUP($A1611,'Medical examination'!A1611:O3945,10,FALSE)</f>
        <v>DIABETES</v>
      </c>
      <c r="L1611" s="16">
        <v>29114.21</v>
      </c>
      <c r="M1611" s="1" t="str">
        <f>VLOOKUP($L1611,'Hospitalization details'!$F1611:L3943,2,FALSE)</f>
        <v>TIER - 1</v>
      </c>
      <c r="N1611" s="17" t="str">
        <f>VLOOKUP($L1611,'Hospitalization details'!$F1611:M3948,3,FALSE)</f>
        <v>TIER - 3</v>
      </c>
      <c r="O1611" s="1" t="str">
        <f>VLOOKUP($L1611,'Hospitalization details'!$F1611:N3948,4,FALSE)</f>
        <v>R1011</v>
      </c>
      <c r="P1611" s="14">
        <f>VLOOKUP($L1611,'Hospitalization details'!$F1611:O3948,6,FALSE)</f>
        <v>29416</v>
      </c>
      <c r="Q1611" s="18">
        <f t="shared" si="25"/>
        <v>42</v>
      </c>
    </row>
    <row r="1612" spans="1:17" x14ac:dyDescent="0.25">
      <c r="A1612" s="2" t="s">
        <v>1618</v>
      </c>
      <c r="B1612" t="str">
        <f>VLOOKUP(A1612,'customer names'!A1612:D3946,3,FALSE)</f>
        <v>Hotze</v>
      </c>
      <c r="C1612" s="1">
        <f>VLOOKUP(A1612,'Medical examination'!A1612:G3946,2,FALSE)</f>
        <v>29.26</v>
      </c>
      <c r="D1612" s="1">
        <f>VLOOKUP(A1612,'Medical examination'!A1612:H3946,3,FALSE)</f>
        <v>5.68</v>
      </c>
      <c r="E1612" s="1" t="str">
        <f>VLOOKUP($A1612,'Medical examination'!A1612:I3946,4,FALSE)</f>
        <v>YES</v>
      </c>
      <c r="F1612" s="1" t="str">
        <f>VLOOKUP($A1612,'Medical examination'!A1612:J3946,5,FALSE)</f>
        <v>NO</v>
      </c>
      <c r="G1612" s="1" t="str">
        <f>VLOOKUP($A1612,'Medical examination'!A1612:K3946,6,FALSE)</f>
        <v>NO</v>
      </c>
      <c r="H1612" s="1">
        <f>VLOOKUP($A1612,'Medical examination'!A1612:L3946,7,FALSE)</f>
        <v>1</v>
      </c>
      <c r="I1612" s="1" t="str">
        <f>VLOOKUP($A1612,'Medical examination'!A1612:M3946,8,FALSE)</f>
        <v>NO</v>
      </c>
      <c r="J1612" s="19" t="str">
        <f>VLOOKUP($A1612,'Medical examination'!A1612:N3946,9,FALSE)</f>
        <v>OVERWEIGHT</v>
      </c>
      <c r="K1612" s="10" t="str">
        <f>VLOOKUP($A1612,'Medical examination'!A1612:O3946,10,FALSE)</f>
        <v>NORMAL</v>
      </c>
      <c r="L1612" s="16">
        <v>34303.17</v>
      </c>
      <c r="M1612" s="1" t="str">
        <f>VLOOKUP($L1612,'Hospitalization details'!$F1612:L3944,2,FALSE)</f>
        <v>TIER - 1</v>
      </c>
      <c r="N1612" s="17" t="str">
        <f>VLOOKUP($L1612,'Hospitalization details'!$F1612:M3949,3,FALSE)</f>
        <v>TIER - 3</v>
      </c>
      <c r="O1612" s="1" t="str">
        <f>VLOOKUP($L1612,'Hospitalization details'!$F1612:N3949,4,FALSE)</f>
        <v>R1013</v>
      </c>
      <c r="P1612" s="14">
        <f>VLOOKUP($L1612,'Hospitalization details'!$F1612:O3949,6,FALSE)</f>
        <v>38292</v>
      </c>
      <c r="Q1612" s="18">
        <f t="shared" si="25"/>
        <v>18</v>
      </c>
    </row>
    <row r="1613" spans="1:17" x14ac:dyDescent="0.25">
      <c r="A1613" s="2" t="s">
        <v>1619</v>
      </c>
      <c r="B1613" t="str">
        <f>VLOOKUP(A1613,'customer names'!A1613:D3947,3,FALSE)</f>
        <v>Chauhan</v>
      </c>
      <c r="C1613" s="1">
        <f>VLOOKUP(A1613,'Medical examination'!A1613:G3947,2,FALSE)</f>
        <v>15.09</v>
      </c>
      <c r="D1613" s="1">
        <f>VLOOKUP(A1613,'Medical examination'!A1613:H3947,3,FALSE)</f>
        <v>7.59</v>
      </c>
      <c r="E1613" s="1" t="str">
        <f>VLOOKUP($A1613,'Medical examination'!A1613:I3947,4,FALSE)</f>
        <v>YES</v>
      </c>
      <c r="F1613" s="1" t="str">
        <f>VLOOKUP($A1613,'Medical examination'!A1613:J3947,5,FALSE)</f>
        <v>NO</v>
      </c>
      <c r="G1613" s="1" t="str">
        <f>VLOOKUP($A1613,'Medical examination'!A1613:K3947,6,FALSE)</f>
        <v>NO</v>
      </c>
      <c r="H1613" s="1">
        <f>VLOOKUP($A1613,'Medical examination'!A1613:L3947,7,FALSE)</f>
        <v>2</v>
      </c>
      <c r="I1613" s="1" t="str">
        <f>VLOOKUP($A1613,'Medical examination'!A1613:M3947,8,FALSE)</f>
        <v>NO</v>
      </c>
      <c r="J1613" s="19" t="str">
        <f>VLOOKUP($A1613,'Medical examination'!A1613:N3947,9,FALSE)</f>
        <v>UNDERWEIGHT</v>
      </c>
      <c r="K1613" s="10" t="str">
        <f>VLOOKUP($A1613,'Medical examination'!A1613:O3947,10,FALSE)</f>
        <v>DIABETES</v>
      </c>
      <c r="L1613" s="16">
        <v>29007.82</v>
      </c>
      <c r="M1613" s="1" t="str">
        <f>VLOOKUP($L1613,'Hospitalization details'!$F1613:L3945,2,FALSE)</f>
        <v>TIER - 1</v>
      </c>
      <c r="N1613" s="17" t="str">
        <f>VLOOKUP($L1613,'Hospitalization details'!$F1613:M3950,3,FALSE)</f>
        <v>TIER - 3</v>
      </c>
      <c r="O1613" s="1" t="str">
        <f>VLOOKUP($L1613,'Hospitalization details'!$F1613:N3950,4,FALSE)</f>
        <v>R1011</v>
      </c>
      <c r="P1613" s="14">
        <f>VLOOKUP($L1613,'Hospitalization details'!$F1613:O3950,6,FALSE)</f>
        <v>33792</v>
      </c>
      <c r="Q1613" s="18">
        <f t="shared" si="25"/>
        <v>30</v>
      </c>
    </row>
    <row r="1614" spans="1:17" x14ac:dyDescent="0.25">
      <c r="A1614" s="2" t="s">
        <v>1620</v>
      </c>
      <c r="B1614" t="str">
        <f>VLOOKUP(A1614,'customer names'!A1614:D3948,3,FALSE)</f>
        <v>Raab</v>
      </c>
      <c r="C1614" s="1">
        <f>VLOOKUP(A1614,'Medical examination'!A1614:G3948,2,FALSE)</f>
        <v>22.63</v>
      </c>
      <c r="D1614" s="1">
        <f>VLOOKUP(A1614,'Medical examination'!A1614:H3948,3,FALSE)</f>
        <v>5.09</v>
      </c>
      <c r="E1614" s="1" t="str">
        <f>VLOOKUP($A1614,'Medical examination'!A1614:I3948,4,FALSE)</f>
        <v>YES</v>
      </c>
      <c r="F1614" s="1" t="str">
        <f>VLOOKUP($A1614,'Medical examination'!A1614:J3948,5,FALSE)</f>
        <v>NO</v>
      </c>
      <c r="G1614" s="1" t="str">
        <f>VLOOKUP($A1614,'Medical examination'!A1614:K3948,6,FALSE)</f>
        <v>NO</v>
      </c>
      <c r="H1614" s="1">
        <f>VLOOKUP($A1614,'Medical examination'!A1614:L3948,7,FALSE)</f>
        <v>0</v>
      </c>
      <c r="I1614" s="1" t="str">
        <f>VLOOKUP($A1614,'Medical examination'!A1614:M3948,8,FALSE)</f>
        <v>NO</v>
      </c>
      <c r="J1614" s="19" t="str">
        <f>VLOOKUP($A1614,'Medical examination'!A1614:N3948,9,FALSE)</f>
        <v>NORMAL WEIGHT</v>
      </c>
      <c r="K1614" s="10" t="str">
        <f>VLOOKUP($A1614,'Medical examination'!A1614:O3948,10,FALSE)</f>
        <v>NORMAL</v>
      </c>
      <c r="L1614" s="16">
        <v>28998.68</v>
      </c>
      <c r="M1614" s="1" t="str">
        <f>VLOOKUP($L1614,'Hospitalization details'!$F1614:L3946,2,FALSE)</f>
        <v>TIER - 1</v>
      </c>
      <c r="N1614" s="17" t="str">
        <f>VLOOKUP($L1614,'Hospitalization details'!$F1614:M3951,3,FALSE)</f>
        <v>TIER - 3</v>
      </c>
      <c r="O1614" s="1" t="str">
        <f>VLOOKUP($L1614,'Hospitalization details'!$F1614:N3951,4,FALSE)</f>
        <v>R1011</v>
      </c>
      <c r="P1614" s="14">
        <f>VLOOKUP($L1614,'Hospitalization details'!$F1614:O3951,6,FALSE)</f>
        <v>37865</v>
      </c>
      <c r="Q1614" s="18">
        <f t="shared" si="25"/>
        <v>19</v>
      </c>
    </row>
    <row r="1615" spans="1:17" x14ac:dyDescent="0.25">
      <c r="A1615" s="2" t="s">
        <v>1621</v>
      </c>
      <c r="B1615" t="str">
        <f>VLOOKUP(A1615,'customer names'!A1615:D3949,3,FALSE)</f>
        <v>McKown</v>
      </c>
      <c r="C1615" s="1">
        <f>VLOOKUP(A1615,'Medical examination'!A1615:G3949,2,FALSE)</f>
        <v>23.46</v>
      </c>
      <c r="D1615" s="1">
        <f>VLOOKUP(A1615,'Medical examination'!A1615:H3949,3,FALSE)</f>
        <v>4.21</v>
      </c>
      <c r="E1615" s="1" t="str">
        <f>VLOOKUP($A1615,'Medical examination'!A1615:I3949,4,FALSE)</f>
        <v>NO</v>
      </c>
      <c r="F1615" s="1" t="str">
        <f>VLOOKUP($A1615,'Medical examination'!A1615:J3949,5,FALSE)</f>
        <v>NO</v>
      </c>
      <c r="G1615" s="1" t="str">
        <f>VLOOKUP($A1615,'Medical examination'!A1615:K3949,6,FALSE)</f>
        <v>NO</v>
      </c>
      <c r="H1615" s="1">
        <f>VLOOKUP($A1615,'Medical examination'!A1615:L3949,7,FALSE)</f>
        <v>1</v>
      </c>
      <c r="I1615" s="1" t="str">
        <f>VLOOKUP($A1615,'Medical examination'!A1615:M3949,8,FALSE)</f>
        <v>NO</v>
      </c>
      <c r="J1615" s="19" t="str">
        <f>VLOOKUP($A1615,'Medical examination'!A1615:N3949,9,FALSE)</f>
        <v>NORMAL WEIGHT</v>
      </c>
      <c r="K1615" s="10" t="str">
        <f>VLOOKUP($A1615,'Medical examination'!A1615:O3949,10,FALSE)</f>
        <v>NORMAL</v>
      </c>
      <c r="L1615" s="16">
        <v>28950.47</v>
      </c>
      <c r="M1615" s="1" t="str">
        <f>VLOOKUP($L1615,'Hospitalization details'!$F1615:L3947,2,FALSE)</f>
        <v>TIER - 1</v>
      </c>
      <c r="N1615" s="17" t="str">
        <f>VLOOKUP($L1615,'Hospitalization details'!$F1615:M3952,3,FALSE)</f>
        <v>TIER - 1</v>
      </c>
      <c r="O1615" s="1" t="str">
        <f>VLOOKUP($L1615,'Hospitalization details'!$F1615:N3952,4,FALSE)</f>
        <v>R1012</v>
      </c>
      <c r="P1615" s="14">
        <f>VLOOKUP($L1615,'Hospitalization details'!$F1615:O3952,6,FALSE)</f>
        <v>21889</v>
      </c>
      <c r="Q1615" s="18">
        <f t="shared" si="25"/>
        <v>63</v>
      </c>
    </row>
    <row r="1616" spans="1:17" x14ac:dyDescent="0.25">
      <c r="A1616" s="2" t="s">
        <v>1622</v>
      </c>
      <c r="B1616" t="str">
        <f>VLOOKUP(A1616,'customer names'!A1616:D3950,3,FALSE)</f>
        <v>Schiemann</v>
      </c>
      <c r="C1616" s="1">
        <f>VLOOKUP(A1616,'Medical examination'!A1616:G3950,2,FALSE)</f>
        <v>22.56</v>
      </c>
      <c r="D1616" s="1">
        <f>VLOOKUP(A1616,'Medical examination'!A1616:H3950,3,FALSE)</f>
        <v>4.34</v>
      </c>
      <c r="E1616" s="1" t="str">
        <f>VLOOKUP($A1616,'Medical examination'!A1616:I3950,4,FALSE)</f>
        <v>YES</v>
      </c>
      <c r="F1616" s="1" t="str">
        <f>VLOOKUP($A1616,'Medical examination'!A1616:J3950,5,FALSE)</f>
        <v>NO</v>
      </c>
      <c r="G1616" s="1" t="str">
        <f>VLOOKUP($A1616,'Medical examination'!A1616:K3950,6,FALSE)</f>
        <v>NO</v>
      </c>
      <c r="H1616" s="1">
        <f>VLOOKUP($A1616,'Medical examination'!A1616:L3950,7,FALSE)</f>
        <v>0</v>
      </c>
      <c r="I1616" s="1" t="str">
        <f>VLOOKUP($A1616,'Medical examination'!A1616:M3950,8,FALSE)</f>
        <v>NO</v>
      </c>
      <c r="J1616" s="19" t="str">
        <f>VLOOKUP($A1616,'Medical examination'!A1616:N3950,9,FALSE)</f>
        <v>NORMAL WEIGHT</v>
      </c>
      <c r="K1616" s="10" t="str">
        <f>VLOOKUP($A1616,'Medical examination'!A1616:O3950,10,FALSE)</f>
        <v>NORMAL</v>
      </c>
      <c r="L1616" s="16">
        <v>28923.14</v>
      </c>
      <c r="M1616" s="1" t="str">
        <f>VLOOKUP($L1616,'Hospitalization details'!$F1616:L3948,2,FALSE)</f>
        <v>TIER - 1</v>
      </c>
      <c r="N1616" s="17" t="str">
        <f>VLOOKUP($L1616,'Hospitalization details'!$F1616:M3953,3,FALSE)</f>
        <v>TIER - 1</v>
      </c>
      <c r="O1616" s="1" t="str">
        <f>VLOOKUP($L1616,'Hospitalization details'!$F1616:N3953,4,FALSE)</f>
        <v>R1012</v>
      </c>
      <c r="P1616" s="14">
        <f>VLOOKUP($L1616,'Hospitalization details'!$F1616:O3953,6,FALSE)</f>
        <v>22852</v>
      </c>
      <c r="Q1616" s="18">
        <f t="shared" si="25"/>
        <v>60</v>
      </c>
    </row>
    <row r="1617" spans="1:17" x14ac:dyDescent="0.25">
      <c r="A1617" s="2" t="s">
        <v>1623</v>
      </c>
      <c r="B1617" t="str">
        <f>VLOOKUP(A1617,'customer names'!A1617:D3951,3,FALSE)</f>
        <v>Cress</v>
      </c>
      <c r="C1617" s="1">
        <f>VLOOKUP(A1617,'Medical examination'!A1617:G3951,2,FALSE)</f>
        <v>19.28</v>
      </c>
      <c r="D1617" s="1">
        <f>VLOOKUP(A1617,'Medical examination'!A1617:H3951,3,FALSE)</f>
        <v>11.85</v>
      </c>
      <c r="E1617" s="1" t="str">
        <f>VLOOKUP($A1617,'Medical examination'!A1617:I3951,4,FALSE)</f>
        <v>NO</v>
      </c>
      <c r="F1617" s="1" t="str">
        <f>VLOOKUP($A1617,'Medical examination'!A1617:J3951,5,FALSE)</f>
        <v>NO</v>
      </c>
      <c r="G1617" s="1" t="str">
        <f>VLOOKUP($A1617,'Medical examination'!A1617:K3951,6,FALSE)</f>
        <v>NO</v>
      </c>
      <c r="H1617" s="1">
        <f>VLOOKUP($A1617,'Medical examination'!A1617:L3951,7,FALSE)</f>
        <v>2</v>
      </c>
      <c r="I1617" s="1" t="str">
        <f>VLOOKUP($A1617,'Medical examination'!A1617:M3951,8,FALSE)</f>
        <v>NO</v>
      </c>
      <c r="J1617" s="19" t="str">
        <f>VLOOKUP($A1617,'Medical examination'!A1617:N3951,9,FALSE)</f>
        <v>NORMAL WEIGHT</v>
      </c>
      <c r="K1617" s="10" t="str">
        <f>VLOOKUP($A1617,'Medical examination'!A1617:O3951,10,FALSE)</f>
        <v>DIABETES</v>
      </c>
      <c r="L1617" s="16">
        <v>28868.66</v>
      </c>
      <c r="M1617" s="1" t="str">
        <f>VLOOKUP($L1617,'Hospitalization details'!$F1617:L3949,2,FALSE)</f>
        <v>TIER - 1</v>
      </c>
      <c r="N1617" s="17" t="str">
        <f>VLOOKUP($L1617,'Hospitalization details'!$F1617:M3954,3,FALSE)</f>
        <v>TIER - 2</v>
      </c>
      <c r="O1617" s="1" t="str">
        <f>VLOOKUP($L1617,'Hospitalization details'!$F1617:N3954,4,FALSE)</f>
        <v>R1012</v>
      </c>
      <c r="P1617" s="14">
        <f>VLOOKUP($L1617,'Hospitalization details'!$F1617:O3954,6,FALSE)</f>
        <v>22496</v>
      </c>
      <c r="Q1617" s="18">
        <f t="shared" si="25"/>
        <v>61</v>
      </c>
    </row>
    <row r="1618" spans="1:17" x14ac:dyDescent="0.25">
      <c r="A1618" s="2" t="s">
        <v>1624</v>
      </c>
      <c r="B1618" t="str">
        <f>VLOOKUP(A1618,'customer names'!A1618:D3952,3,FALSE)</f>
        <v>Mawson</v>
      </c>
      <c r="C1618" s="1">
        <f>VLOOKUP(A1618,'Medical examination'!A1618:G3952,2,FALSE)</f>
        <v>15.37</v>
      </c>
      <c r="D1618" s="1">
        <f>VLOOKUP(A1618,'Medical examination'!A1618:H3952,3,FALSE)</f>
        <v>9.61</v>
      </c>
      <c r="E1618" s="1" t="str">
        <f>VLOOKUP($A1618,'Medical examination'!A1618:I3952,4,FALSE)</f>
        <v>YES</v>
      </c>
      <c r="F1618" s="1" t="str">
        <f>VLOOKUP($A1618,'Medical examination'!A1618:J3952,5,FALSE)</f>
        <v>NO</v>
      </c>
      <c r="G1618" s="1" t="str">
        <f>VLOOKUP($A1618,'Medical examination'!A1618:K3952,6,FALSE)</f>
        <v>NO</v>
      </c>
      <c r="H1618" s="1">
        <f>VLOOKUP($A1618,'Medical examination'!A1618:L3952,7,FALSE)</f>
        <v>2</v>
      </c>
      <c r="I1618" s="1" t="str">
        <f>VLOOKUP($A1618,'Medical examination'!A1618:M3952,8,FALSE)</f>
        <v>NO</v>
      </c>
      <c r="J1618" s="19" t="str">
        <f>VLOOKUP($A1618,'Medical examination'!A1618:N3952,9,FALSE)</f>
        <v>UNDERWEIGHT</v>
      </c>
      <c r="K1618" s="10" t="str">
        <f>VLOOKUP($A1618,'Medical examination'!A1618:O3952,10,FALSE)</f>
        <v>DIABETES</v>
      </c>
      <c r="L1618" s="16">
        <v>45863.21</v>
      </c>
      <c r="M1618" s="1" t="str">
        <f>VLOOKUP($L1618,'Hospitalization details'!$F1618:L3950,2,FALSE)</f>
        <v>TIER - 2</v>
      </c>
      <c r="N1618" s="17" t="str">
        <f>VLOOKUP($L1618,'Hospitalization details'!$F1618:M3955,3,FALSE)</f>
        <v>TIER - 1</v>
      </c>
      <c r="O1618" s="1" t="str">
        <f>VLOOKUP($L1618,'Hospitalization details'!$F1618:N3955,4,FALSE)</f>
        <v>R1013</v>
      </c>
      <c r="P1618" s="14">
        <f>VLOOKUP($L1618,'Hospitalization details'!$F1618:O3955,6,FALSE)</f>
        <v>29079</v>
      </c>
      <c r="Q1618" s="18">
        <f t="shared" si="25"/>
        <v>43</v>
      </c>
    </row>
    <row r="1619" spans="1:17" x14ac:dyDescent="0.25">
      <c r="A1619" s="2" t="s">
        <v>1625</v>
      </c>
      <c r="B1619" t="str">
        <f>VLOOKUP(A1619,'customer names'!A1619:D3953,3,FALSE)</f>
        <v>Wigginton</v>
      </c>
      <c r="C1619" s="1">
        <f>VLOOKUP(A1619,'Medical examination'!A1619:G3953,2,FALSE)</f>
        <v>18.71</v>
      </c>
      <c r="D1619" s="1">
        <f>VLOOKUP(A1619,'Medical examination'!A1619:H3953,3,FALSE)</f>
        <v>5.29</v>
      </c>
      <c r="E1619" s="1" t="str">
        <f>VLOOKUP($A1619,'Medical examination'!A1619:I3953,4,FALSE)</f>
        <v>YES</v>
      </c>
      <c r="F1619" s="1" t="str">
        <f>VLOOKUP($A1619,'Medical examination'!A1619:J3953,5,FALSE)</f>
        <v>NO</v>
      </c>
      <c r="G1619" s="1" t="str">
        <f>VLOOKUP($A1619,'Medical examination'!A1619:K3953,6,FALSE)</f>
        <v>NO</v>
      </c>
      <c r="H1619" s="1">
        <f>VLOOKUP($A1619,'Medical examination'!A1619:L3953,7,FALSE)</f>
        <v>0</v>
      </c>
      <c r="I1619" s="1" t="str">
        <f>VLOOKUP($A1619,'Medical examination'!A1619:M3953,8,FALSE)</f>
        <v>NO</v>
      </c>
      <c r="J1619" s="19" t="str">
        <f>VLOOKUP($A1619,'Medical examination'!A1619:N3953,9,FALSE)</f>
        <v>NORMAL WEIGHT</v>
      </c>
      <c r="K1619" s="10" t="str">
        <f>VLOOKUP($A1619,'Medical examination'!A1619:O3953,10,FALSE)</f>
        <v>NORMAL</v>
      </c>
      <c r="L1619" s="16">
        <v>28716.14</v>
      </c>
      <c r="M1619" s="1" t="str">
        <f>VLOOKUP($L1619,'Hospitalization details'!$F1619:L3951,2,FALSE)</f>
        <v>TIER - 1</v>
      </c>
      <c r="N1619" s="17" t="str">
        <f>VLOOKUP($L1619,'Hospitalization details'!$F1619:M3956,3,FALSE)</f>
        <v>TIER - 3</v>
      </c>
      <c r="O1619" s="1" t="str">
        <f>VLOOKUP($L1619,'Hospitalization details'!$F1619:N3956,4,FALSE)</f>
        <v>R1011</v>
      </c>
      <c r="P1619" s="14">
        <f>VLOOKUP($L1619,'Hospitalization details'!$F1619:O3956,6,FALSE)</f>
        <v>33212</v>
      </c>
      <c r="Q1619" s="18">
        <f t="shared" si="25"/>
        <v>32</v>
      </c>
    </row>
    <row r="1620" spans="1:17" x14ac:dyDescent="0.25">
      <c r="A1620" s="2" t="s">
        <v>1626</v>
      </c>
      <c r="B1620" t="str">
        <f>VLOOKUP(A1620,'customer names'!A1620:D3954,3,FALSE)</f>
        <v>Wang</v>
      </c>
      <c r="C1620" s="1">
        <f>VLOOKUP(A1620,'Medical examination'!A1620:G3954,2,FALSE)</f>
        <v>20.61</v>
      </c>
      <c r="D1620" s="1">
        <f>VLOOKUP(A1620,'Medical examination'!A1620:H3954,3,FALSE)</f>
        <v>6.89</v>
      </c>
      <c r="E1620" s="1" t="str">
        <f>VLOOKUP($A1620,'Medical examination'!A1620:I3954,4,FALSE)</f>
        <v>NO</v>
      </c>
      <c r="F1620" s="1" t="str">
        <f>VLOOKUP($A1620,'Medical examination'!A1620:J3954,5,FALSE)</f>
        <v>NO</v>
      </c>
      <c r="G1620" s="1" t="str">
        <f>VLOOKUP($A1620,'Medical examination'!A1620:K3954,6,FALSE)</f>
        <v>NO</v>
      </c>
      <c r="H1620" s="1">
        <f>VLOOKUP($A1620,'Medical examination'!A1620:L3954,7,FALSE)</f>
        <v>0</v>
      </c>
      <c r="I1620" s="1" t="str">
        <f>VLOOKUP($A1620,'Medical examination'!A1620:M3954,8,FALSE)</f>
        <v>NO</v>
      </c>
      <c r="J1620" s="19" t="str">
        <f>VLOOKUP($A1620,'Medical examination'!A1620:N3954,9,FALSE)</f>
        <v>NORMAL WEIGHT</v>
      </c>
      <c r="K1620" s="10" t="str">
        <f>VLOOKUP($A1620,'Medical examination'!A1620:O3954,10,FALSE)</f>
        <v>DIABETES</v>
      </c>
      <c r="L1620" s="16">
        <v>28542.86</v>
      </c>
      <c r="M1620" s="1" t="str">
        <f>VLOOKUP($L1620,'Hospitalization details'!$F1620:L3952,2,FALSE)</f>
        <v>TIER - 1</v>
      </c>
      <c r="N1620" s="17" t="str">
        <f>VLOOKUP($L1620,'Hospitalization details'!$F1620:M3957,3,FALSE)</f>
        <v>TIER - 3</v>
      </c>
      <c r="O1620" s="1" t="str">
        <f>VLOOKUP($L1620,'Hospitalization details'!$F1620:N3957,4,FALSE)</f>
        <v>R1011</v>
      </c>
      <c r="P1620" s="14">
        <f>VLOOKUP($L1620,'Hospitalization details'!$F1620:O3957,6,FALSE)</f>
        <v>31317</v>
      </c>
      <c r="Q1620" s="18">
        <f t="shared" si="25"/>
        <v>37</v>
      </c>
    </row>
    <row r="1621" spans="1:17" x14ac:dyDescent="0.25">
      <c r="A1621" s="2" t="s">
        <v>1627</v>
      </c>
      <c r="B1621" t="str">
        <f>VLOOKUP(A1621,'customer names'!A1621:D3955,3,FALSE)</f>
        <v>Schroeder</v>
      </c>
      <c r="C1621" s="1">
        <f>VLOOKUP(A1621,'Medical examination'!A1621:G3955,2,FALSE)</f>
        <v>15.99</v>
      </c>
      <c r="D1621" s="1">
        <f>VLOOKUP(A1621,'Medical examination'!A1621:H3955,3,FALSE)</f>
        <v>4.57</v>
      </c>
      <c r="E1621" s="1" t="str">
        <f>VLOOKUP($A1621,'Medical examination'!A1621:I3955,4,FALSE)</f>
        <v>YES</v>
      </c>
      <c r="F1621" s="1" t="str">
        <f>VLOOKUP($A1621,'Medical examination'!A1621:J3955,5,FALSE)</f>
        <v>NO</v>
      </c>
      <c r="G1621" s="1" t="str">
        <f>VLOOKUP($A1621,'Medical examination'!A1621:K3955,6,FALSE)</f>
        <v>YES</v>
      </c>
      <c r="H1621" s="1">
        <f>VLOOKUP($A1621,'Medical examination'!A1621:L3955,7,FALSE)</f>
        <v>1</v>
      </c>
      <c r="I1621" s="1" t="str">
        <f>VLOOKUP($A1621,'Medical examination'!A1621:M3955,8,FALSE)</f>
        <v>NO</v>
      </c>
      <c r="J1621" s="19" t="str">
        <f>VLOOKUP($A1621,'Medical examination'!A1621:N3955,9,FALSE)</f>
        <v>UNDERWEIGHT</v>
      </c>
      <c r="K1621" s="10" t="str">
        <f>VLOOKUP($A1621,'Medical examination'!A1621:O3955,10,FALSE)</f>
        <v>NORMAL</v>
      </c>
      <c r="L1621" s="16">
        <v>28476.73</v>
      </c>
      <c r="M1621" s="1" t="str">
        <f>VLOOKUP($L1621,'Hospitalization details'!$F1621:L3953,2,FALSE)</f>
        <v>TIER - 1</v>
      </c>
      <c r="N1621" s="17" t="str">
        <f>VLOOKUP($L1621,'Hospitalization details'!$F1621:M3958,3,FALSE)</f>
        <v>TIER - 2</v>
      </c>
      <c r="O1621" s="1" t="str">
        <f>VLOOKUP($L1621,'Hospitalization details'!$F1621:N3958,4,FALSE)</f>
        <v>R1012</v>
      </c>
      <c r="P1621" s="14">
        <f>VLOOKUP($L1621,'Hospitalization details'!$F1621:O3958,6,FALSE)</f>
        <v>30296</v>
      </c>
      <c r="Q1621" s="18">
        <f t="shared" si="25"/>
        <v>40</v>
      </c>
    </row>
    <row r="1622" spans="1:17" x14ac:dyDescent="0.25">
      <c r="A1622" s="2" t="s">
        <v>1628</v>
      </c>
      <c r="B1622" t="str">
        <f>VLOOKUP(A1622,'customer names'!A1622:D3956,3,FALSE)</f>
        <v>Leonard</v>
      </c>
      <c r="C1622" s="1">
        <f>VLOOKUP(A1622,'Medical examination'!A1622:G3956,2,FALSE)</f>
        <v>33.155000000000001</v>
      </c>
      <c r="D1622" s="1">
        <f>VLOOKUP(A1622,'Medical examination'!A1622:H3956,3,FALSE)</f>
        <v>4.32</v>
      </c>
      <c r="E1622" s="1" t="str">
        <f>VLOOKUP($A1622,'Medical examination'!A1622:I3956,4,FALSE)</f>
        <v>NO</v>
      </c>
      <c r="F1622" s="1" t="str">
        <f>VLOOKUP($A1622,'Medical examination'!A1622:J3956,5,FALSE)</f>
        <v>NO</v>
      </c>
      <c r="G1622" s="1" t="str">
        <f>VLOOKUP($A1622,'Medical examination'!A1622:K3956,6,FALSE)</f>
        <v>NO</v>
      </c>
      <c r="H1622" s="1">
        <f>VLOOKUP($A1622,'Medical examination'!A1622:L3956,7,FALSE)</f>
        <v>0</v>
      </c>
      <c r="I1622" s="1" t="str">
        <f>VLOOKUP($A1622,'Medical examination'!A1622:M3956,8,FALSE)</f>
        <v>NO</v>
      </c>
      <c r="J1622" s="19" t="str">
        <f>VLOOKUP($A1622,'Medical examination'!A1622:N3956,9,FALSE)</f>
        <v>OBESITY</v>
      </c>
      <c r="K1622" s="10" t="str">
        <f>VLOOKUP($A1622,'Medical examination'!A1622:O3956,10,FALSE)</f>
        <v>NORMAL</v>
      </c>
      <c r="L1622" s="16">
        <v>28468.92</v>
      </c>
      <c r="M1622" s="1" t="str">
        <f>VLOOKUP($L1622,'Hospitalization details'!$F1622:L3954,2,FALSE)</f>
        <v>TIER - 1</v>
      </c>
      <c r="N1622" s="17" t="str">
        <f>VLOOKUP($L1622,'Hospitalization details'!$F1622:M3959,3,FALSE)</f>
        <v>TIER - 1</v>
      </c>
      <c r="O1622" s="1" t="str">
        <f>VLOOKUP($L1622,'Hospitalization details'!$F1622:N3959,4,FALSE)</f>
        <v>R1012</v>
      </c>
      <c r="P1622" s="14">
        <f>VLOOKUP($L1622,'Hospitalization details'!$F1622:O3959,6,FALSE)</f>
        <v>27288</v>
      </c>
      <c r="Q1622" s="18">
        <f t="shared" si="25"/>
        <v>48</v>
      </c>
    </row>
    <row r="1623" spans="1:17" x14ac:dyDescent="0.25">
      <c r="A1623" s="2" t="s">
        <v>1629</v>
      </c>
      <c r="B1623" t="str">
        <f>VLOOKUP(A1623,'customer names'!A1623:D3957,3,FALSE)</f>
        <v>Tissue</v>
      </c>
      <c r="C1623" s="1">
        <f>VLOOKUP(A1623,'Medical examination'!A1623:G3957,2,FALSE)</f>
        <v>26.22</v>
      </c>
      <c r="D1623" s="1">
        <f>VLOOKUP(A1623,'Medical examination'!A1623:H3957,3,FALSE)</f>
        <v>5.57</v>
      </c>
      <c r="E1623" s="1" t="str">
        <f>VLOOKUP($A1623,'Medical examination'!A1623:I3957,4,FALSE)</f>
        <v>YES</v>
      </c>
      <c r="F1623" s="1" t="str">
        <f>VLOOKUP($A1623,'Medical examination'!A1623:J3957,5,FALSE)</f>
        <v>NO</v>
      </c>
      <c r="G1623" s="1" t="str">
        <f>VLOOKUP($A1623,'Medical examination'!A1623:K3957,6,FALSE)</f>
        <v>YES</v>
      </c>
      <c r="H1623" s="1">
        <f>VLOOKUP($A1623,'Medical examination'!A1623:L3957,7,FALSE)</f>
        <v>1</v>
      </c>
      <c r="I1623" s="1" t="str">
        <f>VLOOKUP($A1623,'Medical examination'!A1623:M3957,8,FALSE)</f>
        <v>NO</v>
      </c>
      <c r="J1623" s="19" t="str">
        <f>VLOOKUP($A1623,'Medical examination'!A1623:N3957,9,FALSE)</f>
        <v>OVERWEIGHT</v>
      </c>
      <c r="K1623" s="10" t="str">
        <f>VLOOKUP($A1623,'Medical examination'!A1623:O3957,10,FALSE)</f>
        <v>NORMAL</v>
      </c>
      <c r="L1623" s="16">
        <v>28340.19</v>
      </c>
      <c r="M1623" s="1" t="str">
        <f>VLOOKUP($L1623,'Hospitalization details'!$F1623:L3955,2,FALSE)</f>
        <v>TIER - 1</v>
      </c>
      <c r="N1623" s="17" t="str">
        <f>VLOOKUP($L1623,'Hospitalization details'!$F1623:M3960,3,FALSE)</f>
        <v>TIER - 2</v>
      </c>
      <c r="O1623" s="1" t="str">
        <f>VLOOKUP($L1623,'Hospitalization details'!$F1623:N3960,4,FALSE)</f>
        <v>R1012</v>
      </c>
      <c r="P1623" s="14">
        <f>VLOOKUP($L1623,'Hospitalization details'!$F1623:O3960,6,FALSE)</f>
        <v>28461</v>
      </c>
      <c r="Q1623" s="18">
        <f t="shared" si="25"/>
        <v>45</v>
      </c>
    </row>
    <row r="1624" spans="1:17" x14ac:dyDescent="0.25">
      <c r="A1624" s="2" t="s">
        <v>1630</v>
      </c>
      <c r="B1624" t="str">
        <f>VLOOKUP(A1624,'customer names'!A1624:D3958,3,FALSE)</f>
        <v>Wood</v>
      </c>
      <c r="C1624" s="1">
        <f>VLOOKUP(A1624,'Medical examination'!A1624:G3958,2,FALSE)</f>
        <v>21.85</v>
      </c>
      <c r="D1624" s="1">
        <f>VLOOKUP(A1624,'Medical examination'!A1624:H3958,3,FALSE)</f>
        <v>5.26</v>
      </c>
      <c r="E1624" s="1" t="str">
        <f>VLOOKUP($A1624,'Medical examination'!A1624:I3958,4,FALSE)</f>
        <v>YES</v>
      </c>
      <c r="F1624" s="1" t="str">
        <f>VLOOKUP($A1624,'Medical examination'!A1624:J3958,5,FALSE)</f>
        <v>NO</v>
      </c>
      <c r="G1624" s="1" t="str">
        <f>VLOOKUP($A1624,'Medical examination'!A1624:K3958,6,FALSE)</f>
        <v>YES</v>
      </c>
      <c r="H1624" s="1">
        <f>VLOOKUP($A1624,'Medical examination'!A1624:L3958,7,FALSE)</f>
        <v>1</v>
      </c>
      <c r="I1624" s="1" t="str">
        <f>VLOOKUP($A1624,'Medical examination'!A1624:M3958,8,FALSE)</f>
        <v>NO</v>
      </c>
      <c r="J1624" s="19" t="str">
        <f>VLOOKUP($A1624,'Medical examination'!A1624:N3958,9,FALSE)</f>
        <v>NORMAL WEIGHT</v>
      </c>
      <c r="K1624" s="10" t="str">
        <f>VLOOKUP($A1624,'Medical examination'!A1624:O3958,10,FALSE)</f>
        <v>NORMAL</v>
      </c>
      <c r="L1624" s="16">
        <v>28302.33</v>
      </c>
      <c r="M1624" s="1" t="str">
        <f>VLOOKUP($L1624,'Hospitalization details'!$F1624:L3956,2,FALSE)</f>
        <v>TIER - 1</v>
      </c>
      <c r="N1624" s="17" t="str">
        <f>VLOOKUP($L1624,'Hospitalization details'!$F1624:M3961,3,FALSE)</f>
        <v>TIER - 2</v>
      </c>
      <c r="O1624" s="1" t="str">
        <f>VLOOKUP($L1624,'Hospitalization details'!$F1624:N3961,4,FALSE)</f>
        <v>R1011</v>
      </c>
      <c r="P1624" s="14">
        <f>VLOOKUP($L1624,'Hospitalization details'!$F1624:O3961,6,FALSE)</f>
        <v>33231</v>
      </c>
      <c r="Q1624" s="18">
        <f t="shared" si="25"/>
        <v>32</v>
      </c>
    </row>
    <row r="1625" spans="1:17" x14ac:dyDescent="0.25">
      <c r="A1625" s="2" t="s">
        <v>1631</v>
      </c>
      <c r="B1625" t="str">
        <f>VLOOKUP(A1625,'customer names'!A1625:D3959,3,FALSE)</f>
        <v>Denny</v>
      </c>
      <c r="C1625" s="1">
        <f>VLOOKUP(A1625,'Medical examination'!A1625:G3959,2,FALSE)</f>
        <v>30.495000000000001</v>
      </c>
      <c r="D1625" s="1">
        <f>VLOOKUP(A1625,'Medical examination'!A1625:H3959,3,FALSE)</f>
        <v>6.25</v>
      </c>
      <c r="E1625" s="1" t="str">
        <f>VLOOKUP($A1625,'Medical examination'!A1625:I3959,4,FALSE)</f>
        <v>NO</v>
      </c>
      <c r="F1625" s="1" t="str">
        <f>VLOOKUP($A1625,'Medical examination'!A1625:J3959,5,FALSE)</f>
        <v>NO</v>
      </c>
      <c r="G1625" s="1" t="str">
        <f>VLOOKUP($A1625,'Medical examination'!A1625:K3959,6,FALSE)</f>
        <v>NO</v>
      </c>
      <c r="H1625" s="1">
        <f>VLOOKUP($A1625,'Medical examination'!A1625:L3959,7,FALSE)</f>
        <v>0</v>
      </c>
      <c r="I1625" s="1" t="str">
        <f>VLOOKUP($A1625,'Medical examination'!A1625:M3959,8,FALSE)</f>
        <v>NO</v>
      </c>
      <c r="J1625" s="19" t="str">
        <f>VLOOKUP($A1625,'Medical examination'!A1625:N3959,9,FALSE)</f>
        <v>OBESITY</v>
      </c>
      <c r="K1625" s="10" t="str">
        <f>VLOOKUP($A1625,'Medical examination'!A1625:O3959,10,FALSE)</f>
        <v>PRE DIABETES</v>
      </c>
      <c r="L1625" s="16">
        <v>28287.9</v>
      </c>
      <c r="M1625" s="1" t="str">
        <f>VLOOKUP($L1625,'Hospitalization details'!$F1625:L3957,2,FALSE)</f>
        <v>TIER - 1</v>
      </c>
      <c r="N1625" s="17" t="str">
        <f>VLOOKUP($L1625,'Hospitalization details'!$F1625:M3962,3,FALSE)</f>
        <v>TIER - 1</v>
      </c>
      <c r="O1625" s="1" t="str">
        <f>VLOOKUP($L1625,'Hospitalization details'!$F1625:N3962,4,FALSE)</f>
        <v>R1013</v>
      </c>
      <c r="P1625" s="14">
        <f>VLOOKUP($L1625,'Hospitalization details'!$F1625:O3962,6,FALSE)</f>
        <v>23340</v>
      </c>
      <c r="Q1625" s="18">
        <f t="shared" si="25"/>
        <v>59</v>
      </c>
    </row>
    <row r="1626" spans="1:17" x14ac:dyDescent="0.25">
      <c r="A1626" s="2" t="s">
        <v>1632</v>
      </c>
      <c r="B1626" t="str">
        <f>VLOOKUP(A1626,'customer names'!A1626:D3960,3,FALSE)</f>
        <v>Testa</v>
      </c>
      <c r="C1626" s="1">
        <f>VLOOKUP(A1626,'Medical examination'!A1626:G3960,2,FALSE)</f>
        <v>34.104999999999997</v>
      </c>
      <c r="D1626" s="1">
        <f>VLOOKUP(A1626,'Medical examination'!A1626:H3960,3,FALSE)</f>
        <v>5.67</v>
      </c>
      <c r="E1626" s="1" t="str">
        <f>VLOOKUP($A1626,'Medical examination'!A1626:I3960,4,FALSE)</f>
        <v>YES</v>
      </c>
      <c r="F1626" s="1" t="str">
        <f>VLOOKUP($A1626,'Medical examination'!A1626:J3960,5,FALSE)</f>
        <v>NO</v>
      </c>
      <c r="G1626" s="1" t="str">
        <f>VLOOKUP($A1626,'Medical examination'!A1626:K3960,6,FALSE)</f>
        <v>NO</v>
      </c>
      <c r="H1626" s="1">
        <f>VLOOKUP($A1626,'Medical examination'!A1626:L3960,7,FALSE)</f>
        <v>0</v>
      </c>
      <c r="I1626" s="1" t="str">
        <f>VLOOKUP($A1626,'Medical examination'!A1626:M3960,8,FALSE)</f>
        <v>NO</v>
      </c>
      <c r="J1626" s="19" t="str">
        <f>VLOOKUP($A1626,'Medical examination'!A1626:N3960,9,FALSE)</f>
        <v>OBESITY</v>
      </c>
      <c r="K1626" s="10" t="str">
        <f>VLOOKUP($A1626,'Medical examination'!A1626:O3960,10,FALSE)</f>
        <v>NORMAL</v>
      </c>
      <c r="L1626" s="16">
        <v>28245.34</v>
      </c>
      <c r="M1626" s="1" t="str">
        <f>VLOOKUP($L1626,'Hospitalization details'!$F1626:L3958,2,FALSE)</f>
        <v>TIER - 1</v>
      </c>
      <c r="N1626" s="17" t="str">
        <f>VLOOKUP($L1626,'Hospitalization details'!$F1626:M3963,3,FALSE)</f>
        <v>TIER - 3</v>
      </c>
      <c r="O1626" s="1" t="str">
        <f>VLOOKUP($L1626,'Hospitalization details'!$F1626:N3963,4,FALSE)</f>
        <v>R1011</v>
      </c>
      <c r="P1626" s="14">
        <f>VLOOKUP($L1626,'Hospitalization details'!$F1626:O3963,6,FALSE)</f>
        <v>36409</v>
      </c>
      <c r="Q1626" s="18">
        <f t="shared" si="25"/>
        <v>23</v>
      </c>
    </row>
    <row r="1627" spans="1:17" x14ac:dyDescent="0.25">
      <c r="A1627" s="2" t="s">
        <v>1633</v>
      </c>
      <c r="B1627" t="str">
        <f>VLOOKUP(A1627,'customer names'!A1627:D3961,3,FALSE)</f>
        <v>Mooney</v>
      </c>
      <c r="C1627" s="1">
        <f>VLOOKUP(A1627,'Medical examination'!A1627:G3961,2,FALSE)</f>
        <v>32.770000000000003</v>
      </c>
      <c r="D1627" s="1">
        <f>VLOOKUP(A1627,'Medical examination'!A1627:H3961,3,FALSE)</f>
        <v>4.42</v>
      </c>
      <c r="E1627" s="1" t="str">
        <f>VLOOKUP($A1627,'Medical examination'!A1627:I3961,4,FALSE)</f>
        <v>YES</v>
      </c>
      <c r="F1627" s="1" t="str">
        <f>VLOOKUP($A1627,'Medical examination'!A1627:J3961,5,FALSE)</f>
        <v>NO</v>
      </c>
      <c r="G1627" s="1" t="str">
        <f>VLOOKUP($A1627,'Medical examination'!A1627:K3961,6,FALSE)</f>
        <v>NO</v>
      </c>
      <c r="H1627" s="1">
        <f>VLOOKUP($A1627,'Medical examination'!A1627:L3961,7,FALSE)</f>
        <v>1</v>
      </c>
      <c r="I1627" s="1" t="str">
        <f>VLOOKUP($A1627,'Medical examination'!A1627:M3961,8,FALSE)</f>
        <v>NO</v>
      </c>
      <c r="J1627" s="19" t="str">
        <f>VLOOKUP($A1627,'Medical examination'!A1627:N3961,9,FALSE)</f>
        <v>OBESITY</v>
      </c>
      <c r="K1627" s="10" t="str">
        <f>VLOOKUP($A1627,'Medical examination'!A1627:O3961,10,FALSE)</f>
        <v>NORMAL</v>
      </c>
      <c r="L1627" s="16">
        <v>28101.33</v>
      </c>
      <c r="M1627" s="1" t="str">
        <f>VLOOKUP($L1627,'Hospitalization details'!$F1627:L3959,2,FALSE)</f>
        <v>TIER - 1</v>
      </c>
      <c r="N1627" s="17" t="str">
        <f>VLOOKUP($L1627,'Hospitalization details'!$F1627:M3964,3,FALSE)</f>
        <v>TIER - 2</v>
      </c>
      <c r="O1627" s="1" t="str">
        <f>VLOOKUP($L1627,'Hospitalization details'!$F1627:N3964,4,FALSE)</f>
        <v>R1019</v>
      </c>
      <c r="P1627" s="14">
        <f>VLOOKUP($L1627,'Hospitalization details'!$F1627:O3964,6,FALSE)</f>
        <v>22242</v>
      </c>
      <c r="Q1627" s="18">
        <f t="shared" si="25"/>
        <v>62</v>
      </c>
    </row>
    <row r="1628" spans="1:17" x14ac:dyDescent="0.25">
      <c r="A1628" s="2" t="s">
        <v>1634</v>
      </c>
      <c r="B1628" t="str">
        <f>VLOOKUP(A1628,'customer names'!A1628:D3962,3,FALSE)</f>
        <v>Buchholtz</v>
      </c>
      <c r="C1628" s="1">
        <f>VLOOKUP(A1628,'Medical examination'!A1628:G3962,2,FALSE)</f>
        <v>16.850000000000001</v>
      </c>
      <c r="D1628" s="1">
        <f>VLOOKUP(A1628,'Medical examination'!A1628:H3962,3,FALSE)</f>
        <v>11.75</v>
      </c>
      <c r="E1628" s="1" t="str">
        <f>VLOOKUP($A1628,'Medical examination'!A1628:I3962,4,FALSE)</f>
        <v>YES</v>
      </c>
      <c r="F1628" s="1" t="str">
        <f>VLOOKUP($A1628,'Medical examination'!A1628:J3962,5,FALSE)</f>
        <v>NO</v>
      </c>
      <c r="G1628" s="1" t="str">
        <f>VLOOKUP($A1628,'Medical examination'!A1628:K3962,6,FALSE)</f>
        <v>NO</v>
      </c>
      <c r="H1628" s="1">
        <f>VLOOKUP($A1628,'Medical examination'!A1628:L3962,7,FALSE)</f>
        <v>2</v>
      </c>
      <c r="I1628" s="1" t="str">
        <f>VLOOKUP($A1628,'Medical examination'!A1628:M3962,8,FALSE)</f>
        <v>NO</v>
      </c>
      <c r="J1628" s="19" t="str">
        <f>VLOOKUP($A1628,'Medical examination'!A1628:N3962,9,FALSE)</f>
        <v>UNDERWEIGHT</v>
      </c>
      <c r="K1628" s="10" t="str">
        <f>VLOOKUP($A1628,'Medical examination'!A1628:O3962,10,FALSE)</f>
        <v>DIABETES</v>
      </c>
      <c r="L1628" s="16">
        <v>28006.94</v>
      </c>
      <c r="M1628" s="1" t="str">
        <f>VLOOKUP($L1628,'Hospitalization details'!$F1628:L3960,2,FALSE)</f>
        <v>TIER - 1</v>
      </c>
      <c r="N1628" s="17" t="str">
        <f>VLOOKUP($L1628,'Hospitalization details'!$F1628:M3965,3,FALSE)</f>
        <v>TIER - 2</v>
      </c>
      <c r="O1628" s="1" t="str">
        <f>VLOOKUP($L1628,'Hospitalization details'!$F1628:N3965,4,FALSE)</f>
        <v>R1011</v>
      </c>
      <c r="P1628" s="14">
        <f>VLOOKUP($L1628,'Hospitalization details'!$F1628:O3965,6,FALSE)</f>
        <v>31380</v>
      </c>
      <c r="Q1628" s="18">
        <f t="shared" si="25"/>
        <v>37</v>
      </c>
    </row>
    <row r="1629" spans="1:17" x14ac:dyDescent="0.25">
      <c r="A1629" s="2" t="s">
        <v>1635</v>
      </c>
      <c r="B1629" t="str">
        <f>VLOOKUP(A1629,'customer names'!A1629:D3963,3,FALSE)</f>
        <v>Hoyt</v>
      </c>
      <c r="C1629" s="1">
        <f>VLOOKUP(A1629,'Medical examination'!A1629:G3963,2,FALSE)</f>
        <v>34.700000000000003</v>
      </c>
      <c r="D1629" s="1">
        <f>VLOOKUP(A1629,'Medical examination'!A1629:H3963,3,FALSE)</f>
        <v>6.06</v>
      </c>
      <c r="E1629" s="1" t="str">
        <f>VLOOKUP($A1629,'Medical examination'!A1629:I3963,4,FALSE)</f>
        <v>NO</v>
      </c>
      <c r="F1629" s="1" t="str">
        <f>VLOOKUP($A1629,'Medical examination'!A1629:J3963,5,FALSE)</f>
        <v>NO</v>
      </c>
      <c r="G1629" s="1" t="str">
        <f>VLOOKUP($A1629,'Medical examination'!A1629:K3963,6,FALSE)</f>
        <v>NO</v>
      </c>
      <c r="H1629" s="1">
        <f>VLOOKUP($A1629,'Medical examination'!A1629:L3963,7,FALSE)</f>
        <v>1</v>
      </c>
      <c r="I1629" s="1" t="str">
        <f>VLOOKUP($A1629,'Medical examination'!A1629:M3963,8,FALSE)</f>
        <v>NO</v>
      </c>
      <c r="J1629" s="19" t="str">
        <f>VLOOKUP($A1629,'Medical examination'!A1629:N3963,9,FALSE)</f>
        <v>OBESITY</v>
      </c>
      <c r="K1629" s="10" t="str">
        <f>VLOOKUP($A1629,'Medical examination'!A1629:O3963,10,FALSE)</f>
        <v>PRE DIABETES</v>
      </c>
      <c r="L1629" s="16">
        <v>45710.21</v>
      </c>
      <c r="M1629" s="1" t="str">
        <f>VLOOKUP($L1629,'Hospitalization details'!$F1629:L3961,2,FALSE)</f>
        <v>TIER - 2</v>
      </c>
      <c r="N1629" s="17" t="str">
        <f>VLOOKUP($L1629,'Hospitalization details'!$F1629:M3966,3,FALSE)</f>
        <v>TIER - 2</v>
      </c>
      <c r="O1629" s="1" t="str">
        <f>VLOOKUP($L1629,'Hospitalization details'!$F1629:N3966,4,FALSE)</f>
        <v>R1016</v>
      </c>
      <c r="P1629" s="14">
        <f>VLOOKUP($L1629,'Hospitalization details'!$F1629:O3966,6,FALSE)</f>
        <v>22271</v>
      </c>
      <c r="Q1629" s="18">
        <f t="shared" si="25"/>
        <v>62</v>
      </c>
    </row>
    <row r="1630" spans="1:17" x14ac:dyDescent="0.25">
      <c r="A1630" s="2" t="s">
        <v>1636</v>
      </c>
      <c r="B1630" t="str">
        <f>VLOOKUP(A1630,'customer names'!A1630:D3964,3,FALSE)</f>
        <v>Cabada</v>
      </c>
      <c r="C1630" s="1">
        <f>VLOOKUP(A1630,'Medical examination'!A1630:G3964,2,FALSE)</f>
        <v>37.049999999999997</v>
      </c>
      <c r="D1630" s="1">
        <f>VLOOKUP(A1630,'Medical examination'!A1630:H3964,3,FALSE)</f>
        <v>5.48</v>
      </c>
      <c r="E1630" s="1" t="str">
        <f>VLOOKUP($A1630,'Medical examination'!A1630:I3964,4,FALSE)</f>
        <v>NO</v>
      </c>
      <c r="F1630" s="1" t="str">
        <f>VLOOKUP($A1630,'Medical examination'!A1630:J3964,5,FALSE)</f>
        <v>NO</v>
      </c>
      <c r="G1630" s="1" t="str">
        <f>VLOOKUP($A1630,'Medical examination'!A1630:K3964,6,FALSE)</f>
        <v>NO</v>
      </c>
      <c r="H1630" s="1">
        <f>VLOOKUP($A1630,'Medical examination'!A1630:L3964,7,FALSE)</f>
        <v>1</v>
      </c>
      <c r="I1630" s="1" t="str">
        <f>VLOOKUP($A1630,'Medical examination'!A1630:M3964,8,FALSE)</f>
        <v>NO</v>
      </c>
      <c r="J1630" s="19" t="str">
        <f>VLOOKUP($A1630,'Medical examination'!A1630:N3964,9,FALSE)</f>
        <v>OBESITY</v>
      </c>
      <c r="K1630" s="10" t="str">
        <f>VLOOKUP($A1630,'Medical examination'!A1630:O3964,10,FALSE)</f>
        <v>NORMAL</v>
      </c>
      <c r="L1630" s="16">
        <v>27980.77</v>
      </c>
      <c r="M1630" s="1" t="str">
        <f>VLOOKUP($L1630,'Hospitalization details'!$F1630:L3962,2,FALSE)</f>
        <v>TIER - 1</v>
      </c>
      <c r="N1630" s="17" t="str">
        <f>VLOOKUP($L1630,'Hospitalization details'!$F1630:M3967,3,FALSE)</f>
        <v>TIER - 1</v>
      </c>
      <c r="O1630" s="1" t="str">
        <f>VLOOKUP($L1630,'Hospitalization details'!$F1630:N3967,4,FALSE)</f>
        <v>R1011</v>
      </c>
      <c r="P1630" s="14">
        <f>VLOOKUP($L1630,'Hospitalization details'!$F1630:O3967,6,FALSE)</f>
        <v>36515</v>
      </c>
      <c r="Q1630" s="18">
        <f t="shared" si="25"/>
        <v>23</v>
      </c>
    </row>
    <row r="1631" spans="1:17" x14ac:dyDescent="0.25">
      <c r="A1631" s="2" t="s">
        <v>1637</v>
      </c>
      <c r="B1631" t="str">
        <f>VLOOKUP(A1631,'customer names'!A1631:D3965,3,FALSE)</f>
        <v>Lobaciute</v>
      </c>
      <c r="C1631" s="1">
        <f>VLOOKUP(A1631,'Medical examination'!A1631:G3965,2,FALSE)</f>
        <v>18.78</v>
      </c>
      <c r="D1631" s="1">
        <f>VLOOKUP(A1631,'Medical examination'!A1631:H3965,3,FALSE)</f>
        <v>4.45</v>
      </c>
      <c r="E1631" s="1" t="str">
        <f>VLOOKUP($A1631,'Medical examination'!A1631:I3965,4,FALSE)</f>
        <v>NO</v>
      </c>
      <c r="F1631" s="1" t="str">
        <f>VLOOKUP($A1631,'Medical examination'!A1631:J3965,5,FALSE)</f>
        <v>NO</v>
      </c>
      <c r="G1631" s="1" t="str">
        <f>VLOOKUP($A1631,'Medical examination'!A1631:K3965,6,FALSE)</f>
        <v>YES</v>
      </c>
      <c r="H1631" s="1">
        <f>VLOOKUP($A1631,'Medical examination'!A1631:L3965,7,FALSE)</f>
        <v>1</v>
      </c>
      <c r="I1631" s="1" t="str">
        <f>VLOOKUP($A1631,'Medical examination'!A1631:M3965,8,FALSE)</f>
        <v>NO</v>
      </c>
      <c r="J1631" s="19" t="str">
        <f>VLOOKUP($A1631,'Medical examination'!A1631:N3965,9,FALSE)</f>
        <v>NORMAL WEIGHT</v>
      </c>
      <c r="K1631" s="10" t="str">
        <f>VLOOKUP($A1631,'Medical examination'!A1631:O3965,10,FALSE)</f>
        <v>NORMAL</v>
      </c>
      <c r="L1631" s="16">
        <v>27941.29</v>
      </c>
      <c r="M1631" s="1" t="str">
        <f>VLOOKUP($L1631,'Hospitalization details'!$F1631:L3963,2,FALSE)</f>
        <v>TIER - 1</v>
      </c>
      <c r="N1631" s="17" t="str">
        <f>VLOOKUP($L1631,'Hospitalization details'!$F1631:M3968,3,FALSE)</f>
        <v>TIER - 3</v>
      </c>
      <c r="O1631" s="1" t="str">
        <f>VLOOKUP($L1631,'Hospitalization details'!$F1631:N3968,4,FALSE)</f>
        <v>R1011</v>
      </c>
      <c r="P1631" s="14">
        <f>VLOOKUP($L1631,'Hospitalization details'!$F1631:O3968,6,FALSE)</f>
        <v>22490</v>
      </c>
      <c r="Q1631" s="18">
        <f t="shared" si="25"/>
        <v>61</v>
      </c>
    </row>
    <row r="1632" spans="1:17" x14ac:dyDescent="0.25">
      <c r="A1632" s="2" t="s">
        <v>1638</v>
      </c>
      <c r="B1632" t="str">
        <f>VLOOKUP(A1632,'customer names'!A1632:D3966,3,FALSE)</f>
        <v>Dawes</v>
      </c>
      <c r="C1632" s="1">
        <f>VLOOKUP(A1632,'Medical examination'!A1632:G3966,2,FALSE)</f>
        <v>28.024999999999999</v>
      </c>
      <c r="D1632" s="1">
        <f>VLOOKUP(A1632,'Medical examination'!A1632:H3966,3,FALSE)</f>
        <v>5</v>
      </c>
      <c r="E1632" s="1" t="str">
        <f>VLOOKUP($A1632,'Medical examination'!A1632:I3966,4,FALSE)</f>
        <v>NO</v>
      </c>
      <c r="F1632" s="1" t="str">
        <f>VLOOKUP($A1632,'Medical examination'!A1632:J3966,5,FALSE)</f>
        <v>NO</v>
      </c>
      <c r="G1632" s="1" t="str">
        <f>VLOOKUP($A1632,'Medical examination'!A1632:K3966,6,FALSE)</f>
        <v>NO</v>
      </c>
      <c r="H1632" s="1">
        <f>VLOOKUP($A1632,'Medical examination'!A1632:L3966,7,FALSE)</f>
        <v>1</v>
      </c>
      <c r="I1632" s="1" t="str">
        <f>VLOOKUP($A1632,'Medical examination'!A1632:M3966,8,FALSE)</f>
        <v>NO</v>
      </c>
      <c r="J1632" s="19" t="str">
        <f>VLOOKUP($A1632,'Medical examination'!A1632:N3966,9,FALSE)</f>
        <v>OVERWEIGHT</v>
      </c>
      <c r="K1632" s="10" t="str">
        <f>VLOOKUP($A1632,'Medical examination'!A1632:O3966,10,FALSE)</f>
        <v>NORMAL</v>
      </c>
      <c r="L1632" s="16">
        <v>27931.11</v>
      </c>
      <c r="M1632" s="1" t="str">
        <f>VLOOKUP($L1632,'Hospitalization details'!$F1632:L3964,2,FALSE)</f>
        <v>TIER - 1</v>
      </c>
      <c r="N1632" s="17" t="str">
        <f>VLOOKUP($L1632,'Hospitalization details'!$F1632:M3969,3,FALSE)</f>
        <v>TIER - 3</v>
      </c>
      <c r="O1632" s="1" t="str">
        <f>VLOOKUP($L1632,'Hospitalization details'!$F1632:N3969,4,FALSE)</f>
        <v>R1011</v>
      </c>
      <c r="P1632" s="14">
        <f>VLOOKUP($L1632,'Hospitalization details'!$F1632:O3969,6,FALSE)</f>
        <v>33393</v>
      </c>
      <c r="Q1632" s="18">
        <f t="shared" si="25"/>
        <v>32</v>
      </c>
    </row>
    <row r="1633" spans="1:17" x14ac:dyDescent="0.25">
      <c r="A1633" s="2" t="s">
        <v>1639</v>
      </c>
      <c r="B1633" t="str">
        <f>VLOOKUP(A1633,'customer names'!A1633:D3967,3,FALSE)</f>
        <v>Deppen</v>
      </c>
      <c r="C1633" s="1">
        <f>VLOOKUP(A1633,'Medical examination'!A1633:G3967,2,FALSE)</f>
        <v>35.090000000000003</v>
      </c>
      <c r="D1633" s="1">
        <f>VLOOKUP(A1633,'Medical examination'!A1633:H3967,3,FALSE)</f>
        <v>5.84</v>
      </c>
      <c r="E1633" s="1" t="str">
        <f>VLOOKUP($A1633,'Medical examination'!A1633:I3967,4,FALSE)</f>
        <v>NO</v>
      </c>
      <c r="F1633" s="1" t="str">
        <f>VLOOKUP($A1633,'Medical examination'!A1633:J3967,5,FALSE)</f>
        <v>NO</v>
      </c>
      <c r="G1633" s="1" t="str">
        <f>VLOOKUP($A1633,'Medical examination'!A1633:K3967,6,FALSE)</f>
        <v>NO</v>
      </c>
      <c r="H1633" s="1">
        <f>VLOOKUP($A1633,'Medical examination'!A1633:L3967,7,FALSE)</f>
        <v>0</v>
      </c>
      <c r="I1633" s="1" t="str">
        <f>VLOOKUP($A1633,'Medical examination'!A1633:M3967,8,FALSE)</f>
        <v>NO</v>
      </c>
      <c r="J1633" s="19" t="str">
        <f>VLOOKUP($A1633,'Medical examination'!A1633:N3967,9,FALSE)</f>
        <v>OBESITY</v>
      </c>
      <c r="K1633" s="10" t="str">
        <f>VLOOKUP($A1633,'Medical examination'!A1633:O3967,10,FALSE)</f>
        <v>PRE DIABETES</v>
      </c>
      <c r="L1633" s="16">
        <v>27925.86</v>
      </c>
      <c r="M1633" s="1" t="str">
        <f>VLOOKUP($L1633,'Hospitalization details'!$F1633:L3965,2,FALSE)</f>
        <v>TIER - 1</v>
      </c>
      <c r="N1633" s="17" t="str">
        <f>VLOOKUP($L1633,'Hospitalization details'!$F1633:M3970,3,FALSE)</f>
        <v>TIER - 2</v>
      </c>
      <c r="O1633" s="1" t="str">
        <f>VLOOKUP($L1633,'Hospitalization details'!$F1633:N3970,4,FALSE)</f>
        <v>R1011</v>
      </c>
      <c r="P1633" s="14">
        <f>VLOOKUP($L1633,'Hospitalization details'!$F1633:O3970,6,FALSE)</f>
        <v>32833</v>
      </c>
      <c r="Q1633" s="18">
        <f t="shared" si="25"/>
        <v>33</v>
      </c>
    </row>
    <row r="1634" spans="1:17" x14ac:dyDescent="0.25">
      <c r="A1634" s="2" t="s">
        <v>1640</v>
      </c>
      <c r="B1634" t="str">
        <f>VLOOKUP(A1634,'customer names'!A1634:D3968,3,FALSE)</f>
        <v>Oberndorfer</v>
      </c>
      <c r="C1634" s="1">
        <f>VLOOKUP(A1634,'Medical examination'!A1634:G3968,2,FALSE)</f>
        <v>34.42</v>
      </c>
      <c r="D1634" s="1">
        <f>VLOOKUP(A1634,'Medical examination'!A1634:H3968,3,FALSE)</f>
        <v>5.21</v>
      </c>
      <c r="E1634" s="1" t="str">
        <f>VLOOKUP($A1634,'Medical examination'!A1634:I3968,4,FALSE)</f>
        <v>YES</v>
      </c>
      <c r="F1634" s="1" t="str">
        <f>VLOOKUP($A1634,'Medical examination'!A1634:J3968,5,FALSE)</f>
        <v>NO</v>
      </c>
      <c r="G1634" s="1" t="str">
        <f>VLOOKUP($A1634,'Medical examination'!A1634:K3968,6,FALSE)</f>
        <v>NO</v>
      </c>
      <c r="H1634" s="1">
        <f>VLOOKUP($A1634,'Medical examination'!A1634:L3968,7,FALSE)</f>
        <v>0</v>
      </c>
      <c r="I1634" s="1" t="str">
        <f>VLOOKUP($A1634,'Medical examination'!A1634:M3968,8,FALSE)</f>
        <v>NO</v>
      </c>
      <c r="J1634" s="19" t="str">
        <f>VLOOKUP($A1634,'Medical examination'!A1634:N3968,9,FALSE)</f>
        <v>OBESITY</v>
      </c>
      <c r="K1634" s="10" t="str">
        <f>VLOOKUP($A1634,'Medical examination'!A1634:O3968,10,FALSE)</f>
        <v>NORMAL</v>
      </c>
      <c r="L1634" s="16">
        <v>27849.94</v>
      </c>
      <c r="M1634" s="1" t="str">
        <f>VLOOKUP($L1634,'Hospitalization details'!$F1634:L3966,2,FALSE)</f>
        <v>TIER - 1</v>
      </c>
      <c r="N1634" s="17" t="str">
        <f>VLOOKUP($L1634,'Hospitalization details'!$F1634:M3971,3,FALSE)</f>
        <v>TIER - 1</v>
      </c>
      <c r="O1634" s="1" t="str">
        <f>VLOOKUP($L1634,'Hospitalization details'!$F1634:N3971,4,FALSE)</f>
        <v>R1011</v>
      </c>
      <c r="P1634" s="14">
        <f>VLOOKUP($L1634,'Hospitalization details'!$F1634:O3971,6,FALSE)</f>
        <v>31385</v>
      </c>
      <c r="Q1634" s="18">
        <f t="shared" si="25"/>
        <v>37</v>
      </c>
    </row>
    <row r="1635" spans="1:17" x14ac:dyDescent="0.25">
      <c r="A1635" s="2" t="s">
        <v>1641</v>
      </c>
      <c r="B1635" t="str">
        <f>VLOOKUP(A1635,'customer names'!A1635:D3969,3,FALSE)</f>
        <v>Hetherington</v>
      </c>
      <c r="C1635" s="1">
        <f>VLOOKUP(A1635,'Medical examination'!A1635:G3969,2,FALSE)</f>
        <v>29.4</v>
      </c>
      <c r="D1635" s="1">
        <f>VLOOKUP(A1635,'Medical examination'!A1635:H3969,3,FALSE)</f>
        <v>4.26</v>
      </c>
      <c r="E1635" s="1" t="str">
        <f>VLOOKUP($A1635,'Medical examination'!A1635:I3969,4,FALSE)</f>
        <v>NO</v>
      </c>
      <c r="F1635" s="1" t="str">
        <f>VLOOKUP($A1635,'Medical examination'!A1635:J3969,5,FALSE)</f>
        <v>NO</v>
      </c>
      <c r="G1635" s="1" t="str">
        <f>VLOOKUP($A1635,'Medical examination'!A1635:K3969,6,FALSE)</f>
        <v>NO</v>
      </c>
      <c r="H1635" s="1">
        <f>VLOOKUP($A1635,'Medical examination'!A1635:L3969,7,FALSE)</f>
        <v>0</v>
      </c>
      <c r="I1635" s="1" t="str">
        <f>VLOOKUP($A1635,'Medical examination'!A1635:M3969,8,FALSE)</f>
        <v>NO</v>
      </c>
      <c r="J1635" s="19" t="str">
        <f>VLOOKUP($A1635,'Medical examination'!A1635:N3969,9,FALSE)</f>
        <v>OVERWEIGHT</v>
      </c>
      <c r="K1635" s="10" t="str">
        <f>VLOOKUP($A1635,'Medical examination'!A1635:O3969,10,FALSE)</f>
        <v>NORMAL</v>
      </c>
      <c r="L1635" s="16">
        <v>27808.73</v>
      </c>
      <c r="M1635" s="1" t="str">
        <f>VLOOKUP($L1635,'Hospitalization details'!$F1635:L3967,2,FALSE)</f>
        <v>TIER - 1</v>
      </c>
      <c r="N1635" s="17" t="str">
        <f>VLOOKUP($L1635,'Hospitalization details'!$F1635:M3972,3,FALSE)</f>
        <v>TIER - 1</v>
      </c>
      <c r="O1635" s="1" t="str">
        <f>VLOOKUP($L1635,'Hospitalization details'!$F1635:N3972,4,FALSE)</f>
        <v>R1013</v>
      </c>
      <c r="P1635" s="14">
        <f>VLOOKUP($L1635,'Hospitalization details'!$F1635:O3972,6,FALSE)</f>
        <v>22103</v>
      </c>
      <c r="Q1635" s="18">
        <f t="shared" si="25"/>
        <v>62</v>
      </c>
    </row>
    <row r="1636" spans="1:17" x14ac:dyDescent="0.25">
      <c r="A1636" s="2" t="s">
        <v>1642</v>
      </c>
      <c r="B1636" t="str">
        <f>VLOOKUP(A1636,'customer names'!A1636:D3970,3,FALSE)</f>
        <v>Murray</v>
      </c>
      <c r="C1636" s="1">
        <f>VLOOKUP(A1636,'Medical examination'!A1636:G3970,2,FALSE)</f>
        <v>21.31</v>
      </c>
      <c r="D1636" s="1">
        <f>VLOOKUP(A1636,'Medical examination'!A1636:H3970,3,FALSE)</f>
        <v>4.17</v>
      </c>
      <c r="E1636" s="1" t="str">
        <f>VLOOKUP($A1636,'Medical examination'!A1636:I3970,4,FALSE)</f>
        <v>NO</v>
      </c>
      <c r="F1636" s="1" t="str">
        <f>VLOOKUP($A1636,'Medical examination'!A1636:J3970,5,FALSE)</f>
        <v>NO</v>
      </c>
      <c r="G1636" s="1" t="str">
        <f>VLOOKUP($A1636,'Medical examination'!A1636:K3970,6,FALSE)</f>
        <v>NO</v>
      </c>
      <c r="H1636" s="1">
        <f>VLOOKUP($A1636,'Medical examination'!A1636:L3970,7,FALSE)</f>
        <v>0</v>
      </c>
      <c r="I1636" s="1" t="str">
        <f>VLOOKUP($A1636,'Medical examination'!A1636:M3970,8,FALSE)</f>
        <v>NO</v>
      </c>
      <c r="J1636" s="19" t="str">
        <f>VLOOKUP($A1636,'Medical examination'!A1636:N3970,9,FALSE)</f>
        <v>NORMAL WEIGHT</v>
      </c>
      <c r="K1636" s="10" t="str">
        <f>VLOOKUP($A1636,'Medical examination'!A1636:O3970,10,FALSE)</f>
        <v>NORMAL</v>
      </c>
      <c r="L1636" s="16">
        <v>27724.29</v>
      </c>
      <c r="M1636" s="1" t="str">
        <f>VLOOKUP($L1636,'Hospitalization details'!$F1636:L3968,2,FALSE)</f>
        <v>TIER - 1</v>
      </c>
      <c r="N1636" s="17" t="str">
        <f>VLOOKUP($L1636,'Hospitalization details'!$F1636:M3973,3,FALSE)</f>
        <v>TIER - 3</v>
      </c>
      <c r="O1636" s="1" t="str">
        <f>VLOOKUP($L1636,'Hospitalization details'!$F1636:N3973,4,FALSE)</f>
        <v>R1013</v>
      </c>
      <c r="P1636" s="14">
        <f>VLOOKUP($L1636,'Hospitalization details'!$F1636:O3973,6,FALSE)</f>
        <v>37596</v>
      </c>
      <c r="Q1636" s="18">
        <f t="shared" si="25"/>
        <v>20</v>
      </c>
    </row>
    <row r="1637" spans="1:17" x14ac:dyDescent="0.25">
      <c r="A1637" s="2" t="s">
        <v>1643</v>
      </c>
      <c r="B1637" t="str">
        <f>VLOOKUP(A1637,'customer names'!A1637:D3971,3,FALSE)</f>
        <v>Higden</v>
      </c>
      <c r="C1637" s="1">
        <f>VLOOKUP(A1637,'Medical examination'!A1637:G3971,2,FALSE)</f>
        <v>19.559999999999999</v>
      </c>
      <c r="D1637" s="1">
        <f>VLOOKUP(A1637,'Medical examination'!A1637:H3971,3,FALSE)</f>
        <v>11.96</v>
      </c>
      <c r="E1637" s="1" t="str">
        <f>VLOOKUP($A1637,'Medical examination'!A1637:I3971,4,FALSE)</f>
        <v>NO</v>
      </c>
      <c r="F1637" s="1" t="str">
        <f>VLOOKUP($A1637,'Medical examination'!A1637:J3971,5,FALSE)</f>
        <v>NO</v>
      </c>
      <c r="G1637" s="1" t="str">
        <f>VLOOKUP($A1637,'Medical examination'!A1637:K3971,6,FALSE)</f>
        <v>NO</v>
      </c>
      <c r="H1637" s="1">
        <f>VLOOKUP($A1637,'Medical examination'!A1637:L3971,7,FALSE)</f>
        <v>0</v>
      </c>
      <c r="I1637" s="1" t="str">
        <f>VLOOKUP($A1637,'Medical examination'!A1637:M3971,8,FALSE)</f>
        <v>NO</v>
      </c>
      <c r="J1637" s="19" t="str">
        <f>VLOOKUP($A1637,'Medical examination'!A1637:N3971,9,FALSE)</f>
        <v>NORMAL WEIGHT</v>
      </c>
      <c r="K1637" s="10" t="str">
        <f>VLOOKUP($A1637,'Medical examination'!A1637:O3971,10,FALSE)</f>
        <v>DIABETES</v>
      </c>
      <c r="L1637" s="16">
        <v>27696.11</v>
      </c>
      <c r="M1637" s="1" t="str">
        <f>VLOOKUP($L1637,'Hospitalization details'!$F1637:L3969,2,FALSE)</f>
        <v>TIER - 1</v>
      </c>
      <c r="N1637" s="17" t="str">
        <f>VLOOKUP($L1637,'Hospitalization details'!$F1637:M3974,3,FALSE)</f>
        <v>TIER - 2</v>
      </c>
      <c r="O1637" s="1" t="str">
        <f>VLOOKUP($L1637,'Hospitalization details'!$F1637:N3974,4,FALSE)</f>
        <v>R1011</v>
      </c>
      <c r="P1637" s="14">
        <f>VLOOKUP($L1637,'Hospitalization details'!$F1637:O3974,6,FALSE)</f>
        <v>33788</v>
      </c>
      <c r="Q1637" s="18">
        <f t="shared" si="25"/>
        <v>30</v>
      </c>
    </row>
    <row r="1638" spans="1:17" x14ac:dyDescent="0.25">
      <c r="A1638" s="2" t="s">
        <v>1644</v>
      </c>
      <c r="B1638" t="str">
        <f>VLOOKUP(A1638,'customer names'!A1638:D3972,3,FALSE)</f>
        <v>Rediger</v>
      </c>
      <c r="C1638" s="1">
        <f>VLOOKUP(A1638,'Medical examination'!A1638:G3972,2,FALSE)</f>
        <v>37.335000000000001</v>
      </c>
      <c r="D1638" s="1">
        <f>VLOOKUP(A1638,'Medical examination'!A1638:H3972,3,FALSE)</f>
        <v>6.26</v>
      </c>
      <c r="E1638" s="1" t="str">
        <f>VLOOKUP($A1638,'Medical examination'!A1638:I3972,4,FALSE)</f>
        <v>YES</v>
      </c>
      <c r="F1638" s="1" t="str">
        <f>VLOOKUP($A1638,'Medical examination'!A1638:J3972,5,FALSE)</f>
        <v>NO</v>
      </c>
      <c r="G1638" s="1" t="str">
        <f>VLOOKUP($A1638,'Medical examination'!A1638:K3972,6,FALSE)</f>
        <v>NO</v>
      </c>
      <c r="H1638" s="1">
        <f>VLOOKUP($A1638,'Medical examination'!A1638:L3972,7,FALSE)</f>
        <v>1</v>
      </c>
      <c r="I1638" s="1" t="str">
        <f>VLOOKUP($A1638,'Medical examination'!A1638:M3972,8,FALSE)</f>
        <v>NO</v>
      </c>
      <c r="J1638" s="19" t="str">
        <f>VLOOKUP($A1638,'Medical examination'!A1638:N3972,9,FALSE)</f>
        <v>OBESITY</v>
      </c>
      <c r="K1638" s="10" t="str">
        <f>VLOOKUP($A1638,'Medical examination'!A1638:O3972,10,FALSE)</f>
        <v>PRE DIABETES</v>
      </c>
      <c r="L1638" s="16">
        <v>27625.17</v>
      </c>
      <c r="M1638" s="1" t="str">
        <f>VLOOKUP($L1638,'Hospitalization details'!$F1638:L3970,2,FALSE)</f>
        <v>TIER - 1</v>
      </c>
      <c r="N1638" s="17" t="str">
        <f>VLOOKUP($L1638,'Hospitalization details'!$F1638:M3975,3,FALSE)</f>
        <v>TIER - 1</v>
      </c>
      <c r="O1638" s="1" t="str">
        <f>VLOOKUP($L1638,'Hospitalization details'!$F1638:N3975,4,FALSE)</f>
        <v>R1011</v>
      </c>
      <c r="P1638" s="14">
        <f>VLOOKUP($L1638,'Hospitalization details'!$F1638:O3975,6,FALSE)</f>
        <v>35710</v>
      </c>
      <c r="Q1638" s="18">
        <f t="shared" si="25"/>
        <v>25</v>
      </c>
    </row>
    <row r="1639" spans="1:17" x14ac:dyDescent="0.25">
      <c r="A1639" s="2" t="s">
        <v>1645</v>
      </c>
      <c r="B1639" t="str">
        <f>VLOOKUP(A1639,'customer names'!A1639:D3973,3,FALSE)</f>
        <v>Huff</v>
      </c>
      <c r="C1639" s="1">
        <f>VLOOKUP(A1639,'Medical examination'!A1639:G3973,2,FALSE)</f>
        <v>19.53</v>
      </c>
      <c r="D1639" s="1">
        <f>VLOOKUP(A1639,'Medical examination'!A1639:H3973,3,FALSE)</f>
        <v>11.68</v>
      </c>
      <c r="E1639" s="1" t="str">
        <f>VLOOKUP($A1639,'Medical examination'!A1639:I3973,4,FALSE)</f>
        <v>NO</v>
      </c>
      <c r="F1639" s="1" t="str">
        <f>VLOOKUP($A1639,'Medical examination'!A1639:J3973,5,FALSE)</f>
        <v>NO</v>
      </c>
      <c r="G1639" s="1" t="str">
        <f>VLOOKUP($A1639,'Medical examination'!A1639:K3973,6,FALSE)</f>
        <v>NO</v>
      </c>
      <c r="H1639" s="1">
        <f>VLOOKUP($A1639,'Medical examination'!A1639:L3973,7,FALSE)</f>
        <v>0</v>
      </c>
      <c r="I1639" s="1" t="str">
        <f>VLOOKUP($A1639,'Medical examination'!A1639:M3973,8,FALSE)</f>
        <v>NO</v>
      </c>
      <c r="J1639" s="19" t="str">
        <f>VLOOKUP($A1639,'Medical examination'!A1639:N3973,9,FALSE)</f>
        <v>NORMAL WEIGHT</v>
      </c>
      <c r="K1639" s="10" t="str">
        <f>VLOOKUP($A1639,'Medical examination'!A1639:O3973,10,FALSE)</f>
        <v>DIABETES</v>
      </c>
      <c r="L1639" s="16">
        <v>27619.360000000001</v>
      </c>
      <c r="M1639" s="1" t="str">
        <f>VLOOKUP($L1639,'Hospitalization details'!$F1639:L3971,2,FALSE)</f>
        <v>TIER - 2</v>
      </c>
      <c r="N1639" s="17" t="str">
        <f>VLOOKUP($L1639,'Hospitalization details'!$F1639:M3976,3,FALSE)</f>
        <v>TIER - 3</v>
      </c>
      <c r="O1639" s="1" t="str">
        <f>VLOOKUP($L1639,'Hospitalization details'!$F1639:N3976,4,FALSE)</f>
        <v>R1011</v>
      </c>
      <c r="P1639" s="14">
        <f>VLOOKUP($L1639,'Hospitalization details'!$F1639:O3976,6,FALSE)</f>
        <v>35682</v>
      </c>
      <c r="Q1639" s="18">
        <f t="shared" si="25"/>
        <v>25</v>
      </c>
    </row>
    <row r="1640" spans="1:17" x14ac:dyDescent="0.25">
      <c r="A1640" s="2" t="s">
        <v>1646</v>
      </c>
      <c r="B1640" t="str">
        <f>VLOOKUP(A1640,'customer names'!A1640:D3974,3,FALSE)</f>
        <v>Hall</v>
      </c>
      <c r="C1640" s="1">
        <f>VLOOKUP(A1640,'Medical examination'!A1640:G3974,2,FALSE)</f>
        <v>34.1</v>
      </c>
      <c r="D1640" s="1">
        <f>VLOOKUP(A1640,'Medical examination'!A1640:H3974,3,FALSE)</f>
        <v>5.16</v>
      </c>
      <c r="E1640" s="1" t="str">
        <f>VLOOKUP($A1640,'Medical examination'!A1640:I3974,4,FALSE)</f>
        <v>NO</v>
      </c>
      <c r="F1640" s="1" t="str">
        <f>VLOOKUP($A1640,'Medical examination'!A1640:J3974,5,FALSE)</f>
        <v>NO</v>
      </c>
      <c r="G1640" s="1" t="str">
        <f>VLOOKUP($A1640,'Medical examination'!A1640:K3974,6,FALSE)</f>
        <v>NO</v>
      </c>
      <c r="H1640" s="1">
        <f>VLOOKUP($A1640,'Medical examination'!A1640:L3974,7,FALSE)</f>
        <v>0</v>
      </c>
      <c r="I1640" s="1" t="str">
        <f>VLOOKUP($A1640,'Medical examination'!A1640:M3974,8,FALSE)</f>
        <v>NO</v>
      </c>
      <c r="J1640" s="19" t="str">
        <f>VLOOKUP($A1640,'Medical examination'!A1640:N3974,9,FALSE)</f>
        <v>OBESITY</v>
      </c>
      <c r="K1640" s="10" t="str">
        <f>VLOOKUP($A1640,'Medical examination'!A1640:O3974,10,FALSE)</f>
        <v>NORMAL</v>
      </c>
      <c r="L1640" s="16">
        <v>45702.02</v>
      </c>
      <c r="M1640" s="1" t="str">
        <f>VLOOKUP($L1640,'Hospitalization details'!$F1640:L3972,2,FALSE)</f>
        <v>TIER - 2</v>
      </c>
      <c r="N1640" s="17" t="str">
        <f>VLOOKUP($L1640,'Hospitalization details'!$F1640:M3977,3,FALSE)</f>
        <v>TIER - 2</v>
      </c>
      <c r="O1640" s="1" t="str">
        <f>VLOOKUP($L1640,'Hospitalization details'!$F1640:N3977,4,FALSE)</f>
        <v>R1012</v>
      </c>
      <c r="P1640" s="14">
        <f>VLOOKUP($L1640,'Hospitalization details'!$F1640:O3977,6,FALSE)</f>
        <v>27250</v>
      </c>
      <c r="Q1640" s="18">
        <f t="shared" si="25"/>
        <v>48</v>
      </c>
    </row>
    <row r="1641" spans="1:17" x14ac:dyDescent="0.25">
      <c r="A1641" s="2" t="s">
        <v>1647</v>
      </c>
      <c r="B1641" t="str">
        <f>VLOOKUP(A1641,'customer names'!A1641:D3975,3,FALSE)</f>
        <v>Grise</v>
      </c>
      <c r="C1641" s="1">
        <f>VLOOKUP(A1641,'Medical examination'!A1641:G3975,2,FALSE)</f>
        <v>16.5</v>
      </c>
      <c r="D1641" s="1">
        <f>VLOOKUP(A1641,'Medical examination'!A1641:H3975,3,FALSE)</f>
        <v>6.9</v>
      </c>
      <c r="E1641" s="1" t="str">
        <f>VLOOKUP($A1641,'Medical examination'!A1641:I3975,4,FALSE)</f>
        <v>YES</v>
      </c>
      <c r="F1641" s="1" t="str">
        <f>VLOOKUP($A1641,'Medical examination'!A1641:J3975,5,FALSE)</f>
        <v>NO</v>
      </c>
      <c r="G1641" s="1" t="str">
        <f>VLOOKUP($A1641,'Medical examination'!A1641:K3975,6,FALSE)</f>
        <v>NO</v>
      </c>
      <c r="H1641" s="1">
        <f>VLOOKUP($A1641,'Medical examination'!A1641:L3975,7,FALSE)</f>
        <v>2</v>
      </c>
      <c r="I1641" s="1" t="str">
        <f>VLOOKUP($A1641,'Medical examination'!A1641:M3975,8,FALSE)</f>
        <v>NO</v>
      </c>
      <c r="J1641" s="19" t="str">
        <f>VLOOKUP($A1641,'Medical examination'!A1641:N3975,9,FALSE)</f>
        <v>UNDERWEIGHT</v>
      </c>
      <c r="K1641" s="10" t="str">
        <f>VLOOKUP($A1641,'Medical examination'!A1641:O3975,10,FALSE)</f>
        <v>DIABETES</v>
      </c>
      <c r="L1641" s="16">
        <v>27614.71</v>
      </c>
      <c r="M1641" s="1" t="str">
        <f>VLOOKUP($L1641,'Hospitalization details'!$F1641:L3973,2,FALSE)</f>
        <v>TIER - 2</v>
      </c>
      <c r="N1641" s="17" t="str">
        <f>VLOOKUP($L1641,'Hospitalization details'!$F1641:M3978,3,FALSE)</f>
        <v>TIER - 3</v>
      </c>
      <c r="O1641" s="1" t="str">
        <f>VLOOKUP($L1641,'Hospitalization details'!$F1641:N3978,4,FALSE)</f>
        <v>R1011</v>
      </c>
      <c r="P1641" s="14">
        <f>VLOOKUP($L1641,'Hospitalization details'!$F1641:O3978,6,FALSE)</f>
        <v>33766</v>
      </c>
      <c r="Q1641" s="18">
        <f t="shared" si="25"/>
        <v>30</v>
      </c>
    </row>
    <row r="1642" spans="1:17" x14ac:dyDescent="0.25">
      <c r="A1642" s="2" t="s">
        <v>1648</v>
      </c>
      <c r="B1642" t="str">
        <f>VLOOKUP(A1642,'customer names'!A1642:D3976,3,FALSE)</f>
        <v>Skildum</v>
      </c>
      <c r="C1642" s="1">
        <f>VLOOKUP(A1642,'Medical examination'!A1642:G3976,2,FALSE)</f>
        <v>30.69</v>
      </c>
      <c r="D1642" s="1">
        <f>VLOOKUP(A1642,'Medical examination'!A1642:H3976,3,FALSE)</f>
        <v>4.83</v>
      </c>
      <c r="E1642" s="1" t="str">
        <f>VLOOKUP($A1642,'Medical examination'!A1642:I3976,4,FALSE)</f>
        <v>NO</v>
      </c>
      <c r="F1642" s="1" t="str">
        <f>VLOOKUP($A1642,'Medical examination'!A1642:J3976,5,FALSE)</f>
        <v>NO</v>
      </c>
      <c r="G1642" s="1" t="str">
        <f>VLOOKUP($A1642,'Medical examination'!A1642:K3976,6,FALSE)</f>
        <v>NO</v>
      </c>
      <c r="H1642" s="1">
        <f>VLOOKUP($A1642,'Medical examination'!A1642:L3976,7,FALSE)</f>
        <v>1</v>
      </c>
      <c r="I1642" s="1" t="str">
        <f>VLOOKUP($A1642,'Medical examination'!A1642:M3976,8,FALSE)</f>
        <v>NO</v>
      </c>
      <c r="J1642" s="19" t="str">
        <f>VLOOKUP($A1642,'Medical examination'!A1642:N3976,9,FALSE)</f>
        <v>OBESITY</v>
      </c>
      <c r="K1642" s="10" t="str">
        <f>VLOOKUP($A1642,'Medical examination'!A1642:O3976,10,FALSE)</f>
        <v>NORMAL</v>
      </c>
      <c r="L1642" s="16">
        <v>27598.93</v>
      </c>
      <c r="M1642" s="1" t="str">
        <f>VLOOKUP($L1642,'Hospitalization details'!$F1642:L3974,2,FALSE)</f>
        <v>TIER - 2</v>
      </c>
      <c r="N1642" s="17" t="str">
        <f>VLOOKUP($L1642,'Hospitalization details'!$F1642:M3979,3,FALSE)</f>
        <v>TIER - 1</v>
      </c>
      <c r="O1642" s="1" t="str">
        <f>VLOOKUP($L1642,'Hospitalization details'!$F1642:N3979,4,FALSE)</f>
        <v>R1011</v>
      </c>
      <c r="P1642" s="14">
        <f>VLOOKUP($L1642,'Hospitalization details'!$F1642:O3979,6,FALSE)</f>
        <v>31357</v>
      </c>
      <c r="Q1642" s="18">
        <f t="shared" si="25"/>
        <v>37</v>
      </c>
    </row>
    <row r="1643" spans="1:17" x14ac:dyDescent="0.25">
      <c r="A1643" s="2" t="s">
        <v>1649</v>
      </c>
      <c r="B1643" t="str">
        <f>VLOOKUP(A1643,'customer names'!A1643:D3977,3,FALSE)</f>
        <v>Yang</v>
      </c>
      <c r="C1643" s="1">
        <f>VLOOKUP(A1643,'Medical examination'!A1643:G3977,2,FALSE)</f>
        <v>28.93</v>
      </c>
      <c r="D1643" s="1">
        <f>VLOOKUP(A1643,'Medical examination'!A1643:H3977,3,FALSE)</f>
        <v>4.87</v>
      </c>
      <c r="E1643" s="1" t="str">
        <f>VLOOKUP($A1643,'Medical examination'!A1643:I3977,4,FALSE)</f>
        <v>NO</v>
      </c>
      <c r="F1643" s="1" t="str">
        <f>VLOOKUP($A1643,'Medical examination'!A1643:J3977,5,FALSE)</f>
        <v>NO</v>
      </c>
      <c r="G1643" s="1" t="str">
        <f>VLOOKUP($A1643,'Medical examination'!A1643:K3977,6,FALSE)</f>
        <v>NO</v>
      </c>
      <c r="H1643" s="1">
        <f>VLOOKUP($A1643,'Medical examination'!A1643:L3977,7,FALSE)</f>
        <v>1</v>
      </c>
      <c r="I1643" s="1" t="str">
        <f>VLOOKUP($A1643,'Medical examination'!A1643:M3977,8,FALSE)</f>
        <v>NO</v>
      </c>
      <c r="J1643" s="19" t="str">
        <f>VLOOKUP($A1643,'Medical examination'!A1643:N3977,9,FALSE)</f>
        <v>OVERWEIGHT</v>
      </c>
      <c r="K1643" s="10" t="str">
        <f>VLOOKUP($A1643,'Medical examination'!A1643:O3977,10,FALSE)</f>
        <v>NORMAL</v>
      </c>
      <c r="L1643" s="16">
        <v>27534.53</v>
      </c>
      <c r="M1643" s="1" t="str">
        <f>VLOOKUP($L1643,'Hospitalization details'!$F1643:L3975,2,FALSE)</f>
        <v>TIER - 2</v>
      </c>
      <c r="N1643" s="17" t="str">
        <f>VLOOKUP($L1643,'Hospitalization details'!$F1643:M3980,3,FALSE)</f>
        <v>TIER - 2</v>
      </c>
      <c r="O1643" s="1" t="str">
        <f>VLOOKUP($L1643,'Hospitalization details'!$F1643:N3980,4,FALSE)</f>
        <v>R1011</v>
      </c>
      <c r="P1643" s="14">
        <f>VLOOKUP($L1643,'Hospitalization details'!$F1643:O3980,6,FALSE)</f>
        <v>30885</v>
      </c>
      <c r="Q1643" s="18">
        <f t="shared" si="25"/>
        <v>38</v>
      </c>
    </row>
    <row r="1644" spans="1:17" x14ac:dyDescent="0.25">
      <c r="A1644" s="2" t="s">
        <v>1650</v>
      </c>
      <c r="B1644" t="str">
        <f>VLOOKUP(A1644,'customer names'!A1644:D3978,3,FALSE)</f>
        <v>Fischer-Daly</v>
      </c>
      <c r="C1644" s="1">
        <f>VLOOKUP(A1644,'Medical examination'!A1644:G3978,2,FALSE)</f>
        <v>38.9</v>
      </c>
      <c r="D1644" s="1">
        <f>VLOOKUP(A1644,'Medical examination'!A1644:H3978,3,FALSE)</f>
        <v>4.28</v>
      </c>
      <c r="E1644" s="1" t="str">
        <f>VLOOKUP($A1644,'Medical examination'!A1644:I3978,4,FALSE)</f>
        <v>NO</v>
      </c>
      <c r="F1644" s="1" t="str">
        <f>VLOOKUP($A1644,'Medical examination'!A1644:J3978,5,FALSE)</f>
        <v>NO</v>
      </c>
      <c r="G1644" s="1" t="str">
        <f>VLOOKUP($A1644,'Medical examination'!A1644:K3978,6,FALSE)</f>
        <v>NO</v>
      </c>
      <c r="H1644" s="1">
        <f>VLOOKUP($A1644,'Medical examination'!A1644:L3978,7,FALSE)</f>
        <v>0</v>
      </c>
      <c r="I1644" s="1" t="str">
        <f>VLOOKUP($A1644,'Medical examination'!A1644:M3978,8,FALSE)</f>
        <v>NO</v>
      </c>
      <c r="J1644" s="19" t="str">
        <f>VLOOKUP($A1644,'Medical examination'!A1644:N3978,9,FALSE)</f>
        <v>OBESITY</v>
      </c>
      <c r="K1644" s="10" t="str">
        <f>VLOOKUP($A1644,'Medical examination'!A1644:O3978,10,FALSE)</f>
        <v>NORMAL</v>
      </c>
      <c r="L1644" s="16">
        <v>27533.91</v>
      </c>
      <c r="M1644" s="1" t="str">
        <f>VLOOKUP($L1644,'Hospitalization details'!$F1644:L3976,2,FALSE)</f>
        <v>TIER - 2</v>
      </c>
      <c r="N1644" s="17" t="str">
        <f>VLOOKUP($L1644,'Hospitalization details'!$F1644:M3981,3,FALSE)</f>
        <v>TIER - 3</v>
      </c>
      <c r="O1644" s="1" t="str">
        <f>VLOOKUP($L1644,'Hospitalization details'!$F1644:N3981,4,FALSE)</f>
        <v>R1013</v>
      </c>
      <c r="P1644" s="14">
        <f>VLOOKUP($L1644,'Hospitalization details'!$F1644:O3981,6,FALSE)</f>
        <v>24034</v>
      </c>
      <c r="Q1644" s="18">
        <f t="shared" si="25"/>
        <v>57</v>
      </c>
    </row>
    <row r="1645" spans="1:17" x14ac:dyDescent="0.25">
      <c r="A1645" s="2" t="s">
        <v>1651</v>
      </c>
      <c r="B1645" t="str">
        <f>VLOOKUP(A1645,'customer names'!A1645:D3979,3,FALSE)</f>
        <v>Asher</v>
      </c>
      <c r="C1645" s="1">
        <f>VLOOKUP(A1645,'Medical examination'!A1645:G3979,2,FALSE)</f>
        <v>26.9</v>
      </c>
      <c r="D1645" s="1">
        <f>VLOOKUP(A1645,'Medical examination'!A1645:H3979,3,FALSE)</f>
        <v>4.07</v>
      </c>
      <c r="E1645" s="1" t="str">
        <f>VLOOKUP($A1645,'Medical examination'!A1645:I3979,4,FALSE)</f>
        <v>NO</v>
      </c>
      <c r="F1645" s="1" t="str">
        <f>VLOOKUP($A1645,'Medical examination'!A1645:J3979,5,FALSE)</f>
        <v>NO</v>
      </c>
      <c r="G1645" s="1" t="str">
        <f>VLOOKUP($A1645,'Medical examination'!A1645:K3979,6,FALSE)</f>
        <v>NO</v>
      </c>
      <c r="H1645" s="1">
        <f>VLOOKUP($A1645,'Medical examination'!A1645:L3979,7,FALSE)</f>
        <v>0</v>
      </c>
      <c r="I1645" s="1" t="str">
        <f>VLOOKUP($A1645,'Medical examination'!A1645:M3979,8,FALSE)</f>
        <v>NO</v>
      </c>
      <c r="J1645" s="19" t="str">
        <f>VLOOKUP($A1645,'Medical examination'!A1645:N3979,9,FALSE)</f>
        <v>OVERWEIGHT</v>
      </c>
      <c r="K1645" s="10" t="str">
        <f>VLOOKUP($A1645,'Medical examination'!A1645:O3979,10,FALSE)</f>
        <v>NORMAL</v>
      </c>
      <c r="L1645" s="16">
        <v>27495.59</v>
      </c>
      <c r="M1645" s="1" t="str">
        <f>VLOOKUP($L1645,'Hospitalization details'!$F1645:L3977,2,FALSE)</f>
        <v>TIER - 2</v>
      </c>
      <c r="N1645" s="17" t="str">
        <f>VLOOKUP($L1645,'Hospitalization details'!$F1645:M3982,3,FALSE)</f>
        <v>TIER - 1</v>
      </c>
      <c r="O1645" s="1" t="str">
        <f>VLOOKUP($L1645,'Hospitalization details'!$F1645:N3982,4,FALSE)</f>
        <v>R1011</v>
      </c>
      <c r="P1645" s="14">
        <f>VLOOKUP($L1645,'Hospitalization details'!$F1645:O3982,6,FALSE)</f>
        <v>29862</v>
      </c>
      <c r="Q1645" s="18">
        <f t="shared" si="25"/>
        <v>41</v>
      </c>
    </row>
    <row r="1646" spans="1:17" x14ac:dyDescent="0.25">
      <c r="A1646" s="2" t="s">
        <v>1652</v>
      </c>
      <c r="B1646" t="str">
        <f>VLOOKUP(A1646,'customer names'!A1646:D3980,3,FALSE)</f>
        <v>Zhou</v>
      </c>
      <c r="C1646" s="1">
        <f>VLOOKUP(A1646,'Medical examination'!A1646:G3980,2,FALSE)</f>
        <v>24.86</v>
      </c>
      <c r="D1646" s="1">
        <f>VLOOKUP(A1646,'Medical examination'!A1646:H3980,3,FALSE)</f>
        <v>6.23</v>
      </c>
      <c r="E1646" s="1" t="str">
        <f>VLOOKUP($A1646,'Medical examination'!A1646:I3980,4,FALSE)</f>
        <v>NO</v>
      </c>
      <c r="F1646" s="1" t="str">
        <f>VLOOKUP($A1646,'Medical examination'!A1646:J3980,5,FALSE)</f>
        <v>NO</v>
      </c>
      <c r="G1646" s="1" t="str">
        <f>VLOOKUP($A1646,'Medical examination'!A1646:K3980,6,FALSE)</f>
        <v>NO</v>
      </c>
      <c r="H1646" s="1">
        <f>VLOOKUP($A1646,'Medical examination'!A1646:L3980,7,FALSE)</f>
        <v>0</v>
      </c>
      <c r="I1646" s="1" t="str">
        <f>VLOOKUP($A1646,'Medical examination'!A1646:M3980,8,FALSE)</f>
        <v>NO</v>
      </c>
      <c r="J1646" s="19" t="str">
        <f>VLOOKUP($A1646,'Medical examination'!A1646:N3980,9,FALSE)</f>
        <v>NORMAL WEIGHT</v>
      </c>
      <c r="K1646" s="10" t="str">
        <f>VLOOKUP($A1646,'Medical examination'!A1646:O3980,10,FALSE)</f>
        <v>PRE DIABETES</v>
      </c>
      <c r="L1646" s="16">
        <v>27432.73</v>
      </c>
      <c r="M1646" s="1" t="str">
        <f>VLOOKUP($L1646,'Hospitalization details'!$F1646:L3978,2,FALSE)</f>
        <v>TIER - 2</v>
      </c>
      <c r="N1646" s="17" t="str">
        <f>VLOOKUP($L1646,'Hospitalization details'!$F1646:M3983,3,FALSE)</f>
        <v>TIER - 1</v>
      </c>
      <c r="O1646" s="1" t="str">
        <f>VLOOKUP($L1646,'Hospitalization details'!$F1646:N3983,4,FALSE)</f>
        <v>R1011</v>
      </c>
      <c r="P1646" s="14">
        <f>VLOOKUP($L1646,'Hospitalization details'!$F1646:O3983,6,FALSE)</f>
        <v>31386</v>
      </c>
      <c r="Q1646" s="18">
        <f t="shared" si="25"/>
        <v>37</v>
      </c>
    </row>
    <row r="1647" spans="1:17" x14ac:dyDescent="0.25">
      <c r="A1647" s="2" t="s">
        <v>1653</v>
      </c>
      <c r="B1647" t="str">
        <f>VLOOKUP(A1647,'customer names'!A1647:D3981,3,FALSE)</f>
        <v>Rudder</v>
      </c>
      <c r="C1647" s="1">
        <f>VLOOKUP(A1647,'Medical examination'!A1647:G3981,2,FALSE)</f>
        <v>39.14</v>
      </c>
      <c r="D1647" s="1">
        <f>VLOOKUP(A1647,'Medical examination'!A1647:H3981,3,FALSE)</f>
        <v>6.24</v>
      </c>
      <c r="E1647" s="1" t="str">
        <f>VLOOKUP($A1647,'Medical examination'!A1647:I3981,4,FALSE)</f>
        <v>NO</v>
      </c>
      <c r="F1647" s="1" t="str">
        <f>VLOOKUP($A1647,'Medical examination'!A1647:J3981,5,FALSE)</f>
        <v>YES</v>
      </c>
      <c r="G1647" s="1" t="str">
        <f>VLOOKUP($A1647,'Medical examination'!A1647:K3981,6,FALSE)</f>
        <v>NO</v>
      </c>
      <c r="H1647" s="1">
        <f>VLOOKUP($A1647,'Medical examination'!A1647:L3981,7,FALSE)</f>
        <v>1</v>
      </c>
      <c r="I1647" s="1" t="str">
        <f>VLOOKUP($A1647,'Medical examination'!A1647:M3981,8,FALSE)</f>
        <v>NO</v>
      </c>
      <c r="J1647" s="19" t="str">
        <f>VLOOKUP($A1647,'Medical examination'!A1647:N3981,9,FALSE)</f>
        <v>OBESITY</v>
      </c>
      <c r="K1647" s="10" t="str">
        <f>VLOOKUP($A1647,'Medical examination'!A1647:O3981,10,FALSE)</f>
        <v>PRE DIABETES</v>
      </c>
      <c r="L1647" s="16">
        <v>27375.9</v>
      </c>
      <c r="M1647" s="1" t="str">
        <f>VLOOKUP($L1647,'Hospitalization details'!$F1647:L3979,2,FALSE)</f>
        <v>TIER - 2</v>
      </c>
      <c r="N1647" s="17" t="str">
        <f>VLOOKUP($L1647,'Hospitalization details'!$F1647:M3984,3,FALSE)</f>
        <v>TIER - 3</v>
      </c>
      <c r="O1647" s="1" t="str">
        <f>VLOOKUP($L1647,'Hospitalization details'!$F1647:N3984,4,FALSE)</f>
        <v>R1015</v>
      </c>
      <c r="P1647" s="14">
        <f>VLOOKUP($L1647,'Hospitalization details'!$F1647:O3984,6,FALSE)</f>
        <v>32401</v>
      </c>
      <c r="Q1647" s="18">
        <f t="shared" si="25"/>
        <v>34</v>
      </c>
    </row>
    <row r="1648" spans="1:17" x14ac:dyDescent="0.25">
      <c r="A1648" s="2" t="s">
        <v>1654</v>
      </c>
      <c r="B1648" t="str">
        <f>VLOOKUP(A1648,'customer names'!A1648:D3982,3,FALSE)</f>
        <v>Cartmell</v>
      </c>
      <c r="C1648" s="1">
        <f>VLOOKUP(A1648,'Medical examination'!A1648:G3982,2,FALSE)</f>
        <v>39.799999999999997</v>
      </c>
      <c r="D1648" s="1">
        <f>VLOOKUP(A1648,'Medical examination'!A1648:H3982,3,FALSE)</f>
        <v>6.17</v>
      </c>
      <c r="E1648" s="1" t="str">
        <f>VLOOKUP($A1648,'Medical examination'!A1648:I3982,4,FALSE)</f>
        <v>NO</v>
      </c>
      <c r="F1648" s="1" t="str">
        <f>VLOOKUP($A1648,'Medical examination'!A1648:J3982,5,FALSE)</f>
        <v>NO</v>
      </c>
      <c r="G1648" s="1" t="str">
        <f>VLOOKUP($A1648,'Medical examination'!A1648:K3982,6,FALSE)</f>
        <v>YES</v>
      </c>
      <c r="H1648" s="1">
        <f>VLOOKUP($A1648,'Medical examination'!A1648:L3982,7,FALSE)</f>
        <v>1</v>
      </c>
      <c r="I1648" s="1" t="str">
        <f>VLOOKUP($A1648,'Medical examination'!A1648:M3982,8,FALSE)</f>
        <v>NO</v>
      </c>
      <c r="J1648" s="19" t="str">
        <f>VLOOKUP($A1648,'Medical examination'!A1648:N3982,9,FALSE)</f>
        <v>OBESITY</v>
      </c>
      <c r="K1648" s="10" t="str">
        <f>VLOOKUP($A1648,'Medical examination'!A1648:O3982,10,FALSE)</f>
        <v>PRE DIABETES</v>
      </c>
      <c r="L1648" s="16">
        <v>27346.04</v>
      </c>
      <c r="M1648" s="1" t="str">
        <f>VLOOKUP($L1648,'Hospitalization details'!$F1648:L3980,2,FALSE)</f>
        <v>TIER - 2</v>
      </c>
      <c r="N1648" s="17" t="str">
        <f>VLOOKUP($L1648,'Hospitalization details'!$F1648:M3985,3,FALSE)</f>
        <v>TIER - 2</v>
      </c>
      <c r="O1648" s="1" t="str">
        <f>VLOOKUP($L1648,'Hospitalization details'!$F1648:N3985,4,FALSE)</f>
        <v>R1013</v>
      </c>
      <c r="P1648" s="14">
        <f>VLOOKUP($L1648,'Hospitalization details'!$F1648:O3985,6,FALSE)</f>
        <v>25492</v>
      </c>
      <c r="Q1648" s="18">
        <f t="shared" si="25"/>
        <v>53</v>
      </c>
    </row>
    <row r="1649" spans="1:17" x14ac:dyDescent="0.25">
      <c r="A1649" s="2" t="s">
        <v>1655</v>
      </c>
      <c r="B1649" t="str">
        <f>VLOOKUP(A1649,'customer names'!A1649:D3983,3,FALSE)</f>
        <v>Troland</v>
      </c>
      <c r="C1649" s="1">
        <f>VLOOKUP(A1649,'Medical examination'!A1649:G3983,2,FALSE)</f>
        <v>34.32</v>
      </c>
      <c r="D1649" s="1">
        <f>VLOOKUP(A1649,'Medical examination'!A1649:H3983,3,FALSE)</f>
        <v>5.16</v>
      </c>
      <c r="E1649" s="1" t="str">
        <f>VLOOKUP($A1649,'Medical examination'!A1649:I3983,4,FALSE)</f>
        <v>NO</v>
      </c>
      <c r="F1649" s="1" t="str">
        <f>VLOOKUP($A1649,'Medical examination'!A1649:J3983,5,FALSE)</f>
        <v>NO</v>
      </c>
      <c r="G1649" s="1" t="str">
        <f>VLOOKUP($A1649,'Medical examination'!A1649:K3983,6,FALSE)</f>
        <v>NO</v>
      </c>
      <c r="H1649" s="1">
        <f>VLOOKUP($A1649,'Medical examination'!A1649:L3983,7,FALSE)</f>
        <v>1</v>
      </c>
      <c r="I1649" s="1" t="str">
        <f>VLOOKUP($A1649,'Medical examination'!A1649:M3983,8,FALSE)</f>
        <v>NO</v>
      </c>
      <c r="J1649" s="19" t="str">
        <f>VLOOKUP($A1649,'Medical examination'!A1649:N3983,9,FALSE)</f>
        <v>OBESITY</v>
      </c>
      <c r="K1649" s="10" t="str">
        <f>VLOOKUP($A1649,'Medical examination'!A1649:O3983,10,FALSE)</f>
        <v>NORMAL</v>
      </c>
      <c r="L1649" s="16">
        <v>27322.73</v>
      </c>
      <c r="M1649" s="1" t="str">
        <f>VLOOKUP($L1649,'Hospitalization details'!$F1649:L3981,2,FALSE)</f>
        <v>TIER - 2</v>
      </c>
      <c r="N1649" s="17" t="str">
        <f>VLOOKUP($L1649,'Hospitalization details'!$F1649:M3986,3,FALSE)</f>
        <v>TIER - 2</v>
      </c>
      <c r="O1649" s="1" t="str">
        <f>VLOOKUP($L1649,'Hospitalization details'!$F1649:N3986,4,FALSE)</f>
        <v>R1013</v>
      </c>
      <c r="P1649" s="14">
        <f>VLOOKUP($L1649,'Hospitalization details'!$F1649:O3986,6,FALSE)</f>
        <v>24995</v>
      </c>
      <c r="Q1649" s="18">
        <f t="shared" si="25"/>
        <v>55</v>
      </c>
    </row>
    <row r="1650" spans="1:17" x14ac:dyDescent="0.25">
      <c r="A1650" s="2" t="s">
        <v>1656</v>
      </c>
      <c r="B1650" t="str">
        <f>VLOOKUP(A1650,'customer names'!A1650:D3984,3,FALSE)</f>
        <v>Hall</v>
      </c>
      <c r="C1650" s="1">
        <f>VLOOKUP(A1650,'Medical examination'!A1650:G3984,2,FALSE)</f>
        <v>32.51</v>
      </c>
      <c r="D1650" s="1">
        <f>VLOOKUP(A1650,'Medical examination'!A1650:H3984,3,FALSE)</f>
        <v>4.3</v>
      </c>
      <c r="E1650" s="1" t="str">
        <f>VLOOKUP($A1650,'Medical examination'!A1650:I3984,4,FALSE)</f>
        <v>NO</v>
      </c>
      <c r="F1650" s="1" t="str">
        <f>VLOOKUP($A1650,'Medical examination'!A1650:J3984,5,FALSE)</f>
        <v>NO</v>
      </c>
      <c r="G1650" s="1" t="str">
        <f>VLOOKUP($A1650,'Medical examination'!A1650:K3984,6,FALSE)</f>
        <v>NO</v>
      </c>
      <c r="H1650" s="1">
        <f>VLOOKUP($A1650,'Medical examination'!A1650:L3984,7,FALSE)</f>
        <v>0</v>
      </c>
      <c r="I1650" s="1" t="str">
        <f>VLOOKUP($A1650,'Medical examination'!A1650:M3984,8,FALSE)</f>
        <v>NO</v>
      </c>
      <c r="J1650" s="19" t="str">
        <f>VLOOKUP($A1650,'Medical examination'!A1650:N3984,9,FALSE)</f>
        <v>OBESITY</v>
      </c>
      <c r="K1650" s="10" t="str">
        <f>VLOOKUP($A1650,'Medical examination'!A1650:O3984,10,FALSE)</f>
        <v>NORMAL</v>
      </c>
      <c r="L1650" s="16">
        <v>27236.959999999999</v>
      </c>
      <c r="M1650" s="1" t="str">
        <f>VLOOKUP($L1650,'Hospitalization details'!$F1650:L3982,2,FALSE)</f>
        <v>TIER - 2</v>
      </c>
      <c r="N1650" s="17" t="str">
        <f>VLOOKUP($L1650,'Hospitalization details'!$F1650:M3987,3,FALSE)</f>
        <v>TIER - 1</v>
      </c>
      <c r="O1650" s="1" t="str">
        <f>VLOOKUP($L1650,'Hospitalization details'!$F1650:N3987,4,FALSE)</f>
        <v>R1011</v>
      </c>
      <c r="P1650" s="14">
        <f>VLOOKUP($L1650,'Hospitalization details'!$F1650:O3987,6,FALSE)</f>
        <v>36496</v>
      </c>
      <c r="Q1650" s="18">
        <f t="shared" si="25"/>
        <v>23</v>
      </c>
    </row>
    <row r="1651" spans="1:17" x14ac:dyDescent="0.25">
      <c r="A1651" s="2" t="s">
        <v>1657</v>
      </c>
      <c r="B1651" t="str">
        <f>VLOOKUP(A1651,'customer names'!A1651:D3985,3,FALSE)</f>
        <v>Berg</v>
      </c>
      <c r="C1651" s="1">
        <f>VLOOKUP(A1651,'Medical examination'!A1651:G3985,2,FALSE)</f>
        <v>30.71</v>
      </c>
      <c r="D1651" s="1">
        <f>VLOOKUP(A1651,'Medical examination'!A1651:H3985,3,FALSE)</f>
        <v>6.14</v>
      </c>
      <c r="E1651" s="1" t="str">
        <f>VLOOKUP($A1651,'Medical examination'!A1651:I3985,4,FALSE)</f>
        <v>NO</v>
      </c>
      <c r="F1651" s="1" t="str">
        <f>VLOOKUP($A1651,'Medical examination'!A1651:J3985,5,FALSE)</f>
        <v>NO</v>
      </c>
      <c r="G1651" s="1" t="str">
        <f>VLOOKUP($A1651,'Medical examination'!A1651:K3985,6,FALSE)</f>
        <v>YES</v>
      </c>
      <c r="H1651" s="1">
        <f>VLOOKUP($A1651,'Medical examination'!A1651:L3985,7,FALSE)</f>
        <v>1</v>
      </c>
      <c r="I1651" s="1" t="str">
        <f>VLOOKUP($A1651,'Medical examination'!A1651:M3985,8,FALSE)</f>
        <v>NO</v>
      </c>
      <c r="J1651" s="19" t="str">
        <f>VLOOKUP($A1651,'Medical examination'!A1651:N3985,9,FALSE)</f>
        <v>OBESITY</v>
      </c>
      <c r="K1651" s="10" t="str">
        <f>VLOOKUP($A1651,'Medical examination'!A1651:O3985,10,FALSE)</f>
        <v>PRE DIABETES</v>
      </c>
      <c r="L1651" s="16">
        <v>45008.959999999999</v>
      </c>
      <c r="M1651" s="1" t="str">
        <f>VLOOKUP($L1651,'Hospitalization details'!$F1651:L3983,2,FALSE)</f>
        <v>TIER - 2</v>
      </c>
      <c r="N1651" s="17" t="str">
        <f>VLOOKUP($L1651,'Hospitalization details'!$F1651:M3988,3,FALSE)</f>
        <v>TIER - 2</v>
      </c>
      <c r="O1651" s="1" t="str">
        <f>VLOOKUP($L1651,'Hospitalization details'!$F1651:N3988,4,FALSE)</f>
        <v>R1013</v>
      </c>
      <c r="P1651" s="14">
        <f>VLOOKUP($L1651,'Hospitalization details'!$F1651:O3988,6,FALSE)</f>
        <v>22997</v>
      </c>
      <c r="Q1651" s="18">
        <f t="shared" si="25"/>
        <v>60</v>
      </c>
    </row>
    <row r="1652" spans="1:17" x14ac:dyDescent="0.25">
      <c r="A1652" s="2" t="s">
        <v>1658</v>
      </c>
      <c r="B1652" t="str">
        <f>VLOOKUP(A1652,'customer names'!A1652:D3986,3,FALSE)</f>
        <v>Engtrakul</v>
      </c>
      <c r="C1652" s="1">
        <f>VLOOKUP(A1652,'Medical examination'!A1652:G3986,2,FALSE)</f>
        <v>28.9</v>
      </c>
      <c r="D1652" s="1">
        <f>VLOOKUP(A1652,'Medical examination'!A1652:H3986,3,FALSE)</f>
        <v>5.36</v>
      </c>
      <c r="E1652" s="1" t="str">
        <f>VLOOKUP($A1652,'Medical examination'!A1652:I3986,4,FALSE)</f>
        <v>NO</v>
      </c>
      <c r="F1652" s="1" t="str">
        <f>VLOOKUP($A1652,'Medical examination'!A1652:J3986,5,FALSE)</f>
        <v>NO</v>
      </c>
      <c r="G1652" s="1" t="str">
        <f>VLOOKUP($A1652,'Medical examination'!A1652:K3986,6,FALSE)</f>
        <v>NO</v>
      </c>
      <c r="H1652" s="1">
        <f>VLOOKUP($A1652,'Medical examination'!A1652:L3986,7,FALSE)</f>
        <v>1</v>
      </c>
      <c r="I1652" s="1" t="str">
        <f>VLOOKUP($A1652,'Medical examination'!A1652:M3986,8,FALSE)</f>
        <v>NO</v>
      </c>
      <c r="J1652" s="19" t="str">
        <f>VLOOKUP($A1652,'Medical examination'!A1652:N3986,9,FALSE)</f>
        <v>OVERWEIGHT</v>
      </c>
      <c r="K1652" s="10" t="str">
        <f>VLOOKUP($A1652,'Medical examination'!A1652:O3986,10,FALSE)</f>
        <v>NORMAL</v>
      </c>
      <c r="L1652" s="16">
        <v>27218.44</v>
      </c>
      <c r="M1652" s="1" t="str">
        <f>VLOOKUP($L1652,'Hospitalization details'!$F1652:L3984,2,FALSE)</f>
        <v>TIER - 2</v>
      </c>
      <c r="N1652" s="17" t="str">
        <f>VLOOKUP($L1652,'Hospitalization details'!$F1652:M3989,3,FALSE)</f>
        <v>TIER - 1</v>
      </c>
      <c r="O1652" s="1" t="str">
        <f>VLOOKUP($L1652,'Hospitalization details'!$F1652:N3989,4,FALSE)</f>
        <v>R1017</v>
      </c>
      <c r="P1652" s="14">
        <f>VLOOKUP($L1652,'Hospitalization details'!$F1652:O3989,6,FALSE)</f>
        <v>24097</v>
      </c>
      <c r="Q1652" s="18">
        <f t="shared" si="25"/>
        <v>57</v>
      </c>
    </row>
    <row r="1653" spans="1:17" x14ac:dyDescent="0.25">
      <c r="A1653" s="2" t="s">
        <v>1659</v>
      </c>
      <c r="B1653" t="str">
        <f>VLOOKUP(A1653,'customer names'!A1653:D3987,3,FALSE)</f>
        <v>Leonhardt</v>
      </c>
      <c r="C1653" s="1">
        <f>VLOOKUP(A1653,'Medical examination'!A1653:G3987,2,FALSE)</f>
        <v>36.19</v>
      </c>
      <c r="D1653" s="1">
        <f>VLOOKUP(A1653,'Medical examination'!A1653:H3987,3,FALSE)</f>
        <v>4.3</v>
      </c>
      <c r="E1653" s="1" t="str">
        <f>VLOOKUP($A1653,'Medical examination'!A1653:I3987,4,FALSE)</f>
        <v>NO</v>
      </c>
      <c r="F1653" s="1" t="str">
        <f>VLOOKUP($A1653,'Medical examination'!A1653:J3987,5,FALSE)</f>
        <v>NO</v>
      </c>
      <c r="G1653" s="1" t="str">
        <f>VLOOKUP($A1653,'Medical examination'!A1653:K3987,6,FALSE)</f>
        <v>NO</v>
      </c>
      <c r="H1653" s="1">
        <f>VLOOKUP($A1653,'Medical examination'!A1653:L3987,7,FALSE)</f>
        <v>0</v>
      </c>
      <c r="I1653" s="1" t="str">
        <f>VLOOKUP($A1653,'Medical examination'!A1653:M3987,8,FALSE)</f>
        <v>NO</v>
      </c>
      <c r="J1653" s="19" t="str">
        <f>VLOOKUP($A1653,'Medical examination'!A1653:N3987,9,FALSE)</f>
        <v>OBESITY</v>
      </c>
      <c r="K1653" s="10" t="str">
        <f>VLOOKUP($A1653,'Medical examination'!A1653:O3987,10,FALSE)</f>
        <v>NORMAL</v>
      </c>
      <c r="L1653" s="16">
        <v>27117.99</v>
      </c>
      <c r="M1653" s="1" t="str">
        <f>VLOOKUP($L1653,'Hospitalization details'!$F1653:L3985,2,FALSE)</f>
        <v>TIER - 2</v>
      </c>
      <c r="N1653" s="17" t="str">
        <f>VLOOKUP($L1653,'Hospitalization details'!$F1653:M3990,3,FALSE)</f>
        <v>TIER - 2</v>
      </c>
      <c r="O1653" s="1" t="str">
        <f>VLOOKUP($L1653,'Hospitalization details'!$F1653:N3990,4,FALSE)</f>
        <v>R1013</v>
      </c>
      <c r="P1653" s="14">
        <f>VLOOKUP($L1653,'Hospitalization details'!$F1653:O3990,6,FALSE)</f>
        <v>25843</v>
      </c>
      <c r="Q1653" s="18">
        <f t="shared" si="25"/>
        <v>52</v>
      </c>
    </row>
    <row r="1654" spans="1:17" x14ac:dyDescent="0.25">
      <c r="A1654" s="2" t="s">
        <v>1660</v>
      </c>
      <c r="B1654" t="str">
        <f>VLOOKUP(A1654,'customer names'!A1654:D3988,3,FALSE)</f>
        <v>Goetz</v>
      </c>
      <c r="C1654" s="1">
        <f>VLOOKUP(A1654,'Medical examination'!A1654:G3988,2,FALSE)</f>
        <v>29.6</v>
      </c>
      <c r="D1654" s="1">
        <f>VLOOKUP(A1654,'Medical examination'!A1654:H3988,3,FALSE)</f>
        <v>4.09</v>
      </c>
      <c r="E1654" s="1" t="str">
        <f>VLOOKUP($A1654,'Medical examination'!A1654:I3988,4,FALSE)</f>
        <v>NO</v>
      </c>
      <c r="F1654" s="1" t="str">
        <f>VLOOKUP($A1654,'Medical examination'!A1654:J3988,5,FALSE)</f>
        <v>NO</v>
      </c>
      <c r="G1654" s="1" t="str">
        <f>VLOOKUP($A1654,'Medical examination'!A1654:K3988,6,FALSE)</f>
        <v>NO</v>
      </c>
      <c r="H1654" s="1">
        <f>VLOOKUP($A1654,'Medical examination'!A1654:L3988,7,FALSE)</f>
        <v>0</v>
      </c>
      <c r="I1654" s="1" t="str">
        <f>VLOOKUP($A1654,'Medical examination'!A1654:M3988,8,FALSE)</f>
        <v>NO</v>
      </c>
      <c r="J1654" s="19" t="str">
        <f>VLOOKUP($A1654,'Medical examination'!A1654:N3988,9,FALSE)</f>
        <v>OVERWEIGHT</v>
      </c>
      <c r="K1654" s="10" t="str">
        <f>VLOOKUP($A1654,'Medical examination'!A1654:O3988,10,FALSE)</f>
        <v>NORMAL</v>
      </c>
      <c r="L1654" s="16">
        <v>27092.38</v>
      </c>
      <c r="M1654" s="1" t="str">
        <f>VLOOKUP($L1654,'Hospitalization details'!$F1654:L3986,2,FALSE)</f>
        <v>TIER - 2</v>
      </c>
      <c r="N1654" s="17" t="str">
        <f>VLOOKUP($L1654,'Hospitalization details'!$F1654:M3991,3,FALSE)</f>
        <v>TIER - 3</v>
      </c>
      <c r="O1654" s="1" t="str">
        <f>VLOOKUP($L1654,'Hospitalization details'!$F1654:N3991,4,FALSE)</f>
        <v>R1011</v>
      </c>
      <c r="P1654" s="14">
        <f>VLOOKUP($L1654,'Hospitalization details'!$F1654:O3991,6,FALSE)</f>
        <v>33220</v>
      </c>
      <c r="Q1654" s="18">
        <f t="shared" si="25"/>
        <v>32</v>
      </c>
    </row>
    <row r="1655" spans="1:17" x14ac:dyDescent="0.25">
      <c r="A1655" s="2" t="s">
        <v>1661</v>
      </c>
      <c r="B1655" t="str">
        <f>VLOOKUP(A1655,'customer names'!A1655:D3989,3,FALSE)</f>
        <v>Cacharelis</v>
      </c>
      <c r="C1655" s="1">
        <f>VLOOKUP(A1655,'Medical examination'!A1655:G3989,2,FALSE)</f>
        <v>30.95</v>
      </c>
      <c r="D1655" s="1">
        <f>VLOOKUP(A1655,'Medical examination'!A1655:H3989,3,FALSE)</f>
        <v>6.27</v>
      </c>
      <c r="E1655" s="1" t="str">
        <f>VLOOKUP($A1655,'Medical examination'!A1655:I3989,4,FALSE)</f>
        <v>NO</v>
      </c>
      <c r="F1655" s="1" t="str">
        <f>VLOOKUP($A1655,'Medical examination'!A1655:J3989,5,FALSE)</f>
        <v>NO</v>
      </c>
      <c r="G1655" s="1" t="str">
        <f>VLOOKUP($A1655,'Medical examination'!A1655:K3989,6,FALSE)</f>
        <v>YES</v>
      </c>
      <c r="H1655" s="1">
        <f>VLOOKUP($A1655,'Medical examination'!A1655:L3989,7,FALSE)</f>
        <v>1</v>
      </c>
      <c r="I1655" s="1" t="str">
        <f>VLOOKUP($A1655,'Medical examination'!A1655:M3989,8,FALSE)</f>
        <v>NO</v>
      </c>
      <c r="J1655" s="19" t="str">
        <f>VLOOKUP($A1655,'Medical examination'!A1655:N3989,9,FALSE)</f>
        <v>OBESITY</v>
      </c>
      <c r="K1655" s="10" t="str">
        <f>VLOOKUP($A1655,'Medical examination'!A1655:O3989,10,FALSE)</f>
        <v>PRE DIABETES</v>
      </c>
      <c r="L1655" s="16">
        <v>27080.639999999999</v>
      </c>
      <c r="M1655" s="1" t="str">
        <f>VLOOKUP($L1655,'Hospitalization details'!$F1655:L3987,2,FALSE)</f>
        <v>TIER - 2</v>
      </c>
      <c r="N1655" s="17" t="str">
        <f>VLOOKUP($L1655,'Hospitalization details'!$F1655:M3992,3,FALSE)</f>
        <v>TIER - 2</v>
      </c>
      <c r="O1655" s="1" t="str">
        <f>VLOOKUP($L1655,'Hospitalization details'!$F1655:N3992,4,FALSE)</f>
        <v>R1011</v>
      </c>
      <c r="P1655" s="14">
        <f>VLOOKUP($L1655,'Hospitalization details'!$F1655:O3992,6,FALSE)</f>
        <v>34517</v>
      </c>
      <c r="Q1655" s="18">
        <f t="shared" si="25"/>
        <v>28</v>
      </c>
    </row>
    <row r="1656" spans="1:17" x14ac:dyDescent="0.25">
      <c r="A1656" s="2" t="s">
        <v>1662</v>
      </c>
      <c r="B1656" t="str">
        <f>VLOOKUP(A1656,'customer names'!A1656:D3990,3,FALSE)</f>
        <v>Kariolis</v>
      </c>
      <c r="C1656" s="1">
        <f>VLOOKUP(A1656,'Medical examination'!A1656:G3990,2,FALSE)</f>
        <v>19.95</v>
      </c>
      <c r="D1656" s="1">
        <f>VLOOKUP(A1656,'Medical examination'!A1656:H3990,3,FALSE)</f>
        <v>5.39</v>
      </c>
      <c r="E1656" s="1" t="str">
        <f>VLOOKUP($A1656,'Medical examination'!A1656:I3990,4,FALSE)</f>
        <v>NO</v>
      </c>
      <c r="F1656" s="1" t="str">
        <f>VLOOKUP($A1656,'Medical examination'!A1656:J3990,5,FALSE)</f>
        <v>NO</v>
      </c>
      <c r="G1656" s="1" t="str">
        <f>VLOOKUP($A1656,'Medical examination'!A1656:K3990,6,FALSE)</f>
        <v>NO</v>
      </c>
      <c r="H1656" s="1">
        <f>VLOOKUP($A1656,'Medical examination'!A1656:L3990,7,FALSE)</f>
        <v>1</v>
      </c>
      <c r="I1656" s="1" t="str">
        <f>VLOOKUP($A1656,'Medical examination'!A1656:M3990,8,FALSE)</f>
        <v>NO</v>
      </c>
      <c r="J1656" s="19" t="str">
        <f>VLOOKUP($A1656,'Medical examination'!A1656:N3990,9,FALSE)</f>
        <v>NORMAL WEIGHT</v>
      </c>
      <c r="K1656" s="10" t="str">
        <f>VLOOKUP($A1656,'Medical examination'!A1656:O3990,10,FALSE)</f>
        <v>NORMAL</v>
      </c>
      <c r="L1656" s="16">
        <v>27037.91</v>
      </c>
      <c r="M1656" s="1" t="str">
        <f>VLOOKUP($L1656,'Hospitalization details'!$F1656:L3988,2,FALSE)</f>
        <v>TIER - 2</v>
      </c>
      <c r="N1656" s="17" t="str">
        <f>VLOOKUP($L1656,'Hospitalization details'!$F1656:M3993,3,FALSE)</f>
        <v>TIER - 2</v>
      </c>
      <c r="O1656" s="1" t="str">
        <f>VLOOKUP($L1656,'Hospitalization details'!$F1656:N3993,4,FALSE)</f>
        <v>R1013</v>
      </c>
      <c r="P1656" s="14">
        <f>VLOOKUP($L1656,'Hospitalization details'!$F1656:O3993,6,FALSE)</f>
        <v>21366</v>
      </c>
      <c r="Q1656" s="18">
        <f t="shared" si="25"/>
        <v>64</v>
      </c>
    </row>
    <row r="1657" spans="1:17" x14ac:dyDescent="0.25">
      <c r="A1657" s="2" t="s">
        <v>1663</v>
      </c>
      <c r="B1657" t="str">
        <f>VLOOKUP(A1657,'customer names'!A1657:D3991,3,FALSE)</f>
        <v>Zelwin</v>
      </c>
      <c r="C1657" s="1">
        <f>VLOOKUP(A1657,'Medical examination'!A1657:G3991,2,FALSE)</f>
        <v>23.65</v>
      </c>
      <c r="D1657" s="1">
        <f>VLOOKUP(A1657,'Medical examination'!A1657:H3991,3,FALSE)</f>
        <v>5.75</v>
      </c>
      <c r="E1657" s="1" t="str">
        <f>VLOOKUP($A1657,'Medical examination'!A1657:I3991,4,FALSE)</f>
        <v>YES</v>
      </c>
      <c r="F1657" s="1" t="str">
        <f>VLOOKUP($A1657,'Medical examination'!A1657:J3991,5,FALSE)</f>
        <v>NO</v>
      </c>
      <c r="G1657" s="1" t="str">
        <f>VLOOKUP($A1657,'Medical examination'!A1657:K3991,6,FALSE)</f>
        <v>NO</v>
      </c>
      <c r="H1657" s="1">
        <f>VLOOKUP($A1657,'Medical examination'!A1657:L3991,7,FALSE)</f>
        <v>0</v>
      </c>
      <c r="I1657" s="1" t="str">
        <f>VLOOKUP($A1657,'Medical examination'!A1657:M3991,8,FALSE)</f>
        <v>NO</v>
      </c>
      <c r="J1657" s="19" t="str">
        <f>VLOOKUP($A1657,'Medical examination'!A1657:N3991,9,FALSE)</f>
        <v>NORMAL WEIGHT</v>
      </c>
      <c r="K1657" s="10" t="str">
        <f>VLOOKUP($A1657,'Medical examination'!A1657:O3991,10,FALSE)</f>
        <v>PRE DIABETES</v>
      </c>
      <c r="L1657" s="16">
        <v>27000.98</v>
      </c>
      <c r="M1657" s="1" t="str">
        <f>VLOOKUP($L1657,'Hospitalization details'!$F1657:L3989,2,FALSE)</f>
        <v>TIER - 2</v>
      </c>
      <c r="N1657" s="17" t="str">
        <f>VLOOKUP($L1657,'Hospitalization details'!$F1657:M3994,3,FALSE)</f>
        <v>TIER - 2</v>
      </c>
      <c r="O1657" s="1" t="str">
        <f>VLOOKUP($L1657,'Hospitalization details'!$F1657:N3994,4,FALSE)</f>
        <v>R1013</v>
      </c>
      <c r="P1657" s="14">
        <f>VLOOKUP($L1657,'Hospitalization details'!$F1657:O3994,6,FALSE)</f>
        <v>22106</v>
      </c>
      <c r="Q1657" s="18">
        <f t="shared" si="25"/>
        <v>62</v>
      </c>
    </row>
    <row r="1658" spans="1:17" x14ac:dyDescent="0.25">
      <c r="A1658" s="2" t="s">
        <v>1664</v>
      </c>
      <c r="B1658" t="str">
        <f>VLOOKUP(A1658,'customer names'!A1658:D3992,3,FALSE)</f>
        <v>Barry</v>
      </c>
      <c r="C1658" s="1">
        <f>VLOOKUP(A1658,'Medical examination'!A1658:G3992,2,FALSE)</f>
        <v>43.34</v>
      </c>
      <c r="D1658" s="1">
        <f>VLOOKUP(A1658,'Medical examination'!A1658:H3992,3,FALSE)</f>
        <v>4.91</v>
      </c>
      <c r="E1658" s="1" t="str">
        <f>VLOOKUP($A1658,'Medical examination'!A1658:I3992,4,FALSE)</f>
        <v>NO</v>
      </c>
      <c r="F1658" s="1" t="str">
        <f>VLOOKUP($A1658,'Medical examination'!A1658:J3992,5,FALSE)</f>
        <v>NO</v>
      </c>
      <c r="G1658" s="1" t="str">
        <f>VLOOKUP($A1658,'Medical examination'!A1658:K3992,6,FALSE)</f>
        <v>NO</v>
      </c>
      <c r="H1658" s="1">
        <f>VLOOKUP($A1658,'Medical examination'!A1658:L3992,7,FALSE)</f>
        <v>1</v>
      </c>
      <c r="I1658" s="1" t="str">
        <f>VLOOKUP($A1658,'Medical examination'!A1658:M3992,8,FALSE)</f>
        <v>NO</v>
      </c>
      <c r="J1658" s="19" t="str">
        <f>VLOOKUP($A1658,'Medical examination'!A1658:N3992,9,FALSE)</f>
        <v>OBESITY</v>
      </c>
      <c r="K1658" s="10" t="str">
        <f>VLOOKUP($A1658,'Medical examination'!A1658:O3992,10,FALSE)</f>
        <v>NORMAL</v>
      </c>
      <c r="L1658" s="16">
        <v>26936.98</v>
      </c>
      <c r="M1658" s="1" t="str">
        <f>VLOOKUP($L1658,'Hospitalization details'!$F1658:L3990,2,FALSE)</f>
        <v>TIER - 2</v>
      </c>
      <c r="N1658" s="17" t="str">
        <f>VLOOKUP($L1658,'Hospitalization details'!$F1658:M3995,3,FALSE)</f>
        <v>TIER - 3</v>
      </c>
      <c r="O1658" s="1" t="str">
        <f>VLOOKUP($L1658,'Hospitalization details'!$F1658:N3995,4,FALSE)</f>
        <v>R1011</v>
      </c>
      <c r="P1658" s="14">
        <f>VLOOKUP($L1658,'Hospitalization details'!$F1658:O3995,6,FALSE)</f>
        <v>36839</v>
      </c>
      <c r="Q1658" s="18">
        <f t="shared" si="25"/>
        <v>22</v>
      </c>
    </row>
    <row r="1659" spans="1:17" x14ac:dyDescent="0.25">
      <c r="A1659" s="2" t="s">
        <v>1665</v>
      </c>
      <c r="B1659" t="str">
        <f>VLOOKUP(A1659,'customer names'!A1659:D3993,3,FALSE)</f>
        <v>Bannon</v>
      </c>
      <c r="C1659" s="1">
        <f>VLOOKUP(A1659,'Medical examination'!A1659:G3993,2,FALSE)</f>
        <v>31.98</v>
      </c>
      <c r="D1659" s="1">
        <f>VLOOKUP(A1659,'Medical examination'!A1659:H3993,3,FALSE)</f>
        <v>4.46</v>
      </c>
      <c r="E1659" s="1" t="str">
        <f>VLOOKUP($A1659,'Medical examination'!A1659:I3993,4,FALSE)</f>
        <v>YES</v>
      </c>
      <c r="F1659" s="1" t="str">
        <f>VLOOKUP($A1659,'Medical examination'!A1659:J3993,5,FALSE)</f>
        <v>NO</v>
      </c>
      <c r="G1659" s="1" t="str">
        <f>VLOOKUP($A1659,'Medical examination'!A1659:K3993,6,FALSE)</f>
        <v>NO</v>
      </c>
      <c r="H1659" s="1">
        <f>VLOOKUP($A1659,'Medical examination'!A1659:L3993,7,FALSE)</f>
        <v>1</v>
      </c>
      <c r="I1659" s="1" t="str">
        <f>VLOOKUP($A1659,'Medical examination'!A1659:M3993,8,FALSE)</f>
        <v>NO</v>
      </c>
      <c r="J1659" s="19" t="str">
        <f>VLOOKUP($A1659,'Medical examination'!A1659:N3993,9,FALSE)</f>
        <v>OBESITY</v>
      </c>
      <c r="K1659" s="10" t="str">
        <f>VLOOKUP($A1659,'Medical examination'!A1659:O3993,10,FALSE)</f>
        <v>NORMAL</v>
      </c>
      <c r="L1659" s="16">
        <v>26927.69</v>
      </c>
      <c r="M1659" s="1" t="str">
        <f>VLOOKUP($L1659,'Hospitalization details'!$F1659:L3991,2,FALSE)</f>
        <v>TIER - 2</v>
      </c>
      <c r="N1659" s="17" t="str">
        <f>VLOOKUP($L1659,'Hospitalization details'!$F1659:M3996,3,FALSE)</f>
        <v>TIER - 2</v>
      </c>
      <c r="O1659" s="1" t="str">
        <f>VLOOKUP($L1659,'Hospitalization details'!$F1659:N3996,4,FALSE)</f>
        <v>R1011</v>
      </c>
      <c r="P1659" s="14">
        <f>VLOOKUP($L1659,'Hospitalization details'!$F1659:O3996,6,FALSE)</f>
        <v>37424</v>
      </c>
      <c r="Q1659" s="18">
        <f t="shared" si="25"/>
        <v>20</v>
      </c>
    </row>
    <row r="1660" spans="1:17" x14ac:dyDescent="0.25">
      <c r="A1660" s="2" t="s">
        <v>1666</v>
      </c>
      <c r="B1660" t="str">
        <f>VLOOKUP(A1660,'customer names'!A1660:D3994,3,FALSE)</f>
        <v>Chang</v>
      </c>
      <c r="C1660" s="1">
        <f>VLOOKUP(A1660,'Medical examination'!A1660:G3994,2,FALSE)</f>
        <v>35.86</v>
      </c>
      <c r="D1660" s="1">
        <f>VLOOKUP(A1660,'Medical examination'!A1660:H3994,3,FALSE)</f>
        <v>6.22</v>
      </c>
      <c r="E1660" s="1" t="str">
        <f>VLOOKUP($A1660,'Medical examination'!A1660:I3994,4,FALSE)</f>
        <v>NO</v>
      </c>
      <c r="F1660" s="1" t="str">
        <f>VLOOKUP($A1660,'Medical examination'!A1660:J3994,5,FALSE)</f>
        <v>NO</v>
      </c>
      <c r="G1660" s="1" t="str">
        <f>VLOOKUP($A1660,'Medical examination'!A1660:K3994,6,FALSE)</f>
        <v>NO</v>
      </c>
      <c r="H1660" s="1">
        <f>VLOOKUP($A1660,'Medical examination'!A1660:L3994,7,FALSE)</f>
        <v>1</v>
      </c>
      <c r="I1660" s="1" t="str">
        <f>VLOOKUP($A1660,'Medical examination'!A1660:M3994,8,FALSE)</f>
        <v>NO</v>
      </c>
      <c r="J1660" s="19" t="str">
        <f>VLOOKUP($A1660,'Medical examination'!A1660:N3994,9,FALSE)</f>
        <v>OBESITY</v>
      </c>
      <c r="K1660" s="10" t="str">
        <f>VLOOKUP($A1660,'Medical examination'!A1660:O3994,10,FALSE)</f>
        <v>PRE DIABETES</v>
      </c>
      <c r="L1660" s="16">
        <v>26926.51</v>
      </c>
      <c r="M1660" s="1" t="str">
        <f>VLOOKUP($L1660,'Hospitalization details'!$F1660:L3992,2,FALSE)</f>
        <v>TIER - 2</v>
      </c>
      <c r="N1660" s="17" t="str">
        <f>VLOOKUP($L1660,'Hospitalization details'!$F1660:M3997,3,FALSE)</f>
        <v>TIER - 1</v>
      </c>
      <c r="O1660" s="1" t="str">
        <f>VLOOKUP($L1660,'Hospitalization details'!$F1660:N3997,4,FALSE)</f>
        <v>R1013</v>
      </c>
      <c r="P1660" s="14">
        <f>VLOOKUP($L1660,'Hospitalization details'!$F1660:O3997,6,FALSE)</f>
        <v>21544</v>
      </c>
      <c r="Q1660" s="18">
        <f t="shared" si="25"/>
        <v>64</v>
      </c>
    </row>
    <row r="1661" spans="1:17" x14ac:dyDescent="0.25">
      <c r="A1661" s="2" t="s">
        <v>1667</v>
      </c>
      <c r="B1661" t="str">
        <f>VLOOKUP(A1661,'customer names'!A1661:D3995,3,FALSE)</f>
        <v>Vetter</v>
      </c>
      <c r="C1661" s="1">
        <f>VLOOKUP(A1661,'Medical examination'!A1661:G3995,2,FALSE)</f>
        <v>15.2</v>
      </c>
      <c r="D1661" s="1">
        <f>VLOOKUP(A1661,'Medical examination'!A1661:H3995,3,FALSE)</f>
        <v>8.82</v>
      </c>
      <c r="E1661" s="1" t="str">
        <f>VLOOKUP($A1661,'Medical examination'!A1661:I3995,4,FALSE)</f>
        <v>NO</v>
      </c>
      <c r="F1661" s="1" t="str">
        <f>VLOOKUP($A1661,'Medical examination'!A1661:J3995,5,FALSE)</f>
        <v>NO</v>
      </c>
      <c r="G1661" s="1" t="str">
        <f>VLOOKUP($A1661,'Medical examination'!A1661:K3995,6,FALSE)</f>
        <v>NO</v>
      </c>
      <c r="H1661" s="1">
        <f>VLOOKUP($A1661,'Medical examination'!A1661:L3995,7,FALSE)</f>
        <v>0</v>
      </c>
      <c r="I1661" s="1" t="str">
        <f>VLOOKUP($A1661,'Medical examination'!A1661:M3995,8,FALSE)</f>
        <v>NO</v>
      </c>
      <c r="J1661" s="19" t="str">
        <f>VLOOKUP($A1661,'Medical examination'!A1661:N3995,9,FALSE)</f>
        <v>UNDERWEIGHT</v>
      </c>
      <c r="K1661" s="10" t="str">
        <f>VLOOKUP($A1661,'Medical examination'!A1661:O3995,10,FALSE)</f>
        <v>DIABETES</v>
      </c>
      <c r="L1661" s="16">
        <v>26912.560000000001</v>
      </c>
      <c r="M1661" s="1" t="str">
        <f>VLOOKUP($L1661,'Hospitalization details'!$F1661:L3993,2,FALSE)</f>
        <v>TIER - 2</v>
      </c>
      <c r="N1661" s="17" t="str">
        <f>VLOOKUP($L1661,'Hospitalization details'!$F1661:M3998,3,FALSE)</f>
        <v>TIER - 2</v>
      </c>
      <c r="O1661" s="1" t="str">
        <f>VLOOKUP($L1661,'Hospitalization details'!$F1661:N3998,4,FALSE)</f>
        <v>R1011</v>
      </c>
      <c r="P1661" s="14">
        <f>VLOOKUP($L1661,'Hospitalization details'!$F1661:O3998,6,FALSE)</f>
        <v>33472</v>
      </c>
      <c r="Q1661" s="18">
        <f t="shared" si="25"/>
        <v>31</v>
      </c>
    </row>
    <row r="1662" spans="1:17" x14ac:dyDescent="0.25">
      <c r="A1662" s="2" t="s">
        <v>1668</v>
      </c>
      <c r="B1662" t="str">
        <f>VLOOKUP(A1662,'customer names'!A1662:D3996,3,FALSE)</f>
        <v>Jablonski</v>
      </c>
      <c r="C1662" s="1">
        <f>VLOOKUP(A1662,'Medical examination'!A1662:G3996,2,FALSE)</f>
        <v>37.200000000000003</v>
      </c>
      <c r="D1662" s="1">
        <f>VLOOKUP(A1662,'Medical examination'!A1662:H3996,3,FALSE)</f>
        <v>10.14</v>
      </c>
      <c r="E1662" s="1" t="str">
        <f>VLOOKUP($A1662,'Medical examination'!A1662:I3996,4,FALSE)</f>
        <v>NO</v>
      </c>
      <c r="F1662" s="1" t="str">
        <f>VLOOKUP($A1662,'Medical examination'!A1662:J3996,5,FALSE)</f>
        <v>NO</v>
      </c>
      <c r="G1662" s="1" t="str">
        <f>VLOOKUP($A1662,'Medical examination'!A1662:K3996,6,FALSE)</f>
        <v>NO</v>
      </c>
      <c r="H1662" s="1">
        <f>VLOOKUP($A1662,'Medical examination'!A1662:L3996,7,FALSE)</f>
        <v>0</v>
      </c>
      <c r="I1662" s="1" t="str">
        <f>VLOOKUP($A1662,'Medical examination'!A1662:M3996,8,FALSE)</f>
        <v>NO</v>
      </c>
      <c r="J1662" s="19" t="str">
        <f>VLOOKUP($A1662,'Medical examination'!A1662:N3996,9,FALSE)</f>
        <v>OBESITY</v>
      </c>
      <c r="K1662" s="10" t="str">
        <f>VLOOKUP($A1662,'Medical examination'!A1662:O3996,10,FALSE)</f>
        <v>DIABETES</v>
      </c>
      <c r="L1662" s="16">
        <v>44641.2</v>
      </c>
      <c r="M1662" s="1" t="str">
        <f>VLOOKUP($L1662,'Hospitalization details'!$F1662:L3994,2,FALSE)</f>
        <v>TIER - 2</v>
      </c>
      <c r="N1662" s="17" t="str">
        <f>VLOOKUP($L1662,'Hospitalization details'!$F1662:M3999,3,FALSE)</f>
        <v>TIER - 3</v>
      </c>
      <c r="O1662" s="1" t="str">
        <f>VLOOKUP($L1662,'Hospitalization details'!$F1662:N3999,4,FALSE)</f>
        <v>R1024</v>
      </c>
      <c r="P1662" s="14">
        <f>VLOOKUP($L1662,'Hospitalization details'!$F1662:O3999,6,FALSE)</f>
        <v>26158</v>
      </c>
      <c r="Q1662" s="18">
        <f t="shared" si="25"/>
        <v>51</v>
      </c>
    </row>
    <row r="1663" spans="1:17" x14ac:dyDescent="0.25">
      <c r="A1663" s="2" t="s">
        <v>1669</v>
      </c>
      <c r="B1663" t="str">
        <f>VLOOKUP(A1663,'customer names'!A1663:D3997,3,FALSE)</f>
        <v>Jakubowitch</v>
      </c>
      <c r="C1663" s="1">
        <f>VLOOKUP(A1663,'Medical examination'!A1663:G3997,2,FALSE)</f>
        <v>17.91</v>
      </c>
      <c r="D1663" s="1">
        <f>VLOOKUP(A1663,'Medical examination'!A1663:H3997,3,FALSE)</f>
        <v>4.66</v>
      </c>
      <c r="E1663" s="1" t="str">
        <f>VLOOKUP($A1663,'Medical examination'!A1663:I3997,4,FALSE)</f>
        <v>NO</v>
      </c>
      <c r="F1663" s="1" t="str">
        <f>VLOOKUP($A1663,'Medical examination'!A1663:J3997,5,FALSE)</f>
        <v>NO</v>
      </c>
      <c r="G1663" s="1" t="str">
        <f>VLOOKUP($A1663,'Medical examination'!A1663:K3997,6,FALSE)</f>
        <v>NO</v>
      </c>
      <c r="H1663" s="1">
        <f>VLOOKUP($A1663,'Medical examination'!A1663:L3997,7,FALSE)</f>
        <v>2</v>
      </c>
      <c r="I1663" s="1" t="str">
        <f>VLOOKUP($A1663,'Medical examination'!A1663:M3997,8,FALSE)</f>
        <v>NO</v>
      </c>
      <c r="J1663" s="19" t="str">
        <f>VLOOKUP($A1663,'Medical examination'!A1663:N3997,9,FALSE)</f>
        <v>UNDERWEIGHT</v>
      </c>
      <c r="K1663" s="10" t="str">
        <f>VLOOKUP($A1663,'Medical examination'!A1663:O3997,10,FALSE)</f>
        <v>NORMAL</v>
      </c>
      <c r="L1663" s="16">
        <v>26607.89</v>
      </c>
      <c r="M1663" s="1" t="str">
        <f>VLOOKUP($L1663,'Hospitalization details'!$F1663:L3995,2,FALSE)</f>
        <v>TIER - 2</v>
      </c>
      <c r="N1663" s="17" t="str">
        <f>VLOOKUP($L1663,'Hospitalization details'!$F1663:M4000,3,FALSE)</f>
        <v>TIER - 1</v>
      </c>
      <c r="O1663" s="1" t="str">
        <f>VLOOKUP($L1663,'Hospitalization details'!$F1663:N4000,4,FALSE)</f>
        <v>R1011</v>
      </c>
      <c r="P1663" s="14">
        <f>VLOOKUP($L1663,'Hospitalization details'!$F1663:O4000,6,FALSE)</f>
        <v>32346</v>
      </c>
      <c r="Q1663" s="18">
        <f t="shared" si="25"/>
        <v>34</v>
      </c>
    </row>
    <row r="1664" spans="1:17" x14ac:dyDescent="0.25">
      <c r="A1664" s="2" t="s">
        <v>1670</v>
      </c>
      <c r="B1664" t="str">
        <f>VLOOKUP(A1664,'customer names'!A1664:D3998,3,FALSE)</f>
        <v>Altshuler</v>
      </c>
      <c r="C1664" s="1">
        <f>VLOOKUP(A1664,'Medical examination'!A1664:G3998,2,FALSE)</f>
        <v>20.76</v>
      </c>
      <c r="D1664" s="1">
        <f>VLOOKUP(A1664,'Medical examination'!A1664:H3998,3,FALSE)</f>
        <v>6.26</v>
      </c>
      <c r="E1664" s="1" t="str">
        <f>VLOOKUP($A1664,'Medical examination'!A1664:I3998,4,FALSE)</f>
        <v>NO</v>
      </c>
      <c r="F1664" s="1" t="str">
        <f>VLOOKUP($A1664,'Medical examination'!A1664:J3998,5,FALSE)</f>
        <v>NO</v>
      </c>
      <c r="G1664" s="1" t="str">
        <f>VLOOKUP($A1664,'Medical examination'!A1664:K3998,6,FALSE)</f>
        <v>NO</v>
      </c>
      <c r="H1664" s="1">
        <f>VLOOKUP($A1664,'Medical examination'!A1664:L3998,7,FALSE)</f>
        <v>0</v>
      </c>
      <c r="I1664" s="1" t="str">
        <f>VLOOKUP($A1664,'Medical examination'!A1664:M3998,8,FALSE)</f>
        <v>NO</v>
      </c>
      <c r="J1664" s="19" t="str">
        <f>VLOOKUP($A1664,'Medical examination'!A1664:N3998,9,FALSE)</f>
        <v>NORMAL WEIGHT</v>
      </c>
      <c r="K1664" s="10" t="str">
        <f>VLOOKUP($A1664,'Medical examination'!A1664:O3998,10,FALSE)</f>
        <v>PRE DIABETES</v>
      </c>
      <c r="L1664" s="16">
        <v>26479.4</v>
      </c>
      <c r="M1664" s="1" t="str">
        <f>VLOOKUP($L1664,'Hospitalization details'!$F1664:L3996,2,FALSE)</f>
        <v>TIER - 2</v>
      </c>
      <c r="N1664" s="17" t="str">
        <f>VLOOKUP($L1664,'Hospitalization details'!$F1664:M4001,3,FALSE)</f>
        <v>TIER - 2</v>
      </c>
      <c r="O1664" s="1" t="str">
        <f>VLOOKUP($L1664,'Hospitalization details'!$F1664:N4001,4,FALSE)</f>
        <v>R1011</v>
      </c>
      <c r="P1664" s="14">
        <f>VLOOKUP($L1664,'Hospitalization details'!$F1664:O4001,6,FALSE)</f>
        <v>38235</v>
      </c>
      <c r="Q1664" s="18">
        <f t="shared" si="25"/>
        <v>18</v>
      </c>
    </row>
    <row r="1665" spans="1:17" x14ac:dyDescent="0.25">
      <c r="A1665" s="2" t="s">
        <v>1671</v>
      </c>
      <c r="B1665" t="str">
        <f>VLOOKUP(A1665,'customer names'!A1665:D3999,3,FALSE)</f>
        <v>Ugarte</v>
      </c>
      <c r="C1665" s="1">
        <f>VLOOKUP(A1665,'Medical examination'!A1665:G3999,2,FALSE)</f>
        <v>38.99</v>
      </c>
      <c r="D1665" s="1">
        <f>VLOOKUP(A1665,'Medical examination'!A1665:H3999,3,FALSE)</f>
        <v>5.21</v>
      </c>
      <c r="E1665" s="1" t="str">
        <f>VLOOKUP($A1665,'Medical examination'!A1665:I3999,4,FALSE)</f>
        <v>NO</v>
      </c>
      <c r="F1665" s="1" t="str">
        <f>VLOOKUP($A1665,'Medical examination'!A1665:J3999,5,FALSE)</f>
        <v>YES</v>
      </c>
      <c r="G1665" s="1" t="str">
        <f>VLOOKUP($A1665,'Medical examination'!A1665:K3999,6,FALSE)</f>
        <v>NO</v>
      </c>
      <c r="H1665" s="1">
        <f>VLOOKUP($A1665,'Medical examination'!A1665:L3999,7,FALSE)</f>
        <v>1</v>
      </c>
      <c r="I1665" s="1" t="str">
        <f>VLOOKUP($A1665,'Medical examination'!A1665:M3999,8,FALSE)</f>
        <v>NO</v>
      </c>
      <c r="J1665" s="19" t="str">
        <f>VLOOKUP($A1665,'Medical examination'!A1665:N3999,9,FALSE)</f>
        <v>OBESITY</v>
      </c>
      <c r="K1665" s="10" t="str">
        <f>VLOOKUP($A1665,'Medical examination'!A1665:O3999,10,FALSE)</f>
        <v>NORMAL</v>
      </c>
      <c r="L1665" s="16">
        <v>26467.1</v>
      </c>
      <c r="M1665" s="1" t="str">
        <f>VLOOKUP($L1665,'Hospitalization details'!$F1665:L3997,2,FALSE)</f>
        <v>TIER - 2</v>
      </c>
      <c r="N1665" s="17" t="str">
        <f>VLOOKUP($L1665,'Hospitalization details'!$F1665:M4002,3,FALSE)</f>
        <v>TIER - 3</v>
      </c>
      <c r="O1665" s="1" t="str">
        <f>VLOOKUP($L1665,'Hospitalization details'!$F1665:N4002,4,FALSE)</f>
        <v>R1012</v>
      </c>
      <c r="P1665" s="14">
        <f>VLOOKUP($L1665,'Hospitalization details'!$F1665:O4002,6,FALSE)</f>
        <v>25807</v>
      </c>
      <c r="Q1665" s="18">
        <f t="shared" si="25"/>
        <v>52</v>
      </c>
    </row>
    <row r="1666" spans="1:17" x14ac:dyDescent="0.25">
      <c r="A1666" s="2" t="s">
        <v>1672</v>
      </c>
      <c r="B1666" t="str">
        <f>VLOOKUP(A1666,'customer names'!A1666:D4000,3,FALSE)</f>
        <v>Tusso</v>
      </c>
      <c r="C1666" s="1">
        <f>VLOOKUP(A1666,'Medical examination'!A1666:G4000,2,FALSE)</f>
        <v>42.655000000000001</v>
      </c>
      <c r="D1666" s="1">
        <f>VLOOKUP(A1666,'Medical examination'!A1666:H4000,3,FALSE)</f>
        <v>5.94</v>
      </c>
      <c r="E1666" s="1" t="str">
        <f>VLOOKUP($A1666,'Medical examination'!A1666:I4000,4,FALSE)</f>
        <v>YES</v>
      </c>
      <c r="F1666" s="1" t="str">
        <f>VLOOKUP($A1666,'Medical examination'!A1666:J4000,5,FALSE)</f>
        <v>NO</v>
      </c>
      <c r="G1666" s="1" t="str">
        <f>VLOOKUP($A1666,'Medical examination'!A1666:K4000,6,FALSE)</f>
        <v>YES</v>
      </c>
      <c r="H1666" s="1">
        <f>VLOOKUP($A1666,'Medical examination'!A1666:L4000,7,FALSE)</f>
        <v>1</v>
      </c>
      <c r="I1666" s="1" t="str">
        <f>VLOOKUP($A1666,'Medical examination'!A1666:M4000,8,FALSE)</f>
        <v>NO</v>
      </c>
      <c r="J1666" s="19" t="str">
        <f>VLOOKUP($A1666,'Medical examination'!A1666:N4000,9,FALSE)</f>
        <v>OBESITY</v>
      </c>
      <c r="K1666" s="10" t="str">
        <f>VLOOKUP($A1666,'Medical examination'!A1666:O4000,10,FALSE)</f>
        <v>PRE DIABETES</v>
      </c>
      <c r="L1666" s="16">
        <v>26392.26</v>
      </c>
      <c r="M1666" s="1" t="str">
        <f>VLOOKUP($L1666,'Hospitalization details'!$F1666:L3998,2,FALSE)</f>
        <v>TIER - 2</v>
      </c>
      <c r="N1666" s="17" t="str">
        <f>VLOOKUP($L1666,'Hospitalization details'!$F1666:M4003,3,FALSE)</f>
        <v>TIER - 2</v>
      </c>
      <c r="O1666" s="1" t="str">
        <f>VLOOKUP($L1666,'Hospitalization details'!$F1666:N4003,4,FALSE)</f>
        <v>R1024</v>
      </c>
      <c r="P1666" s="14">
        <f>VLOOKUP($L1666,'Hospitalization details'!$F1666:O4003,6,FALSE)</f>
        <v>27293</v>
      </c>
      <c r="Q1666" s="18">
        <f t="shared" si="25"/>
        <v>48</v>
      </c>
    </row>
    <row r="1667" spans="1:17" x14ac:dyDescent="0.25">
      <c r="A1667" s="2" t="s">
        <v>1673</v>
      </c>
      <c r="B1667" t="str">
        <f>VLOOKUP(A1667,'customer names'!A1667:D4001,3,FALSE)</f>
        <v>Johnson</v>
      </c>
      <c r="C1667" s="1">
        <f>VLOOKUP(A1667,'Medical examination'!A1667:G4001,2,FALSE)</f>
        <v>30.57</v>
      </c>
      <c r="D1667" s="1">
        <f>VLOOKUP(A1667,'Medical examination'!A1667:H4001,3,FALSE)</f>
        <v>5.34</v>
      </c>
      <c r="E1667" s="1" t="str">
        <f>VLOOKUP($A1667,'Medical examination'!A1667:I4001,4,FALSE)</f>
        <v>NO</v>
      </c>
      <c r="F1667" s="1" t="str">
        <f>VLOOKUP($A1667,'Medical examination'!A1667:J4001,5,FALSE)</f>
        <v>NO</v>
      </c>
      <c r="G1667" s="1" t="str">
        <f>VLOOKUP($A1667,'Medical examination'!A1667:K4001,6,FALSE)</f>
        <v>YES</v>
      </c>
      <c r="H1667" s="1">
        <f>VLOOKUP($A1667,'Medical examination'!A1667:L4001,7,FALSE)</f>
        <v>1</v>
      </c>
      <c r="I1667" s="1" t="str">
        <f>VLOOKUP($A1667,'Medical examination'!A1667:M4001,8,FALSE)</f>
        <v>NO</v>
      </c>
      <c r="J1667" s="19" t="str">
        <f>VLOOKUP($A1667,'Medical examination'!A1667:N4001,9,FALSE)</f>
        <v>OBESITY</v>
      </c>
      <c r="K1667" s="10" t="str">
        <f>VLOOKUP($A1667,'Medical examination'!A1667:O4001,10,FALSE)</f>
        <v>NORMAL</v>
      </c>
      <c r="L1667" s="16">
        <v>26316.59</v>
      </c>
      <c r="M1667" s="1" t="str">
        <f>VLOOKUP($L1667,'Hospitalization details'!$F1667:L3999,2,FALSE)</f>
        <v>TIER - 2</v>
      </c>
      <c r="N1667" s="17" t="str">
        <f>VLOOKUP($L1667,'Hospitalization details'!$F1667:M4004,3,FALSE)</f>
        <v>TIER - 3</v>
      </c>
      <c r="O1667" s="1" t="str">
        <f>VLOOKUP($L1667,'Hospitalization details'!$F1667:N4004,4,FALSE)</f>
        <v>R1011</v>
      </c>
      <c r="P1667" s="14">
        <f>VLOOKUP($L1667,'Hospitalization details'!$F1667:O4004,6,FALSE)</f>
        <v>38326</v>
      </c>
      <c r="Q1667" s="18">
        <f t="shared" ref="Q1667:Q1730" si="26">DATEDIF(P1667:P4001, DATE(2023,6,8), "Y")</f>
        <v>18</v>
      </c>
    </row>
    <row r="1668" spans="1:17" x14ac:dyDescent="0.25">
      <c r="A1668" s="2" t="s">
        <v>1674</v>
      </c>
      <c r="B1668" t="str">
        <f>VLOOKUP(A1668,'customer names'!A1668:D4002,3,FALSE)</f>
        <v>Landry</v>
      </c>
      <c r="C1668" s="1">
        <f>VLOOKUP(A1668,'Medical examination'!A1668:G4002,2,FALSE)</f>
        <v>17.7</v>
      </c>
      <c r="D1668" s="1">
        <f>VLOOKUP(A1668,'Medical examination'!A1668:H4002,3,FALSE)</f>
        <v>6.38</v>
      </c>
      <c r="E1668" s="1" t="str">
        <f>VLOOKUP($A1668,'Medical examination'!A1668:I4002,4,FALSE)</f>
        <v>NO</v>
      </c>
      <c r="F1668" s="1" t="str">
        <f>VLOOKUP($A1668,'Medical examination'!A1668:J4002,5,FALSE)</f>
        <v>NO</v>
      </c>
      <c r="G1668" s="1" t="str">
        <f>VLOOKUP($A1668,'Medical examination'!A1668:K4002,6,FALSE)</f>
        <v>NO</v>
      </c>
      <c r="H1668" s="1">
        <f>VLOOKUP($A1668,'Medical examination'!A1668:L4002,7,FALSE)</f>
        <v>2</v>
      </c>
      <c r="I1668" s="1" t="str">
        <f>VLOOKUP($A1668,'Medical examination'!A1668:M4002,8,FALSE)</f>
        <v>NO</v>
      </c>
      <c r="J1668" s="19" t="str">
        <f>VLOOKUP($A1668,'Medical examination'!A1668:N4002,9,FALSE)</f>
        <v>UNDERWEIGHT</v>
      </c>
      <c r="K1668" s="10" t="str">
        <f>VLOOKUP($A1668,'Medical examination'!A1668:O4002,10,FALSE)</f>
        <v>PRE DIABETES</v>
      </c>
      <c r="L1668" s="16">
        <v>26236.58</v>
      </c>
      <c r="M1668" s="1" t="str">
        <f>VLOOKUP($L1668,'Hospitalization details'!$F1668:L4000,2,FALSE)</f>
        <v>TIER - 2</v>
      </c>
      <c r="N1668" s="17" t="str">
        <f>VLOOKUP($L1668,'Hospitalization details'!$F1668:M4005,3,FALSE)</f>
        <v>TIER - 1</v>
      </c>
      <c r="O1668" s="1" t="str">
        <f>VLOOKUP($L1668,'Hospitalization details'!$F1668:N4005,4,FALSE)</f>
        <v>R1011</v>
      </c>
      <c r="P1668" s="14">
        <f>VLOOKUP($L1668,'Hospitalization details'!$F1668:O4005,6,FALSE)</f>
        <v>27549</v>
      </c>
      <c r="Q1668" s="18">
        <f t="shared" si="26"/>
        <v>48</v>
      </c>
    </row>
    <row r="1669" spans="1:17" x14ac:dyDescent="0.25">
      <c r="A1669" s="2" t="s">
        <v>1675</v>
      </c>
      <c r="B1669" t="str">
        <f>VLOOKUP(A1669,'customer names'!A1669:D4003,3,FALSE)</f>
        <v>McDonald</v>
      </c>
      <c r="C1669" s="1">
        <f>VLOOKUP(A1669,'Medical examination'!A1669:G4003,2,FALSE)</f>
        <v>34.770000000000003</v>
      </c>
      <c r="D1669" s="1">
        <f>VLOOKUP(A1669,'Medical examination'!A1669:H4003,3,FALSE)</f>
        <v>4.47</v>
      </c>
      <c r="E1669" s="1" t="str">
        <f>VLOOKUP($A1669,'Medical examination'!A1669:I4003,4,FALSE)</f>
        <v>NO</v>
      </c>
      <c r="F1669" s="1" t="str">
        <f>VLOOKUP($A1669,'Medical examination'!A1669:J4003,5,FALSE)</f>
        <v>NO</v>
      </c>
      <c r="G1669" s="1" t="str">
        <f>VLOOKUP($A1669,'Medical examination'!A1669:K4003,6,FALSE)</f>
        <v>NO</v>
      </c>
      <c r="H1669" s="1">
        <f>VLOOKUP($A1669,'Medical examination'!A1669:L4003,7,FALSE)</f>
        <v>1</v>
      </c>
      <c r="I1669" s="1" t="str">
        <f>VLOOKUP($A1669,'Medical examination'!A1669:M4003,8,FALSE)</f>
        <v>NO</v>
      </c>
      <c r="J1669" s="19" t="str">
        <f>VLOOKUP($A1669,'Medical examination'!A1669:N4003,9,FALSE)</f>
        <v>OBESITY</v>
      </c>
      <c r="K1669" s="10" t="str">
        <f>VLOOKUP($A1669,'Medical examination'!A1669:O4003,10,FALSE)</f>
        <v>NORMAL</v>
      </c>
      <c r="L1669" s="16">
        <v>26140.36</v>
      </c>
      <c r="M1669" s="1" t="str">
        <f>VLOOKUP($L1669,'Hospitalization details'!$F1669:L4001,2,FALSE)</f>
        <v>TIER - 2</v>
      </c>
      <c r="N1669" s="17" t="str">
        <f>VLOOKUP($L1669,'Hospitalization details'!$F1669:M4006,3,FALSE)</f>
        <v>TIER - 3</v>
      </c>
      <c r="O1669" s="1" t="str">
        <f>VLOOKUP($L1669,'Hospitalization details'!$F1669:N4006,4,FALSE)</f>
        <v>R1011</v>
      </c>
      <c r="P1669" s="14">
        <f>VLOOKUP($L1669,'Hospitalization details'!$F1669:O4006,6,FALSE)</f>
        <v>26852</v>
      </c>
      <c r="Q1669" s="18">
        <f t="shared" si="26"/>
        <v>49</v>
      </c>
    </row>
    <row r="1670" spans="1:17" x14ac:dyDescent="0.25">
      <c r="A1670" s="2" t="s">
        <v>1676</v>
      </c>
      <c r="B1670" t="str">
        <f>VLOOKUP(A1670,'customer names'!A1670:D4004,3,FALSE)</f>
        <v>Dunlap</v>
      </c>
      <c r="C1670" s="1">
        <f>VLOOKUP(A1670,'Medical examination'!A1670:G4004,2,FALSE)</f>
        <v>16.88</v>
      </c>
      <c r="D1670" s="1">
        <f>VLOOKUP(A1670,'Medical examination'!A1670:H4004,3,FALSE)</f>
        <v>9.9600000000000009</v>
      </c>
      <c r="E1670" s="1" t="str">
        <f>VLOOKUP($A1670,'Medical examination'!A1670:I4004,4,FALSE)</f>
        <v>NO</v>
      </c>
      <c r="F1670" s="1" t="str">
        <f>VLOOKUP($A1670,'Medical examination'!A1670:J4004,5,FALSE)</f>
        <v>NO</v>
      </c>
      <c r="G1670" s="1" t="str">
        <f>VLOOKUP($A1670,'Medical examination'!A1670:K4004,6,FALSE)</f>
        <v>NO</v>
      </c>
      <c r="H1670" s="1">
        <f>VLOOKUP($A1670,'Medical examination'!A1670:L4004,7,FALSE)</f>
        <v>0</v>
      </c>
      <c r="I1670" s="1" t="str">
        <f>VLOOKUP($A1670,'Medical examination'!A1670:M4004,8,FALSE)</f>
        <v>NO</v>
      </c>
      <c r="J1670" s="19" t="str">
        <f>VLOOKUP($A1670,'Medical examination'!A1670:N4004,9,FALSE)</f>
        <v>UNDERWEIGHT</v>
      </c>
      <c r="K1670" s="10" t="str">
        <f>VLOOKUP($A1670,'Medical examination'!A1670:O4004,10,FALSE)</f>
        <v>DIABETES</v>
      </c>
      <c r="L1670" s="16">
        <v>26125.67</v>
      </c>
      <c r="M1670" s="1" t="str">
        <f>VLOOKUP($L1670,'Hospitalization details'!$F1670:L4002,2,FALSE)</f>
        <v>TIER - 2</v>
      </c>
      <c r="N1670" s="17" t="str">
        <f>VLOOKUP($L1670,'Hospitalization details'!$F1670:M4007,3,FALSE)</f>
        <v>TIER - 1</v>
      </c>
      <c r="O1670" s="1" t="str">
        <f>VLOOKUP($L1670,'Hospitalization details'!$F1670:N4007,4,FALSE)</f>
        <v>R1013</v>
      </c>
      <c r="P1670" s="14">
        <f>VLOOKUP($L1670,'Hospitalization details'!$F1670:O4007,6,FALSE)</f>
        <v>37540</v>
      </c>
      <c r="Q1670" s="18">
        <f t="shared" si="26"/>
        <v>20</v>
      </c>
    </row>
    <row r="1671" spans="1:17" x14ac:dyDescent="0.25">
      <c r="A1671" s="2" t="s">
        <v>1677</v>
      </c>
      <c r="B1671" t="str">
        <f>VLOOKUP(A1671,'customer names'!A1671:D4005,3,FALSE)</f>
        <v>Larue</v>
      </c>
      <c r="C1671" s="1">
        <f>VLOOKUP(A1671,'Medical examination'!A1671:G4005,2,FALSE)</f>
        <v>40.26</v>
      </c>
      <c r="D1671" s="1">
        <f>VLOOKUP(A1671,'Medical examination'!A1671:H4005,3,FALSE)</f>
        <v>9.92</v>
      </c>
      <c r="E1671" s="1" t="str">
        <f>VLOOKUP($A1671,'Medical examination'!A1671:I4005,4,FALSE)</f>
        <v>YES</v>
      </c>
      <c r="F1671" s="1" t="str">
        <f>VLOOKUP($A1671,'Medical examination'!A1671:J4005,5,FALSE)</f>
        <v>NO</v>
      </c>
      <c r="G1671" s="1" t="str">
        <f>VLOOKUP($A1671,'Medical examination'!A1671:K4005,6,FALSE)</f>
        <v>NO</v>
      </c>
      <c r="H1671" s="1">
        <f>VLOOKUP($A1671,'Medical examination'!A1671:L4005,7,FALSE)</f>
        <v>0</v>
      </c>
      <c r="I1671" s="1" t="str">
        <f>VLOOKUP($A1671,'Medical examination'!A1671:M4005,8,FALSE)</f>
        <v>NO</v>
      </c>
      <c r="J1671" s="19" t="str">
        <f>VLOOKUP($A1671,'Medical examination'!A1671:N4005,9,FALSE)</f>
        <v>OBESITY</v>
      </c>
      <c r="K1671" s="10" t="str">
        <f>VLOOKUP($A1671,'Medical examination'!A1671:O4005,10,FALSE)</f>
        <v>DIABETES</v>
      </c>
      <c r="L1671" s="16">
        <v>26109.33</v>
      </c>
      <c r="M1671" s="1" t="str">
        <f>VLOOKUP($L1671,'Hospitalization details'!$F1671:L4003,2,FALSE)</f>
        <v>TIER - 2</v>
      </c>
      <c r="N1671" s="17" t="str">
        <f>VLOOKUP($L1671,'Hospitalization details'!$F1671:M4008,3,FALSE)</f>
        <v>TIER - 3</v>
      </c>
      <c r="O1671" s="1" t="str">
        <f>VLOOKUP($L1671,'Hospitalization details'!$F1671:N4008,4,FALSE)</f>
        <v>R1012</v>
      </c>
      <c r="P1671" s="14">
        <f>VLOOKUP($L1671,'Hospitalization details'!$F1671:O4008,6,FALSE)</f>
        <v>24297</v>
      </c>
      <c r="Q1671" s="18">
        <f t="shared" si="26"/>
        <v>56</v>
      </c>
    </row>
    <row r="1672" spans="1:17" x14ac:dyDescent="0.25">
      <c r="A1672" s="2" t="s">
        <v>1678</v>
      </c>
      <c r="B1672" t="str">
        <f>VLOOKUP(A1672,'customer names'!A1672:D4006,3,FALSE)</f>
        <v>Hodge</v>
      </c>
      <c r="C1672" s="1">
        <f>VLOOKUP(A1672,'Medical examination'!A1672:G4006,2,FALSE)</f>
        <v>25.6</v>
      </c>
      <c r="D1672" s="1">
        <f>VLOOKUP(A1672,'Medical examination'!A1672:H4006,3,FALSE)</f>
        <v>6.03</v>
      </c>
      <c r="E1672" s="1" t="str">
        <f>VLOOKUP($A1672,'Medical examination'!A1672:I4006,4,FALSE)</f>
        <v>NO</v>
      </c>
      <c r="F1672" s="1" t="str">
        <f>VLOOKUP($A1672,'Medical examination'!A1672:J4006,5,FALSE)</f>
        <v>NO</v>
      </c>
      <c r="G1672" s="1" t="str">
        <f>VLOOKUP($A1672,'Medical examination'!A1672:K4006,6,FALSE)</f>
        <v>YES</v>
      </c>
      <c r="H1672" s="1">
        <f>VLOOKUP($A1672,'Medical examination'!A1672:L4006,7,FALSE)</f>
        <v>1</v>
      </c>
      <c r="I1672" s="1" t="str">
        <f>VLOOKUP($A1672,'Medical examination'!A1672:M4006,8,FALSE)</f>
        <v>NO</v>
      </c>
      <c r="J1672" s="19" t="str">
        <f>VLOOKUP($A1672,'Medical examination'!A1672:N4006,9,FALSE)</f>
        <v>OVERWEIGHT</v>
      </c>
      <c r="K1672" s="10" t="str">
        <f>VLOOKUP($A1672,'Medical examination'!A1672:O4006,10,FALSE)</f>
        <v>PRE DIABETES</v>
      </c>
      <c r="L1672" s="16">
        <v>26026.97</v>
      </c>
      <c r="M1672" s="1" t="str">
        <f>VLOOKUP($L1672,'Hospitalization details'!$F1672:L4004,2,FALSE)</f>
        <v>TIER - 2</v>
      </c>
      <c r="N1672" s="17" t="str">
        <f>VLOOKUP($L1672,'Hospitalization details'!$F1672:M4009,3,FALSE)</f>
        <v>TIER - 3</v>
      </c>
      <c r="O1672" s="1" t="str">
        <f>VLOOKUP($L1672,'Hospitalization details'!$F1672:N4009,4,FALSE)</f>
        <v>R1011</v>
      </c>
      <c r="P1672" s="14">
        <f>VLOOKUP($L1672,'Hospitalization details'!$F1672:O4009,6,FALSE)</f>
        <v>36886</v>
      </c>
      <c r="Q1672" s="18">
        <f t="shared" si="26"/>
        <v>22</v>
      </c>
    </row>
    <row r="1673" spans="1:17" x14ac:dyDescent="0.25">
      <c r="A1673" s="2" t="s">
        <v>1679</v>
      </c>
      <c r="B1673" t="str">
        <f>VLOOKUP(A1673,'customer names'!A1673:D4007,3,FALSE)</f>
        <v>Marcus</v>
      </c>
      <c r="C1673" s="1">
        <f>VLOOKUP(A1673,'Medical examination'!A1673:G4007,2,FALSE)</f>
        <v>33.549999999999997</v>
      </c>
      <c r="D1673" s="1">
        <f>VLOOKUP(A1673,'Medical examination'!A1673:H4007,3,FALSE)</f>
        <v>10.9</v>
      </c>
      <c r="E1673" s="1" t="str">
        <f>VLOOKUP($A1673,'Medical examination'!A1673:I4007,4,FALSE)</f>
        <v>YES</v>
      </c>
      <c r="F1673" s="1" t="str">
        <f>VLOOKUP($A1673,'Medical examination'!A1673:J4007,5,FALSE)</f>
        <v>NO</v>
      </c>
      <c r="G1673" s="1" t="str">
        <f>VLOOKUP($A1673,'Medical examination'!A1673:K4007,6,FALSE)</f>
        <v>NO</v>
      </c>
      <c r="H1673" s="1">
        <f>VLOOKUP($A1673,'Medical examination'!A1673:L4007,7,FALSE)</f>
        <v>0</v>
      </c>
      <c r="I1673" s="1" t="str">
        <f>VLOOKUP($A1673,'Medical examination'!A1673:M4007,8,FALSE)</f>
        <v>NO</v>
      </c>
      <c r="J1673" s="19" t="str">
        <f>VLOOKUP($A1673,'Medical examination'!A1673:N4007,9,FALSE)</f>
        <v>OBESITY</v>
      </c>
      <c r="K1673" s="10" t="str">
        <f>VLOOKUP($A1673,'Medical examination'!A1673:O4007,10,FALSE)</f>
        <v>DIABETES</v>
      </c>
      <c r="L1673" s="16">
        <v>58571.07</v>
      </c>
      <c r="M1673" s="1" t="str">
        <f>VLOOKUP($L1673,'Hospitalization details'!$F1673:L4005,2,FALSE)</f>
        <v>TIER - 1</v>
      </c>
      <c r="N1673" s="17" t="str">
        <f>VLOOKUP($L1673,'Hospitalization details'!$F1673:M4010,3,FALSE)</f>
        <v>TIER - 3</v>
      </c>
      <c r="O1673" s="1" t="str">
        <f>VLOOKUP($L1673,'Hospitalization details'!$F1673:N4010,4,FALSE)</f>
        <v>R1024</v>
      </c>
      <c r="P1673" s="14">
        <f>VLOOKUP($L1673,'Hospitalization details'!$F1673:O4010,6,FALSE)</f>
        <v>33395</v>
      </c>
      <c r="Q1673" s="18">
        <f t="shared" si="26"/>
        <v>32</v>
      </c>
    </row>
    <row r="1674" spans="1:17" x14ac:dyDescent="0.25">
      <c r="A1674" s="2" t="s">
        <v>1680</v>
      </c>
      <c r="B1674" t="str">
        <f>VLOOKUP(A1674,'customer names'!A1674:D4008,3,FALSE)</f>
        <v>Daubert</v>
      </c>
      <c r="C1674" s="1">
        <f>VLOOKUP(A1674,'Medical examination'!A1674:G4008,2,FALSE)</f>
        <v>16.690000000000001</v>
      </c>
      <c r="D1674" s="1">
        <f>VLOOKUP(A1674,'Medical examination'!A1674:H4008,3,FALSE)</f>
        <v>10.66</v>
      </c>
      <c r="E1674" s="1" t="str">
        <f>VLOOKUP($A1674,'Medical examination'!A1674:I4008,4,FALSE)</f>
        <v>NO</v>
      </c>
      <c r="F1674" s="1" t="str">
        <f>VLOOKUP($A1674,'Medical examination'!A1674:J4008,5,FALSE)</f>
        <v>NO</v>
      </c>
      <c r="G1674" s="1" t="str">
        <f>VLOOKUP($A1674,'Medical examination'!A1674:K4008,6,FALSE)</f>
        <v>NO</v>
      </c>
      <c r="H1674" s="1">
        <f>VLOOKUP($A1674,'Medical examination'!A1674:L4008,7,FALSE)</f>
        <v>0</v>
      </c>
      <c r="I1674" s="1" t="str">
        <f>VLOOKUP($A1674,'Medical examination'!A1674:M4008,8,FALSE)</f>
        <v>NO</v>
      </c>
      <c r="J1674" s="19" t="str">
        <f>VLOOKUP($A1674,'Medical examination'!A1674:N4008,9,FALSE)</f>
        <v>UNDERWEIGHT</v>
      </c>
      <c r="K1674" s="10" t="str">
        <f>VLOOKUP($A1674,'Medical examination'!A1674:O4008,10,FALSE)</f>
        <v>DIABETES</v>
      </c>
      <c r="L1674" s="16">
        <v>44585.46</v>
      </c>
      <c r="M1674" s="1" t="str">
        <f>VLOOKUP($L1674,'Hospitalization details'!$F1674:L4006,2,FALSE)</f>
        <v>TIER - 2</v>
      </c>
      <c r="N1674" s="17" t="str">
        <f>VLOOKUP($L1674,'Hospitalization details'!$F1674:M4011,3,FALSE)</f>
        <v>TIER - 2</v>
      </c>
      <c r="O1674" s="1" t="str">
        <f>VLOOKUP($L1674,'Hospitalization details'!$F1674:N4011,4,FALSE)</f>
        <v>R1011</v>
      </c>
      <c r="P1674" s="14">
        <f>VLOOKUP($L1674,'Hospitalization details'!$F1674:O4011,6,FALSE)</f>
        <v>34253</v>
      </c>
      <c r="Q1674" s="18">
        <f t="shared" si="26"/>
        <v>29</v>
      </c>
    </row>
    <row r="1675" spans="1:17" x14ac:dyDescent="0.25">
      <c r="A1675" s="2" t="s">
        <v>1681</v>
      </c>
      <c r="B1675" t="str">
        <f>VLOOKUP(A1675,'customer names'!A1675:D4009,3,FALSE)</f>
        <v>Close</v>
      </c>
      <c r="C1675" s="1">
        <f>VLOOKUP(A1675,'Medical examination'!A1675:G4009,2,FALSE)</f>
        <v>19.95</v>
      </c>
      <c r="D1675" s="1">
        <f>VLOOKUP(A1675,'Medical examination'!A1675:H4009,3,FALSE)</f>
        <v>4.05</v>
      </c>
      <c r="E1675" s="1" t="str">
        <f>VLOOKUP($A1675,'Medical examination'!A1675:I4009,4,FALSE)</f>
        <v>NO</v>
      </c>
      <c r="F1675" s="1" t="str">
        <f>VLOOKUP($A1675,'Medical examination'!A1675:J4009,5,FALSE)</f>
        <v>NO</v>
      </c>
      <c r="G1675" s="1" t="str">
        <f>VLOOKUP($A1675,'Medical examination'!A1675:K4009,6,FALSE)</f>
        <v>NO</v>
      </c>
      <c r="H1675" s="1">
        <f>VLOOKUP($A1675,'Medical examination'!A1675:L4009,7,FALSE)</f>
        <v>1</v>
      </c>
      <c r="I1675" s="1" t="str">
        <f>VLOOKUP($A1675,'Medical examination'!A1675:M4009,8,FALSE)</f>
        <v>NO</v>
      </c>
      <c r="J1675" s="19" t="str">
        <f>VLOOKUP($A1675,'Medical examination'!A1675:N4009,9,FALSE)</f>
        <v>NORMAL WEIGHT</v>
      </c>
      <c r="K1675" s="10" t="str">
        <f>VLOOKUP($A1675,'Medical examination'!A1675:O4009,10,FALSE)</f>
        <v>NORMAL</v>
      </c>
      <c r="L1675" s="16">
        <v>26018.95</v>
      </c>
      <c r="M1675" s="1" t="str">
        <f>VLOOKUP($L1675,'Hospitalization details'!$F1675:L4007,2,FALSE)</f>
        <v>TIER - 2</v>
      </c>
      <c r="N1675" s="17" t="str">
        <f>VLOOKUP($L1675,'Hospitalization details'!$F1675:M4012,3,FALSE)</f>
        <v>TIER - 2</v>
      </c>
      <c r="O1675" s="1" t="str">
        <f>VLOOKUP($L1675,'Hospitalization details'!$F1675:N4012,4,FALSE)</f>
        <v>R1012</v>
      </c>
      <c r="P1675" s="14">
        <f>VLOOKUP($L1675,'Hospitalization details'!$F1675:O4012,6,FALSE)</f>
        <v>37047</v>
      </c>
      <c r="Q1675" s="18">
        <f t="shared" si="26"/>
        <v>22</v>
      </c>
    </row>
    <row r="1676" spans="1:17" x14ac:dyDescent="0.25">
      <c r="A1676" s="2" t="s">
        <v>1682</v>
      </c>
      <c r="B1676" t="str">
        <f>VLOOKUP(A1676,'customer names'!A1676:D4010,3,FALSE)</f>
        <v>Roels</v>
      </c>
      <c r="C1676" s="1">
        <f>VLOOKUP(A1676,'Medical examination'!A1676:G4010,2,FALSE)</f>
        <v>17.55</v>
      </c>
      <c r="D1676" s="1">
        <f>VLOOKUP(A1676,'Medical examination'!A1676:H4010,3,FALSE)</f>
        <v>4.2300000000000004</v>
      </c>
      <c r="E1676" s="1" t="str">
        <f>VLOOKUP($A1676,'Medical examination'!A1676:I4010,4,FALSE)</f>
        <v>NO</v>
      </c>
      <c r="F1676" s="1" t="str">
        <f>VLOOKUP($A1676,'Medical examination'!A1676:J4010,5,FALSE)</f>
        <v>NO</v>
      </c>
      <c r="G1676" s="1" t="str">
        <f>VLOOKUP($A1676,'Medical examination'!A1676:K4010,6,FALSE)</f>
        <v>NO</v>
      </c>
      <c r="H1676" s="1">
        <f>VLOOKUP($A1676,'Medical examination'!A1676:L4010,7,FALSE)</f>
        <v>2</v>
      </c>
      <c r="I1676" s="1" t="str">
        <f>VLOOKUP($A1676,'Medical examination'!A1676:M4010,8,FALSE)</f>
        <v>NO</v>
      </c>
      <c r="J1676" s="19" t="str">
        <f>VLOOKUP($A1676,'Medical examination'!A1676:N4010,9,FALSE)</f>
        <v>UNDERWEIGHT</v>
      </c>
      <c r="K1676" s="10" t="str">
        <f>VLOOKUP($A1676,'Medical examination'!A1676:O4010,10,FALSE)</f>
        <v>NORMAL</v>
      </c>
      <c r="L1676" s="16">
        <v>25992.82</v>
      </c>
      <c r="M1676" s="1" t="str">
        <f>VLOOKUP($L1676,'Hospitalization details'!$F1676:L4008,2,FALSE)</f>
        <v>TIER - 2</v>
      </c>
      <c r="N1676" s="17" t="str">
        <f>VLOOKUP($L1676,'Hospitalization details'!$F1676:M4013,3,FALSE)</f>
        <v>TIER - 2</v>
      </c>
      <c r="O1676" s="1" t="str">
        <f>VLOOKUP($L1676,'Hospitalization details'!$F1676:N4013,4,FALSE)</f>
        <v>R1013</v>
      </c>
      <c r="P1676" s="14">
        <f>VLOOKUP($L1676,'Hospitalization details'!$F1676:O4013,6,FALSE)</f>
        <v>25905</v>
      </c>
      <c r="Q1676" s="18">
        <f t="shared" si="26"/>
        <v>52</v>
      </c>
    </row>
    <row r="1677" spans="1:17" x14ac:dyDescent="0.25">
      <c r="A1677" s="2" t="s">
        <v>1683</v>
      </c>
      <c r="B1677" t="str">
        <f>VLOOKUP(A1677,'customer names'!A1677:D4011,3,FALSE)</f>
        <v>Venosky</v>
      </c>
      <c r="C1677" s="1">
        <f>VLOOKUP(A1677,'Medical examination'!A1677:G4011,2,FALSE)</f>
        <v>22.01</v>
      </c>
      <c r="D1677" s="1">
        <f>VLOOKUP(A1677,'Medical examination'!A1677:H4011,3,FALSE)</f>
        <v>5.01</v>
      </c>
      <c r="E1677" s="1" t="str">
        <f>VLOOKUP($A1677,'Medical examination'!A1677:I4011,4,FALSE)</f>
        <v>NO</v>
      </c>
      <c r="F1677" s="1" t="str">
        <f>VLOOKUP($A1677,'Medical examination'!A1677:J4011,5,FALSE)</f>
        <v>NO</v>
      </c>
      <c r="G1677" s="1" t="str">
        <f>VLOOKUP($A1677,'Medical examination'!A1677:K4011,6,FALSE)</f>
        <v>NO</v>
      </c>
      <c r="H1677" s="1">
        <f>VLOOKUP($A1677,'Medical examination'!A1677:L4011,7,FALSE)</f>
        <v>1</v>
      </c>
      <c r="I1677" s="1" t="str">
        <f>VLOOKUP($A1677,'Medical examination'!A1677:M4011,8,FALSE)</f>
        <v>NO</v>
      </c>
      <c r="J1677" s="19" t="str">
        <f>VLOOKUP($A1677,'Medical examination'!A1677:N4011,9,FALSE)</f>
        <v>NORMAL WEIGHT</v>
      </c>
      <c r="K1677" s="10" t="str">
        <f>VLOOKUP($A1677,'Medical examination'!A1677:O4011,10,FALSE)</f>
        <v>NORMAL</v>
      </c>
      <c r="L1677" s="16">
        <v>25678.78</v>
      </c>
      <c r="M1677" s="1" t="str">
        <f>VLOOKUP($L1677,'Hospitalization details'!$F1677:L4009,2,FALSE)</f>
        <v>TIER - 2</v>
      </c>
      <c r="N1677" s="17" t="str">
        <f>VLOOKUP($L1677,'Hospitalization details'!$F1677:M4014,3,FALSE)</f>
        <v>TIER - 3</v>
      </c>
      <c r="O1677" s="1" t="str">
        <f>VLOOKUP($L1677,'Hospitalization details'!$F1677:N4014,4,FALSE)</f>
        <v>R1012</v>
      </c>
      <c r="P1677" s="14">
        <f>VLOOKUP($L1677,'Hospitalization details'!$F1677:O4014,6,FALSE)</f>
        <v>23244</v>
      </c>
      <c r="Q1677" s="18">
        <f t="shared" si="26"/>
        <v>59</v>
      </c>
    </row>
    <row r="1678" spans="1:17" x14ac:dyDescent="0.25">
      <c r="A1678" s="2" t="s">
        <v>1684</v>
      </c>
      <c r="B1678" t="str">
        <f>VLOOKUP(A1678,'customer names'!A1678:D4012,3,FALSE)</f>
        <v>Gosnell</v>
      </c>
      <c r="C1678" s="1">
        <f>VLOOKUP(A1678,'Medical examination'!A1678:G4012,2,FALSE)</f>
        <v>41.8</v>
      </c>
      <c r="D1678" s="1">
        <f>VLOOKUP(A1678,'Medical examination'!A1678:H4012,3,FALSE)</f>
        <v>5.82</v>
      </c>
      <c r="E1678" s="1" t="str">
        <f>VLOOKUP($A1678,'Medical examination'!A1678:I4012,4,FALSE)</f>
        <v>YES</v>
      </c>
      <c r="F1678" s="1" t="str">
        <f>VLOOKUP($A1678,'Medical examination'!A1678:J4012,5,FALSE)</f>
        <v>NO</v>
      </c>
      <c r="G1678" s="1" t="str">
        <f>VLOOKUP($A1678,'Medical examination'!A1678:K4012,6,FALSE)</f>
        <v>YES</v>
      </c>
      <c r="H1678" s="1">
        <f>VLOOKUP($A1678,'Medical examination'!A1678:L4012,7,FALSE)</f>
        <v>1</v>
      </c>
      <c r="I1678" s="1" t="str">
        <f>VLOOKUP($A1678,'Medical examination'!A1678:M4012,8,FALSE)</f>
        <v>NO</v>
      </c>
      <c r="J1678" s="19" t="str">
        <f>VLOOKUP($A1678,'Medical examination'!A1678:N4012,9,FALSE)</f>
        <v>OBESITY</v>
      </c>
      <c r="K1678" s="10" t="str">
        <f>VLOOKUP($A1678,'Medical examination'!A1678:O4012,10,FALSE)</f>
        <v>PRE DIABETES</v>
      </c>
      <c r="L1678" s="16">
        <v>25656.58</v>
      </c>
      <c r="M1678" s="1" t="str">
        <f>VLOOKUP($L1678,'Hospitalization details'!$F1678:L4010,2,FALSE)</f>
        <v>TIER - 2</v>
      </c>
      <c r="N1678" s="17" t="str">
        <f>VLOOKUP($L1678,'Hospitalization details'!$F1678:M4015,3,FALSE)</f>
        <v>TIER - 3</v>
      </c>
      <c r="O1678" s="1" t="str">
        <f>VLOOKUP($L1678,'Hospitalization details'!$F1678:N4015,4,FALSE)</f>
        <v>R1024</v>
      </c>
      <c r="P1678" s="14">
        <f>VLOOKUP($L1678,'Hospitalization details'!$F1678:O4015,6,FALSE)</f>
        <v>26497</v>
      </c>
      <c r="Q1678" s="18">
        <f t="shared" si="26"/>
        <v>50</v>
      </c>
    </row>
    <row r="1679" spans="1:17" x14ac:dyDescent="0.25">
      <c r="A1679" s="2" t="s">
        <v>1685</v>
      </c>
      <c r="B1679" t="str">
        <f>VLOOKUP(A1679,'customer names'!A1679:D4013,3,FALSE)</f>
        <v>Chewning-Kulick</v>
      </c>
      <c r="C1679" s="1">
        <f>VLOOKUP(A1679,'Medical examination'!A1679:G4013,2,FALSE)</f>
        <v>19.170000000000002</v>
      </c>
      <c r="D1679" s="1">
        <f>VLOOKUP(A1679,'Medical examination'!A1679:H4013,3,FALSE)</f>
        <v>7.94</v>
      </c>
      <c r="E1679" s="1" t="str">
        <f>VLOOKUP($A1679,'Medical examination'!A1679:I4013,4,FALSE)</f>
        <v>NO</v>
      </c>
      <c r="F1679" s="1" t="str">
        <f>VLOOKUP($A1679,'Medical examination'!A1679:J4013,5,FALSE)</f>
        <v>NO</v>
      </c>
      <c r="G1679" s="1" t="str">
        <f>VLOOKUP($A1679,'Medical examination'!A1679:K4013,6,FALSE)</f>
        <v>NO</v>
      </c>
      <c r="H1679" s="1">
        <f>VLOOKUP($A1679,'Medical examination'!A1679:L4013,7,FALSE)</f>
        <v>0</v>
      </c>
      <c r="I1679" s="1" t="str">
        <f>VLOOKUP($A1679,'Medical examination'!A1679:M4013,8,FALSE)</f>
        <v>NO</v>
      </c>
      <c r="J1679" s="19" t="str">
        <f>VLOOKUP($A1679,'Medical examination'!A1679:N4013,9,FALSE)</f>
        <v>NORMAL WEIGHT</v>
      </c>
      <c r="K1679" s="10" t="str">
        <f>VLOOKUP($A1679,'Medical examination'!A1679:O4013,10,FALSE)</f>
        <v>DIABETES</v>
      </c>
      <c r="L1679" s="16">
        <v>25648.98</v>
      </c>
      <c r="M1679" s="1" t="str">
        <f>VLOOKUP($L1679,'Hospitalization details'!$F1679:L4011,2,FALSE)</f>
        <v>TIER - 2</v>
      </c>
      <c r="N1679" s="17" t="str">
        <f>VLOOKUP($L1679,'Hospitalization details'!$F1679:M4016,3,FALSE)</f>
        <v>TIER - 1</v>
      </c>
      <c r="O1679" s="1" t="str">
        <f>VLOOKUP($L1679,'Hospitalization details'!$F1679:N4016,4,FALSE)</f>
        <v>R1011</v>
      </c>
      <c r="P1679" s="14">
        <f>VLOOKUP($L1679,'Hospitalization details'!$F1679:O4016,6,FALSE)</f>
        <v>37105</v>
      </c>
      <c r="Q1679" s="18">
        <f t="shared" si="26"/>
        <v>21</v>
      </c>
    </row>
    <row r="1680" spans="1:17" x14ac:dyDescent="0.25">
      <c r="A1680" s="2" t="s">
        <v>1686</v>
      </c>
      <c r="B1680" t="str">
        <f>VLOOKUP(A1680,'customer names'!A1680:D4014,3,FALSE)</f>
        <v>McCarron</v>
      </c>
      <c r="C1680" s="1">
        <f>VLOOKUP(A1680,'Medical examination'!A1680:G4014,2,FALSE)</f>
        <v>32.799999999999997</v>
      </c>
      <c r="D1680" s="1">
        <f>VLOOKUP(A1680,'Medical examination'!A1680:H4014,3,FALSE)</f>
        <v>6.16</v>
      </c>
      <c r="E1680" s="1" t="str">
        <f>VLOOKUP($A1680,'Medical examination'!A1680:I4014,4,FALSE)</f>
        <v>YES</v>
      </c>
      <c r="F1680" s="1" t="str">
        <f>VLOOKUP($A1680,'Medical examination'!A1680:J4014,5,FALSE)</f>
        <v>NO</v>
      </c>
      <c r="G1680" s="1" t="str">
        <f>VLOOKUP($A1680,'Medical examination'!A1680:K4014,6,FALSE)</f>
        <v>YES</v>
      </c>
      <c r="H1680" s="1">
        <f>VLOOKUP($A1680,'Medical examination'!A1680:L4014,7,FALSE)</f>
        <v>1</v>
      </c>
      <c r="I1680" s="1" t="str">
        <f>VLOOKUP($A1680,'Medical examination'!A1680:M4014,8,FALSE)</f>
        <v>NO</v>
      </c>
      <c r="J1680" s="19" t="str">
        <f>VLOOKUP($A1680,'Medical examination'!A1680:N4014,9,FALSE)</f>
        <v>OBESITY</v>
      </c>
      <c r="K1680" s="10" t="str">
        <f>VLOOKUP($A1680,'Medical examination'!A1680:O4014,10,FALSE)</f>
        <v>PRE DIABETES</v>
      </c>
      <c r="L1680" s="16">
        <v>25517.11</v>
      </c>
      <c r="M1680" s="1" t="str">
        <f>VLOOKUP($L1680,'Hospitalization details'!$F1680:L4012,2,FALSE)</f>
        <v>TIER - 2</v>
      </c>
      <c r="N1680" s="17" t="str">
        <f>VLOOKUP($L1680,'Hospitalization details'!$F1680:M4017,3,FALSE)</f>
        <v>TIER - 3</v>
      </c>
      <c r="O1680" s="1" t="str">
        <f>VLOOKUP($L1680,'Hospitalization details'!$F1680:N4017,4,FALSE)</f>
        <v>R1017</v>
      </c>
      <c r="P1680" s="14">
        <f>VLOOKUP($L1680,'Hospitalization details'!$F1680:O4017,6,FALSE)</f>
        <v>25183</v>
      </c>
      <c r="Q1680" s="18">
        <f t="shared" si="26"/>
        <v>54</v>
      </c>
    </row>
    <row r="1681" spans="1:17" x14ac:dyDescent="0.25">
      <c r="A1681" s="2" t="s">
        <v>1687</v>
      </c>
      <c r="B1681" t="str">
        <f>VLOOKUP(A1681,'customer names'!A1681:D4015,3,FALSE)</f>
        <v>Manion</v>
      </c>
      <c r="C1681" s="1">
        <f>VLOOKUP(A1681,'Medical examination'!A1681:G4015,2,FALSE)</f>
        <v>35.814999999999998</v>
      </c>
      <c r="D1681" s="1">
        <f>VLOOKUP(A1681,'Medical examination'!A1681:H4015,3,FALSE)</f>
        <v>4.1500000000000004</v>
      </c>
      <c r="E1681" s="1" t="str">
        <f>VLOOKUP($A1681,'Medical examination'!A1681:I4015,4,FALSE)</f>
        <v>NO</v>
      </c>
      <c r="F1681" s="1" t="str">
        <f>VLOOKUP($A1681,'Medical examination'!A1681:J4015,5,FALSE)</f>
        <v>NO</v>
      </c>
      <c r="G1681" s="1" t="str">
        <f>VLOOKUP($A1681,'Medical examination'!A1681:K4015,6,FALSE)</f>
        <v>NO</v>
      </c>
      <c r="H1681" s="1">
        <f>VLOOKUP($A1681,'Medical examination'!A1681:L4015,7,FALSE)</f>
        <v>1</v>
      </c>
      <c r="I1681" s="1" t="str">
        <f>VLOOKUP($A1681,'Medical examination'!A1681:M4015,8,FALSE)</f>
        <v>NO</v>
      </c>
      <c r="J1681" s="19" t="str">
        <f>VLOOKUP($A1681,'Medical examination'!A1681:N4015,9,FALSE)</f>
        <v>OBESITY</v>
      </c>
      <c r="K1681" s="10" t="str">
        <f>VLOOKUP($A1681,'Medical examination'!A1681:O4015,10,FALSE)</f>
        <v>NORMAL</v>
      </c>
      <c r="L1681" s="16">
        <v>25382.3</v>
      </c>
      <c r="M1681" s="1" t="str">
        <f>VLOOKUP($L1681,'Hospitalization details'!$F1681:L4013,2,FALSE)</f>
        <v>TIER - 2</v>
      </c>
      <c r="N1681" s="17" t="str">
        <f>VLOOKUP($L1681,'Hospitalization details'!$F1681:M4018,3,FALSE)</f>
        <v>TIER - 2</v>
      </c>
      <c r="O1681" s="1" t="str">
        <f>VLOOKUP($L1681,'Hospitalization details'!$F1681:N4018,4,FALSE)</f>
        <v>R1011</v>
      </c>
      <c r="P1681" s="14">
        <f>VLOOKUP($L1681,'Hospitalization details'!$F1681:O4018,6,FALSE)</f>
        <v>25072</v>
      </c>
      <c r="Q1681" s="18">
        <f t="shared" si="26"/>
        <v>54</v>
      </c>
    </row>
    <row r="1682" spans="1:17" x14ac:dyDescent="0.25">
      <c r="A1682" s="2" t="s">
        <v>1688</v>
      </c>
      <c r="B1682" t="str">
        <f>VLOOKUP(A1682,'customer names'!A1682:D4016,3,FALSE)</f>
        <v>Strong</v>
      </c>
      <c r="C1682" s="1">
        <f>VLOOKUP(A1682,'Medical examination'!A1682:G4016,2,FALSE)</f>
        <v>24.3</v>
      </c>
      <c r="D1682" s="1">
        <f>VLOOKUP(A1682,'Medical examination'!A1682:H4016,3,FALSE)</f>
        <v>6.23</v>
      </c>
      <c r="E1682" s="1" t="str">
        <f>VLOOKUP($A1682,'Medical examination'!A1682:I4016,4,FALSE)</f>
        <v>NO</v>
      </c>
      <c r="F1682" s="1" t="str">
        <f>VLOOKUP($A1682,'Medical examination'!A1682:J4016,5,FALSE)</f>
        <v>NO</v>
      </c>
      <c r="G1682" s="1" t="str">
        <f>VLOOKUP($A1682,'Medical examination'!A1682:K4016,6,FALSE)</f>
        <v>NO</v>
      </c>
      <c r="H1682" s="1">
        <f>VLOOKUP($A1682,'Medical examination'!A1682:L4016,7,FALSE)</f>
        <v>0</v>
      </c>
      <c r="I1682" s="1" t="str">
        <f>VLOOKUP($A1682,'Medical examination'!A1682:M4016,8,FALSE)</f>
        <v>NO</v>
      </c>
      <c r="J1682" s="19" t="str">
        <f>VLOOKUP($A1682,'Medical examination'!A1682:N4016,9,FALSE)</f>
        <v>NORMAL WEIGHT</v>
      </c>
      <c r="K1682" s="10" t="str">
        <f>VLOOKUP($A1682,'Medical examination'!A1682:O4016,10,FALSE)</f>
        <v>PRE DIABETES</v>
      </c>
      <c r="L1682" s="16">
        <v>25333.33</v>
      </c>
      <c r="M1682" s="1" t="str">
        <f>VLOOKUP($L1682,'Hospitalization details'!$F1682:L4014,2,FALSE)</f>
        <v>TIER - 2</v>
      </c>
      <c r="N1682" s="17" t="str">
        <f>VLOOKUP($L1682,'Hospitalization details'!$F1682:M4019,3,FALSE)</f>
        <v>TIER - 2</v>
      </c>
      <c r="O1682" s="1" t="str">
        <f>VLOOKUP($L1682,'Hospitalization details'!$F1682:N4019,4,FALSE)</f>
        <v>R1017</v>
      </c>
      <c r="P1682" s="14">
        <f>VLOOKUP($L1682,'Hospitalization details'!$F1682:O4019,6,FALSE)</f>
        <v>26568</v>
      </c>
      <c r="Q1682" s="18">
        <f t="shared" si="26"/>
        <v>50</v>
      </c>
    </row>
    <row r="1683" spans="1:17" x14ac:dyDescent="0.25">
      <c r="A1683" s="2" t="s">
        <v>1689</v>
      </c>
      <c r="B1683" t="str">
        <f>VLOOKUP(A1683,'customer names'!A1683:D4017,3,FALSE)</f>
        <v>Leblanc</v>
      </c>
      <c r="C1683" s="1">
        <f>VLOOKUP(A1683,'Medical examination'!A1683:G4017,2,FALSE)</f>
        <v>19.059999999999999</v>
      </c>
      <c r="D1683" s="1">
        <f>VLOOKUP(A1683,'Medical examination'!A1683:H4017,3,FALSE)</f>
        <v>7.41</v>
      </c>
      <c r="E1683" s="1" t="str">
        <f>VLOOKUP($A1683,'Medical examination'!A1683:I4017,4,FALSE)</f>
        <v>NO</v>
      </c>
      <c r="F1683" s="1" t="str">
        <f>VLOOKUP($A1683,'Medical examination'!A1683:J4017,5,FALSE)</f>
        <v>NO</v>
      </c>
      <c r="G1683" s="1" t="str">
        <f>VLOOKUP($A1683,'Medical examination'!A1683:K4017,6,FALSE)</f>
        <v>NO</v>
      </c>
      <c r="H1683" s="1">
        <f>VLOOKUP($A1683,'Medical examination'!A1683:L4017,7,FALSE)</f>
        <v>0</v>
      </c>
      <c r="I1683" s="1" t="str">
        <f>VLOOKUP($A1683,'Medical examination'!A1683:M4017,8,FALSE)</f>
        <v>NO</v>
      </c>
      <c r="J1683" s="19" t="str">
        <f>VLOOKUP($A1683,'Medical examination'!A1683:N4017,9,FALSE)</f>
        <v>NORMAL WEIGHT</v>
      </c>
      <c r="K1683" s="10" t="str">
        <f>VLOOKUP($A1683,'Medical examination'!A1683:O4017,10,FALSE)</f>
        <v>DIABETES</v>
      </c>
      <c r="L1683" s="16">
        <v>25309.49</v>
      </c>
      <c r="M1683" s="1" t="str">
        <f>VLOOKUP($L1683,'Hospitalization details'!$F1683:L4015,2,FALSE)</f>
        <v>TIER - 2</v>
      </c>
      <c r="N1683" s="17" t="str">
        <f>VLOOKUP($L1683,'Hospitalization details'!$F1683:M4020,3,FALSE)</f>
        <v>TIER - 1</v>
      </c>
      <c r="O1683" s="1" t="str">
        <f>VLOOKUP($L1683,'Hospitalization details'!$F1683:N4020,4,FALSE)</f>
        <v>R1011</v>
      </c>
      <c r="P1683" s="14">
        <f>VLOOKUP($L1683,'Hospitalization details'!$F1683:O4020,6,FALSE)</f>
        <v>27742</v>
      </c>
      <c r="Q1683" s="18">
        <f t="shared" si="26"/>
        <v>47</v>
      </c>
    </row>
    <row r="1684" spans="1:17" x14ac:dyDescent="0.25">
      <c r="A1684" s="2" t="s">
        <v>1690</v>
      </c>
      <c r="B1684" t="str">
        <f>VLOOKUP(A1684,'customer names'!A1684:D4018,3,FALSE)</f>
        <v>Palmer</v>
      </c>
      <c r="C1684" s="1">
        <f>VLOOKUP(A1684,'Medical examination'!A1684:G4018,2,FALSE)</f>
        <v>33.25</v>
      </c>
      <c r="D1684" s="1">
        <f>VLOOKUP(A1684,'Medical examination'!A1684:H4018,3,FALSE)</f>
        <v>5.62</v>
      </c>
      <c r="E1684" s="1" t="str">
        <f>VLOOKUP($A1684,'Medical examination'!A1684:I4018,4,FALSE)</f>
        <v>YES</v>
      </c>
      <c r="F1684" s="1" t="str">
        <f>VLOOKUP($A1684,'Medical examination'!A1684:J4018,5,FALSE)</f>
        <v>NO</v>
      </c>
      <c r="G1684" s="1" t="str">
        <f>VLOOKUP($A1684,'Medical examination'!A1684:K4018,6,FALSE)</f>
        <v>NO</v>
      </c>
      <c r="H1684" s="1">
        <f>VLOOKUP($A1684,'Medical examination'!A1684:L4018,7,FALSE)</f>
        <v>1</v>
      </c>
      <c r="I1684" s="1" t="str">
        <f>VLOOKUP($A1684,'Medical examination'!A1684:M4018,8,FALSE)</f>
        <v>NO</v>
      </c>
      <c r="J1684" s="19" t="str">
        <f>VLOOKUP($A1684,'Medical examination'!A1684:N4018,9,FALSE)</f>
        <v>OBESITY</v>
      </c>
      <c r="K1684" s="10" t="str">
        <f>VLOOKUP($A1684,'Medical examination'!A1684:O4018,10,FALSE)</f>
        <v>NORMAL</v>
      </c>
      <c r="L1684" s="16">
        <v>25127.22</v>
      </c>
      <c r="M1684" s="1" t="str">
        <f>VLOOKUP($L1684,'Hospitalization details'!$F1684:L4016,2,FALSE)</f>
        <v>TIER - 2</v>
      </c>
      <c r="N1684" s="17" t="str">
        <f>VLOOKUP($L1684,'Hospitalization details'!$F1684:M4021,3,FALSE)</f>
        <v>TIER - 3</v>
      </c>
      <c r="O1684" s="1" t="str">
        <f>VLOOKUP($L1684,'Hospitalization details'!$F1684:N4021,4,FALSE)</f>
        <v>R1011</v>
      </c>
      <c r="P1684" s="14">
        <f>VLOOKUP($L1684,'Hospitalization details'!$F1684:O4021,6,FALSE)</f>
        <v>36123</v>
      </c>
      <c r="Q1684" s="18">
        <f t="shared" si="26"/>
        <v>24</v>
      </c>
    </row>
    <row r="1685" spans="1:17" x14ac:dyDescent="0.25">
      <c r="A1685" s="2" t="s">
        <v>1691</v>
      </c>
      <c r="B1685" t="str">
        <f>VLOOKUP(A1685,'customer names'!A1685:D4019,3,FALSE)</f>
        <v>Shen</v>
      </c>
      <c r="C1685" s="1">
        <f>VLOOKUP(A1685,'Medical examination'!A1685:G4019,2,FALSE)</f>
        <v>21.37</v>
      </c>
      <c r="D1685" s="1">
        <f>VLOOKUP(A1685,'Medical examination'!A1685:H4019,3,FALSE)</f>
        <v>4.54</v>
      </c>
      <c r="E1685" s="1" t="str">
        <f>VLOOKUP($A1685,'Medical examination'!A1685:I4019,4,FALSE)</f>
        <v>YES</v>
      </c>
      <c r="F1685" s="1" t="str">
        <f>VLOOKUP($A1685,'Medical examination'!A1685:J4019,5,FALSE)</f>
        <v>NO</v>
      </c>
      <c r="G1685" s="1" t="str">
        <f>VLOOKUP($A1685,'Medical examination'!A1685:K4019,6,FALSE)</f>
        <v>YES</v>
      </c>
      <c r="H1685" s="1">
        <f>VLOOKUP($A1685,'Medical examination'!A1685:L4019,7,FALSE)</f>
        <v>1</v>
      </c>
      <c r="I1685" s="1" t="str">
        <f>VLOOKUP($A1685,'Medical examination'!A1685:M4019,8,FALSE)</f>
        <v>NO</v>
      </c>
      <c r="J1685" s="19" t="str">
        <f>VLOOKUP($A1685,'Medical examination'!A1685:N4019,9,FALSE)</f>
        <v>NORMAL WEIGHT</v>
      </c>
      <c r="K1685" s="10" t="str">
        <f>VLOOKUP($A1685,'Medical examination'!A1685:O4019,10,FALSE)</f>
        <v>NORMAL</v>
      </c>
      <c r="L1685" s="16">
        <v>44501.4</v>
      </c>
      <c r="M1685" s="1" t="str">
        <f>VLOOKUP($L1685,'Hospitalization details'!$F1685:L4017,2,FALSE)</f>
        <v>TIER - 2</v>
      </c>
      <c r="N1685" s="17" t="str">
        <f>VLOOKUP($L1685,'Hospitalization details'!$F1685:M4022,3,FALSE)</f>
        <v>TIER - 3</v>
      </c>
      <c r="O1685" s="1" t="str">
        <f>VLOOKUP($L1685,'Hospitalization details'!$F1685:N4022,4,FALSE)</f>
        <v>R1013</v>
      </c>
      <c r="P1685" s="14">
        <f>VLOOKUP($L1685,'Hospitalization details'!$F1685:O4022,6,FALSE)</f>
        <v>36740</v>
      </c>
      <c r="Q1685" s="18">
        <f t="shared" si="26"/>
        <v>22</v>
      </c>
    </row>
    <row r="1686" spans="1:17" x14ac:dyDescent="0.25">
      <c r="A1686" s="2" t="s">
        <v>1692</v>
      </c>
      <c r="B1686" t="str">
        <f>VLOOKUP(A1686,'customer names'!A1686:D4020,3,FALSE)</f>
        <v>Goldsby</v>
      </c>
      <c r="C1686" s="1">
        <f>VLOOKUP(A1686,'Medical examination'!A1686:G4020,2,FALSE)</f>
        <v>34.43</v>
      </c>
      <c r="D1686" s="1">
        <f>VLOOKUP(A1686,'Medical examination'!A1686:H4020,3,FALSE)</f>
        <v>8.6199999999999992</v>
      </c>
      <c r="E1686" s="1" t="str">
        <f>VLOOKUP($A1686,'Medical examination'!A1686:I4020,4,FALSE)</f>
        <v>YES</v>
      </c>
      <c r="F1686" s="1" t="str">
        <f>VLOOKUP($A1686,'Medical examination'!A1686:J4020,5,FALSE)</f>
        <v>NO</v>
      </c>
      <c r="G1686" s="1" t="str">
        <f>VLOOKUP($A1686,'Medical examination'!A1686:K4020,6,FALSE)</f>
        <v>NO</v>
      </c>
      <c r="H1686" s="1">
        <f>VLOOKUP($A1686,'Medical examination'!A1686:L4020,7,FALSE)</f>
        <v>1</v>
      </c>
      <c r="I1686" s="1" t="str">
        <f>VLOOKUP($A1686,'Medical examination'!A1686:M4020,8,FALSE)</f>
        <v>NO</v>
      </c>
      <c r="J1686" s="19" t="str">
        <f>VLOOKUP($A1686,'Medical examination'!A1686:N4020,9,FALSE)</f>
        <v>OBESITY</v>
      </c>
      <c r="K1686" s="10" t="str">
        <f>VLOOKUP($A1686,'Medical examination'!A1686:O4020,10,FALSE)</f>
        <v>DIABETES</v>
      </c>
      <c r="L1686" s="16">
        <v>25081.77</v>
      </c>
      <c r="M1686" s="1" t="str">
        <f>VLOOKUP($L1686,'Hospitalization details'!$F1686:L4018,2,FALSE)</f>
        <v>TIER - 2</v>
      </c>
      <c r="N1686" s="17" t="str">
        <f>VLOOKUP($L1686,'Hospitalization details'!$F1686:M4023,3,FALSE)</f>
        <v>TIER - 2</v>
      </c>
      <c r="O1686" s="1" t="str">
        <f>VLOOKUP($L1686,'Hospitalization details'!$F1686:N4023,4,FALSE)</f>
        <v>R1013</v>
      </c>
      <c r="P1686" s="14">
        <f>VLOOKUP($L1686,'Hospitalization details'!$F1686:O4023,6,FALSE)</f>
        <v>35960</v>
      </c>
      <c r="Q1686" s="18">
        <f t="shared" si="26"/>
        <v>24</v>
      </c>
    </row>
    <row r="1687" spans="1:17" x14ac:dyDescent="0.25">
      <c r="A1687" s="2" t="s">
        <v>1693</v>
      </c>
      <c r="B1687" t="str">
        <f>VLOOKUP(A1687,'customer names'!A1687:D4021,3,FALSE)</f>
        <v>Whitney</v>
      </c>
      <c r="C1687" s="1">
        <f>VLOOKUP(A1687,'Medical examination'!A1687:G4021,2,FALSE)</f>
        <v>20.86</v>
      </c>
      <c r="D1687" s="1">
        <f>VLOOKUP(A1687,'Medical examination'!A1687:H4021,3,FALSE)</f>
        <v>4.3600000000000003</v>
      </c>
      <c r="E1687" s="1" t="str">
        <f>VLOOKUP($A1687,'Medical examination'!A1687:I4021,4,FALSE)</f>
        <v>YES</v>
      </c>
      <c r="F1687" s="1" t="str">
        <f>VLOOKUP($A1687,'Medical examination'!A1687:J4021,5,FALSE)</f>
        <v>NO</v>
      </c>
      <c r="G1687" s="1" t="str">
        <f>VLOOKUP($A1687,'Medical examination'!A1687:K4021,6,FALSE)</f>
        <v>NO</v>
      </c>
      <c r="H1687" s="1">
        <f>VLOOKUP($A1687,'Medical examination'!A1687:L4021,7,FALSE)</f>
        <v>0</v>
      </c>
      <c r="I1687" s="1" t="str">
        <f>VLOOKUP($A1687,'Medical examination'!A1687:M4021,8,FALSE)</f>
        <v>NO</v>
      </c>
      <c r="J1687" s="19" t="str">
        <f>VLOOKUP($A1687,'Medical examination'!A1687:N4021,9,FALSE)</f>
        <v>NORMAL WEIGHT</v>
      </c>
      <c r="K1687" s="10" t="str">
        <f>VLOOKUP($A1687,'Medical examination'!A1687:O4021,10,FALSE)</f>
        <v>NORMAL</v>
      </c>
      <c r="L1687" s="16">
        <v>25075.97</v>
      </c>
      <c r="M1687" s="1" t="str">
        <f>VLOOKUP($L1687,'Hospitalization details'!$F1687:L4019,2,FALSE)</f>
        <v>TIER - 2</v>
      </c>
      <c r="N1687" s="17" t="str">
        <f>VLOOKUP($L1687,'Hospitalization details'!$F1687:M4024,3,FALSE)</f>
        <v>TIER - 2</v>
      </c>
      <c r="O1687" s="1" t="str">
        <f>VLOOKUP($L1687,'Hospitalization details'!$F1687:N4024,4,FALSE)</f>
        <v>R1011</v>
      </c>
      <c r="P1687" s="14">
        <f>VLOOKUP($L1687,'Hospitalization details'!$F1687:O4024,6,FALSE)</f>
        <v>35037</v>
      </c>
      <c r="Q1687" s="18">
        <f t="shared" si="26"/>
        <v>27</v>
      </c>
    </row>
    <row r="1688" spans="1:17" x14ac:dyDescent="0.25">
      <c r="A1688" s="2" t="s">
        <v>1694</v>
      </c>
      <c r="B1688" t="str">
        <f>VLOOKUP(A1688,'customer names'!A1688:D4022,3,FALSE)</f>
        <v>Mahoney</v>
      </c>
      <c r="C1688" s="1">
        <f>VLOOKUP(A1688,'Medical examination'!A1688:G4022,2,FALSE)</f>
        <v>18.34</v>
      </c>
      <c r="D1688" s="1">
        <f>VLOOKUP(A1688,'Medical examination'!A1688:H4022,3,FALSE)</f>
        <v>10.01</v>
      </c>
      <c r="E1688" s="1" t="str">
        <f>VLOOKUP($A1688,'Medical examination'!A1688:I4022,4,FALSE)</f>
        <v>NO</v>
      </c>
      <c r="F1688" s="1" t="str">
        <f>VLOOKUP($A1688,'Medical examination'!A1688:J4022,5,FALSE)</f>
        <v>NO</v>
      </c>
      <c r="G1688" s="1" t="str">
        <f>VLOOKUP($A1688,'Medical examination'!A1688:K4022,6,FALSE)</f>
        <v>NO</v>
      </c>
      <c r="H1688" s="1">
        <f>VLOOKUP($A1688,'Medical examination'!A1688:L4022,7,FALSE)</f>
        <v>0</v>
      </c>
      <c r="I1688" s="1" t="str">
        <f>VLOOKUP($A1688,'Medical examination'!A1688:M4022,8,FALSE)</f>
        <v>NO</v>
      </c>
      <c r="J1688" s="19" t="str">
        <f>VLOOKUP($A1688,'Medical examination'!A1688:N4022,9,FALSE)</f>
        <v>UNDERWEIGHT</v>
      </c>
      <c r="K1688" s="10" t="str">
        <f>VLOOKUP($A1688,'Medical examination'!A1688:O4022,10,FALSE)</f>
        <v>DIABETES</v>
      </c>
      <c r="L1688" s="16">
        <v>24915.22</v>
      </c>
      <c r="M1688" s="1" t="str">
        <f>VLOOKUP($L1688,'Hospitalization details'!$F1688:L4020,2,FALSE)</f>
        <v>TIER - 2</v>
      </c>
      <c r="N1688" s="17" t="str">
        <f>VLOOKUP($L1688,'Hospitalization details'!$F1688:M4025,3,FALSE)</f>
        <v>TIER - 3</v>
      </c>
      <c r="O1688" s="1" t="str">
        <f>VLOOKUP($L1688,'Hospitalization details'!$F1688:N4025,4,FALSE)</f>
        <v>R1012</v>
      </c>
      <c r="P1688" s="14">
        <f>VLOOKUP($L1688,'Hospitalization details'!$F1688:O4025,6,FALSE)</f>
        <v>27712</v>
      </c>
      <c r="Q1688" s="18">
        <f t="shared" si="26"/>
        <v>47</v>
      </c>
    </row>
    <row r="1689" spans="1:17" x14ac:dyDescent="0.25">
      <c r="A1689" s="2" t="s">
        <v>1695</v>
      </c>
      <c r="B1689" t="str">
        <f>VLOOKUP(A1689,'customer names'!A1689:D4023,3,FALSE)</f>
        <v>McCracken</v>
      </c>
      <c r="C1689" s="1">
        <f>VLOOKUP(A1689,'Medical examination'!A1689:G4023,2,FALSE)</f>
        <v>34.15</v>
      </c>
      <c r="D1689" s="1">
        <f>VLOOKUP(A1689,'Medical examination'!A1689:H4023,3,FALSE)</f>
        <v>5.42</v>
      </c>
      <c r="E1689" s="1" t="str">
        <f>VLOOKUP($A1689,'Medical examination'!A1689:I4023,4,FALSE)</f>
        <v>NO</v>
      </c>
      <c r="F1689" s="1" t="str">
        <f>VLOOKUP($A1689,'Medical examination'!A1689:J4023,5,FALSE)</f>
        <v>NO</v>
      </c>
      <c r="G1689" s="1" t="str">
        <f>VLOOKUP($A1689,'Medical examination'!A1689:K4023,6,FALSE)</f>
        <v>NO</v>
      </c>
      <c r="H1689" s="1">
        <f>VLOOKUP($A1689,'Medical examination'!A1689:L4023,7,FALSE)</f>
        <v>0</v>
      </c>
      <c r="I1689" s="1" t="str">
        <f>VLOOKUP($A1689,'Medical examination'!A1689:M4023,8,FALSE)</f>
        <v>NO</v>
      </c>
      <c r="J1689" s="19" t="str">
        <f>VLOOKUP($A1689,'Medical examination'!A1689:N4023,9,FALSE)</f>
        <v>OBESITY</v>
      </c>
      <c r="K1689" s="10" t="str">
        <f>VLOOKUP($A1689,'Medical examination'!A1689:O4023,10,FALSE)</f>
        <v>NORMAL</v>
      </c>
      <c r="L1689" s="16">
        <v>24915.05</v>
      </c>
      <c r="M1689" s="1" t="str">
        <f>VLOOKUP($L1689,'Hospitalization details'!$F1689:L4021,2,FALSE)</f>
        <v>TIER - 2</v>
      </c>
      <c r="N1689" s="17" t="str">
        <f>VLOOKUP($L1689,'Hospitalization details'!$F1689:M4026,3,FALSE)</f>
        <v>TIER - 1</v>
      </c>
      <c r="O1689" s="1" t="str">
        <f>VLOOKUP($L1689,'Hospitalization details'!$F1689:N4026,4,FALSE)</f>
        <v>R1024</v>
      </c>
      <c r="P1689" s="14">
        <f>VLOOKUP($L1689,'Hospitalization details'!$F1689:O4026,6,FALSE)</f>
        <v>31942</v>
      </c>
      <c r="Q1689" s="18">
        <f t="shared" si="26"/>
        <v>35</v>
      </c>
    </row>
    <row r="1690" spans="1:17" x14ac:dyDescent="0.25">
      <c r="A1690" s="2" t="s">
        <v>1696</v>
      </c>
      <c r="B1690" t="str">
        <f>VLOOKUP(A1690,'customer names'!A1690:D4024,3,FALSE)</f>
        <v>Spewak</v>
      </c>
      <c r="C1690" s="1">
        <f>VLOOKUP(A1690,'Medical examination'!A1690:G4024,2,FALSE)</f>
        <v>18.350000000000001</v>
      </c>
      <c r="D1690" s="1">
        <f>VLOOKUP(A1690,'Medical examination'!A1690:H4024,3,FALSE)</f>
        <v>5.12</v>
      </c>
      <c r="E1690" s="1" t="str">
        <f>VLOOKUP($A1690,'Medical examination'!A1690:I4024,4,FALSE)</f>
        <v>NO</v>
      </c>
      <c r="F1690" s="1" t="str">
        <f>VLOOKUP($A1690,'Medical examination'!A1690:J4024,5,FALSE)</f>
        <v>NO</v>
      </c>
      <c r="G1690" s="1" t="str">
        <f>VLOOKUP($A1690,'Medical examination'!A1690:K4024,6,FALSE)</f>
        <v>NO</v>
      </c>
      <c r="H1690" s="1">
        <f>VLOOKUP($A1690,'Medical examination'!A1690:L4024,7,FALSE)</f>
        <v>0</v>
      </c>
      <c r="I1690" s="1" t="str">
        <f>VLOOKUP($A1690,'Medical examination'!A1690:M4024,8,FALSE)</f>
        <v>NO</v>
      </c>
      <c r="J1690" s="19" t="str">
        <f>VLOOKUP($A1690,'Medical examination'!A1690:N4024,9,FALSE)</f>
        <v>UNDERWEIGHT</v>
      </c>
      <c r="K1690" s="10" t="str">
        <f>VLOOKUP($A1690,'Medical examination'!A1690:O4024,10,FALSE)</f>
        <v>NORMAL</v>
      </c>
      <c r="L1690" s="16">
        <v>24873.38</v>
      </c>
      <c r="M1690" s="1" t="str">
        <f>VLOOKUP($L1690,'Hospitalization details'!$F1690:L4022,2,FALSE)</f>
        <v>TIER - 2</v>
      </c>
      <c r="N1690" s="17" t="str">
        <f>VLOOKUP($L1690,'Hospitalization details'!$F1690:M4027,3,FALSE)</f>
        <v>TIER - 1</v>
      </c>
      <c r="O1690" s="1" t="str">
        <f>VLOOKUP($L1690,'Hospitalization details'!$F1690:N4027,4,FALSE)</f>
        <v>R1024</v>
      </c>
      <c r="P1690" s="14">
        <f>VLOOKUP($L1690,'Hospitalization details'!$F1690:O4027,6,FALSE)</f>
        <v>25407</v>
      </c>
      <c r="Q1690" s="18">
        <f t="shared" si="26"/>
        <v>53</v>
      </c>
    </row>
    <row r="1691" spans="1:17" x14ac:dyDescent="0.25">
      <c r="A1691" s="2" t="s">
        <v>1697</v>
      </c>
      <c r="B1691" t="str">
        <f>VLOOKUP(A1691,'customer names'!A1691:D4025,3,FALSE)</f>
        <v>Cottini</v>
      </c>
      <c r="C1691" s="1">
        <f>VLOOKUP(A1691,'Medical examination'!A1691:G4025,2,FALSE)</f>
        <v>22.13</v>
      </c>
      <c r="D1691" s="1">
        <f>VLOOKUP(A1691,'Medical examination'!A1691:H4025,3,FALSE)</f>
        <v>9.1999999999999993</v>
      </c>
      <c r="E1691" s="1" t="str">
        <f>VLOOKUP($A1691,'Medical examination'!A1691:I4025,4,FALSE)</f>
        <v>YES</v>
      </c>
      <c r="F1691" s="1" t="str">
        <f>VLOOKUP($A1691,'Medical examination'!A1691:J4025,5,FALSE)</f>
        <v>NO</v>
      </c>
      <c r="G1691" s="1" t="str">
        <f>VLOOKUP($A1691,'Medical examination'!A1691:K4025,6,FALSE)</f>
        <v>NO</v>
      </c>
      <c r="H1691" s="1">
        <f>VLOOKUP($A1691,'Medical examination'!A1691:L4025,7,FALSE)</f>
        <v>0</v>
      </c>
      <c r="I1691" s="1" t="str">
        <f>VLOOKUP($A1691,'Medical examination'!A1691:M4025,8,FALSE)</f>
        <v>NO</v>
      </c>
      <c r="J1691" s="19" t="str">
        <f>VLOOKUP($A1691,'Medical examination'!A1691:N4025,9,FALSE)</f>
        <v>NORMAL WEIGHT</v>
      </c>
      <c r="K1691" s="10" t="str">
        <f>VLOOKUP($A1691,'Medical examination'!A1691:O4025,10,FALSE)</f>
        <v>DIABETES</v>
      </c>
      <c r="L1691" s="16">
        <v>24869.84</v>
      </c>
      <c r="M1691" s="1" t="str">
        <f>VLOOKUP($L1691,'Hospitalization details'!$F1691:L4023,2,FALSE)</f>
        <v>TIER - 2</v>
      </c>
      <c r="N1691" s="17" t="str">
        <f>VLOOKUP($L1691,'Hospitalization details'!$F1691:M4028,3,FALSE)</f>
        <v>TIER - 2</v>
      </c>
      <c r="O1691" s="1" t="str">
        <f>VLOOKUP($L1691,'Hospitalization details'!$F1691:N4028,4,FALSE)</f>
        <v>R1016</v>
      </c>
      <c r="P1691" s="14">
        <f>VLOOKUP($L1691,'Hospitalization details'!$F1691:O4028,6,FALSE)</f>
        <v>25898</v>
      </c>
      <c r="Q1691" s="18">
        <f t="shared" si="26"/>
        <v>52</v>
      </c>
    </row>
    <row r="1692" spans="1:17" x14ac:dyDescent="0.25">
      <c r="A1692" s="2" t="s">
        <v>1698</v>
      </c>
      <c r="B1692" t="str">
        <f>VLOOKUP(A1692,'customer names'!A1692:D4026,3,FALSE)</f>
        <v>Findlay</v>
      </c>
      <c r="C1692" s="1">
        <f>VLOOKUP(A1692,'Medical examination'!A1692:G4026,2,FALSE)</f>
        <v>22.51</v>
      </c>
      <c r="D1692" s="1">
        <f>VLOOKUP(A1692,'Medical examination'!A1692:H4026,3,FALSE)</f>
        <v>6.08</v>
      </c>
      <c r="E1692" s="1" t="str">
        <f>VLOOKUP($A1692,'Medical examination'!A1692:I4026,4,FALSE)</f>
        <v>YES</v>
      </c>
      <c r="F1692" s="1" t="str">
        <f>VLOOKUP($A1692,'Medical examination'!A1692:J4026,5,FALSE)</f>
        <v>NO</v>
      </c>
      <c r="G1692" s="1" t="str">
        <f>VLOOKUP($A1692,'Medical examination'!A1692:K4026,6,FALSE)</f>
        <v>NO</v>
      </c>
      <c r="H1692" s="1">
        <f>VLOOKUP($A1692,'Medical examination'!A1692:L4026,7,FALSE)</f>
        <v>1</v>
      </c>
      <c r="I1692" s="1" t="str">
        <f>VLOOKUP($A1692,'Medical examination'!A1692:M4026,8,FALSE)</f>
        <v>NO</v>
      </c>
      <c r="J1692" s="19" t="str">
        <f>VLOOKUP($A1692,'Medical examination'!A1692:N4026,9,FALSE)</f>
        <v>NORMAL WEIGHT</v>
      </c>
      <c r="K1692" s="10" t="str">
        <f>VLOOKUP($A1692,'Medical examination'!A1692:O4026,10,FALSE)</f>
        <v>PRE DIABETES</v>
      </c>
      <c r="L1692" s="16">
        <v>24863.25</v>
      </c>
      <c r="M1692" s="1" t="str">
        <f>VLOOKUP($L1692,'Hospitalization details'!$F1692:L4024,2,FALSE)</f>
        <v>TIER - 2</v>
      </c>
      <c r="N1692" s="17" t="str">
        <f>VLOOKUP($L1692,'Hospitalization details'!$F1692:M4029,3,FALSE)</f>
        <v>TIER - 3</v>
      </c>
      <c r="O1692" s="1" t="str">
        <f>VLOOKUP($L1692,'Hospitalization details'!$F1692:N4029,4,FALSE)</f>
        <v>R1011</v>
      </c>
      <c r="P1692" s="14">
        <f>VLOOKUP($L1692,'Hospitalization details'!$F1692:O4029,6,FALSE)</f>
        <v>34860</v>
      </c>
      <c r="Q1692" s="18">
        <f t="shared" si="26"/>
        <v>27</v>
      </c>
    </row>
    <row r="1693" spans="1:17" x14ac:dyDescent="0.25">
      <c r="A1693" s="2" t="s">
        <v>1699</v>
      </c>
      <c r="B1693" t="str">
        <f>VLOOKUP(A1693,'customer names'!A1693:D4027,3,FALSE)</f>
        <v>Strasburg</v>
      </c>
      <c r="C1693" s="1">
        <f>VLOOKUP(A1693,'Medical examination'!A1693:G4027,2,FALSE)</f>
        <v>31</v>
      </c>
      <c r="D1693" s="1">
        <f>VLOOKUP(A1693,'Medical examination'!A1693:H4027,3,FALSE)</f>
        <v>4.7699999999999996</v>
      </c>
      <c r="E1693" s="1" t="str">
        <f>VLOOKUP($A1693,'Medical examination'!A1693:I4027,4,FALSE)</f>
        <v>NO</v>
      </c>
      <c r="F1693" s="1" t="str">
        <f>VLOOKUP($A1693,'Medical examination'!A1693:J4027,5,FALSE)</f>
        <v>NO</v>
      </c>
      <c r="G1693" s="1" t="str">
        <f>VLOOKUP($A1693,'Medical examination'!A1693:K4027,6,FALSE)</f>
        <v>NO</v>
      </c>
      <c r="H1693" s="1">
        <f>VLOOKUP($A1693,'Medical examination'!A1693:L4027,7,FALSE)</f>
        <v>1</v>
      </c>
      <c r="I1693" s="1" t="str">
        <f>VLOOKUP($A1693,'Medical examination'!A1693:M4027,8,FALSE)</f>
        <v>NO</v>
      </c>
      <c r="J1693" s="19" t="str">
        <f>VLOOKUP($A1693,'Medical examination'!A1693:N4027,9,FALSE)</f>
        <v>OBESITY</v>
      </c>
      <c r="K1693" s="10" t="str">
        <f>VLOOKUP($A1693,'Medical examination'!A1693:O4027,10,FALSE)</f>
        <v>NORMAL</v>
      </c>
      <c r="L1693" s="16">
        <v>24817.25</v>
      </c>
      <c r="M1693" s="1" t="str">
        <f>VLOOKUP($L1693,'Hospitalization details'!$F1693:L4025,2,FALSE)</f>
        <v>TIER - 2</v>
      </c>
      <c r="N1693" s="17" t="str">
        <f>VLOOKUP($L1693,'Hospitalization details'!$F1693:M4030,3,FALSE)</f>
        <v>TIER - 2</v>
      </c>
      <c r="O1693" s="1" t="str">
        <f>VLOOKUP($L1693,'Hospitalization details'!$F1693:N4030,4,FALSE)</f>
        <v>R1011</v>
      </c>
      <c r="P1693" s="14">
        <f>VLOOKUP($L1693,'Hospitalization details'!$F1693:O4030,6,FALSE)</f>
        <v>34586</v>
      </c>
      <c r="Q1693" s="18">
        <f t="shared" si="26"/>
        <v>28</v>
      </c>
    </row>
    <row r="1694" spans="1:17" x14ac:dyDescent="0.25">
      <c r="A1694" s="2" t="s">
        <v>1700</v>
      </c>
      <c r="B1694" t="str">
        <f>VLOOKUP(A1694,'customer names'!A1694:D4028,3,FALSE)</f>
        <v>Adams</v>
      </c>
      <c r="C1694" s="1">
        <f>VLOOKUP(A1694,'Medical examination'!A1694:G4028,2,FALSE)</f>
        <v>28.27</v>
      </c>
      <c r="D1694" s="1">
        <f>VLOOKUP(A1694,'Medical examination'!A1694:H4028,3,FALSE)</f>
        <v>4.62</v>
      </c>
      <c r="E1694" s="1" t="str">
        <f>VLOOKUP($A1694,'Medical examination'!A1694:I4028,4,FALSE)</f>
        <v>NO</v>
      </c>
      <c r="F1694" s="1" t="str">
        <f>VLOOKUP($A1694,'Medical examination'!A1694:J4028,5,FALSE)</f>
        <v>NO</v>
      </c>
      <c r="G1694" s="1" t="str">
        <f>VLOOKUP($A1694,'Medical examination'!A1694:K4028,6,FALSE)</f>
        <v>NO</v>
      </c>
      <c r="H1694" s="1">
        <f>VLOOKUP($A1694,'Medical examination'!A1694:L4028,7,FALSE)</f>
        <v>1</v>
      </c>
      <c r="I1694" s="1" t="str">
        <f>VLOOKUP($A1694,'Medical examination'!A1694:M4028,8,FALSE)</f>
        <v>NO</v>
      </c>
      <c r="J1694" s="19" t="str">
        <f>VLOOKUP($A1694,'Medical examination'!A1694:N4028,9,FALSE)</f>
        <v>OVERWEIGHT</v>
      </c>
      <c r="K1694" s="10" t="str">
        <f>VLOOKUP($A1694,'Medical examination'!A1694:O4028,10,FALSE)</f>
        <v>NORMAL</v>
      </c>
      <c r="L1694" s="16">
        <v>24795.040000000001</v>
      </c>
      <c r="M1694" s="1" t="str">
        <f>VLOOKUP($L1694,'Hospitalization details'!$F1694:L4026,2,FALSE)</f>
        <v>TIER - 2</v>
      </c>
      <c r="N1694" s="17" t="str">
        <f>VLOOKUP($L1694,'Hospitalization details'!$F1694:M4031,3,FALSE)</f>
        <v>TIER - 3</v>
      </c>
      <c r="O1694" s="1" t="str">
        <f>VLOOKUP($L1694,'Hospitalization details'!$F1694:N4031,4,FALSE)</f>
        <v>R1011</v>
      </c>
      <c r="P1694" s="14">
        <f>VLOOKUP($L1694,'Hospitalization details'!$F1694:O4031,6,FALSE)</f>
        <v>33888</v>
      </c>
      <c r="Q1694" s="18">
        <f t="shared" si="26"/>
        <v>30</v>
      </c>
    </row>
    <row r="1695" spans="1:17" x14ac:dyDescent="0.25">
      <c r="A1695" s="2" t="s">
        <v>1701</v>
      </c>
      <c r="B1695" t="str">
        <f>VLOOKUP(A1695,'customer names'!A1695:D4029,3,FALSE)</f>
        <v>Deeter</v>
      </c>
      <c r="C1695" s="1">
        <f>VLOOKUP(A1695,'Medical examination'!A1695:G4029,2,FALSE)</f>
        <v>29.92</v>
      </c>
      <c r="D1695" s="1">
        <f>VLOOKUP(A1695,'Medical examination'!A1695:H4029,3,FALSE)</f>
        <v>9.07</v>
      </c>
      <c r="E1695" s="1" t="str">
        <f>VLOOKUP($A1695,'Medical examination'!A1695:I4029,4,FALSE)</f>
        <v>YES</v>
      </c>
      <c r="F1695" s="1" t="str">
        <f>VLOOKUP($A1695,'Medical examination'!A1695:J4029,5,FALSE)</f>
        <v>NO</v>
      </c>
      <c r="G1695" s="1" t="str">
        <f>VLOOKUP($A1695,'Medical examination'!A1695:K4029,6,FALSE)</f>
        <v>NO</v>
      </c>
      <c r="H1695" s="1">
        <f>VLOOKUP($A1695,'Medical examination'!A1695:L4029,7,FALSE)</f>
        <v>1</v>
      </c>
      <c r="I1695" s="1" t="str">
        <f>VLOOKUP($A1695,'Medical examination'!A1695:M4029,8,FALSE)</f>
        <v>NO</v>
      </c>
      <c r="J1695" s="19" t="str">
        <f>VLOOKUP($A1695,'Medical examination'!A1695:N4029,9,FALSE)</f>
        <v>OBESITY</v>
      </c>
      <c r="K1695" s="10" t="str">
        <f>VLOOKUP($A1695,'Medical examination'!A1695:O4029,10,FALSE)</f>
        <v>DIABETES</v>
      </c>
      <c r="L1695" s="16">
        <v>24671.66</v>
      </c>
      <c r="M1695" s="1" t="str">
        <f>VLOOKUP($L1695,'Hospitalization details'!$F1695:L4027,2,FALSE)</f>
        <v>TIER - 2</v>
      </c>
      <c r="N1695" s="17" t="str">
        <f>VLOOKUP($L1695,'Hospitalization details'!$F1695:M4032,3,FALSE)</f>
        <v>TIER - 1</v>
      </c>
      <c r="O1695" s="1" t="str">
        <f>VLOOKUP($L1695,'Hospitalization details'!$F1695:N4032,4,FALSE)</f>
        <v>R1024</v>
      </c>
      <c r="P1695" s="14">
        <f>VLOOKUP($L1695,'Hospitalization details'!$F1695:O4032,6,FALSE)</f>
        <v>35305</v>
      </c>
      <c r="Q1695" s="18">
        <f t="shared" si="26"/>
        <v>26</v>
      </c>
    </row>
    <row r="1696" spans="1:17" x14ac:dyDescent="0.25">
      <c r="A1696" s="2" t="s">
        <v>1702</v>
      </c>
      <c r="B1696" t="str">
        <f>VLOOKUP(A1696,'customer names'!A1696:D4030,3,FALSE)</f>
        <v>Arpin</v>
      </c>
      <c r="C1696" s="1">
        <f>VLOOKUP(A1696,'Medical examination'!A1696:G4030,2,FALSE)</f>
        <v>25.9</v>
      </c>
      <c r="D1696" s="1">
        <f>VLOOKUP(A1696,'Medical examination'!A1696:H4030,3,FALSE)</f>
        <v>9.1199999999999992</v>
      </c>
      <c r="E1696" s="1" t="str">
        <f>VLOOKUP($A1696,'Medical examination'!A1696:I4030,4,FALSE)</f>
        <v>YES</v>
      </c>
      <c r="F1696" s="1" t="str">
        <f>VLOOKUP($A1696,'Medical examination'!A1696:J4030,5,FALSE)</f>
        <v>NO</v>
      </c>
      <c r="G1696" s="1" t="str">
        <f>VLOOKUP($A1696,'Medical examination'!A1696:K4030,6,FALSE)</f>
        <v>NO</v>
      </c>
      <c r="H1696" s="1">
        <f>VLOOKUP($A1696,'Medical examination'!A1696:L4030,7,FALSE)</f>
        <v>1</v>
      </c>
      <c r="I1696" s="1" t="str">
        <f>VLOOKUP($A1696,'Medical examination'!A1696:M4030,8,FALSE)</f>
        <v>NO</v>
      </c>
      <c r="J1696" s="19" t="str">
        <f>VLOOKUP($A1696,'Medical examination'!A1696:N4030,9,FALSE)</f>
        <v>OVERWEIGHT</v>
      </c>
      <c r="K1696" s="10" t="str">
        <f>VLOOKUP($A1696,'Medical examination'!A1696:O4030,10,FALSE)</f>
        <v>DIABETES</v>
      </c>
      <c r="L1696" s="16">
        <v>44423.8</v>
      </c>
      <c r="M1696" s="1" t="str">
        <f>VLOOKUP($L1696,'Hospitalization details'!$F1696:L4028,2,FALSE)</f>
        <v>TIER - 2</v>
      </c>
      <c r="N1696" s="17" t="str">
        <f>VLOOKUP($L1696,'Hospitalization details'!$F1696:M4033,3,FALSE)</f>
        <v>TIER - 3</v>
      </c>
      <c r="O1696" s="1" t="str">
        <f>VLOOKUP($L1696,'Hospitalization details'!$F1696:N4033,4,FALSE)</f>
        <v>R1013</v>
      </c>
      <c r="P1696" s="14">
        <f>VLOOKUP($L1696,'Hospitalization details'!$F1696:O4033,6,FALSE)</f>
        <v>24729</v>
      </c>
      <c r="Q1696" s="18">
        <f t="shared" si="26"/>
        <v>55</v>
      </c>
    </row>
    <row r="1697" spans="1:17" x14ac:dyDescent="0.25">
      <c r="A1697" s="2" t="s">
        <v>1703</v>
      </c>
      <c r="B1697" t="str">
        <f>VLOOKUP(A1697,'customer names'!A1697:D4031,3,FALSE)</f>
        <v>Schoeneck</v>
      </c>
      <c r="C1697" s="1">
        <f>VLOOKUP(A1697,'Medical examination'!A1697:G4031,2,FALSE)</f>
        <v>27.74</v>
      </c>
      <c r="D1697" s="1">
        <f>VLOOKUP(A1697,'Medical examination'!A1697:H4031,3,FALSE)</f>
        <v>7.32</v>
      </c>
      <c r="E1697" s="1" t="str">
        <f>VLOOKUP($A1697,'Medical examination'!A1697:I4031,4,FALSE)</f>
        <v>YES</v>
      </c>
      <c r="F1697" s="1" t="str">
        <f>VLOOKUP($A1697,'Medical examination'!A1697:J4031,5,FALSE)</f>
        <v>NO</v>
      </c>
      <c r="G1697" s="1" t="str">
        <f>VLOOKUP($A1697,'Medical examination'!A1697:K4031,6,FALSE)</f>
        <v>NO</v>
      </c>
      <c r="H1697" s="1">
        <f>VLOOKUP($A1697,'Medical examination'!A1697:L4031,7,FALSE)</f>
        <v>1</v>
      </c>
      <c r="I1697" s="1" t="str">
        <f>VLOOKUP($A1697,'Medical examination'!A1697:M4031,8,FALSE)</f>
        <v>NO</v>
      </c>
      <c r="J1697" s="19" t="str">
        <f>VLOOKUP($A1697,'Medical examination'!A1697:N4031,9,FALSE)</f>
        <v>OVERWEIGHT</v>
      </c>
      <c r="K1697" s="10" t="str">
        <f>VLOOKUP($A1697,'Medical examination'!A1697:O4031,10,FALSE)</f>
        <v>DIABETES</v>
      </c>
      <c r="L1697" s="16">
        <v>24667.42</v>
      </c>
      <c r="M1697" s="1" t="str">
        <f>VLOOKUP($L1697,'Hospitalization details'!$F1697:L4029,2,FALSE)</f>
        <v>TIER - 2</v>
      </c>
      <c r="N1697" s="17" t="str">
        <f>VLOOKUP($L1697,'Hospitalization details'!$F1697:M4034,3,FALSE)</f>
        <v>TIER - 3</v>
      </c>
      <c r="O1697" s="1" t="str">
        <f>VLOOKUP($L1697,'Hospitalization details'!$F1697:N4034,4,FALSE)</f>
        <v>R1013</v>
      </c>
      <c r="P1697" s="14">
        <f>VLOOKUP($L1697,'Hospitalization details'!$F1697:O4034,6,FALSE)</f>
        <v>25731</v>
      </c>
      <c r="Q1697" s="18">
        <f t="shared" si="26"/>
        <v>52</v>
      </c>
    </row>
    <row r="1698" spans="1:17" x14ac:dyDescent="0.25">
      <c r="A1698" s="2" t="s">
        <v>1704</v>
      </c>
      <c r="B1698" t="str">
        <f>VLOOKUP(A1698,'customer names'!A1698:D4032,3,FALSE)</f>
        <v>Mueller</v>
      </c>
      <c r="C1698" s="1">
        <f>VLOOKUP(A1698,'Medical examination'!A1698:G4032,2,FALSE)</f>
        <v>17.260000000000002</v>
      </c>
      <c r="D1698" s="1">
        <f>VLOOKUP(A1698,'Medical examination'!A1698:H4032,3,FALSE)</f>
        <v>11.73</v>
      </c>
      <c r="E1698" s="1" t="str">
        <f>VLOOKUP($A1698,'Medical examination'!A1698:I4032,4,FALSE)</f>
        <v>NO</v>
      </c>
      <c r="F1698" s="1" t="str">
        <f>VLOOKUP($A1698,'Medical examination'!A1698:J4032,5,FALSE)</f>
        <v>NO</v>
      </c>
      <c r="G1698" s="1" t="str">
        <f>VLOOKUP($A1698,'Medical examination'!A1698:K4032,6,FALSE)</f>
        <v>NO</v>
      </c>
      <c r="H1698" s="1">
        <f>VLOOKUP($A1698,'Medical examination'!A1698:L4032,7,FALSE)</f>
        <v>2</v>
      </c>
      <c r="I1698" s="1" t="str">
        <f>VLOOKUP($A1698,'Medical examination'!A1698:M4032,8,FALSE)</f>
        <v>NO</v>
      </c>
      <c r="J1698" s="19" t="str">
        <f>VLOOKUP($A1698,'Medical examination'!A1698:N4032,9,FALSE)</f>
        <v>UNDERWEIGHT</v>
      </c>
      <c r="K1698" s="10" t="str">
        <f>VLOOKUP($A1698,'Medical examination'!A1698:O4032,10,FALSE)</f>
        <v>DIABETES</v>
      </c>
      <c r="L1698" s="16">
        <v>24603.05</v>
      </c>
      <c r="M1698" s="1" t="str">
        <f>VLOOKUP($L1698,'Hospitalization details'!$F1698:L4030,2,FALSE)</f>
        <v>TIER - 2</v>
      </c>
      <c r="N1698" s="17" t="str">
        <f>VLOOKUP($L1698,'Hospitalization details'!$F1698:M4035,3,FALSE)</f>
        <v>TIER - 2</v>
      </c>
      <c r="O1698" s="1" t="str">
        <f>VLOOKUP($L1698,'Hospitalization details'!$F1698:N4035,4,FALSE)</f>
        <v>R1011</v>
      </c>
      <c r="P1698" s="14">
        <f>VLOOKUP($L1698,'Hospitalization details'!$F1698:O4035,6,FALSE)</f>
        <v>28045</v>
      </c>
      <c r="Q1698" s="18">
        <f t="shared" si="26"/>
        <v>46</v>
      </c>
    </row>
    <row r="1699" spans="1:17" x14ac:dyDescent="0.25">
      <c r="A1699" s="2" t="s">
        <v>1705</v>
      </c>
      <c r="B1699" t="str">
        <f>VLOOKUP(A1699,'customer names'!A1699:D4033,3,FALSE)</f>
        <v>Willits</v>
      </c>
      <c r="C1699" s="1">
        <f>VLOOKUP(A1699,'Medical examination'!A1699:G4033,2,FALSE)</f>
        <v>19.855</v>
      </c>
      <c r="D1699" s="1">
        <f>VLOOKUP(A1699,'Medical examination'!A1699:H4033,3,FALSE)</f>
        <v>6.64</v>
      </c>
      <c r="E1699" s="1" t="str">
        <f>VLOOKUP($A1699,'Medical examination'!A1699:I4033,4,FALSE)</f>
        <v>YES</v>
      </c>
      <c r="F1699" s="1" t="str">
        <f>VLOOKUP($A1699,'Medical examination'!A1699:J4033,5,FALSE)</f>
        <v>NO</v>
      </c>
      <c r="G1699" s="1" t="str">
        <f>VLOOKUP($A1699,'Medical examination'!A1699:K4033,6,FALSE)</f>
        <v>NO</v>
      </c>
      <c r="H1699" s="1">
        <f>VLOOKUP($A1699,'Medical examination'!A1699:L4033,7,FALSE)</f>
        <v>1</v>
      </c>
      <c r="I1699" s="1" t="str">
        <f>VLOOKUP($A1699,'Medical examination'!A1699:M4033,8,FALSE)</f>
        <v>NO</v>
      </c>
      <c r="J1699" s="19" t="str">
        <f>VLOOKUP($A1699,'Medical examination'!A1699:N4033,9,FALSE)</f>
        <v>NORMAL WEIGHT</v>
      </c>
      <c r="K1699" s="10" t="str">
        <f>VLOOKUP($A1699,'Medical examination'!A1699:O4033,10,FALSE)</f>
        <v>DIABETES</v>
      </c>
      <c r="L1699" s="16">
        <v>24535.7</v>
      </c>
      <c r="M1699" s="1" t="str">
        <f>VLOOKUP($L1699,'Hospitalization details'!$F1699:L4031,2,FALSE)</f>
        <v>TIER - 2</v>
      </c>
      <c r="N1699" s="17" t="str">
        <f>VLOOKUP($L1699,'Hospitalization details'!$F1699:M4036,3,FALSE)</f>
        <v>TIER - 2</v>
      </c>
      <c r="O1699" s="1" t="str">
        <f>VLOOKUP($L1699,'Hospitalization details'!$F1699:N4036,4,FALSE)</f>
        <v>R1012</v>
      </c>
      <c r="P1699" s="14">
        <f>VLOOKUP($L1699,'Hospitalization details'!$F1699:O4036,6,FALSE)</f>
        <v>27558</v>
      </c>
      <c r="Q1699" s="18">
        <f t="shared" si="26"/>
        <v>47</v>
      </c>
    </row>
    <row r="1700" spans="1:17" x14ac:dyDescent="0.25">
      <c r="A1700" s="2" t="s">
        <v>1706</v>
      </c>
      <c r="B1700" t="str">
        <f>VLOOKUP(A1700,'customer names'!A1700:D4034,3,FALSE)</f>
        <v>Syring</v>
      </c>
      <c r="C1700" s="1">
        <f>VLOOKUP(A1700,'Medical examination'!A1700:G4034,2,FALSE)</f>
        <v>41.69</v>
      </c>
      <c r="D1700" s="1">
        <f>VLOOKUP(A1700,'Medical examination'!A1700:H4034,3,FALSE)</f>
        <v>5.78</v>
      </c>
      <c r="E1700" s="1" t="str">
        <f>VLOOKUP($A1700,'Medical examination'!A1700:I4034,4,FALSE)</f>
        <v>NO</v>
      </c>
      <c r="F1700" s="1" t="str">
        <f>VLOOKUP($A1700,'Medical examination'!A1700:J4034,5,FALSE)</f>
        <v>NO</v>
      </c>
      <c r="G1700" s="1" t="str">
        <f>VLOOKUP($A1700,'Medical examination'!A1700:K4034,6,FALSE)</f>
        <v>NO</v>
      </c>
      <c r="H1700" s="1">
        <f>VLOOKUP($A1700,'Medical examination'!A1700:L4034,7,FALSE)</f>
        <v>0</v>
      </c>
      <c r="I1700" s="1" t="str">
        <f>VLOOKUP($A1700,'Medical examination'!A1700:M4034,8,FALSE)</f>
        <v>NO</v>
      </c>
      <c r="J1700" s="19" t="str">
        <f>VLOOKUP($A1700,'Medical examination'!A1700:N4034,9,FALSE)</f>
        <v>OBESITY</v>
      </c>
      <c r="K1700" s="10" t="str">
        <f>VLOOKUP($A1700,'Medical examination'!A1700:O4034,10,FALSE)</f>
        <v>PRE DIABETES</v>
      </c>
      <c r="L1700" s="16">
        <v>24520.26</v>
      </c>
      <c r="M1700" s="1" t="str">
        <f>VLOOKUP($L1700,'Hospitalization details'!$F1700:L4032,2,FALSE)</f>
        <v>TIER - 2</v>
      </c>
      <c r="N1700" s="17" t="str">
        <f>VLOOKUP($L1700,'Hospitalization details'!$F1700:M4037,3,FALSE)</f>
        <v>TIER - 3</v>
      </c>
      <c r="O1700" s="1" t="str">
        <f>VLOOKUP($L1700,'Hospitalization details'!$F1700:N4037,4,FALSE)</f>
        <v>R1011</v>
      </c>
      <c r="P1700" s="14">
        <f>VLOOKUP($L1700,'Hospitalization details'!$F1700:O4037,6,FALSE)</f>
        <v>26556</v>
      </c>
      <c r="Q1700" s="18">
        <f t="shared" si="26"/>
        <v>50</v>
      </c>
    </row>
    <row r="1701" spans="1:17" x14ac:dyDescent="0.25">
      <c r="A1701" s="2" t="s">
        <v>1707</v>
      </c>
      <c r="B1701" t="str">
        <f>VLOOKUP(A1701,'customer names'!A1701:D4035,3,FALSE)</f>
        <v>Strike</v>
      </c>
      <c r="C1701" s="1">
        <f>VLOOKUP(A1701,'Medical examination'!A1701:G4035,2,FALSE)</f>
        <v>16.12</v>
      </c>
      <c r="D1701" s="1">
        <f>VLOOKUP(A1701,'Medical examination'!A1701:H4035,3,FALSE)</f>
        <v>10.45</v>
      </c>
      <c r="E1701" s="1" t="str">
        <f>VLOOKUP($A1701,'Medical examination'!A1701:I4035,4,FALSE)</f>
        <v>NO</v>
      </c>
      <c r="F1701" s="1" t="str">
        <f>VLOOKUP($A1701,'Medical examination'!A1701:J4035,5,FALSE)</f>
        <v>NO</v>
      </c>
      <c r="G1701" s="1" t="str">
        <f>VLOOKUP($A1701,'Medical examination'!A1701:K4035,6,FALSE)</f>
        <v>NO</v>
      </c>
      <c r="H1701" s="1">
        <f>VLOOKUP($A1701,'Medical examination'!A1701:L4035,7,FALSE)</f>
        <v>0</v>
      </c>
      <c r="I1701" s="1" t="str">
        <f>VLOOKUP($A1701,'Medical examination'!A1701:M4035,8,FALSE)</f>
        <v>NO</v>
      </c>
      <c r="J1701" s="19" t="str">
        <f>VLOOKUP($A1701,'Medical examination'!A1701:N4035,9,FALSE)</f>
        <v>UNDERWEIGHT</v>
      </c>
      <c r="K1701" s="10" t="str">
        <f>VLOOKUP($A1701,'Medical examination'!A1701:O4035,10,FALSE)</f>
        <v>DIABETES</v>
      </c>
      <c r="L1701" s="16">
        <v>24513.09</v>
      </c>
      <c r="M1701" s="1" t="str">
        <f>VLOOKUP($L1701,'Hospitalization details'!$F1701:L4033,2,FALSE)</f>
        <v>TIER - 2</v>
      </c>
      <c r="N1701" s="17" t="str">
        <f>VLOOKUP($L1701,'Hospitalization details'!$F1701:M4038,3,FALSE)</f>
        <v>TIER - 2</v>
      </c>
      <c r="O1701" s="1" t="str">
        <f>VLOOKUP($L1701,'Hospitalization details'!$F1701:N4038,4,FALSE)</f>
        <v>R1013</v>
      </c>
      <c r="P1701" s="14">
        <f>VLOOKUP($L1701,'Hospitalization details'!$F1701:O4038,6,FALSE)</f>
        <v>22575</v>
      </c>
      <c r="Q1701" s="18">
        <f t="shared" si="26"/>
        <v>61</v>
      </c>
    </row>
    <row r="1702" spans="1:17" x14ac:dyDescent="0.25">
      <c r="A1702" s="2" t="s">
        <v>1708</v>
      </c>
      <c r="B1702" t="str">
        <f>VLOOKUP(A1702,'customer names'!A1702:D4036,3,FALSE)</f>
        <v>Hennigar</v>
      </c>
      <c r="C1702" s="1">
        <f>VLOOKUP(A1702,'Medical examination'!A1702:G4036,2,FALSE)</f>
        <v>37.43</v>
      </c>
      <c r="D1702" s="1">
        <f>VLOOKUP(A1702,'Medical examination'!A1702:H4036,3,FALSE)</f>
        <v>4.5199999999999996</v>
      </c>
      <c r="E1702" s="1" t="str">
        <f>VLOOKUP($A1702,'Medical examination'!A1702:I4036,4,FALSE)</f>
        <v>NO</v>
      </c>
      <c r="F1702" s="1" t="str">
        <f>VLOOKUP($A1702,'Medical examination'!A1702:J4036,5,FALSE)</f>
        <v>NO</v>
      </c>
      <c r="G1702" s="1" t="str">
        <f>VLOOKUP($A1702,'Medical examination'!A1702:K4036,6,FALSE)</f>
        <v>NO</v>
      </c>
      <c r="H1702" s="1">
        <f>VLOOKUP($A1702,'Medical examination'!A1702:L4036,7,FALSE)</f>
        <v>1</v>
      </c>
      <c r="I1702" s="1" t="str">
        <f>VLOOKUP($A1702,'Medical examination'!A1702:M4036,8,FALSE)</f>
        <v>NO</v>
      </c>
      <c r="J1702" s="19" t="str">
        <f>VLOOKUP($A1702,'Medical examination'!A1702:N4036,9,FALSE)</f>
        <v>OBESITY</v>
      </c>
      <c r="K1702" s="10" t="str">
        <f>VLOOKUP($A1702,'Medical examination'!A1702:O4036,10,FALSE)</f>
        <v>NORMAL</v>
      </c>
      <c r="L1702" s="16">
        <v>24476.48</v>
      </c>
      <c r="M1702" s="1" t="str">
        <f>VLOOKUP($L1702,'Hospitalization details'!$F1702:L4034,2,FALSE)</f>
        <v>TIER - 2</v>
      </c>
      <c r="N1702" s="17" t="str">
        <f>VLOOKUP($L1702,'Hospitalization details'!$F1702:M4039,3,FALSE)</f>
        <v>TIER - 2</v>
      </c>
      <c r="O1702" s="1" t="str">
        <f>VLOOKUP($L1702,'Hospitalization details'!$F1702:N4039,4,FALSE)</f>
        <v>R1012</v>
      </c>
      <c r="P1702" s="14">
        <f>VLOOKUP($L1702,'Hospitalization details'!$F1702:O4039,6,FALSE)</f>
        <v>25025</v>
      </c>
      <c r="Q1702" s="18">
        <f t="shared" si="26"/>
        <v>54</v>
      </c>
    </row>
    <row r="1703" spans="1:17" x14ac:dyDescent="0.25">
      <c r="A1703" s="2" t="s">
        <v>1709</v>
      </c>
      <c r="B1703" t="str">
        <f>VLOOKUP(A1703,'customer names'!A1703:D4037,3,FALSE)</f>
        <v>May</v>
      </c>
      <c r="C1703" s="1">
        <f>VLOOKUP(A1703,'Medical examination'!A1703:G4037,2,FALSE)</f>
        <v>31.065000000000001</v>
      </c>
      <c r="D1703" s="1">
        <f>VLOOKUP(A1703,'Medical examination'!A1703:H4037,3,FALSE)</f>
        <v>5.71</v>
      </c>
      <c r="E1703" s="1" t="str">
        <f>VLOOKUP($A1703,'Medical examination'!A1703:I4037,4,FALSE)</f>
        <v>NO</v>
      </c>
      <c r="F1703" s="1" t="str">
        <f>VLOOKUP($A1703,'Medical examination'!A1703:J4037,5,FALSE)</f>
        <v>NO</v>
      </c>
      <c r="G1703" s="1" t="str">
        <f>VLOOKUP($A1703,'Medical examination'!A1703:K4037,6,FALSE)</f>
        <v>NO</v>
      </c>
      <c r="H1703" s="1">
        <f>VLOOKUP($A1703,'Medical examination'!A1703:L4037,7,FALSE)</f>
        <v>0</v>
      </c>
      <c r="I1703" s="1" t="str">
        <f>VLOOKUP($A1703,'Medical examination'!A1703:M4037,8,FALSE)</f>
        <v>NO</v>
      </c>
      <c r="J1703" s="19" t="str">
        <f>VLOOKUP($A1703,'Medical examination'!A1703:N4037,9,FALSE)</f>
        <v>OBESITY</v>
      </c>
      <c r="K1703" s="10" t="str">
        <f>VLOOKUP($A1703,'Medical examination'!A1703:O4037,10,FALSE)</f>
        <v>PRE DIABETES</v>
      </c>
      <c r="L1703" s="16">
        <v>24393.62</v>
      </c>
      <c r="M1703" s="1" t="str">
        <f>VLOOKUP($L1703,'Hospitalization details'!$F1703:L4035,2,FALSE)</f>
        <v>TIER - 2</v>
      </c>
      <c r="N1703" s="17" t="str">
        <f>VLOOKUP($L1703,'Hospitalization details'!$F1703:M4040,3,FALSE)</f>
        <v>TIER - 3</v>
      </c>
      <c r="O1703" s="1" t="str">
        <f>VLOOKUP($L1703,'Hospitalization details'!$F1703:N4040,4,FALSE)</f>
        <v>R1012</v>
      </c>
      <c r="P1703" s="14">
        <f>VLOOKUP($L1703,'Hospitalization details'!$F1703:O4040,6,FALSE)</f>
        <v>25902</v>
      </c>
      <c r="Q1703" s="18">
        <f t="shared" si="26"/>
        <v>52</v>
      </c>
    </row>
    <row r="1704" spans="1:17" x14ac:dyDescent="0.25">
      <c r="A1704" s="2" t="s">
        <v>1710</v>
      </c>
      <c r="B1704" t="str">
        <f>VLOOKUP(A1704,'customer names'!A1704:D4038,3,FALSE)</f>
        <v>Metcalf</v>
      </c>
      <c r="C1704" s="1">
        <f>VLOOKUP(A1704,'Medical examination'!A1704:G4038,2,FALSE)</f>
        <v>25.08</v>
      </c>
      <c r="D1704" s="1">
        <f>VLOOKUP(A1704,'Medical examination'!A1704:H4038,3,FALSE)</f>
        <v>4.7699999999999996</v>
      </c>
      <c r="E1704" s="1" t="str">
        <f>VLOOKUP($A1704,'Medical examination'!A1704:I4038,4,FALSE)</f>
        <v>NO</v>
      </c>
      <c r="F1704" s="1" t="str">
        <f>VLOOKUP($A1704,'Medical examination'!A1704:J4038,5,FALSE)</f>
        <v>NO</v>
      </c>
      <c r="G1704" s="1" t="str">
        <f>VLOOKUP($A1704,'Medical examination'!A1704:K4038,6,FALSE)</f>
        <v>NO</v>
      </c>
      <c r="H1704" s="1">
        <f>VLOOKUP($A1704,'Medical examination'!A1704:L4038,7,FALSE)</f>
        <v>0</v>
      </c>
      <c r="I1704" s="1" t="str">
        <f>VLOOKUP($A1704,'Medical examination'!A1704:M4038,8,FALSE)</f>
        <v>NO</v>
      </c>
      <c r="J1704" s="19" t="str">
        <f>VLOOKUP($A1704,'Medical examination'!A1704:N4038,9,FALSE)</f>
        <v>OVERWEIGHT</v>
      </c>
      <c r="K1704" s="10" t="str">
        <f>VLOOKUP($A1704,'Medical examination'!A1704:O4038,10,FALSE)</f>
        <v>NORMAL</v>
      </c>
      <c r="L1704" s="16">
        <v>24387.74</v>
      </c>
      <c r="M1704" s="1" t="str">
        <f>VLOOKUP($L1704,'Hospitalization details'!$F1704:L4036,2,FALSE)</f>
        <v>TIER - 2</v>
      </c>
      <c r="N1704" s="17" t="str">
        <f>VLOOKUP($L1704,'Hospitalization details'!$F1704:M4041,3,FALSE)</f>
        <v>TIER - 1</v>
      </c>
      <c r="O1704" s="1" t="str">
        <f>VLOOKUP($L1704,'Hospitalization details'!$F1704:N4041,4,FALSE)</f>
        <v>R1011</v>
      </c>
      <c r="P1704" s="14">
        <f>VLOOKUP($L1704,'Hospitalization details'!$F1704:O4041,6,FALSE)</f>
        <v>36440</v>
      </c>
      <c r="Q1704" s="18">
        <f t="shared" si="26"/>
        <v>23</v>
      </c>
    </row>
    <row r="1705" spans="1:17" x14ac:dyDescent="0.25">
      <c r="A1705" s="2" t="s">
        <v>1711</v>
      </c>
      <c r="B1705" t="str">
        <f>VLOOKUP(A1705,'customer names'!A1705:D4039,3,FALSE)</f>
        <v>Tiska</v>
      </c>
      <c r="C1705" s="1">
        <f>VLOOKUP(A1705,'Medical examination'!A1705:G4039,2,FALSE)</f>
        <v>15.2</v>
      </c>
      <c r="D1705" s="1">
        <f>VLOOKUP(A1705,'Medical examination'!A1705:H4039,3,FALSE)</f>
        <v>7.81</v>
      </c>
      <c r="E1705" s="1" t="str">
        <f>VLOOKUP($A1705,'Medical examination'!A1705:I4039,4,FALSE)</f>
        <v>YES</v>
      </c>
      <c r="F1705" s="1" t="str">
        <f>VLOOKUP($A1705,'Medical examination'!A1705:J4039,5,FALSE)</f>
        <v>NO</v>
      </c>
      <c r="G1705" s="1" t="str">
        <f>VLOOKUP($A1705,'Medical examination'!A1705:K4039,6,FALSE)</f>
        <v>NO</v>
      </c>
      <c r="H1705" s="1">
        <f>VLOOKUP($A1705,'Medical examination'!A1705:L4039,7,FALSE)</f>
        <v>1</v>
      </c>
      <c r="I1705" s="1" t="str">
        <f>VLOOKUP($A1705,'Medical examination'!A1705:M4039,8,FALSE)</f>
        <v>NO</v>
      </c>
      <c r="J1705" s="19" t="str">
        <f>VLOOKUP($A1705,'Medical examination'!A1705:N4039,9,FALSE)</f>
        <v>UNDERWEIGHT</v>
      </c>
      <c r="K1705" s="10" t="str">
        <f>VLOOKUP($A1705,'Medical examination'!A1705:O4039,10,FALSE)</f>
        <v>DIABETES</v>
      </c>
      <c r="L1705" s="16">
        <v>24294.02</v>
      </c>
      <c r="M1705" s="1" t="str">
        <f>VLOOKUP($L1705,'Hospitalization details'!$F1705:L4037,2,FALSE)</f>
        <v>TIER - 2</v>
      </c>
      <c r="N1705" s="17" t="str">
        <f>VLOOKUP($L1705,'Hospitalization details'!$F1705:M4042,3,FALSE)</f>
        <v>TIER - 1</v>
      </c>
      <c r="O1705" s="1" t="str">
        <f>VLOOKUP($L1705,'Hospitalization details'!$F1705:N4042,4,FALSE)</f>
        <v>R1011</v>
      </c>
      <c r="P1705" s="14">
        <f>VLOOKUP($L1705,'Hospitalization details'!$F1705:O4042,6,FALSE)</f>
        <v>38202</v>
      </c>
      <c r="Q1705" s="18">
        <f t="shared" si="26"/>
        <v>18</v>
      </c>
    </row>
    <row r="1706" spans="1:17" x14ac:dyDescent="0.25">
      <c r="A1706" s="2" t="s">
        <v>1712</v>
      </c>
      <c r="B1706" t="str">
        <f>VLOOKUP(A1706,'customer names'!A1706:D4040,3,FALSE)</f>
        <v>McDonough</v>
      </c>
      <c r="C1706" s="1">
        <f>VLOOKUP(A1706,'Medical examination'!A1706:G4040,2,FALSE)</f>
        <v>22.34</v>
      </c>
      <c r="D1706" s="1">
        <f>VLOOKUP(A1706,'Medical examination'!A1706:H4040,3,FALSE)</f>
        <v>5.19</v>
      </c>
      <c r="E1706" s="1" t="str">
        <f>VLOOKUP($A1706,'Medical examination'!A1706:I4040,4,FALSE)</f>
        <v>YES</v>
      </c>
      <c r="F1706" s="1" t="str">
        <f>VLOOKUP($A1706,'Medical examination'!A1706:J4040,5,FALSE)</f>
        <v>NO</v>
      </c>
      <c r="G1706" s="1" t="str">
        <f>VLOOKUP($A1706,'Medical examination'!A1706:K4040,6,FALSE)</f>
        <v>NO</v>
      </c>
      <c r="H1706" s="1">
        <f>VLOOKUP($A1706,'Medical examination'!A1706:L4040,7,FALSE)</f>
        <v>0</v>
      </c>
      <c r="I1706" s="1" t="str">
        <f>VLOOKUP($A1706,'Medical examination'!A1706:M4040,8,FALSE)</f>
        <v>NO</v>
      </c>
      <c r="J1706" s="19" t="str">
        <f>VLOOKUP($A1706,'Medical examination'!A1706:N4040,9,FALSE)</f>
        <v>NORMAL WEIGHT</v>
      </c>
      <c r="K1706" s="10" t="str">
        <f>VLOOKUP($A1706,'Medical examination'!A1706:O4040,10,FALSE)</f>
        <v>NORMAL</v>
      </c>
      <c r="L1706" s="16">
        <v>24227.34</v>
      </c>
      <c r="M1706" s="1" t="str">
        <f>VLOOKUP($L1706,'Hospitalization details'!$F1706:L4038,2,FALSE)</f>
        <v>TIER - 2</v>
      </c>
      <c r="N1706" s="17" t="str">
        <f>VLOOKUP($L1706,'Hospitalization details'!$F1706:M4043,3,FALSE)</f>
        <v>TIER - 1</v>
      </c>
      <c r="O1706" s="1" t="str">
        <f>VLOOKUP($L1706,'Hospitalization details'!$F1706:N4043,4,FALSE)</f>
        <v>R1013</v>
      </c>
      <c r="P1706" s="14">
        <f>VLOOKUP($L1706,'Hospitalization details'!$F1706:O4043,6,FALSE)</f>
        <v>23727</v>
      </c>
      <c r="Q1706" s="18">
        <f t="shared" si="26"/>
        <v>58</v>
      </c>
    </row>
    <row r="1707" spans="1:17" x14ac:dyDescent="0.25">
      <c r="A1707" s="2" t="s">
        <v>1713</v>
      </c>
      <c r="B1707" t="str">
        <f>VLOOKUP(A1707,'customer names'!A1707:D4041,3,FALSE)</f>
        <v>Fairley</v>
      </c>
      <c r="C1707" s="1">
        <f>VLOOKUP(A1707,'Medical examination'!A1707:G4041,2,FALSE)</f>
        <v>40.15</v>
      </c>
      <c r="D1707" s="1">
        <f>VLOOKUP(A1707,'Medical examination'!A1707:H4041,3,FALSE)</f>
        <v>5.93</v>
      </c>
      <c r="E1707" s="1" t="str">
        <f>VLOOKUP($A1707,'Medical examination'!A1707:I4041,4,FALSE)</f>
        <v>NO</v>
      </c>
      <c r="F1707" s="1" t="str">
        <f>VLOOKUP($A1707,'Medical examination'!A1707:J4041,5,FALSE)</f>
        <v>NO</v>
      </c>
      <c r="G1707" s="1" t="str">
        <f>VLOOKUP($A1707,'Medical examination'!A1707:K4041,6,FALSE)</f>
        <v>NO</v>
      </c>
      <c r="H1707" s="1">
        <f>VLOOKUP($A1707,'Medical examination'!A1707:L4041,7,FALSE)</f>
        <v>1</v>
      </c>
      <c r="I1707" s="1" t="str">
        <f>VLOOKUP($A1707,'Medical examination'!A1707:M4041,8,FALSE)</f>
        <v>NO</v>
      </c>
      <c r="J1707" s="19" t="str">
        <f>VLOOKUP($A1707,'Medical examination'!A1707:N4041,9,FALSE)</f>
        <v>OBESITY</v>
      </c>
      <c r="K1707" s="10" t="str">
        <f>VLOOKUP($A1707,'Medical examination'!A1707:O4041,10,FALSE)</f>
        <v>PRE DIABETES</v>
      </c>
      <c r="L1707" s="16">
        <v>44400.41</v>
      </c>
      <c r="M1707" s="1" t="str">
        <f>VLOOKUP($L1707,'Hospitalization details'!$F1707:L4039,2,FALSE)</f>
        <v>TIER - 2</v>
      </c>
      <c r="N1707" s="17" t="str">
        <f>VLOOKUP($L1707,'Hospitalization details'!$F1707:M4044,3,FALSE)</f>
        <v>TIER - 2</v>
      </c>
      <c r="O1707" s="1" t="str">
        <f>VLOOKUP($L1707,'Hospitalization details'!$F1707:N4044,4,FALSE)</f>
        <v>R1013</v>
      </c>
      <c r="P1707" s="14">
        <f>VLOOKUP($L1707,'Hospitalization details'!$F1707:O4044,6,FALSE)</f>
        <v>26235</v>
      </c>
      <c r="Q1707" s="18">
        <f t="shared" si="26"/>
        <v>51</v>
      </c>
    </row>
    <row r="1708" spans="1:17" x14ac:dyDescent="0.25">
      <c r="A1708" s="2" t="s">
        <v>1714</v>
      </c>
      <c r="B1708" t="str">
        <f>VLOOKUP(A1708,'customer names'!A1708:D4042,3,FALSE)</f>
        <v>Barnett</v>
      </c>
      <c r="C1708" s="1">
        <f>VLOOKUP(A1708,'Medical examination'!A1708:G4042,2,FALSE)</f>
        <v>37.729999999999997</v>
      </c>
      <c r="D1708" s="1">
        <f>VLOOKUP(A1708,'Medical examination'!A1708:H4042,3,FALSE)</f>
        <v>6.29</v>
      </c>
      <c r="E1708" s="1" t="str">
        <f>VLOOKUP($A1708,'Medical examination'!A1708:I4042,4,FALSE)</f>
        <v>NO</v>
      </c>
      <c r="F1708" s="1" t="str">
        <f>VLOOKUP($A1708,'Medical examination'!A1708:J4042,5,FALSE)</f>
        <v>NO</v>
      </c>
      <c r="G1708" s="1" t="str">
        <f>VLOOKUP($A1708,'Medical examination'!A1708:K4042,6,FALSE)</f>
        <v>NO</v>
      </c>
      <c r="H1708" s="1">
        <f>VLOOKUP($A1708,'Medical examination'!A1708:L4042,7,FALSE)</f>
        <v>1</v>
      </c>
      <c r="I1708" s="1" t="str">
        <f>VLOOKUP($A1708,'Medical examination'!A1708:M4042,8,FALSE)</f>
        <v>NO</v>
      </c>
      <c r="J1708" s="19" t="str">
        <f>VLOOKUP($A1708,'Medical examination'!A1708:N4042,9,FALSE)</f>
        <v>OBESITY</v>
      </c>
      <c r="K1708" s="10" t="str">
        <f>VLOOKUP($A1708,'Medical examination'!A1708:O4042,10,FALSE)</f>
        <v>PRE DIABETES</v>
      </c>
      <c r="L1708" s="16">
        <v>24180.93</v>
      </c>
      <c r="M1708" s="1" t="str">
        <f>VLOOKUP($L1708,'Hospitalization details'!$F1708:L4040,2,FALSE)</f>
        <v>TIER - 2</v>
      </c>
      <c r="N1708" s="17" t="str">
        <f>VLOOKUP($L1708,'Hospitalization details'!$F1708:M4045,3,FALSE)</f>
        <v>TIER - 1</v>
      </c>
      <c r="O1708" s="1" t="str">
        <f>VLOOKUP($L1708,'Hospitalization details'!$F1708:N4045,4,FALSE)</f>
        <v>R1013</v>
      </c>
      <c r="P1708" s="14">
        <f>VLOOKUP($L1708,'Hospitalization details'!$F1708:O4045,6,FALSE)</f>
        <v>27282</v>
      </c>
      <c r="Q1708" s="18">
        <f t="shared" si="26"/>
        <v>48</v>
      </c>
    </row>
    <row r="1709" spans="1:17" x14ac:dyDescent="0.25">
      <c r="A1709" s="2" t="s">
        <v>1715</v>
      </c>
      <c r="B1709" t="str">
        <f>VLOOKUP(A1709,'customer names'!A1709:D4043,3,FALSE)</f>
        <v>Piasta</v>
      </c>
      <c r="C1709" s="1">
        <f>VLOOKUP(A1709,'Medical examination'!A1709:G4043,2,FALSE)</f>
        <v>25.35</v>
      </c>
      <c r="D1709" s="1">
        <f>VLOOKUP(A1709,'Medical examination'!A1709:H4043,3,FALSE)</f>
        <v>4.9000000000000004</v>
      </c>
      <c r="E1709" s="1" t="str">
        <f>VLOOKUP($A1709,'Medical examination'!A1709:I4043,4,FALSE)</f>
        <v>NO</v>
      </c>
      <c r="F1709" s="1" t="str">
        <f>VLOOKUP($A1709,'Medical examination'!A1709:J4043,5,FALSE)</f>
        <v>NO</v>
      </c>
      <c r="G1709" s="1" t="str">
        <f>VLOOKUP($A1709,'Medical examination'!A1709:K4043,6,FALSE)</f>
        <v>NO</v>
      </c>
      <c r="H1709" s="1">
        <f>VLOOKUP($A1709,'Medical examination'!A1709:L4043,7,FALSE)</f>
        <v>0</v>
      </c>
      <c r="I1709" s="1" t="str">
        <f>VLOOKUP($A1709,'Medical examination'!A1709:M4043,8,FALSE)</f>
        <v>NO</v>
      </c>
      <c r="J1709" s="19" t="str">
        <f>VLOOKUP($A1709,'Medical examination'!A1709:N4043,9,FALSE)</f>
        <v>OVERWEIGHT</v>
      </c>
      <c r="K1709" s="10" t="str">
        <f>VLOOKUP($A1709,'Medical examination'!A1709:O4043,10,FALSE)</f>
        <v>NORMAL</v>
      </c>
      <c r="L1709" s="16">
        <v>24106.91</v>
      </c>
      <c r="M1709" s="1" t="str">
        <f>VLOOKUP($L1709,'Hospitalization details'!$F1709:L4041,2,FALSE)</f>
        <v>TIER - 2</v>
      </c>
      <c r="N1709" s="17" t="str">
        <f>VLOOKUP($L1709,'Hospitalization details'!$F1709:M4046,3,FALSE)</f>
        <v>TIER - 2</v>
      </c>
      <c r="O1709" s="1" t="str">
        <f>VLOOKUP($L1709,'Hospitalization details'!$F1709:N4046,4,FALSE)</f>
        <v>R1024</v>
      </c>
      <c r="P1709" s="14">
        <f>VLOOKUP($L1709,'Hospitalization details'!$F1709:O4046,6,FALSE)</f>
        <v>26828</v>
      </c>
      <c r="Q1709" s="18">
        <f t="shared" si="26"/>
        <v>49</v>
      </c>
    </row>
    <row r="1710" spans="1:17" x14ac:dyDescent="0.25">
      <c r="A1710" s="2" t="s">
        <v>1716</v>
      </c>
      <c r="B1710" t="str">
        <f>VLOOKUP(A1710,'customer names'!A1710:D4044,3,FALSE)</f>
        <v>Mueller</v>
      </c>
      <c r="C1710" s="1">
        <f>VLOOKUP(A1710,'Medical examination'!A1710:G4044,2,FALSE)</f>
        <v>26.41</v>
      </c>
      <c r="D1710" s="1">
        <f>VLOOKUP(A1710,'Medical examination'!A1710:H4044,3,FALSE)</f>
        <v>5.07</v>
      </c>
      <c r="E1710" s="1" t="str">
        <f>VLOOKUP($A1710,'Medical examination'!A1710:I4044,4,FALSE)</f>
        <v>YES</v>
      </c>
      <c r="F1710" s="1" t="str">
        <f>VLOOKUP($A1710,'Medical examination'!A1710:J4044,5,FALSE)</f>
        <v>NO</v>
      </c>
      <c r="G1710" s="1" t="str">
        <f>VLOOKUP($A1710,'Medical examination'!A1710:K4044,6,FALSE)</f>
        <v>NO</v>
      </c>
      <c r="H1710" s="1">
        <f>VLOOKUP($A1710,'Medical examination'!A1710:L4044,7,FALSE)</f>
        <v>1</v>
      </c>
      <c r="I1710" s="1" t="str">
        <f>VLOOKUP($A1710,'Medical examination'!A1710:M4044,8,FALSE)</f>
        <v>NO</v>
      </c>
      <c r="J1710" s="19" t="str">
        <f>VLOOKUP($A1710,'Medical examination'!A1710:N4044,9,FALSE)</f>
        <v>OVERWEIGHT</v>
      </c>
      <c r="K1710" s="10" t="str">
        <f>VLOOKUP($A1710,'Medical examination'!A1710:O4044,10,FALSE)</f>
        <v>NORMAL</v>
      </c>
      <c r="L1710" s="16">
        <v>24059.68</v>
      </c>
      <c r="M1710" s="1" t="str">
        <f>VLOOKUP($L1710,'Hospitalization details'!$F1710:L4042,2,FALSE)</f>
        <v>TIER - 2</v>
      </c>
      <c r="N1710" s="17" t="str">
        <f>VLOOKUP($L1710,'Hospitalization details'!$F1710:M4047,3,FALSE)</f>
        <v>TIER - 2</v>
      </c>
      <c r="O1710" s="1" t="str">
        <f>VLOOKUP($L1710,'Hospitalization details'!$F1710:N4047,4,FALSE)</f>
        <v>R1012</v>
      </c>
      <c r="P1710" s="14">
        <f>VLOOKUP($L1710,'Hospitalization details'!$F1710:O4047,6,FALSE)</f>
        <v>37985</v>
      </c>
      <c r="Q1710" s="18">
        <f t="shared" si="26"/>
        <v>19</v>
      </c>
    </row>
    <row r="1711" spans="1:17" x14ac:dyDescent="0.25">
      <c r="A1711" s="2" t="s">
        <v>1717</v>
      </c>
      <c r="B1711" t="str">
        <f>VLOOKUP(A1711,'customer names'!A1711:D4045,3,FALSE)</f>
        <v>Olsen</v>
      </c>
      <c r="C1711" s="1">
        <f>VLOOKUP(A1711,'Medical examination'!A1711:G4045,2,FALSE)</f>
        <v>27.6</v>
      </c>
      <c r="D1711" s="1">
        <f>VLOOKUP(A1711,'Medical examination'!A1711:H4045,3,FALSE)</f>
        <v>5.33</v>
      </c>
      <c r="E1711" s="1" t="str">
        <f>VLOOKUP($A1711,'Medical examination'!A1711:I4045,4,FALSE)</f>
        <v>NO</v>
      </c>
      <c r="F1711" s="1" t="str">
        <f>VLOOKUP($A1711,'Medical examination'!A1711:J4045,5,FALSE)</f>
        <v>NO</v>
      </c>
      <c r="G1711" s="1" t="str">
        <f>VLOOKUP($A1711,'Medical examination'!A1711:K4045,6,FALSE)</f>
        <v>NO</v>
      </c>
      <c r="H1711" s="1">
        <f>VLOOKUP($A1711,'Medical examination'!A1711:L4045,7,FALSE)</f>
        <v>1</v>
      </c>
      <c r="I1711" s="1" t="str">
        <f>VLOOKUP($A1711,'Medical examination'!A1711:M4045,8,FALSE)</f>
        <v>NO</v>
      </c>
      <c r="J1711" s="19" t="str">
        <f>VLOOKUP($A1711,'Medical examination'!A1711:N4045,9,FALSE)</f>
        <v>OVERWEIGHT</v>
      </c>
      <c r="K1711" s="10" t="str">
        <f>VLOOKUP($A1711,'Medical examination'!A1711:O4045,10,FALSE)</f>
        <v>NORMAL</v>
      </c>
      <c r="L1711" s="16">
        <v>23967.38</v>
      </c>
      <c r="M1711" s="1" t="str">
        <f>VLOOKUP($L1711,'Hospitalization details'!$F1711:L4043,2,FALSE)</f>
        <v>TIER - 2</v>
      </c>
      <c r="N1711" s="17" t="str">
        <f>VLOOKUP($L1711,'Hospitalization details'!$F1711:M4048,3,FALSE)</f>
        <v>TIER - 2</v>
      </c>
      <c r="O1711" s="1" t="str">
        <f>VLOOKUP($L1711,'Hospitalization details'!$F1711:N4048,4,FALSE)</f>
        <v>R1012</v>
      </c>
      <c r="P1711" s="14">
        <f>VLOOKUP($L1711,'Hospitalization details'!$F1711:O4048,6,FALSE)</f>
        <v>26124</v>
      </c>
      <c r="Q1711" s="18">
        <f t="shared" si="26"/>
        <v>51</v>
      </c>
    </row>
    <row r="1712" spans="1:17" x14ac:dyDescent="0.25">
      <c r="A1712" s="2" t="s">
        <v>1718</v>
      </c>
      <c r="B1712" t="str">
        <f>VLOOKUP(A1712,'customer names'!A1712:D4046,3,FALSE)</f>
        <v>De Jesus</v>
      </c>
      <c r="C1712" s="1">
        <f>VLOOKUP(A1712,'Medical examination'!A1712:G4046,2,FALSE)</f>
        <v>33.82</v>
      </c>
      <c r="D1712" s="1">
        <f>VLOOKUP(A1712,'Medical examination'!A1712:H4046,3,FALSE)</f>
        <v>8.93</v>
      </c>
      <c r="E1712" s="1" t="str">
        <f>VLOOKUP($A1712,'Medical examination'!A1712:I4046,4,FALSE)</f>
        <v>YES</v>
      </c>
      <c r="F1712" s="1" t="str">
        <f>VLOOKUP($A1712,'Medical examination'!A1712:J4046,5,FALSE)</f>
        <v>NO</v>
      </c>
      <c r="G1712" s="1" t="str">
        <f>VLOOKUP($A1712,'Medical examination'!A1712:K4046,6,FALSE)</f>
        <v>NO</v>
      </c>
      <c r="H1712" s="1">
        <f>VLOOKUP($A1712,'Medical examination'!A1712:L4046,7,FALSE)</f>
        <v>1</v>
      </c>
      <c r="I1712" s="1" t="str">
        <f>VLOOKUP($A1712,'Medical examination'!A1712:M4046,8,FALSE)</f>
        <v>NO</v>
      </c>
      <c r="J1712" s="19" t="str">
        <f>VLOOKUP($A1712,'Medical examination'!A1712:N4046,9,FALSE)</f>
        <v>OBESITY</v>
      </c>
      <c r="K1712" s="10" t="str">
        <f>VLOOKUP($A1712,'Medical examination'!A1712:O4046,10,FALSE)</f>
        <v>DIABETES</v>
      </c>
      <c r="L1712" s="16">
        <v>23887.66</v>
      </c>
      <c r="M1712" s="1" t="str">
        <f>VLOOKUP($L1712,'Hospitalization details'!$F1712:L4044,2,FALSE)</f>
        <v>TIER - 2</v>
      </c>
      <c r="N1712" s="17" t="str">
        <f>VLOOKUP($L1712,'Hospitalization details'!$F1712:M4049,3,FALSE)</f>
        <v>TIER - 3</v>
      </c>
      <c r="O1712" s="1" t="str">
        <f>VLOOKUP($L1712,'Hospitalization details'!$F1712:N4049,4,FALSE)</f>
        <v>R1012</v>
      </c>
      <c r="P1712" s="14">
        <f>VLOOKUP($L1712,'Hospitalization details'!$F1712:O4049,6,FALSE)</f>
        <v>25788</v>
      </c>
      <c r="Q1712" s="18">
        <f t="shared" si="26"/>
        <v>52</v>
      </c>
    </row>
    <row r="1713" spans="1:17" x14ac:dyDescent="0.25">
      <c r="A1713" s="2" t="s">
        <v>1719</v>
      </c>
      <c r="B1713" t="str">
        <f>VLOOKUP(A1713,'customer names'!A1713:D4047,3,FALSE)</f>
        <v>Bartus</v>
      </c>
      <c r="C1713" s="1">
        <f>VLOOKUP(A1713,'Medical examination'!A1713:G4047,2,FALSE)</f>
        <v>32.9</v>
      </c>
      <c r="D1713" s="1">
        <f>VLOOKUP(A1713,'Medical examination'!A1713:H4047,3,FALSE)</f>
        <v>4.3499999999999996</v>
      </c>
      <c r="E1713" s="1" t="str">
        <f>VLOOKUP($A1713,'Medical examination'!A1713:I4047,4,FALSE)</f>
        <v>NO</v>
      </c>
      <c r="F1713" s="1" t="str">
        <f>VLOOKUP($A1713,'Medical examination'!A1713:J4047,5,FALSE)</f>
        <v>NO</v>
      </c>
      <c r="G1713" s="1" t="str">
        <f>VLOOKUP($A1713,'Medical examination'!A1713:K4047,6,FALSE)</f>
        <v>NO</v>
      </c>
      <c r="H1713" s="1">
        <f>VLOOKUP($A1713,'Medical examination'!A1713:L4047,7,FALSE)</f>
        <v>0</v>
      </c>
      <c r="I1713" s="1" t="str">
        <f>VLOOKUP($A1713,'Medical examination'!A1713:M4047,8,FALSE)</f>
        <v>NO</v>
      </c>
      <c r="J1713" s="19" t="str">
        <f>VLOOKUP($A1713,'Medical examination'!A1713:N4047,9,FALSE)</f>
        <v>OBESITY</v>
      </c>
      <c r="K1713" s="10" t="str">
        <f>VLOOKUP($A1713,'Medical examination'!A1713:O4047,10,FALSE)</f>
        <v>NORMAL</v>
      </c>
      <c r="L1713" s="16">
        <v>23807.24</v>
      </c>
      <c r="M1713" s="1" t="str">
        <f>VLOOKUP($L1713,'Hospitalization details'!$F1713:L4045,2,FALSE)</f>
        <v>TIER - 2</v>
      </c>
      <c r="N1713" s="17" t="str">
        <f>VLOOKUP($L1713,'Hospitalization details'!$F1713:M4050,3,FALSE)</f>
        <v>TIER - 3</v>
      </c>
      <c r="O1713" s="1" t="str">
        <f>VLOOKUP($L1713,'Hospitalization details'!$F1713:N4050,4,FALSE)</f>
        <v>R1012</v>
      </c>
      <c r="P1713" s="14">
        <f>VLOOKUP($L1713,'Hospitalization details'!$F1713:O4050,6,FALSE)</f>
        <v>26842</v>
      </c>
      <c r="Q1713" s="18">
        <f t="shared" si="26"/>
        <v>49</v>
      </c>
    </row>
    <row r="1714" spans="1:17" x14ac:dyDescent="0.25">
      <c r="A1714" s="2" t="s">
        <v>1720</v>
      </c>
      <c r="B1714" t="str">
        <f>VLOOKUP(A1714,'customer names'!A1714:D4048,3,FALSE)</f>
        <v>Stevens</v>
      </c>
      <c r="C1714" s="1">
        <f>VLOOKUP(A1714,'Medical examination'!A1714:G4048,2,FALSE)</f>
        <v>30.875</v>
      </c>
      <c r="D1714" s="1">
        <f>VLOOKUP(A1714,'Medical examination'!A1714:H4048,3,FALSE)</f>
        <v>9.5399999999999991</v>
      </c>
      <c r="E1714" s="1" t="str">
        <f>VLOOKUP($A1714,'Medical examination'!A1714:I4048,4,FALSE)</f>
        <v>YES</v>
      </c>
      <c r="F1714" s="1" t="str">
        <f>VLOOKUP($A1714,'Medical examination'!A1714:J4048,5,FALSE)</f>
        <v>NO</v>
      </c>
      <c r="G1714" s="1" t="str">
        <f>VLOOKUP($A1714,'Medical examination'!A1714:K4048,6,FALSE)</f>
        <v>NO</v>
      </c>
      <c r="H1714" s="1">
        <f>VLOOKUP($A1714,'Medical examination'!A1714:L4048,7,FALSE)</f>
        <v>1</v>
      </c>
      <c r="I1714" s="1" t="str">
        <f>VLOOKUP($A1714,'Medical examination'!A1714:M4048,8,FALSE)</f>
        <v>NO</v>
      </c>
      <c r="J1714" s="19" t="str">
        <f>VLOOKUP($A1714,'Medical examination'!A1714:N4048,9,FALSE)</f>
        <v>OBESITY</v>
      </c>
      <c r="K1714" s="10" t="str">
        <f>VLOOKUP($A1714,'Medical examination'!A1714:O4048,10,FALSE)</f>
        <v>DIABETES</v>
      </c>
      <c r="L1714" s="16">
        <v>23568.27</v>
      </c>
      <c r="M1714" s="1" t="str">
        <f>VLOOKUP($L1714,'Hospitalization details'!$F1714:L4046,2,FALSE)</f>
        <v>TIER - 2</v>
      </c>
      <c r="N1714" s="17" t="str">
        <f>VLOOKUP($L1714,'Hospitalization details'!$F1714:M4051,3,FALSE)</f>
        <v>TIER - 2</v>
      </c>
      <c r="O1714" s="1" t="str">
        <f>VLOOKUP($L1714,'Hospitalization details'!$F1714:N4051,4,FALSE)</f>
        <v>R1011</v>
      </c>
      <c r="P1714" s="14">
        <f>VLOOKUP($L1714,'Hospitalization details'!$F1714:O4051,6,FALSE)</f>
        <v>27182</v>
      </c>
      <c r="Q1714" s="18">
        <f t="shared" si="26"/>
        <v>49</v>
      </c>
    </row>
    <row r="1715" spans="1:17" x14ac:dyDescent="0.25">
      <c r="A1715" s="2" t="s">
        <v>1721</v>
      </c>
      <c r="B1715" t="str">
        <f>VLOOKUP(A1715,'customer names'!A1715:D4049,3,FALSE)</f>
        <v>Rich</v>
      </c>
      <c r="C1715" s="1">
        <f>VLOOKUP(A1715,'Medical examination'!A1715:G4049,2,FALSE)</f>
        <v>32.64</v>
      </c>
      <c r="D1715" s="1">
        <f>VLOOKUP(A1715,'Medical examination'!A1715:H4049,3,FALSE)</f>
        <v>5.91</v>
      </c>
      <c r="E1715" s="1" t="str">
        <f>VLOOKUP($A1715,'Medical examination'!A1715:I4049,4,FALSE)</f>
        <v>NO</v>
      </c>
      <c r="F1715" s="1" t="str">
        <f>VLOOKUP($A1715,'Medical examination'!A1715:J4049,5,FALSE)</f>
        <v>NO</v>
      </c>
      <c r="G1715" s="1" t="str">
        <f>VLOOKUP($A1715,'Medical examination'!A1715:K4049,6,FALSE)</f>
        <v>NO</v>
      </c>
      <c r="H1715" s="1">
        <f>VLOOKUP($A1715,'Medical examination'!A1715:L4049,7,FALSE)</f>
        <v>0</v>
      </c>
      <c r="I1715" s="1" t="str">
        <f>VLOOKUP($A1715,'Medical examination'!A1715:M4049,8,FALSE)</f>
        <v>NO</v>
      </c>
      <c r="J1715" s="19" t="str">
        <f>VLOOKUP($A1715,'Medical examination'!A1715:N4049,9,FALSE)</f>
        <v>OBESITY</v>
      </c>
      <c r="K1715" s="10" t="str">
        <f>VLOOKUP($A1715,'Medical examination'!A1715:O4049,10,FALSE)</f>
        <v>PRE DIABETES</v>
      </c>
      <c r="L1715" s="16">
        <v>23563.02</v>
      </c>
      <c r="M1715" s="1" t="str">
        <f>VLOOKUP($L1715,'Hospitalization details'!$F1715:L4047,2,FALSE)</f>
        <v>TIER - 2</v>
      </c>
      <c r="N1715" s="17" t="str">
        <f>VLOOKUP($L1715,'Hospitalization details'!$F1715:M4052,3,FALSE)</f>
        <v>TIER - 2</v>
      </c>
      <c r="O1715" s="1" t="str">
        <f>VLOOKUP($L1715,'Hospitalization details'!$F1715:N4052,4,FALSE)</f>
        <v>R1013</v>
      </c>
      <c r="P1715" s="14">
        <f>VLOOKUP($L1715,'Hospitalization details'!$F1715:O4052,6,FALSE)</f>
        <v>30554</v>
      </c>
      <c r="Q1715" s="18">
        <f t="shared" si="26"/>
        <v>39</v>
      </c>
    </row>
    <row r="1716" spans="1:17" x14ac:dyDescent="0.25">
      <c r="A1716" s="2" t="s">
        <v>1722</v>
      </c>
      <c r="B1716" t="str">
        <f>VLOOKUP(A1716,'customer names'!A1716:D4050,3,FALSE)</f>
        <v>Fayter</v>
      </c>
      <c r="C1716" s="1">
        <f>VLOOKUP(A1716,'Medical examination'!A1716:G4050,2,FALSE)</f>
        <v>22.135000000000002</v>
      </c>
      <c r="D1716" s="1">
        <f>VLOOKUP(A1716,'Medical examination'!A1716:H4050,3,FALSE)</f>
        <v>5.0999999999999996</v>
      </c>
      <c r="E1716" s="1" t="str">
        <f>VLOOKUP($A1716,'Medical examination'!A1716:I4050,4,FALSE)</f>
        <v>NO</v>
      </c>
      <c r="F1716" s="1" t="str">
        <f>VLOOKUP($A1716,'Medical examination'!A1716:J4050,5,FALSE)</f>
        <v>NO</v>
      </c>
      <c r="G1716" s="1" t="str">
        <f>VLOOKUP($A1716,'Medical examination'!A1716:K4050,6,FALSE)</f>
        <v>NO</v>
      </c>
      <c r="H1716" s="1">
        <f>VLOOKUP($A1716,'Medical examination'!A1716:L4050,7,FALSE)</f>
        <v>0</v>
      </c>
      <c r="I1716" s="1" t="str">
        <f>VLOOKUP($A1716,'Medical examination'!A1716:M4050,8,FALSE)</f>
        <v>NO</v>
      </c>
      <c r="J1716" s="19" t="str">
        <f>VLOOKUP($A1716,'Medical examination'!A1716:N4050,9,FALSE)</f>
        <v>NORMAL WEIGHT</v>
      </c>
      <c r="K1716" s="10" t="str">
        <f>VLOOKUP($A1716,'Medical examination'!A1716:O4050,10,FALSE)</f>
        <v>NORMAL</v>
      </c>
      <c r="L1716" s="16">
        <v>23401.31</v>
      </c>
      <c r="M1716" s="1" t="str">
        <f>VLOOKUP($L1716,'Hospitalization details'!$F1716:L4048,2,FALSE)</f>
        <v>TIER - 2</v>
      </c>
      <c r="N1716" s="17" t="str">
        <f>VLOOKUP($L1716,'Hospitalization details'!$F1716:M4053,3,FALSE)</f>
        <v>TIER - 3</v>
      </c>
      <c r="O1716" s="1" t="str">
        <f>VLOOKUP($L1716,'Hospitalization details'!$F1716:N4053,4,FALSE)</f>
        <v>R1024</v>
      </c>
      <c r="P1716" s="14">
        <f>VLOOKUP($L1716,'Hospitalization details'!$F1716:O4053,6,FALSE)</f>
        <v>27711</v>
      </c>
      <c r="Q1716" s="18">
        <f t="shared" si="26"/>
        <v>47</v>
      </c>
    </row>
    <row r="1717" spans="1:17" x14ac:dyDescent="0.25">
      <c r="A1717" s="2" t="s">
        <v>1723</v>
      </c>
      <c r="B1717" t="str">
        <f>VLOOKUP(A1717,'customer names'!A1717:D4051,3,FALSE)</f>
        <v>Parise</v>
      </c>
      <c r="C1717" s="1">
        <f>VLOOKUP(A1717,'Medical examination'!A1717:G4051,2,FALSE)</f>
        <v>16.53</v>
      </c>
      <c r="D1717" s="1">
        <f>VLOOKUP(A1717,'Medical examination'!A1717:H4051,3,FALSE)</f>
        <v>5.08</v>
      </c>
      <c r="E1717" s="1" t="str">
        <f>VLOOKUP($A1717,'Medical examination'!A1717:I4051,4,FALSE)</f>
        <v>NO</v>
      </c>
      <c r="F1717" s="1" t="str">
        <f>VLOOKUP($A1717,'Medical examination'!A1717:J4051,5,FALSE)</f>
        <v>NO</v>
      </c>
      <c r="G1717" s="1" t="str">
        <f>VLOOKUP($A1717,'Medical examination'!A1717:K4051,6,FALSE)</f>
        <v>NO</v>
      </c>
      <c r="H1717" s="1">
        <f>VLOOKUP($A1717,'Medical examination'!A1717:L4051,7,FALSE)</f>
        <v>2</v>
      </c>
      <c r="I1717" s="1" t="str">
        <f>VLOOKUP($A1717,'Medical examination'!A1717:M4051,8,FALSE)</f>
        <v>NO</v>
      </c>
      <c r="J1717" s="19" t="str">
        <f>VLOOKUP($A1717,'Medical examination'!A1717:N4051,9,FALSE)</f>
        <v>UNDERWEIGHT</v>
      </c>
      <c r="K1717" s="10" t="str">
        <f>VLOOKUP($A1717,'Medical examination'!A1717:O4051,10,FALSE)</f>
        <v>NORMAL</v>
      </c>
      <c r="L1717" s="16">
        <v>23306.55</v>
      </c>
      <c r="M1717" s="1" t="str">
        <f>VLOOKUP($L1717,'Hospitalization details'!$F1717:L4049,2,FALSE)</f>
        <v>TIER - 2</v>
      </c>
      <c r="N1717" s="17" t="str">
        <f>VLOOKUP($L1717,'Hospitalization details'!$F1717:M4054,3,FALSE)</f>
        <v>TIER - 2</v>
      </c>
      <c r="O1717" s="1" t="str">
        <f>VLOOKUP($L1717,'Hospitalization details'!$F1717:N4054,4,FALSE)</f>
        <v>R1011</v>
      </c>
      <c r="P1717" s="14">
        <f>VLOOKUP($L1717,'Hospitalization details'!$F1717:O4054,6,FALSE)</f>
        <v>26959</v>
      </c>
      <c r="Q1717" s="18">
        <f t="shared" si="26"/>
        <v>49</v>
      </c>
    </row>
    <row r="1718" spans="1:17" x14ac:dyDescent="0.25">
      <c r="A1718" s="2" t="s">
        <v>1724</v>
      </c>
      <c r="B1718" t="str">
        <f>VLOOKUP(A1718,'customer names'!A1718:D4052,3,FALSE)</f>
        <v>Andrew</v>
      </c>
      <c r="C1718" s="1">
        <f>VLOOKUP(A1718,'Medical examination'!A1718:G4052,2,FALSE)</f>
        <v>32.774999999999999</v>
      </c>
      <c r="D1718" s="1">
        <f>VLOOKUP(A1718,'Medical examination'!A1718:H4052,3,FALSE)</f>
        <v>4.75</v>
      </c>
      <c r="E1718" s="1" t="str">
        <f>VLOOKUP($A1718,'Medical examination'!A1718:I4052,4,FALSE)</f>
        <v>NO</v>
      </c>
      <c r="F1718" s="1" t="str">
        <f>VLOOKUP($A1718,'Medical examination'!A1718:J4052,5,FALSE)</f>
        <v>NO</v>
      </c>
      <c r="G1718" s="1" t="str">
        <f>VLOOKUP($A1718,'Medical examination'!A1718:K4052,6,FALSE)</f>
        <v>NO</v>
      </c>
      <c r="H1718" s="1">
        <f>VLOOKUP($A1718,'Medical examination'!A1718:L4052,7,FALSE)</f>
        <v>0</v>
      </c>
      <c r="I1718" s="1" t="str">
        <f>VLOOKUP($A1718,'Medical examination'!A1718:M4052,8,FALSE)</f>
        <v>NO</v>
      </c>
      <c r="J1718" s="19" t="str">
        <f>VLOOKUP($A1718,'Medical examination'!A1718:N4052,9,FALSE)</f>
        <v>OBESITY</v>
      </c>
      <c r="K1718" s="10" t="str">
        <f>VLOOKUP($A1718,'Medical examination'!A1718:O4052,10,FALSE)</f>
        <v>NORMAL</v>
      </c>
      <c r="L1718" s="16">
        <v>44260.75</v>
      </c>
      <c r="M1718" s="1" t="str">
        <f>VLOOKUP($L1718,'Hospitalization details'!$F1718:L4050,2,FALSE)</f>
        <v>TIER - 2</v>
      </c>
      <c r="N1718" s="17" t="str">
        <f>VLOOKUP($L1718,'Hospitalization details'!$F1718:M4055,3,FALSE)</f>
        <v>TIER - 1</v>
      </c>
      <c r="O1718" s="1" t="str">
        <f>VLOOKUP($L1718,'Hospitalization details'!$F1718:N4055,4,FALSE)</f>
        <v>R1013</v>
      </c>
      <c r="P1718" s="14">
        <f>VLOOKUP($L1718,'Hospitalization details'!$F1718:O4055,6,FALSE)</f>
        <v>25166</v>
      </c>
      <c r="Q1718" s="18">
        <f t="shared" si="26"/>
        <v>54</v>
      </c>
    </row>
    <row r="1719" spans="1:17" x14ac:dyDescent="0.25">
      <c r="A1719" s="2" t="s">
        <v>1725</v>
      </c>
      <c r="B1719" t="str">
        <f>VLOOKUP(A1719,'customer names'!A1719:D4053,3,FALSE)</f>
        <v>Gryniewicz</v>
      </c>
      <c r="C1719" s="1">
        <f>VLOOKUP(A1719,'Medical examination'!A1719:G4053,2,FALSE)</f>
        <v>30.9</v>
      </c>
      <c r="D1719" s="1">
        <f>VLOOKUP(A1719,'Medical examination'!A1719:H4053,3,FALSE)</f>
        <v>6.05</v>
      </c>
      <c r="E1719" s="1" t="str">
        <f>VLOOKUP($A1719,'Medical examination'!A1719:I4053,4,FALSE)</f>
        <v>NO</v>
      </c>
      <c r="F1719" s="1" t="str">
        <f>VLOOKUP($A1719,'Medical examination'!A1719:J4053,5,FALSE)</f>
        <v>NO</v>
      </c>
      <c r="G1719" s="1" t="str">
        <f>VLOOKUP($A1719,'Medical examination'!A1719:K4053,6,FALSE)</f>
        <v>NO</v>
      </c>
      <c r="H1719" s="1">
        <f>VLOOKUP($A1719,'Medical examination'!A1719:L4053,7,FALSE)</f>
        <v>1</v>
      </c>
      <c r="I1719" s="1" t="str">
        <f>VLOOKUP($A1719,'Medical examination'!A1719:M4053,8,FALSE)</f>
        <v>NO</v>
      </c>
      <c r="J1719" s="19" t="str">
        <f>VLOOKUP($A1719,'Medical examination'!A1719:N4053,9,FALSE)</f>
        <v>OBESITY</v>
      </c>
      <c r="K1719" s="10" t="str">
        <f>VLOOKUP($A1719,'Medical examination'!A1719:O4053,10,FALSE)</f>
        <v>PRE DIABETES</v>
      </c>
      <c r="L1719" s="16">
        <v>23288.93</v>
      </c>
      <c r="M1719" s="1" t="str">
        <f>VLOOKUP($L1719,'Hospitalization details'!$F1719:L4051,2,FALSE)</f>
        <v>TIER - 2</v>
      </c>
      <c r="N1719" s="17" t="str">
        <f>VLOOKUP($L1719,'Hospitalization details'!$F1719:M4056,3,FALSE)</f>
        <v>TIER - 3</v>
      </c>
      <c r="O1719" s="1" t="str">
        <f>VLOOKUP($L1719,'Hospitalization details'!$F1719:N4056,4,FALSE)</f>
        <v>R1024</v>
      </c>
      <c r="P1719" s="14">
        <f>VLOOKUP($L1719,'Hospitalization details'!$F1719:O4056,6,FALSE)</f>
        <v>34610</v>
      </c>
      <c r="Q1719" s="18">
        <f t="shared" si="26"/>
        <v>28</v>
      </c>
    </row>
    <row r="1720" spans="1:17" x14ac:dyDescent="0.25">
      <c r="A1720" s="2" t="s">
        <v>1726</v>
      </c>
      <c r="B1720" t="str">
        <f>VLOOKUP(A1720,'customer names'!A1720:D4054,3,FALSE)</f>
        <v>Panora</v>
      </c>
      <c r="C1720" s="1">
        <f>VLOOKUP(A1720,'Medical examination'!A1720:G4054,2,FALSE)</f>
        <v>15.58</v>
      </c>
      <c r="D1720" s="1">
        <f>VLOOKUP(A1720,'Medical examination'!A1720:H4054,3,FALSE)</f>
        <v>11.56</v>
      </c>
      <c r="E1720" s="1" t="str">
        <f>VLOOKUP($A1720,'Medical examination'!A1720:I4054,4,FALSE)</f>
        <v>NO</v>
      </c>
      <c r="F1720" s="1" t="str">
        <f>VLOOKUP($A1720,'Medical examination'!A1720:J4054,5,FALSE)</f>
        <v>NO</v>
      </c>
      <c r="G1720" s="1" t="str">
        <f>VLOOKUP($A1720,'Medical examination'!A1720:K4054,6,FALSE)</f>
        <v>NO</v>
      </c>
      <c r="H1720" s="1">
        <f>VLOOKUP($A1720,'Medical examination'!A1720:L4054,7,FALSE)</f>
        <v>0</v>
      </c>
      <c r="I1720" s="1" t="str">
        <f>VLOOKUP($A1720,'Medical examination'!A1720:M4054,8,FALSE)</f>
        <v>NO</v>
      </c>
      <c r="J1720" s="19" t="str">
        <f>VLOOKUP($A1720,'Medical examination'!A1720:N4054,9,FALSE)</f>
        <v>UNDERWEIGHT</v>
      </c>
      <c r="K1720" s="10" t="str">
        <f>VLOOKUP($A1720,'Medical examination'!A1720:O4054,10,FALSE)</f>
        <v>DIABETES</v>
      </c>
      <c r="L1720" s="16">
        <v>23244.79</v>
      </c>
      <c r="M1720" s="1" t="str">
        <f>VLOOKUP($L1720,'Hospitalization details'!$F1720:L4052,2,FALSE)</f>
        <v>TIER - 2</v>
      </c>
      <c r="N1720" s="17" t="str">
        <f>VLOOKUP($L1720,'Hospitalization details'!$F1720:M4057,3,FALSE)</f>
        <v>TIER - 3</v>
      </c>
      <c r="O1720" s="1" t="str">
        <f>VLOOKUP($L1720,'Hospitalization details'!$F1720:N4057,4,FALSE)</f>
        <v>R1013</v>
      </c>
      <c r="P1720" s="14">
        <f>VLOOKUP($L1720,'Hospitalization details'!$F1720:O4057,6,FALSE)</f>
        <v>25521</v>
      </c>
      <c r="Q1720" s="18">
        <f t="shared" si="26"/>
        <v>53</v>
      </c>
    </row>
    <row r="1721" spans="1:17" x14ac:dyDescent="0.25">
      <c r="A1721" s="2" t="s">
        <v>1727</v>
      </c>
      <c r="B1721" t="str">
        <f>VLOOKUP(A1721,'customer names'!A1721:D4055,3,FALSE)</f>
        <v>Woodward</v>
      </c>
      <c r="C1721" s="1">
        <f>VLOOKUP(A1721,'Medical examination'!A1721:G4055,2,FALSE)</f>
        <v>26.315000000000001</v>
      </c>
      <c r="D1721" s="1">
        <f>VLOOKUP(A1721,'Medical examination'!A1721:H4055,3,FALSE)</f>
        <v>5.76</v>
      </c>
      <c r="E1721" s="1" t="str">
        <f>VLOOKUP($A1721,'Medical examination'!A1721:I4055,4,FALSE)</f>
        <v>NO</v>
      </c>
      <c r="F1721" s="1" t="str">
        <f>VLOOKUP($A1721,'Medical examination'!A1721:J4055,5,FALSE)</f>
        <v>NO</v>
      </c>
      <c r="G1721" s="1" t="str">
        <f>VLOOKUP($A1721,'Medical examination'!A1721:K4055,6,FALSE)</f>
        <v>NO</v>
      </c>
      <c r="H1721" s="1">
        <f>VLOOKUP($A1721,'Medical examination'!A1721:L4055,7,FALSE)</f>
        <v>0</v>
      </c>
      <c r="I1721" s="1" t="str">
        <f>VLOOKUP($A1721,'Medical examination'!A1721:M4055,8,FALSE)</f>
        <v>NO</v>
      </c>
      <c r="J1721" s="19" t="str">
        <f>VLOOKUP($A1721,'Medical examination'!A1721:N4055,9,FALSE)</f>
        <v>OVERWEIGHT</v>
      </c>
      <c r="K1721" s="10" t="str">
        <f>VLOOKUP($A1721,'Medical examination'!A1721:O4055,10,FALSE)</f>
        <v>PRE DIABETES</v>
      </c>
      <c r="L1721" s="16">
        <v>23241.47</v>
      </c>
      <c r="M1721" s="1" t="str">
        <f>VLOOKUP($L1721,'Hospitalization details'!$F1721:L4053,2,FALSE)</f>
        <v>TIER - 2</v>
      </c>
      <c r="N1721" s="17" t="str">
        <f>VLOOKUP($L1721,'Hospitalization details'!$F1721:M4058,3,FALSE)</f>
        <v>TIER - 3</v>
      </c>
      <c r="O1721" s="1" t="str">
        <f>VLOOKUP($L1721,'Hospitalization details'!$F1721:N4058,4,FALSE)</f>
        <v>R1018</v>
      </c>
      <c r="P1721" s="14">
        <f>VLOOKUP($L1721,'Hospitalization details'!$F1721:O4058,6,FALSE)</f>
        <v>35649</v>
      </c>
      <c r="Q1721" s="18">
        <f t="shared" si="26"/>
        <v>25</v>
      </c>
    </row>
    <row r="1722" spans="1:17" x14ac:dyDescent="0.25">
      <c r="A1722" s="2" t="s">
        <v>1728</v>
      </c>
      <c r="B1722" t="str">
        <f>VLOOKUP(A1722,'customer names'!A1722:D4056,3,FALSE)</f>
        <v>Lambe</v>
      </c>
      <c r="C1722" s="1">
        <f>VLOOKUP(A1722,'Medical examination'!A1722:G4056,2,FALSE)</f>
        <v>35.61</v>
      </c>
      <c r="D1722" s="1">
        <f>VLOOKUP(A1722,'Medical examination'!A1722:H4056,3,FALSE)</f>
        <v>5.65</v>
      </c>
      <c r="E1722" s="1" t="str">
        <f>VLOOKUP($A1722,'Medical examination'!A1722:I4056,4,FALSE)</f>
        <v>NO</v>
      </c>
      <c r="F1722" s="1" t="str">
        <f>VLOOKUP($A1722,'Medical examination'!A1722:J4056,5,FALSE)</f>
        <v>YES</v>
      </c>
      <c r="G1722" s="1" t="str">
        <f>VLOOKUP($A1722,'Medical examination'!A1722:K4056,6,FALSE)</f>
        <v>NO</v>
      </c>
      <c r="H1722" s="1">
        <f>VLOOKUP($A1722,'Medical examination'!A1722:L4056,7,FALSE)</f>
        <v>1</v>
      </c>
      <c r="I1722" s="1" t="str">
        <f>VLOOKUP($A1722,'Medical examination'!A1722:M4056,8,FALSE)</f>
        <v>NO</v>
      </c>
      <c r="J1722" s="19" t="str">
        <f>VLOOKUP($A1722,'Medical examination'!A1722:N4056,9,FALSE)</f>
        <v>OBESITY</v>
      </c>
      <c r="K1722" s="10" t="str">
        <f>VLOOKUP($A1722,'Medical examination'!A1722:O4056,10,FALSE)</f>
        <v>NORMAL</v>
      </c>
      <c r="L1722" s="16">
        <v>23082.959999999999</v>
      </c>
      <c r="M1722" s="1" t="str">
        <f>VLOOKUP($L1722,'Hospitalization details'!$F1722:L4054,2,FALSE)</f>
        <v>TIER - 2</v>
      </c>
      <c r="N1722" s="17" t="str">
        <f>VLOOKUP($L1722,'Hospitalization details'!$F1722:M4059,3,FALSE)</f>
        <v>TIER - 2</v>
      </c>
      <c r="O1722" s="1" t="str">
        <f>VLOOKUP($L1722,'Hospitalization details'!$F1722:N4059,4,FALSE)</f>
        <v>R1011</v>
      </c>
      <c r="P1722" s="14">
        <f>VLOOKUP($L1722,'Hospitalization details'!$F1722:O4059,6,FALSE)</f>
        <v>37969</v>
      </c>
      <c r="Q1722" s="18">
        <f t="shared" si="26"/>
        <v>19</v>
      </c>
    </row>
    <row r="1723" spans="1:17" x14ac:dyDescent="0.25">
      <c r="A1723" s="2" t="s">
        <v>1729</v>
      </c>
      <c r="B1723" t="str">
        <f>VLOOKUP(A1723,'customer names'!A1723:D4057,3,FALSE)</f>
        <v>Casto</v>
      </c>
      <c r="C1723" s="1">
        <f>VLOOKUP(A1723,'Medical examination'!A1723:G4057,2,FALSE)</f>
        <v>37.56</v>
      </c>
      <c r="D1723" s="1">
        <f>VLOOKUP(A1723,'Medical examination'!A1723:H4057,3,FALSE)</f>
        <v>5.88</v>
      </c>
      <c r="E1723" s="1" t="str">
        <f>VLOOKUP($A1723,'Medical examination'!A1723:I4057,4,FALSE)</f>
        <v>NO</v>
      </c>
      <c r="F1723" s="1" t="str">
        <f>VLOOKUP($A1723,'Medical examination'!A1723:J4057,5,FALSE)</f>
        <v>YES</v>
      </c>
      <c r="G1723" s="1" t="str">
        <f>VLOOKUP($A1723,'Medical examination'!A1723:K4057,6,FALSE)</f>
        <v>NO</v>
      </c>
      <c r="H1723" s="1">
        <f>VLOOKUP($A1723,'Medical examination'!A1723:L4057,7,FALSE)</f>
        <v>1</v>
      </c>
      <c r="I1723" s="1" t="str">
        <f>VLOOKUP($A1723,'Medical examination'!A1723:M4057,8,FALSE)</f>
        <v>NO</v>
      </c>
      <c r="J1723" s="19" t="str">
        <f>VLOOKUP($A1723,'Medical examination'!A1723:N4057,9,FALSE)</f>
        <v>OBESITY</v>
      </c>
      <c r="K1723" s="10" t="str">
        <f>VLOOKUP($A1723,'Medical examination'!A1723:O4057,10,FALSE)</f>
        <v>PRE DIABETES</v>
      </c>
      <c r="L1723" s="16">
        <v>23065.42</v>
      </c>
      <c r="M1723" s="1" t="str">
        <f>VLOOKUP($L1723,'Hospitalization details'!$F1723:L4055,2,FALSE)</f>
        <v>TIER - 2</v>
      </c>
      <c r="N1723" s="17" t="str">
        <f>VLOOKUP($L1723,'Hospitalization details'!$F1723:M4060,3,FALSE)</f>
        <v>TIER - 2</v>
      </c>
      <c r="O1723" s="1" t="str">
        <f>VLOOKUP($L1723,'Hospitalization details'!$F1723:N4060,4,FALSE)</f>
        <v>R1013</v>
      </c>
      <c r="P1723" s="14">
        <f>VLOOKUP($L1723,'Hospitalization details'!$F1723:O4060,6,FALSE)</f>
        <v>27646</v>
      </c>
      <c r="Q1723" s="18">
        <f t="shared" si="26"/>
        <v>47</v>
      </c>
    </row>
    <row r="1724" spans="1:17" x14ac:dyDescent="0.25">
      <c r="A1724" s="2" t="s">
        <v>1730</v>
      </c>
      <c r="B1724" t="str">
        <f>VLOOKUP(A1724,'customer names'!A1724:D4058,3,FALSE)</f>
        <v>Martelli</v>
      </c>
      <c r="C1724" s="1">
        <f>VLOOKUP(A1724,'Medical examination'!A1724:G4058,2,FALSE)</f>
        <v>15.49</v>
      </c>
      <c r="D1724" s="1">
        <f>VLOOKUP(A1724,'Medical examination'!A1724:H4058,3,FALSE)</f>
        <v>9.6</v>
      </c>
      <c r="E1724" s="1" t="str">
        <f>VLOOKUP($A1724,'Medical examination'!A1724:I4058,4,FALSE)</f>
        <v>NO</v>
      </c>
      <c r="F1724" s="1" t="str">
        <f>VLOOKUP($A1724,'Medical examination'!A1724:J4058,5,FALSE)</f>
        <v>NO</v>
      </c>
      <c r="G1724" s="1" t="str">
        <f>VLOOKUP($A1724,'Medical examination'!A1724:K4058,6,FALSE)</f>
        <v>NO</v>
      </c>
      <c r="H1724" s="1">
        <f>VLOOKUP($A1724,'Medical examination'!A1724:L4058,7,FALSE)</f>
        <v>0</v>
      </c>
      <c r="I1724" s="1" t="str">
        <f>VLOOKUP($A1724,'Medical examination'!A1724:M4058,8,FALSE)</f>
        <v>NO</v>
      </c>
      <c r="J1724" s="19" t="str">
        <f>VLOOKUP($A1724,'Medical examination'!A1724:N4058,9,FALSE)</f>
        <v>UNDERWEIGHT</v>
      </c>
      <c r="K1724" s="10" t="str">
        <f>VLOOKUP($A1724,'Medical examination'!A1724:O4058,10,FALSE)</f>
        <v>DIABETES</v>
      </c>
      <c r="L1724" s="16">
        <v>23045.57</v>
      </c>
      <c r="M1724" s="1" t="str">
        <f>VLOOKUP($L1724,'Hospitalization details'!$F1724:L4056,2,FALSE)</f>
        <v>TIER - 2</v>
      </c>
      <c r="N1724" s="17" t="str">
        <f>VLOOKUP($L1724,'Hospitalization details'!$F1724:M4061,3,FALSE)</f>
        <v>TIER - 2</v>
      </c>
      <c r="O1724" s="1" t="str">
        <f>VLOOKUP($L1724,'Hospitalization details'!$F1724:N4061,4,FALSE)</f>
        <v>R1024</v>
      </c>
      <c r="P1724" s="14">
        <f>VLOOKUP($L1724,'Hospitalization details'!$F1724:O4061,6,FALSE)</f>
        <v>25881</v>
      </c>
      <c r="Q1724" s="18">
        <f t="shared" si="26"/>
        <v>52</v>
      </c>
    </row>
    <row r="1725" spans="1:17" x14ac:dyDescent="0.25">
      <c r="A1725" s="2" t="s">
        <v>1731</v>
      </c>
      <c r="B1725" t="str">
        <f>VLOOKUP(A1725,'customer names'!A1725:D4059,3,FALSE)</f>
        <v>Naskret</v>
      </c>
      <c r="C1725" s="1">
        <f>VLOOKUP(A1725,'Medical examination'!A1725:G4059,2,FALSE)</f>
        <v>23.48</v>
      </c>
      <c r="D1725" s="1">
        <f>VLOOKUP(A1725,'Medical examination'!A1725:H4059,3,FALSE)</f>
        <v>6.24</v>
      </c>
      <c r="E1725" s="1" t="str">
        <f>VLOOKUP($A1725,'Medical examination'!A1725:I4059,4,FALSE)</f>
        <v>NO</v>
      </c>
      <c r="F1725" s="1" t="str">
        <f>VLOOKUP($A1725,'Medical examination'!A1725:J4059,5,FALSE)</f>
        <v>NO</v>
      </c>
      <c r="G1725" s="1" t="str">
        <f>VLOOKUP($A1725,'Medical examination'!A1725:K4059,6,FALSE)</f>
        <v>NO</v>
      </c>
      <c r="H1725" s="1">
        <f>VLOOKUP($A1725,'Medical examination'!A1725:L4059,7,FALSE)</f>
        <v>1</v>
      </c>
      <c r="I1725" s="1" t="str">
        <f>VLOOKUP($A1725,'Medical examination'!A1725:M4059,8,FALSE)</f>
        <v>NO</v>
      </c>
      <c r="J1725" s="19" t="str">
        <f>VLOOKUP($A1725,'Medical examination'!A1725:N4059,9,FALSE)</f>
        <v>NORMAL WEIGHT</v>
      </c>
      <c r="K1725" s="10" t="str">
        <f>VLOOKUP($A1725,'Medical examination'!A1725:O4059,10,FALSE)</f>
        <v>PRE DIABETES</v>
      </c>
      <c r="L1725" s="16">
        <v>22493.66</v>
      </c>
      <c r="M1725" s="1" t="str">
        <f>VLOOKUP($L1725,'Hospitalization details'!$F1725:L4057,2,FALSE)</f>
        <v>TIER - 2</v>
      </c>
      <c r="N1725" s="17" t="str">
        <f>VLOOKUP($L1725,'Hospitalization details'!$F1725:M4062,3,FALSE)</f>
        <v>TIER - 1</v>
      </c>
      <c r="O1725" s="1" t="str">
        <f>VLOOKUP($L1725,'Hospitalization details'!$F1725:N4062,4,FALSE)</f>
        <v>R1012</v>
      </c>
      <c r="P1725" s="14">
        <f>VLOOKUP($L1725,'Hospitalization details'!$F1725:O4062,6,FALSE)</f>
        <v>37827</v>
      </c>
      <c r="Q1725" s="18">
        <f t="shared" si="26"/>
        <v>19</v>
      </c>
    </row>
    <row r="1726" spans="1:17" x14ac:dyDescent="0.25">
      <c r="A1726" s="2" t="s">
        <v>1732</v>
      </c>
      <c r="B1726" t="str">
        <f>VLOOKUP(A1726,'customer names'!A1726:D4060,3,FALSE)</f>
        <v>Morgan</v>
      </c>
      <c r="C1726" s="1">
        <f>VLOOKUP(A1726,'Medical examination'!A1726:G4060,2,FALSE)</f>
        <v>30.02</v>
      </c>
      <c r="D1726" s="1">
        <f>VLOOKUP(A1726,'Medical examination'!A1726:H4060,3,FALSE)</f>
        <v>7.63</v>
      </c>
      <c r="E1726" s="1" t="str">
        <f>VLOOKUP($A1726,'Medical examination'!A1726:I4060,4,FALSE)</f>
        <v>YES</v>
      </c>
      <c r="F1726" s="1" t="str">
        <f>VLOOKUP($A1726,'Medical examination'!A1726:J4060,5,FALSE)</f>
        <v>NO</v>
      </c>
      <c r="G1726" s="1" t="str">
        <f>VLOOKUP($A1726,'Medical examination'!A1726:K4060,6,FALSE)</f>
        <v>NO</v>
      </c>
      <c r="H1726" s="1">
        <f>VLOOKUP($A1726,'Medical examination'!A1726:L4060,7,FALSE)</f>
        <v>1</v>
      </c>
      <c r="I1726" s="1" t="str">
        <f>VLOOKUP($A1726,'Medical examination'!A1726:M4060,8,FALSE)</f>
        <v>NO</v>
      </c>
      <c r="J1726" s="19" t="str">
        <f>VLOOKUP($A1726,'Medical examination'!A1726:N4060,9,FALSE)</f>
        <v>OBESITY</v>
      </c>
      <c r="K1726" s="10" t="str">
        <f>VLOOKUP($A1726,'Medical examination'!A1726:O4060,10,FALSE)</f>
        <v>DIABETES</v>
      </c>
      <c r="L1726" s="16">
        <v>22478.6</v>
      </c>
      <c r="M1726" s="1" t="str">
        <f>VLOOKUP($L1726,'Hospitalization details'!$F1726:L4058,2,FALSE)</f>
        <v>TIER - 3</v>
      </c>
      <c r="N1726" s="17" t="str">
        <f>VLOOKUP($L1726,'Hospitalization details'!$F1726:M4063,3,FALSE)</f>
        <v>TIER - 2</v>
      </c>
      <c r="O1726" s="1" t="str">
        <f>VLOOKUP($L1726,'Hospitalization details'!$F1726:N4063,4,FALSE)</f>
        <v>R1011</v>
      </c>
      <c r="P1726" s="14">
        <f>VLOOKUP($L1726,'Hospitalization details'!$F1726:O4063,6,FALSE)</f>
        <v>29173</v>
      </c>
      <c r="Q1726" s="18">
        <f t="shared" si="26"/>
        <v>43</v>
      </c>
    </row>
    <row r="1727" spans="1:17" x14ac:dyDescent="0.25">
      <c r="A1727" s="2" t="s">
        <v>1733</v>
      </c>
      <c r="B1727" t="str">
        <f>VLOOKUP(A1727,'customer names'!A1727:D4061,3,FALSE)</f>
        <v>Maloney</v>
      </c>
      <c r="C1727" s="1">
        <f>VLOOKUP(A1727,'Medical examination'!A1727:G4061,2,FALSE)</f>
        <v>26.885000000000002</v>
      </c>
      <c r="D1727" s="1">
        <f>VLOOKUP(A1727,'Medical examination'!A1727:H4061,3,FALSE)</f>
        <v>8.66</v>
      </c>
      <c r="E1727" s="1" t="str">
        <f>VLOOKUP($A1727,'Medical examination'!A1727:I4061,4,FALSE)</f>
        <v>YES</v>
      </c>
      <c r="F1727" s="1" t="str">
        <f>VLOOKUP($A1727,'Medical examination'!A1727:J4061,5,FALSE)</f>
        <v>NO</v>
      </c>
      <c r="G1727" s="1" t="str">
        <f>VLOOKUP($A1727,'Medical examination'!A1727:K4061,6,FALSE)</f>
        <v>NO</v>
      </c>
      <c r="H1727" s="1">
        <f>VLOOKUP($A1727,'Medical examination'!A1727:L4061,7,FALSE)</f>
        <v>1</v>
      </c>
      <c r="I1727" s="1" t="str">
        <f>VLOOKUP($A1727,'Medical examination'!A1727:M4061,8,FALSE)</f>
        <v>NO</v>
      </c>
      <c r="J1727" s="19" t="str">
        <f>VLOOKUP($A1727,'Medical examination'!A1727:N4061,9,FALSE)</f>
        <v>OVERWEIGHT</v>
      </c>
      <c r="K1727" s="10" t="str">
        <f>VLOOKUP($A1727,'Medical examination'!A1727:O4061,10,FALSE)</f>
        <v>DIABETES</v>
      </c>
      <c r="L1727" s="16">
        <v>22462.04</v>
      </c>
      <c r="M1727" s="1" t="str">
        <f>VLOOKUP($L1727,'Hospitalization details'!$F1727:L4059,2,FALSE)</f>
        <v>TIER - 3</v>
      </c>
      <c r="N1727" s="17" t="str">
        <f>VLOOKUP($L1727,'Hospitalization details'!$F1727:M4064,3,FALSE)</f>
        <v>TIER - 1</v>
      </c>
      <c r="O1727" s="1" t="str">
        <f>VLOOKUP($L1727,'Hospitalization details'!$F1727:N4064,4,FALSE)</f>
        <v>R1019</v>
      </c>
      <c r="P1727" s="14">
        <f>VLOOKUP($L1727,'Hospitalization details'!$F1727:O4064,6,FALSE)</f>
        <v>30671</v>
      </c>
      <c r="Q1727" s="18">
        <f t="shared" si="26"/>
        <v>39</v>
      </c>
    </row>
    <row r="1728" spans="1:17" x14ac:dyDescent="0.25">
      <c r="A1728" s="2" t="s">
        <v>1734</v>
      </c>
      <c r="B1728" t="str">
        <f>VLOOKUP(A1728,'customer names'!A1728:D4062,3,FALSE)</f>
        <v>Amherst</v>
      </c>
      <c r="C1728" s="1">
        <f>VLOOKUP(A1728,'Medical examination'!A1728:G4062,2,FALSE)</f>
        <v>25.84</v>
      </c>
      <c r="D1728" s="1">
        <f>VLOOKUP(A1728,'Medical examination'!A1728:H4062,3,FALSE)</f>
        <v>8.5500000000000007</v>
      </c>
      <c r="E1728" s="1" t="str">
        <f>VLOOKUP($A1728,'Medical examination'!A1728:I4062,4,FALSE)</f>
        <v>YES</v>
      </c>
      <c r="F1728" s="1" t="str">
        <f>VLOOKUP($A1728,'Medical examination'!A1728:J4062,5,FALSE)</f>
        <v>NO</v>
      </c>
      <c r="G1728" s="1" t="str">
        <f>VLOOKUP($A1728,'Medical examination'!A1728:K4062,6,FALSE)</f>
        <v>NO</v>
      </c>
      <c r="H1728" s="1">
        <f>VLOOKUP($A1728,'Medical examination'!A1728:L4062,7,FALSE)</f>
        <v>1</v>
      </c>
      <c r="I1728" s="1" t="str">
        <f>VLOOKUP($A1728,'Medical examination'!A1728:M4062,8,FALSE)</f>
        <v>NO</v>
      </c>
      <c r="J1728" s="19" t="str">
        <f>VLOOKUP($A1728,'Medical examination'!A1728:N4062,9,FALSE)</f>
        <v>OVERWEIGHT</v>
      </c>
      <c r="K1728" s="10" t="str">
        <f>VLOOKUP($A1728,'Medical examination'!A1728:O4062,10,FALSE)</f>
        <v>DIABETES</v>
      </c>
      <c r="L1728" s="16">
        <v>22412.65</v>
      </c>
      <c r="M1728" s="1" t="str">
        <f>VLOOKUP($L1728,'Hospitalization details'!$F1728:L4060,2,FALSE)</f>
        <v>TIER - 3</v>
      </c>
      <c r="N1728" s="17" t="str">
        <f>VLOOKUP($L1728,'Hospitalization details'!$F1728:M4065,3,FALSE)</f>
        <v>TIER - 3</v>
      </c>
      <c r="O1728" s="1" t="str">
        <f>VLOOKUP($L1728,'Hospitalization details'!$F1728:N4065,4,FALSE)</f>
        <v>R1014</v>
      </c>
      <c r="P1728" s="14">
        <f>VLOOKUP($L1728,'Hospitalization details'!$F1728:O4065,6,FALSE)</f>
        <v>24337</v>
      </c>
      <c r="Q1728" s="18">
        <f t="shared" si="26"/>
        <v>56</v>
      </c>
    </row>
    <row r="1729" spans="1:17" x14ac:dyDescent="0.25">
      <c r="A1729" s="2" t="s">
        <v>1735</v>
      </c>
      <c r="B1729" t="str">
        <f>VLOOKUP(A1729,'customer names'!A1729:D4063,3,FALSE)</f>
        <v>Davenport</v>
      </c>
      <c r="C1729" s="1">
        <f>VLOOKUP(A1729,'Medical examination'!A1729:G4063,2,FALSE)</f>
        <v>27.454999999999998</v>
      </c>
      <c r="D1729" s="1">
        <f>VLOOKUP(A1729,'Medical examination'!A1729:H4063,3,FALSE)</f>
        <v>4.54</v>
      </c>
      <c r="E1729" s="1" t="str">
        <f>VLOOKUP($A1729,'Medical examination'!A1729:I4063,4,FALSE)</f>
        <v>NO</v>
      </c>
      <c r="F1729" s="1" t="str">
        <f>VLOOKUP($A1729,'Medical examination'!A1729:J4063,5,FALSE)</f>
        <v>NO</v>
      </c>
      <c r="G1729" s="1" t="str">
        <f>VLOOKUP($A1729,'Medical examination'!A1729:K4063,6,FALSE)</f>
        <v>NO</v>
      </c>
      <c r="H1729" s="1">
        <f>VLOOKUP($A1729,'Medical examination'!A1729:L4063,7,FALSE)</f>
        <v>0</v>
      </c>
      <c r="I1729" s="1" t="str">
        <f>VLOOKUP($A1729,'Medical examination'!A1729:M4063,8,FALSE)</f>
        <v>NO</v>
      </c>
      <c r="J1729" s="19" t="str">
        <f>VLOOKUP($A1729,'Medical examination'!A1729:N4063,9,FALSE)</f>
        <v>OVERWEIGHT</v>
      </c>
      <c r="K1729" s="10" t="str">
        <f>VLOOKUP($A1729,'Medical examination'!A1729:O4063,10,FALSE)</f>
        <v>NORMAL</v>
      </c>
      <c r="L1729" s="16">
        <v>44202.65</v>
      </c>
      <c r="M1729" s="1" t="str">
        <f>VLOOKUP($L1729,'Hospitalization details'!$F1729:L4061,2,FALSE)</f>
        <v>TIER - 2</v>
      </c>
      <c r="N1729" s="17" t="str">
        <f>VLOOKUP($L1729,'Hospitalization details'!$F1729:M4066,3,FALSE)</f>
        <v>TIER - 2</v>
      </c>
      <c r="O1729" s="1" t="str">
        <f>VLOOKUP($L1729,'Hospitalization details'!$F1729:N4066,4,FALSE)</f>
        <v>R1013</v>
      </c>
      <c r="P1729" s="14">
        <f>VLOOKUP($L1729,'Hospitalization details'!$F1729:O4066,6,FALSE)</f>
        <v>27546</v>
      </c>
      <c r="Q1729" s="18">
        <f t="shared" si="26"/>
        <v>48</v>
      </c>
    </row>
    <row r="1730" spans="1:17" x14ac:dyDescent="0.25">
      <c r="A1730" s="2" t="s">
        <v>1736</v>
      </c>
      <c r="B1730" t="str">
        <f>VLOOKUP(A1730,'customer names'!A1730:D4064,3,FALSE)</f>
        <v>Johansen</v>
      </c>
      <c r="C1730" s="1">
        <f>VLOOKUP(A1730,'Medical examination'!A1730:G4064,2,FALSE)</f>
        <v>24.605</v>
      </c>
      <c r="D1730" s="1">
        <f>VLOOKUP(A1730,'Medical examination'!A1730:H4064,3,FALSE)</f>
        <v>5.7</v>
      </c>
      <c r="E1730" s="1" t="str">
        <f>VLOOKUP($A1730,'Medical examination'!A1730:I4064,4,FALSE)</f>
        <v>NO</v>
      </c>
      <c r="F1730" s="1" t="str">
        <f>VLOOKUP($A1730,'Medical examination'!A1730:J4064,5,FALSE)</f>
        <v>NO</v>
      </c>
      <c r="G1730" s="1" t="str">
        <f>VLOOKUP($A1730,'Medical examination'!A1730:K4064,6,FALSE)</f>
        <v>NO</v>
      </c>
      <c r="H1730" s="1">
        <f>VLOOKUP($A1730,'Medical examination'!A1730:L4064,7,FALSE)</f>
        <v>0</v>
      </c>
      <c r="I1730" s="1" t="str">
        <f>VLOOKUP($A1730,'Medical examination'!A1730:M4064,8,FALSE)</f>
        <v>NO</v>
      </c>
      <c r="J1730" s="19" t="str">
        <f>VLOOKUP($A1730,'Medical examination'!A1730:N4064,9,FALSE)</f>
        <v>NORMAL WEIGHT</v>
      </c>
      <c r="K1730" s="10" t="str">
        <f>VLOOKUP($A1730,'Medical examination'!A1730:O4064,10,FALSE)</f>
        <v>PRE DIABETES</v>
      </c>
      <c r="L1730" s="16">
        <v>22395.74</v>
      </c>
      <c r="M1730" s="1" t="str">
        <f>VLOOKUP($L1730,'Hospitalization details'!$F1730:L4062,2,FALSE)</f>
        <v>TIER - 3</v>
      </c>
      <c r="N1730" s="17" t="str">
        <f>VLOOKUP($L1730,'Hospitalization details'!$F1730:M4067,3,FALSE)</f>
        <v>TIER - 2</v>
      </c>
      <c r="O1730" s="1" t="str">
        <f>VLOOKUP($L1730,'Hospitalization details'!$F1730:N4067,4,FALSE)</f>
        <v>R1024</v>
      </c>
      <c r="P1730" s="14">
        <f>VLOOKUP($L1730,'Hospitalization details'!$F1730:O4067,6,FALSE)</f>
        <v>36398</v>
      </c>
      <c r="Q1730" s="18">
        <f t="shared" si="26"/>
        <v>23</v>
      </c>
    </row>
    <row r="1731" spans="1:17" x14ac:dyDescent="0.25">
      <c r="A1731" s="2" t="s">
        <v>1737</v>
      </c>
      <c r="B1731" t="str">
        <f>VLOOKUP(A1731,'customer names'!A1731:D4065,3,FALSE)</f>
        <v>Bond</v>
      </c>
      <c r="C1731" s="1">
        <f>VLOOKUP(A1731,'Medical examination'!A1731:G4065,2,FALSE)</f>
        <v>30.8</v>
      </c>
      <c r="D1731" s="1">
        <f>VLOOKUP(A1731,'Medical examination'!A1731:H4065,3,FALSE)</f>
        <v>5.07</v>
      </c>
      <c r="E1731" s="1" t="str">
        <f>VLOOKUP($A1731,'Medical examination'!A1731:I4065,4,FALSE)</f>
        <v>NO</v>
      </c>
      <c r="F1731" s="1" t="str">
        <f>VLOOKUP($A1731,'Medical examination'!A1731:J4065,5,FALSE)</f>
        <v>NO</v>
      </c>
      <c r="G1731" s="1" t="str">
        <f>VLOOKUP($A1731,'Medical examination'!A1731:K4065,6,FALSE)</f>
        <v>NO</v>
      </c>
      <c r="H1731" s="1">
        <f>VLOOKUP($A1731,'Medical examination'!A1731:L4065,7,FALSE)</f>
        <v>0</v>
      </c>
      <c r="I1731" s="1" t="str">
        <f>VLOOKUP($A1731,'Medical examination'!A1731:M4065,8,FALSE)</f>
        <v>NO</v>
      </c>
      <c r="J1731" s="19" t="str">
        <f>VLOOKUP($A1731,'Medical examination'!A1731:N4065,9,FALSE)</f>
        <v>OBESITY</v>
      </c>
      <c r="K1731" s="10" t="str">
        <f>VLOOKUP($A1731,'Medical examination'!A1731:O4065,10,FALSE)</f>
        <v>NORMAL</v>
      </c>
      <c r="L1731" s="16">
        <v>22331.57</v>
      </c>
      <c r="M1731" s="1" t="str">
        <f>VLOOKUP($L1731,'Hospitalization details'!$F1731:L4063,2,FALSE)</f>
        <v>TIER - 2</v>
      </c>
      <c r="N1731" s="17" t="str">
        <f>VLOOKUP($L1731,'Hospitalization details'!$F1731:M4068,3,FALSE)</f>
        <v>TIER - 3</v>
      </c>
      <c r="O1731" s="1" t="str">
        <f>VLOOKUP($L1731,'Hospitalization details'!$F1731:N4068,4,FALSE)</f>
        <v>R1024</v>
      </c>
      <c r="P1731" s="14">
        <f>VLOOKUP($L1731,'Hospitalization details'!$F1731:O4068,6,FALSE)</f>
        <v>30312</v>
      </c>
      <c r="Q1731" s="18">
        <f t="shared" ref="Q1731:Q1794" si="27">DATEDIF(P1731:P4065, DATE(2023,6,8), "Y")</f>
        <v>40</v>
      </c>
    </row>
    <row r="1732" spans="1:17" x14ac:dyDescent="0.25">
      <c r="A1732" s="2" t="s">
        <v>1738</v>
      </c>
      <c r="B1732" t="str">
        <f>VLOOKUP(A1732,'customer names'!A1732:D4066,3,FALSE)</f>
        <v>Reilly</v>
      </c>
      <c r="C1732" s="1">
        <f>VLOOKUP(A1732,'Medical examination'!A1732:G4066,2,FALSE)</f>
        <v>34.799999999999997</v>
      </c>
      <c r="D1732" s="1">
        <f>VLOOKUP(A1732,'Medical examination'!A1732:H4066,3,FALSE)</f>
        <v>4.38</v>
      </c>
      <c r="E1732" s="1" t="str">
        <f>VLOOKUP($A1732,'Medical examination'!A1732:I4066,4,FALSE)</f>
        <v>NO</v>
      </c>
      <c r="F1732" s="1" t="str">
        <f>VLOOKUP($A1732,'Medical examination'!A1732:J4066,5,FALSE)</f>
        <v>NO</v>
      </c>
      <c r="G1732" s="1" t="str">
        <f>VLOOKUP($A1732,'Medical examination'!A1732:K4066,6,FALSE)</f>
        <v>NO</v>
      </c>
      <c r="H1732" s="1">
        <f>VLOOKUP($A1732,'Medical examination'!A1732:L4066,7,FALSE)</f>
        <v>1</v>
      </c>
      <c r="I1732" s="1" t="str">
        <f>VLOOKUP($A1732,'Medical examination'!A1732:M4066,8,FALSE)</f>
        <v>NO</v>
      </c>
      <c r="J1732" s="19" t="str">
        <f>VLOOKUP($A1732,'Medical examination'!A1732:N4066,9,FALSE)</f>
        <v>OBESITY</v>
      </c>
      <c r="K1732" s="10" t="str">
        <f>VLOOKUP($A1732,'Medical examination'!A1732:O4066,10,FALSE)</f>
        <v>NORMAL</v>
      </c>
      <c r="L1732" s="16">
        <v>22218.11</v>
      </c>
      <c r="M1732" s="1" t="str">
        <f>VLOOKUP($L1732,'Hospitalization details'!$F1732:L4064,2,FALSE)</f>
        <v>TIER - 2</v>
      </c>
      <c r="N1732" s="17" t="str">
        <f>VLOOKUP($L1732,'Hospitalization details'!$F1732:M4069,3,FALSE)</f>
        <v>TIER - 3</v>
      </c>
      <c r="O1732" s="1" t="str">
        <f>VLOOKUP($L1732,'Hospitalization details'!$F1732:N4069,4,FALSE)</f>
        <v>R1013</v>
      </c>
      <c r="P1732" s="14">
        <f>VLOOKUP($L1732,'Hospitalization details'!$F1732:O4069,6,FALSE)</f>
        <v>26100</v>
      </c>
      <c r="Q1732" s="18">
        <f t="shared" si="27"/>
        <v>51</v>
      </c>
    </row>
    <row r="1733" spans="1:17" x14ac:dyDescent="0.25">
      <c r="A1733" s="2" t="s">
        <v>1739</v>
      </c>
      <c r="B1733" t="str">
        <f>VLOOKUP(A1733,'customer names'!A1733:D4067,3,FALSE)</f>
        <v>Chandler</v>
      </c>
      <c r="C1733" s="1">
        <f>VLOOKUP(A1733,'Medical examination'!A1733:G4067,2,FALSE)</f>
        <v>34.21</v>
      </c>
      <c r="D1733" s="1">
        <f>VLOOKUP(A1733,'Medical examination'!A1733:H4067,3,FALSE)</f>
        <v>4.54</v>
      </c>
      <c r="E1733" s="1" t="str">
        <f>VLOOKUP($A1733,'Medical examination'!A1733:I4067,4,FALSE)</f>
        <v>NO</v>
      </c>
      <c r="F1733" s="1" t="str">
        <f>VLOOKUP($A1733,'Medical examination'!A1733:J4067,5,FALSE)</f>
        <v>NO</v>
      </c>
      <c r="G1733" s="1" t="str">
        <f>VLOOKUP($A1733,'Medical examination'!A1733:K4067,6,FALSE)</f>
        <v>NO</v>
      </c>
      <c r="H1733" s="1">
        <f>VLOOKUP($A1733,'Medical examination'!A1733:L4067,7,FALSE)</f>
        <v>1</v>
      </c>
      <c r="I1733" s="1" t="str">
        <f>VLOOKUP($A1733,'Medical examination'!A1733:M4067,8,FALSE)</f>
        <v>NO</v>
      </c>
      <c r="J1733" s="19" t="str">
        <f>VLOOKUP($A1733,'Medical examination'!A1733:N4067,9,FALSE)</f>
        <v>OBESITY</v>
      </c>
      <c r="K1733" s="10" t="str">
        <f>VLOOKUP($A1733,'Medical examination'!A1733:O4067,10,FALSE)</f>
        <v>NORMAL</v>
      </c>
      <c r="L1733" s="16">
        <v>22192.44</v>
      </c>
      <c r="M1733" s="1" t="str">
        <f>VLOOKUP($L1733,'Hospitalization details'!$F1733:L4065,2,FALSE)</f>
        <v>TIER - 3</v>
      </c>
      <c r="N1733" s="17" t="str">
        <f>VLOOKUP($L1733,'Hospitalization details'!$F1733:M4070,3,FALSE)</f>
        <v>TIER - 1</v>
      </c>
      <c r="O1733" s="1" t="str">
        <f>VLOOKUP($L1733,'Hospitalization details'!$F1733:N4070,4,FALSE)</f>
        <v>R1013</v>
      </c>
      <c r="P1733" s="14">
        <f>VLOOKUP($L1733,'Hospitalization details'!$F1733:O4070,6,FALSE)</f>
        <v>23978</v>
      </c>
      <c r="Q1733" s="18">
        <f t="shared" si="27"/>
        <v>57</v>
      </c>
    </row>
    <row r="1734" spans="1:17" x14ac:dyDescent="0.25">
      <c r="A1734" s="2" t="s">
        <v>1740</v>
      </c>
      <c r="B1734" t="str">
        <f>VLOOKUP(A1734,'customer names'!A1734:D4068,3,FALSE)</f>
        <v>Kaufmann</v>
      </c>
      <c r="C1734" s="1">
        <f>VLOOKUP(A1734,'Medical examination'!A1734:G4068,2,FALSE)</f>
        <v>31</v>
      </c>
      <c r="D1734" s="1">
        <f>VLOOKUP(A1734,'Medical examination'!A1734:H4068,3,FALSE)</f>
        <v>5.38</v>
      </c>
      <c r="E1734" s="1" t="str">
        <f>VLOOKUP($A1734,'Medical examination'!A1734:I4068,4,FALSE)</f>
        <v>NO</v>
      </c>
      <c r="F1734" s="1" t="str">
        <f>VLOOKUP($A1734,'Medical examination'!A1734:J4068,5,FALSE)</f>
        <v>NO</v>
      </c>
      <c r="G1734" s="1" t="str">
        <f>VLOOKUP($A1734,'Medical examination'!A1734:K4068,6,FALSE)</f>
        <v>NO</v>
      </c>
      <c r="H1734" s="1">
        <f>VLOOKUP($A1734,'Medical examination'!A1734:L4068,7,FALSE)</f>
        <v>1</v>
      </c>
      <c r="I1734" s="1" t="str">
        <f>VLOOKUP($A1734,'Medical examination'!A1734:M4068,8,FALSE)</f>
        <v>NO</v>
      </c>
      <c r="J1734" s="19" t="str">
        <f>VLOOKUP($A1734,'Medical examination'!A1734:N4068,9,FALSE)</f>
        <v>OBESITY</v>
      </c>
      <c r="K1734" s="10" t="str">
        <f>VLOOKUP($A1734,'Medical examination'!A1734:O4068,10,FALSE)</f>
        <v>NORMAL</v>
      </c>
      <c r="L1734" s="16">
        <v>22144.03</v>
      </c>
      <c r="M1734" s="1" t="str">
        <f>VLOOKUP($L1734,'Hospitalization details'!$F1734:L4066,2,FALSE)</f>
        <v>TIER - 2</v>
      </c>
      <c r="N1734" s="17" t="str">
        <f>VLOOKUP($L1734,'Hospitalization details'!$F1734:M4071,3,FALSE)</f>
        <v>TIER - 2</v>
      </c>
      <c r="O1734" s="1" t="str">
        <f>VLOOKUP($L1734,'Hospitalization details'!$F1734:N4071,4,FALSE)</f>
        <v>R1011</v>
      </c>
      <c r="P1734" s="14">
        <f>VLOOKUP($L1734,'Hospitalization details'!$F1734:O4071,6,FALSE)</f>
        <v>29476</v>
      </c>
      <c r="Q1734" s="18">
        <f t="shared" si="27"/>
        <v>42</v>
      </c>
    </row>
    <row r="1735" spans="1:17" x14ac:dyDescent="0.25">
      <c r="A1735" s="2" t="s">
        <v>1741</v>
      </c>
      <c r="B1735" t="str">
        <f>VLOOKUP(A1735,'customer names'!A1735:D4069,3,FALSE)</f>
        <v>Barnes-Zurkinden</v>
      </c>
      <c r="C1735" s="1">
        <f>VLOOKUP(A1735,'Medical examination'!A1735:G4069,2,FALSE)</f>
        <v>26.125</v>
      </c>
      <c r="D1735" s="1">
        <f>VLOOKUP(A1735,'Medical examination'!A1735:H4069,3,FALSE)</f>
        <v>5.55</v>
      </c>
      <c r="E1735" s="1" t="str">
        <f>VLOOKUP($A1735,'Medical examination'!A1735:I4069,4,FALSE)</f>
        <v>NO</v>
      </c>
      <c r="F1735" s="1" t="str">
        <f>VLOOKUP($A1735,'Medical examination'!A1735:J4069,5,FALSE)</f>
        <v>NO</v>
      </c>
      <c r="G1735" s="1" t="str">
        <f>VLOOKUP($A1735,'Medical examination'!A1735:K4069,6,FALSE)</f>
        <v>NO</v>
      </c>
      <c r="H1735" s="1">
        <f>VLOOKUP($A1735,'Medical examination'!A1735:L4069,7,FALSE)</f>
        <v>1</v>
      </c>
      <c r="I1735" s="1" t="str">
        <f>VLOOKUP($A1735,'Medical examination'!A1735:M4069,8,FALSE)</f>
        <v>NO</v>
      </c>
      <c r="J1735" s="19" t="str">
        <f>VLOOKUP($A1735,'Medical examination'!A1735:N4069,9,FALSE)</f>
        <v>OVERWEIGHT</v>
      </c>
      <c r="K1735" s="10" t="str">
        <f>VLOOKUP($A1735,'Medical examination'!A1735:O4069,10,FALSE)</f>
        <v>NORMAL</v>
      </c>
      <c r="L1735" s="16">
        <v>22097.62</v>
      </c>
      <c r="M1735" s="1" t="str">
        <f>VLOOKUP($L1735,'Hospitalization details'!$F1735:L4067,2,FALSE)</f>
        <v>TIER - 3</v>
      </c>
      <c r="N1735" s="17" t="str">
        <f>VLOOKUP($L1735,'Hospitalization details'!$F1735:M4072,3,FALSE)</f>
        <v>TIER - 1</v>
      </c>
      <c r="O1735" s="1" t="str">
        <f>VLOOKUP($L1735,'Hospitalization details'!$F1735:N4072,4,FALSE)</f>
        <v>R1011</v>
      </c>
      <c r="P1735" s="14">
        <f>VLOOKUP($L1735,'Hospitalization details'!$F1735:O4072,6,FALSE)</f>
        <v>37131</v>
      </c>
      <c r="Q1735" s="18">
        <f t="shared" si="27"/>
        <v>21</v>
      </c>
    </row>
    <row r="1736" spans="1:17" x14ac:dyDescent="0.25">
      <c r="A1736" s="2" t="s">
        <v>1742</v>
      </c>
      <c r="B1736" t="str">
        <f>VLOOKUP(A1736,'customer names'!A1736:D4070,3,FALSE)</f>
        <v>Wolter</v>
      </c>
      <c r="C1736" s="1">
        <f>VLOOKUP(A1736,'Medical examination'!A1736:G4070,2,FALSE)</f>
        <v>30.13</v>
      </c>
      <c r="D1736" s="1">
        <f>VLOOKUP(A1736,'Medical examination'!A1736:H4070,3,FALSE)</f>
        <v>4.03</v>
      </c>
      <c r="E1736" s="1" t="str">
        <f>VLOOKUP($A1736,'Medical examination'!A1736:I4070,4,FALSE)</f>
        <v>YES</v>
      </c>
      <c r="F1736" s="1" t="str">
        <f>VLOOKUP($A1736,'Medical examination'!A1736:J4070,5,FALSE)</f>
        <v>NO</v>
      </c>
      <c r="G1736" s="1" t="str">
        <f>VLOOKUP($A1736,'Medical examination'!A1736:K4070,6,FALSE)</f>
        <v>NO</v>
      </c>
      <c r="H1736" s="1">
        <f>VLOOKUP($A1736,'Medical examination'!A1736:L4070,7,FALSE)</f>
        <v>1</v>
      </c>
      <c r="I1736" s="1" t="str">
        <f>VLOOKUP($A1736,'Medical examination'!A1736:M4070,8,FALSE)</f>
        <v>NO</v>
      </c>
      <c r="J1736" s="19" t="str">
        <f>VLOOKUP($A1736,'Medical examination'!A1736:N4070,9,FALSE)</f>
        <v>OBESITY</v>
      </c>
      <c r="K1736" s="10" t="str">
        <f>VLOOKUP($A1736,'Medical examination'!A1736:O4070,10,FALSE)</f>
        <v>NORMAL</v>
      </c>
      <c r="L1736" s="16">
        <v>21984.47</v>
      </c>
      <c r="M1736" s="1" t="str">
        <f>VLOOKUP($L1736,'Hospitalization details'!$F1736:L4068,2,FALSE)</f>
        <v>TIER - 3</v>
      </c>
      <c r="N1736" s="17" t="str">
        <f>VLOOKUP($L1736,'Hospitalization details'!$F1736:M4073,3,FALSE)</f>
        <v>TIER - 1</v>
      </c>
      <c r="O1736" s="1" t="str">
        <f>VLOOKUP($L1736,'Hospitalization details'!$F1736:N4073,4,FALSE)</f>
        <v>R1012</v>
      </c>
      <c r="P1736" s="14">
        <f>VLOOKUP($L1736,'Hospitalization details'!$F1736:O4073,6,FALSE)</f>
        <v>32795</v>
      </c>
      <c r="Q1736" s="18">
        <f t="shared" si="27"/>
        <v>33</v>
      </c>
    </row>
    <row r="1737" spans="1:17" x14ac:dyDescent="0.25">
      <c r="A1737" s="2" t="s">
        <v>1743</v>
      </c>
      <c r="B1737" t="str">
        <f>VLOOKUP(A1737,'customer names'!A1737:D4071,3,FALSE)</f>
        <v>Pearson</v>
      </c>
      <c r="C1737" s="1">
        <f>VLOOKUP(A1737,'Medical examination'!A1737:G4071,2,FALSE)</f>
        <v>34.19</v>
      </c>
      <c r="D1737" s="1">
        <f>VLOOKUP(A1737,'Medical examination'!A1737:H4071,3,FALSE)</f>
        <v>4.1900000000000004</v>
      </c>
      <c r="E1737" s="1" t="str">
        <f>VLOOKUP($A1737,'Medical examination'!A1737:I4071,4,FALSE)</f>
        <v>NO</v>
      </c>
      <c r="F1737" s="1" t="str">
        <f>VLOOKUP($A1737,'Medical examination'!A1737:J4071,5,FALSE)</f>
        <v>NO</v>
      </c>
      <c r="G1737" s="1" t="str">
        <f>VLOOKUP($A1737,'Medical examination'!A1737:K4071,6,FALSE)</f>
        <v>NO</v>
      </c>
      <c r="H1737" s="1">
        <f>VLOOKUP($A1737,'Medical examination'!A1737:L4071,7,FALSE)</f>
        <v>0</v>
      </c>
      <c r="I1737" s="1" t="str">
        <f>VLOOKUP($A1737,'Medical examination'!A1737:M4071,8,FALSE)</f>
        <v>NO</v>
      </c>
      <c r="J1737" s="19" t="str">
        <f>VLOOKUP($A1737,'Medical examination'!A1737:N4071,9,FALSE)</f>
        <v>OBESITY</v>
      </c>
      <c r="K1737" s="10" t="str">
        <f>VLOOKUP($A1737,'Medical examination'!A1737:O4071,10,FALSE)</f>
        <v>NORMAL</v>
      </c>
      <c r="L1737" s="16">
        <v>21978.68</v>
      </c>
      <c r="M1737" s="1" t="str">
        <f>VLOOKUP($L1737,'Hospitalization details'!$F1737:L4069,2,FALSE)</f>
        <v>TIER - 3</v>
      </c>
      <c r="N1737" s="17" t="str">
        <f>VLOOKUP($L1737,'Hospitalization details'!$F1737:M4074,3,FALSE)</f>
        <v>TIER - 3</v>
      </c>
      <c r="O1737" s="1" t="str">
        <f>VLOOKUP($L1737,'Hospitalization details'!$F1737:N4074,4,FALSE)</f>
        <v>R1013</v>
      </c>
      <c r="P1737" s="14">
        <f>VLOOKUP($L1737,'Hospitalization details'!$F1737:O4074,6,FALSE)</f>
        <v>27747</v>
      </c>
      <c r="Q1737" s="18">
        <f t="shared" si="27"/>
        <v>47</v>
      </c>
    </row>
    <row r="1738" spans="1:17" x14ac:dyDescent="0.25">
      <c r="A1738" s="2" t="s">
        <v>1744</v>
      </c>
      <c r="B1738" t="str">
        <f>VLOOKUP(A1738,'customer names'!A1738:D4072,3,FALSE)</f>
        <v>Thomas</v>
      </c>
      <c r="C1738" s="1">
        <f>VLOOKUP(A1738,'Medical examination'!A1738:G4072,2,FALSE)</f>
        <v>22.515000000000001</v>
      </c>
      <c r="D1738" s="1">
        <f>VLOOKUP(A1738,'Medical examination'!A1738:H4072,3,FALSE)</f>
        <v>4.37</v>
      </c>
      <c r="E1738" s="1" t="str">
        <f>VLOOKUP($A1738,'Medical examination'!A1738:I4072,4,FALSE)</f>
        <v>NO</v>
      </c>
      <c r="F1738" s="1" t="str">
        <f>VLOOKUP($A1738,'Medical examination'!A1738:J4072,5,FALSE)</f>
        <v>NO</v>
      </c>
      <c r="G1738" s="1" t="str">
        <f>VLOOKUP($A1738,'Medical examination'!A1738:K4072,6,FALSE)</f>
        <v>YES</v>
      </c>
      <c r="H1738" s="1">
        <f>VLOOKUP($A1738,'Medical examination'!A1738:L4072,7,FALSE)</f>
        <v>1</v>
      </c>
      <c r="I1738" s="1" t="str">
        <f>VLOOKUP($A1738,'Medical examination'!A1738:M4072,8,FALSE)</f>
        <v>NO</v>
      </c>
      <c r="J1738" s="19" t="str">
        <f>VLOOKUP($A1738,'Medical examination'!A1738:N4072,9,FALSE)</f>
        <v>NORMAL WEIGHT</v>
      </c>
      <c r="K1738" s="10" t="str">
        <f>VLOOKUP($A1738,'Medical examination'!A1738:O4072,10,FALSE)</f>
        <v>NORMAL</v>
      </c>
      <c r="L1738" s="16">
        <v>21882.400000000001</v>
      </c>
      <c r="M1738" s="1" t="str">
        <f>VLOOKUP($L1738,'Hospitalization details'!$F1738:L4070,2,FALSE)</f>
        <v>TIER - 2</v>
      </c>
      <c r="N1738" s="17" t="str">
        <f>VLOOKUP($L1738,'Hospitalization details'!$F1738:M4075,3,FALSE)</f>
        <v>TIER - 1</v>
      </c>
      <c r="O1738" s="1" t="str">
        <f>VLOOKUP($L1738,'Hospitalization details'!$F1738:N4075,4,FALSE)</f>
        <v>R1011</v>
      </c>
      <c r="P1738" s="14">
        <f>VLOOKUP($L1738,'Hospitalization details'!$F1738:O4075,6,FALSE)</f>
        <v>37892</v>
      </c>
      <c r="Q1738" s="18">
        <f t="shared" si="27"/>
        <v>19</v>
      </c>
    </row>
    <row r="1739" spans="1:17" x14ac:dyDescent="0.25">
      <c r="A1739" s="2" t="s">
        <v>1745</v>
      </c>
      <c r="B1739" t="str">
        <f>VLOOKUP(A1739,'customer names'!A1739:D4073,3,FALSE)</f>
        <v>Leon</v>
      </c>
      <c r="C1739" s="1">
        <f>VLOOKUP(A1739,'Medical examination'!A1739:G4073,2,FALSE)</f>
        <v>18.239999999999998</v>
      </c>
      <c r="D1739" s="1">
        <f>VLOOKUP(A1739,'Medical examination'!A1739:H4073,3,FALSE)</f>
        <v>5.31</v>
      </c>
      <c r="E1739" s="1" t="str">
        <f>VLOOKUP($A1739,'Medical examination'!A1739:I4073,4,FALSE)</f>
        <v>YES</v>
      </c>
      <c r="F1739" s="1" t="str">
        <f>VLOOKUP($A1739,'Medical examination'!A1739:J4073,5,FALSE)</f>
        <v>NO</v>
      </c>
      <c r="G1739" s="1" t="str">
        <f>VLOOKUP($A1739,'Medical examination'!A1739:K4073,6,FALSE)</f>
        <v>YES</v>
      </c>
      <c r="H1739" s="1">
        <f>VLOOKUP($A1739,'Medical examination'!A1739:L4073,7,FALSE)</f>
        <v>1</v>
      </c>
      <c r="I1739" s="1" t="str">
        <f>VLOOKUP($A1739,'Medical examination'!A1739:M4073,8,FALSE)</f>
        <v>NO</v>
      </c>
      <c r="J1739" s="19" t="str">
        <f>VLOOKUP($A1739,'Medical examination'!A1739:N4073,9,FALSE)</f>
        <v>UNDERWEIGHT</v>
      </c>
      <c r="K1739" s="10" t="str">
        <f>VLOOKUP($A1739,'Medical examination'!A1739:O4073,10,FALSE)</f>
        <v>NORMAL</v>
      </c>
      <c r="L1739" s="16">
        <v>21880.82</v>
      </c>
      <c r="M1739" s="1" t="str">
        <f>VLOOKUP($L1739,'Hospitalization details'!$F1739:L4071,2,FALSE)</f>
        <v>TIER - 3</v>
      </c>
      <c r="N1739" s="17" t="str">
        <f>VLOOKUP($L1739,'Hospitalization details'!$F1739:M4076,3,FALSE)</f>
        <v>TIER - 1</v>
      </c>
      <c r="O1739" s="1" t="str">
        <f>VLOOKUP($L1739,'Hospitalization details'!$F1739:N4076,4,FALSE)</f>
        <v>R1012</v>
      </c>
      <c r="P1739" s="14">
        <f>VLOOKUP($L1739,'Hospitalization details'!$F1739:O4076,6,FALSE)</f>
        <v>29084</v>
      </c>
      <c r="Q1739" s="18">
        <f t="shared" si="27"/>
        <v>43</v>
      </c>
    </row>
    <row r="1740" spans="1:17" x14ac:dyDescent="0.25">
      <c r="A1740" s="2" t="s">
        <v>1746</v>
      </c>
      <c r="B1740" t="str">
        <f>VLOOKUP(A1740,'customer names'!A1740:D4074,3,FALSE)</f>
        <v>Marriott</v>
      </c>
      <c r="C1740" s="1">
        <f>VLOOKUP(A1740,'Medical examination'!A1740:G4074,2,FALSE)</f>
        <v>37.28</v>
      </c>
      <c r="D1740" s="1">
        <f>VLOOKUP(A1740,'Medical examination'!A1740:H4074,3,FALSE)</f>
        <v>4.66</v>
      </c>
      <c r="E1740" s="1" t="str">
        <f>VLOOKUP($A1740,'Medical examination'!A1740:I4074,4,FALSE)</f>
        <v>NO</v>
      </c>
      <c r="F1740" s="1" t="str">
        <f>VLOOKUP($A1740,'Medical examination'!A1740:J4074,5,FALSE)</f>
        <v>YES</v>
      </c>
      <c r="G1740" s="1" t="str">
        <f>VLOOKUP($A1740,'Medical examination'!A1740:K4074,6,FALSE)</f>
        <v>NO</v>
      </c>
      <c r="H1740" s="1">
        <f>VLOOKUP($A1740,'Medical examination'!A1740:L4074,7,FALSE)</f>
        <v>1</v>
      </c>
      <c r="I1740" s="1" t="str">
        <f>VLOOKUP($A1740,'Medical examination'!A1740:M4074,8,FALSE)</f>
        <v>NO</v>
      </c>
      <c r="J1740" s="19" t="str">
        <f>VLOOKUP($A1740,'Medical examination'!A1740:N4074,9,FALSE)</f>
        <v>OBESITY</v>
      </c>
      <c r="K1740" s="10" t="str">
        <f>VLOOKUP($A1740,'Medical examination'!A1740:O4074,10,FALSE)</f>
        <v>NORMAL</v>
      </c>
      <c r="L1740" s="16">
        <v>43943.88</v>
      </c>
      <c r="M1740" s="1" t="str">
        <f>VLOOKUP($L1740,'Hospitalization details'!$F1740:L4072,2,FALSE)</f>
        <v>TIER - 2</v>
      </c>
      <c r="N1740" s="17" t="str">
        <f>VLOOKUP($L1740,'Hospitalization details'!$F1740:M4077,3,FALSE)</f>
        <v>TIER - 1</v>
      </c>
      <c r="O1740" s="1" t="str">
        <f>VLOOKUP($L1740,'Hospitalization details'!$F1740:N4077,4,FALSE)</f>
        <v>R1012</v>
      </c>
      <c r="P1740" s="14">
        <f>VLOOKUP($L1740,'Hospitalization details'!$F1740:O4077,6,FALSE)</f>
        <v>32340</v>
      </c>
      <c r="Q1740" s="18">
        <f t="shared" si="27"/>
        <v>34</v>
      </c>
    </row>
    <row r="1741" spans="1:17" x14ac:dyDescent="0.25">
      <c r="A1741" s="2" t="s">
        <v>1747</v>
      </c>
      <c r="B1741" t="str">
        <f>VLOOKUP(A1741,'customer names'!A1741:D4075,3,FALSE)</f>
        <v>Wilkins</v>
      </c>
      <c r="C1741" s="1">
        <f>VLOOKUP(A1741,'Medical examination'!A1741:G4075,2,FALSE)</f>
        <v>18.2</v>
      </c>
      <c r="D1741" s="1">
        <f>VLOOKUP(A1741,'Medical examination'!A1741:H4075,3,FALSE)</f>
        <v>6.19</v>
      </c>
      <c r="E1741" s="1" t="str">
        <f>VLOOKUP($A1741,'Medical examination'!A1741:I4075,4,FALSE)</f>
        <v>NO</v>
      </c>
      <c r="F1741" s="1" t="str">
        <f>VLOOKUP($A1741,'Medical examination'!A1741:J4075,5,FALSE)</f>
        <v>NO</v>
      </c>
      <c r="G1741" s="1" t="str">
        <f>VLOOKUP($A1741,'Medical examination'!A1741:K4075,6,FALSE)</f>
        <v>YES</v>
      </c>
      <c r="H1741" s="1">
        <f>VLOOKUP($A1741,'Medical examination'!A1741:L4075,7,FALSE)</f>
        <v>1</v>
      </c>
      <c r="I1741" s="1" t="str">
        <f>VLOOKUP($A1741,'Medical examination'!A1741:M4075,8,FALSE)</f>
        <v>NO</v>
      </c>
      <c r="J1741" s="19" t="str">
        <f>VLOOKUP($A1741,'Medical examination'!A1741:N4075,9,FALSE)</f>
        <v>UNDERWEIGHT</v>
      </c>
      <c r="K1741" s="10" t="str">
        <f>VLOOKUP($A1741,'Medical examination'!A1741:O4075,10,FALSE)</f>
        <v>PRE DIABETES</v>
      </c>
      <c r="L1741" s="16">
        <v>21797</v>
      </c>
      <c r="M1741" s="1" t="str">
        <f>VLOOKUP($L1741,'Hospitalization details'!$F1741:L4073,2,FALSE)</f>
        <v>TIER - 3</v>
      </c>
      <c r="N1741" s="17" t="str">
        <f>VLOOKUP($L1741,'Hospitalization details'!$F1741:M4078,3,FALSE)</f>
        <v>TIER - 1</v>
      </c>
      <c r="O1741" s="1" t="str">
        <f>VLOOKUP($L1741,'Hospitalization details'!$F1741:N4078,4,FALSE)</f>
        <v>R1011</v>
      </c>
      <c r="P1741" s="14">
        <f>VLOOKUP($L1741,'Hospitalization details'!$F1741:O4078,6,FALSE)</f>
        <v>23250</v>
      </c>
      <c r="Q1741" s="18">
        <f t="shared" si="27"/>
        <v>59</v>
      </c>
    </row>
    <row r="1742" spans="1:17" x14ac:dyDescent="0.25">
      <c r="A1742" s="2" t="s">
        <v>1748</v>
      </c>
      <c r="B1742" t="str">
        <f>VLOOKUP(A1742,'customer names'!A1742:D4076,3,FALSE)</f>
        <v>Saiter</v>
      </c>
      <c r="C1742" s="1">
        <f>VLOOKUP(A1742,'Medical examination'!A1742:G4076,2,FALSE)</f>
        <v>20.53</v>
      </c>
      <c r="D1742" s="1">
        <f>VLOOKUP(A1742,'Medical examination'!A1742:H4076,3,FALSE)</f>
        <v>4.8600000000000003</v>
      </c>
      <c r="E1742" s="1" t="str">
        <f>VLOOKUP($A1742,'Medical examination'!A1742:I4076,4,FALSE)</f>
        <v>NO</v>
      </c>
      <c r="F1742" s="1" t="str">
        <f>VLOOKUP($A1742,'Medical examination'!A1742:J4076,5,FALSE)</f>
        <v>NO</v>
      </c>
      <c r="G1742" s="1" t="str">
        <f>VLOOKUP($A1742,'Medical examination'!A1742:K4076,6,FALSE)</f>
        <v>NO</v>
      </c>
      <c r="H1742" s="1">
        <f>VLOOKUP($A1742,'Medical examination'!A1742:L4076,7,FALSE)</f>
        <v>1</v>
      </c>
      <c r="I1742" s="1" t="str">
        <f>VLOOKUP($A1742,'Medical examination'!A1742:M4076,8,FALSE)</f>
        <v>NO</v>
      </c>
      <c r="J1742" s="19" t="str">
        <f>VLOOKUP($A1742,'Medical examination'!A1742:N4076,9,FALSE)</f>
        <v>NORMAL WEIGHT</v>
      </c>
      <c r="K1742" s="10" t="str">
        <f>VLOOKUP($A1742,'Medical examination'!A1742:O4076,10,FALSE)</f>
        <v>NORMAL</v>
      </c>
      <c r="L1742" s="16">
        <v>21774.32</v>
      </c>
      <c r="M1742" s="1" t="str">
        <f>VLOOKUP($L1742,'Hospitalization details'!$F1742:L4074,2,FALSE)</f>
        <v>TIER - 3</v>
      </c>
      <c r="N1742" s="17" t="str">
        <f>VLOOKUP($L1742,'Hospitalization details'!$F1742:M4079,3,FALSE)</f>
        <v>TIER - 2</v>
      </c>
      <c r="O1742" s="1" t="str">
        <f>VLOOKUP($L1742,'Hospitalization details'!$F1742:N4079,4,FALSE)</f>
        <v>R1012</v>
      </c>
      <c r="P1742" s="14">
        <f>VLOOKUP($L1742,'Hospitalization details'!$F1742:O4079,6,FALSE)</f>
        <v>29126</v>
      </c>
      <c r="Q1742" s="18">
        <f t="shared" si="27"/>
        <v>43</v>
      </c>
    </row>
    <row r="1743" spans="1:17" x14ac:dyDescent="0.25">
      <c r="A1743" s="2" t="s">
        <v>1749</v>
      </c>
      <c r="B1743" t="str">
        <f>VLOOKUP(A1743,'customer names'!A1743:D4077,3,FALSE)</f>
        <v>Winrow</v>
      </c>
      <c r="C1743" s="1">
        <f>VLOOKUP(A1743,'Medical examination'!A1743:G4077,2,FALSE)</f>
        <v>23.79</v>
      </c>
      <c r="D1743" s="1">
        <f>VLOOKUP(A1743,'Medical examination'!A1743:H4077,3,FALSE)</f>
        <v>4.74</v>
      </c>
      <c r="E1743" s="1" t="str">
        <f>VLOOKUP($A1743,'Medical examination'!A1743:I4077,4,FALSE)</f>
        <v>NO</v>
      </c>
      <c r="F1743" s="1" t="str">
        <f>VLOOKUP($A1743,'Medical examination'!A1743:J4077,5,FALSE)</f>
        <v>NO</v>
      </c>
      <c r="G1743" s="1" t="str">
        <f>VLOOKUP($A1743,'Medical examination'!A1743:K4077,6,FALSE)</f>
        <v>NO</v>
      </c>
      <c r="H1743" s="1">
        <f>VLOOKUP($A1743,'Medical examination'!A1743:L4077,7,FALSE)</f>
        <v>0</v>
      </c>
      <c r="I1743" s="1" t="str">
        <f>VLOOKUP($A1743,'Medical examination'!A1743:M4077,8,FALSE)</f>
        <v>NO</v>
      </c>
      <c r="J1743" s="19" t="str">
        <f>VLOOKUP($A1743,'Medical examination'!A1743:N4077,9,FALSE)</f>
        <v>NORMAL WEIGHT</v>
      </c>
      <c r="K1743" s="10" t="str">
        <f>VLOOKUP($A1743,'Medical examination'!A1743:O4077,10,FALSE)</f>
        <v>NORMAL</v>
      </c>
      <c r="L1743" s="16">
        <v>21771.34</v>
      </c>
      <c r="M1743" s="1" t="str">
        <f>VLOOKUP($L1743,'Hospitalization details'!$F1743:L4075,2,FALSE)</f>
        <v>TIER - 3</v>
      </c>
      <c r="N1743" s="17" t="str">
        <f>VLOOKUP($L1743,'Hospitalization details'!$F1743:M4080,3,FALSE)</f>
        <v>TIER - 1</v>
      </c>
      <c r="O1743" s="1" t="str">
        <f>VLOOKUP($L1743,'Hospitalization details'!$F1743:N4080,4,FALSE)</f>
        <v>R1024</v>
      </c>
      <c r="P1743" s="14">
        <f>VLOOKUP($L1743,'Hospitalization details'!$F1743:O4080,6,FALSE)</f>
        <v>29118</v>
      </c>
      <c r="Q1743" s="18">
        <f t="shared" si="27"/>
        <v>43</v>
      </c>
    </row>
    <row r="1744" spans="1:17" x14ac:dyDescent="0.25">
      <c r="A1744" s="2" t="s">
        <v>1750</v>
      </c>
      <c r="B1744" t="str">
        <f>VLOOKUP(A1744,'customer names'!A1744:D4078,3,FALSE)</f>
        <v>Gries</v>
      </c>
      <c r="C1744" s="1">
        <f>VLOOKUP(A1744,'Medical examination'!A1744:G4078,2,FALSE)</f>
        <v>29.8</v>
      </c>
      <c r="D1744" s="1">
        <f>VLOOKUP(A1744,'Medical examination'!A1744:H4078,3,FALSE)</f>
        <v>6.03</v>
      </c>
      <c r="E1744" s="1" t="str">
        <f>VLOOKUP($A1744,'Medical examination'!A1744:I4078,4,FALSE)</f>
        <v>NO</v>
      </c>
      <c r="F1744" s="1" t="str">
        <f>VLOOKUP($A1744,'Medical examination'!A1744:J4078,5,FALSE)</f>
        <v>NO</v>
      </c>
      <c r="G1744" s="1" t="str">
        <f>VLOOKUP($A1744,'Medical examination'!A1744:K4078,6,FALSE)</f>
        <v>NO</v>
      </c>
      <c r="H1744" s="1">
        <f>VLOOKUP($A1744,'Medical examination'!A1744:L4078,7,FALSE)</f>
        <v>0</v>
      </c>
      <c r="I1744" s="1" t="str">
        <f>VLOOKUP($A1744,'Medical examination'!A1744:M4078,8,FALSE)</f>
        <v>NO</v>
      </c>
      <c r="J1744" s="19" t="str">
        <f>VLOOKUP($A1744,'Medical examination'!A1744:N4078,9,FALSE)</f>
        <v>OVERWEIGHT</v>
      </c>
      <c r="K1744" s="10" t="str">
        <f>VLOOKUP($A1744,'Medical examination'!A1744:O4078,10,FALSE)</f>
        <v>PRE DIABETES</v>
      </c>
      <c r="L1744" s="16">
        <v>21677.279999999999</v>
      </c>
      <c r="M1744" s="1" t="str">
        <f>VLOOKUP($L1744,'Hospitalization details'!$F1744:L4076,2,FALSE)</f>
        <v>TIER - 3</v>
      </c>
      <c r="N1744" s="17" t="str">
        <f>VLOOKUP($L1744,'Hospitalization details'!$F1744:M4081,3,FALSE)</f>
        <v>TIER - 1</v>
      </c>
      <c r="O1744" s="1" t="str">
        <f>VLOOKUP($L1744,'Hospitalization details'!$F1744:N4081,4,FALSE)</f>
        <v>R1012</v>
      </c>
      <c r="P1744" s="14">
        <f>VLOOKUP($L1744,'Hospitalization details'!$F1744:O4081,6,FALSE)</f>
        <v>27959</v>
      </c>
      <c r="Q1744" s="18">
        <f t="shared" si="27"/>
        <v>46</v>
      </c>
    </row>
    <row r="1745" spans="1:17" x14ac:dyDescent="0.25">
      <c r="A1745" s="2" t="s">
        <v>1751</v>
      </c>
      <c r="B1745" t="str">
        <f>VLOOKUP(A1745,'customer names'!A1745:D4079,3,FALSE)</f>
        <v>Strohschein</v>
      </c>
      <c r="C1745" s="1">
        <f>VLOOKUP(A1745,'Medical examination'!A1745:G4079,2,FALSE)</f>
        <v>31.54</v>
      </c>
      <c r="D1745" s="1">
        <f>VLOOKUP(A1745,'Medical examination'!A1745:H4079,3,FALSE)</f>
        <v>4.71</v>
      </c>
      <c r="E1745" s="1" t="str">
        <f>VLOOKUP($A1745,'Medical examination'!A1745:I4079,4,FALSE)</f>
        <v>NO</v>
      </c>
      <c r="F1745" s="1" t="str">
        <f>VLOOKUP($A1745,'Medical examination'!A1745:J4079,5,FALSE)</f>
        <v>NO</v>
      </c>
      <c r="G1745" s="1" t="str">
        <f>VLOOKUP($A1745,'Medical examination'!A1745:K4079,6,FALSE)</f>
        <v>NO</v>
      </c>
      <c r="H1745" s="1">
        <f>VLOOKUP($A1745,'Medical examination'!A1745:L4079,7,FALSE)</f>
        <v>0</v>
      </c>
      <c r="I1745" s="1" t="str">
        <f>VLOOKUP($A1745,'Medical examination'!A1745:M4079,8,FALSE)</f>
        <v>NO</v>
      </c>
      <c r="J1745" s="19" t="str">
        <f>VLOOKUP($A1745,'Medical examination'!A1745:N4079,9,FALSE)</f>
        <v>OBESITY</v>
      </c>
      <c r="K1745" s="10" t="str">
        <f>VLOOKUP($A1745,'Medical examination'!A1745:O4079,10,FALSE)</f>
        <v>NORMAL</v>
      </c>
      <c r="L1745" s="16">
        <v>21661.16</v>
      </c>
      <c r="M1745" s="1" t="str">
        <f>VLOOKUP($L1745,'Hospitalization details'!$F1745:L4077,2,FALSE)</f>
        <v>TIER - 2</v>
      </c>
      <c r="N1745" s="17" t="str">
        <f>VLOOKUP($L1745,'Hospitalization details'!$F1745:M4082,3,FALSE)</f>
        <v>TIER - 2</v>
      </c>
      <c r="O1745" s="1" t="str">
        <f>VLOOKUP($L1745,'Hospitalization details'!$F1745:N4082,4,FALSE)</f>
        <v>R1012</v>
      </c>
      <c r="P1745" s="14">
        <f>VLOOKUP($L1745,'Hospitalization details'!$F1745:O4082,6,FALSE)</f>
        <v>22966</v>
      </c>
      <c r="Q1745" s="18">
        <f t="shared" si="27"/>
        <v>60</v>
      </c>
    </row>
    <row r="1746" spans="1:17" x14ac:dyDescent="0.25">
      <c r="A1746" s="2" t="s">
        <v>1752</v>
      </c>
      <c r="B1746" t="str">
        <f>VLOOKUP(A1746,'customer names'!A1746:D4080,3,FALSE)</f>
        <v>Berger</v>
      </c>
      <c r="C1746" s="1">
        <f>VLOOKUP(A1746,'Medical examination'!A1746:G4080,2,FALSE)</f>
        <v>20.82</v>
      </c>
      <c r="D1746" s="1">
        <f>VLOOKUP(A1746,'Medical examination'!A1746:H4080,3,FALSE)</f>
        <v>5.55</v>
      </c>
      <c r="E1746" s="1" t="str">
        <f>VLOOKUP($A1746,'Medical examination'!A1746:I4080,4,FALSE)</f>
        <v>NO</v>
      </c>
      <c r="F1746" s="1" t="str">
        <f>VLOOKUP($A1746,'Medical examination'!A1746:J4080,5,FALSE)</f>
        <v>NO</v>
      </c>
      <c r="G1746" s="1" t="str">
        <f>VLOOKUP($A1746,'Medical examination'!A1746:K4080,6,FALSE)</f>
        <v>NO</v>
      </c>
      <c r="H1746" s="1">
        <f>VLOOKUP($A1746,'Medical examination'!A1746:L4080,7,FALSE)</f>
        <v>1</v>
      </c>
      <c r="I1746" s="1" t="str">
        <f>VLOOKUP($A1746,'Medical examination'!A1746:M4080,8,FALSE)</f>
        <v>NO</v>
      </c>
      <c r="J1746" s="19" t="str">
        <f>VLOOKUP($A1746,'Medical examination'!A1746:N4080,9,FALSE)</f>
        <v>NORMAL WEIGHT</v>
      </c>
      <c r="K1746" s="10" t="str">
        <f>VLOOKUP($A1746,'Medical examination'!A1746:O4080,10,FALSE)</f>
        <v>NORMAL</v>
      </c>
      <c r="L1746" s="16">
        <v>21659.93</v>
      </c>
      <c r="M1746" s="1" t="str">
        <f>VLOOKUP($L1746,'Hospitalization details'!$F1746:L4078,2,FALSE)</f>
        <v>TIER - 3</v>
      </c>
      <c r="N1746" s="17" t="str">
        <f>VLOOKUP($L1746,'Hospitalization details'!$F1746:M4083,3,FALSE)</f>
        <v>TIER - 3</v>
      </c>
      <c r="O1746" s="1" t="str">
        <f>VLOOKUP($L1746,'Hospitalization details'!$F1746:N4083,4,FALSE)</f>
        <v>R1024</v>
      </c>
      <c r="P1746" s="14">
        <f>VLOOKUP($L1746,'Hospitalization details'!$F1746:O4083,6,FALSE)</f>
        <v>30675</v>
      </c>
      <c r="Q1746" s="18">
        <f t="shared" si="27"/>
        <v>39</v>
      </c>
    </row>
    <row r="1747" spans="1:17" x14ac:dyDescent="0.25">
      <c r="A1747" s="2" t="s">
        <v>1753</v>
      </c>
      <c r="B1747" t="str">
        <f>VLOOKUP(A1747,'customer names'!A1747:D4081,3,FALSE)</f>
        <v>Coogan</v>
      </c>
      <c r="C1747" s="1">
        <f>VLOOKUP(A1747,'Medical examination'!A1747:G4081,2,FALSE)</f>
        <v>38.83</v>
      </c>
      <c r="D1747" s="1">
        <f>VLOOKUP(A1747,'Medical examination'!A1747:H4081,3,FALSE)</f>
        <v>4.78</v>
      </c>
      <c r="E1747" s="1" t="str">
        <f>VLOOKUP($A1747,'Medical examination'!A1747:I4081,4,FALSE)</f>
        <v>NO</v>
      </c>
      <c r="F1747" s="1" t="str">
        <f>VLOOKUP($A1747,'Medical examination'!A1747:J4081,5,FALSE)</f>
        <v>NO</v>
      </c>
      <c r="G1747" s="1" t="str">
        <f>VLOOKUP($A1747,'Medical examination'!A1747:K4081,6,FALSE)</f>
        <v>YES</v>
      </c>
      <c r="H1747" s="1">
        <f>VLOOKUP($A1747,'Medical examination'!A1747:L4081,7,FALSE)</f>
        <v>1</v>
      </c>
      <c r="I1747" s="1" t="str">
        <f>VLOOKUP($A1747,'Medical examination'!A1747:M4081,8,FALSE)</f>
        <v>NO</v>
      </c>
      <c r="J1747" s="19" t="str">
        <f>VLOOKUP($A1747,'Medical examination'!A1747:N4081,9,FALSE)</f>
        <v>OBESITY</v>
      </c>
      <c r="K1747" s="10" t="str">
        <f>VLOOKUP($A1747,'Medical examination'!A1747:O4081,10,FALSE)</f>
        <v>NORMAL</v>
      </c>
      <c r="L1747" s="16">
        <v>21595.38</v>
      </c>
      <c r="M1747" s="1" t="str">
        <f>VLOOKUP($L1747,'Hospitalization details'!$F1747:L4079,2,FALSE)</f>
        <v>TIER - 2</v>
      </c>
      <c r="N1747" s="17" t="str">
        <f>VLOOKUP($L1747,'Hospitalization details'!$F1747:M4084,3,FALSE)</f>
        <v>TIER - 3</v>
      </c>
      <c r="O1747" s="1" t="str">
        <f>VLOOKUP($L1747,'Hospitalization details'!$F1747:N4084,4,FALSE)</f>
        <v>R1012</v>
      </c>
      <c r="P1747" s="14">
        <f>VLOOKUP($L1747,'Hospitalization details'!$F1747:O4084,6,FALSE)</f>
        <v>36323</v>
      </c>
      <c r="Q1747" s="18">
        <f t="shared" si="27"/>
        <v>23</v>
      </c>
    </row>
    <row r="1748" spans="1:17" x14ac:dyDescent="0.25">
      <c r="A1748" s="2" t="s">
        <v>1754</v>
      </c>
      <c r="B1748" t="str">
        <f>VLOOKUP(A1748,'customer names'!A1748:D4082,3,FALSE)</f>
        <v>Gagnon</v>
      </c>
      <c r="C1748" s="1">
        <f>VLOOKUP(A1748,'Medical examination'!A1748:G4082,2,FALSE)</f>
        <v>23.44</v>
      </c>
      <c r="D1748" s="1">
        <f>VLOOKUP(A1748,'Medical examination'!A1748:H4082,3,FALSE)</f>
        <v>4.6500000000000004</v>
      </c>
      <c r="E1748" s="1" t="str">
        <f>VLOOKUP($A1748,'Medical examination'!A1748:I4082,4,FALSE)</f>
        <v>YES</v>
      </c>
      <c r="F1748" s="1" t="str">
        <f>VLOOKUP($A1748,'Medical examination'!A1748:J4082,5,FALSE)</f>
        <v>NO</v>
      </c>
      <c r="G1748" s="1" t="str">
        <f>VLOOKUP($A1748,'Medical examination'!A1748:K4082,6,FALSE)</f>
        <v>NO</v>
      </c>
      <c r="H1748" s="1">
        <f>VLOOKUP($A1748,'Medical examination'!A1748:L4082,7,FALSE)</f>
        <v>1</v>
      </c>
      <c r="I1748" s="1" t="str">
        <f>VLOOKUP($A1748,'Medical examination'!A1748:M4082,8,FALSE)</f>
        <v>NO</v>
      </c>
      <c r="J1748" s="19" t="str">
        <f>VLOOKUP($A1748,'Medical examination'!A1748:N4082,9,FALSE)</f>
        <v>NORMAL WEIGHT</v>
      </c>
      <c r="K1748" s="10" t="str">
        <f>VLOOKUP($A1748,'Medical examination'!A1748:O4082,10,FALSE)</f>
        <v>NORMAL</v>
      </c>
      <c r="L1748" s="16">
        <v>21472.48</v>
      </c>
      <c r="M1748" s="1" t="str">
        <f>VLOOKUP($L1748,'Hospitalization details'!$F1748:L4080,2,FALSE)</f>
        <v>TIER - 2</v>
      </c>
      <c r="N1748" s="17" t="str">
        <f>VLOOKUP($L1748,'Hospitalization details'!$F1748:M4085,3,FALSE)</f>
        <v>TIER - 2</v>
      </c>
      <c r="O1748" s="1" t="str">
        <f>VLOOKUP($L1748,'Hospitalization details'!$F1748:N4085,4,FALSE)</f>
        <v>R1012</v>
      </c>
      <c r="P1748" s="14">
        <f>VLOOKUP($L1748,'Hospitalization details'!$F1748:O4085,6,FALSE)</f>
        <v>33198</v>
      </c>
      <c r="Q1748" s="18">
        <f t="shared" si="27"/>
        <v>32</v>
      </c>
    </row>
    <row r="1749" spans="1:17" x14ac:dyDescent="0.25">
      <c r="A1749" s="2" t="s">
        <v>1755</v>
      </c>
      <c r="B1749" t="str">
        <f>VLOOKUP(A1749,'customer names'!A1749:D4083,3,FALSE)</f>
        <v>Pearson</v>
      </c>
      <c r="C1749" s="1">
        <f>VLOOKUP(A1749,'Medical examination'!A1749:G4083,2,FALSE)</f>
        <v>24.13</v>
      </c>
      <c r="D1749" s="1">
        <f>VLOOKUP(A1749,'Medical examination'!A1749:H4083,3,FALSE)</f>
        <v>5.2</v>
      </c>
      <c r="E1749" s="1" t="str">
        <f>VLOOKUP($A1749,'Medical examination'!A1749:I4083,4,FALSE)</f>
        <v>NO</v>
      </c>
      <c r="F1749" s="1" t="str">
        <f>VLOOKUP($A1749,'Medical examination'!A1749:J4083,5,FALSE)</f>
        <v>NO</v>
      </c>
      <c r="G1749" s="1" t="str">
        <f>VLOOKUP($A1749,'Medical examination'!A1749:K4083,6,FALSE)</f>
        <v>NO</v>
      </c>
      <c r="H1749" s="1">
        <f>VLOOKUP($A1749,'Medical examination'!A1749:L4083,7,FALSE)</f>
        <v>1</v>
      </c>
      <c r="I1749" s="1" t="str">
        <f>VLOOKUP($A1749,'Medical examination'!A1749:M4083,8,FALSE)</f>
        <v>NO</v>
      </c>
      <c r="J1749" s="19" t="str">
        <f>VLOOKUP($A1749,'Medical examination'!A1749:N4083,9,FALSE)</f>
        <v>NORMAL WEIGHT</v>
      </c>
      <c r="K1749" s="10" t="str">
        <f>VLOOKUP($A1749,'Medical examination'!A1749:O4083,10,FALSE)</f>
        <v>NORMAL</v>
      </c>
      <c r="L1749" s="16">
        <v>21348.71</v>
      </c>
      <c r="M1749" s="1" t="str">
        <f>VLOOKUP($L1749,'Hospitalization details'!$F1749:L4081,2,FALSE)</f>
        <v>TIER - 2</v>
      </c>
      <c r="N1749" s="17" t="str">
        <f>VLOOKUP($L1749,'Hospitalization details'!$F1749:M4086,3,FALSE)</f>
        <v>TIER - 1</v>
      </c>
      <c r="O1749" s="1" t="str">
        <f>VLOOKUP($L1749,'Hospitalization details'!$F1749:N4086,4,FALSE)</f>
        <v>R1012</v>
      </c>
      <c r="P1749" s="14">
        <f>VLOOKUP($L1749,'Hospitalization details'!$F1749:O4086,6,FALSE)</f>
        <v>29468</v>
      </c>
      <c r="Q1749" s="18">
        <f t="shared" si="27"/>
        <v>42</v>
      </c>
    </row>
    <row r="1750" spans="1:17" x14ac:dyDescent="0.25">
      <c r="A1750" s="2" t="s">
        <v>1756</v>
      </c>
      <c r="B1750" t="str">
        <f>VLOOKUP(A1750,'customer names'!A1750:D4084,3,FALSE)</f>
        <v>Brian</v>
      </c>
      <c r="C1750" s="1">
        <f>VLOOKUP(A1750,'Medical examination'!A1750:G4084,2,FALSE)</f>
        <v>42.13</v>
      </c>
      <c r="D1750" s="1">
        <f>VLOOKUP(A1750,'Medical examination'!A1750:H4084,3,FALSE)</f>
        <v>4.54</v>
      </c>
      <c r="E1750" s="1" t="str">
        <f>VLOOKUP($A1750,'Medical examination'!A1750:I4084,4,FALSE)</f>
        <v>YES</v>
      </c>
      <c r="F1750" s="1" t="str">
        <f>VLOOKUP($A1750,'Medical examination'!A1750:J4084,5,FALSE)</f>
        <v>NO</v>
      </c>
      <c r="G1750" s="1" t="str">
        <f>VLOOKUP($A1750,'Medical examination'!A1750:K4084,6,FALSE)</f>
        <v>NO</v>
      </c>
      <c r="H1750" s="1">
        <f>VLOOKUP($A1750,'Medical examination'!A1750:L4084,7,FALSE)</f>
        <v>1</v>
      </c>
      <c r="I1750" s="1" t="str">
        <f>VLOOKUP($A1750,'Medical examination'!A1750:M4084,8,FALSE)</f>
        <v>NO</v>
      </c>
      <c r="J1750" s="19" t="str">
        <f>VLOOKUP($A1750,'Medical examination'!A1750:N4084,9,FALSE)</f>
        <v>OBESITY</v>
      </c>
      <c r="K1750" s="10" t="str">
        <f>VLOOKUP($A1750,'Medical examination'!A1750:O4084,10,FALSE)</f>
        <v>NORMAL</v>
      </c>
      <c r="L1750" s="16">
        <v>21344.85</v>
      </c>
      <c r="M1750" s="1" t="str">
        <f>VLOOKUP($L1750,'Hospitalization details'!$F1750:L4082,2,FALSE)</f>
        <v>TIER - 3</v>
      </c>
      <c r="N1750" s="17" t="str">
        <f>VLOOKUP($L1750,'Hospitalization details'!$F1750:M4087,3,FALSE)</f>
        <v>TIER - 1</v>
      </c>
      <c r="O1750" s="1" t="str">
        <f>VLOOKUP($L1750,'Hospitalization details'!$F1750:N4087,4,FALSE)</f>
        <v>R1024</v>
      </c>
      <c r="P1750" s="14">
        <f>VLOOKUP($L1750,'Hospitalization details'!$F1750:O4087,6,FALSE)</f>
        <v>38203</v>
      </c>
      <c r="Q1750" s="18">
        <f t="shared" si="27"/>
        <v>18</v>
      </c>
    </row>
    <row r="1751" spans="1:17" x14ac:dyDescent="0.25">
      <c r="A1751" s="2" t="s">
        <v>1757</v>
      </c>
      <c r="B1751" t="str">
        <f>VLOOKUP(A1751,'customer names'!A1751:D4085,3,FALSE)</f>
        <v>Brown</v>
      </c>
      <c r="C1751" s="1">
        <f>VLOOKUP(A1751,'Medical examination'!A1751:G4085,2,FALSE)</f>
        <v>17.86</v>
      </c>
      <c r="D1751" s="1">
        <f>VLOOKUP(A1751,'Medical examination'!A1751:H4085,3,FALSE)</f>
        <v>4.1100000000000003</v>
      </c>
      <c r="E1751" s="1" t="str">
        <f>VLOOKUP($A1751,'Medical examination'!A1751:I4085,4,FALSE)</f>
        <v>NO</v>
      </c>
      <c r="F1751" s="1" t="str">
        <f>VLOOKUP($A1751,'Medical examination'!A1751:J4085,5,FALSE)</f>
        <v>NO</v>
      </c>
      <c r="G1751" s="1" t="str">
        <f>VLOOKUP($A1751,'Medical examination'!A1751:K4085,6,FALSE)</f>
        <v>NO</v>
      </c>
      <c r="H1751" s="1">
        <f>VLOOKUP($A1751,'Medical examination'!A1751:L4085,7,FALSE)</f>
        <v>1</v>
      </c>
      <c r="I1751" s="1" t="str">
        <f>VLOOKUP($A1751,'Medical examination'!A1751:M4085,8,FALSE)</f>
        <v>NO</v>
      </c>
      <c r="J1751" s="19" t="str">
        <f>VLOOKUP($A1751,'Medical examination'!A1751:N4085,9,FALSE)</f>
        <v>UNDERWEIGHT</v>
      </c>
      <c r="K1751" s="10" t="str">
        <f>VLOOKUP($A1751,'Medical examination'!A1751:O4085,10,FALSE)</f>
        <v>NORMAL</v>
      </c>
      <c r="L1751" s="16">
        <v>43921.18</v>
      </c>
      <c r="M1751" s="1" t="str">
        <f>VLOOKUP($L1751,'Hospitalization details'!$F1751:L4083,2,FALSE)</f>
        <v>TIER - 2</v>
      </c>
      <c r="N1751" s="17" t="str">
        <f>VLOOKUP($L1751,'Hospitalization details'!$F1751:M4088,3,FALSE)</f>
        <v>TIER - 2</v>
      </c>
      <c r="O1751" s="1" t="str">
        <f>VLOOKUP($L1751,'Hospitalization details'!$F1751:N4088,4,FALSE)</f>
        <v>R1012</v>
      </c>
      <c r="P1751" s="14">
        <f>VLOOKUP($L1751,'Hospitalization details'!$F1751:O4088,6,FALSE)</f>
        <v>24385</v>
      </c>
      <c r="Q1751" s="18">
        <f t="shared" si="27"/>
        <v>56</v>
      </c>
    </row>
    <row r="1752" spans="1:17" x14ac:dyDescent="0.25">
      <c r="A1752" s="2" t="s">
        <v>1758</v>
      </c>
      <c r="B1752" t="str">
        <f>VLOOKUP(A1752,'customer names'!A1752:D4086,3,FALSE)</f>
        <v>Fox</v>
      </c>
      <c r="C1752" s="1">
        <f>VLOOKUP(A1752,'Medical examination'!A1752:G4086,2,FALSE)</f>
        <v>32.78</v>
      </c>
      <c r="D1752" s="1">
        <f>VLOOKUP(A1752,'Medical examination'!A1752:H4086,3,FALSE)</f>
        <v>4.63</v>
      </c>
      <c r="E1752" s="1" t="str">
        <f>VLOOKUP($A1752,'Medical examination'!A1752:I4086,4,FALSE)</f>
        <v>NO</v>
      </c>
      <c r="F1752" s="1" t="str">
        <f>VLOOKUP($A1752,'Medical examination'!A1752:J4086,5,FALSE)</f>
        <v>NO</v>
      </c>
      <c r="G1752" s="1" t="str">
        <f>VLOOKUP($A1752,'Medical examination'!A1752:K4086,6,FALSE)</f>
        <v>NO</v>
      </c>
      <c r="H1752" s="1">
        <f>VLOOKUP($A1752,'Medical examination'!A1752:L4086,7,FALSE)</f>
        <v>0</v>
      </c>
      <c r="I1752" s="1" t="str">
        <f>VLOOKUP($A1752,'Medical examination'!A1752:M4086,8,FALSE)</f>
        <v>NO</v>
      </c>
      <c r="J1752" s="19" t="str">
        <f>VLOOKUP($A1752,'Medical examination'!A1752:N4086,9,FALSE)</f>
        <v>OBESITY</v>
      </c>
      <c r="K1752" s="10" t="str">
        <f>VLOOKUP($A1752,'Medical examination'!A1752:O4086,10,FALSE)</f>
        <v>NORMAL</v>
      </c>
      <c r="L1752" s="16">
        <v>21259.38</v>
      </c>
      <c r="M1752" s="1" t="str">
        <f>VLOOKUP($L1752,'Hospitalization details'!$F1752:L4084,2,FALSE)</f>
        <v>TIER - 3</v>
      </c>
      <c r="N1752" s="17" t="str">
        <f>VLOOKUP($L1752,'Hospitalization details'!$F1752:M4089,3,FALSE)</f>
        <v>TIER - 3</v>
      </c>
      <c r="O1752" s="1" t="str">
        <f>VLOOKUP($L1752,'Hospitalization details'!$F1752:N4089,4,FALSE)</f>
        <v>R1019</v>
      </c>
      <c r="P1752" s="14">
        <f>VLOOKUP($L1752,'Hospitalization details'!$F1752:O4089,6,FALSE)</f>
        <v>29565</v>
      </c>
      <c r="Q1752" s="18">
        <f t="shared" si="27"/>
        <v>42</v>
      </c>
    </row>
    <row r="1753" spans="1:17" x14ac:dyDescent="0.25">
      <c r="A1753" s="2" t="s">
        <v>1759</v>
      </c>
      <c r="B1753" t="str">
        <f>VLOOKUP(A1753,'customer names'!A1753:D4087,3,FALSE)</f>
        <v>Traver</v>
      </c>
      <c r="C1753" s="1">
        <f>VLOOKUP(A1753,'Medical examination'!A1753:G4087,2,FALSE)</f>
        <v>23.9</v>
      </c>
      <c r="D1753" s="1">
        <f>VLOOKUP(A1753,'Medical examination'!A1753:H4087,3,FALSE)</f>
        <v>6.06</v>
      </c>
      <c r="E1753" s="1" t="str">
        <f>VLOOKUP($A1753,'Medical examination'!A1753:I4087,4,FALSE)</f>
        <v>YES</v>
      </c>
      <c r="F1753" s="1" t="str">
        <f>VLOOKUP($A1753,'Medical examination'!A1753:J4087,5,FALSE)</f>
        <v>NO</v>
      </c>
      <c r="G1753" s="1" t="str">
        <f>VLOOKUP($A1753,'Medical examination'!A1753:K4087,6,FALSE)</f>
        <v>YES</v>
      </c>
      <c r="H1753" s="1">
        <f>VLOOKUP($A1753,'Medical examination'!A1753:L4087,7,FALSE)</f>
        <v>1</v>
      </c>
      <c r="I1753" s="1" t="str">
        <f>VLOOKUP($A1753,'Medical examination'!A1753:M4087,8,FALSE)</f>
        <v>NO</v>
      </c>
      <c r="J1753" s="19" t="str">
        <f>VLOOKUP($A1753,'Medical examination'!A1753:N4087,9,FALSE)</f>
        <v>NORMAL WEIGHT</v>
      </c>
      <c r="K1753" s="10" t="str">
        <f>VLOOKUP($A1753,'Medical examination'!A1753:O4087,10,FALSE)</f>
        <v>PRE DIABETES</v>
      </c>
      <c r="L1753" s="16">
        <v>21232.18</v>
      </c>
      <c r="M1753" s="1" t="str">
        <f>VLOOKUP($L1753,'Hospitalization details'!$F1753:L4085,2,FALSE)</f>
        <v>TIER - 3</v>
      </c>
      <c r="N1753" s="17" t="str">
        <f>VLOOKUP($L1753,'Hospitalization details'!$F1753:M4090,3,FALSE)</f>
        <v>TIER - 2</v>
      </c>
      <c r="O1753" s="1" t="str">
        <f>VLOOKUP($L1753,'Hospitalization details'!$F1753:N4090,4,FALSE)</f>
        <v>R1011</v>
      </c>
      <c r="P1753" s="14">
        <f>VLOOKUP($L1753,'Hospitalization details'!$F1753:O4090,6,FALSE)</f>
        <v>27275</v>
      </c>
      <c r="Q1753" s="18">
        <f t="shared" si="27"/>
        <v>48</v>
      </c>
    </row>
    <row r="1754" spans="1:17" x14ac:dyDescent="0.25">
      <c r="A1754" s="2" t="s">
        <v>1760</v>
      </c>
      <c r="B1754" t="str">
        <f>VLOOKUP(A1754,'customer names'!A1754:D4088,3,FALSE)</f>
        <v>Quick</v>
      </c>
      <c r="C1754" s="1">
        <f>VLOOKUP(A1754,'Medical examination'!A1754:G4088,2,FALSE)</f>
        <v>15.47</v>
      </c>
      <c r="D1754" s="1">
        <f>VLOOKUP(A1754,'Medical examination'!A1754:H4088,3,FALSE)</f>
        <v>8.43</v>
      </c>
      <c r="E1754" s="1" t="str">
        <f>VLOOKUP($A1754,'Medical examination'!A1754:I4088,4,FALSE)</f>
        <v>NO</v>
      </c>
      <c r="F1754" s="1" t="str">
        <f>VLOOKUP($A1754,'Medical examination'!A1754:J4088,5,FALSE)</f>
        <v>NO</v>
      </c>
      <c r="G1754" s="1" t="str">
        <f>VLOOKUP($A1754,'Medical examination'!A1754:K4088,6,FALSE)</f>
        <v>NO</v>
      </c>
      <c r="H1754" s="1">
        <f>VLOOKUP($A1754,'Medical examination'!A1754:L4088,7,FALSE)</f>
        <v>0</v>
      </c>
      <c r="I1754" s="1" t="str">
        <f>VLOOKUP($A1754,'Medical examination'!A1754:M4088,8,FALSE)</f>
        <v>NO</v>
      </c>
      <c r="J1754" s="19" t="str">
        <f>VLOOKUP($A1754,'Medical examination'!A1754:N4088,9,FALSE)</f>
        <v>UNDERWEIGHT</v>
      </c>
      <c r="K1754" s="10" t="str">
        <f>VLOOKUP($A1754,'Medical examination'!A1754:O4088,10,FALSE)</f>
        <v>DIABETES</v>
      </c>
      <c r="L1754" s="16">
        <v>21223.68</v>
      </c>
      <c r="M1754" s="1" t="str">
        <f>VLOOKUP($L1754,'Hospitalization details'!$F1754:L4086,2,FALSE)</f>
        <v>TIER - 3</v>
      </c>
      <c r="N1754" s="17" t="str">
        <f>VLOOKUP($L1754,'Hospitalization details'!$F1754:M4091,3,FALSE)</f>
        <v>TIER - 2</v>
      </c>
      <c r="O1754" s="1" t="str">
        <f>VLOOKUP($L1754,'Hospitalization details'!$F1754:N4091,4,FALSE)</f>
        <v>R1013</v>
      </c>
      <c r="P1754" s="14">
        <f>VLOOKUP($L1754,'Hospitalization details'!$F1754:O4091,6,FALSE)</f>
        <v>27316</v>
      </c>
      <c r="Q1754" s="18">
        <f t="shared" si="27"/>
        <v>48</v>
      </c>
    </row>
    <row r="1755" spans="1:17" x14ac:dyDescent="0.25">
      <c r="A1755" s="2" t="s">
        <v>1761</v>
      </c>
      <c r="B1755" t="str">
        <f>VLOOKUP(A1755,'customer names'!A1755:D4089,3,FALSE)</f>
        <v>Scott</v>
      </c>
      <c r="C1755" s="1">
        <f>VLOOKUP(A1755,'Medical examination'!A1755:G4089,2,FALSE)</f>
        <v>28.54</v>
      </c>
      <c r="D1755" s="1">
        <f>VLOOKUP(A1755,'Medical examination'!A1755:H4089,3,FALSE)</f>
        <v>5.51</v>
      </c>
      <c r="E1755" s="1" t="str">
        <f>VLOOKUP($A1755,'Medical examination'!A1755:I4089,4,FALSE)</f>
        <v>NO</v>
      </c>
      <c r="F1755" s="1" t="str">
        <f>VLOOKUP($A1755,'Medical examination'!A1755:J4089,5,FALSE)</f>
        <v>NO</v>
      </c>
      <c r="G1755" s="1" t="str">
        <f>VLOOKUP($A1755,'Medical examination'!A1755:K4089,6,FALSE)</f>
        <v>YES</v>
      </c>
      <c r="H1755" s="1">
        <f>VLOOKUP($A1755,'Medical examination'!A1755:L4089,7,FALSE)</f>
        <v>1</v>
      </c>
      <c r="I1755" s="1" t="str">
        <f>VLOOKUP($A1755,'Medical examination'!A1755:M4089,8,FALSE)</f>
        <v>NO</v>
      </c>
      <c r="J1755" s="19" t="str">
        <f>VLOOKUP($A1755,'Medical examination'!A1755:N4089,9,FALSE)</f>
        <v>OVERWEIGHT</v>
      </c>
      <c r="K1755" s="10" t="str">
        <f>VLOOKUP($A1755,'Medical examination'!A1755:O4089,10,FALSE)</f>
        <v>NORMAL</v>
      </c>
      <c r="L1755" s="16">
        <v>21195.82</v>
      </c>
      <c r="M1755" s="1" t="str">
        <f>VLOOKUP($L1755,'Hospitalization details'!$F1755:L4087,2,FALSE)</f>
        <v>TIER - 3</v>
      </c>
      <c r="N1755" s="17" t="str">
        <f>VLOOKUP($L1755,'Hospitalization details'!$F1755:M4092,3,FALSE)</f>
        <v>TIER - 1</v>
      </c>
      <c r="O1755" s="1" t="str">
        <f>VLOOKUP($L1755,'Hospitalization details'!$F1755:N4092,4,FALSE)</f>
        <v>R1013</v>
      </c>
      <c r="P1755" s="14">
        <f>VLOOKUP($L1755,'Hospitalization details'!$F1755:O4092,6,FALSE)</f>
        <v>25441</v>
      </c>
      <c r="Q1755" s="18">
        <f t="shared" si="27"/>
        <v>53</v>
      </c>
    </row>
    <row r="1756" spans="1:17" x14ac:dyDescent="0.25">
      <c r="A1756" s="2" t="s">
        <v>1762</v>
      </c>
      <c r="B1756" t="str">
        <f>VLOOKUP(A1756,'customer names'!A1756:D4090,3,FALSE)</f>
        <v>Theriot</v>
      </c>
      <c r="C1756" s="1">
        <f>VLOOKUP(A1756,'Medical examination'!A1756:G4090,2,FALSE)</f>
        <v>18.54</v>
      </c>
      <c r="D1756" s="1">
        <f>VLOOKUP(A1756,'Medical examination'!A1756:H4090,3,FALSE)</f>
        <v>4.95</v>
      </c>
      <c r="E1756" s="1" t="str">
        <f>VLOOKUP($A1756,'Medical examination'!A1756:I4090,4,FALSE)</f>
        <v>NO</v>
      </c>
      <c r="F1756" s="1" t="str">
        <f>VLOOKUP($A1756,'Medical examination'!A1756:J4090,5,FALSE)</f>
        <v>NO</v>
      </c>
      <c r="G1756" s="1" t="str">
        <f>VLOOKUP($A1756,'Medical examination'!A1756:K4090,6,FALSE)</f>
        <v>NO</v>
      </c>
      <c r="H1756" s="1">
        <f>VLOOKUP($A1756,'Medical examination'!A1756:L4090,7,FALSE)</f>
        <v>0</v>
      </c>
      <c r="I1756" s="1" t="str">
        <f>VLOOKUP($A1756,'Medical examination'!A1756:M4090,8,FALSE)</f>
        <v>NO</v>
      </c>
      <c r="J1756" s="19" t="str">
        <f>VLOOKUP($A1756,'Medical examination'!A1756:N4090,9,FALSE)</f>
        <v>NORMAL WEIGHT</v>
      </c>
      <c r="K1756" s="10" t="str">
        <f>VLOOKUP($A1756,'Medical examination'!A1756:O4090,10,FALSE)</f>
        <v>NORMAL</v>
      </c>
      <c r="L1756" s="16">
        <v>21098.55</v>
      </c>
      <c r="M1756" s="1" t="str">
        <f>VLOOKUP($L1756,'Hospitalization details'!$F1756:L4088,2,FALSE)</f>
        <v>TIER - 3</v>
      </c>
      <c r="N1756" s="17" t="str">
        <f>VLOOKUP($L1756,'Hospitalization details'!$F1756:M4093,3,FALSE)</f>
        <v>TIER - 3</v>
      </c>
      <c r="O1756" s="1" t="str">
        <f>VLOOKUP($L1756,'Hospitalization details'!$F1756:N4093,4,FALSE)</f>
        <v>R1012</v>
      </c>
      <c r="P1756" s="14">
        <f>VLOOKUP($L1756,'Hospitalization details'!$F1756:O4093,6,FALSE)</f>
        <v>28452</v>
      </c>
      <c r="Q1756" s="18">
        <f t="shared" si="27"/>
        <v>45</v>
      </c>
    </row>
    <row r="1757" spans="1:17" x14ac:dyDescent="0.25">
      <c r="A1757" s="2" t="s">
        <v>1763</v>
      </c>
      <c r="B1757" t="str">
        <f>VLOOKUP(A1757,'customer names'!A1757:D4091,3,FALSE)</f>
        <v>Michalis</v>
      </c>
      <c r="C1757" s="1">
        <f>VLOOKUP(A1757,'Medical examination'!A1757:G4091,2,FALSE)</f>
        <v>32.18</v>
      </c>
      <c r="D1757" s="1">
        <f>VLOOKUP(A1757,'Medical examination'!A1757:H4091,3,FALSE)</f>
        <v>6.44</v>
      </c>
      <c r="E1757" s="1" t="str">
        <f>VLOOKUP($A1757,'Medical examination'!A1757:I4091,4,FALSE)</f>
        <v>YES</v>
      </c>
      <c r="F1757" s="1" t="str">
        <f>VLOOKUP($A1757,'Medical examination'!A1757:J4091,5,FALSE)</f>
        <v>NO</v>
      </c>
      <c r="G1757" s="1" t="str">
        <f>VLOOKUP($A1757,'Medical examination'!A1757:K4091,6,FALSE)</f>
        <v>YES</v>
      </c>
      <c r="H1757" s="1">
        <f>VLOOKUP($A1757,'Medical examination'!A1757:L4091,7,FALSE)</f>
        <v>1</v>
      </c>
      <c r="I1757" s="1" t="str">
        <f>VLOOKUP($A1757,'Medical examination'!A1757:M4091,8,FALSE)</f>
        <v>NO</v>
      </c>
      <c r="J1757" s="19" t="str">
        <f>VLOOKUP($A1757,'Medical examination'!A1757:N4091,9,FALSE)</f>
        <v>OBESITY</v>
      </c>
      <c r="K1757" s="10" t="str">
        <f>VLOOKUP($A1757,'Medical examination'!A1757:O4091,10,FALSE)</f>
        <v>DIABETES</v>
      </c>
      <c r="L1757" s="16">
        <v>21082.16</v>
      </c>
      <c r="M1757" s="1" t="str">
        <f>VLOOKUP($L1757,'Hospitalization details'!$F1757:L4089,2,FALSE)</f>
        <v>TIER - 3</v>
      </c>
      <c r="N1757" s="17" t="str">
        <f>VLOOKUP($L1757,'Hospitalization details'!$F1757:M4094,3,FALSE)</f>
        <v>TIER - 2</v>
      </c>
      <c r="O1757" s="1" t="str">
        <f>VLOOKUP($L1757,'Hospitalization details'!$F1757:N4094,4,FALSE)</f>
        <v>R1011</v>
      </c>
      <c r="P1757" s="14">
        <f>VLOOKUP($L1757,'Hospitalization details'!$F1757:O4094,6,FALSE)</f>
        <v>30499</v>
      </c>
      <c r="Q1757" s="18">
        <f t="shared" si="27"/>
        <v>39</v>
      </c>
    </row>
    <row r="1758" spans="1:17" x14ac:dyDescent="0.25">
      <c r="A1758" s="2" t="s">
        <v>1764</v>
      </c>
      <c r="B1758" t="str">
        <f>VLOOKUP(A1758,'customer names'!A1758:D4092,3,FALSE)</f>
        <v>Hall</v>
      </c>
      <c r="C1758" s="1">
        <f>VLOOKUP(A1758,'Medical examination'!A1758:G4092,2,FALSE)</f>
        <v>37.380000000000003</v>
      </c>
      <c r="D1758" s="1">
        <f>VLOOKUP(A1758,'Medical examination'!A1758:H4092,3,FALSE)</f>
        <v>6.05</v>
      </c>
      <c r="E1758" s="1" t="str">
        <f>VLOOKUP($A1758,'Medical examination'!A1758:I4092,4,FALSE)</f>
        <v>YES</v>
      </c>
      <c r="F1758" s="1" t="str">
        <f>VLOOKUP($A1758,'Medical examination'!A1758:J4092,5,FALSE)</f>
        <v>NO</v>
      </c>
      <c r="G1758" s="1" t="str">
        <f>VLOOKUP($A1758,'Medical examination'!A1758:K4092,6,FALSE)</f>
        <v>NO</v>
      </c>
      <c r="H1758" s="1">
        <f>VLOOKUP($A1758,'Medical examination'!A1758:L4092,7,FALSE)</f>
        <v>0</v>
      </c>
      <c r="I1758" s="1" t="str">
        <f>VLOOKUP($A1758,'Medical examination'!A1758:M4092,8,FALSE)</f>
        <v>NO</v>
      </c>
      <c r="J1758" s="19" t="str">
        <f>VLOOKUP($A1758,'Medical examination'!A1758:N4092,9,FALSE)</f>
        <v>OBESITY</v>
      </c>
      <c r="K1758" s="10" t="str">
        <f>VLOOKUP($A1758,'Medical examination'!A1758:O4092,10,FALSE)</f>
        <v>PRE DIABETES</v>
      </c>
      <c r="L1758" s="16">
        <v>20893.060000000001</v>
      </c>
      <c r="M1758" s="1" t="str">
        <f>VLOOKUP($L1758,'Hospitalization details'!$F1758:L4090,2,FALSE)</f>
        <v>TIER - 2</v>
      </c>
      <c r="N1758" s="17" t="str">
        <f>VLOOKUP($L1758,'Hospitalization details'!$F1758:M4095,3,FALSE)</f>
        <v>TIER - 3</v>
      </c>
      <c r="O1758" s="1" t="str">
        <f>VLOOKUP($L1758,'Hospitalization details'!$F1758:N4095,4,FALSE)</f>
        <v>R1012</v>
      </c>
      <c r="P1758" s="14">
        <f>VLOOKUP($L1758,'Hospitalization details'!$F1758:O4095,6,FALSE)</f>
        <v>23700</v>
      </c>
      <c r="Q1758" s="18">
        <f t="shared" si="27"/>
        <v>58</v>
      </c>
    </row>
    <row r="1759" spans="1:17" x14ac:dyDescent="0.25">
      <c r="A1759" s="2" t="s">
        <v>1765</v>
      </c>
      <c r="B1759" t="str">
        <f>VLOOKUP(A1759,'customer names'!A1759:D4093,3,FALSE)</f>
        <v>Tjong Clemons</v>
      </c>
      <c r="C1759" s="1">
        <f>VLOOKUP(A1759,'Medical examination'!A1759:G4093,2,FALSE)</f>
        <v>31.12</v>
      </c>
      <c r="D1759" s="1">
        <f>VLOOKUP(A1759,'Medical examination'!A1759:H4093,3,FALSE)</f>
        <v>4.76</v>
      </c>
      <c r="E1759" s="1" t="str">
        <f>VLOOKUP($A1759,'Medical examination'!A1759:I4093,4,FALSE)</f>
        <v>YES</v>
      </c>
      <c r="F1759" s="1" t="str">
        <f>VLOOKUP($A1759,'Medical examination'!A1759:J4093,5,FALSE)</f>
        <v>NO</v>
      </c>
      <c r="G1759" s="1" t="str">
        <f>VLOOKUP($A1759,'Medical examination'!A1759:K4093,6,FALSE)</f>
        <v>YES</v>
      </c>
      <c r="H1759" s="1">
        <f>VLOOKUP($A1759,'Medical examination'!A1759:L4093,7,FALSE)</f>
        <v>1</v>
      </c>
      <c r="I1759" s="1" t="str">
        <f>VLOOKUP($A1759,'Medical examination'!A1759:M4093,8,FALSE)</f>
        <v>NO</v>
      </c>
      <c r="J1759" s="19" t="str">
        <f>VLOOKUP($A1759,'Medical examination'!A1759:N4093,9,FALSE)</f>
        <v>OBESITY</v>
      </c>
      <c r="K1759" s="10" t="str">
        <f>VLOOKUP($A1759,'Medical examination'!A1759:O4093,10,FALSE)</f>
        <v>NORMAL</v>
      </c>
      <c r="L1759" s="16">
        <v>20878.78</v>
      </c>
      <c r="M1759" s="1" t="str">
        <f>VLOOKUP($L1759,'Hospitalization details'!$F1759:L4091,2,FALSE)</f>
        <v>TIER - 2</v>
      </c>
      <c r="N1759" s="17" t="str">
        <f>VLOOKUP($L1759,'Hospitalization details'!$F1759:M4096,3,FALSE)</f>
        <v>TIER - 1</v>
      </c>
      <c r="O1759" s="1" t="str">
        <f>VLOOKUP($L1759,'Hospitalization details'!$F1759:N4096,4,FALSE)</f>
        <v>R1024</v>
      </c>
      <c r="P1759" s="14">
        <f>VLOOKUP($L1759,'Hospitalization details'!$F1759:O4096,6,FALSE)</f>
        <v>27736</v>
      </c>
      <c r="Q1759" s="18">
        <f t="shared" si="27"/>
        <v>47</v>
      </c>
    </row>
    <row r="1760" spans="1:17" x14ac:dyDescent="0.25">
      <c r="A1760" s="2" t="s">
        <v>1766</v>
      </c>
      <c r="B1760" t="str">
        <f>VLOOKUP(A1760,'customer names'!A1760:D4094,3,FALSE)</f>
        <v>Palma</v>
      </c>
      <c r="C1760" s="1">
        <f>VLOOKUP(A1760,'Medical examination'!A1760:G4094,2,FALSE)</f>
        <v>22.01</v>
      </c>
      <c r="D1760" s="1">
        <f>VLOOKUP(A1760,'Medical examination'!A1760:H4094,3,FALSE)</f>
        <v>6.72</v>
      </c>
      <c r="E1760" s="1" t="str">
        <f>VLOOKUP($A1760,'Medical examination'!A1760:I4094,4,FALSE)</f>
        <v>YES</v>
      </c>
      <c r="F1760" s="1" t="str">
        <f>VLOOKUP($A1760,'Medical examination'!A1760:J4094,5,FALSE)</f>
        <v>NO</v>
      </c>
      <c r="G1760" s="1" t="str">
        <f>VLOOKUP($A1760,'Medical examination'!A1760:K4094,6,FALSE)</f>
        <v>NO</v>
      </c>
      <c r="H1760" s="1">
        <f>VLOOKUP($A1760,'Medical examination'!A1760:L4094,7,FALSE)</f>
        <v>1</v>
      </c>
      <c r="I1760" s="1" t="str">
        <f>VLOOKUP($A1760,'Medical examination'!A1760:M4094,8,FALSE)</f>
        <v>NO</v>
      </c>
      <c r="J1760" s="19" t="str">
        <f>VLOOKUP($A1760,'Medical examination'!A1760:N4094,9,FALSE)</f>
        <v>NORMAL WEIGHT</v>
      </c>
      <c r="K1760" s="10" t="str">
        <f>VLOOKUP($A1760,'Medical examination'!A1760:O4094,10,FALSE)</f>
        <v>DIABETES</v>
      </c>
      <c r="L1760" s="16">
        <v>20781.490000000002</v>
      </c>
      <c r="M1760" s="1" t="str">
        <f>VLOOKUP($L1760,'Hospitalization details'!$F1760:L4092,2,FALSE)</f>
        <v>TIER - 2</v>
      </c>
      <c r="N1760" s="17" t="str">
        <f>VLOOKUP($L1760,'Hospitalization details'!$F1760:M4097,3,FALSE)</f>
        <v>TIER - 3</v>
      </c>
      <c r="O1760" s="1" t="str">
        <f>VLOOKUP($L1760,'Hospitalization details'!$F1760:N4097,4,FALSE)</f>
        <v>R1013</v>
      </c>
      <c r="P1760" s="14">
        <f>VLOOKUP($L1760,'Hospitalization details'!$F1760:O4097,6,FALSE)</f>
        <v>24723</v>
      </c>
      <c r="Q1760" s="18">
        <f t="shared" si="27"/>
        <v>55</v>
      </c>
    </row>
    <row r="1761" spans="1:17" x14ac:dyDescent="0.25">
      <c r="A1761" s="2" t="s">
        <v>1767</v>
      </c>
      <c r="B1761" t="str">
        <f>VLOOKUP(A1761,'customer names'!A1761:D4095,3,FALSE)</f>
        <v>Takaoka</v>
      </c>
      <c r="C1761" s="1">
        <f>VLOOKUP(A1761,'Medical examination'!A1761:G4095,2,FALSE)</f>
        <v>27.645</v>
      </c>
      <c r="D1761" s="1">
        <f>VLOOKUP(A1761,'Medical examination'!A1761:H4095,3,FALSE)</f>
        <v>5.7</v>
      </c>
      <c r="E1761" s="1" t="str">
        <f>VLOOKUP($A1761,'Medical examination'!A1761:I4095,4,FALSE)</f>
        <v>NO</v>
      </c>
      <c r="F1761" s="1" t="str">
        <f>VLOOKUP($A1761,'Medical examination'!A1761:J4095,5,FALSE)</f>
        <v>NO</v>
      </c>
      <c r="G1761" s="1" t="str">
        <f>VLOOKUP($A1761,'Medical examination'!A1761:K4095,6,FALSE)</f>
        <v>NO</v>
      </c>
      <c r="H1761" s="1">
        <f>VLOOKUP($A1761,'Medical examination'!A1761:L4095,7,FALSE)</f>
        <v>0</v>
      </c>
      <c r="I1761" s="1" t="str">
        <f>VLOOKUP($A1761,'Medical examination'!A1761:M4095,8,FALSE)</f>
        <v>NO</v>
      </c>
      <c r="J1761" s="19" t="str">
        <f>VLOOKUP($A1761,'Medical examination'!A1761:N4095,9,FALSE)</f>
        <v>OVERWEIGHT</v>
      </c>
      <c r="K1761" s="10" t="str">
        <f>VLOOKUP($A1761,'Medical examination'!A1761:O4095,10,FALSE)</f>
        <v>PRE DIABETES</v>
      </c>
      <c r="L1761" s="16">
        <v>20773.63</v>
      </c>
      <c r="M1761" s="1" t="str">
        <f>VLOOKUP($L1761,'Hospitalization details'!$F1761:L4093,2,FALSE)</f>
        <v>TIER - 2</v>
      </c>
      <c r="N1761" s="17" t="str">
        <f>VLOOKUP($L1761,'Hospitalization details'!$F1761:M4098,3,FALSE)</f>
        <v>TIER - 3</v>
      </c>
      <c r="O1761" s="1" t="str">
        <f>VLOOKUP($L1761,'Hospitalization details'!$F1761:N4098,4,FALSE)</f>
        <v>R1017</v>
      </c>
      <c r="P1761" s="14">
        <f>VLOOKUP($L1761,'Hospitalization details'!$F1761:O4098,6,FALSE)</f>
        <v>31628</v>
      </c>
      <c r="Q1761" s="18">
        <f t="shared" si="27"/>
        <v>36</v>
      </c>
    </row>
    <row r="1762" spans="1:17" x14ac:dyDescent="0.25">
      <c r="A1762" s="2" t="s">
        <v>1768</v>
      </c>
      <c r="B1762" t="str">
        <f>VLOOKUP(A1762,'customer names'!A1762:D4096,3,FALSE)</f>
        <v>Sherman</v>
      </c>
      <c r="C1762" s="1">
        <f>VLOOKUP(A1762,'Medical examination'!A1762:G4096,2,FALSE)</f>
        <v>29.64</v>
      </c>
      <c r="D1762" s="1">
        <f>VLOOKUP(A1762,'Medical examination'!A1762:H4096,3,FALSE)</f>
        <v>5.31</v>
      </c>
      <c r="E1762" s="1" t="str">
        <f>VLOOKUP($A1762,'Medical examination'!A1762:I4096,4,FALSE)</f>
        <v>YES</v>
      </c>
      <c r="F1762" s="1" t="str">
        <f>VLOOKUP($A1762,'Medical examination'!A1762:J4096,5,FALSE)</f>
        <v>NO</v>
      </c>
      <c r="G1762" s="1" t="str">
        <f>VLOOKUP($A1762,'Medical examination'!A1762:K4096,6,FALSE)</f>
        <v>NO</v>
      </c>
      <c r="H1762" s="1">
        <f>VLOOKUP($A1762,'Medical examination'!A1762:L4096,7,FALSE)</f>
        <v>0</v>
      </c>
      <c r="I1762" s="1" t="str">
        <f>VLOOKUP($A1762,'Medical examination'!A1762:M4096,8,FALSE)</f>
        <v>NO</v>
      </c>
      <c r="J1762" s="19" t="str">
        <f>VLOOKUP($A1762,'Medical examination'!A1762:N4096,9,FALSE)</f>
        <v>OVERWEIGHT</v>
      </c>
      <c r="K1762" s="10" t="str">
        <f>VLOOKUP($A1762,'Medical examination'!A1762:O4096,10,FALSE)</f>
        <v>NORMAL</v>
      </c>
      <c r="L1762" s="16">
        <v>43896.38</v>
      </c>
      <c r="M1762" s="1" t="str">
        <f>VLOOKUP($L1762,'Hospitalization details'!$F1762:L4094,2,FALSE)</f>
        <v>TIER - 2</v>
      </c>
      <c r="N1762" s="17" t="str">
        <f>VLOOKUP($L1762,'Hospitalization details'!$F1762:M4099,3,FALSE)</f>
        <v>TIER - 1</v>
      </c>
      <c r="O1762" s="1" t="str">
        <f>VLOOKUP($L1762,'Hospitalization details'!$F1762:N4099,4,FALSE)</f>
        <v>R1013</v>
      </c>
      <c r="P1762" s="14">
        <f>VLOOKUP($L1762,'Hospitalization details'!$F1762:O4099,6,FALSE)</f>
        <v>29535</v>
      </c>
      <c r="Q1762" s="18">
        <f t="shared" si="27"/>
        <v>42</v>
      </c>
    </row>
    <row r="1763" spans="1:17" x14ac:dyDescent="0.25">
      <c r="A1763" s="2" t="s">
        <v>1769</v>
      </c>
      <c r="B1763" t="str">
        <f>VLOOKUP(A1763,'customer names'!A1763:D4097,3,FALSE)</f>
        <v>Andre</v>
      </c>
      <c r="C1763" s="1">
        <f>VLOOKUP(A1763,'Medical examination'!A1763:G4097,2,FALSE)</f>
        <v>33.700000000000003</v>
      </c>
      <c r="D1763" s="1">
        <f>VLOOKUP(A1763,'Medical examination'!A1763:H4097,3,FALSE)</f>
        <v>4.32</v>
      </c>
      <c r="E1763" s="1" t="str">
        <f>VLOOKUP($A1763,'Medical examination'!A1763:I4097,4,FALSE)</f>
        <v>YES</v>
      </c>
      <c r="F1763" s="1" t="str">
        <f>VLOOKUP($A1763,'Medical examination'!A1763:J4097,5,FALSE)</f>
        <v>NO</v>
      </c>
      <c r="G1763" s="1" t="str">
        <f>VLOOKUP($A1763,'Medical examination'!A1763:K4097,6,FALSE)</f>
        <v>NO</v>
      </c>
      <c r="H1763" s="1">
        <f>VLOOKUP($A1763,'Medical examination'!A1763:L4097,7,FALSE)</f>
        <v>1</v>
      </c>
      <c r="I1763" s="1" t="str">
        <f>VLOOKUP($A1763,'Medical examination'!A1763:M4097,8,FALSE)</f>
        <v>NO</v>
      </c>
      <c r="J1763" s="19" t="str">
        <f>VLOOKUP($A1763,'Medical examination'!A1763:N4097,9,FALSE)</f>
        <v>OBESITY</v>
      </c>
      <c r="K1763" s="10" t="str">
        <f>VLOOKUP($A1763,'Medical examination'!A1763:O4097,10,FALSE)</f>
        <v>NORMAL</v>
      </c>
      <c r="L1763" s="16">
        <v>20745.990000000002</v>
      </c>
      <c r="M1763" s="1" t="str">
        <f>VLOOKUP($L1763,'Hospitalization details'!$F1763:L4095,2,FALSE)</f>
        <v>TIER - 3</v>
      </c>
      <c r="N1763" s="17" t="str">
        <f>VLOOKUP($L1763,'Hospitalization details'!$F1763:M4100,3,FALSE)</f>
        <v>TIER - 1</v>
      </c>
      <c r="O1763" s="1" t="str">
        <f>VLOOKUP($L1763,'Hospitalization details'!$F1763:N4100,4,FALSE)</f>
        <v>R1012</v>
      </c>
      <c r="P1763" s="14">
        <f>VLOOKUP($L1763,'Hospitalization details'!$F1763:O4100,6,FALSE)</f>
        <v>33861</v>
      </c>
      <c r="Q1763" s="18">
        <f t="shared" si="27"/>
        <v>30</v>
      </c>
    </row>
    <row r="1764" spans="1:17" x14ac:dyDescent="0.25">
      <c r="A1764" s="2" t="s">
        <v>1770</v>
      </c>
      <c r="B1764" t="str">
        <f>VLOOKUP(A1764,'customer names'!A1764:D4098,3,FALSE)</f>
        <v>Switt</v>
      </c>
      <c r="C1764" s="1">
        <f>VLOOKUP(A1764,'Medical examination'!A1764:G4098,2,FALSE)</f>
        <v>27.5</v>
      </c>
      <c r="D1764" s="1">
        <f>VLOOKUP(A1764,'Medical examination'!A1764:H4098,3,FALSE)</f>
        <v>4.2300000000000004</v>
      </c>
      <c r="E1764" s="1" t="str">
        <f>VLOOKUP($A1764,'Medical examination'!A1764:I4098,4,FALSE)</f>
        <v>YES</v>
      </c>
      <c r="F1764" s="1" t="str">
        <f>VLOOKUP($A1764,'Medical examination'!A1764:J4098,5,FALSE)</f>
        <v>NO</v>
      </c>
      <c r="G1764" s="1" t="str">
        <f>VLOOKUP($A1764,'Medical examination'!A1764:K4098,6,FALSE)</f>
        <v>NO</v>
      </c>
      <c r="H1764" s="1">
        <f>VLOOKUP($A1764,'Medical examination'!A1764:L4098,7,FALSE)</f>
        <v>1</v>
      </c>
      <c r="I1764" s="1" t="str">
        <f>VLOOKUP($A1764,'Medical examination'!A1764:M4098,8,FALSE)</f>
        <v>NO</v>
      </c>
      <c r="J1764" s="19" t="str">
        <f>VLOOKUP($A1764,'Medical examination'!A1764:N4098,9,FALSE)</f>
        <v>OVERWEIGHT</v>
      </c>
      <c r="K1764" s="10" t="str">
        <f>VLOOKUP($A1764,'Medical examination'!A1764:O4098,10,FALSE)</f>
        <v>NORMAL</v>
      </c>
      <c r="L1764" s="16">
        <v>20709.02</v>
      </c>
      <c r="M1764" s="1" t="str">
        <f>VLOOKUP($L1764,'Hospitalization details'!$F1764:L4096,2,FALSE)</f>
        <v>TIER - 3</v>
      </c>
      <c r="N1764" s="17" t="str">
        <f>VLOOKUP($L1764,'Hospitalization details'!$F1764:M4101,3,FALSE)</f>
        <v>TIER - 2</v>
      </c>
      <c r="O1764" s="1" t="str">
        <f>VLOOKUP($L1764,'Hospitalization details'!$F1764:N4101,4,FALSE)</f>
        <v>R1019</v>
      </c>
      <c r="P1764" s="14">
        <f>VLOOKUP($L1764,'Hospitalization details'!$F1764:O4101,6,FALSE)</f>
        <v>23955</v>
      </c>
      <c r="Q1764" s="18">
        <f t="shared" si="27"/>
        <v>57</v>
      </c>
    </row>
    <row r="1765" spans="1:17" x14ac:dyDescent="0.25">
      <c r="A1765" s="2" t="s">
        <v>1771</v>
      </c>
      <c r="B1765" t="str">
        <f>VLOOKUP(A1765,'customer names'!A1765:D4099,3,FALSE)</f>
        <v>Erickson</v>
      </c>
      <c r="C1765" s="1">
        <f>VLOOKUP(A1765,'Medical examination'!A1765:G4099,2,FALSE)</f>
        <v>16.12</v>
      </c>
      <c r="D1765" s="1">
        <f>VLOOKUP(A1765,'Medical examination'!A1765:H4099,3,FALSE)</f>
        <v>6.09</v>
      </c>
      <c r="E1765" s="1" t="str">
        <f>VLOOKUP($A1765,'Medical examination'!A1765:I4099,4,FALSE)</f>
        <v>NO</v>
      </c>
      <c r="F1765" s="1" t="str">
        <f>VLOOKUP($A1765,'Medical examination'!A1765:J4099,5,FALSE)</f>
        <v>NO</v>
      </c>
      <c r="G1765" s="1" t="str">
        <f>VLOOKUP($A1765,'Medical examination'!A1765:K4099,6,FALSE)</f>
        <v>NO</v>
      </c>
      <c r="H1765" s="1">
        <f>VLOOKUP($A1765,'Medical examination'!A1765:L4099,7,FALSE)</f>
        <v>0</v>
      </c>
      <c r="I1765" s="1" t="str">
        <f>VLOOKUP($A1765,'Medical examination'!A1765:M4099,8,FALSE)</f>
        <v>NO</v>
      </c>
      <c r="J1765" s="19" t="str">
        <f>VLOOKUP($A1765,'Medical examination'!A1765:N4099,9,FALSE)</f>
        <v>UNDERWEIGHT</v>
      </c>
      <c r="K1765" s="10" t="str">
        <f>VLOOKUP($A1765,'Medical examination'!A1765:O4099,10,FALSE)</f>
        <v>PRE DIABETES</v>
      </c>
      <c r="L1765" s="16">
        <v>20630.28</v>
      </c>
      <c r="M1765" s="1" t="str">
        <f>VLOOKUP($L1765,'Hospitalization details'!$F1765:L4097,2,FALSE)</f>
        <v>TIER - 2</v>
      </c>
      <c r="N1765" s="17" t="str">
        <f>VLOOKUP($L1765,'Hospitalization details'!$F1765:M4102,3,FALSE)</f>
        <v>TIER - 3</v>
      </c>
      <c r="O1765" s="1" t="str">
        <f>VLOOKUP($L1765,'Hospitalization details'!$F1765:N4102,4,FALSE)</f>
        <v>R1011</v>
      </c>
      <c r="P1765" s="14">
        <f>VLOOKUP($L1765,'Hospitalization details'!$F1765:O4102,6,FALSE)</f>
        <v>24823</v>
      </c>
      <c r="Q1765" s="18">
        <f t="shared" si="27"/>
        <v>55</v>
      </c>
    </row>
    <row r="1766" spans="1:17" x14ac:dyDescent="0.25">
      <c r="A1766" s="2" t="s">
        <v>1772</v>
      </c>
      <c r="B1766" t="str">
        <f>VLOOKUP(A1766,'customer names'!A1766:D4100,3,FALSE)</f>
        <v>Miller</v>
      </c>
      <c r="C1766" s="1">
        <f>VLOOKUP(A1766,'Medical examination'!A1766:G4100,2,FALSE)</f>
        <v>26.73</v>
      </c>
      <c r="D1766" s="1">
        <f>VLOOKUP(A1766,'Medical examination'!A1766:H4100,3,FALSE)</f>
        <v>4.74</v>
      </c>
      <c r="E1766" s="1" t="str">
        <f>VLOOKUP($A1766,'Medical examination'!A1766:I4100,4,FALSE)</f>
        <v>YES</v>
      </c>
      <c r="F1766" s="1" t="str">
        <f>VLOOKUP($A1766,'Medical examination'!A1766:J4100,5,FALSE)</f>
        <v>NO</v>
      </c>
      <c r="G1766" s="1" t="str">
        <f>VLOOKUP($A1766,'Medical examination'!A1766:K4100,6,FALSE)</f>
        <v>NO</v>
      </c>
      <c r="H1766" s="1">
        <f>VLOOKUP($A1766,'Medical examination'!A1766:L4100,7,FALSE)</f>
        <v>1</v>
      </c>
      <c r="I1766" s="1" t="str">
        <f>VLOOKUP($A1766,'Medical examination'!A1766:M4100,8,FALSE)</f>
        <v>NO</v>
      </c>
      <c r="J1766" s="19" t="str">
        <f>VLOOKUP($A1766,'Medical examination'!A1766:N4100,9,FALSE)</f>
        <v>OVERWEIGHT</v>
      </c>
      <c r="K1766" s="10" t="str">
        <f>VLOOKUP($A1766,'Medical examination'!A1766:O4100,10,FALSE)</f>
        <v>NORMAL</v>
      </c>
      <c r="L1766" s="16">
        <v>20568.32</v>
      </c>
      <c r="M1766" s="1" t="str">
        <f>VLOOKUP($L1766,'Hospitalization details'!$F1766:L4098,2,FALSE)</f>
        <v>TIER - 3</v>
      </c>
      <c r="N1766" s="17" t="str">
        <f>VLOOKUP($L1766,'Hospitalization details'!$F1766:M4103,3,FALSE)</f>
        <v>TIER - 2</v>
      </c>
      <c r="O1766" s="1" t="str">
        <f>VLOOKUP($L1766,'Hospitalization details'!$F1766:N4103,4,FALSE)</f>
        <v>R1012</v>
      </c>
      <c r="P1766" s="14">
        <f>VLOOKUP($L1766,'Hospitalization details'!$F1766:O4103,6,FALSE)</f>
        <v>24297</v>
      </c>
      <c r="Q1766" s="18">
        <f t="shared" si="27"/>
        <v>56</v>
      </c>
    </row>
    <row r="1767" spans="1:17" x14ac:dyDescent="0.25">
      <c r="A1767" s="2" t="s">
        <v>1773</v>
      </c>
      <c r="B1767" t="str">
        <f>VLOOKUP(A1767,'customer names'!A1767:D4101,3,FALSE)</f>
        <v>Whitbeck</v>
      </c>
      <c r="C1767" s="1">
        <f>VLOOKUP(A1767,'Medical examination'!A1767:G4101,2,FALSE)</f>
        <v>37.25</v>
      </c>
      <c r="D1767" s="1">
        <f>VLOOKUP(A1767,'Medical examination'!A1767:H4101,3,FALSE)</f>
        <v>6.23</v>
      </c>
      <c r="E1767" s="1" t="str">
        <f>VLOOKUP($A1767,'Medical examination'!A1767:I4101,4,FALSE)</f>
        <v>YES</v>
      </c>
      <c r="F1767" s="1" t="str">
        <f>VLOOKUP($A1767,'Medical examination'!A1767:J4101,5,FALSE)</f>
        <v>NO</v>
      </c>
      <c r="G1767" s="1" t="str">
        <f>VLOOKUP($A1767,'Medical examination'!A1767:K4101,6,FALSE)</f>
        <v>NO</v>
      </c>
      <c r="H1767" s="1">
        <f>VLOOKUP($A1767,'Medical examination'!A1767:L4101,7,FALSE)</f>
        <v>0</v>
      </c>
      <c r="I1767" s="1" t="str">
        <f>VLOOKUP($A1767,'Medical examination'!A1767:M4101,8,FALSE)</f>
        <v>NO</v>
      </c>
      <c r="J1767" s="19" t="str">
        <f>VLOOKUP($A1767,'Medical examination'!A1767:N4101,9,FALSE)</f>
        <v>OBESITY</v>
      </c>
      <c r="K1767" s="10" t="str">
        <f>VLOOKUP($A1767,'Medical examination'!A1767:O4101,10,FALSE)</f>
        <v>PRE DIABETES</v>
      </c>
      <c r="L1767" s="16">
        <v>20463</v>
      </c>
      <c r="M1767" s="1" t="str">
        <f>VLOOKUP($L1767,'Hospitalization details'!$F1767:L4099,2,FALSE)</f>
        <v>TIER - 2</v>
      </c>
      <c r="N1767" s="17" t="str">
        <f>VLOOKUP($L1767,'Hospitalization details'!$F1767:M4104,3,FALSE)</f>
        <v>TIER - 2</v>
      </c>
      <c r="O1767" s="1" t="str">
        <f>VLOOKUP($L1767,'Hospitalization details'!$F1767:N4104,4,FALSE)</f>
        <v>R1013</v>
      </c>
      <c r="P1767" s="14">
        <f>VLOOKUP($L1767,'Hospitalization details'!$F1767:O4104,6,FALSE)</f>
        <v>25489</v>
      </c>
      <c r="Q1767" s="18">
        <f t="shared" si="27"/>
        <v>53</v>
      </c>
    </row>
    <row r="1768" spans="1:17" x14ac:dyDescent="0.25">
      <c r="A1768" s="2" t="s">
        <v>1774</v>
      </c>
      <c r="B1768" t="str">
        <f>VLOOKUP(A1768,'customer names'!A1768:D4102,3,FALSE)</f>
        <v>Auer</v>
      </c>
      <c r="C1768" s="1">
        <f>VLOOKUP(A1768,'Medical examination'!A1768:G4102,2,FALSE)</f>
        <v>23.56</v>
      </c>
      <c r="D1768" s="1">
        <f>VLOOKUP(A1768,'Medical examination'!A1768:H4102,3,FALSE)</f>
        <v>5.45</v>
      </c>
      <c r="E1768" s="1" t="str">
        <f>VLOOKUP($A1768,'Medical examination'!A1768:I4102,4,FALSE)</f>
        <v>YES</v>
      </c>
      <c r="F1768" s="1" t="str">
        <f>VLOOKUP($A1768,'Medical examination'!A1768:J4102,5,FALSE)</f>
        <v>NO</v>
      </c>
      <c r="G1768" s="1" t="str">
        <f>VLOOKUP($A1768,'Medical examination'!A1768:K4102,6,FALSE)</f>
        <v>NO</v>
      </c>
      <c r="H1768" s="1">
        <f>VLOOKUP($A1768,'Medical examination'!A1768:L4102,7,FALSE)</f>
        <v>1</v>
      </c>
      <c r="I1768" s="1" t="str">
        <f>VLOOKUP($A1768,'Medical examination'!A1768:M4102,8,FALSE)</f>
        <v>NO</v>
      </c>
      <c r="J1768" s="19" t="str">
        <f>VLOOKUP($A1768,'Medical examination'!A1768:N4102,9,FALSE)</f>
        <v>NORMAL WEIGHT</v>
      </c>
      <c r="K1768" s="10" t="str">
        <f>VLOOKUP($A1768,'Medical examination'!A1768:O4102,10,FALSE)</f>
        <v>NORMAL</v>
      </c>
      <c r="L1768" s="16">
        <v>20446.849999999999</v>
      </c>
      <c r="M1768" s="1" t="str">
        <f>VLOOKUP($L1768,'Hospitalization details'!$F1768:L4100,2,FALSE)</f>
        <v>TIER - 2</v>
      </c>
      <c r="N1768" s="17" t="str">
        <f>VLOOKUP($L1768,'Hospitalization details'!$F1768:M4105,3,FALSE)</f>
        <v>TIER - 1</v>
      </c>
      <c r="O1768" s="1" t="str">
        <f>VLOOKUP($L1768,'Hospitalization details'!$F1768:N4105,4,FALSE)</f>
        <v>R1012</v>
      </c>
      <c r="P1768" s="14">
        <f>VLOOKUP($L1768,'Hospitalization details'!$F1768:O4105,6,FALSE)</f>
        <v>22937</v>
      </c>
      <c r="Q1768" s="18">
        <f t="shared" si="27"/>
        <v>60</v>
      </c>
    </row>
    <row r="1769" spans="1:17" x14ac:dyDescent="0.25">
      <c r="A1769" s="2" t="s">
        <v>1775</v>
      </c>
      <c r="B1769" t="str">
        <f>VLOOKUP(A1769,'customer names'!A1769:D4103,3,FALSE)</f>
        <v>Attar</v>
      </c>
      <c r="C1769" s="1">
        <f>VLOOKUP(A1769,'Medical examination'!A1769:G4103,2,FALSE)</f>
        <v>15.84</v>
      </c>
      <c r="D1769" s="1">
        <f>VLOOKUP(A1769,'Medical examination'!A1769:H4103,3,FALSE)</f>
        <v>10.34</v>
      </c>
      <c r="E1769" s="1" t="str">
        <f>VLOOKUP($A1769,'Medical examination'!A1769:I4103,4,FALSE)</f>
        <v>NO</v>
      </c>
      <c r="F1769" s="1" t="str">
        <f>VLOOKUP($A1769,'Medical examination'!A1769:J4103,5,FALSE)</f>
        <v>NO</v>
      </c>
      <c r="G1769" s="1" t="str">
        <f>VLOOKUP($A1769,'Medical examination'!A1769:K4103,6,FALSE)</f>
        <v>NO</v>
      </c>
      <c r="H1769" s="1">
        <f>VLOOKUP($A1769,'Medical examination'!A1769:L4103,7,FALSE)</f>
        <v>2</v>
      </c>
      <c r="I1769" s="1" t="str">
        <f>VLOOKUP($A1769,'Medical examination'!A1769:M4103,8,FALSE)</f>
        <v>NO</v>
      </c>
      <c r="J1769" s="19" t="str">
        <f>VLOOKUP($A1769,'Medical examination'!A1769:N4103,9,FALSE)</f>
        <v>UNDERWEIGHT</v>
      </c>
      <c r="K1769" s="10" t="str">
        <f>VLOOKUP($A1769,'Medical examination'!A1769:O4103,10,FALSE)</f>
        <v>DIABETES</v>
      </c>
      <c r="L1769" s="16">
        <v>20420.599999999999</v>
      </c>
      <c r="M1769" s="1" t="str">
        <f>VLOOKUP($L1769,'Hospitalization details'!$F1769:L4101,2,FALSE)</f>
        <v>TIER - 3</v>
      </c>
      <c r="N1769" s="17" t="str">
        <f>VLOOKUP($L1769,'Hospitalization details'!$F1769:M4106,3,FALSE)</f>
        <v>TIER - 2</v>
      </c>
      <c r="O1769" s="1" t="str">
        <f>VLOOKUP($L1769,'Hospitalization details'!$F1769:N4106,4,FALSE)</f>
        <v>R1011</v>
      </c>
      <c r="P1769" s="14">
        <f>VLOOKUP($L1769,'Hospitalization details'!$F1769:O4106,6,FALSE)</f>
        <v>31240</v>
      </c>
      <c r="Q1769" s="18">
        <f t="shared" si="27"/>
        <v>37</v>
      </c>
    </row>
    <row r="1770" spans="1:17" x14ac:dyDescent="0.25">
      <c r="A1770" s="2" t="s">
        <v>1776</v>
      </c>
      <c r="B1770" t="str">
        <f>VLOOKUP(A1770,'customer names'!A1770:D4104,3,FALSE)</f>
        <v>Misuraca</v>
      </c>
      <c r="C1770" s="1">
        <f>VLOOKUP(A1770,'Medical examination'!A1770:G4104,2,FALSE)</f>
        <v>36.630000000000003</v>
      </c>
      <c r="D1770" s="1">
        <f>VLOOKUP(A1770,'Medical examination'!A1770:H4104,3,FALSE)</f>
        <v>5.15</v>
      </c>
      <c r="E1770" s="1" t="str">
        <f>VLOOKUP($A1770,'Medical examination'!A1770:I4104,4,FALSE)</f>
        <v>NO</v>
      </c>
      <c r="F1770" s="1" t="str">
        <f>VLOOKUP($A1770,'Medical examination'!A1770:J4104,5,FALSE)</f>
        <v>NO</v>
      </c>
      <c r="G1770" s="1" t="str">
        <f>VLOOKUP($A1770,'Medical examination'!A1770:K4104,6,FALSE)</f>
        <v>NO</v>
      </c>
      <c r="H1770" s="1">
        <f>VLOOKUP($A1770,'Medical examination'!A1770:L4104,7,FALSE)</f>
        <v>0</v>
      </c>
      <c r="I1770" s="1" t="str">
        <f>VLOOKUP($A1770,'Medical examination'!A1770:M4104,8,FALSE)</f>
        <v>NO</v>
      </c>
      <c r="J1770" s="19" t="str">
        <f>VLOOKUP($A1770,'Medical examination'!A1770:N4104,9,FALSE)</f>
        <v>OBESITY</v>
      </c>
      <c r="K1770" s="10" t="str">
        <f>VLOOKUP($A1770,'Medical examination'!A1770:O4104,10,FALSE)</f>
        <v>NORMAL</v>
      </c>
      <c r="L1770" s="16">
        <v>20354.5</v>
      </c>
      <c r="M1770" s="1" t="str">
        <f>VLOOKUP($L1770,'Hospitalization details'!$F1770:L4102,2,FALSE)</f>
        <v>TIER - 3</v>
      </c>
      <c r="N1770" s="17" t="str">
        <f>VLOOKUP($L1770,'Hospitalization details'!$F1770:M4107,3,FALSE)</f>
        <v>TIER - 2</v>
      </c>
      <c r="O1770" s="1" t="str">
        <f>VLOOKUP($L1770,'Hospitalization details'!$F1770:N4107,4,FALSE)</f>
        <v>R1026</v>
      </c>
      <c r="P1770" s="14">
        <f>VLOOKUP($L1770,'Hospitalization details'!$F1770:O4107,6,FALSE)</f>
        <v>22829</v>
      </c>
      <c r="Q1770" s="18">
        <f t="shared" si="27"/>
        <v>60</v>
      </c>
    </row>
    <row r="1771" spans="1:17" x14ac:dyDescent="0.25">
      <c r="A1771" s="2" t="s">
        <v>1777</v>
      </c>
      <c r="B1771" t="str">
        <f>VLOOKUP(A1771,'customer names'!A1771:D4105,3,FALSE)</f>
        <v>Spannaus</v>
      </c>
      <c r="C1771" s="1">
        <f>VLOOKUP(A1771,'Medical examination'!A1771:G4105,2,FALSE)</f>
        <v>16.47</v>
      </c>
      <c r="D1771" s="1">
        <f>VLOOKUP(A1771,'Medical examination'!A1771:H4105,3,FALSE)</f>
        <v>11.72</v>
      </c>
      <c r="E1771" s="1" t="str">
        <f>VLOOKUP($A1771,'Medical examination'!A1771:I4105,4,FALSE)</f>
        <v>NO</v>
      </c>
      <c r="F1771" s="1" t="str">
        <f>VLOOKUP($A1771,'Medical examination'!A1771:J4105,5,FALSE)</f>
        <v>NO</v>
      </c>
      <c r="G1771" s="1" t="str">
        <f>VLOOKUP($A1771,'Medical examination'!A1771:K4105,6,FALSE)</f>
        <v>NO</v>
      </c>
      <c r="H1771" s="1">
        <f>VLOOKUP($A1771,'Medical examination'!A1771:L4105,7,FALSE)</f>
        <v>0</v>
      </c>
      <c r="I1771" s="1" t="str">
        <f>VLOOKUP($A1771,'Medical examination'!A1771:M4105,8,FALSE)</f>
        <v>NO</v>
      </c>
      <c r="J1771" s="19" t="str">
        <f>VLOOKUP($A1771,'Medical examination'!A1771:N4105,9,FALSE)</f>
        <v>UNDERWEIGHT</v>
      </c>
      <c r="K1771" s="10" t="str">
        <f>VLOOKUP($A1771,'Medical examination'!A1771:O4105,10,FALSE)</f>
        <v>DIABETES</v>
      </c>
      <c r="L1771" s="16">
        <v>20296.86</v>
      </c>
      <c r="M1771" s="1" t="str">
        <f>VLOOKUP($L1771,'Hospitalization details'!$F1771:L4103,2,FALSE)</f>
        <v>TIER - 3</v>
      </c>
      <c r="N1771" s="17" t="str">
        <f>VLOOKUP($L1771,'Hospitalization details'!$F1771:M4108,3,FALSE)</f>
        <v>TIER - 1</v>
      </c>
      <c r="O1771" s="1" t="str">
        <f>VLOOKUP($L1771,'Hospitalization details'!$F1771:N4108,4,FALSE)</f>
        <v>R1024</v>
      </c>
      <c r="P1771" s="14">
        <f>VLOOKUP($L1771,'Hospitalization details'!$F1771:O4108,6,FALSE)</f>
        <v>31307</v>
      </c>
      <c r="Q1771" s="18">
        <f t="shared" si="27"/>
        <v>37</v>
      </c>
    </row>
    <row r="1772" spans="1:17" x14ac:dyDescent="0.25">
      <c r="A1772" s="2" t="s">
        <v>1778</v>
      </c>
      <c r="B1772" t="str">
        <f>VLOOKUP(A1772,'customer names'!A1772:D4106,3,FALSE)</f>
        <v>Tarbiat</v>
      </c>
      <c r="C1772" s="1">
        <f>VLOOKUP(A1772,'Medical examination'!A1772:G4106,2,FALSE)</f>
        <v>25.8</v>
      </c>
      <c r="D1772" s="1">
        <f>VLOOKUP(A1772,'Medical examination'!A1772:H4106,3,FALSE)</f>
        <v>5.29</v>
      </c>
      <c r="E1772" s="1" t="str">
        <f>VLOOKUP($A1772,'Medical examination'!A1772:I4106,4,FALSE)</f>
        <v>NO</v>
      </c>
      <c r="F1772" s="1" t="str">
        <f>VLOOKUP($A1772,'Medical examination'!A1772:J4106,5,FALSE)</f>
        <v>NO</v>
      </c>
      <c r="G1772" s="1" t="str">
        <f>VLOOKUP($A1772,'Medical examination'!A1772:K4106,6,FALSE)</f>
        <v>NO</v>
      </c>
      <c r="H1772" s="1">
        <f>VLOOKUP($A1772,'Medical examination'!A1772:L4106,7,FALSE)</f>
        <v>0</v>
      </c>
      <c r="I1772" s="1" t="str">
        <f>VLOOKUP($A1772,'Medical examination'!A1772:M4106,8,FALSE)</f>
        <v>NO</v>
      </c>
      <c r="J1772" s="19" t="str">
        <f>VLOOKUP($A1772,'Medical examination'!A1772:N4106,9,FALSE)</f>
        <v>OVERWEIGHT</v>
      </c>
      <c r="K1772" s="10" t="str">
        <f>VLOOKUP($A1772,'Medical examination'!A1772:O4106,10,FALSE)</f>
        <v>NORMAL</v>
      </c>
      <c r="L1772" s="16">
        <v>20277.810000000001</v>
      </c>
      <c r="M1772" s="1" t="str">
        <f>VLOOKUP($L1772,'Hospitalization details'!$F1772:L4104,2,FALSE)</f>
        <v>TIER - 3</v>
      </c>
      <c r="N1772" s="17" t="str">
        <f>VLOOKUP($L1772,'Hospitalization details'!$F1772:M4109,3,FALSE)</f>
        <v>TIER - 3</v>
      </c>
      <c r="O1772" s="1" t="str">
        <f>VLOOKUP($L1772,'Hospitalization details'!$F1772:N4109,4,FALSE)</f>
        <v>R1016</v>
      </c>
      <c r="P1772" s="14">
        <f>VLOOKUP($L1772,'Hospitalization details'!$F1772:O4109,6,FALSE)</f>
        <v>34219</v>
      </c>
      <c r="Q1772" s="18">
        <f t="shared" si="27"/>
        <v>29</v>
      </c>
    </row>
    <row r="1773" spans="1:17" x14ac:dyDescent="0.25">
      <c r="A1773" s="2" t="s">
        <v>1779</v>
      </c>
      <c r="B1773" t="str">
        <f>VLOOKUP(A1773,'customer names'!A1773:D4107,3,FALSE)</f>
        <v>Pulkkinen</v>
      </c>
      <c r="C1773" s="1">
        <f>VLOOKUP(A1773,'Medical examination'!A1773:G4107,2,FALSE)</f>
        <v>23.6</v>
      </c>
      <c r="D1773" s="1">
        <f>VLOOKUP(A1773,'Medical examination'!A1773:H4107,3,FALSE)</f>
        <v>4.33</v>
      </c>
      <c r="E1773" s="1" t="str">
        <f>VLOOKUP($A1773,'Medical examination'!A1773:I4107,4,FALSE)</f>
        <v>NO</v>
      </c>
      <c r="F1773" s="1" t="str">
        <f>VLOOKUP($A1773,'Medical examination'!A1773:J4107,5,FALSE)</f>
        <v>NO</v>
      </c>
      <c r="G1773" s="1" t="str">
        <f>VLOOKUP($A1773,'Medical examination'!A1773:K4107,6,FALSE)</f>
        <v>NO</v>
      </c>
      <c r="H1773" s="1">
        <f>VLOOKUP($A1773,'Medical examination'!A1773:L4107,7,FALSE)</f>
        <v>0</v>
      </c>
      <c r="I1773" s="1" t="str">
        <f>VLOOKUP($A1773,'Medical examination'!A1773:M4107,8,FALSE)</f>
        <v>NO</v>
      </c>
      <c r="J1773" s="19" t="str">
        <f>VLOOKUP($A1773,'Medical examination'!A1773:N4107,9,FALSE)</f>
        <v>NORMAL WEIGHT</v>
      </c>
      <c r="K1773" s="10" t="str">
        <f>VLOOKUP($A1773,'Medical examination'!A1773:O4107,10,FALSE)</f>
        <v>NORMAL</v>
      </c>
      <c r="L1773" s="16">
        <v>43817.45</v>
      </c>
      <c r="M1773" s="1" t="str">
        <f>VLOOKUP($L1773,'Hospitalization details'!$F1773:L4105,2,FALSE)</f>
        <v>TIER - 2</v>
      </c>
      <c r="N1773" s="17" t="str">
        <f>VLOOKUP($L1773,'Hospitalization details'!$F1773:M4110,3,FALSE)</f>
        <v>TIER - 3</v>
      </c>
      <c r="O1773" s="1" t="str">
        <f>VLOOKUP($L1773,'Hospitalization details'!$F1773:N4110,4,FALSE)</f>
        <v>R1012</v>
      </c>
      <c r="P1773" s="14">
        <f>VLOOKUP($L1773,'Hospitalization details'!$F1773:O4110,6,FALSE)</f>
        <v>24290</v>
      </c>
      <c r="Q1773" s="18">
        <f t="shared" si="27"/>
        <v>56</v>
      </c>
    </row>
    <row r="1774" spans="1:17" x14ac:dyDescent="0.25">
      <c r="A1774" s="2" t="s">
        <v>1780</v>
      </c>
      <c r="B1774" t="str">
        <f>VLOOKUP(A1774,'customer names'!A1774:D4108,3,FALSE)</f>
        <v>Trnovcova</v>
      </c>
      <c r="C1774" s="1">
        <f>VLOOKUP(A1774,'Medical examination'!A1774:G4108,2,FALSE)</f>
        <v>32.11</v>
      </c>
      <c r="D1774" s="1">
        <f>VLOOKUP(A1774,'Medical examination'!A1774:H4108,3,FALSE)</f>
        <v>6.24</v>
      </c>
      <c r="E1774" s="1" t="str">
        <f>VLOOKUP($A1774,'Medical examination'!A1774:I4108,4,FALSE)</f>
        <v>NO</v>
      </c>
      <c r="F1774" s="1" t="str">
        <f>VLOOKUP($A1774,'Medical examination'!A1774:J4108,5,FALSE)</f>
        <v>NO</v>
      </c>
      <c r="G1774" s="1" t="str">
        <f>VLOOKUP($A1774,'Medical examination'!A1774:K4108,6,FALSE)</f>
        <v>YES</v>
      </c>
      <c r="H1774" s="1">
        <f>VLOOKUP($A1774,'Medical examination'!A1774:L4108,7,FALSE)</f>
        <v>1</v>
      </c>
      <c r="I1774" s="1" t="str">
        <f>VLOOKUP($A1774,'Medical examination'!A1774:M4108,8,FALSE)</f>
        <v>NO</v>
      </c>
      <c r="J1774" s="19" t="str">
        <f>VLOOKUP($A1774,'Medical examination'!A1774:N4108,9,FALSE)</f>
        <v>OBESITY</v>
      </c>
      <c r="K1774" s="10" t="str">
        <f>VLOOKUP($A1774,'Medical examination'!A1774:O4108,10,FALSE)</f>
        <v>PRE DIABETES</v>
      </c>
      <c r="L1774" s="16">
        <v>20253.84</v>
      </c>
      <c r="M1774" s="1" t="str">
        <f>VLOOKUP($L1774,'Hospitalization details'!$F1774:L4106,2,FALSE)</f>
        <v>TIER - 2</v>
      </c>
      <c r="N1774" s="17" t="str">
        <f>VLOOKUP($L1774,'Hospitalization details'!$F1774:M4111,3,FALSE)</f>
        <v>TIER - 3</v>
      </c>
      <c r="O1774" s="1" t="str">
        <f>VLOOKUP($L1774,'Hospitalization details'!$F1774:N4111,4,FALSE)</f>
        <v>R1012</v>
      </c>
      <c r="P1774" s="14">
        <f>VLOOKUP($L1774,'Hospitalization details'!$F1774:O4111,6,FALSE)</f>
        <v>24341</v>
      </c>
      <c r="Q1774" s="18">
        <f t="shared" si="27"/>
        <v>56</v>
      </c>
    </row>
    <row r="1775" spans="1:17" x14ac:dyDescent="0.25">
      <c r="A1775" s="2" t="s">
        <v>1781</v>
      </c>
      <c r="B1775" t="str">
        <f>VLOOKUP(A1775,'customer names'!A1775:D4109,3,FALSE)</f>
        <v>Anthony</v>
      </c>
      <c r="C1775" s="1">
        <f>VLOOKUP(A1775,'Medical examination'!A1775:G4109,2,FALSE)</f>
        <v>30.114999999999998</v>
      </c>
      <c r="D1775" s="1">
        <f>VLOOKUP(A1775,'Medical examination'!A1775:H4109,3,FALSE)</f>
        <v>11.61</v>
      </c>
      <c r="E1775" s="1" t="str">
        <f>VLOOKUP($A1775,'Medical examination'!A1775:I4109,4,FALSE)</f>
        <v>NO</v>
      </c>
      <c r="F1775" s="1" t="str">
        <f>VLOOKUP($A1775,'Medical examination'!A1775:J4109,5,FALSE)</f>
        <v>NO</v>
      </c>
      <c r="G1775" s="1" t="str">
        <f>VLOOKUP($A1775,'Medical examination'!A1775:K4109,6,FALSE)</f>
        <v>NO</v>
      </c>
      <c r="H1775" s="1">
        <f>VLOOKUP($A1775,'Medical examination'!A1775:L4109,7,FALSE)</f>
        <v>0</v>
      </c>
      <c r="I1775" s="1" t="str">
        <f>VLOOKUP($A1775,'Medical examination'!A1775:M4109,8,FALSE)</f>
        <v>NO</v>
      </c>
      <c r="J1775" s="19" t="str">
        <f>VLOOKUP($A1775,'Medical examination'!A1775:N4109,9,FALSE)</f>
        <v>OBESITY</v>
      </c>
      <c r="K1775" s="10" t="str">
        <f>VLOOKUP($A1775,'Medical examination'!A1775:O4109,10,FALSE)</f>
        <v>DIABETES</v>
      </c>
      <c r="L1775" s="16">
        <v>20234.849999999999</v>
      </c>
      <c r="M1775" s="1" t="str">
        <f>VLOOKUP($L1775,'Hospitalization details'!$F1775:L4107,2,FALSE)</f>
        <v>TIER - 2</v>
      </c>
      <c r="N1775" s="17" t="str">
        <f>VLOOKUP($L1775,'Hospitalization details'!$F1775:M4112,3,FALSE)</f>
        <v>TIER - 3</v>
      </c>
      <c r="O1775" s="1" t="str">
        <f>VLOOKUP($L1775,'Hospitalization details'!$F1775:N4112,4,FALSE)</f>
        <v>R1012</v>
      </c>
      <c r="P1775" s="14">
        <f>VLOOKUP($L1775,'Hospitalization details'!$F1775:O4112,6,FALSE)</f>
        <v>32067</v>
      </c>
      <c r="Q1775" s="18">
        <f t="shared" si="27"/>
        <v>35</v>
      </c>
    </row>
    <row r="1776" spans="1:17" x14ac:dyDescent="0.25">
      <c r="A1776" s="2" t="s">
        <v>1782</v>
      </c>
      <c r="B1776" t="str">
        <f>VLOOKUP(A1776,'customer names'!A1776:D4110,3,FALSE)</f>
        <v>Hetrick</v>
      </c>
      <c r="C1776" s="1">
        <f>VLOOKUP(A1776,'Medical examination'!A1776:G4110,2,FALSE)</f>
        <v>20.28</v>
      </c>
      <c r="D1776" s="1">
        <f>VLOOKUP(A1776,'Medical examination'!A1776:H4110,3,FALSE)</f>
        <v>11.07</v>
      </c>
      <c r="E1776" s="1" t="str">
        <f>VLOOKUP($A1776,'Medical examination'!A1776:I4110,4,FALSE)</f>
        <v>YES</v>
      </c>
      <c r="F1776" s="1" t="str">
        <f>VLOOKUP($A1776,'Medical examination'!A1776:J4110,5,FALSE)</f>
        <v>NO</v>
      </c>
      <c r="G1776" s="1" t="str">
        <f>VLOOKUP($A1776,'Medical examination'!A1776:K4110,6,FALSE)</f>
        <v>NO</v>
      </c>
      <c r="H1776" s="1">
        <f>VLOOKUP($A1776,'Medical examination'!A1776:L4110,7,FALSE)</f>
        <v>0</v>
      </c>
      <c r="I1776" s="1" t="str">
        <f>VLOOKUP($A1776,'Medical examination'!A1776:M4110,8,FALSE)</f>
        <v>NO</v>
      </c>
      <c r="J1776" s="19" t="str">
        <f>VLOOKUP($A1776,'Medical examination'!A1776:N4110,9,FALSE)</f>
        <v>NORMAL WEIGHT</v>
      </c>
      <c r="K1776" s="10" t="str">
        <f>VLOOKUP($A1776,'Medical examination'!A1776:O4110,10,FALSE)</f>
        <v>DIABETES</v>
      </c>
      <c r="L1776" s="16">
        <v>20177.669999999998</v>
      </c>
      <c r="M1776" s="1" t="str">
        <f>VLOOKUP($L1776,'Hospitalization details'!$F1776:L4108,2,FALSE)</f>
        <v>TIER - 2</v>
      </c>
      <c r="N1776" s="17" t="str">
        <f>VLOOKUP($L1776,'Hospitalization details'!$F1776:M4113,3,FALSE)</f>
        <v>TIER - 1</v>
      </c>
      <c r="O1776" s="1" t="str">
        <f>VLOOKUP($L1776,'Hospitalization details'!$F1776:N4113,4,FALSE)</f>
        <v>R1011</v>
      </c>
      <c r="P1776" s="14">
        <f>VLOOKUP($L1776,'Hospitalization details'!$F1776:O4113,6,FALSE)</f>
        <v>34493</v>
      </c>
      <c r="Q1776" s="18">
        <f t="shared" si="27"/>
        <v>29</v>
      </c>
    </row>
    <row r="1777" spans="1:17" x14ac:dyDescent="0.25">
      <c r="A1777" s="2" t="s">
        <v>1783</v>
      </c>
      <c r="B1777" t="str">
        <f>VLOOKUP(A1777,'customer names'!A1777:D4111,3,FALSE)</f>
        <v>Stern</v>
      </c>
      <c r="C1777" s="1">
        <f>VLOOKUP(A1777,'Medical examination'!A1777:G4111,2,FALSE)</f>
        <v>20.234999999999999</v>
      </c>
      <c r="D1777" s="1">
        <f>VLOOKUP(A1777,'Medical examination'!A1777:H4111,3,FALSE)</f>
        <v>5.19</v>
      </c>
      <c r="E1777" s="1" t="str">
        <f>VLOOKUP($A1777,'Medical examination'!A1777:I4111,4,FALSE)</f>
        <v>NO</v>
      </c>
      <c r="F1777" s="1" t="str">
        <f>VLOOKUP($A1777,'Medical examination'!A1777:J4111,5,FALSE)</f>
        <v>NO</v>
      </c>
      <c r="G1777" s="1" t="str">
        <f>VLOOKUP($A1777,'Medical examination'!A1777:K4111,6,FALSE)</f>
        <v>YES</v>
      </c>
      <c r="H1777" s="1">
        <f>VLOOKUP($A1777,'Medical examination'!A1777:L4111,7,FALSE)</f>
        <v>1</v>
      </c>
      <c r="I1777" s="1" t="str">
        <f>VLOOKUP($A1777,'Medical examination'!A1777:M4111,8,FALSE)</f>
        <v>NO</v>
      </c>
      <c r="J1777" s="19" t="str">
        <f>VLOOKUP($A1777,'Medical examination'!A1777:N4111,9,FALSE)</f>
        <v>NORMAL WEIGHT</v>
      </c>
      <c r="K1777" s="10" t="str">
        <f>VLOOKUP($A1777,'Medical examination'!A1777:O4111,10,FALSE)</f>
        <v>NORMAL</v>
      </c>
      <c r="L1777" s="16">
        <v>20167.34</v>
      </c>
      <c r="M1777" s="1" t="str">
        <f>VLOOKUP($L1777,'Hospitalization details'!$F1777:L4109,2,FALSE)</f>
        <v>TIER - 3</v>
      </c>
      <c r="N1777" s="17" t="str">
        <f>VLOOKUP($L1777,'Hospitalization details'!$F1777:M4114,3,FALSE)</f>
        <v>TIER - 3</v>
      </c>
      <c r="O1777" s="1" t="str">
        <f>VLOOKUP($L1777,'Hospitalization details'!$F1777:N4114,4,FALSE)</f>
        <v>R1011</v>
      </c>
      <c r="P1777" s="14">
        <f>VLOOKUP($L1777,'Hospitalization details'!$F1777:O4114,6,FALSE)</f>
        <v>37446</v>
      </c>
      <c r="Q1777" s="18">
        <f t="shared" si="27"/>
        <v>20</v>
      </c>
    </row>
    <row r="1778" spans="1:17" x14ac:dyDescent="0.25">
      <c r="A1778" s="2" t="s">
        <v>1784</v>
      </c>
      <c r="B1778" t="str">
        <f>VLOOKUP(A1778,'customer names'!A1778:D4112,3,FALSE)</f>
        <v>Newman</v>
      </c>
      <c r="C1778" s="1">
        <f>VLOOKUP(A1778,'Medical examination'!A1778:G4112,2,FALSE)</f>
        <v>25.27</v>
      </c>
      <c r="D1778" s="1">
        <f>VLOOKUP(A1778,'Medical examination'!A1778:H4112,3,FALSE)</f>
        <v>5.7</v>
      </c>
      <c r="E1778" s="1" t="str">
        <f>VLOOKUP($A1778,'Medical examination'!A1778:I4112,4,FALSE)</f>
        <v>YES</v>
      </c>
      <c r="F1778" s="1" t="str">
        <f>VLOOKUP($A1778,'Medical examination'!A1778:J4112,5,FALSE)</f>
        <v>NO</v>
      </c>
      <c r="G1778" s="1" t="str">
        <f>VLOOKUP($A1778,'Medical examination'!A1778:K4112,6,FALSE)</f>
        <v>NO</v>
      </c>
      <c r="H1778" s="1">
        <f>VLOOKUP($A1778,'Medical examination'!A1778:L4112,7,FALSE)</f>
        <v>1</v>
      </c>
      <c r="I1778" s="1" t="str">
        <f>VLOOKUP($A1778,'Medical examination'!A1778:M4112,8,FALSE)</f>
        <v>NO</v>
      </c>
      <c r="J1778" s="19" t="str">
        <f>VLOOKUP($A1778,'Medical examination'!A1778:N4112,9,FALSE)</f>
        <v>OVERWEIGHT</v>
      </c>
      <c r="K1778" s="10" t="str">
        <f>VLOOKUP($A1778,'Medical examination'!A1778:O4112,10,FALSE)</f>
        <v>PRE DIABETES</v>
      </c>
      <c r="L1778" s="16">
        <v>20149.32</v>
      </c>
      <c r="M1778" s="1" t="str">
        <f>VLOOKUP($L1778,'Hospitalization details'!$F1778:L4110,2,FALSE)</f>
        <v>TIER - 2</v>
      </c>
      <c r="N1778" s="17" t="str">
        <f>VLOOKUP($L1778,'Hospitalization details'!$F1778:M4115,3,FALSE)</f>
        <v>TIER - 1</v>
      </c>
      <c r="O1778" s="1" t="str">
        <f>VLOOKUP($L1778,'Hospitalization details'!$F1778:N4115,4,FALSE)</f>
        <v>R1016</v>
      </c>
      <c r="P1778" s="14">
        <f>VLOOKUP($L1778,'Hospitalization details'!$F1778:O4115,6,FALSE)</f>
        <v>30595</v>
      </c>
      <c r="Q1778" s="18">
        <f t="shared" si="27"/>
        <v>39</v>
      </c>
    </row>
    <row r="1779" spans="1:17" x14ac:dyDescent="0.25">
      <c r="A1779" s="2" t="s">
        <v>1785</v>
      </c>
      <c r="B1779" t="str">
        <f>VLOOKUP(A1779,'customer names'!A1779:D4113,3,FALSE)</f>
        <v>Reasoner</v>
      </c>
      <c r="C1779" s="1">
        <f>VLOOKUP(A1779,'Medical examination'!A1779:G4113,2,FALSE)</f>
        <v>24.24</v>
      </c>
      <c r="D1779" s="1">
        <f>VLOOKUP(A1779,'Medical examination'!A1779:H4113,3,FALSE)</f>
        <v>6.15</v>
      </c>
      <c r="E1779" s="1" t="str">
        <f>VLOOKUP($A1779,'Medical examination'!A1779:I4113,4,FALSE)</f>
        <v>NO</v>
      </c>
      <c r="F1779" s="1" t="str">
        <f>VLOOKUP($A1779,'Medical examination'!A1779:J4113,5,FALSE)</f>
        <v>NO</v>
      </c>
      <c r="G1779" s="1" t="str">
        <f>VLOOKUP($A1779,'Medical examination'!A1779:K4113,6,FALSE)</f>
        <v>NO</v>
      </c>
      <c r="H1779" s="1">
        <f>VLOOKUP($A1779,'Medical examination'!A1779:L4113,7,FALSE)</f>
        <v>0</v>
      </c>
      <c r="I1779" s="1" t="str">
        <f>VLOOKUP($A1779,'Medical examination'!A1779:M4113,8,FALSE)</f>
        <v>NO</v>
      </c>
      <c r="J1779" s="19" t="str">
        <f>VLOOKUP($A1779,'Medical examination'!A1779:N4113,9,FALSE)</f>
        <v>NORMAL WEIGHT</v>
      </c>
      <c r="K1779" s="10" t="str">
        <f>VLOOKUP($A1779,'Medical examination'!A1779:O4113,10,FALSE)</f>
        <v>PRE DIABETES</v>
      </c>
      <c r="L1779" s="16">
        <v>20009.63</v>
      </c>
      <c r="M1779" s="1" t="str">
        <f>VLOOKUP($L1779,'Hospitalization details'!$F1779:L4111,2,FALSE)</f>
        <v>TIER - 2</v>
      </c>
      <c r="N1779" s="17" t="str">
        <f>VLOOKUP($L1779,'Hospitalization details'!$F1779:M4116,3,FALSE)</f>
        <v>TIER - 1</v>
      </c>
      <c r="O1779" s="1" t="str">
        <f>VLOOKUP($L1779,'Hospitalization details'!$F1779:N4116,4,FALSE)</f>
        <v>R1012</v>
      </c>
      <c r="P1779" s="14">
        <f>VLOOKUP($L1779,'Hospitalization details'!$F1779:O4116,6,FALSE)</f>
        <v>32349</v>
      </c>
      <c r="Q1779" s="18">
        <f t="shared" si="27"/>
        <v>34</v>
      </c>
    </row>
    <row r="1780" spans="1:17" x14ac:dyDescent="0.25">
      <c r="A1780" s="2" t="s">
        <v>1786</v>
      </c>
      <c r="B1780" t="str">
        <f>VLOOKUP(A1780,'customer names'!A1780:D4114,3,FALSE)</f>
        <v>Mone</v>
      </c>
      <c r="C1780" s="1">
        <f>VLOOKUP(A1780,'Medical examination'!A1780:G4114,2,FALSE)</f>
        <v>35.75</v>
      </c>
      <c r="D1780" s="1">
        <f>VLOOKUP(A1780,'Medical examination'!A1780:H4114,3,FALSE)</f>
        <v>5.07</v>
      </c>
      <c r="E1780" s="1" t="str">
        <f>VLOOKUP($A1780,'Medical examination'!A1780:I4114,4,FALSE)</f>
        <v>NO</v>
      </c>
      <c r="F1780" s="1" t="str">
        <f>VLOOKUP($A1780,'Medical examination'!A1780:J4114,5,FALSE)</f>
        <v>NO</v>
      </c>
      <c r="G1780" s="1" t="str">
        <f>VLOOKUP($A1780,'Medical examination'!A1780:K4114,6,FALSE)</f>
        <v>NO</v>
      </c>
      <c r="H1780" s="1">
        <f>VLOOKUP($A1780,'Medical examination'!A1780:L4114,7,FALSE)</f>
        <v>0</v>
      </c>
      <c r="I1780" s="1" t="str">
        <f>VLOOKUP($A1780,'Medical examination'!A1780:M4114,8,FALSE)</f>
        <v>NO</v>
      </c>
      <c r="J1780" s="19" t="str">
        <f>VLOOKUP($A1780,'Medical examination'!A1780:N4114,9,FALSE)</f>
        <v>OBESITY</v>
      </c>
      <c r="K1780" s="10" t="str">
        <f>VLOOKUP($A1780,'Medical examination'!A1780:O4114,10,FALSE)</f>
        <v>NORMAL</v>
      </c>
      <c r="L1780" s="16">
        <v>19995.29</v>
      </c>
      <c r="M1780" s="1" t="str">
        <f>VLOOKUP($L1780,'Hospitalization details'!$F1780:L4112,2,FALSE)</f>
        <v>TIER - 1</v>
      </c>
      <c r="N1780" s="17" t="str">
        <f>VLOOKUP($L1780,'Hospitalization details'!$F1780:M4117,3,FALSE)</f>
        <v>TIER - 3</v>
      </c>
      <c r="O1780" s="1" t="str">
        <f>VLOOKUP($L1780,'Hospitalization details'!$F1780:N4117,4,FALSE)</f>
        <v>R1026</v>
      </c>
      <c r="P1780" s="14">
        <f>VLOOKUP($L1780,'Hospitalization details'!$F1780:O4117,6,FALSE)</f>
        <v>24329</v>
      </c>
      <c r="Q1780" s="18">
        <f t="shared" si="27"/>
        <v>56</v>
      </c>
    </row>
    <row r="1781" spans="1:17" x14ac:dyDescent="0.25">
      <c r="A1781" s="2" t="s">
        <v>1787</v>
      </c>
      <c r="B1781" t="str">
        <f>VLOOKUP(A1781,'customer names'!A1781:D4115,3,FALSE)</f>
        <v>Powers</v>
      </c>
      <c r="C1781" s="1">
        <f>VLOOKUP(A1781,'Medical examination'!A1781:G4115,2,FALSE)</f>
        <v>29.92</v>
      </c>
      <c r="D1781" s="1">
        <f>VLOOKUP(A1781,'Medical examination'!A1781:H4115,3,FALSE)</f>
        <v>10.97</v>
      </c>
      <c r="E1781" s="1" t="str">
        <f>VLOOKUP($A1781,'Medical examination'!A1781:I4115,4,FALSE)</f>
        <v>YES</v>
      </c>
      <c r="F1781" s="1" t="str">
        <f>VLOOKUP($A1781,'Medical examination'!A1781:J4115,5,FALSE)</f>
        <v>NO</v>
      </c>
      <c r="G1781" s="1" t="str">
        <f>VLOOKUP($A1781,'Medical examination'!A1781:K4115,6,FALSE)</f>
        <v>NO</v>
      </c>
      <c r="H1781" s="1">
        <f>VLOOKUP($A1781,'Medical examination'!A1781:L4115,7,FALSE)</f>
        <v>1</v>
      </c>
      <c r="I1781" s="1" t="str">
        <f>VLOOKUP($A1781,'Medical examination'!A1781:M4115,8,FALSE)</f>
        <v>NO</v>
      </c>
      <c r="J1781" s="19" t="str">
        <f>VLOOKUP($A1781,'Medical examination'!A1781:N4115,9,FALSE)</f>
        <v>OBESITY</v>
      </c>
      <c r="K1781" s="10" t="str">
        <f>VLOOKUP($A1781,'Medical examination'!A1781:O4115,10,FALSE)</f>
        <v>DIABETES</v>
      </c>
      <c r="L1781" s="16">
        <v>19964.75</v>
      </c>
      <c r="M1781" s="1" t="str">
        <f>VLOOKUP($L1781,'Hospitalization details'!$F1781:L4113,2,FALSE)</f>
        <v>TIER - 1</v>
      </c>
      <c r="N1781" s="17" t="str">
        <f>VLOOKUP($L1781,'Hospitalization details'!$F1781:M4118,3,FALSE)</f>
        <v>TIER - 2</v>
      </c>
      <c r="O1781" s="1" t="str">
        <f>VLOOKUP($L1781,'Hospitalization details'!$F1781:N4118,4,FALSE)</f>
        <v>R1024</v>
      </c>
      <c r="P1781" s="14">
        <f>VLOOKUP($L1781,'Hospitalization details'!$F1781:O4118,6,FALSE)</f>
        <v>29503</v>
      </c>
      <c r="Q1781" s="18">
        <f t="shared" si="27"/>
        <v>42</v>
      </c>
    </row>
    <row r="1782" spans="1:17" x14ac:dyDescent="0.25">
      <c r="A1782" s="2" t="s">
        <v>1788</v>
      </c>
      <c r="B1782" t="str">
        <f>VLOOKUP(A1782,'customer names'!A1782:D4116,3,FALSE)</f>
        <v>Ulery</v>
      </c>
      <c r="C1782" s="1">
        <f>VLOOKUP(A1782,'Medical examination'!A1782:G4116,2,FALSE)</f>
        <v>26.2</v>
      </c>
      <c r="D1782" s="1">
        <f>VLOOKUP(A1782,'Medical examination'!A1782:H4116,3,FALSE)</f>
        <v>10.93</v>
      </c>
      <c r="E1782" s="1" t="str">
        <f>VLOOKUP($A1782,'Medical examination'!A1782:I4116,4,FALSE)</f>
        <v>YES</v>
      </c>
      <c r="F1782" s="1" t="str">
        <f>VLOOKUP($A1782,'Medical examination'!A1782:J4116,5,FALSE)</f>
        <v>NO</v>
      </c>
      <c r="G1782" s="1" t="str">
        <f>VLOOKUP($A1782,'Medical examination'!A1782:K4116,6,FALSE)</f>
        <v>NO</v>
      </c>
      <c r="H1782" s="1">
        <f>VLOOKUP($A1782,'Medical examination'!A1782:L4116,7,FALSE)</f>
        <v>1</v>
      </c>
      <c r="I1782" s="1" t="str">
        <f>VLOOKUP($A1782,'Medical examination'!A1782:M4116,8,FALSE)</f>
        <v>NO</v>
      </c>
      <c r="J1782" s="19" t="str">
        <f>VLOOKUP($A1782,'Medical examination'!A1782:N4116,9,FALSE)</f>
        <v>OVERWEIGHT</v>
      </c>
      <c r="K1782" s="10" t="str">
        <f>VLOOKUP($A1782,'Medical examination'!A1782:O4116,10,FALSE)</f>
        <v>DIABETES</v>
      </c>
      <c r="L1782" s="16">
        <v>19933.46</v>
      </c>
      <c r="M1782" s="1" t="str">
        <f>VLOOKUP($L1782,'Hospitalization details'!$F1782:L4114,2,FALSE)</f>
        <v>TIER - 1</v>
      </c>
      <c r="N1782" s="17" t="str">
        <f>VLOOKUP($L1782,'Hospitalization details'!$F1782:M4119,3,FALSE)</f>
        <v>TIER - 3</v>
      </c>
      <c r="O1782" s="1" t="str">
        <f>VLOOKUP($L1782,'Hospitalization details'!$F1782:N4119,4,FALSE)</f>
        <v>R1011</v>
      </c>
      <c r="P1782" s="14">
        <f>VLOOKUP($L1782,'Hospitalization details'!$F1782:O4119,6,FALSE)</f>
        <v>35721</v>
      </c>
      <c r="Q1782" s="18">
        <f t="shared" si="27"/>
        <v>25</v>
      </c>
    </row>
    <row r="1783" spans="1:17" x14ac:dyDescent="0.25">
      <c r="A1783" s="2" t="s">
        <v>1789</v>
      </c>
      <c r="B1783" t="str">
        <f>VLOOKUP(A1783,'customer names'!A1783:D4117,3,FALSE)</f>
        <v>Haines</v>
      </c>
      <c r="C1783" s="1">
        <f>VLOOKUP(A1783,'Medical examination'!A1783:G4117,2,FALSE)</f>
        <v>26.695</v>
      </c>
      <c r="D1783" s="1">
        <f>VLOOKUP(A1783,'Medical examination'!A1783:H4117,3,FALSE)</f>
        <v>4.21</v>
      </c>
      <c r="E1783" s="1" t="str">
        <f>VLOOKUP($A1783,'Medical examination'!A1783:I4117,4,FALSE)</f>
        <v>YES</v>
      </c>
      <c r="F1783" s="1" t="str">
        <f>VLOOKUP($A1783,'Medical examination'!A1783:J4117,5,FALSE)</f>
        <v>NO</v>
      </c>
      <c r="G1783" s="1" t="str">
        <f>VLOOKUP($A1783,'Medical examination'!A1783:K4117,6,FALSE)</f>
        <v>YES</v>
      </c>
      <c r="H1783" s="1">
        <f>VLOOKUP($A1783,'Medical examination'!A1783:L4117,7,FALSE)</f>
        <v>1</v>
      </c>
      <c r="I1783" s="1" t="str">
        <f>VLOOKUP($A1783,'Medical examination'!A1783:M4117,8,FALSE)</f>
        <v>NO</v>
      </c>
      <c r="J1783" s="19" t="str">
        <f>VLOOKUP($A1783,'Medical examination'!A1783:N4117,9,FALSE)</f>
        <v>OVERWEIGHT</v>
      </c>
      <c r="K1783" s="10" t="str">
        <f>VLOOKUP($A1783,'Medical examination'!A1783:O4117,10,FALSE)</f>
        <v>NORMAL</v>
      </c>
      <c r="L1783" s="16">
        <v>19798.05</v>
      </c>
      <c r="M1783" s="1" t="str">
        <f>VLOOKUP($L1783,'Hospitalization details'!$F1783:L4115,2,FALSE)</f>
        <v>TIER - 1</v>
      </c>
      <c r="N1783" s="17" t="str">
        <f>VLOOKUP($L1783,'Hospitalization details'!$F1783:M4120,3,FALSE)</f>
        <v>TIER - 1</v>
      </c>
      <c r="O1783" s="1" t="str">
        <f>VLOOKUP($L1783,'Hospitalization details'!$F1783:N4120,4,FALSE)</f>
        <v>R1024</v>
      </c>
      <c r="P1783" s="14">
        <f>VLOOKUP($L1783,'Hospitalization details'!$F1783:O4120,6,FALSE)</f>
        <v>29158</v>
      </c>
      <c r="Q1783" s="18">
        <f t="shared" si="27"/>
        <v>43</v>
      </c>
    </row>
    <row r="1784" spans="1:17" x14ac:dyDescent="0.25">
      <c r="A1784" s="2" t="s">
        <v>1790</v>
      </c>
      <c r="B1784" t="str">
        <f>VLOOKUP(A1784,'customer names'!A1784:D4118,3,FALSE)</f>
        <v>Airoldi</v>
      </c>
      <c r="C1784" s="1">
        <f>VLOOKUP(A1784,'Medical examination'!A1784:G4118,2,FALSE)</f>
        <v>23.16</v>
      </c>
      <c r="D1784" s="1">
        <f>VLOOKUP(A1784,'Medical examination'!A1784:H4118,3,FALSE)</f>
        <v>5.5</v>
      </c>
      <c r="E1784" s="1" t="str">
        <f>VLOOKUP($A1784,'Medical examination'!A1784:I4118,4,FALSE)</f>
        <v>NO</v>
      </c>
      <c r="F1784" s="1" t="str">
        <f>VLOOKUP($A1784,'Medical examination'!A1784:J4118,5,FALSE)</f>
        <v>NO</v>
      </c>
      <c r="G1784" s="1" t="str">
        <f>VLOOKUP($A1784,'Medical examination'!A1784:K4118,6,FALSE)</f>
        <v>NO</v>
      </c>
      <c r="H1784" s="1">
        <f>VLOOKUP($A1784,'Medical examination'!A1784:L4118,7,FALSE)</f>
        <v>0</v>
      </c>
      <c r="I1784" s="1" t="str">
        <f>VLOOKUP($A1784,'Medical examination'!A1784:M4118,8,FALSE)</f>
        <v>NO</v>
      </c>
      <c r="J1784" s="19" t="str">
        <f>VLOOKUP($A1784,'Medical examination'!A1784:N4118,9,FALSE)</f>
        <v>NORMAL WEIGHT</v>
      </c>
      <c r="K1784" s="10" t="str">
        <f>VLOOKUP($A1784,'Medical examination'!A1784:O4118,10,FALSE)</f>
        <v>NORMAL</v>
      </c>
      <c r="L1784" s="16">
        <v>55135.4</v>
      </c>
      <c r="M1784" s="1" t="str">
        <f>VLOOKUP($L1784,'Hospitalization details'!$F1784:L4116,2,FALSE)</f>
        <v>TIER - 1</v>
      </c>
      <c r="N1784" s="17" t="str">
        <f>VLOOKUP($L1784,'Hospitalization details'!$F1784:M4121,3,FALSE)</f>
        <v>TIER - 2</v>
      </c>
      <c r="O1784" s="1" t="str">
        <f>VLOOKUP($L1784,'Hospitalization details'!$F1784:N4121,4,FALSE)</f>
        <v>R1012</v>
      </c>
      <c r="P1784" s="14">
        <f>VLOOKUP($L1784,'Hospitalization details'!$F1784:O4121,6,FALSE)</f>
        <v>32678</v>
      </c>
      <c r="Q1784" s="18">
        <f t="shared" si="27"/>
        <v>33</v>
      </c>
    </row>
    <row r="1785" spans="1:17" x14ac:dyDescent="0.25">
      <c r="A1785" s="2" t="s">
        <v>1791</v>
      </c>
      <c r="B1785" t="str">
        <f>VLOOKUP(A1785,'customer names'!A1785:D4119,3,FALSE)</f>
        <v>Mattis</v>
      </c>
      <c r="C1785" s="1">
        <f>VLOOKUP(A1785,'Medical examination'!A1785:G4119,2,FALSE)</f>
        <v>32.585000000000001</v>
      </c>
      <c r="D1785" s="1">
        <f>VLOOKUP(A1785,'Medical examination'!A1785:H4119,3,FALSE)</f>
        <v>4.93</v>
      </c>
      <c r="E1785" s="1" t="str">
        <f>VLOOKUP($A1785,'Medical examination'!A1785:I4119,4,FALSE)</f>
        <v>YES</v>
      </c>
      <c r="F1785" s="1" t="str">
        <f>VLOOKUP($A1785,'Medical examination'!A1785:J4119,5,FALSE)</f>
        <v>NO</v>
      </c>
      <c r="G1785" s="1" t="str">
        <f>VLOOKUP($A1785,'Medical examination'!A1785:K4119,6,FALSE)</f>
        <v>NO</v>
      </c>
      <c r="H1785" s="1">
        <f>VLOOKUP($A1785,'Medical examination'!A1785:L4119,7,FALSE)</f>
        <v>1</v>
      </c>
      <c r="I1785" s="1" t="str">
        <f>VLOOKUP($A1785,'Medical examination'!A1785:M4119,8,FALSE)</f>
        <v>NO</v>
      </c>
      <c r="J1785" s="19" t="str">
        <f>VLOOKUP($A1785,'Medical examination'!A1785:N4119,9,FALSE)</f>
        <v>OBESITY</v>
      </c>
      <c r="K1785" s="10" t="str">
        <f>VLOOKUP($A1785,'Medical examination'!A1785:O4119,10,FALSE)</f>
        <v>NORMAL</v>
      </c>
      <c r="L1785" s="16">
        <v>43813.87</v>
      </c>
      <c r="M1785" s="1" t="str">
        <f>VLOOKUP($L1785,'Hospitalization details'!$F1785:L4117,2,FALSE)</f>
        <v>TIER - 2</v>
      </c>
      <c r="N1785" s="17" t="str">
        <f>VLOOKUP($L1785,'Hospitalization details'!$F1785:M4122,3,FALSE)</f>
        <v>TIER - 2</v>
      </c>
      <c r="O1785" s="1" t="str">
        <f>VLOOKUP($L1785,'Hospitalization details'!$F1785:N4122,4,FALSE)</f>
        <v>R1013</v>
      </c>
      <c r="P1785" s="14">
        <f>VLOOKUP($L1785,'Hospitalization details'!$F1785:O4122,6,FALSE)</f>
        <v>24405</v>
      </c>
      <c r="Q1785" s="18">
        <f t="shared" si="27"/>
        <v>56</v>
      </c>
    </row>
    <row r="1786" spans="1:17" x14ac:dyDescent="0.25">
      <c r="A1786" s="2" t="s">
        <v>1792</v>
      </c>
      <c r="B1786" t="str">
        <f>VLOOKUP(A1786,'customer names'!A1786:D4120,3,FALSE)</f>
        <v>Cho</v>
      </c>
      <c r="C1786" s="1">
        <f>VLOOKUP(A1786,'Medical examination'!A1786:G4120,2,FALSE)</f>
        <v>33.97</v>
      </c>
      <c r="D1786" s="1">
        <f>VLOOKUP(A1786,'Medical examination'!A1786:H4120,3,FALSE)</f>
        <v>5.6</v>
      </c>
      <c r="E1786" s="1" t="str">
        <f>VLOOKUP($A1786,'Medical examination'!A1786:I4120,4,FALSE)</f>
        <v>YES</v>
      </c>
      <c r="F1786" s="1" t="str">
        <f>VLOOKUP($A1786,'Medical examination'!A1786:J4120,5,FALSE)</f>
        <v>NO</v>
      </c>
      <c r="G1786" s="1" t="str">
        <f>VLOOKUP($A1786,'Medical examination'!A1786:K4120,6,FALSE)</f>
        <v>NO</v>
      </c>
      <c r="H1786" s="1">
        <f>VLOOKUP($A1786,'Medical examination'!A1786:L4120,7,FALSE)</f>
        <v>0</v>
      </c>
      <c r="I1786" s="1" t="str">
        <f>VLOOKUP($A1786,'Medical examination'!A1786:M4120,8,FALSE)</f>
        <v>NO</v>
      </c>
      <c r="J1786" s="19" t="str">
        <f>VLOOKUP($A1786,'Medical examination'!A1786:N4120,9,FALSE)</f>
        <v>OBESITY</v>
      </c>
      <c r="K1786" s="10" t="str">
        <f>VLOOKUP($A1786,'Medical examination'!A1786:O4120,10,FALSE)</f>
        <v>NORMAL</v>
      </c>
      <c r="L1786" s="16">
        <v>19749.38</v>
      </c>
      <c r="M1786" s="1" t="str">
        <f>VLOOKUP($L1786,'Hospitalization details'!$F1786:L4118,2,FALSE)</f>
        <v>TIER - 1</v>
      </c>
      <c r="N1786" s="17" t="str">
        <f>VLOOKUP($L1786,'Hospitalization details'!$F1786:M4123,3,FALSE)</f>
        <v>TIER - 3</v>
      </c>
      <c r="O1786" s="1" t="str">
        <f>VLOOKUP($L1786,'Hospitalization details'!$F1786:N4123,4,FALSE)</f>
        <v>R1013</v>
      </c>
      <c r="P1786" s="14">
        <f>VLOOKUP($L1786,'Hospitalization details'!$F1786:O4123,6,FALSE)</f>
        <v>26464</v>
      </c>
      <c r="Q1786" s="18">
        <f t="shared" si="27"/>
        <v>50</v>
      </c>
    </row>
    <row r="1787" spans="1:17" x14ac:dyDescent="0.25">
      <c r="A1787" s="2" t="s">
        <v>1793</v>
      </c>
      <c r="B1787" t="str">
        <f>VLOOKUP(A1787,'customer names'!A1787:D4121,3,FALSE)</f>
        <v>Reumann</v>
      </c>
      <c r="C1787" s="1">
        <f>VLOOKUP(A1787,'Medical examination'!A1787:G4121,2,FALSE)</f>
        <v>16.57</v>
      </c>
      <c r="D1787" s="1">
        <f>VLOOKUP(A1787,'Medical examination'!A1787:H4121,3,FALSE)</f>
        <v>9.99</v>
      </c>
      <c r="E1787" s="1" t="str">
        <f>VLOOKUP($A1787,'Medical examination'!A1787:I4121,4,FALSE)</f>
        <v>NO</v>
      </c>
      <c r="F1787" s="1" t="str">
        <f>VLOOKUP($A1787,'Medical examination'!A1787:J4121,5,FALSE)</f>
        <v>NO</v>
      </c>
      <c r="G1787" s="1" t="str">
        <f>VLOOKUP($A1787,'Medical examination'!A1787:K4121,6,FALSE)</f>
        <v>NO</v>
      </c>
      <c r="H1787" s="1">
        <f>VLOOKUP($A1787,'Medical examination'!A1787:L4121,7,FALSE)</f>
        <v>0</v>
      </c>
      <c r="I1787" s="1" t="str">
        <f>VLOOKUP($A1787,'Medical examination'!A1787:M4121,8,FALSE)</f>
        <v>NO</v>
      </c>
      <c r="J1787" s="19" t="str">
        <f>VLOOKUP($A1787,'Medical examination'!A1787:N4121,9,FALSE)</f>
        <v>UNDERWEIGHT</v>
      </c>
      <c r="K1787" s="10" t="str">
        <f>VLOOKUP($A1787,'Medical examination'!A1787:O4121,10,FALSE)</f>
        <v>DIABETES</v>
      </c>
      <c r="L1787" s="16">
        <v>19719.689999999999</v>
      </c>
      <c r="M1787" s="1" t="str">
        <f>VLOOKUP($L1787,'Hospitalization details'!$F1787:L4119,2,FALSE)</f>
        <v>TIER - 1</v>
      </c>
      <c r="N1787" s="17" t="str">
        <f>VLOOKUP($L1787,'Hospitalization details'!$F1787:M4124,3,FALSE)</f>
        <v>TIER - 2</v>
      </c>
      <c r="O1787" s="1" t="str">
        <f>VLOOKUP($L1787,'Hospitalization details'!$F1787:N4124,4,FALSE)</f>
        <v>R1013</v>
      </c>
      <c r="P1787" s="14">
        <f>VLOOKUP($L1787,'Hospitalization details'!$F1787:O4124,6,FALSE)</f>
        <v>33093</v>
      </c>
      <c r="Q1787" s="18">
        <f t="shared" si="27"/>
        <v>32</v>
      </c>
    </row>
    <row r="1788" spans="1:17" x14ac:dyDescent="0.25">
      <c r="A1788" s="2" t="s">
        <v>1794</v>
      </c>
      <c r="B1788" t="str">
        <f>VLOOKUP(A1788,'customer names'!A1788:D4122,3,FALSE)</f>
        <v>Cooper</v>
      </c>
      <c r="C1788" s="1">
        <f>VLOOKUP(A1788,'Medical examination'!A1788:G4122,2,FALSE)</f>
        <v>17.55</v>
      </c>
      <c r="D1788" s="1">
        <f>VLOOKUP(A1788,'Medical examination'!A1788:H4122,3,FALSE)</f>
        <v>5.93</v>
      </c>
      <c r="E1788" s="1" t="str">
        <f>VLOOKUP($A1788,'Medical examination'!A1788:I4122,4,FALSE)</f>
        <v>NO</v>
      </c>
      <c r="F1788" s="1" t="str">
        <f>VLOOKUP($A1788,'Medical examination'!A1788:J4122,5,FALSE)</f>
        <v>NO</v>
      </c>
      <c r="G1788" s="1" t="str">
        <f>VLOOKUP($A1788,'Medical examination'!A1788:K4122,6,FALSE)</f>
        <v>YES</v>
      </c>
      <c r="H1788" s="1">
        <f>VLOOKUP($A1788,'Medical examination'!A1788:L4122,7,FALSE)</f>
        <v>1</v>
      </c>
      <c r="I1788" s="1" t="str">
        <f>VLOOKUP($A1788,'Medical examination'!A1788:M4122,8,FALSE)</f>
        <v>NO</v>
      </c>
      <c r="J1788" s="19" t="str">
        <f>VLOOKUP($A1788,'Medical examination'!A1788:N4122,9,FALSE)</f>
        <v>UNDERWEIGHT</v>
      </c>
      <c r="K1788" s="10" t="str">
        <f>VLOOKUP($A1788,'Medical examination'!A1788:O4122,10,FALSE)</f>
        <v>PRE DIABETES</v>
      </c>
      <c r="L1788" s="16">
        <v>19673.34</v>
      </c>
      <c r="M1788" s="1" t="str">
        <f>VLOOKUP($L1788,'Hospitalization details'!$F1788:L4120,2,FALSE)</f>
        <v>TIER - 1</v>
      </c>
      <c r="N1788" s="17" t="str">
        <f>VLOOKUP($L1788,'Hospitalization details'!$F1788:M4125,3,FALSE)</f>
        <v>TIER - 2</v>
      </c>
      <c r="O1788" s="1" t="str">
        <f>VLOOKUP($L1788,'Hospitalization details'!$F1788:N4125,4,FALSE)</f>
        <v>R1012</v>
      </c>
      <c r="P1788" s="14">
        <f>VLOOKUP($L1788,'Hospitalization details'!$F1788:O4125,6,FALSE)</f>
        <v>34573</v>
      </c>
      <c r="Q1788" s="18">
        <f t="shared" si="27"/>
        <v>28</v>
      </c>
    </row>
    <row r="1789" spans="1:17" x14ac:dyDescent="0.25">
      <c r="A1789" s="2" t="s">
        <v>1795</v>
      </c>
      <c r="B1789" t="str">
        <f>VLOOKUP(A1789,'customer names'!A1789:D4123,3,FALSE)</f>
        <v>Kennedy</v>
      </c>
      <c r="C1789" s="1">
        <f>VLOOKUP(A1789,'Medical examination'!A1789:G4123,2,FALSE)</f>
        <v>29.41</v>
      </c>
      <c r="D1789" s="1">
        <f>VLOOKUP(A1789,'Medical examination'!A1789:H4123,3,FALSE)</f>
        <v>6.29</v>
      </c>
      <c r="E1789" s="1" t="str">
        <f>VLOOKUP($A1789,'Medical examination'!A1789:I4123,4,FALSE)</f>
        <v>YES</v>
      </c>
      <c r="F1789" s="1" t="str">
        <f>VLOOKUP($A1789,'Medical examination'!A1789:J4123,5,FALSE)</f>
        <v>NO</v>
      </c>
      <c r="G1789" s="1" t="str">
        <f>VLOOKUP($A1789,'Medical examination'!A1789:K4123,6,FALSE)</f>
        <v>NO</v>
      </c>
      <c r="H1789" s="1">
        <f>VLOOKUP($A1789,'Medical examination'!A1789:L4123,7,FALSE)</f>
        <v>1</v>
      </c>
      <c r="I1789" s="1" t="str">
        <f>VLOOKUP($A1789,'Medical examination'!A1789:M4123,8,FALSE)</f>
        <v>NO</v>
      </c>
      <c r="J1789" s="19" t="str">
        <f>VLOOKUP($A1789,'Medical examination'!A1789:N4123,9,FALSE)</f>
        <v>OVERWEIGHT</v>
      </c>
      <c r="K1789" s="10" t="str">
        <f>VLOOKUP($A1789,'Medical examination'!A1789:O4123,10,FALSE)</f>
        <v>PRE DIABETES</v>
      </c>
      <c r="L1789" s="16">
        <v>19594.810000000001</v>
      </c>
      <c r="M1789" s="1" t="str">
        <f>VLOOKUP($L1789,'Hospitalization details'!$F1789:L4121,2,FALSE)</f>
        <v>TIER - 1</v>
      </c>
      <c r="N1789" s="17" t="str">
        <f>VLOOKUP($L1789,'Hospitalization details'!$F1789:M4126,3,FALSE)</f>
        <v>TIER - 1</v>
      </c>
      <c r="O1789" s="1" t="str">
        <f>VLOOKUP($L1789,'Hospitalization details'!$F1789:N4126,4,FALSE)</f>
        <v>R1024</v>
      </c>
      <c r="P1789" s="14">
        <f>VLOOKUP($L1789,'Hospitalization details'!$F1789:O4126,6,FALSE)</f>
        <v>28757</v>
      </c>
      <c r="Q1789" s="18">
        <f t="shared" si="27"/>
        <v>44</v>
      </c>
    </row>
    <row r="1790" spans="1:17" x14ac:dyDescent="0.25">
      <c r="A1790" s="2" t="s">
        <v>1796</v>
      </c>
      <c r="B1790" t="str">
        <f>VLOOKUP(A1790,'customer names'!A1790:D4124,3,FALSE)</f>
        <v>Cichon</v>
      </c>
      <c r="C1790" s="1">
        <f>VLOOKUP(A1790,'Medical examination'!A1790:G4124,2,FALSE)</f>
        <v>17.91</v>
      </c>
      <c r="D1790" s="1">
        <f>VLOOKUP(A1790,'Medical examination'!A1790:H4124,3,FALSE)</f>
        <v>5.65</v>
      </c>
      <c r="E1790" s="1" t="str">
        <f>VLOOKUP($A1790,'Medical examination'!A1790:I4124,4,FALSE)</f>
        <v>NO</v>
      </c>
      <c r="F1790" s="1" t="str">
        <f>VLOOKUP($A1790,'Medical examination'!A1790:J4124,5,FALSE)</f>
        <v>NO</v>
      </c>
      <c r="G1790" s="1" t="str">
        <f>VLOOKUP($A1790,'Medical examination'!A1790:K4124,6,FALSE)</f>
        <v>NO</v>
      </c>
      <c r="H1790" s="1">
        <f>VLOOKUP($A1790,'Medical examination'!A1790:L4124,7,FALSE)</f>
        <v>1</v>
      </c>
      <c r="I1790" s="1" t="str">
        <f>VLOOKUP($A1790,'Medical examination'!A1790:M4124,8,FALSE)</f>
        <v>NO</v>
      </c>
      <c r="J1790" s="19" t="str">
        <f>VLOOKUP($A1790,'Medical examination'!A1790:N4124,9,FALSE)</f>
        <v>UNDERWEIGHT</v>
      </c>
      <c r="K1790" s="10" t="str">
        <f>VLOOKUP($A1790,'Medical examination'!A1790:O4124,10,FALSE)</f>
        <v>NORMAL</v>
      </c>
      <c r="L1790" s="16">
        <v>19551.34</v>
      </c>
      <c r="M1790" s="1" t="str">
        <f>VLOOKUP($L1790,'Hospitalization details'!$F1790:L4122,2,FALSE)</f>
        <v>TIER - 1</v>
      </c>
      <c r="N1790" s="17" t="str">
        <f>VLOOKUP($L1790,'Hospitalization details'!$F1790:M4127,3,FALSE)</f>
        <v>TIER - 3</v>
      </c>
      <c r="O1790" s="1" t="str">
        <f>VLOOKUP($L1790,'Hospitalization details'!$F1790:N4127,4,FALSE)</f>
        <v>R1012</v>
      </c>
      <c r="P1790" s="14">
        <f>VLOOKUP($L1790,'Hospitalization details'!$F1790:O4127,6,FALSE)</f>
        <v>23206</v>
      </c>
      <c r="Q1790" s="18">
        <f t="shared" si="27"/>
        <v>59</v>
      </c>
    </row>
    <row r="1791" spans="1:17" x14ac:dyDescent="0.25">
      <c r="A1791" s="2" t="s">
        <v>1797</v>
      </c>
      <c r="B1791" t="str">
        <f>VLOOKUP(A1791,'customer names'!A1791:D4125,3,FALSE)</f>
        <v>Maroevic</v>
      </c>
      <c r="C1791" s="1">
        <f>VLOOKUP(A1791,'Medical examination'!A1791:G4125,2,FALSE)</f>
        <v>31.57</v>
      </c>
      <c r="D1791" s="1">
        <f>VLOOKUP(A1791,'Medical examination'!A1791:H4125,3,FALSE)</f>
        <v>6.15</v>
      </c>
      <c r="E1791" s="1" t="str">
        <f>VLOOKUP($A1791,'Medical examination'!A1791:I4125,4,FALSE)</f>
        <v>NO</v>
      </c>
      <c r="F1791" s="1" t="str">
        <f>VLOOKUP($A1791,'Medical examination'!A1791:J4125,5,FALSE)</f>
        <v>NO</v>
      </c>
      <c r="G1791" s="1" t="str">
        <f>VLOOKUP($A1791,'Medical examination'!A1791:K4125,6,FALSE)</f>
        <v>NO</v>
      </c>
      <c r="H1791" s="1">
        <f>VLOOKUP($A1791,'Medical examination'!A1791:L4125,7,FALSE)</f>
        <v>1</v>
      </c>
      <c r="I1791" s="1" t="str">
        <f>VLOOKUP($A1791,'Medical examination'!A1791:M4125,8,FALSE)</f>
        <v>NO</v>
      </c>
      <c r="J1791" s="19" t="str">
        <f>VLOOKUP($A1791,'Medical examination'!A1791:N4125,9,FALSE)</f>
        <v>OBESITY</v>
      </c>
      <c r="K1791" s="10" t="str">
        <f>VLOOKUP($A1791,'Medical examination'!A1791:O4125,10,FALSE)</f>
        <v>PRE DIABETES</v>
      </c>
      <c r="L1791" s="16">
        <v>19539.240000000002</v>
      </c>
      <c r="M1791" s="1" t="str">
        <f>VLOOKUP($L1791,'Hospitalization details'!$F1791:L4123,2,FALSE)</f>
        <v>TIER - 1</v>
      </c>
      <c r="N1791" s="17" t="str">
        <f>VLOOKUP($L1791,'Hospitalization details'!$F1791:M4128,3,FALSE)</f>
        <v>TIER - 1</v>
      </c>
      <c r="O1791" s="1" t="str">
        <f>VLOOKUP($L1791,'Hospitalization details'!$F1791:N4128,4,FALSE)</f>
        <v>R1013</v>
      </c>
      <c r="P1791" s="14">
        <f>VLOOKUP($L1791,'Hospitalization details'!$F1791:O4128,6,FALSE)</f>
        <v>31307</v>
      </c>
      <c r="Q1791" s="18">
        <f t="shared" si="27"/>
        <v>37</v>
      </c>
    </row>
    <row r="1792" spans="1:17" x14ac:dyDescent="0.25">
      <c r="A1792" s="2" t="s">
        <v>1798</v>
      </c>
      <c r="B1792" t="str">
        <f>VLOOKUP(A1792,'customer names'!A1792:D4126,3,FALSE)</f>
        <v>Martin</v>
      </c>
      <c r="C1792" s="1">
        <f>VLOOKUP(A1792,'Medical examination'!A1792:G4126,2,FALSE)</f>
        <v>33.18</v>
      </c>
      <c r="D1792" s="1">
        <f>VLOOKUP(A1792,'Medical examination'!A1792:H4126,3,FALSE)</f>
        <v>5.22</v>
      </c>
      <c r="E1792" s="1" t="str">
        <f>VLOOKUP($A1792,'Medical examination'!A1792:I4126,4,FALSE)</f>
        <v>NO</v>
      </c>
      <c r="F1792" s="1" t="str">
        <f>VLOOKUP($A1792,'Medical examination'!A1792:J4126,5,FALSE)</f>
        <v>YES</v>
      </c>
      <c r="G1792" s="1" t="str">
        <f>VLOOKUP($A1792,'Medical examination'!A1792:K4126,6,FALSE)</f>
        <v>NO</v>
      </c>
      <c r="H1792" s="1">
        <f>VLOOKUP($A1792,'Medical examination'!A1792:L4126,7,FALSE)</f>
        <v>1</v>
      </c>
      <c r="I1792" s="1" t="str">
        <f>VLOOKUP($A1792,'Medical examination'!A1792:M4126,8,FALSE)</f>
        <v>NO</v>
      </c>
      <c r="J1792" s="19" t="str">
        <f>VLOOKUP($A1792,'Medical examination'!A1792:N4126,9,FALSE)</f>
        <v>OBESITY</v>
      </c>
      <c r="K1792" s="10" t="str">
        <f>VLOOKUP($A1792,'Medical examination'!A1792:O4126,10,FALSE)</f>
        <v>NORMAL</v>
      </c>
      <c r="L1792" s="16">
        <v>19521.97</v>
      </c>
      <c r="M1792" s="1" t="str">
        <f>VLOOKUP($L1792,'Hospitalization details'!$F1792:L4124,2,FALSE)</f>
        <v>TIER - 1</v>
      </c>
      <c r="N1792" s="17" t="str">
        <f>VLOOKUP($L1792,'Hospitalization details'!$F1792:M4129,3,FALSE)</f>
        <v>TIER - 2</v>
      </c>
      <c r="O1792" s="1" t="str">
        <f>VLOOKUP($L1792,'Hospitalization details'!$F1792:N4129,4,FALSE)</f>
        <v>R1013</v>
      </c>
      <c r="P1792" s="14">
        <f>VLOOKUP($L1792,'Hospitalization details'!$F1792:O4129,6,FALSE)</f>
        <v>33835</v>
      </c>
      <c r="Q1792" s="18">
        <f t="shared" si="27"/>
        <v>30</v>
      </c>
    </row>
    <row r="1793" spans="1:17" x14ac:dyDescent="0.25">
      <c r="A1793" s="2" t="s">
        <v>1799</v>
      </c>
      <c r="B1793" t="str">
        <f>VLOOKUP(A1793,'customer names'!A1793:D4127,3,FALSE)</f>
        <v>Schulz</v>
      </c>
      <c r="C1793" s="1">
        <f>VLOOKUP(A1793,'Medical examination'!A1793:G4127,2,FALSE)</f>
        <v>37</v>
      </c>
      <c r="D1793" s="1">
        <f>VLOOKUP(A1793,'Medical examination'!A1793:H4127,3,FALSE)</f>
        <v>11.66</v>
      </c>
      <c r="E1793" s="1" t="str">
        <f>VLOOKUP($A1793,'Medical examination'!A1793:I4127,4,FALSE)</f>
        <v>NO</v>
      </c>
      <c r="F1793" s="1" t="str">
        <f>VLOOKUP($A1793,'Medical examination'!A1793:J4127,5,FALSE)</f>
        <v>NO</v>
      </c>
      <c r="G1793" s="1" t="str">
        <f>VLOOKUP($A1793,'Medical examination'!A1793:K4127,6,FALSE)</f>
        <v>NO</v>
      </c>
      <c r="H1793" s="1">
        <f>VLOOKUP($A1793,'Medical examination'!A1793:L4127,7,FALSE)</f>
        <v>0</v>
      </c>
      <c r="I1793" s="1" t="str">
        <f>VLOOKUP($A1793,'Medical examination'!A1793:M4127,8,FALSE)</f>
        <v>NO</v>
      </c>
      <c r="J1793" s="19" t="str">
        <f>VLOOKUP($A1793,'Medical examination'!A1793:N4127,9,FALSE)</f>
        <v>OBESITY</v>
      </c>
      <c r="K1793" s="10" t="str">
        <f>VLOOKUP($A1793,'Medical examination'!A1793:O4127,10,FALSE)</f>
        <v>DIABETES</v>
      </c>
      <c r="L1793" s="16">
        <v>19515.54</v>
      </c>
      <c r="M1793" s="1" t="str">
        <f>VLOOKUP($L1793,'Hospitalization details'!$F1793:L4125,2,FALSE)</f>
        <v>TIER - 1</v>
      </c>
      <c r="N1793" s="17" t="str">
        <f>VLOOKUP($L1793,'Hospitalization details'!$F1793:M4130,3,FALSE)</f>
        <v>TIER - 1</v>
      </c>
      <c r="O1793" s="1" t="str">
        <f>VLOOKUP($L1793,'Hospitalization details'!$F1793:N4130,4,FALSE)</f>
        <v>R1013</v>
      </c>
      <c r="P1793" s="14">
        <f>VLOOKUP($L1793,'Hospitalization details'!$F1793:O4130,6,FALSE)</f>
        <v>29533</v>
      </c>
      <c r="Q1793" s="18">
        <f t="shared" si="27"/>
        <v>42</v>
      </c>
    </row>
    <row r="1794" spans="1:17" x14ac:dyDescent="0.25">
      <c r="A1794" s="2" t="s">
        <v>1800</v>
      </c>
      <c r="B1794" t="str">
        <f>VLOOKUP(A1794,'customer names'!A1794:D4128,3,FALSE)</f>
        <v>Capriolo</v>
      </c>
      <c r="C1794" s="1">
        <f>VLOOKUP(A1794,'Medical examination'!A1794:G4128,2,FALSE)</f>
        <v>18.905000000000001</v>
      </c>
      <c r="D1794" s="1">
        <f>VLOOKUP(A1794,'Medical examination'!A1794:H4128,3,FALSE)</f>
        <v>4.91</v>
      </c>
      <c r="E1794" s="1" t="str">
        <f>VLOOKUP($A1794,'Medical examination'!A1794:I4128,4,FALSE)</f>
        <v>YES</v>
      </c>
      <c r="F1794" s="1" t="str">
        <f>VLOOKUP($A1794,'Medical examination'!A1794:J4128,5,FALSE)</f>
        <v>NO</v>
      </c>
      <c r="G1794" s="1" t="str">
        <f>VLOOKUP($A1794,'Medical examination'!A1794:K4128,6,FALSE)</f>
        <v>NO</v>
      </c>
      <c r="H1794" s="1">
        <f>VLOOKUP($A1794,'Medical examination'!A1794:L4128,7,FALSE)</f>
        <v>1</v>
      </c>
      <c r="I1794" s="1" t="str">
        <f>VLOOKUP($A1794,'Medical examination'!A1794:M4128,8,FALSE)</f>
        <v>NO</v>
      </c>
      <c r="J1794" s="19" t="str">
        <f>VLOOKUP($A1794,'Medical examination'!A1794:N4128,9,FALSE)</f>
        <v>NORMAL WEIGHT</v>
      </c>
      <c r="K1794" s="10" t="str">
        <f>VLOOKUP($A1794,'Medical examination'!A1794:O4128,10,FALSE)</f>
        <v>NORMAL</v>
      </c>
      <c r="L1794" s="16">
        <v>19496.72</v>
      </c>
      <c r="M1794" s="1" t="str">
        <f>VLOOKUP($L1794,'Hospitalization details'!$F1794:L4126,2,FALSE)</f>
        <v>TIER - 1</v>
      </c>
      <c r="N1794" s="17" t="str">
        <f>VLOOKUP($L1794,'Hospitalization details'!$F1794:M4131,3,FALSE)</f>
        <v>TIER - 3</v>
      </c>
      <c r="O1794" s="1" t="str">
        <f>VLOOKUP($L1794,'Hospitalization details'!$F1794:N4131,4,FALSE)</f>
        <v>R1019</v>
      </c>
      <c r="P1794" s="14">
        <f>VLOOKUP($L1794,'Hospitalization details'!$F1794:O4131,6,FALSE)</f>
        <v>32111</v>
      </c>
      <c r="Q1794" s="18">
        <f t="shared" si="27"/>
        <v>35</v>
      </c>
    </row>
    <row r="1795" spans="1:17" x14ac:dyDescent="0.25">
      <c r="A1795" s="2" t="s">
        <v>1801</v>
      </c>
      <c r="B1795" t="str">
        <f>VLOOKUP(A1795,'customer names'!A1795:D4129,3,FALSE)</f>
        <v>Borleis</v>
      </c>
      <c r="C1795" s="1">
        <f>VLOOKUP(A1795,'Medical examination'!A1795:G4129,2,FALSE)</f>
        <v>20.03</v>
      </c>
      <c r="D1795" s="1">
        <f>VLOOKUP(A1795,'Medical examination'!A1795:H4129,3,FALSE)</f>
        <v>9.25</v>
      </c>
      <c r="E1795" s="1" t="str">
        <f>VLOOKUP($A1795,'Medical examination'!A1795:I4129,4,FALSE)</f>
        <v>YES</v>
      </c>
      <c r="F1795" s="1" t="str">
        <f>VLOOKUP($A1795,'Medical examination'!A1795:J4129,5,FALSE)</f>
        <v>NO</v>
      </c>
      <c r="G1795" s="1" t="str">
        <f>VLOOKUP($A1795,'Medical examination'!A1795:K4129,6,FALSE)</f>
        <v>NO</v>
      </c>
      <c r="H1795" s="1">
        <f>VLOOKUP($A1795,'Medical examination'!A1795:L4129,7,FALSE)</f>
        <v>0</v>
      </c>
      <c r="I1795" s="1" t="str">
        <f>VLOOKUP($A1795,'Medical examination'!A1795:M4129,8,FALSE)</f>
        <v>NO</v>
      </c>
      <c r="J1795" s="19" t="str">
        <f>VLOOKUP($A1795,'Medical examination'!A1795:N4129,9,FALSE)</f>
        <v>NORMAL WEIGHT</v>
      </c>
      <c r="K1795" s="10" t="str">
        <f>VLOOKUP($A1795,'Medical examination'!A1795:O4129,10,FALSE)</f>
        <v>DIABETES</v>
      </c>
      <c r="L1795" s="16">
        <v>19444.27</v>
      </c>
      <c r="M1795" s="1" t="str">
        <f>VLOOKUP($L1795,'Hospitalization details'!$F1795:L4127,2,FALSE)</f>
        <v>TIER - 1</v>
      </c>
      <c r="N1795" s="17" t="str">
        <f>VLOOKUP($L1795,'Hospitalization details'!$F1795:M4132,3,FALSE)</f>
        <v>TIER - 1</v>
      </c>
      <c r="O1795" s="1" t="str">
        <f>VLOOKUP($L1795,'Hospitalization details'!$F1795:N4132,4,FALSE)</f>
        <v>R1013</v>
      </c>
      <c r="P1795" s="14">
        <f>VLOOKUP($L1795,'Hospitalization details'!$F1795:O4132,6,FALSE)</f>
        <v>30300</v>
      </c>
      <c r="Q1795" s="18">
        <f t="shared" ref="Q1795:Q1858" si="28">DATEDIF(P1795:P4129, DATE(2023,6,8), "Y")</f>
        <v>40</v>
      </c>
    </row>
    <row r="1796" spans="1:17" x14ac:dyDescent="0.25">
      <c r="A1796" s="2" t="s">
        <v>1802</v>
      </c>
      <c r="B1796" t="str">
        <f>VLOOKUP(A1796,'customer names'!A1796:D4130,3,FALSE)</f>
        <v>Kramer</v>
      </c>
      <c r="C1796" s="1">
        <f>VLOOKUP(A1796,'Medical examination'!A1796:G4130,2,FALSE)</f>
        <v>16.7</v>
      </c>
      <c r="D1796" s="1">
        <f>VLOOKUP(A1796,'Medical examination'!A1796:H4130,3,FALSE)</f>
        <v>11.48</v>
      </c>
      <c r="E1796" s="1" t="str">
        <f>VLOOKUP($A1796,'Medical examination'!A1796:I4130,4,FALSE)</f>
        <v>NO</v>
      </c>
      <c r="F1796" s="1" t="str">
        <f>VLOOKUP($A1796,'Medical examination'!A1796:J4130,5,FALSE)</f>
        <v>NO</v>
      </c>
      <c r="G1796" s="1" t="str">
        <f>VLOOKUP($A1796,'Medical examination'!A1796:K4130,6,FALSE)</f>
        <v>NO</v>
      </c>
      <c r="H1796" s="1">
        <f>VLOOKUP($A1796,'Medical examination'!A1796:L4130,7,FALSE)</f>
        <v>0</v>
      </c>
      <c r="I1796" s="1" t="str">
        <f>VLOOKUP($A1796,'Medical examination'!A1796:M4130,8,FALSE)</f>
        <v>NO</v>
      </c>
      <c r="J1796" s="19" t="str">
        <f>VLOOKUP($A1796,'Medical examination'!A1796:N4130,9,FALSE)</f>
        <v>UNDERWEIGHT</v>
      </c>
      <c r="K1796" s="10" t="str">
        <f>VLOOKUP($A1796,'Medical examination'!A1796:O4130,10,FALSE)</f>
        <v>DIABETES</v>
      </c>
      <c r="L1796" s="16">
        <v>43753.34</v>
      </c>
      <c r="M1796" s="1" t="str">
        <f>VLOOKUP($L1796,'Hospitalization details'!$F1796:L4128,2,FALSE)</f>
        <v>TIER - 2</v>
      </c>
      <c r="N1796" s="17" t="str">
        <f>VLOOKUP($L1796,'Hospitalization details'!$F1796:M4133,3,FALSE)</f>
        <v>TIER - 1</v>
      </c>
      <c r="O1796" s="1" t="str">
        <f>VLOOKUP($L1796,'Hospitalization details'!$F1796:N4133,4,FALSE)</f>
        <v>R1015</v>
      </c>
      <c r="P1796" s="14">
        <f>VLOOKUP($L1796,'Hospitalization details'!$F1796:O4133,6,FALSE)</f>
        <v>31775</v>
      </c>
      <c r="Q1796" s="18">
        <f t="shared" si="28"/>
        <v>36</v>
      </c>
    </row>
    <row r="1797" spans="1:17" x14ac:dyDescent="0.25">
      <c r="A1797" s="2" t="s">
        <v>1803</v>
      </c>
      <c r="B1797" t="str">
        <f>VLOOKUP(A1797,'customer names'!A1797:D4131,3,FALSE)</f>
        <v>Conrad</v>
      </c>
      <c r="C1797" s="1">
        <f>VLOOKUP(A1797,'Medical examination'!A1797:G4131,2,FALSE)</f>
        <v>39.82</v>
      </c>
      <c r="D1797" s="1">
        <f>VLOOKUP(A1797,'Medical examination'!A1797:H4131,3,FALSE)</f>
        <v>6.06</v>
      </c>
      <c r="E1797" s="1" t="str">
        <f>VLOOKUP($A1797,'Medical examination'!A1797:I4131,4,FALSE)</f>
        <v>NO</v>
      </c>
      <c r="F1797" s="1" t="str">
        <f>VLOOKUP($A1797,'Medical examination'!A1797:J4131,5,FALSE)</f>
        <v>NO</v>
      </c>
      <c r="G1797" s="1" t="str">
        <f>VLOOKUP($A1797,'Medical examination'!A1797:K4131,6,FALSE)</f>
        <v>NO</v>
      </c>
      <c r="H1797" s="1">
        <f>VLOOKUP($A1797,'Medical examination'!A1797:L4131,7,FALSE)</f>
        <v>0</v>
      </c>
      <c r="I1797" s="1" t="str">
        <f>VLOOKUP($A1797,'Medical examination'!A1797:M4131,8,FALSE)</f>
        <v>NO</v>
      </c>
      <c r="J1797" s="19" t="str">
        <f>VLOOKUP($A1797,'Medical examination'!A1797:N4131,9,FALSE)</f>
        <v>OBESITY</v>
      </c>
      <c r="K1797" s="10" t="str">
        <f>VLOOKUP($A1797,'Medical examination'!A1797:O4131,10,FALSE)</f>
        <v>PRE DIABETES</v>
      </c>
      <c r="L1797" s="16">
        <v>19442.349999999999</v>
      </c>
      <c r="M1797" s="1" t="str">
        <f>VLOOKUP($L1797,'Hospitalization details'!$F1797:L4129,2,FALSE)</f>
        <v>TIER - 1</v>
      </c>
      <c r="N1797" s="17" t="str">
        <f>VLOOKUP($L1797,'Hospitalization details'!$F1797:M4134,3,FALSE)</f>
        <v>TIER - 3</v>
      </c>
      <c r="O1797" s="1" t="str">
        <f>VLOOKUP($L1797,'Hospitalization details'!$F1797:N4134,4,FALSE)</f>
        <v>R1012</v>
      </c>
      <c r="P1797" s="14">
        <f>VLOOKUP($L1797,'Hospitalization details'!$F1797:O4134,6,FALSE)</f>
        <v>34218</v>
      </c>
      <c r="Q1797" s="18">
        <f t="shared" si="28"/>
        <v>29</v>
      </c>
    </row>
    <row r="1798" spans="1:17" x14ac:dyDescent="0.25">
      <c r="A1798" s="2" t="s">
        <v>1804</v>
      </c>
      <c r="B1798" t="str">
        <f>VLOOKUP(A1798,'customer names'!A1798:D4132,3,FALSE)</f>
        <v>Karakoyunlu</v>
      </c>
      <c r="C1798" s="1">
        <f>VLOOKUP(A1798,'Medical examination'!A1798:G4132,2,FALSE)</f>
        <v>22.04</v>
      </c>
      <c r="D1798" s="1">
        <f>VLOOKUP(A1798,'Medical examination'!A1798:H4132,3,FALSE)</f>
        <v>5.86</v>
      </c>
      <c r="E1798" s="1" t="str">
        <f>VLOOKUP($A1798,'Medical examination'!A1798:I4132,4,FALSE)</f>
        <v>NO</v>
      </c>
      <c r="F1798" s="1" t="str">
        <f>VLOOKUP($A1798,'Medical examination'!A1798:J4132,5,FALSE)</f>
        <v>NO</v>
      </c>
      <c r="G1798" s="1" t="str">
        <f>VLOOKUP($A1798,'Medical examination'!A1798:K4132,6,FALSE)</f>
        <v>NO</v>
      </c>
      <c r="H1798" s="1">
        <f>VLOOKUP($A1798,'Medical examination'!A1798:L4132,7,FALSE)</f>
        <v>1</v>
      </c>
      <c r="I1798" s="1" t="str">
        <f>VLOOKUP($A1798,'Medical examination'!A1798:M4132,8,FALSE)</f>
        <v>NO</v>
      </c>
      <c r="J1798" s="19" t="str">
        <f>VLOOKUP($A1798,'Medical examination'!A1798:N4132,9,FALSE)</f>
        <v>NORMAL WEIGHT</v>
      </c>
      <c r="K1798" s="10" t="str">
        <f>VLOOKUP($A1798,'Medical examination'!A1798:O4132,10,FALSE)</f>
        <v>PRE DIABETES</v>
      </c>
      <c r="L1798" s="16">
        <v>19362</v>
      </c>
      <c r="M1798" s="1" t="str">
        <f>VLOOKUP($L1798,'Hospitalization details'!$F1798:L4130,2,FALSE)</f>
        <v>TIER - 1</v>
      </c>
      <c r="N1798" s="17" t="str">
        <f>VLOOKUP($L1798,'Hospitalization details'!$F1798:M4135,3,FALSE)</f>
        <v>TIER - 3</v>
      </c>
      <c r="O1798" s="1" t="str">
        <f>VLOOKUP($L1798,'Hospitalization details'!$F1798:N4135,4,FALSE)</f>
        <v>R1013</v>
      </c>
      <c r="P1798" s="14">
        <f>VLOOKUP($L1798,'Hospitalization details'!$F1798:O4135,6,FALSE)</f>
        <v>31958</v>
      </c>
      <c r="Q1798" s="18">
        <f t="shared" si="28"/>
        <v>35</v>
      </c>
    </row>
    <row r="1799" spans="1:17" x14ac:dyDescent="0.25">
      <c r="A1799" s="2" t="s">
        <v>1805</v>
      </c>
      <c r="B1799" t="str">
        <f>VLOOKUP(A1799,'customer names'!A1799:D4133,3,FALSE)</f>
        <v>Desrosiers</v>
      </c>
      <c r="C1799" s="1">
        <f>VLOOKUP(A1799,'Medical examination'!A1799:G4133,2,FALSE)</f>
        <v>28.27</v>
      </c>
      <c r="D1799" s="1">
        <f>VLOOKUP(A1799,'Medical examination'!A1799:H4133,3,FALSE)</f>
        <v>5.33</v>
      </c>
      <c r="E1799" s="1" t="str">
        <f>VLOOKUP($A1799,'Medical examination'!A1799:I4133,4,FALSE)</f>
        <v>NO</v>
      </c>
      <c r="F1799" s="1" t="str">
        <f>VLOOKUP($A1799,'Medical examination'!A1799:J4133,5,FALSE)</f>
        <v>NO</v>
      </c>
      <c r="G1799" s="1" t="str">
        <f>VLOOKUP($A1799,'Medical examination'!A1799:K4133,6,FALSE)</f>
        <v>NO</v>
      </c>
      <c r="H1799" s="1">
        <f>VLOOKUP($A1799,'Medical examination'!A1799:L4133,7,FALSE)</f>
        <v>0</v>
      </c>
      <c r="I1799" s="1" t="str">
        <f>VLOOKUP($A1799,'Medical examination'!A1799:M4133,8,FALSE)</f>
        <v>NO</v>
      </c>
      <c r="J1799" s="19" t="str">
        <f>VLOOKUP($A1799,'Medical examination'!A1799:N4133,9,FALSE)</f>
        <v>OVERWEIGHT</v>
      </c>
      <c r="K1799" s="10" t="str">
        <f>VLOOKUP($A1799,'Medical examination'!A1799:O4133,10,FALSE)</f>
        <v>NORMAL</v>
      </c>
      <c r="L1799" s="16">
        <v>19350.37</v>
      </c>
      <c r="M1799" s="1" t="str">
        <f>VLOOKUP($L1799,'Hospitalization details'!$F1799:L4131,2,FALSE)</f>
        <v>TIER - 1</v>
      </c>
      <c r="N1799" s="17" t="str">
        <f>VLOOKUP($L1799,'Hospitalization details'!$F1799:M4136,3,FALSE)</f>
        <v>TIER - 3</v>
      </c>
      <c r="O1799" s="1" t="str">
        <f>VLOOKUP($L1799,'Hospitalization details'!$F1799:N4136,4,FALSE)</f>
        <v>R1013</v>
      </c>
      <c r="P1799" s="14">
        <f>VLOOKUP($L1799,'Hospitalization details'!$F1799:O4136,6,FALSE)</f>
        <v>33474</v>
      </c>
      <c r="Q1799" s="18">
        <f t="shared" si="28"/>
        <v>31</v>
      </c>
    </row>
    <row r="1800" spans="1:17" x14ac:dyDescent="0.25">
      <c r="A1800" s="2" t="s">
        <v>1806</v>
      </c>
      <c r="B1800" t="str">
        <f>VLOOKUP(A1800,'customer names'!A1800:D4134,3,FALSE)</f>
        <v>O'Mara</v>
      </c>
      <c r="C1800" s="1">
        <f>VLOOKUP(A1800,'Medical examination'!A1800:G4134,2,FALSE)</f>
        <v>18.5</v>
      </c>
      <c r="D1800" s="1">
        <f>VLOOKUP(A1800,'Medical examination'!A1800:H4134,3,FALSE)</f>
        <v>5.33</v>
      </c>
      <c r="E1800" s="1" t="str">
        <f>VLOOKUP($A1800,'Medical examination'!A1800:I4134,4,FALSE)</f>
        <v>NO</v>
      </c>
      <c r="F1800" s="1" t="str">
        <f>VLOOKUP($A1800,'Medical examination'!A1800:J4134,5,FALSE)</f>
        <v>NO</v>
      </c>
      <c r="G1800" s="1" t="str">
        <f>VLOOKUP($A1800,'Medical examination'!A1800:K4134,6,FALSE)</f>
        <v>NO</v>
      </c>
      <c r="H1800" s="1">
        <f>VLOOKUP($A1800,'Medical examination'!A1800:L4134,7,FALSE)</f>
        <v>0</v>
      </c>
      <c r="I1800" s="1" t="str">
        <f>VLOOKUP($A1800,'Medical examination'!A1800:M4134,8,FALSE)</f>
        <v>NO</v>
      </c>
      <c r="J1800" s="19" t="str">
        <f>VLOOKUP($A1800,'Medical examination'!A1800:N4134,9,FALSE)</f>
        <v>NORMAL WEIGHT</v>
      </c>
      <c r="K1800" s="10" t="str">
        <f>VLOOKUP($A1800,'Medical examination'!A1800:O4134,10,FALSE)</f>
        <v>NORMAL</v>
      </c>
      <c r="L1800" s="16">
        <v>19321.060000000001</v>
      </c>
      <c r="M1800" s="1" t="str">
        <f>VLOOKUP($L1800,'Hospitalization details'!$F1800:L4132,2,FALSE)</f>
        <v>TIER - 1</v>
      </c>
      <c r="N1800" s="17" t="str">
        <f>VLOOKUP($L1800,'Hospitalization details'!$F1800:M4137,3,FALSE)</f>
        <v>TIER - 1</v>
      </c>
      <c r="O1800" s="1" t="str">
        <f>VLOOKUP($L1800,'Hospitalization details'!$F1800:N4137,4,FALSE)</f>
        <v>R1012</v>
      </c>
      <c r="P1800" s="14">
        <f>VLOOKUP($L1800,'Hospitalization details'!$F1800:O4137,6,FALSE)</f>
        <v>24426</v>
      </c>
      <c r="Q1800" s="18">
        <f t="shared" si="28"/>
        <v>56</v>
      </c>
    </row>
    <row r="1801" spans="1:17" x14ac:dyDescent="0.25">
      <c r="A1801" s="2" t="s">
        <v>1807</v>
      </c>
      <c r="B1801" t="str">
        <f>VLOOKUP(A1801,'customer names'!A1801:D4135,3,FALSE)</f>
        <v>Shabot Marcos</v>
      </c>
      <c r="C1801" s="1">
        <f>VLOOKUP(A1801,'Medical examination'!A1801:G4135,2,FALSE)</f>
        <v>38.6</v>
      </c>
      <c r="D1801" s="1">
        <f>VLOOKUP(A1801,'Medical examination'!A1801:H4135,3,FALSE)</f>
        <v>6.02</v>
      </c>
      <c r="E1801" s="1" t="str">
        <f>VLOOKUP($A1801,'Medical examination'!A1801:I4135,4,FALSE)</f>
        <v>NO</v>
      </c>
      <c r="F1801" s="1" t="str">
        <f>VLOOKUP($A1801,'Medical examination'!A1801:J4135,5,FALSE)</f>
        <v>NO</v>
      </c>
      <c r="G1801" s="1" t="str">
        <f>VLOOKUP($A1801,'Medical examination'!A1801:K4135,6,FALSE)</f>
        <v>NO</v>
      </c>
      <c r="H1801" s="1">
        <f>VLOOKUP($A1801,'Medical examination'!A1801:L4135,7,FALSE)</f>
        <v>1</v>
      </c>
      <c r="I1801" s="1" t="str">
        <f>VLOOKUP($A1801,'Medical examination'!A1801:M4135,8,FALSE)</f>
        <v>NO</v>
      </c>
      <c r="J1801" s="19" t="str">
        <f>VLOOKUP($A1801,'Medical examination'!A1801:N4135,9,FALSE)</f>
        <v>OBESITY</v>
      </c>
      <c r="K1801" s="10" t="str">
        <f>VLOOKUP($A1801,'Medical examination'!A1801:O4135,10,FALSE)</f>
        <v>PRE DIABETES</v>
      </c>
      <c r="L1801" s="16">
        <v>19259.96</v>
      </c>
      <c r="M1801" s="1" t="str">
        <f>VLOOKUP($L1801,'Hospitalization details'!$F1801:L4133,2,FALSE)</f>
        <v>TIER - 1</v>
      </c>
      <c r="N1801" s="17" t="str">
        <f>VLOOKUP($L1801,'Hospitalization details'!$F1801:M4138,3,FALSE)</f>
        <v>TIER - 1</v>
      </c>
      <c r="O1801" s="1" t="str">
        <f>VLOOKUP($L1801,'Hospitalization details'!$F1801:N4138,4,FALSE)</f>
        <v>R1012</v>
      </c>
      <c r="P1801" s="14">
        <f>VLOOKUP($L1801,'Hospitalization details'!$F1801:O4138,6,FALSE)</f>
        <v>24682</v>
      </c>
      <c r="Q1801" s="18">
        <f t="shared" si="28"/>
        <v>55</v>
      </c>
    </row>
    <row r="1802" spans="1:17" x14ac:dyDescent="0.25">
      <c r="A1802" s="2" t="s">
        <v>1808</v>
      </c>
      <c r="B1802" t="str">
        <f>VLOOKUP(A1802,'customer names'!A1802:D4136,3,FALSE)</f>
        <v>Comment</v>
      </c>
      <c r="C1802" s="1">
        <f>VLOOKUP(A1802,'Medical examination'!A1802:G4136,2,FALSE)</f>
        <v>43.12</v>
      </c>
      <c r="D1802" s="1">
        <f>VLOOKUP(A1802,'Medical examination'!A1802:H4136,3,FALSE)</f>
        <v>6.25</v>
      </c>
      <c r="E1802" s="1" t="str">
        <f>VLOOKUP($A1802,'Medical examination'!A1802:I4136,4,FALSE)</f>
        <v>NO</v>
      </c>
      <c r="F1802" s="1" t="str">
        <f>VLOOKUP($A1802,'Medical examination'!A1802:J4136,5,FALSE)</f>
        <v>NO</v>
      </c>
      <c r="G1802" s="1" t="str">
        <f>VLOOKUP($A1802,'Medical examination'!A1802:K4136,6,FALSE)</f>
        <v>NO</v>
      </c>
      <c r="H1802" s="1">
        <f>VLOOKUP($A1802,'Medical examination'!A1802:L4136,7,FALSE)</f>
        <v>1</v>
      </c>
      <c r="I1802" s="1" t="str">
        <f>VLOOKUP($A1802,'Medical examination'!A1802:M4136,8,FALSE)</f>
        <v>NO</v>
      </c>
      <c r="J1802" s="19" t="str">
        <f>VLOOKUP($A1802,'Medical examination'!A1802:N4136,9,FALSE)</f>
        <v>OBESITY</v>
      </c>
      <c r="K1802" s="10" t="str">
        <f>VLOOKUP($A1802,'Medical examination'!A1802:O4136,10,FALSE)</f>
        <v>PRE DIABETES</v>
      </c>
      <c r="L1802" s="16">
        <v>19214.71</v>
      </c>
      <c r="M1802" s="1" t="str">
        <f>VLOOKUP($L1802,'Hospitalization details'!$F1802:L4134,2,FALSE)</f>
        <v>TIER - 1</v>
      </c>
      <c r="N1802" s="17" t="str">
        <f>VLOOKUP($L1802,'Hospitalization details'!$F1802:M4139,3,FALSE)</f>
        <v>TIER - 3</v>
      </c>
      <c r="O1802" s="1" t="str">
        <f>VLOOKUP($L1802,'Hospitalization details'!$F1802:N4139,4,FALSE)</f>
        <v>R1013</v>
      </c>
      <c r="P1802" s="14">
        <f>VLOOKUP($L1802,'Hospitalization details'!$F1802:O4139,6,FALSE)</f>
        <v>31409</v>
      </c>
      <c r="Q1802" s="18">
        <f t="shared" si="28"/>
        <v>37</v>
      </c>
    </row>
    <row r="1803" spans="1:17" x14ac:dyDescent="0.25">
      <c r="A1803" s="2" t="s">
        <v>1809</v>
      </c>
      <c r="B1803" t="str">
        <f>VLOOKUP(A1803,'customer names'!A1803:D4137,3,FALSE)</f>
        <v>Moss</v>
      </c>
      <c r="C1803" s="1">
        <f>VLOOKUP(A1803,'Medical examination'!A1803:G4137,2,FALSE)</f>
        <v>30.5</v>
      </c>
      <c r="D1803" s="1">
        <f>VLOOKUP(A1803,'Medical examination'!A1803:H4137,3,FALSE)</f>
        <v>4.8099999999999996</v>
      </c>
      <c r="E1803" s="1" t="str">
        <f>VLOOKUP($A1803,'Medical examination'!A1803:I4137,4,FALSE)</f>
        <v>NO</v>
      </c>
      <c r="F1803" s="1" t="str">
        <f>VLOOKUP($A1803,'Medical examination'!A1803:J4137,5,FALSE)</f>
        <v>NO</v>
      </c>
      <c r="G1803" s="1" t="str">
        <f>VLOOKUP($A1803,'Medical examination'!A1803:K4137,6,FALSE)</f>
        <v>NO</v>
      </c>
      <c r="H1803" s="1">
        <f>VLOOKUP($A1803,'Medical examination'!A1803:L4137,7,FALSE)</f>
        <v>1</v>
      </c>
      <c r="I1803" s="1" t="str">
        <f>VLOOKUP($A1803,'Medical examination'!A1803:M4137,8,FALSE)</f>
        <v>NO</v>
      </c>
      <c r="J1803" s="19" t="str">
        <f>VLOOKUP($A1803,'Medical examination'!A1803:N4137,9,FALSE)</f>
        <v>OBESITY</v>
      </c>
      <c r="K1803" s="10" t="str">
        <f>VLOOKUP($A1803,'Medical examination'!A1803:O4137,10,FALSE)</f>
        <v>NORMAL</v>
      </c>
      <c r="L1803" s="16">
        <v>19199.939999999999</v>
      </c>
      <c r="M1803" s="1" t="str">
        <f>VLOOKUP($L1803,'Hospitalization details'!$F1803:L4135,2,FALSE)</f>
        <v>TIER - 1</v>
      </c>
      <c r="N1803" s="17" t="str">
        <f>VLOOKUP($L1803,'Hospitalization details'!$F1803:M4140,3,FALSE)</f>
        <v>TIER - 3</v>
      </c>
      <c r="O1803" s="1" t="str">
        <f>VLOOKUP($L1803,'Hospitalization details'!$F1803:N4140,4,FALSE)</f>
        <v>R1011</v>
      </c>
      <c r="P1803" s="14">
        <f>VLOOKUP($L1803,'Hospitalization details'!$F1803:O4140,6,FALSE)</f>
        <v>33497</v>
      </c>
      <c r="Q1803" s="18">
        <f t="shared" si="28"/>
        <v>31</v>
      </c>
    </row>
    <row r="1804" spans="1:17" x14ac:dyDescent="0.25">
      <c r="A1804" s="2" t="s">
        <v>1810</v>
      </c>
      <c r="B1804" t="str">
        <f>VLOOKUP(A1804,'customer names'!A1804:D4138,3,FALSE)</f>
        <v>Guzman</v>
      </c>
      <c r="C1804" s="1">
        <f>VLOOKUP(A1804,'Medical examination'!A1804:G4138,2,FALSE)</f>
        <v>27.61</v>
      </c>
      <c r="D1804" s="1">
        <f>VLOOKUP(A1804,'Medical examination'!A1804:H4138,3,FALSE)</f>
        <v>4.5999999999999996</v>
      </c>
      <c r="E1804" s="1" t="str">
        <f>VLOOKUP($A1804,'Medical examination'!A1804:I4138,4,FALSE)</f>
        <v>NO</v>
      </c>
      <c r="F1804" s="1" t="str">
        <f>VLOOKUP($A1804,'Medical examination'!A1804:J4138,5,FALSE)</f>
        <v>NO</v>
      </c>
      <c r="G1804" s="1" t="str">
        <f>VLOOKUP($A1804,'Medical examination'!A1804:K4138,6,FALSE)</f>
        <v>NO</v>
      </c>
      <c r="H1804" s="1">
        <f>VLOOKUP($A1804,'Medical examination'!A1804:L4138,7,FALSE)</f>
        <v>1</v>
      </c>
      <c r="I1804" s="1" t="str">
        <f>VLOOKUP($A1804,'Medical examination'!A1804:M4138,8,FALSE)</f>
        <v>NO</v>
      </c>
      <c r="J1804" s="19" t="str">
        <f>VLOOKUP($A1804,'Medical examination'!A1804:N4138,9,FALSE)</f>
        <v>OVERWEIGHT</v>
      </c>
      <c r="K1804" s="10" t="str">
        <f>VLOOKUP($A1804,'Medical examination'!A1804:O4138,10,FALSE)</f>
        <v>NORMAL</v>
      </c>
      <c r="L1804" s="16">
        <v>19144.580000000002</v>
      </c>
      <c r="M1804" s="1" t="str">
        <f>VLOOKUP($L1804,'Hospitalization details'!$F1804:L4136,2,FALSE)</f>
        <v>TIER - 1</v>
      </c>
      <c r="N1804" s="17" t="str">
        <f>VLOOKUP($L1804,'Hospitalization details'!$F1804:M4141,3,FALSE)</f>
        <v>TIER - 1</v>
      </c>
      <c r="O1804" s="1" t="str">
        <f>VLOOKUP($L1804,'Hospitalization details'!$F1804:N4141,4,FALSE)</f>
        <v>R1024</v>
      </c>
      <c r="P1804" s="14">
        <f>VLOOKUP($L1804,'Hospitalization details'!$F1804:O4141,6,FALSE)</f>
        <v>29038</v>
      </c>
      <c r="Q1804" s="18">
        <f t="shared" si="28"/>
        <v>43</v>
      </c>
    </row>
    <row r="1805" spans="1:17" x14ac:dyDescent="0.25">
      <c r="A1805" s="2" t="s">
        <v>1811</v>
      </c>
      <c r="B1805" t="str">
        <f>VLOOKUP(A1805,'customer names'!A1805:D4139,3,FALSE)</f>
        <v>Cox</v>
      </c>
      <c r="C1805" s="1">
        <f>VLOOKUP(A1805,'Medical examination'!A1805:G4139,2,FALSE)</f>
        <v>27.1</v>
      </c>
      <c r="D1805" s="1">
        <f>VLOOKUP(A1805,'Medical examination'!A1805:H4139,3,FALSE)</f>
        <v>5.08</v>
      </c>
      <c r="E1805" s="1" t="str">
        <f>VLOOKUP($A1805,'Medical examination'!A1805:I4139,4,FALSE)</f>
        <v>NO</v>
      </c>
      <c r="F1805" s="1" t="str">
        <f>VLOOKUP($A1805,'Medical examination'!A1805:J4139,5,FALSE)</f>
        <v>NO</v>
      </c>
      <c r="G1805" s="1" t="str">
        <f>VLOOKUP($A1805,'Medical examination'!A1805:K4139,6,FALSE)</f>
        <v>NO</v>
      </c>
      <c r="H1805" s="1">
        <f>VLOOKUP($A1805,'Medical examination'!A1805:L4139,7,FALSE)</f>
        <v>1</v>
      </c>
      <c r="I1805" s="1" t="str">
        <f>VLOOKUP($A1805,'Medical examination'!A1805:M4139,8,FALSE)</f>
        <v>NO</v>
      </c>
      <c r="J1805" s="19" t="str">
        <f>VLOOKUP($A1805,'Medical examination'!A1805:N4139,9,FALSE)</f>
        <v>OVERWEIGHT</v>
      </c>
      <c r="K1805" s="10" t="str">
        <f>VLOOKUP($A1805,'Medical examination'!A1805:O4139,10,FALSE)</f>
        <v>NORMAL</v>
      </c>
      <c r="L1805" s="16">
        <v>19107.78</v>
      </c>
      <c r="M1805" s="1" t="str">
        <f>VLOOKUP($L1805,'Hospitalization details'!$F1805:L4137,2,FALSE)</f>
        <v>TIER - 1</v>
      </c>
      <c r="N1805" s="17" t="str">
        <f>VLOOKUP($L1805,'Hospitalization details'!$F1805:M4142,3,FALSE)</f>
        <v>TIER - 2</v>
      </c>
      <c r="O1805" s="1" t="str">
        <f>VLOOKUP($L1805,'Hospitalization details'!$F1805:N4142,4,FALSE)</f>
        <v>R1013</v>
      </c>
      <c r="P1805" s="14">
        <f>VLOOKUP($L1805,'Hospitalization details'!$F1805:O4142,6,FALSE)</f>
        <v>34240</v>
      </c>
      <c r="Q1805" s="18">
        <f t="shared" si="28"/>
        <v>29</v>
      </c>
    </row>
    <row r="1806" spans="1:17" x14ac:dyDescent="0.25">
      <c r="A1806" s="2" t="s">
        <v>1812</v>
      </c>
      <c r="B1806" t="str">
        <f>VLOOKUP(A1806,'customer names'!A1806:D4140,3,FALSE)</f>
        <v>Clash</v>
      </c>
      <c r="C1806" s="1">
        <f>VLOOKUP(A1806,'Medical examination'!A1806:G4140,2,FALSE)</f>
        <v>35.93</v>
      </c>
      <c r="D1806" s="1">
        <f>VLOOKUP(A1806,'Medical examination'!A1806:H4140,3,FALSE)</f>
        <v>5.43</v>
      </c>
      <c r="E1806" s="1" t="str">
        <f>VLOOKUP($A1806,'Medical examination'!A1806:I4140,4,FALSE)</f>
        <v>NO</v>
      </c>
      <c r="F1806" s="1" t="str">
        <f>VLOOKUP($A1806,'Medical examination'!A1806:J4140,5,FALSE)</f>
        <v>YES</v>
      </c>
      <c r="G1806" s="1" t="str">
        <f>VLOOKUP($A1806,'Medical examination'!A1806:K4140,6,FALSE)</f>
        <v>NO</v>
      </c>
      <c r="H1806" s="1">
        <f>VLOOKUP($A1806,'Medical examination'!A1806:L4140,7,FALSE)</f>
        <v>1</v>
      </c>
      <c r="I1806" s="1" t="str">
        <f>VLOOKUP($A1806,'Medical examination'!A1806:M4140,8,FALSE)</f>
        <v>NO</v>
      </c>
      <c r="J1806" s="19" t="str">
        <f>VLOOKUP($A1806,'Medical examination'!A1806:N4140,9,FALSE)</f>
        <v>OBESITY</v>
      </c>
      <c r="K1806" s="10" t="str">
        <f>VLOOKUP($A1806,'Medical examination'!A1806:O4140,10,FALSE)</f>
        <v>NORMAL</v>
      </c>
      <c r="L1806" s="16">
        <v>19040.88</v>
      </c>
      <c r="M1806" s="1" t="str">
        <f>VLOOKUP($L1806,'Hospitalization details'!$F1806:L4138,2,FALSE)</f>
        <v>TIER - 1</v>
      </c>
      <c r="N1806" s="17" t="str">
        <f>VLOOKUP($L1806,'Hospitalization details'!$F1806:M4143,3,FALSE)</f>
        <v>TIER - 3</v>
      </c>
      <c r="O1806" s="1" t="str">
        <f>VLOOKUP($L1806,'Hospitalization details'!$F1806:N4143,4,FALSE)</f>
        <v>R1011</v>
      </c>
      <c r="P1806" s="14">
        <f>VLOOKUP($L1806,'Hospitalization details'!$F1806:O4143,6,FALSE)</f>
        <v>32664</v>
      </c>
      <c r="Q1806" s="18">
        <f t="shared" si="28"/>
        <v>34</v>
      </c>
    </row>
    <row r="1807" spans="1:17" x14ac:dyDescent="0.25">
      <c r="A1807" s="2" t="s">
        <v>1813</v>
      </c>
      <c r="B1807" t="str">
        <f>VLOOKUP(A1807,'customer names'!A1807:D4141,3,FALSE)</f>
        <v>Blankenship</v>
      </c>
      <c r="C1807" s="1">
        <f>VLOOKUP(A1807,'Medical examination'!A1807:G4141,2,FALSE)</f>
        <v>32.68</v>
      </c>
      <c r="D1807" s="1">
        <f>VLOOKUP(A1807,'Medical examination'!A1807:H4141,3,FALSE)</f>
        <v>5.44</v>
      </c>
      <c r="E1807" s="1" t="str">
        <f>VLOOKUP($A1807,'Medical examination'!A1807:I4141,4,FALSE)</f>
        <v>NO</v>
      </c>
      <c r="F1807" s="1" t="str">
        <f>VLOOKUP($A1807,'Medical examination'!A1807:J4141,5,FALSE)</f>
        <v>NO</v>
      </c>
      <c r="G1807" s="1" t="str">
        <f>VLOOKUP($A1807,'Medical examination'!A1807:K4141,6,FALSE)</f>
        <v>NO</v>
      </c>
      <c r="H1807" s="1">
        <f>VLOOKUP($A1807,'Medical examination'!A1807:L4141,7,FALSE)</f>
        <v>0</v>
      </c>
      <c r="I1807" s="1" t="str">
        <f>VLOOKUP($A1807,'Medical examination'!A1807:M4141,8,FALSE)</f>
        <v>NO</v>
      </c>
      <c r="J1807" s="19" t="str">
        <f>VLOOKUP($A1807,'Medical examination'!A1807:N4141,9,FALSE)</f>
        <v>OBESITY</v>
      </c>
      <c r="K1807" s="10" t="str">
        <f>VLOOKUP($A1807,'Medical examination'!A1807:O4141,10,FALSE)</f>
        <v>NORMAL</v>
      </c>
      <c r="L1807" s="16">
        <v>43578.94</v>
      </c>
      <c r="M1807" s="1" t="str">
        <f>VLOOKUP($L1807,'Hospitalization details'!$F1807:L4139,2,FALSE)</f>
        <v>TIER - 2</v>
      </c>
      <c r="N1807" s="17" t="str">
        <f>VLOOKUP($L1807,'Hospitalization details'!$F1807:M4144,3,FALSE)</f>
        <v>TIER - 2</v>
      </c>
      <c r="O1807" s="1" t="str">
        <f>VLOOKUP($L1807,'Hospitalization details'!$F1807:N4144,4,FALSE)</f>
        <v>R1012</v>
      </c>
      <c r="P1807" s="14">
        <f>VLOOKUP($L1807,'Hospitalization details'!$F1807:O4144,6,FALSE)</f>
        <v>23976</v>
      </c>
      <c r="Q1807" s="18">
        <f t="shared" si="28"/>
        <v>57</v>
      </c>
    </row>
    <row r="1808" spans="1:17" x14ac:dyDescent="0.25">
      <c r="A1808" s="2" t="s">
        <v>1814</v>
      </c>
      <c r="B1808" t="str">
        <f>VLOOKUP(A1808,'customer names'!A1808:D4142,3,FALSE)</f>
        <v>Lloyd</v>
      </c>
      <c r="C1808" s="1">
        <f>VLOOKUP(A1808,'Medical examination'!A1808:G4142,2,FALSE)</f>
        <v>20.74</v>
      </c>
      <c r="D1808" s="1">
        <f>VLOOKUP(A1808,'Medical examination'!A1808:H4142,3,FALSE)</f>
        <v>11.69</v>
      </c>
      <c r="E1808" s="1" t="str">
        <f>VLOOKUP($A1808,'Medical examination'!A1808:I4142,4,FALSE)</f>
        <v>YES</v>
      </c>
      <c r="F1808" s="1" t="str">
        <f>VLOOKUP($A1808,'Medical examination'!A1808:J4142,5,FALSE)</f>
        <v>NO</v>
      </c>
      <c r="G1808" s="1" t="str">
        <f>VLOOKUP($A1808,'Medical examination'!A1808:K4142,6,FALSE)</f>
        <v>NO</v>
      </c>
      <c r="H1808" s="1">
        <f>VLOOKUP($A1808,'Medical examination'!A1808:L4142,7,FALSE)</f>
        <v>1</v>
      </c>
      <c r="I1808" s="1" t="str">
        <f>VLOOKUP($A1808,'Medical examination'!A1808:M4142,8,FALSE)</f>
        <v>NO</v>
      </c>
      <c r="J1808" s="19" t="str">
        <f>VLOOKUP($A1808,'Medical examination'!A1808:N4142,9,FALSE)</f>
        <v>NORMAL WEIGHT</v>
      </c>
      <c r="K1808" s="10" t="str">
        <f>VLOOKUP($A1808,'Medical examination'!A1808:O4142,10,FALSE)</f>
        <v>DIABETES</v>
      </c>
      <c r="L1808" s="16">
        <v>19023.259999999998</v>
      </c>
      <c r="M1808" s="1" t="str">
        <f>VLOOKUP($L1808,'Hospitalization details'!$F1808:L4140,2,FALSE)</f>
        <v>TIER - 1</v>
      </c>
      <c r="N1808" s="17" t="str">
        <f>VLOOKUP($L1808,'Hospitalization details'!$F1808:M4145,3,FALSE)</f>
        <v>TIER - 3</v>
      </c>
      <c r="O1808" s="1" t="str">
        <f>VLOOKUP($L1808,'Hospitalization details'!$F1808:N4145,4,FALSE)</f>
        <v>R1011</v>
      </c>
      <c r="P1808" s="14">
        <f>VLOOKUP($L1808,'Hospitalization details'!$F1808:O4145,6,FALSE)</f>
        <v>30669</v>
      </c>
      <c r="Q1808" s="18">
        <f t="shared" si="28"/>
        <v>39</v>
      </c>
    </row>
    <row r="1809" spans="1:17" x14ac:dyDescent="0.25">
      <c r="A1809" s="2" t="s">
        <v>1815</v>
      </c>
      <c r="B1809" t="str">
        <f>VLOOKUP(A1809,'customer names'!A1809:D4143,3,FALSE)</f>
        <v>Kong</v>
      </c>
      <c r="C1809" s="1">
        <f>VLOOKUP(A1809,'Medical examination'!A1809:G4143,2,FALSE)</f>
        <v>15.57</v>
      </c>
      <c r="D1809" s="1">
        <f>VLOOKUP(A1809,'Medical examination'!A1809:H4143,3,FALSE)</f>
        <v>6.07</v>
      </c>
      <c r="E1809" s="1" t="str">
        <f>VLOOKUP($A1809,'Medical examination'!A1809:I4143,4,FALSE)</f>
        <v>NO</v>
      </c>
      <c r="F1809" s="1" t="str">
        <f>VLOOKUP($A1809,'Medical examination'!A1809:J4143,5,FALSE)</f>
        <v>NO</v>
      </c>
      <c r="G1809" s="1" t="str">
        <f>VLOOKUP($A1809,'Medical examination'!A1809:K4143,6,FALSE)</f>
        <v>NO</v>
      </c>
      <c r="H1809" s="1">
        <f>VLOOKUP($A1809,'Medical examination'!A1809:L4143,7,FALSE)</f>
        <v>0</v>
      </c>
      <c r="I1809" s="1" t="str">
        <f>VLOOKUP($A1809,'Medical examination'!A1809:M4143,8,FALSE)</f>
        <v>NO</v>
      </c>
      <c r="J1809" s="19" t="str">
        <f>VLOOKUP($A1809,'Medical examination'!A1809:N4143,9,FALSE)</f>
        <v>UNDERWEIGHT</v>
      </c>
      <c r="K1809" s="10" t="str">
        <f>VLOOKUP($A1809,'Medical examination'!A1809:O4143,10,FALSE)</f>
        <v>PRE DIABETES</v>
      </c>
      <c r="L1809" s="16">
        <v>18972.5</v>
      </c>
      <c r="M1809" s="1" t="str">
        <f>VLOOKUP($L1809,'Hospitalization details'!$F1809:L4141,2,FALSE)</f>
        <v>TIER - 1</v>
      </c>
      <c r="N1809" s="17" t="str">
        <f>VLOOKUP($L1809,'Hospitalization details'!$F1809:M4146,3,FALSE)</f>
        <v>TIER - 3</v>
      </c>
      <c r="O1809" s="1" t="str">
        <f>VLOOKUP($L1809,'Hospitalization details'!$F1809:N4146,4,FALSE)</f>
        <v>R1013</v>
      </c>
      <c r="P1809" s="14">
        <f>VLOOKUP($L1809,'Hospitalization details'!$F1809:O4146,6,FALSE)</f>
        <v>32440</v>
      </c>
      <c r="Q1809" s="18">
        <f t="shared" si="28"/>
        <v>34</v>
      </c>
    </row>
    <row r="1810" spans="1:17" x14ac:dyDescent="0.25">
      <c r="A1810" s="2" t="s">
        <v>1816</v>
      </c>
      <c r="B1810" t="str">
        <f>VLOOKUP(A1810,'customer names'!A1810:D4144,3,FALSE)</f>
        <v>Benson</v>
      </c>
      <c r="C1810" s="1">
        <f>VLOOKUP(A1810,'Medical examination'!A1810:G4144,2,FALSE)</f>
        <v>23.844999999999999</v>
      </c>
      <c r="D1810" s="1">
        <f>VLOOKUP(A1810,'Medical examination'!A1810:H4144,3,FALSE)</f>
        <v>4.3600000000000003</v>
      </c>
      <c r="E1810" s="1" t="str">
        <f>VLOOKUP($A1810,'Medical examination'!A1810:I4144,4,FALSE)</f>
        <v>NO</v>
      </c>
      <c r="F1810" s="1" t="str">
        <f>VLOOKUP($A1810,'Medical examination'!A1810:J4144,5,FALSE)</f>
        <v>NO</v>
      </c>
      <c r="G1810" s="1" t="str">
        <f>VLOOKUP($A1810,'Medical examination'!A1810:K4144,6,FALSE)</f>
        <v>NO</v>
      </c>
      <c r="H1810" s="1">
        <f>VLOOKUP($A1810,'Medical examination'!A1810:L4144,7,FALSE)</f>
        <v>0</v>
      </c>
      <c r="I1810" s="1" t="str">
        <f>VLOOKUP($A1810,'Medical examination'!A1810:M4144,8,FALSE)</f>
        <v>NO</v>
      </c>
      <c r="J1810" s="19" t="str">
        <f>VLOOKUP($A1810,'Medical examination'!A1810:N4144,9,FALSE)</f>
        <v>NORMAL WEIGHT</v>
      </c>
      <c r="K1810" s="10" t="str">
        <f>VLOOKUP($A1810,'Medical examination'!A1810:O4144,10,FALSE)</f>
        <v>NORMAL</v>
      </c>
      <c r="L1810" s="16">
        <v>18963.169999999998</v>
      </c>
      <c r="M1810" s="1" t="str">
        <f>VLOOKUP($L1810,'Hospitalization details'!$F1810:L4142,2,FALSE)</f>
        <v>TIER - 1</v>
      </c>
      <c r="N1810" s="17" t="str">
        <f>VLOOKUP($L1810,'Hospitalization details'!$F1810:M4147,3,FALSE)</f>
        <v>TIER - 1</v>
      </c>
      <c r="O1810" s="1" t="str">
        <f>VLOOKUP($L1810,'Hospitalization details'!$F1810:N4147,4,FALSE)</f>
        <v>R1013</v>
      </c>
      <c r="P1810" s="14">
        <f>VLOOKUP($L1810,'Hospitalization details'!$F1810:O4147,6,FALSE)</f>
        <v>33938</v>
      </c>
      <c r="Q1810" s="18">
        <f t="shared" si="28"/>
        <v>30</v>
      </c>
    </row>
    <row r="1811" spans="1:17" x14ac:dyDescent="0.25">
      <c r="A1811" s="2" t="s">
        <v>1817</v>
      </c>
      <c r="B1811" t="str">
        <f>VLOOKUP(A1811,'customer names'!A1811:D4145,3,FALSE)</f>
        <v>Huntington</v>
      </c>
      <c r="C1811" s="1">
        <f>VLOOKUP(A1811,'Medical examination'!A1811:G4145,2,FALSE)</f>
        <v>22.895</v>
      </c>
      <c r="D1811" s="1">
        <f>VLOOKUP(A1811,'Medical examination'!A1811:H4145,3,FALSE)</f>
        <v>5.24</v>
      </c>
      <c r="E1811" s="1" t="str">
        <f>VLOOKUP($A1811,'Medical examination'!A1811:I4145,4,FALSE)</f>
        <v>NO</v>
      </c>
      <c r="F1811" s="1" t="str">
        <f>VLOOKUP($A1811,'Medical examination'!A1811:J4145,5,FALSE)</f>
        <v>NO</v>
      </c>
      <c r="G1811" s="1" t="str">
        <f>VLOOKUP($A1811,'Medical examination'!A1811:K4145,6,FALSE)</f>
        <v>NO</v>
      </c>
      <c r="H1811" s="1">
        <f>VLOOKUP($A1811,'Medical examination'!A1811:L4145,7,FALSE)</f>
        <v>1</v>
      </c>
      <c r="I1811" s="1" t="str">
        <f>VLOOKUP($A1811,'Medical examination'!A1811:M4145,8,FALSE)</f>
        <v>NO</v>
      </c>
      <c r="J1811" s="19" t="str">
        <f>VLOOKUP($A1811,'Medical examination'!A1811:N4145,9,FALSE)</f>
        <v>NORMAL WEIGHT</v>
      </c>
      <c r="K1811" s="10" t="str">
        <f>VLOOKUP($A1811,'Medical examination'!A1811:O4145,10,FALSE)</f>
        <v>NORMAL</v>
      </c>
      <c r="L1811" s="16">
        <v>18955.22</v>
      </c>
      <c r="M1811" s="1" t="str">
        <f>VLOOKUP($L1811,'Hospitalization details'!$F1811:L4143,2,FALSE)</f>
        <v>TIER - 1</v>
      </c>
      <c r="N1811" s="17" t="str">
        <f>VLOOKUP($L1811,'Hospitalization details'!$F1811:M4148,3,FALSE)</f>
        <v>TIER - 3</v>
      </c>
      <c r="O1811" s="1" t="str">
        <f>VLOOKUP($L1811,'Hospitalization details'!$F1811:N4148,4,FALSE)</f>
        <v>R1011</v>
      </c>
      <c r="P1811" s="14">
        <f>VLOOKUP($L1811,'Hospitalization details'!$F1811:O4148,6,FALSE)</f>
        <v>36013</v>
      </c>
      <c r="Q1811" s="18">
        <f t="shared" si="28"/>
        <v>24</v>
      </c>
    </row>
    <row r="1812" spans="1:17" x14ac:dyDescent="0.25">
      <c r="A1812" s="2" t="s">
        <v>1818</v>
      </c>
      <c r="B1812" t="str">
        <f>VLOOKUP(A1812,'customer names'!A1812:D4146,3,FALSE)</f>
        <v>Kendall</v>
      </c>
      <c r="C1812" s="1">
        <f>VLOOKUP(A1812,'Medical examination'!A1812:G4146,2,FALSE)</f>
        <v>21.945</v>
      </c>
      <c r="D1812" s="1">
        <f>VLOOKUP(A1812,'Medical examination'!A1812:H4146,3,FALSE)</f>
        <v>5.37</v>
      </c>
      <c r="E1812" s="1" t="str">
        <f>VLOOKUP($A1812,'Medical examination'!A1812:I4146,4,FALSE)</f>
        <v>NO</v>
      </c>
      <c r="F1812" s="1" t="str">
        <f>VLOOKUP($A1812,'Medical examination'!A1812:J4146,5,FALSE)</f>
        <v>NO</v>
      </c>
      <c r="G1812" s="1" t="str">
        <f>VLOOKUP($A1812,'Medical examination'!A1812:K4146,6,FALSE)</f>
        <v>NO</v>
      </c>
      <c r="H1812" s="1">
        <f>VLOOKUP($A1812,'Medical examination'!A1812:L4146,7,FALSE)</f>
        <v>1</v>
      </c>
      <c r="I1812" s="1" t="str">
        <f>VLOOKUP($A1812,'Medical examination'!A1812:M4146,8,FALSE)</f>
        <v>NO</v>
      </c>
      <c r="J1812" s="19" t="str">
        <f>VLOOKUP($A1812,'Medical examination'!A1812:N4146,9,FALSE)</f>
        <v>NORMAL WEIGHT</v>
      </c>
      <c r="K1812" s="10" t="str">
        <f>VLOOKUP($A1812,'Medical examination'!A1812:O4146,10,FALSE)</f>
        <v>NORMAL</v>
      </c>
      <c r="L1812" s="16">
        <v>18954.560000000001</v>
      </c>
      <c r="M1812" s="1" t="str">
        <f>VLOOKUP($L1812,'Hospitalization details'!$F1812:L4144,2,FALSE)</f>
        <v>TIER - 1</v>
      </c>
      <c r="N1812" s="17" t="str">
        <f>VLOOKUP($L1812,'Hospitalization details'!$F1812:M4149,3,FALSE)</f>
        <v>TIER - 1</v>
      </c>
      <c r="O1812" s="1" t="str">
        <f>VLOOKUP($L1812,'Hospitalization details'!$F1812:N4149,4,FALSE)</f>
        <v>R1026</v>
      </c>
      <c r="P1812" s="14">
        <f>VLOOKUP($L1812,'Hospitalization details'!$F1812:O4149,6,FALSE)</f>
        <v>23304</v>
      </c>
      <c r="Q1812" s="18">
        <f t="shared" si="28"/>
        <v>59</v>
      </c>
    </row>
    <row r="1813" spans="1:17" x14ac:dyDescent="0.25">
      <c r="A1813" s="2" t="s">
        <v>1819</v>
      </c>
      <c r="B1813" t="str">
        <f>VLOOKUP(A1813,'customer names'!A1813:D4147,3,FALSE)</f>
        <v>Gast</v>
      </c>
      <c r="C1813" s="1">
        <f>VLOOKUP(A1813,'Medical examination'!A1813:G4147,2,FALSE)</f>
        <v>19.47</v>
      </c>
      <c r="D1813" s="1">
        <f>VLOOKUP(A1813,'Medical examination'!A1813:H4147,3,FALSE)</f>
        <v>6.6</v>
      </c>
      <c r="E1813" s="1" t="str">
        <f>VLOOKUP($A1813,'Medical examination'!A1813:I4147,4,FALSE)</f>
        <v>YES</v>
      </c>
      <c r="F1813" s="1" t="str">
        <f>VLOOKUP($A1813,'Medical examination'!A1813:J4147,5,FALSE)</f>
        <v>NO</v>
      </c>
      <c r="G1813" s="1" t="str">
        <f>VLOOKUP($A1813,'Medical examination'!A1813:K4147,6,FALSE)</f>
        <v>NO</v>
      </c>
      <c r="H1813" s="1">
        <f>VLOOKUP($A1813,'Medical examination'!A1813:L4147,7,FALSE)</f>
        <v>0</v>
      </c>
      <c r="I1813" s="1" t="str">
        <f>VLOOKUP($A1813,'Medical examination'!A1813:M4147,8,FALSE)</f>
        <v>NO</v>
      </c>
      <c r="J1813" s="19" t="str">
        <f>VLOOKUP($A1813,'Medical examination'!A1813:N4147,9,FALSE)</f>
        <v>NORMAL WEIGHT</v>
      </c>
      <c r="K1813" s="10" t="str">
        <f>VLOOKUP($A1813,'Medical examination'!A1813:O4147,10,FALSE)</f>
        <v>DIABETES</v>
      </c>
      <c r="L1813" s="16">
        <v>18932.810000000001</v>
      </c>
      <c r="M1813" s="1" t="str">
        <f>VLOOKUP($L1813,'Hospitalization details'!$F1813:L4145,2,FALSE)</f>
        <v>TIER - 1</v>
      </c>
      <c r="N1813" s="17" t="str">
        <f>VLOOKUP($L1813,'Hospitalization details'!$F1813:M4150,3,FALSE)</f>
        <v>TIER - 3</v>
      </c>
      <c r="O1813" s="1" t="str">
        <f>VLOOKUP($L1813,'Hospitalization details'!$F1813:N4150,4,FALSE)</f>
        <v>R1012</v>
      </c>
      <c r="P1813" s="14">
        <f>VLOOKUP($L1813,'Hospitalization details'!$F1813:O4150,6,FALSE)</f>
        <v>25418</v>
      </c>
      <c r="Q1813" s="18">
        <f t="shared" si="28"/>
        <v>53</v>
      </c>
    </row>
    <row r="1814" spans="1:17" x14ac:dyDescent="0.25">
      <c r="A1814" s="2" t="s">
        <v>1820</v>
      </c>
      <c r="B1814" t="str">
        <f>VLOOKUP(A1814,'customer names'!A1814:D4148,3,FALSE)</f>
        <v>Scanlin</v>
      </c>
      <c r="C1814" s="1">
        <f>VLOOKUP(A1814,'Medical examination'!A1814:G4148,2,FALSE)</f>
        <v>15.61</v>
      </c>
      <c r="D1814" s="1">
        <f>VLOOKUP(A1814,'Medical examination'!A1814:H4148,3,FALSE)</f>
        <v>5.77</v>
      </c>
      <c r="E1814" s="1" t="str">
        <f>VLOOKUP($A1814,'Medical examination'!A1814:I4148,4,FALSE)</f>
        <v>NO</v>
      </c>
      <c r="F1814" s="1" t="str">
        <f>VLOOKUP($A1814,'Medical examination'!A1814:J4148,5,FALSE)</f>
        <v>NO</v>
      </c>
      <c r="G1814" s="1" t="str">
        <f>VLOOKUP($A1814,'Medical examination'!A1814:K4148,6,FALSE)</f>
        <v>NO</v>
      </c>
      <c r="H1814" s="1">
        <f>VLOOKUP($A1814,'Medical examination'!A1814:L4148,7,FALSE)</f>
        <v>0</v>
      </c>
      <c r="I1814" s="1" t="str">
        <f>VLOOKUP($A1814,'Medical examination'!A1814:M4148,8,FALSE)</f>
        <v>NO</v>
      </c>
      <c r="J1814" s="19" t="str">
        <f>VLOOKUP($A1814,'Medical examination'!A1814:N4148,9,FALSE)</f>
        <v>UNDERWEIGHT</v>
      </c>
      <c r="K1814" s="10" t="str">
        <f>VLOOKUP($A1814,'Medical examination'!A1814:O4148,10,FALSE)</f>
        <v>PRE DIABETES</v>
      </c>
      <c r="L1814" s="16">
        <v>18903.490000000002</v>
      </c>
      <c r="M1814" s="1" t="str">
        <f>VLOOKUP($L1814,'Hospitalization details'!$F1814:L4146,2,FALSE)</f>
        <v>TIER - 1</v>
      </c>
      <c r="N1814" s="17" t="str">
        <f>VLOOKUP($L1814,'Hospitalization details'!$F1814:M4151,3,FALSE)</f>
        <v>TIER - 2</v>
      </c>
      <c r="O1814" s="1" t="str">
        <f>VLOOKUP($L1814,'Hospitalization details'!$F1814:N4151,4,FALSE)</f>
        <v>R1024</v>
      </c>
      <c r="P1814" s="14">
        <f>VLOOKUP($L1814,'Hospitalization details'!$F1814:O4151,6,FALSE)</f>
        <v>34969</v>
      </c>
      <c r="Q1814" s="18">
        <f t="shared" si="28"/>
        <v>27</v>
      </c>
    </row>
    <row r="1815" spans="1:17" x14ac:dyDescent="0.25">
      <c r="A1815" s="2" t="s">
        <v>1821</v>
      </c>
      <c r="B1815" t="str">
        <f>VLOOKUP(A1815,'customer names'!A1815:D4149,3,FALSE)</f>
        <v>Philbrook</v>
      </c>
      <c r="C1815" s="1">
        <f>VLOOKUP(A1815,'Medical examination'!A1815:G4149,2,FALSE)</f>
        <v>28.6</v>
      </c>
      <c r="D1815" s="1">
        <f>VLOOKUP(A1815,'Medical examination'!A1815:H4149,3,FALSE)</f>
        <v>6.08</v>
      </c>
      <c r="E1815" s="1" t="str">
        <f>VLOOKUP($A1815,'Medical examination'!A1815:I4149,4,FALSE)</f>
        <v>NO</v>
      </c>
      <c r="F1815" s="1" t="str">
        <f>VLOOKUP($A1815,'Medical examination'!A1815:J4149,5,FALSE)</f>
        <v>NO</v>
      </c>
      <c r="G1815" s="1" t="str">
        <f>VLOOKUP($A1815,'Medical examination'!A1815:K4149,6,FALSE)</f>
        <v>YES</v>
      </c>
      <c r="H1815" s="1">
        <f>VLOOKUP($A1815,'Medical examination'!A1815:L4149,7,FALSE)</f>
        <v>1</v>
      </c>
      <c r="I1815" s="1" t="str">
        <f>VLOOKUP($A1815,'Medical examination'!A1815:M4149,8,FALSE)</f>
        <v>NO</v>
      </c>
      <c r="J1815" s="19" t="str">
        <f>VLOOKUP($A1815,'Medical examination'!A1815:N4149,9,FALSE)</f>
        <v>OVERWEIGHT</v>
      </c>
      <c r="K1815" s="10" t="str">
        <f>VLOOKUP($A1815,'Medical examination'!A1815:O4149,10,FALSE)</f>
        <v>PRE DIABETES</v>
      </c>
      <c r="L1815" s="16">
        <v>18883.330000000002</v>
      </c>
      <c r="M1815" s="1" t="str">
        <f>VLOOKUP($L1815,'Hospitalization details'!$F1815:L4147,2,FALSE)</f>
        <v>TIER - 1</v>
      </c>
      <c r="N1815" s="17" t="str">
        <f>VLOOKUP($L1815,'Hospitalization details'!$F1815:M4152,3,FALSE)</f>
        <v>TIER - 1</v>
      </c>
      <c r="O1815" s="1" t="str">
        <f>VLOOKUP($L1815,'Hospitalization details'!$F1815:N4152,4,FALSE)</f>
        <v>R1026</v>
      </c>
      <c r="P1815" s="14">
        <f>VLOOKUP($L1815,'Hospitalization details'!$F1815:O4152,6,FALSE)</f>
        <v>23351</v>
      </c>
      <c r="Q1815" s="18">
        <f t="shared" si="28"/>
        <v>59</v>
      </c>
    </row>
    <row r="1816" spans="1:17" x14ac:dyDescent="0.25">
      <c r="A1816" s="2" t="s">
        <v>1822</v>
      </c>
      <c r="B1816" t="str">
        <f>VLOOKUP(A1816,'customer names'!A1816:D4150,3,FALSE)</f>
        <v>Cowan</v>
      </c>
      <c r="C1816" s="1">
        <f>VLOOKUP(A1816,'Medical examination'!A1816:G4150,2,FALSE)</f>
        <v>46.53</v>
      </c>
      <c r="D1816" s="1">
        <f>VLOOKUP(A1816,'Medical examination'!A1816:H4150,3,FALSE)</f>
        <v>4.16</v>
      </c>
      <c r="E1816" s="1" t="str">
        <f>VLOOKUP($A1816,'Medical examination'!A1816:I4150,4,FALSE)</f>
        <v>NO</v>
      </c>
      <c r="F1816" s="1" t="str">
        <f>VLOOKUP($A1816,'Medical examination'!A1816:J4150,5,FALSE)</f>
        <v>NO</v>
      </c>
      <c r="G1816" s="1" t="str">
        <f>VLOOKUP($A1816,'Medical examination'!A1816:K4150,6,FALSE)</f>
        <v>NO</v>
      </c>
      <c r="H1816" s="1">
        <f>VLOOKUP($A1816,'Medical examination'!A1816:L4150,7,FALSE)</f>
        <v>0</v>
      </c>
      <c r="I1816" s="1" t="str">
        <f>VLOOKUP($A1816,'Medical examination'!A1816:M4150,8,FALSE)</f>
        <v>NO</v>
      </c>
      <c r="J1816" s="19" t="str">
        <f>VLOOKUP($A1816,'Medical examination'!A1816:N4150,9,FALSE)</f>
        <v>OBESITY</v>
      </c>
      <c r="K1816" s="10" t="str">
        <f>VLOOKUP($A1816,'Medical examination'!A1816:O4150,10,FALSE)</f>
        <v>NORMAL</v>
      </c>
      <c r="L1816" s="16">
        <v>18838.7</v>
      </c>
      <c r="M1816" s="1" t="str">
        <f>VLOOKUP($L1816,'Hospitalization details'!$F1816:L4148,2,FALSE)</f>
        <v>TIER - 1</v>
      </c>
      <c r="N1816" s="17" t="str">
        <f>VLOOKUP($L1816,'Hospitalization details'!$F1816:M4153,3,FALSE)</f>
        <v>TIER - 3</v>
      </c>
      <c r="O1816" s="1" t="str">
        <f>VLOOKUP($L1816,'Hospitalization details'!$F1816:N4153,4,FALSE)</f>
        <v>R1012</v>
      </c>
      <c r="P1816" s="14">
        <f>VLOOKUP($L1816,'Hospitalization details'!$F1816:O4153,6,FALSE)</f>
        <v>37826</v>
      </c>
      <c r="Q1816" s="18">
        <f t="shared" si="28"/>
        <v>19</v>
      </c>
    </row>
    <row r="1817" spans="1:17" x14ac:dyDescent="0.25">
      <c r="A1817" s="2" t="s">
        <v>1823</v>
      </c>
      <c r="B1817" t="str">
        <f>VLOOKUP(A1817,'customer names'!A1817:D4151,3,FALSE)</f>
        <v>Sousa</v>
      </c>
      <c r="C1817" s="1">
        <f>VLOOKUP(A1817,'Medical examination'!A1817:G4151,2,FALSE)</f>
        <v>34.99</v>
      </c>
      <c r="D1817" s="1">
        <f>VLOOKUP(A1817,'Medical examination'!A1817:H4151,3,FALSE)</f>
        <v>5.0999999999999996</v>
      </c>
      <c r="E1817" s="1" t="str">
        <f>VLOOKUP($A1817,'Medical examination'!A1817:I4151,4,FALSE)</f>
        <v>NO</v>
      </c>
      <c r="F1817" s="1" t="str">
        <f>VLOOKUP($A1817,'Medical examination'!A1817:J4151,5,FALSE)</f>
        <v>NO</v>
      </c>
      <c r="G1817" s="1" t="str">
        <f>VLOOKUP($A1817,'Medical examination'!A1817:K4151,6,FALSE)</f>
        <v>YES</v>
      </c>
      <c r="H1817" s="1">
        <f>VLOOKUP($A1817,'Medical examination'!A1817:L4151,7,FALSE)</f>
        <v>1</v>
      </c>
      <c r="I1817" s="1" t="str">
        <f>VLOOKUP($A1817,'Medical examination'!A1817:M4151,8,FALSE)</f>
        <v>NO</v>
      </c>
      <c r="J1817" s="19" t="str">
        <f>VLOOKUP($A1817,'Medical examination'!A1817:N4151,9,FALSE)</f>
        <v>OBESITY</v>
      </c>
      <c r="K1817" s="10" t="str">
        <f>VLOOKUP($A1817,'Medical examination'!A1817:O4151,10,FALSE)</f>
        <v>NORMAL</v>
      </c>
      <c r="L1817" s="16">
        <v>18815.53</v>
      </c>
      <c r="M1817" s="1" t="str">
        <f>VLOOKUP($L1817,'Hospitalization details'!$F1817:L4149,2,FALSE)</f>
        <v>TIER - 1</v>
      </c>
      <c r="N1817" s="17" t="str">
        <f>VLOOKUP($L1817,'Hospitalization details'!$F1817:M4154,3,FALSE)</f>
        <v>TIER - 1</v>
      </c>
      <c r="O1817" s="1" t="str">
        <f>VLOOKUP($L1817,'Hospitalization details'!$F1817:N4154,4,FALSE)</f>
        <v>R1023</v>
      </c>
      <c r="P1817" s="14">
        <f>VLOOKUP($L1817,'Hospitalization details'!$F1817:O4154,6,FALSE)</f>
        <v>22998</v>
      </c>
      <c r="Q1817" s="18">
        <f t="shared" si="28"/>
        <v>60</v>
      </c>
    </row>
    <row r="1818" spans="1:17" x14ac:dyDescent="0.25">
      <c r="A1818" s="2" t="s">
        <v>1824</v>
      </c>
      <c r="B1818" t="str">
        <f>VLOOKUP(A1818,'customer names'!A1818:D4152,3,FALSE)</f>
        <v>Stanton</v>
      </c>
      <c r="C1818" s="1">
        <f>VLOOKUP(A1818,'Medical examination'!A1818:G4152,2,FALSE)</f>
        <v>17.05</v>
      </c>
      <c r="D1818" s="1">
        <f>VLOOKUP(A1818,'Medical examination'!A1818:H4152,3,FALSE)</f>
        <v>5.3</v>
      </c>
      <c r="E1818" s="1" t="str">
        <f>VLOOKUP($A1818,'Medical examination'!A1818:I4152,4,FALSE)</f>
        <v>NO</v>
      </c>
      <c r="F1818" s="1" t="str">
        <f>VLOOKUP($A1818,'Medical examination'!A1818:J4152,5,FALSE)</f>
        <v>NO</v>
      </c>
      <c r="G1818" s="1" t="str">
        <f>VLOOKUP($A1818,'Medical examination'!A1818:K4152,6,FALSE)</f>
        <v>YES</v>
      </c>
      <c r="H1818" s="1">
        <f>VLOOKUP($A1818,'Medical examination'!A1818:L4152,7,FALSE)</f>
        <v>1</v>
      </c>
      <c r="I1818" s="1" t="str">
        <f>VLOOKUP($A1818,'Medical examination'!A1818:M4152,8,FALSE)</f>
        <v>NO</v>
      </c>
      <c r="J1818" s="19" t="str">
        <f>VLOOKUP($A1818,'Medical examination'!A1818:N4152,9,FALSE)</f>
        <v>UNDERWEIGHT</v>
      </c>
      <c r="K1818" s="10" t="str">
        <f>VLOOKUP($A1818,'Medical examination'!A1818:O4152,10,FALSE)</f>
        <v>NORMAL</v>
      </c>
      <c r="L1818" s="16">
        <v>43254.42</v>
      </c>
      <c r="M1818" s="1" t="str">
        <f>VLOOKUP($L1818,'Hospitalization details'!$F1818:L4150,2,FALSE)</f>
        <v>TIER - 2</v>
      </c>
      <c r="N1818" s="17" t="str">
        <f>VLOOKUP($L1818,'Hospitalization details'!$F1818:M4155,3,FALSE)</f>
        <v>TIER - 2</v>
      </c>
      <c r="O1818" s="1" t="str">
        <f>VLOOKUP($L1818,'Hospitalization details'!$F1818:N4155,4,FALSE)</f>
        <v>R1016</v>
      </c>
      <c r="P1818" s="14">
        <f>VLOOKUP($L1818,'Hospitalization details'!$F1818:O4155,6,FALSE)</f>
        <v>25540</v>
      </c>
      <c r="Q1818" s="18">
        <f t="shared" si="28"/>
        <v>53</v>
      </c>
    </row>
    <row r="1819" spans="1:17" x14ac:dyDescent="0.25">
      <c r="A1819" s="2" t="s">
        <v>1825</v>
      </c>
      <c r="B1819" t="str">
        <f>VLOOKUP(A1819,'customer names'!A1819:D4153,3,FALSE)</f>
        <v>Mollak</v>
      </c>
      <c r="C1819" s="1">
        <f>VLOOKUP(A1819,'Medical examination'!A1819:G4153,2,FALSE)</f>
        <v>37.18</v>
      </c>
      <c r="D1819" s="1">
        <f>VLOOKUP(A1819,'Medical examination'!A1819:H4153,3,FALSE)</f>
        <v>4.9000000000000004</v>
      </c>
      <c r="E1819" s="1" t="str">
        <f>VLOOKUP($A1819,'Medical examination'!A1819:I4153,4,FALSE)</f>
        <v>NO</v>
      </c>
      <c r="F1819" s="1" t="str">
        <f>VLOOKUP($A1819,'Medical examination'!A1819:J4153,5,FALSE)</f>
        <v>NO</v>
      </c>
      <c r="G1819" s="1" t="str">
        <f>VLOOKUP($A1819,'Medical examination'!A1819:K4153,6,FALSE)</f>
        <v>NO</v>
      </c>
      <c r="H1819" s="1">
        <f>VLOOKUP($A1819,'Medical examination'!A1819:L4153,7,FALSE)</f>
        <v>0</v>
      </c>
      <c r="I1819" s="1" t="str">
        <f>VLOOKUP($A1819,'Medical examination'!A1819:M4153,8,FALSE)</f>
        <v>NO</v>
      </c>
      <c r="J1819" s="19" t="str">
        <f>VLOOKUP($A1819,'Medical examination'!A1819:N4153,9,FALSE)</f>
        <v>OBESITY</v>
      </c>
      <c r="K1819" s="10" t="str">
        <f>VLOOKUP($A1819,'Medical examination'!A1819:O4153,10,FALSE)</f>
        <v>NORMAL</v>
      </c>
      <c r="L1819" s="16">
        <v>18806.150000000001</v>
      </c>
      <c r="M1819" s="1" t="str">
        <f>VLOOKUP($L1819,'Hospitalization details'!$F1819:L4151,2,FALSE)</f>
        <v>TIER - 1</v>
      </c>
      <c r="N1819" s="17" t="str">
        <f>VLOOKUP($L1819,'Hospitalization details'!$F1819:M4156,3,FALSE)</f>
        <v>TIER - 2</v>
      </c>
      <c r="O1819" s="1" t="str">
        <f>VLOOKUP($L1819,'Hospitalization details'!$F1819:N4156,4,FALSE)</f>
        <v>R1013</v>
      </c>
      <c r="P1819" s="14">
        <f>VLOOKUP($L1819,'Hospitalization details'!$F1819:O4156,6,FALSE)</f>
        <v>29143</v>
      </c>
      <c r="Q1819" s="18">
        <f t="shared" si="28"/>
        <v>43</v>
      </c>
    </row>
    <row r="1820" spans="1:17" x14ac:dyDescent="0.25">
      <c r="A1820" s="2" t="s">
        <v>1826</v>
      </c>
      <c r="B1820" t="str">
        <f>VLOOKUP(A1820,'customer names'!A1820:D4154,3,FALSE)</f>
        <v>Bell</v>
      </c>
      <c r="C1820" s="1">
        <f>VLOOKUP(A1820,'Medical examination'!A1820:G4154,2,FALSE)</f>
        <v>35.200000000000003</v>
      </c>
      <c r="D1820" s="1">
        <f>VLOOKUP(A1820,'Medical examination'!A1820:H4154,3,FALSE)</f>
        <v>5.55</v>
      </c>
      <c r="E1820" s="1" t="str">
        <f>VLOOKUP($A1820,'Medical examination'!A1820:I4154,4,FALSE)</f>
        <v>NO</v>
      </c>
      <c r="F1820" s="1" t="str">
        <f>VLOOKUP($A1820,'Medical examination'!A1820:J4154,5,FALSE)</f>
        <v>NO</v>
      </c>
      <c r="G1820" s="1" t="str">
        <f>VLOOKUP($A1820,'Medical examination'!A1820:K4154,6,FALSE)</f>
        <v>NO</v>
      </c>
      <c r="H1820" s="1">
        <f>VLOOKUP($A1820,'Medical examination'!A1820:L4154,7,FALSE)</f>
        <v>0</v>
      </c>
      <c r="I1820" s="1" t="str">
        <f>VLOOKUP($A1820,'Medical examination'!A1820:M4154,8,FALSE)</f>
        <v>NO</v>
      </c>
      <c r="J1820" s="19" t="str">
        <f>VLOOKUP($A1820,'Medical examination'!A1820:N4154,9,FALSE)</f>
        <v>OBESITY</v>
      </c>
      <c r="K1820" s="10" t="str">
        <f>VLOOKUP($A1820,'Medical examination'!A1820:O4154,10,FALSE)</f>
        <v>NORMAL</v>
      </c>
      <c r="L1820" s="16">
        <v>18804.75</v>
      </c>
      <c r="M1820" s="1" t="str">
        <f>VLOOKUP($L1820,'Hospitalization details'!$F1820:L4152,2,FALSE)</f>
        <v>TIER - 1</v>
      </c>
      <c r="N1820" s="17" t="str">
        <f>VLOOKUP($L1820,'Hospitalization details'!$F1820:M4157,3,FALSE)</f>
        <v>TIER - 1</v>
      </c>
      <c r="O1820" s="1" t="str">
        <f>VLOOKUP($L1820,'Hospitalization details'!$F1820:N4157,4,FALSE)</f>
        <v>R1012</v>
      </c>
      <c r="P1820" s="14">
        <f>VLOOKUP($L1820,'Hospitalization details'!$F1820:O4157,6,FALSE)</f>
        <v>35031</v>
      </c>
      <c r="Q1820" s="18">
        <f t="shared" si="28"/>
        <v>27</v>
      </c>
    </row>
    <row r="1821" spans="1:17" x14ac:dyDescent="0.25">
      <c r="A1821" s="2" t="s">
        <v>1827</v>
      </c>
      <c r="B1821" t="str">
        <f>VLOOKUP(A1821,'customer names'!A1821:D4155,3,FALSE)</f>
        <v>Weston</v>
      </c>
      <c r="C1821" s="1">
        <f>VLOOKUP(A1821,'Medical examination'!A1821:G4155,2,FALSE)</f>
        <v>37.335000000000001</v>
      </c>
      <c r="D1821" s="1">
        <f>VLOOKUP(A1821,'Medical examination'!A1821:H4155,3,FALSE)</f>
        <v>4.95</v>
      </c>
      <c r="E1821" s="1" t="str">
        <f>VLOOKUP($A1821,'Medical examination'!A1821:I4155,4,FALSE)</f>
        <v>NO</v>
      </c>
      <c r="F1821" s="1" t="str">
        <f>VLOOKUP($A1821,'Medical examination'!A1821:J4155,5,FALSE)</f>
        <v>NO</v>
      </c>
      <c r="G1821" s="1" t="str">
        <f>VLOOKUP($A1821,'Medical examination'!A1821:K4155,6,FALSE)</f>
        <v>NO</v>
      </c>
      <c r="H1821" s="1">
        <f>VLOOKUP($A1821,'Medical examination'!A1821:L4155,7,FALSE)</f>
        <v>0</v>
      </c>
      <c r="I1821" s="1" t="str">
        <f>VLOOKUP($A1821,'Medical examination'!A1821:M4155,8,FALSE)</f>
        <v>NO</v>
      </c>
      <c r="J1821" s="19" t="str">
        <f>VLOOKUP($A1821,'Medical examination'!A1821:N4155,9,FALSE)</f>
        <v>OBESITY</v>
      </c>
      <c r="K1821" s="10" t="str">
        <f>VLOOKUP($A1821,'Medical examination'!A1821:O4155,10,FALSE)</f>
        <v>NORMAL</v>
      </c>
      <c r="L1821" s="16">
        <v>18767.740000000002</v>
      </c>
      <c r="M1821" s="1" t="str">
        <f>VLOOKUP($L1821,'Hospitalization details'!$F1821:L4153,2,FALSE)</f>
        <v>TIER - 1</v>
      </c>
      <c r="N1821" s="17" t="str">
        <f>VLOOKUP($L1821,'Hospitalization details'!$F1821:M4158,3,FALSE)</f>
        <v>TIER - 1</v>
      </c>
      <c r="O1821" s="1" t="str">
        <f>VLOOKUP($L1821,'Hospitalization details'!$F1821:N4158,4,FALSE)</f>
        <v>R1013</v>
      </c>
      <c r="P1821" s="14">
        <f>VLOOKUP($L1821,'Hospitalization details'!$F1821:O4158,6,FALSE)</f>
        <v>29178</v>
      </c>
      <c r="Q1821" s="18">
        <f t="shared" si="28"/>
        <v>43</v>
      </c>
    </row>
    <row r="1822" spans="1:17" x14ac:dyDescent="0.25">
      <c r="A1822" s="2" t="s">
        <v>1828</v>
      </c>
      <c r="B1822" t="str">
        <f>VLOOKUP(A1822,'customer names'!A1822:D4156,3,FALSE)</f>
        <v>Rabuzzi</v>
      </c>
      <c r="C1822" s="1">
        <f>VLOOKUP(A1822,'Medical examination'!A1822:G4156,2,FALSE)</f>
        <v>27.265000000000001</v>
      </c>
      <c r="D1822" s="1">
        <f>VLOOKUP(A1822,'Medical examination'!A1822:H4156,3,FALSE)</f>
        <v>6.46</v>
      </c>
      <c r="E1822" s="1" t="str">
        <f>VLOOKUP($A1822,'Medical examination'!A1822:I4156,4,FALSE)</f>
        <v>YES</v>
      </c>
      <c r="F1822" s="1" t="str">
        <f>VLOOKUP($A1822,'Medical examination'!A1822:J4156,5,FALSE)</f>
        <v>NO</v>
      </c>
      <c r="G1822" s="1" t="str">
        <f>VLOOKUP($A1822,'Medical examination'!A1822:K4156,6,FALSE)</f>
        <v>NO</v>
      </c>
      <c r="H1822" s="1">
        <f>VLOOKUP($A1822,'Medical examination'!A1822:L4156,7,FALSE)</f>
        <v>0</v>
      </c>
      <c r="I1822" s="1" t="str">
        <f>VLOOKUP($A1822,'Medical examination'!A1822:M4156,8,FALSE)</f>
        <v>NO</v>
      </c>
      <c r="J1822" s="19" t="str">
        <f>VLOOKUP($A1822,'Medical examination'!A1822:N4156,9,FALSE)</f>
        <v>OVERWEIGHT</v>
      </c>
      <c r="K1822" s="10" t="str">
        <f>VLOOKUP($A1822,'Medical examination'!A1822:O4156,10,FALSE)</f>
        <v>DIABETES</v>
      </c>
      <c r="L1822" s="16">
        <v>18765.88</v>
      </c>
      <c r="M1822" s="1" t="str">
        <f>VLOOKUP($L1822,'Hospitalization details'!$F1822:L4154,2,FALSE)</f>
        <v>TIER - 1</v>
      </c>
      <c r="N1822" s="17" t="str">
        <f>VLOOKUP($L1822,'Hospitalization details'!$F1822:M4159,3,FALSE)</f>
        <v>TIER - 2</v>
      </c>
      <c r="O1822" s="1" t="str">
        <f>VLOOKUP($L1822,'Hospitalization details'!$F1822:N4159,4,FALSE)</f>
        <v>R1012</v>
      </c>
      <c r="P1822" s="14">
        <f>VLOOKUP($L1822,'Hospitalization details'!$F1822:O4159,6,FALSE)</f>
        <v>33965</v>
      </c>
      <c r="Q1822" s="18">
        <f t="shared" si="28"/>
        <v>30</v>
      </c>
    </row>
    <row r="1823" spans="1:17" x14ac:dyDescent="0.25">
      <c r="A1823" s="2" t="s">
        <v>1829</v>
      </c>
      <c r="B1823" t="str">
        <f>VLOOKUP(A1823,'customer names'!A1823:D4157,3,FALSE)</f>
        <v>Hendrix</v>
      </c>
      <c r="C1823" s="1">
        <f>VLOOKUP(A1823,'Medical examination'!A1823:G4157,2,FALSE)</f>
        <v>30.8</v>
      </c>
      <c r="D1823" s="1">
        <f>VLOOKUP(A1823,'Medical examination'!A1823:H4157,3,FALSE)</f>
        <v>4.9000000000000004</v>
      </c>
      <c r="E1823" s="1" t="str">
        <f>VLOOKUP($A1823,'Medical examination'!A1823:I4157,4,FALSE)</f>
        <v>YES</v>
      </c>
      <c r="F1823" s="1" t="str">
        <f>VLOOKUP($A1823,'Medical examination'!A1823:J4157,5,FALSE)</f>
        <v>NO</v>
      </c>
      <c r="G1823" s="1" t="str">
        <f>VLOOKUP($A1823,'Medical examination'!A1823:K4157,6,FALSE)</f>
        <v>NO</v>
      </c>
      <c r="H1823" s="1">
        <f>VLOOKUP($A1823,'Medical examination'!A1823:L4157,7,FALSE)</f>
        <v>0</v>
      </c>
      <c r="I1823" s="1" t="str">
        <f>VLOOKUP($A1823,'Medical examination'!A1823:M4157,8,FALSE)</f>
        <v>NO</v>
      </c>
      <c r="J1823" s="19" t="str">
        <f>VLOOKUP($A1823,'Medical examination'!A1823:N4157,9,FALSE)</f>
        <v>OBESITY</v>
      </c>
      <c r="K1823" s="10" t="str">
        <f>VLOOKUP($A1823,'Medical examination'!A1823:O4157,10,FALSE)</f>
        <v>NORMAL</v>
      </c>
      <c r="L1823" s="16">
        <v>18694.689999999999</v>
      </c>
      <c r="M1823" s="1" t="str">
        <f>VLOOKUP($L1823,'Hospitalization details'!$F1823:L4155,2,FALSE)</f>
        <v>TIER - 1</v>
      </c>
      <c r="N1823" s="17" t="str">
        <f>VLOOKUP($L1823,'Hospitalization details'!$F1823:M4160,3,FALSE)</f>
        <v>TIER - 1</v>
      </c>
      <c r="O1823" s="1" t="str">
        <f>VLOOKUP($L1823,'Hospitalization details'!$F1823:N4160,4,FALSE)</f>
        <v>R1023</v>
      </c>
      <c r="P1823" s="14">
        <f>VLOOKUP($L1823,'Hospitalization details'!$F1823:O4160,6,FALSE)</f>
        <v>24714</v>
      </c>
      <c r="Q1823" s="18">
        <f t="shared" si="28"/>
        <v>55</v>
      </c>
    </row>
    <row r="1824" spans="1:17" x14ac:dyDescent="0.25">
      <c r="A1824" s="2" t="s">
        <v>1830</v>
      </c>
      <c r="B1824" t="str">
        <f>VLOOKUP(A1824,'customer names'!A1824:D4158,3,FALSE)</f>
        <v>Van Nielen</v>
      </c>
      <c r="C1824" s="1">
        <f>VLOOKUP(A1824,'Medical examination'!A1824:G4158,2,FALSE)</f>
        <v>30.21</v>
      </c>
      <c r="D1824" s="1">
        <f>VLOOKUP(A1824,'Medical examination'!A1824:H4158,3,FALSE)</f>
        <v>5.21</v>
      </c>
      <c r="E1824" s="1" t="str">
        <f>VLOOKUP($A1824,'Medical examination'!A1824:I4158,4,FALSE)</f>
        <v>NO</v>
      </c>
      <c r="F1824" s="1" t="str">
        <f>VLOOKUP($A1824,'Medical examination'!A1824:J4158,5,FALSE)</f>
        <v>NO</v>
      </c>
      <c r="G1824" s="1" t="str">
        <f>VLOOKUP($A1824,'Medical examination'!A1824:K4158,6,FALSE)</f>
        <v>NO</v>
      </c>
      <c r="H1824" s="1">
        <f>VLOOKUP($A1824,'Medical examination'!A1824:L4158,7,FALSE)</f>
        <v>1</v>
      </c>
      <c r="I1824" s="1" t="str">
        <f>VLOOKUP($A1824,'Medical examination'!A1824:M4158,8,FALSE)</f>
        <v>NO</v>
      </c>
      <c r="J1824" s="19" t="str">
        <f>VLOOKUP($A1824,'Medical examination'!A1824:N4158,9,FALSE)</f>
        <v>OBESITY</v>
      </c>
      <c r="K1824" s="10" t="str">
        <f>VLOOKUP($A1824,'Medical examination'!A1824:O4158,10,FALSE)</f>
        <v>NORMAL</v>
      </c>
      <c r="L1824" s="16">
        <v>18682.740000000002</v>
      </c>
      <c r="M1824" s="1" t="str">
        <f>VLOOKUP($L1824,'Hospitalization details'!$F1824:L4156,2,FALSE)</f>
        <v>TIER - 1</v>
      </c>
      <c r="N1824" s="17" t="str">
        <f>VLOOKUP($L1824,'Hospitalization details'!$F1824:M4161,3,FALSE)</f>
        <v>TIER - 3</v>
      </c>
      <c r="O1824" s="1" t="str">
        <f>VLOOKUP($L1824,'Hospitalization details'!$F1824:N4161,4,FALSE)</f>
        <v>R1012</v>
      </c>
      <c r="P1824" s="14">
        <f>VLOOKUP($L1824,'Hospitalization details'!$F1824:O4161,6,FALSE)</f>
        <v>25858</v>
      </c>
      <c r="Q1824" s="18">
        <f t="shared" si="28"/>
        <v>52</v>
      </c>
    </row>
    <row r="1825" spans="1:17" x14ac:dyDescent="0.25">
      <c r="A1825" s="2" t="s">
        <v>1831</v>
      </c>
      <c r="B1825" t="str">
        <f>VLOOKUP(A1825,'customer names'!A1825:D4159,3,FALSE)</f>
        <v>Blanton</v>
      </c>
      <c r="C1825" s="1">
        <f>VLOOKUP(A1825,'Medical examination'!A1825:G4159,2,FALSE)</f>
        <v>35.340000000000003</v>
      </c>
      <c r="D1825" s="1">
        <f>VLOOKUP(A1825,'Medical examination'!A1825:H4159,3,FALSE)</f>
        <v>4.13</v>
      </c>
      <c r="E1825" s="1" t="str">
        <f>VLOOKUP($A1825,'Medical examination'!A1825:I4159,4,FALSE)</f>
        <v>NO</v>
      </c>
      <c r="F1825" s="1" t="str">
        <f>VLOOKUP($A1825,'Medical examination'!A1825:J4159,5,FALSE)</f>
        <v>YES</v>
      </c>
      <c r="G1825" s="1" t="str">
        <f>VLOOKUP($A1825,'Medical examination'!A1825:K4159,6,FALSE)</f>
        <v>NO</v>
      </c>
      <c r="H1825" s="1">
        <f>VLOOKUP($A1825,'Medical examination'!A1825:L4159,7,FALSE)</f>
        <v>1</v>
      </c>
      <c r="I1825" s="1" t="str">
        <f>VLOOKUP($A1825,'Medical examination'!A1825:M4159,8,FALSE)</f>
        <v>NO</v>
      </c>
      <c r="J1825" s="19" t="str">
        <f>VLOOKUP($A1825,'Medical examination'!A1825:N4159,9,FALSE)</f>
        <v>OBESITY</v>
      </c>
      <c r="K1825" s="10" t="str">
        <f>VLOOKUP($A1825,'Medical examination'!A1825:O4159,10,FALSE)</f>
        <v>NORMAL</v>
      </c>
      <c r="L1825" s="16">
        <v>18648.419999999998</v>
      </c>
      <c r="M1825" s="1" t="str">
        <f>VLOOKUP($L1825,'Hospitalization details'!$F1825:L4157,2,FALSE)</f>
        <v>TIER - 1</v>
      </c>
      <c r="N1825" s="17" t="str">
        <f>VLOOKUP($L1825,'Hospitalization details'!$F1825:M4162,3,FALSE)</f>
        <v>TIER - 1</v>
      </c>
      <c r="O1825" s="1" t="str">
        <f>VLOOKUP($L1825,'Hospitalization details'!$F1825:N4162,4,FALSE)</f>
        <v>R1019</v>
      </c>
      <c r="P1825" s="14">
        <f>VLOOKUP($L1825,'Hospitalization details'!$F1825:O4162,6,FALSE)</f>
        <v>36061</v>
      </c>
      <c r="Q1825" s="18">
        <f t="shared" si="28"/>
        <v>24</v>
      </c>
    </row>
    <row r="1826" spans="1:17" x14ac:dyDescent="0.25">
      <c r="A1826" s="2" t="s">
        <v>1832</v>
      </c>
      <c r="B1826" t="str">
        <f>VLOOKUP(A1826,'customer names'!A1826:D4160,3,FALSE)</f>
        <v>Schout</v>
      </c>
      <c r="C1826" s="1">
        <f>VLOOKUP(A1826,'Medical examination'!A1826:G4160,2,FALSE)</f>
        <v>26.695</v>
      </c>
      <c r="D1826" s="1">
        <f>VLOOKUP(A1826,'Medical examination'!A1826:H4160,3,FALSE)</f>
        <v>5.28</v>
      </c>
      <c r="E1826" s="1" t="str">
        <f>VLOOKUP($A1826,'Medical examination'!A1826:I4160,4,FALSE)</f>
        <v>NO</v>
      </c>
      <c r="F1826" s="1" t="str">
        <f>VLOOKUP($A1826,'Medical examination'!A1826:J4160,5,FALSE)</f>
        <v>NO</v>
      </c>
      <c r="G1826" s="1" t="str">
        <f>VLOOKUP($A1826,'Medical examination'!A1826:K4160,6,FALSE)</f>
        <v>NO</v>
      </c>
      <c r="H1826" s="1">
        <f>VLOOKUP($A1826,'Medical examination'!A1826:L4160,7,FALSE)</f>
        <v>0</v>
      </c>
      <c r="I1826" s="1" t="str">
        <f>VLOOKUP($A1826,'Medical examination'!A1826:M4160,8,FALSE)</f>
        <v>NO</v>
      </c>
      <c r="J1826" s="19" t="str">
        <f>VLOOKUP($A1826,'Medical examination'!A1826:N4160,9,FALSE)</f>
        <v>OVERWEIGHT</v>
      </c>
      <c r="K1826" s="10" t="str">
        <f>VLOOKUP($A1826,'Medical examination'!A1826:O4160,10,FALSE)</f>
        <v>NORMAL</v>
      </c>
      <c r="L1826" s="16">
        <v>18608.259999999998</v>
      </c>
      <c r="M1826" s="1" t="str">
        <f>VLOOKUP($L1826,'Hospitalization details'!$F1826:L4158,2,FALSE)</f>
        <v>TIER - 1</v>
      </c>
      <c r="N1826" s="17" t="str">
        <f>VLOOKUP($L1826,'Hospitalization details'!$F1826:M4163,3,FALSE)</f>
        <v>TIER - 3</v>
      </c>
      <c r="O1826" s="1" t="str">
        <f>VLOOKUP($L1826,'Hospitalization details'!$F1826:N4163,4,FALSE)</f>
        <v>R1011</v>
      </c>
      <c r="P1826" s="14">
        <f>VLOOKUP($L1826,'Hospitalization details'!$F1826:O4163,6,FALSE)</f>
        <v>31636</v>
      </c>
      <c r="Q1826" s="18">
        <f t="shared" si="28"/>
        <v>36</v>
      </c>
    </row>
    <row r="1827" spans="1:17" x14ac:dyDescent="0.25">
      <c r="A1827" s="2" t="s">
        <v>1833</v>
      </c>
      <c r="B1827" t="str">
        <f>VLOOKUP(A1827,'customer names'!A1827:D4161,3,FALSE)</f>
        <v>Schmaltz</v>
      </c>
      <c r="C1827" s="1">
        <f>VLOOKUP(A1827,'Medical examination'!A1827:G4161,2,FALSE)</f>
        <v>29.355</v>
      </c>
      <c r="D1827" s="1">
        <f>VLOOKUP(A1827,'Medical examination'!A1827:H4161,3,FALSE)</f>
        <v>4.68</v>
      </c>
      <c r="E1827" s="1" t="str">
        <f>VLOOKUP($A1827,'Medical examination'!A1827:I4161,4,FALSE)</f>
        <v>YES</v>
      </c>
      <c r="F1827" s="1" t="str">
        <f>VLOOKUP($A1827,'Medical examination'!A1827:J4161,5,FALSE)</f>
        <v>NO</v>
      </c>
      <c r="G1827" s="1" t="str">
        <f>VLOOKUP($A1827,'Medical examination'!A1827:K4161,6,FALSE)</f>
        <v>NO</v>
      </c>
      <c r="H1827" s="1">
        <f>VLOOKUP($A1827,'Medical examination'!A1827:L4161,7,FALSE)</f>
        <v>0</v>
      </c>
      <c r="I1827" s="1" t="str">
        <f>VLOOKUP($A1827,'Medical examination'!A1827:M4161,8,FALSE)</f>
        <v>NO</v>
      </c>
      <c r="J1827" s="19" t="str">
        <f>VLOOKUP($A1827,'Medical examination'!A1827:N4161,9,FALSE)</f>
        <v>OVERWEIGHT</v>
      </c>
      <c r="K1827" s="10" t="str">
        <f>VLOOKUP($A1827,'Medical examination'!A1827:O4161,10,FALSE)</f>
        <v>NORMAL</v>
      </c>
      <c r="L1827" s="16">
        <v>18443.11</v>
      </c>
      <c r="M1827" s="1" t="str">
        <f>VLOOKUP($L1827,'Hospitalization details'!$F1827:L4159,2,FALSE)</f>
        <v>TIER - 1</v>
      </c>
      <c r="N1827" s="17" t="str">
        <f>VLOOKUP($L1827,'Hospitalization details'!$F1827:M4164,3,FALSE)</f>
        <v>TIER - 2</v>
      </c>
      <c r="O1827" s="1" t="str">
        <f>VLOOKUP($L1827,'Hospitalization details'!$F1827:N4164,4,FALSE)</f>
        <v>R1012</v>
      </c>
      <c r="P1827" s="14">
        <f>VLOOKUP($L1827,'Hospitalization details'!$F1827:O4164,6,FALSE)</f>
        <v>23646</v>
      </c>
      <c r="Q1827" s="18">
        <f t="shared" si="28"/>
        <v>58</v>
      </c>
    </row>
    <row r="1828" spans="1:17" x14ac:dyDescent="0.25">
      <c r="A1828" s="2" t="s">
        <v>1834</v>
      </c>
      <c r="B1828" t="str">
        <f>VLOOKUP(A1828,'customer names'!A1828:D4162,3,FALSE)</f>
        <v>Eagen</v>
      </c>
      <c r="C1828" s="1">
        <f>VLOOKUP(A1828,'Medical examination'!A1828:G4162,2,FALSE)</f>
        <v>29.59</v>
      </c>
      <c r="D1828" s="1">
        <f>VLOOKUP(A1828,'Medical examination'!A1828:H4162,3,FALSE)</f>
        <v>4.0599999999999996</v>
      </c>
      <c r="E1828" s="1" t="str">
        <f>VLOOKUP($A1828,'Medical examination'!A1828:I4162,4,FALSE)</f>
        <v>NO</v>
      </c>
      <c r="F1828" s="1" t="str">
        <f>VLOOKUP($A1828,'Medical examination'!A1828:J4162,5,FALSE)</f>
        <v>NO</v>
      </c>
      <c r="G1828" s="1" t="str">
        <f>VLOOKUP($A1828,'Medical examination'!A1828:K4162,6,FALSE)</f>
        <v>NO</v>
      </c>
      <c r="H1828" s="1">
        <f>VLOOKUP($A1828,'Medical examination'!A1828:L4162,7,FALSE)</f>
        <v>0</v>
      </c>
      <c r="I1828" s="1" t="str">
        <f>VLOOKUP($A1828,'Medical examination'!A1828:M4162,8,FALSE)</f>
        <v>NO</v>
      </c>
      <c r="J1828" s="19" t="str">
        <f>VLOOKUP($A1828,'Medical examination'!A1828:N4162,9,FALSE)</f>
        <v>OVERWEIGHT</v>
      </c>
      <c r="K1828" s="10" t="str">
        <f>VLOOKUP($A1828,'Medical examination'!A1828:O4162,10,FALSE)</f>
        <v>NORMAL</v>
      </c>
      <c r="L1828" s="16">
        <v>18328.240000000002</v>
      </c>
      <c r="M1828" s="1" t="str">
        <f>VLOOKUP($L1828,'Hospitalization details'!$F1828:L4160,2,FALSE)</f>
        <v>TIER - 1</v>
      </c>
      <c r="N1828" s="17" t="str">
        <f>VLOOKUP($L1828,'Hospitalization details'!$F1828:M4165,3,FALSE)</f>
        <v>TIER - 2</v>
      </c>
      <c r="O1828" s="1" t="str">
        <f>VLOOKUP($L1828,'Hospitalization details'!$F1828:N4165,4,FALSE)</f>
        <v>R1013</v>
      </c>
      <c r="P1828" s="14">
        <f>VLOOKUP($L1828,'Hospitalization details'!$F1828:O4165,6,FALSE)</f>
        <v>36509</v>
      </c>
      <c r="Q1828" s="18">
        <f t="shared" si="28"/>
        <v>23</v>
      </c>
    </row>
    <row r="1829" spans="1:17" x14ac:dyDescent="0.25">
      <c r="A1829" s="2" t="s">
        <v>1835</v>
      </c>
      <c r="B1829" t="str">
        <f>VLOOKUP(A1829,'customer names'!A1829:D4163,3,FALSE)</f>
        <v>Rotramel</v>
      </c>
      <c r="C1829" s="1">
        <f>VLOOKUP(A1829,'Medical examination'!A1829:G4163,2,FALSE)</f>
        <v>31.35</v>
      </c>
      <c r="D1829" s="1">
        <f>VLOOKUP(A1829,'Medical examination'!A1829:H4163,3,FALSE)</f>
        <v>4.2</v>
      </c>
      <c r="E1829" s="1" t="str">
        <f>VLOOKUP($A1829,'Medical examination'!A1829:I4163,4,FALSE)</f>
        <v>NO</v>
      </c>
      <c r="F1829" s="1" t="str">
        <f>VLOOKUP($A1829,'Medical examination'!A1829:J4163,5,FALSE)</f>
        <v>YES</v>
      </c>
      <c r="G1829" s="1" t="str">
        <f>VLOOKUP($A1829,'Medical examination'!A1829:K4163,6,FALSE)</f>
        <v>NO</v>
      </c>
      <c r="H1829" s="1">
        <f>VLOOKUP($A1829,'Medical examination'!A1829:L4163,7,FALSE)</f>
        <v>1</v>
      </c>
      <c r="I1829" s="1" t="str">
        <f>VLOOKUP($A1829,'Medical examination'!A1829:M4163,8,FALSE)</f>
        <v>NO</v>
      </c>
      <c r="J1829" s="19" t="str">
        <f>VLOOKUP($A1829,'Medical examination'!A1829:N4163,9,FALSE)</f>
        <v>OBESITY</v>
      </c>
      <c r="K1829" s="10" t="str">
        <f>VLOOKUP($A1829,'Medical examination'!A1829:O4163,10,FALSE)</f>
        <v>NORMAL</v>
      </c>
      <c r="L1829" s="16">
        <v>43073.760000000002</v>
      </c>
      <c r="M1829" s="1" t="str">
        <f>VLOOKUP($L1829,'Hospitalization details'!$F1829:L4161,2,FALSE)</f>
        <v>TIER - 2</v>
      </c>
      <c r="N1829" s="17" t="str">
        <f>VLOOKUP($L1829,'Hospitalization details'!$F1829:M4166,3,FALSE)</f>
        <v>TIER - 2</v>
      </c>
      <c r="O1829" s="1" t="str">
        <f>VLOOKUP($L1829,'Hospitalization details'!$F1829:N4166,4,FALSE)</f>
        <v>R1011</v>
      </c>
      <c r="P1829" s="14">
        <f>VLOOKUP($L1829,'Hospitalization details'!$F1829:O4166,6,FALSE)</f>
        <v>24075</v>
      </c>
      <c r="Q1829" s="18">
        <f t="shared" si="28"/>
        <v>57</v>
      </c>
    </row>
    <row r="1830" spans="1:17" x14ac:dyDescent="0.25">
      <c r="A1830" s="2" t="s">
        <v>1836</v>
      </c>
      <c r="B1830" t="str">
        <f>VLOOKUP(A1830,'customer names'!A1830:D4164,3,FALSE)</f>
        <v>Prevost</v>
      </c>
      <c r="C1830" s="1">
        <f>VLOOKUP(A1830,'Medical examination'!A1830:G4164,2,FALSE)</f>
        <v>20.52</v>
      </c>
      <c r="D1830" s="1">
        <f>VLOOKUP(A1830,'Medical examination'!A1830:H4164,3,FALSE)</f>
        <v>4.83</v>
      </c>
      <c r="E1830" s="1" t="str">
        <f>VLOOKUP($A1830,'Medical examination'!A1830:I4164,4,FALSE)</f>
        <v>NO</v>
      </c>
      <c r="F1830" s="1" t="str">
        <f>VLOOKUP($A1830,'Medical examination'!A1830:J4164,5,FALSE)</f>
        <v>NO</v>
      </c>
      <c r="G1830" s="1" t="str">
        <f>VLOOKUP($A1830,'Medical examination'!A1830:K4164,6,FALSE)</f>
        <v>NO</v>
      </c>
      <c r="H1830" s="1">
        <f>VLOOKUP($A1830,'Medical examination'!A1830:L4164,7,FALSE)</f>
        <v>0</v>
      </c>
      <c r="I1830" s="1" t="str">
        <f>VLOOKUP($A1830,'Medical examination'!A1830:M4164,8,FALSE)</f>
        <v>NO</v>
      </c>
      <c r="J1830" s="19" t="str">
        <f>VLOOKUP($A1830,'Medical examination'!A1830:N4164,9,FALSE)</f>
        <v>NORMAL WEIGHT</v>
      </c>
      <c r="K1830" s="10" t="str">
        <f>VLOOKUP($A1830,'Medical examination'!A1830:O4164,10,FALSE)</f>
        <v>NORMAL</v>
      </c>
      <c r="L1830" s="16">
        <v>18310.740000000002</v>
      </c>
      <c r="M1830" s="1" t="str">
        <f>VLOOKUP($L1830,'Hospitalization details'!$F1830:L4162,2,FALSE)</f>
        <v>TIER - 1</v>
      </c>
      <c r="N1830" s="17" t="str">
        <f>VLOOKUP($L1830,'Hospitalization details'!$F1830:M4167,3,FALSE)</f>
        <v>TIER - 3</v>
      </c>
      <c r="O1830" s="1" t="str">
        <f>VLOOKUP($L1830,'Hospitalization details'!$F1830:N4167,4,FALSE)</f>
        <v>R1012</v>
      </c>
      <c r="P1830" s="14">
        <f>VLOOKUP($L1830,'Hospitalization details'!$F1830:O4167,6,FALSE)</f>
        <v>34884</v>
      </c>
      <c r="Q1830" s="18">
        <f t="shared" si="28"/>
        <v>27</v>
      </c>
    </row>
    <row r="1831" spans="1:17" x14ac:dyDescent="0.25">
      <c r="A1831" s="2" t="s">
        <v>1837</v>
      </c>
      <c r="B1831" t="str">
        <f>VLOOKUP(A1831,'customer names'!A1831:D4165,3,FALSE)</f>
        <v>Boyd</v>
      </c>
      <c r="C1831" s="1">
        <f>VLOOKUP(A1831,'Medical examination'!A1831:G4165,2,FALSE)</f>
        <v>42.9</v>
      </c>
      <c r="D1831" s="1">
        <f>VLOOKUP(A1831,'Medical examination'!A1831:H4165,3,FALSE)</f>
        <v>4.87</v>
      </c>
      <c r="E1831" s="1" t="str">
        <f>VLOOKUP($A1831,'Medical examination'!A1831:I4165,4,FALSE)</f>
        <v>YES</v>
      </c>
      <c r="F1831" s="1" t="str">
        <f>VLOOKUP($A1831,'Medical examination'!A1831:J4165,5,FALSE)</f>
        <v>NO</v>
      </c>
      <c r="G1831" s="1" t="str">
        <f>VLOOKUP($A1831,'Medical examination'!A1831:K4165,6,FALSE)</f>
        <v>NO</v>
      </c>
      <c r="H1831" s="1">
        <f>VLOOKUP($A1831,'Medical examination'!A1831:L4165,7,FALSE)</f>
        <v>1</v>
      </c>
      <c r="I1831" s="1" t="str">
        <f>VLOOKUP($A1831,'Medical examination'!A1831:M4165,8,FALSE)</f>
        <v>NO</v>
      </c>
      <c r="J1831" s="19" t="str">
        <f>VLOOKUP($A1831,'Medical examination'!A1831:N4165,9,FALSE)</f>
        <v>OBESITY</v>
      </c>
      <c r="K1831" s="10" t="str">
        <f>VLOOKUP($A1831,'Medical examination'!A1831:O4165,10,FALSE)</f>
        <v>NORMAL</v>
      </c>
      <c r="L1831" s="16">
        <v>18259.22</v>
      </c>
      <c r="M1831" s="1" t="str">
        <f>VLOOKUP($L1831,'Hospitalization details'!$F1831:L4163,2,FALSE)</f>
        <v>TIER - 1</v>
      </c>
      <c r="N1831" s="17" t="str">
        <f>VLOOKUP($L1831,'Hospitalization details'!$F1831:M4168,3,FALSE)</f>
        <v>TIER - 3</v>
      </c>
      <c r="O1831" s="1" t="str">
        <f>VLOOKUP($L1831,'Hospitalization details'!$F1831:N4168,4,FALSE)</f>
        <v>R1011</v>
      </c>
      <c r="P1831" s="14">
        <f>VLOOKUP($L1831,'Hospitalization details'!$F1831:O4168,6,FALSE)</f>
        <v>33963</v>
      </c>
      <c r="Q1831" s="18">
        <f t="shared" si="28"/>
        <v>30</v>
      </c>
    </row>
    <row r="1832" spans="1:17" x14ac:dyDescent="0.25">
      <c r="A1832" s="2" t="s">
        <v>1838</v>
      </c>
      <c r="B1832" t="str">
        <f>VLOOKUP(A1832,'customer names'!A1832:D4166,3,FALSE)</f>
        <v>Dawes</v>
      </c>
      <c r="C1832" s="1">
        <f>VLOOKUP(A1832,'Medical examination'!A1832:G4166,2,FALSE)</f>
        <v>24.6</v>
      </c>
      <c r="D1832" s="1">
        <f>VLOOKUP(A1832,'Medical examination'!A1832:H4166,3,FALSE)</f>
        <v>5.86</v>
      </c>
      <c r="E1832" s="1" t="str">
        <f>VLOOKUP($A1832,'Medical examination'!A1832:I4166,4,FALSE)</f>
        <v>NO</v>
      </c>
      <c r="F1832" s="1" t="str">
        <f>VLOOKUP($A1832,'Medical examination'!A1832:J4166,5,FALSE)</f>
        <v>NO</v>
      </c>
      <c r="G1832" s="1" t="str">
        <f>VLOOKUP($A1832,'Medical examination'!A1832:K4166,6,FALSE)</f>
        <v>YES</v>
      </c>
      <c r="H1832" s="1">
        <f>VLOOKUP($A1832,'Medical examination'!A1832:L4166,7,FALSE)</f>
        <v>1</v>
      </c>
      <c r="I1832" s="1" t="str">
        <f>VLOOKUP($A1832,'Medical examination'!A1832:M4166,8,FALSE)</f>
        <v>NO</v>
      </c>
      <c r="J1832" s="19" t="str">
        <f>VLOOKUP($A1832,'Medical examination'!A1832:N4166,9,FALSE)</f>
        <v>NORMAL WEIGHT</v>
      </c>
      <c r="K1832" s="10" t="str">
        <f>VLOOKUP($A1832,'Medical examination'!A1832:O4166,10,FALSE)</f>
        <v>PRE DIABETES</v>
      </c>
      <c r="L1832" s="16">
        <v>18246.5</v>
      </c>
      <c r="M1832" s="1" t="str">
        <f>VLOOKUP($L1832,'Hospitalization details'!$F1832:L4164,2,FALSE)</f>
        <v>TIER - 1</v>
      </c>
      <c r="N1832" s="17" t="str">
        <f>VLOOKUP($L1832,'Hospitalization details'!$F1832:M4169,3,FALSE)</f>
        <v>TIER - 1</v>
      </c>
      <c r="O1832" s="1" t="str">
        <f>VLOOKUP($L1832,'Hospitalization details'!$F1832:N4169,4,FALSE)</f>
        <v>R1013</v>
      </c>
      <c r="P1832" s="14">
        <f>VLOOKUP($L1832,'Hospitalization details'!$F1832:O4169,6,FALSE)</f>
        <v>34914</v>
      </c>
      <c r="Q1832" s="18">
        <f t="shared" si="28"/>
        <v>27</v>
      </c>
    </row>
    <row r="1833" spans="1:17" x14ac:dyDescent="0.25">
      <c r="A1833" s="2" t="s">
        <v>1839</v>
      </c>
      <c r="B1833" t="str">
        <f>VLOOKUP(A1833,'customer names'!A1833:D4167,3,FALSE)</f>
        <v>Jennings</v>
      </c>
      <c r="C1833" s="1">
        <f>VLOOKUP(A1833,'Medical examination'!A1833:G4167,2,FALSE)</f>
        <v>28.405000000000001</v>
      </c>
      <c r="D1833" s="1">
        <f>VLOOKUP(A1833,'Medical examination'!A1833:H4167,3,FALSE)</f>
        <v>4.12</v>
      </c>
      <c r="E1833" s="1" t="str">
        <f>VLOOKUP($A1833,'Medical examination'!A1833:I4167,4,FALSE)</f>
        <v>NO</v>
      </c>
      <c r="F1833" s="1" t="str">
        <f>VLOOKUP($A1833,'Medical examination'!A1833:J4167,5,FALSE)</f>
        <v>NO</v>
      </c>
      <c r="G1833" s="1" t="str">
        <f>VLOOKUP($A1833,'Medical examination'!A1833:K4167,6,FALSE)</f>
        <v>NO</v>
      </c>
      <c r="H1833" s="1">
        <f>VLOOKUP($A1833,'Medical examination'!A1833:L4167,7,FALSE)</f>
        <v>1</v>
      </c>
      <c r="I1833" s="1" t="str">
        <f>VLOOKUP($A1833,'Medical examination'!A1833:M4167,8,FALSE)</f>
        <v>NO</v>
      </c>
      <c r="J1833" s="19" t="str">
        <f>VLOOKUP($A1833,'Medical examination'!A1833:N4167,9,FALSE)</f>
        <v>OVERWEIGHT</v>
      </c>
      <c r="K1833" s="10" t="str">
        <f>VLOOKUP($A1833,'Medical examination'!A1833:O4167,10,FALSE)</f>
        <v>NORMAL</v>
      </c>
      <c r="L1833" s="16">
        <v>18223.45</v>
      </c>
      <c r="M1833" s="1" t="str">
        <f>VLOOKUP($L1833,'Hospitalization details'!$F1833:L4165,2,FALSE)</f>
        <v>TIER - 1</v>
      </c>
      <c r="N1833" s="17" t="str">
        <f>VLOOKUP($L1833,'Hospitalization details'!$F1833:M4170,3,FALSE)</f>
        <v>TIER - 3</v>
      </c>
      <c r="O1833" s="1" t="str">
        <f>VLOOKUP($L1833,'Hospitalization details'!$F1833:N4170,4,FALSE)</f>
        <v>R1013</v>
      </c>
      <c r="P1833" s="14">
        <f>VLOOKUP($L1833,'Hospitalization details'!$F1833:O4170,6,FALSE)</f>
        <v>38240</v>
      </c>
      <c r="Q1833" s="18">
        <f t="shared" si="28"/>
        <v>18</v>
      </c>
    </row>
    <row r="1834" spans="1:17" x14ac:dyDescent="0.25">
      <c r="A1834" s="2" t="s">
        <v>1840</v>
      </c>
      <c r="B1834" t="str">
        <f>VLOOKUP(A1834,'customer names'!A1834:D4168,3,FALSE)</f>
        <v>Nyambaso</v>
      </c>
      <c r="C1834" s="1">
        <f>VLOOKUP(A1834,'Medical examination'!A1834:G4168,2,FALSE)</f>
        <v>34.674999999999997</v>
      </c>
      <c r="D1834" s="1">
        <f>VLOOKUP(A1834,'Medical examination'!A1834:H4168,3,FALSE)</f>
        <v>5.71</v>
      </c>
      <c r="E1834" s="1" t="str">
        <f>VLOOKUP($A1834,'Medical examination'!A1834:I4168,4,FALSE)</f>
        <v>YES</v>
      </c>
      <c r="F1834" s="1" t="str">
        <f>VLOOKUP($A1834,'Medical examination'!A1834:J4168,5,FALSE)</f>
        <v>NO</v>
      </c>
      <c r="G1834" s="1" t="str">
        <f>VLOOKUP($A1834,'Medical examination'!A1834:K4168,6,FALSE)</f>
        <v>NO</v>
      </c>
      <c r="H1834" s="1">
        <f>VLOOKUP($A1834,'Medical examination'!A1834:L4168,7,FALSE)</f>
        <v>1</v>
      </c>
      <c r="I1834" s="1" t="str">
        <f>VLOOKUP($A1834,'Medical examination'!A1834:M4168,8,FALSE)</f>
        <v>NO</v>
      </c>
      <c r="J1834" s="19" t="str">
        <f>VLOOKUP($A1834,'Medical examination'!A1834:N4168,9,FALSE)</f>
        <v>OBESITY</v>
      </c>
      <c r="K1834" s="10" t="str">
        <f>VLOOKUP($A1834,'Medical examination'!A1834:O4168,10,FALSE)</f>
        <v>PRE DIABETES</v>
      </c>
      <c r="L1834" s="16">
        <v>18218.16</v>
      </c>
      <c r="M1834" s="1" t="str">
        <f>VLOOKUP($L1834,'Hospitalization details'!$F1834:L4166,2,FALSE)</f>
        <v>TIER - 1</v>
      </c>
      <c r="N1834" s="17" t="str">
        <f>VLOOKUP($L1834,'Hospitalization details'!$F1834:M4171,3,FALSE)</f>
        <v>TIER - 1</v>
      </c>
      <c r="O1834" s="1" t="str">
        <f>VLOOKUP($L1834,'Hospitalization details'!$F1834:N4171,4,FALSE)</f>
        <v>R1013</v>
      </c>
      <c r="P1834" s="14">
        <f>VLOOKUP($L1834,'Hospitalization details'!$F1834:O4171,6,FALSE)</f>
        <v>35596</v>
      </c>
      <c r="Q1834" s="18">
        <f t="shared" si="28"/>
        <v>25</v>
      </c>
    </row>
    <row r="1835" spans="1:17" x14ac:dyDescent="0.25">
      <c r="A1835" s="2" t="s">
        <v>1841</v>
      </c>
      <c r="B1835" t="str">
        <f>VLOOKUP(A1835,'customer names'!A1835:D4169,3,FALSE)</f>
        <v>Shaffer</v>
      </c>
      <c r="C1835" s="1">
        <f>VLOOKUP(A1835,'Medical examination'!A1835:G4169,2,FALSE)</f>
        <v>18.850000000000001</v>
      </c>
      <c r="D1835" s="1">
        <f>VLOOKUP(A1835,'Medical examination'!A1835:H4169,3,FALSE)</f>
        <v>6.03</v>
      </c>
      <c r="E1835" s="1" t="str">
        <f>VLOOKUP($A1835,'Medical examination'!A1835:I4169,4,FALSE)</f>
        <v>NO</v>
      </c>
      <c r="F1835" s="1" t="str">
        <f>VLOOKUP($A1835,'Medical examination'!A1835:J4169,5,FALSE)</f>
        <v>NO</v>
      </c>
      <c r="G1835" s="1" t="str">
        <f>VLOOKUP($A1835,'Medical examination'!A1835:K4169,6,FALSE)</f>
        <v>NO</v>
      </c>
      <c r="H1835" s="1">
        <f>VLOOKUP($A1835,'Medical examination'!A1835:L4169,7,FALSE)</f>
        <v>1</v>
      </c>
      <c r="I1835" s="1" t="str">
        <f>VLOOKUP($A1835,'Medical examination'!A1835:M4169,8,FALSE)</f>
        <v>NO</v>
      </c>
      <c r="J1835" s="19" t="str">
        <f>VLOOKUP($A1835,'Medical examination'!A1835:N4169,9,FALSE)</f>
        <v>NORMAL WEIGHT</v>
      </c>
      <c r="K1835" s="10" t="str">
        <f>VLOOKUP($A1835,'Medical examination'!A1835:O4169,10,FALSE)</f>
        <v>PRE DIABETES</v>
      </c>
      <c r="L1835" s="16">
        <v>18208.34</v>
      </c>
      <c r="M1835" s="1" t="str">
        <f>VLOOKUP($L1835,'Hospitalization details'!$F1835:L4167,2,FALSE)</f>
        <v>TIER - 1</v>
      </c>
      <c r="N1835" s="17" t="str">
        <f>VLOOKUP($L1835,'Hospitalization details'!$F1835:M4172,3,FALSE)</f>
        <v>TIER - 2</v>
      </c>
      <c r="O1835" s="1" t="str">
        <f>VLOOKUP($L1835,'Hospitalization details'!$F1835:N4172,4,FALSE)</f>
        <v>R1026</v>
      </c>
      <c r="P1835" s="14">
        <f>VLOOKUP($L1835,'Hospitalization details'!$F1835:O4172,6,FALSE)</f>
        <v>23196</v>
      </c>
      <c r="Q1835" s="18">
        <f t="shared" si="28"/>
        <v>59</v>
      </c>
    </row>
    <row r="1836" spans="1:17" x14ac:dyDescent="0.25">
      <c r="A1836" s="2" t="s">
        <v>1842</v>
      </c>
      <c r="B1836" t="str">
        <f>VLOOKUP(A1836,'customer names'!A1836:D4170,3,FALSE)</f>
        <v>Corkum</v>
      </c>
      <c r="C1836" s="1">
        <f>VLOOKUP(A1836,'Medical examination'!A1836:G4170,2,FALSE)</f>
        <v>34.130000000000003</v>
      </c>
      <c r="D1836" s="1">
        <f>VLOOKUP(A1836,'Medical examination'!A1836:H4170,3,FALSE)</f>
        <v>5.65</v>
      </c>
      <c r="E1836" s="1" t="str">
        <f>VLOOKUP($A1836,'Medical examination'!A1836:I4170,4,FALSE)</f>
        <v>NO</v>
      </c>
      <c r="F1836" s="1" t="str">
        <f>VLOOKUP($A1836,'Medical examination'!A1836:J4170,5,FALSE)</f>
        <v>NO</v>
      </c>
      <c r="G1836" s="1" t="str">
        <f>VLOOKUP($A1836,'Medical examination'!A1836:K4170,6,FALSE)</f>
        <v>YES</v>
      </c>
      <c r="H1836" s="1">
        <f>VLOOKUP($A1836,'Medical examination'!A1836:L4170,7,FALSE)</f>
        <v>1</v>
      </c>
      <c r="I1836" s="1" t="str">
        <f>VLOOKUP($A1836,'Medical examination'!A1836:M4170,8,FALSE)</f>
        <v>NO</v>
      </c>
      <c r="J1836" s="19" t="str">
        <f>VLOOKUP($A1836,'Medical examination'!A1836:N4170,9,FALSE)</f>
        <v>OBESITY</v>
      </c>
      <c r="K1836" s="10" t="str">
        <f>VLOOKUP($A1836,'Medical examination'!A1836:O4170,10,FALSE)</f>
        <v>NORMAL</v>
      </c>
      <c r="L1836" s="16">
        <v>18157.88</v>
      </c>
      <c r="M1836" s="1" t="str">
        <f>VLOOKUP($L1836,'Hospitalization details'!$F1836:L4168,2,FALSE)</f>
        <v>TIER - 1</v>
      </c>
      <c r="N1836" s="17" t="str">
        <f>VLOOKUP($L1836,'Hospitalization details'!$F1836:M4173,3,FALSE)</f>
        <v>TIER - 1</v>
      </c>
      <c r="O1836" s="1" t="str">
        <f>VLOOKUP($L1836,'Hospitalization details'!$F1836:N4173,4,FALSE)</f>
        <v>R1012</v>
      </c>
      <c r="P1836" s="14">
        <f>VLOOKUP($L1836,'Hospitalization details'!$F1836:O4173,6,FALSE)</f>
        <v>34162</v>
      </c>
      <c r="Q1836" s="18">
        <f t="shared" si="28"/>
        <v>29</v>
      </c>
    </row>
    <row r="1837" spans="1:17" x14ac:dyDescent="0.25">
      <c r="A1837" s="2" t="s">
        <v>1843</v>
      </c>
      <c r="B1837" t="str">
        <f>VLOOKUP(A1837,'customer names'!A1837:D4171,3,FALSE)</f>
        <v>Pedersen</v>
      </c>
      <c r="C1837" s="1">
        <f>VLOOKUP(A1837,'Medical examination'!A1837:G4171,2,FALSE)</f>
        <v>17.34</v>
      </c>
      <c r="D1837" s="1">
        <f>VLOOKUP(A1837,'Medical examination'!A1837:H4171,3,FALSE)</f>
        <v>5.05</v>
      </c>
      <c r="E1837" s="1" t="str">
        <f>VLOOKUP($A1837,'Medical examination'!A1837:I4171,4,FALSE)</f>
        <v>NO</v>
      </c>
      <c r="F1837" s="1" t="str">
        <f>VLOOKUP($A1837,'Medical examination'!A1837:J4171,5,FALSE)</f>
        <v>NO</v>
      </c>
      <c r="G1837" s="1" t="str">
        <f>VLOOKUP($A1837,'Medical examination'!A1837:K4171,6,FALSE)</f>
        <v>NO</v>
      </c>
      <c r="H1837" s="1">
        <f>VLOOKUP($A1837,'Medical examination'!A1837:L4171,7,FALSE)</f>
        <v>0</v>
      </c>
      <c r="I1837" s="1" t="str">
        <f>VLOOKUP($A1837,'Medical examination'!A1837:M4171,8,FALSE)</f>
        <v>NO</v>
      </c>
      <c r="J1837" s="19" t="str">
        <f>VLOOKUP($A1837,'Medical examination'!A1837:N4171,9,FALSE)</f>
        <v>UNDERWEIGHT</v>
      </c>
      <c r="K1837" s="10" t="str">
        <f>VLOOKUP($A1837,'Medical examination'!A1837:O4171,10,FALSE)</f>
        <v>NORMAL</v>
      </c>
      <c r="L1837" s="16">
        <v>18033.97</v>
      </c>
      <c r="M1837" s="1" t="str">
        <f>VLOOKUP($L1837,'Hospitalization details'!$F1837:L4169,2,FALSE)</f>
        <v>TIER - 1</v>
      </c>
      <c r="N1837" s="17" t="str">
        <f>VLOOKUP($L1837,'Hospitalization details'!$F1837:M4174,3,FALSE)</f>
        <v>TIER - 1</v>
      </c>
      <c r="O1837" s="1" t="str">
        <f>VLOOKUP($L1837,'Hospitalization details'!$F1837:N4174,4,FALSE)</f>
        <v>R1012</v>
      </c>
      <c r="P1837" s="14">
        <f>VLOOKUP($L1837,'Hospitalization details'!$F1837:O4174,6,FALSE)</f>
        <v>36457</v>
      </c>
      <c r="Q1837" s="18">
        <f t="shared" si="28"/>
        <v>23</v>
      </c>
    </row>
    <row r="1838" spans="1:17" x14ac:dyDescent="0.25">
      <c r="A1838" s="2" t="s">
        <v>1844</v>
      </c>
      <c r="B1838" t="str">
        <f>VLOOKUP(A1838,'customer names'!A1838:D4172,3,FALSE)</f>
        <v>Melo</v>
      </c>
      <c r="C1838" s="1">
        <f>VLOOKUP(A1838,'Medical examination'!A1838:G4172,2,FALSE)</f>
        <v>17.440000000000001</v>
      </c>
      <c r="D1838" s="1">
        <f>VLOOKUP(A1838,'Medical examination'!A1838:H4172,3,FALSE)</f>
        <v>6.26</v>
      </c>
      <c r="E1838" s="1" t="str">
        <f>VLOOKUP($A1838,'Medical examination'!A1838:I4172,4,FALSE)</f>
        <v>NO</v>
      </c>
      <c r="F1838" s="1" t="str">
        <f>VLOOKUP($A1838,'Medical examination'!A1838:J4172,5,FALSE)</f>
        <v>NO</v>
      </c>
      <c r="G1838" s="1" t="str">
        <f>VLOOKUP($A1838,'Medical examination'!A1838:K4172,6,FALSE)</f>
        <v>NO</v>
      </c>
      <c r="H1838" s="1">
        <f>VLOOKUP($A1838,'Medical examination'!A1838:L4172,7,FALSE)</f>
        <v>0</v>
      </c>
      <c r="I1838" s="1" t="str">
        <f>VLOOKUP($A1838,'Medical examination'!A1838:M4172,8,FALSE)</f>
        <v>NO</v>
      </c>
      <c r="J1838" s="19" t="str">
        <f>VLOOKUP($A1838,'Medical examination'!A1838:N4172,9,FALSE)</f>
        <v>UNDERWEIGHT</v>
      </c>
      <c r="K1838" s="10" t="str">
        <f>VLOOKUP($A1838,'Medical examination'!A1838:O4172,10,FALSE)</f>
        <v>PRE DIABETES</v>
      </c>
      <c r="L1838" s="16">
        <v>18031.189999999999</v>
      </c>
      <c r="M1838" s="1" t="str">
        <f>VLOOKUP($L1838,'Hospitalization details'!$F1838:L4170,2,FALSE)</f>
        <v>TIER - 1</v>
      </c>
      <c r="N1838" s="17" t="str">
        <f>VLOOKUP($L1838,'Hospitalization details'!$F1838:M4175,3,FALSE)</f>
        <v>TIER - 2</v>
      </c>
      <c r="O1838" s="1" t="str">
        <f>VLOOKUP($L1838,'Hospitalization details'!$F1838:N4175,4,FALSE)</f>
        <v>R1012</v>
      </c>
      <c r="P1838" s="14">
        <f>VLOOKUP($L1838,'Hospitalization details'!$F1838:O4175,6,FALSE)</f>
        <v>24032</v>
      </c>
      <c r="Q1838" s="18">
        <f t="shared" si="28"/>
        <v>57</v>
      </c>
    </row>
    <row r="1839" spans="1:17" x14ac:dyDescent="0.25">
      <c r="A1839" s="2" t="s">
        <v>1845</v>
      </c>
      <c r="B1839" t="str">
        <f>VLOOKUP(A1839,'customer names'!A1839:D4173,3,FALSE)</f>
        <v>Sakamoto</v>
      </c>
      <c r="C1839" s="1">
        <f>VLOOKUP(A1839,'Medical examination'!A1839:G4173,2,FALSE)</f>
        <v>33.659999999999997</v>
      </c>
      <c r="D1839" s="1">
        <f>VLOOKUP(A1839,'Medical examination'!A1839:H4173,3,FALSE)</f>
        <v>4.08</v>
      </c>
      <c r="E1839" s="1" t="str">
        <f>VLOOKUP($A1839,'Medical examination'!A1839:I4173,4,FALSE)</f>
        <v>YES</v>
      </c>
      <c r="F1839" s="1" t="str">
        <f>VLOOKUP($A1839,'Medical examination'!A1839:J4173,5,FALSE)</f>
        <v>NO</v>
      </c>
      <c r="G1839" s="1" t="str">
        <f>VLOOKUP($A1839,'Medical examination'!A1839:K4173,6,FALSE)</f>
        <v>YES</v>
      </c>
      <c r="H1839" s="1">
        <f>VLOOKUP($A1839,'Medical examination'!A1839:L4173,7,FALSE)</f>
        <v>1</v>
      </c>
      <c r="I1839" s="1" t="str">
        <f>VLOOKUP($A1839,'Medical examination'!A1839:M4173,8,FALSE)</f>
        <v>NO</v>
      </c>
      <c r="J1839" s="19" t="str">
        <f>VLOOKUP($A1839,'Medical examination'!A1839:N4173,9,FALSE)</f>
        <v>OBESITY</v>
      </c>
      <c r="K1839" s="10" t="str">
        <f>VLOOKUP($A1839,'Medical examination'!A1839:O4173,10,FALSE)</f>
        <v>NORMAL</v>
      </c>
      <c r="L1839" s="16">
        <v>18031.16</v>
      </c>
      <c r="M1839" s="1" t="str">
        <f>VLOOKUP($L1839,'Hospitalization details'!$F1839:L4171,2,FALSE)</f>
        <v>TIER - 1</v>
      </c>
      <c r="N1839" s="17" t="str">
        <f>VLOOKUP($L1839,'Hospitalization details'!$F1839:M4176,3,FALSE)</f>
        <v>TIER - 3</v>
      </c>
      <c r="O1839" s="1" t="str">
        <f>VLOOKUP($L1839,'Hospitalization details'!$F1839:N4176,4,FALSE)</f>
        <v>R1023</v>
      </c>
      <c r="P1839" s="14">
        <f>VLOOKUP($L1839,'Hospitalization details'!$F1839:O4176,6,FALSE)</f>
        <v>27572</v>
      </c>
      <c r="Q1839" s="18">
        <f t="shared" si="28"/>
        <v>47</v>
      </c>
    </row>
    <row r="1840" spans="1:17" x14ac:dyDescent="0.25">
      <c r="A1840" s="2" t="s">
        <v>1846</v>
      </c>
      <c r="B1840" t="str">
        <f>VLOOKUP(A1840,'customer names'!A1840:D4174,3,FALSE)</f>
        <v>McMahon</v>
      </c>
      <c r="C1840" s="1">
        <f>VLOOKUP(A1840,'Medical examination'!A1840:G4174,2,FALSE)</f>
        <v>21.375</v>
      </c>
      <c r="D1840" s="1">
        <f>VLOOKUP(A1840,'Medical examination'!A1840:H4174,3,FALSE)</f>
        <v>6.19</v>
      </c>
      <c r="E1840" s="1" t="str">
        <f>VLOOKUP($A1840,'Medical examination'!A1840:I4174,4,FALSE)</f>
        <v>YES</v>
      </c>
      <c r="F1840" s="1" t="str">
        <f>VLOOKUP($A1840,'Medical examination'!A1840:J4174,5,FALSE)</f>
        <v>NO</v>
      </c>
      <c r="G1840" s="1" t="str">
        <f>VLOOKUP($A1840,'Medical examination'!A1840:K4174,6,FALSE)</f>
        <v>NO</v>
      </c>
      <c r="H1840" s="1">
        <f>VLOOKUP($A1840,'Medical examination'!A1840:L4174,7,FALSE)</f>
        <v>1</v>
      </c>
      <c r="I1840" s="1" t="str">
        <f>VLOOKUP($A1840,'Medical examination'!A1840:M4174,8,FALSE)</f>
        <v>NO</v>
      </c>
      <c r="J1840" s="19" t="str">
        <f>VLOOKUP($A1840,'Medical examination'!A1840:N4174,9,FALSE)</f>
        <v>NORMAL WEIGHT</v>
      </c>
      <c r="K1840" s="10" t="str">
        <f>VLOOKUP($A1840,'Medical examination'!A1840:O4174,10,FALSE)</f>
        <v>PRE DIABETES</v>
      </c>
      <c r="L1840" s="16">
        <v>42983.46</v>
      </c>
      <c r="M1840" s="1" t="str">
        <f>VLOOKUP($L1840,'Hospitalization details'!$F1840:L4172,2,FALSE)</f>
        <v>TIER - 1</v>
      </c>
      <c r="N1840" s="17" t="str">
        <f>VLOOKUP($L1840,'Hospitalization details'!$F1840:M4177,3,FALSE)</f>
        <v>TIER - 2</v>
      </c>
      <c r="O1840" s="1" t="str">
        <f>VLOOKUP($L1840,'Hospitalization details'!$F1840:N4177,4,FALSE)</f>
        <v>R1012</v>
      </c>
      <c r="P1840" s="14">
        <f>VLOOKUP($L1840,'Hospitalization details'!$F1840:O4177,6,FALSE)</f>
        <v>28798</v>
      </c>
      <c r="Q1840" s="18">
        <f t="shared" si="28"/>
        <v>44</v>
      </c>
    </row>
    <row r="1841" spans="1:17" x14ac:dyDescent="0.25">
      <c r="A1841" s="2" t="s">
        <v>1847</v>
      </c>
      <c r="B1841" t="str">
        <f>VLOOKUP(A1841,'customer names'!A1841:D4175,3,FALSE)</f>
        <v>Harris</v>
      </c>
      <c r="C1841" s="1">
        <f>VLOOKUP(A1841,'Medical examination'!A1841:G4175,2,FALSE)</f>
        <v>27.14</v>
      </c>
      <c r="D1841" s="1">
        <f>VLOOKUP(A1841,'Medical examination'!A1841:H4175,3,FALSE)</f>
        <v>6.01</v>
      </c>
      <c r="E1841" s="1" t="str">
        <f>VLOOKUP($A1841,'Medical examination'!A1841:I4175,4,FALSE)</f>
        <v>NO</v>
      </c>
      <c r="F1841" s="1" t="str">
        <f>VLOOKUP($A1841,'Medical examination'!A1841:J4175,5,FALSE)</f>
        <v>NO</v>
      </c>
      <c r="G1841" s="1" t="str">
        <f>VLOOKUP($A1841,'Medical examination'!A1841:K4175,6,FALSE)</f>
        <v>NO</v>
      </c>
      <c r="H1841" s="1">
        <f>VLOOKUP($A1841,'Medical examination'!A1841:L4175,7,FALSE)</f>
        <v>1</v>
      </c>
      <c r="I1841" s="1" t="str">
        <f>VLOOKUP($A1841,'Medical examination'!A1841:M4175,8,FALSE)</f>
        <v>NO</v>
      </c>
      <c r="J1841" s="19" t="str">
        <f>VLOOKUP($A1841,'Medical examination'!A1841:N4175,9,FALSE)</f>
        <v>OVERWEIGHT</v>
      </c>
      <c r="K1841" s="10" t="str">
        <f>VLOOKUP($A1841,'Medical examination'!A1841:O4175,10,FALSE)</f>
        <v>PRE DIABETES</v>
      </c>
      <c r="L1841" s="16">
        <v>17942.11</v>
      </c>
      <c r="M1841" s="1" t="str">
        <f>VLOOKUP($L1841,'Hospitalization details'!$F1841:L4173,2,FALSE)</f>
        <v>TIER - 1</v>
      </c>
      <c r="N1841" s="17" t="str">
        <f>VLOOKUP($L1841,'Hospitalization details'!$F1841:M4178,3,FALSE)</f>
        <v>TIER - 2</v>
      </c>
      <c r="O1841" s="1" t="str">
        <f>VLOOKUP($L1841,'Hospitalization details'!$F1841:N4178,4,FALSE)</f>
        <v>R1011</v>
      </c>
      <c r="P1841" s="14">
        <f>VLOOKUP($L1841,'Hospitalization details'!$F1841:O4178,6,FALSE)</f>
        <v>37162</v>
      </c>
      <c r="Q1841" s="18">
        <f t="shared" si="28"/>
        <v>21</v>
      </c>
    </row>
    <row r="1842" spans="1:17" x14ac:dyDescent="0.25">
      <c r="A1842" s="2" t="s">
        <v>1848</v>
      </c>
      <c r="B1842" t="str">
        <f>VLOOKUP(A1842,'customer names'!A1842:D4176,3,FALSE)</f>
        <v>Lombardo</v>
      </c>
      <c r="C1842" s="1">
        <f>VLOOKUP(A1842,'Medical examination'!A1842:G4176,2,FALSE)</f>
        <v>35.78</v>
      </c>
      <c r="D1842" s="1">
        <f>VLOOKUP(A1842,'Medical examination'!A1842:H4176,3,FALSE)</f>
        <v>6.07</v>
      </c>
      <c r="E1842" s="1" t="str">
        <f>VLOOKUP($A1842,'Medical examination'!A1842:I4176,4,FALSE)</f>
        <v>NO</v>
      </c>
      <c r="F1842" s="1" t="str">
        <f>VLOOKUP($A1842,'Medical examination'!A1842:J4176,5,FALSE)</f>
        <v>YES</v>
      </c>
      <c r="G1842" s="1" t="str">
        <f>VLOOKUP($A1842,'Medical examination'!A1842:K4176,6,FALSE)</f>
        <v>NO</v>
      </c>
      <c r="H1842" s="1">
        <f>VLOOKUP($A1842,'Medical examination'!A1842:L4176,7,FALSE)</f>
        <v>1</v>
      </c>
      <c r="I1842" s="1" t="str">
        <f>VLOOKUP($A1842,'Medical examination'!A1842:M4176,8,FALSE)</f>
        <v>NO</v>
      </c>
      <c r="J1842" s="19" t="str">
        <f>VLOOKUP($A1842,'Medical examination'!A1842:N4176,9,FALSE)</f>
        <v>OBESITY</v>
      </c>
      <c r="K1842" s="10" t="str">
        <f>VLOOKUP($A1842,'Medical examination'!A1842:O4176,10,FALSE)</f>
        <v>PRE DIABETES</v>
      </c>
      <c r="L1842" s="16">
        <v>17929.3</v>
      </c>
      <c r="M1842" s="1" t="str">
        <f>VLOOKUP($L1842,'Hospitalization details'!$F1842:L4174,2,FALSE)</f>
        <v>TIER - 1</v>
      </c>
      <c r="N1842" s="17" t="str">
        <f>VLOOKUP($L1842,'Hospitalization details'!$F1842:M4179,3,FALSE)</f>
        <v>TIER - 2</v>
      </c>
      <c r="O1842" s="1" t="str">
        <f>VLOOKUP($L1842,'Hospitalization details'!$F1842:N4179,4,FALSE)</f>
        <v>R1013</v>
      </c>
      <c r="P1842" s="14">
        <f>VLOOKUP($L1842,'Hospitalization details'!$F1842:O4179,6,FALSE)</f>
        <v>28415</v>
      </c>
      <c r="Q1842" s="18">
        <f t="shared" si="28"/>
        <v>45</v>
      </c>
    </row>
    <row r="1843" spans="1:17" x14ac:dyDescent="0.25">
      <c r="A1843" s="2" t="s">
        <v>1849</v>
      </c>
      <c r="B1843" t="str">
        <f>VLOOKUP(A1843,'customer names'!A1843:D4177,3,FALSE)</f>
        <v>Bode</v>
      </c>
      <c r="C1843" s="1">
        <f>VLOOKUP(A1843,'Medical examination'!A1843:G4177,2,FALSE)</f>
        <v>34.96</v>
      </c>
      <c r="D1843" s="1">
        <f>VLOOKUP(A1843,'Medical examination'!A1843:H4177,3,FALSE)</f>
        <v>5.63</v>
      </c>
      <c r="E1843" s="1" t="str">
        <f>VLOOKUP($A1843,'Medical examination'!A1843:I4177,4,FALSE)</f>
        <v>NO</v>
      </c>
      <c r="F1843" s="1" t="str">
        <f>VLOOKUP($A1843,'Medical examination'!A1843:J4177,5,FALSE)</f>
        <v>NO</v>
      </c>
      <c r="G1843" s="1" t="str">
        <f>VLOOKUP($A1843,'Medical examination'!A1843:K4177,6,FALSE)</f>
        <v>NO</v>
      </c>
      <c r="H1843" s="1">
        <f>VLOOKUP($A1843,'Medical examination'!A1843:L4177,7,FALSE)</f>
        <v>0</v>
      </c>
      <c r="I1843" s="1" t="str">
        <f>VLOOKUP($A1843,'Medical examination'!A1843:M4177,8,FALSE)</f>
        <v>NO</v>
      </c>
      <c r="J1843" s="19" t="str">
        <f>VLOOKUP($A1843,'Medical examination'!A1843:N4177,9,FALSE)</f>
        <v>OBESITY</v>
      </c>
      <c r="K1843" s="10" t="str">
        <f>VLOOKUP($A1843,'Medical examination'!A1843:O4177,10,FALSE)</f>
        <v>NORMAL</v>
      </c>
      <c r="L1843" s="16">
        <v>17904.53</v>
      </c>
      <c r="M1843" s="1" t="str">
        <f>VLOOKUP($L1843,'Hospitalization details'!$F1843:L4175,2,FALSE)</f>
        <v>TIER - 1</v>
      </c>
      <c r="N1843" s="17" t="str">
        <f>VLOOKUP($L1843,'Hospitalization details'!$F1843:M4180,3,FALSE)</f>
        <v>TIER - 2</v>
      </c>
      <c r="O1843" s="1" t="str">
        <f>VLOOKUP($L1843,'Hospitalization details'!$F1843:N4180,4,FALSE)</f>
        <v>R1017</v>
      </c>
      <c r="P1843" s="14">
        <f>VLOOKUP($L1843,'Hospitalization details'!$F1843:O4180,6,FALSE)</f>
        <v>32846</v>
      </c>
      <c r="Q1843" s="18">
        <f t="shared" si="28"/>
        <v>33</v>
      </c>
    </row>
    <row r="1844" spans="1:17" x14ac:dyDescent="0.25">
      <c r="A1844" s="2" t="s">
        <v>1850</v>
      </c>
      <c r="B1844" t="str">
        <f>VLOOKUP(A1844,'customer names'!A1844:D4178,3,FALSE)</f>
        <v>Johnson</v>
      </c>
      <c r="C1844" s="1">
        <f>VLOOKUP(A1844,'Medical examination'!A1844:G4178,2,FALSE)</f>
        <v>38.39</v>
      </c>
      <c r="D1844" s="1">
        <f>VLOOKUP(A1844,'Medical examination'!A1844:H4178,3,FALSE)</f>
        <v>6.05</v>
      </c>
      <c r="E1844" s="1" t="str">
        <f>VLOOKUP($A1844,'Medical examination'!A1844:I4178,4,FALSE)</f>
        <v>NO</v>
      </c>
      <c r="F1844" s="1" t="str">
        <f>VLOOKUP($A1844,'Medical examination'!A1844:J4178,5,FALSE)</f>
        <v>NO</v>
      </c>
      <c r="G1844" s="1" t="str">
        <f>VLOOKUP($A1844,'Medical examination'!A1844:K4178,6,FALSE)</f>
        <v>NO</v>
      </c>
      <c r="H1844" s="1">
        <f>VLOOKUP($A1844,'Medical examination'!A1844:L4178,7,FALSE)</f>
        <v>0</v>
      </c>
      <c r="I1844" s="1" t="str">
        <f>VLOOKUP($A1844,'Medical examination'!A1844:M4178,8,FALSE)</f>
        <v>NO</v>
      </c>
      <c r="J1844" s="19" t="str">
        <f>VLOOKUP($A1844,'Medical examination'!A1844:N4178,9,FALSE)</f>
        <v>OBESITY</v>
      </c>
      <c r="K1844" s="10" t="str">
        <f>VLOOKUP($A1844,'Medical examination'!A1844:O4178,10,FALSE)</f>
        <v>PRE DIABETES</v>
      </c>
      <c r="L1844" s="16">
        <v>17882.669999999998</v>
      </c>
      <c r="M1844" s="1" t="str">
        <f>VLOOKUP($L1844,'Hospitalization details'!$F1844:L4176,2,FALSE)</f>
        <v>TIER - 1</v>
      </c>
      <c r="N1844" s="17" t="str">
        <f>VLOOKUP($L1844,'Hospitalization details'!$F1844:M4181,3,FALSE)</f>
        <v>TIER - 3</v>
      </c>
      <c r="O1844" s="1" t="str">
        <f>VLOOKUP($L1844,'Hospitalization details'!$F1844:N4181,4,FALSE)</f>
        <v>R1012</v>
      </c>
      <c r="P1844" s="14">
        <f>VLOOKUP($L1844,'Hospitalization details'!$F1844:O4181,6,FALSE)</f>
        <v>29171</v>
      </c>
      <c r="Q1844" s="18">
        <f t="shared" si="28"/>
        <v>43</v>
      </c>
    </row>
    <row r="1845" spans="1:17" x14ac:dyDescent="0.25">
      <c r="A1845" s="2" t="s">
        <v>1851</v>
      </c>
      <c r="B1845" t="str">
        <f>VLOOKUP(A1845,'customer names'!A1845:D4179,3,FALSE)</f>
        <v>Norcross</v>
      </c>
      <c r="C1845" s="1">
        <f>VLOOKUP(A1845,'Medical examination'!A1845:G4179,2,FALSE)</f>
        <v>33.82</v>
      </c>
      <c r="D1845" s="1">
        <f>VLOOKUP(A1845,'Medical examination'!A1845:H4179,3,FALSE)</f>
        <v>4.6500000000000004</v>
      </c>
      <c r="E1845" s="1" t="str">
        <f>VLOOKUP($A1845,'Medical examination'!A1845:I4179,4,FALSE)</f>
        <v>NO</v>
      </c>
      <c r="F1845" s="1" t="str">
        <f>VLOOKUP($A1845,'Medical examination'!A1845:J4179,5,FALSE)</f>
        <v>NO</v>
      </c>
      <c r="G1845" s="1" t="str">
        <f>VLOOKUP($A1845,'Medical examination'!A1845:K4179,6,FALSE)</f>
        <v>NO</v>
      </c>
      <c r="H1845" s="1">
        <f>VLOOKUP($A1845,'Medical examination'!A1845:L4179,7,FALSE)</f>
        <v>0</v>
      </c>
      <c r="I1845" s="1" t="str">
        <f>VLOOKUP($A1845,'Medical examination'!A1845:M4179,8,FALSE)</f>
        <v>NO</v>
      </c>
      <c r="J1845" s="19" t="str">
        <f>VLOOKUP($A1845,'Medical examination'!A1845:N4179,9,FALSE)</f>
        <v>OBESITY</v>
      </c>
      <c r="K1845" s="10" t="str">
        <f>VLOOKUP($A1845,'Medical examination'!A1845:O4179,10,FALSE)</f>
        <v>NORMAL</v>
      </c>
      <c r="L1845" s="16">
        <v>17878.900000000001</v>
      </c>
      <c r="M1845" s="1" t="str">
        <f>VLOOKUP($L1845,'Hospitalization details'!$F1845:L4177,2,FALSE)</f>
        <v>TIER - 1</v>
      </c>
      <c r="N1845" s="17" t="str">
        <f>VLOOKUP($L1845,'Hospitalization details'!$F1845:M4182,3,FALSE)</f>
        <v>TIER - 2</v>
      </c>
      <c r="O1845" s="1" t="str">
        <f>VLOOKUP($L1845,'Hospitalization details'!$F1845:N4182,4,FALSE)</f>
        <v>R1024</v>
      </c>
      <c r="P1845" s="14">
        <f>VLOOKUP($L1845,'Hospitalization details'!$F1845:O4182,6,FALSE)</f>
        <v>35668</v>
      </c>
      <c r="Q1845" s="18">
        <f t="shared" si="28"/>
        <v>25</v>
      </c>
    </row>
    <row r="1846" spans="1:17" x14ac:dyDescent="0.25">
      <c r="A1846" s="2" t="s">
        <v>1852</v>
      </c>
      <c r="B1846" t="str">
        <f>VLOOKUP(A1846,'customer names'!A1846:D4180,3,FALSE)</f>
        <v>Lazrus</v>
      </c>
      <c r="C1846" s="1">
        <f>VLOOKUP(A1846,'Medical examination'!A1846:G4180,2,FALSE)</f>
        <v>27.835000000000001</v>
      </c>
      <c r="D1846" s="1">
        <f>VLOOKUP(A1846,'Medical examination'!A1846:H4180,3,FALSE)</f>
        <v>5.37</v>
      </c>
      <c r="E1846" s="1" t="str">
        <f>VLOOKUP($A1846,'Medical examination'!A1846:I4180,4,FALSE)</f>
        <v>NO</v>
      </c>
      <c r="F1846" s="1" t="str">
        <f>VLOOKUP($A1846,'Medical examination'!A1846:J4180,5,FALSE)</f>
        <v>NO</v>
      </c>
      <c r="G1846" s="1" t="str">
        <f>VLOOKUP($A1846,'Medical examination'!A1846:K4180,6,FALSE)</f>
        <v>NO</v>
      </c>
      <c r="H1846" s="1">
        <f>VLOOKUP($A1846,'Medical examination'!A1846:L4180,7,FALSE)</f>
        <v>0</v>
      </c>
      <c r="I1846" s="1" t="str">
        <f>VLOOKUP($A1846,'Medical examination'!A1846:M4180,8,FALSE)</f>
        <v>NO</v>
      </c>
      <c r="J1846" s="19" t="str">
        <f>VLOOKUP($A1846,'Medical examination'!A1846:N4180,9,FALSE)</f>
        <v>OVERWEIGHT</v>
      </c>
      <c r="K1846" s="10" t="str">
        <f>VLOOKUP($A1846,'Medical examination'!A1846:O4180,10,FALSE)</f>
        <v>NORMAL</v>
      </c>
      <c r="L1846" s="16">
        <v>17862.919999999998</v>
      </c>
      <c r="M1846" s="1" t="str">
        <f>VLOOKUP($L1846,'Hospitalization details'!$F1846:L4178,2,FALSE)</f>
        <v>TIER - 1</v>
      </c>
      <c r="N1846" s="17" t="str">
        <f>VLOOKUP($L1846,'Hospitalization details'!$F1846:M4183,3,FALSE)</f>
        <v>TIER - 2</v>
      </c>
      <c r="O1846" s="1" t="str">
        <f>VLOOKUP($L1846,'Hospitalization details'!$F1846:N4183,4,FALSE)</f>
        <v>R1012</v>
      </c>
      <c r="P1846" s="14">
        <f>VLOOKUP($L1846,'Hospitalization details'!$F1846:O4183,6,FALSE)</f>
        <v>28106</v>
      </c>
      <c r="Q1846" s="18">
        <f t="shared" si="28"/>
        <v>46</v>
      </c>
    </row>
    <row r="1847" spans="1:17" x14ac:dyDescent="0.25">
      <c r="A1847" s="2" t="s">
        <v>1853</v>
      </c>
      <c r="B1847" t="str">
        <f>VLOOKUP(A1847,'customer names'!A1847:D4181,3,FALSE)</f>
        <v>Tsegay</v>
      </c>
      <c r="C1847" s="1">
        <f>VLOOKUP(A1847,'Medical examination'!A1847:G4181,2,FALSE)</f>
        <v>33</v>
      </c>
      <c r="D1847" s="1">
        <f>VLOOKUP(A1847,'Medical examination'!A1847:H4181,3,FALSE)</f>
        <v>5.39</v>
      </c>
      <c r="E1847" s="1" t="str">
        <f>VLOOKUP($A1847,'Medical examination'!A1847:I4181,4,FALSE)</f>
        <v>NO</v>
      </c>
      <c r="F1847" s="1" t="str">
        <f>VLOOKUP($A1847,'Medical examination'!A1847:J4181,5,FALSE)</f>
        <v>NO</v>
      </c>
      <c r="G1847" s="1" t="str">
        <f>VLOOKUP($A1847,'Medical examination'!A1847:K4181,6,FALSE)</f>
        <v>NO</v>
      </c>
      <c r="H1847" s="1">
        <f>VLOOKUP($A1847,'Medical examination'!A1847:L4181,7,FALSE)</f>
        <v>0</v>
      </c>
      <c r="I1847" s="1" t="str">
        <f>VLOOKUP($A1847,'Medical examination'!A1847:M4181,8,FALSE)</f>
        <v>NO</v>
      </c>
      <c r="J1847" s="19" t="str">
        <f>VLOOKUP($A1847,'Medical examination'!A1847:N4181,9,FALSE)</f>
        <v>OBESITY</v>
      </c>
      <c r="K1847" s="10" t="str">
        <f>VLOOKUP($A1847,'Medical examination'!A1847:O4181,10,FALSE)</f>
        <v>NORMAL</v>
      </c>
      <c r="L1847" s="16">
        <v>17832.599999999999</v>
      </c>
      <c r="M1847" s="1" t="str">
        <f>VLOOKUP($L1847,'Hospitalization details'!$F1847:L4179,2,FALSE)</f>
        <v>TIER - 1</v>
      </c>
      <c r="N1847" s="17" t="str">
        <f>VLOOKUP($L1847,'Hospitalization details'!$F1847:M4184,3,FALSE)</f>
        <v>TIER - 2</v>
      </c>
      <c r="O1847" s="1" t="str">
        <f>VLOOKUP($L1847,'Hospitalization details'!$F1847:N4184,4,FALSE)</f>
        <v>R1012</v>
      </c>
      <c r="P1847" s="14">
        <f>VLOOKUP($L1847,'Hospitalization details'!$F1847:O4184,6,FALSE)</f>
        <v>23353</v>
      </c>
      <c r="Q1847" s="18">
        <f t="shared" si="28"/>
        <v>59</v>
      </c>
    </row>
    <row r="1848" spans="1:17" x14ac:dyDescent="0.25">
      <c r="A1848" s="2" t="s">
        <v>1854</v>
      </c>
      <c r="B1848" t="str">
        <f>VLOOKUP(A1848,'customer names'!A1848:D4182,3,FALSE)</f>
        <v>Schneider</v>
      </c>
      <c r="C1848" s="1">
        <f>VLOOKUP(A1848,'Medical examination'!A1848:G4182,2,FALSE)</f>
        <v>26.885000000000002</v>
      </c>
      <c r="D1848" s="1">
        <f>VLOOKUP(A1848,'Medical examination'!A1848:H4182,3,FALSE)</f>
        <v>5.86</v>
      </c>
      <c r="E1848" s="1" t="str">
        <f>VLOOKUP($A1848,'Medical examination'!A1848:I4182,4,FALSE)</f>
        <v>NO</v>
      </c>
      <c r="F1848" s="1" t="str">
        <f>VLOOKUP($A1848,'Medical examination'!A1848:J4182,5,FALSE)</f>
        <v>NO</v>
      </c>
      <c r="G1848" s="1" t="str">
        <f>VLOOKUP($A1848,'Medical examination'!A1848:K4182,6,FALSE)</f>
        <v>NO</v>
      </c>
      <c r="H1848" s="1">
        <f>VLOOKUP($A1848,'Medical examination'!A1848:L4182,7,FALSE)</f>
        <v>0</v>
      </c>
      <c r="I1848" s="1" t="str">
        <f>VLOOKUP($A1848,'Medical examination'!A1848:M4182,8,FALSE)</f>
        <v>NO</v>
      </c>
      <c r="J1848" s="19" t="str">
        <f>VLOOKUP($A1848,'Medical examination'!A1848:N4182,9,FALSE)</f>
        <v>OVERWEIGHT</v>
      </c>
      <c r="K1848" s="10" t="str">
        <f>VLOOKUP($A1848,'Medical examination'!A1848:O4182,10,FALSE)</f>
        <v>PRE DIABETES</v>
      </c>
      <c r="L1848" s="16">
        <v>17779.939999999999</v>
      </c>
      <c r="M1848" s="1" t="str">
        <f>VLOOKUP($L1848,'Hospitalization details'!$F1848:L4180,2,FALSE)</f>
        <v>TIER - 1</v>
      </c>
      <c r="N1848" s="17" t="str">
        <f>VLOOKUP($L1848,'Hospitalization details'!$F1848:M4185,3,FALSE)</f>
        <v>TIER - 2</v>
      </c>
      <c r="O1848" s="1" t="str">
        <f>VLOOKUP($L1848,'Hospitalization details'!$F1848:N4185,4,FALSE)</f>
        <v>R1012</v>
      </c>
      <c r="P1848" s="14">
        <f>VLOOKUP($L1848,'Hospitalization details'!$F1848:O4185,6,FALSE)</f>
        <v>29138</v>
      </c>
      <c r="Q1848" s="18">
        <f t="shared" si="28"/>
        <v>43</v>
      </c>
    </row>
    <row r="1849" spans="1:17" x14ac:dyDescent="0.25">
      <c r="A1849" s="2" t="s">
        <v>1855</v>
      </c>
      <c r="B1849" t="str">
        <f>VLOOKUP(A1849,'customer names'!A1849:D4183,3,FALSE)</f>
        <v>Loreto</v>
      </c>
      <c r="C1849" s="1">
        <f>VLOOKUP(A1849,'Medical examination'!A1849:G4183,2,FALSE)</f>
        <v>29.26</v>
      </c>
      <c r="D1849" s="1">
        <f>VLOOKUP(A1849,'Medical examination'!A1849:H4183,3,FALSE)</f>
        <v>4.4400000000000004</v>
      </c>
      <c r="E1849" s="1" t="str">
        <f>VLOOKUP($A1849,'Medical examination'!A1849:I4183,4,FALSE)</f>
        <v>NO</v>
      </c>
      <c r="F1849" s="1" t="str">
        <f>VLOOKUP($A1849,'Medical examination'!A1849:J4183,5,FALSE)</f>
        <v>NO</v>
      </c>
      <c r="G1849" s="1" t="str">
        <f>VLOOKUP($A1849,'Medical examination'!A1849:K4183,6,FALSE)</f>
        <v>NO</v>
      </c>
      <c r="H1849" s="1">
        <f>VLOOKUP($A1849,'Medical examination'!A1849:L4183,7,FALSE)</f>
        <v>0</v>
      </c>
      <c r="I1849" s="1" t="str">
        <f>VLOOKUP($A1849,'Medical examination'!A1849:M4183,8,FALSE)</f>
        <v>NO</v>
      </c>
      <c r="J1849" s="19" t="str">
        <f>VLOOKUP($A1849,'Medical examination'!A1849:N4183,9,FALSE)</f>
        <v>OVERWEIGHT</v>
      </c>
      <c r="K1849" s="10" t="str">
        <f>VLOOKUP($A1849,'Medical examination'!A1849:O4183,10,FALSE)</f>
        <v>NORMAL</v>
      </c>
      <c r="L1849" s="16">
        <v>17777.73</v>
      </c>
      <c r="M1849" s="1" t="str">
        <f>VLOOKUP($L1849,'Hospitalization details'!$F1849:L4181,2,FALSE)</f>
        <v>TIER - 1</v>
      </c>
      <c r="N1849" s="17" t="str">
        <f>VLOOKUP($L1849,'Hospitalization details'!$F1849:M4186,3,FALSE)</f>
        <v>TIER - 3</v>
      </c>
      <c r="O1849" s="1" t="str">
        <f>VLOOKUP($L1849,'Hospitalization details'!$F1849:N4186,4,FALSE)</f>
        <v>R1012</v>
      </c>
      <c r="P1849" s="14">
        <f>VLOOKUP($L1849,'Hospitalization details'!$F1849:O4186,6,FALSE)</f>
        <v>24279</v>
      </c>
      <c r="Q1849" s="18">
        <f t="shared" si="28"/>
        <v>56</v>
      </c>
    </row>
    <row r="1850" spans="1:17" x14ac:dyDescent="0.25">
      <c r="A1850" s="2" t="s">
        <v>1856</v>
      </c>
      <c r="B1850" t="str">
        <f>VLOOKUP(A1850,'customer names'!A1850:D4184,3,FALSE)</f>
        <v>Callahan</v>
      </c>
      <c r="C1850" s="1">
        <f>VLOOKUP(A1850,'Medical examination'!A1850:G4184,2,FALSE)</f>
        <v>26.98</v>
      </c>
      <c r="D1850" s="1">
        <f>VLOOKUP(A1850,'Medical examination'!A1850:H4184,3,FALSE)</f>
        <v>4.41</v>
      </c>
      <c r="E1850" s="1" t="str">
        <f>VLOOKUP($A1850,'Medical examination'!A1850:I4184,4,FALSE)</f>
        <v>NO</v>
      </c>
      <c r="F1850" s="1" t="str">
        <f>VLOOKUP($A1850,'Medical examination'!A1850:J4184,5,FALSE)</f>
        <v>NO</v>
      </c>
      <c r="G1850" s="1" t="str">
        <f>VLOOKUP($A1850,'Medical examination'!A1850:K4184,6,FALSE)</f>
        <v>NO</v>
      </c>
      <c r="H1850" s="1">
        <f>VLOOKUP($A1850,'Medical examination'!A1850:L4184,7,FALSE)</f>
        <v>0</v>
      </c>
      <c r="I1850" s="1" t="str">
        <f>VLOOKUP($A1850,'Medical examination'!A1850:M4184,8,FALSE)</f>
        <v>NO</v>
      </c>
      <c r="J1850" s="19" t="str">
        <f>VLOOKUP($A1850,'Medical examination'!A1850:N4184,9,FALSE)</f>
        <v>OVERWEIGHT</v>
      </c>
      <c r="K1850" s="10" t="str">
        <f>VLOOKUP($A1850,'Medical examination'!A1850:O4184,10,FALSE)</f>
        <v>NORMAL</v>
      </c>
      <c r="L1850" s="16">
        <v>17748.509999999998</v>
      </c>
      <c r="M1850" s="1" t="str">
        <f>VLOOKUP($L1850,'Hospitalization details'!$F1850:L4182,2,FALSE)</f>
        <v>TIER - 1</v>
      </c>
      <c r="N1850" s="17" t="str">
        <f>VLOOKUP($L1850,'Hospitalization details'!$F1850:M4187,3,FALSE)</f>
        <v>TIER - 1</v>
      </c>
      <c r="O1850" s="1" t="str">
        <f>VLOOKUP($L1850,'Hospitalization details'!$F1850:N4187,4,FALSE)</f>
        <v>R1012</v>
      </c>
      <c r="P1850" s="14">
        <f>VLOOKUP($L1850,'Hospitalization details'!$F1850:O4187,6,FALSE)</f>
        <v>37816</v>
      </c>
      <c r="Q1850" s="18">
        <f t="shared" si="28"/>
        <v>19</v>
      </c>
    </row>
    <row r="1851" spans="1:17" x14ac:dyDescent="0.25">
      <c r="A1851" s="2" t="s">
        <v>1857</v>
      </c>
      <c r="B1851" t="str">
        <f>VLOOKUP(A1851,'customer names'!A1851:D4185,3,FALSE)</f>
        <v>Timko</v>
      </c>
      <c r="C1851" s="1">
        <f>VLOOKUP(A1851,'Medical examination'!A1851:G4185,2,FALSE)</f>
        <v>32.11</v>
      </c>
      <c r="D1851" s="1">
        <f>VLOOKUP(A1851,'Medical examination'!A1851:H4185,3,FALSE)</f>
        <v>5.19</v>
      </c>
      <c r="E1851" s="1" t="str">
        <f>VLOOKUP($A1851,'Medical examination'!A1851:I4185,4,FALSE)</f>
        <v>NO</v>
      </c>
      <c r="F1851" s="1" t="str">
        <f>VLOOKUP($A1851,'Medical examination'!A1851:J4185,5,FALSE)</f>
        <v>NO</v>
      </c>
      <c r="G1851" s="1" t="str">
        <f>VLOOKUP($A1851,'Medical examination'!A1851:K4185,6,FALSE)</f>
        <v>YES</v>
      </c>
      <c r="H1851" s="1">
        <f>VLOOKUP($A1851,'Medical examination'!A1851:L4185,7,FALSE)</f>
        <v>1</v>
      </c>
      <c r="I1851" s="1" t="str">
        <f>VLOOKUP($A1851,'Medical examination'!A1851:M4185,8,FALSE)</f>
        <v>NO</v>
      </c>
      <c r="J1851" s="19" t="str">
        <f>VLOOKUP($A1851,'Medical examination'!A1851:N4185,9,FALSE)</f>
        <v>OBESITY</v>
      </c>
      <c r="K1851" s="10" t="str">
        <f>VLOOKUP($A1851,'Medical examination'!A1851:O4185,10,FALSE)</f>
        <v>NORMAL</v>
      </c>
      <c r="L1851" s="16">
        <v>42969.85</v>
      </c>
      <c r="M1851" s="1" t="str">
        <f>VLOOKUP($L1851,'Hospitalization details'!$F1851:L4183,2,FALSE)</f>
        <v>TIER - 1</v>
      </c>
      <c r="N1851" s="17" t="str">
        <f>VLOOKUP($L1851,'Hospitalization details'!$F1851:M4188,3,FALSE)</f>
        <v>TIER - 3</v>
      </c>
      <c r="O1851" s="1" t="str">
        <f>VLOOKUP($L1851,'Hospitalization details'!$F1851:N4188,4,FALSE)</f>
        <v>R1013</v>
      </c>
      <c r="P1851" s="14">
        <f>VLOOKUP($L1851,'Hospitalization details'!$F1851:O4188,6,FALSE)</f>
        <v>27690</v>
      </c>
      <c r="Q1851" s="18">
        <f t="shared" si="28"/>
        <v>47</v>
      </c>
    </row>
    <row r="1852" spans="1:17" x14ac:dyDescent="0.25">
      <c r="A1852" s="2" t="s">
        <v>1858</v>
      </c>
      <c r="B1852" t="str">
        <f>VLOOKUP(A1852,'customer names'!A1852:D4186,3,FALSE)</f>
        <v>Achatz</v>
      </c>
      <c r="C1852" s="1">
        <f>VLOOKUP(A1852,'Medical examination'!A1852:G4186,2,FALSE)</f>
        <v>31.73</v>
      </c>
      <c r="D1852" s="1">
        <f>VLOOKUP(A1852,'Medical examination'!A1852:H4186,3,FALSE)</f>
        <v>5.16</v>
      </c>
      <c r="E1852" s="1" t="str">
        <f>VLOOKUP($A1852,'Medical examination'!A1852:I4186,4,FALSE)</f>
        <v>NO</v>
      </c>
      <c r="F1852" s="1" t="str">
        <f>VLOOKUP($A1852,'Medical examination'!A1852:J4186,5,FALSE)</f>
        <v>NO</v>
      </c>
      <c r="G1852" s="1" t="str">
        <f>VLOOKUP($A1852,'Medical examination'!A1852:K4186,6,FALSE)</f>
        <v>YES</v>
      </c>
      <c r="H1852" s="1">
        <f>VLOOKUP($A1852,'Medical examination'!A1852:L4186,7,FALSE)</f>
        <v>1</v>
      </c>
      <c r="I1852" s="1" t="str">
        <f>VLOOKUP($A1852,'Medical examination'!A1852:M4186,8,FALSE)</f>
        <v>NO</v>
      </c>
      <c r="J1852" s="19" t="str">
        <f>VLOOKUP($A1852,'Medical examination'!A1852:N4186,9,FALSE)</f>
        <v>OBESITY</v>
      </c>
      <c r="K1852" s="10" t="str">
        <f>VLOOKUP($A1852,'Medical examination'!A1852:O4186,10,FALSE)</f>
        <v>NORMAL</v>
      </c>
      <c r="L1852" s="16">
        <v>17663.14</v>
      </c>
      <c r="M1852" s="1" t="str">
        <f>VLOOKUP($L1852,'Hospitalization details'!$F1852:L4184,2,FALSE)</f>
        <v>TIER - 1</v>
      </c>
      <c r="N1852" s="17" t="str">
        <f>VLOOKUP($L1852,'Hospitalization details'!$F1852:M4189,3,FALSE)</f>
        <v>TIER - 3</v>
      </c>
      <c r="O1852" s="1" t="str">
        <f>VLOOKUP($L1852,'Hospitalization details'!$F1852:N4189,4,FALSE)</f>
        <v>R1013</v>
      </c>
      <c r="P1852" s="14">
        <f>VLOOKUP($L1852,'Hospitalization details'!$F1852:O4189,6,FALSE)</f>
        <v>34516</v>
      </c>
      <c r="Q1852" s="18">
        <f t="shared" si="28"/>
        <v>28</v>
      </c>
    </row>
    <row r="1853" spans="1:17" x14ac:dyDescent="0.25">
      <c r="A1853" s="2" t="s">
        <v>1859</v>
      </c>
      <c r="B1853" t="str">
        <f>VLOOKUP(A1853,'customer names'!A1853:D4187,3,FALSE)</f>
        <v>Horwitz</v>
      </c>
      <c r="C1853" s="1">
        <f>VLOOKUP(A1853,'Medical examination'!A1853:G4187,2,FALSE)</f>
        <v>22.515000000000001</v>
      </c>
      <c r="D1853" s="1">
        <f>VLOOKUP(A1853,'Medical examination'!A1853:H4187,3,FALSE)</f>
        <v>4.24</v>
      </c>
      <c r="E1853" s="1" t="str">
        <f>VLOOKUP($A1853,'Medical examination'!A1853:I4187,4,FALSE)</f>
        <v>NO</v>
      </c>
      <c r="F1853" s="1" t="str">
        <f>VLOOKUP($A1853,'Medical examination'!A1853:J4187,5,FALSE)</f>
        <v>NO</v>
      </c>
      <c r="G1853" s="1" t="str">
        <f>VLOOKUP($A1853,'Medical examination'!A1853:K4187,6,FALSE)</f>
        <v>NO</v>
      </c>
      <c r="H1853" s="1">
        <f>VLOOKUP($A1853,'Medical examination'!A1853:L4187,7,FALSE)</f>
        <v>0</v>
      </c>
      <c r="I1853" s="1" t="str">
        <f>VLOOKUP($A1853,'Medical examination'!A1853:M4187,8,FALSE)</f>
        <v>NO</v>
      </c>
      <c r="J1853" s="19" t="str">
        <f>VLOOKUP($A1853,'Medical examination'!A1853:N4187,9,FALSE)</f>
        <v>NORMAL WEIGHT</v>
      </c>
      <c r="K1853" s="10" t="str">
        <f>VLOOKUP($A1853,'Medical examination'!A1853:O4187,10,FALSE)</f>
        <v>NORMAL</v>
      </c>
      <c r="L1853" s="16">
        <v>17626.240000000002</v>
      </c>
      <c r="M1853" s="1" t="str">
        <f>VLOOKUP($L1853,'Hospitalization details'!$F1853:L4185,2,FALSE)</f>
        <v>TIER - 1</v>
      </c>
      <c r="N1853" s="17" t="str">
        <f>VLOOKUP($L1853,'Hospitalization details'!$F1853:M4190,3,FALSE)</f>
        <v>TIER - 3</v>
      </c>
      <c r="O1853" s="1" t="str">
        <f>VLOOKUP($L1853,'Hospitalization details'!$F1853:N4190,4,FALSE)</f>
        <v>R1013</v>
      </c>
      <c r="P1853" s="14">
        <f>VLOOKUP($L1853,'Hospitalization details'!$F1853:O4190,6,FALSE)</f>
        <v>33171</v>
      </c>
      <c r="Q1853" s="18">
        <f t="shared" si="28"/>
        <v>32</v>
      </c>
    </row>
    <row r="1854" spans="1:17" x14ac:dyDescent="0.25">
      <c r="A1854" s="2" t="s">
        <v>1860</v>
      </c>
      <c r="B1854" t="str">
        <f>VLOOKUP(A1854,'customer names'!A1854:D4188,3,FALSE)</f>
        <v>Gordyan</v>
      </c>
      <c r="C1854" s="1">
        <f>VLOOKUP(A1854,'Medical examination'!A1854:G4188,2,FALSE)</f>
        <v>25.9</v>
      </c>
      <c r="D1854" s="1">
        <f>VLOOKUP(A1854,'Medical examination'!A1854:H4188,3,FALSE)</f>
        <v>5.45</v>
      </c>
      <c r="E1854" s="1" t="str">
        <f>VLOOKUP($A1854,'Medical examination'!A1854:I4188,4,FALSE)</f>
        <v>NO</v>
      </c>
      <c r="F1854" s="1" t="str">
        <f>VLOOKUP($A1854,'Medical examination'!A1854:J4188,5,FALSE)</f>
        <v>NO</v>
      </c>
      <c r="G1854" s="1" t="str">
        <f>VLOOKUP($A1854,'Medical examination'!A1854:K4188,6,FALSE)</f>
        <v>NO</v>
      </c>
      <c r="H1854" s="1">
        <f>VLOOKUP($A1854,'Medical examination'!A1854:L4188,7,FALSE)</f>
        <v>1</v>
      </c>
      <c r="I1854" s="1" t="str">
        <f>VLOOKUP($A1854,'Medical examination'!A1854:M4188,8,FALSE)</f>
        <v>NO</v>
      </c>
      <c r="J1854" s="19" t="str">
        <f>VLOOKUP($A1854,'Medical examination'!A1854:N4188,9,FALSE)</f>
        <v>OVERWEIGHT</v>
      </c>
      <c r="K1854" s="10" t="str">
        <f>VLOOKUP($A1854,'Medical examination'!A1854:O4188,10,FALSE)</f>
        <v>NORMAL</v>
      </c>
      <c r="L1854" s="16">
        <v>17584.72</v>
      </c>
      <c r="M1854" s="1" t="str">
        <f>VLOOKUP($L1854,'Hospitalization details'!$F1854:L4186,2,FALSE)</f>
        <v>TIER - 1</v>
      </c>
      <c r="N1854" s="17" t="str">
        <f>VLOOKUP($L1854,'Hospitalization details'!$F1854:M4191,3,FALSE)</f>
        <v>TIER - 3</v>
      </c>
      <c r="O1854" s="1" t="str">
        <f>VLOOKUP($L1854,'Hospitalization details'!$F1854:N4191,4,FALSE)</f>
        <v>R1012</v>
      </c>
      <c r="P1854" s="14">
        <f>VLOOKUP($L1854,'Hospitalization details'!$F1854:O4191,6,FALSE)</f>
        <v>25775</v>
      </c>
      <c r="Q1854" s="18">
        <f t="shared" si="28"/>
        <v>52</v>
      </c>
    </row>
    <row r="1855" spans="1:17" x14ac:dyDescent="0.25">
      <c r="A1855" s="2" t="s">
        <v>1861</v>
      </c>
      <c r="B1855" t="str">
        <f>VLOOKUP(A1855,'customer names'!A1855:D4189,3,FALSE)</f>
        <v>Hetherington</v>
      </c>
      <c r="C1855" s="1">
        <f>VLOOKUP(A1855,'Medical examination'!A1855:G4189,2,FALSE)</f>
        <v>27.72</v>
      </c>
      <c r="D1855" s="1">
        <f>VLOOKUP(A1855,'Medical examination'!A1855:H4189,3,FALSE)</f>
        <v>5.03</v>
      </c>
      <c r="E1855" s="1" t="str">
        <f>VLOOKUP($A1855,'Medical examination'!A1855:I4189,4,FALSE)</f>
        <v>YES</v>
      </c>
      <c r="F1855" s="1" t="str">
        <f>VLOOKUP($A1855,'Medical examination'!A1855:J4189,5,FALSE)</f>
        <v>NO</v>
      </c>
      <c r="G1855" s="1" t="str">
        <f>VLOOKUP($A1855,'Medical examination'!A1855:K4189,6,FALSE)</f>
        <v>NO</v>
      </c>
      <c r="H1855" s="1">
        <f>VLOOKUP($A1855,'Medical examination'!A1855:L4189,7,FALSE)</f>
        <v>1</v>
      </c>
      <c r="I1855" s="1" t="str">
        <f>VLOOKUP($A1855,'Medical examination'!A1855:M4189,8,FALSE)</f>
        <v>NO</v>
      </c>
      <c r="J1855" s="19" t="str">
        <f>VLOOKUP($A1855,'Medical examination'!A1855:N4189,9,FALSE)</f>
        <v>OVERWEIGHT</v>
      </c>
      <c r="K1855" s="10" t="str">
        <f>VLOOKUP($A1855,'Medical examination'!A1855:O4189,10,FALSE)</f>
        <v>NORMAL</v>
      </c>
      <c r="L1855" s="16">
        <v>17560.38</v>
      </c>
      <c r="M1855" s="1" t="str">
        <f>VLOOKUP($L1855,'Hospitalization details'!$F1855:L4187,2,FALSE)</f>
        <v>TIER - 1</v>
      </c>
      <c r="N1855" s="17" t="str">
        <f>VLOOKUP($L1855,'Hospitalization details'!$F1855:M4192,3,FALSE)</f>
        <v>TIER - 1</v>
      </c>
      <c r="O1855" s="1" t="str">
        <f>VLOOKUP($L1855,'Hospitalization details'!$F1855:N4192,4,FALSE)</f>
        <v>R1012</v>
      </c>
      <c r="P1855" s="14">
        <f>VLOOKUP($L1855,'Hospitalization details'!$F1855:O4192,6,FALSE)</f>
        <v>37493</v>
      </c>
      <c r="Q1855" s="18">
        <f t="shared" si="28"/>
        <v>20</v>
      </c>
    </row>
    <row r="1856" spans="1:17" x14ac:dyDescent="0.25">
      <c r="A1856" s="2" t="s">
        <v>1862</v>
      </c>
      <c r="B1856" t="str">
        <f>VLOOKUP(A1856,'customer names'!A1856:D4190,3,FALSE)</f>
        <v>Thompson</v>
      </c>
      <c r="C1856" s="1">
        <f>VLOOKUP(A1856,'Medical examination'!A1856:G4190,2,FALSE)</f>
        <v>31.5</v>
      </c>
      <c r="D1856" s="1">
        <f>VLOOKUP(A1856,'Medical examination'!A1856:H4190,3,FALSE)</f>
        <v>9.6199999999999992</v>
      </c>
      <c r="E1856" s="1" t="str">
        <f>VLOOKUP($A1856,'Medical examination'!A1856:I4190,4,FALSE)</f>
        <v>YES</v>
      </c>
      <c r="F1856" s="1" t="str">
        <f>VLOOKUP($A1856,'Medical examination'!A1856:J4190,5,FALSE)</f>
        <v>NO</v>
      </c>
      <c r="G1856" s="1" t="str">
        <f>VLOOKUP($A1856,'Medical examination'!A1856:K4190,6,FALSE)</f>
        <v>NO</v>
      </c>
      <c r="H1856" s="1">
        <f>VLOOKUP($A1856,'Medical examination'!A1856:L4190,7,FALSE)</f>
        <v>1</v>
      </c>
      <c r="I1856" s="1" t="str">
        <f>VLOOKUP($A1856,'Medical examination'!A1856:M4190,8,FALSE)</f>
        <v>NO</v>
      </c>
      <c r="J1856" s="19" t="str">
        <f>VLOOKUP($A1856,'Medical examination'!A1856:N4190,9,FALSE)</f>
        <v>OBESITY</v>
      </c>
      <c r="K1856" s="10" t="str">
        <f>VLOOKUP($A1856,'Medical examination'!A1856:O4190,10,FALSE)</f>
        <v>DIABETES</v>
      </c>
      <c r="L1856" s="16">
        <v>17556.88</v>
      </c>
      <c r="M1856" s="1" t="str">
        <f>VLOOKUP($L1856,'Hospitalization details'!$F1856:L4188,2,FALSE)</f>
        <v>TIER - 1</v>
      </c>
      <c r="N1856" s="17" t="str">
        <f>VLOOKUP($L1856,'Hospitalization details'!$F1856:M4193,3,FALSE)</f>
        <v>TIER - 2</v>
      </c>
      <c r="O1856" s="1" t="str">
        <f>VLOOKUP($L1856,'Hospitalization details'!$F1856:N4193,4,FALSE)</f>
        <v>R1012</v>
      </c>
      <c r="P1856" s="14">
        <f>VLOOKUP($L1856,'Hospitalization details'!$F1856:O4193,6,FALSE)</f>
        <v>23331</v>
      </c>
      <c r="Q1856" s="18">
        <f t="shared" si="28"/>
        <v>59</v>
      </c>
    </row>
    <row r="1857" spans="1:17" x14ac:dyDescent="0.25">
      <c r="A1857" s="2" t="s">
        <v>1863</v>
      </c>
      <c r="B1857" t="str">
        <f>VLOOKUP(A1857,'customer names'!A1857:D4191,3,FALSE)</f>
        <v>Battoo</v>
      </c>
      <c r="C1857" s="1">
        <f>VLOOKUP(A1857,'Medical examination'!A1857:G4191,2,FALSE)</f>
        <v>29.7</v>
      </c>
      <c r="D1857" s="1">
        <f>VLOOKUP(A1857,'Medical examination'!A1857:H4191,3,FALSE)</f>
        <v>6.77</v>
      </c>
      <c r="E1857" s="1" t="str">
        <f>VLOOKUP($A1857,'Medical examination'!A1857:I4191,4,FALSE)</f>
        <v>YES</v>
      </c>
      <c r="F1857" s="1" t="str">
        <f>VLOOKUP($A1857,'Medical examination'!A1857:J4191,5,FALSE)</f>
        <v>NO</v>
      </c>
      <c r="G1857" s="1" t="str">
        <f>VLOOKUP($A1857,'Medical examination'!A1857:K4191,6,FALSE)</f>
        <v>NO</v>
      </c>
      <c r="H1857" s="1">
        <f>VLOOKUP($A1857,'Medical examination'!A1857:L4191,7,FALSE)</f>
        <v>1</v>
      </c>
      <c r="I1857" s="1" t="str">
        <f>VLOOKUP($A1857,'Medical examination'!A1857:M4191,8,FALSE)</f>
        <v>NO</v>
      </c>
      <c r="J1857" s="19" t="str">
        <f>VLOOKUP($A1857,'Medical examination'!A1857:N4191,9,FALSE)</f>
        <v>OVERWEIGHT</v>
      </c>
      <c r="K1857" s="10" t="str">
        <f>VLOOKUP($A1857,'Medical examination'!A1857:O4191,10,FALSE)</f>
        <v>DIABETES</v>
      </c>
      <c r="L1857" s="16">
        <v>17507.47</v>
      </c>
      <c r="M1857" s="1" t="str">
        <f>VLOOKUP($L1857,'Hospitalization details'!$F1857:L4189,2,FALSE)</f>
        <v>TIER - 1</v>
      </c>
      <c r="N1857" s="17" t="str">
        <f>VLOOKUP($L1857,'Hospitalization details'!$F1857:M4194,3,FALSE)</f>
        <v>TIER - 1</v>
      </c>
      <c r="O1857" s="1" t="str">
        <f>VLOOKUP($L1857,'Hospitalization details'!$F1857:N4194,4,FALSE)</f>
        <v>R1026</v>
      </c>
      <c r="P1857" s="14">
        <f>VLOOKUP($L1857,'Hospitalization details'!$F1857:O4194,6,FALSE)</f>
        <v>25031</v>
      </c>
      <c r="Q1857" s="18">
        <f t="shared" si="28"/>
        <v>54</v>
      </c>
    </row>
    <row r="1858" spans="1:17" x14ac:dyDescent="0.25">
      <c r="A1858" s="2" t="s">
        <v>1864</v>
      </c>
      <c r="B1858" t="str">
        <f>VLOOKUP(A1858,'customer names'!A1858:D4192,3,FALSE)</f>
        <v>Barker</v>
      </c>
      <c r="C1858" s="1">
        <f>VLOOKUP(A1858,'Medical examination'!A1858:G4192,2,FALSE)</f>
        <v>21.26</v>
      </c>
      <c r="D1858" s="1">
        <f>VLOOKUP(A1858,'Medical examination'!A1858:H4192,3,FALSE)</f>
        <v>5.36</v>
      </c>
      <c r="E1858" s="1" t="str">
        <f>VLOOKUP($A1858,'Medical examination'!A1858:I4192,4,FALSE)</f>
        <v>YES</v>
      </c>
      <c r="F1858" s="1" t="str">
        <f>VLOOKUP($A1858,'Medical examination'!A1858:J4192,5,FALSE)</f>
        <v>NO</v>
      </c>
      <c r="G1858" s="1" t="str">
        <f>VLOOKUP($A1858,'Medical examination'!A1858:K4192,6,FALSE)</f>
        <v>NO</v>
      </c>
      <c r="H1858" s="1">
        <f>VLOOKUP($A1858,'Medical examination'!A1858:L4192,7,FALSE)</f>
        <v>1</v>
      </c>
      <c r="I1858" s="1" t="str">
        <f>VLOOKUP($A1858,'Medical examination'!A1858:M4192,8,FALSE)</f>
        <v>NO</v>
      </c>
      <c r="J1858" s="19" t="str">
        <f>VLOOKUP($A1858,'Medical examination'!A1858:N4192,9,FALSE)</f>
        <v>NORMAL WEIGHT</v>
      </c>
      <c r="K1858" s="10" t="str">
        <f>VLOOKUP($A1858,'Medical examination'!A1858:O4192,10,FALSE)</f>
        <v>NORMAL</v>
      </c>
      <c r="L1858" s="16">
        <v>17505.650000000001</v>
      </c>
      <c r="M1858" s="1" t="str">
        <f>VLOOKUP($L1858,'Hospitalization details'!$F1858:L4190,2,FALSE)</f>
        <v>TIER - 1</v>
      </c>
      <c r="N1858" s="17" t="str">
        <f>VLOOKUP($L1858,'Hospitalization details'!$F1858:M4195,3,FALSE)</f>
        <v>TIER - 2</v>
      </c>
      <c r="O1858" s="1" t="str">
        <f>VLOOKUP($L1858,'Hospitalization details'!$F1858:N4195,4,FALSE)</f>
        <v>R1023</v>
      </c>
      <c r="P1858" s="14">
        <f>VLOOKUP($L1858,'Hospitalization details'!$F1858:O4195,6,FALSE)</f>
        <v>23909</v>
      </c>
      <c r="Q1858" s="18">
        <f t="shared" si="28"/>
        <v>57</v>
      </c>
    </row>
    <row r="1859" spans="1:17" x14ac:dyDescent="0.25">
      <c r="A1859" s="2" t="s">
        <v>1865</v>
      </c>
      <c r="B1859" t="str">
        <f>VLOOKUP(A1859,'customer names'!A1859:D4193,3,FALSE)</f>
        <v>Saarnilehto</v>
      </c>
      <c r="C1859" s="1">
        <f>VLOOKUP(A1859,'Medical examination'!A1859:G4193,2,FALSE)</f>
        <v>17.09</v>
      </c>
      <c r="D1859" s="1">
        <f>VLOOKUP(A1859,'Medical examination'!A1859:H4193,3,FALSE)</f>
        <v>5.69</v>
      </c>
      <c r="E1859" s="1" t="str">
        <f>VLOOKUP($A1859,'Medical examination'!A1859:I4193,4,FALSE)</f>
        <v>NO</v>
      </c>
      <c r="F1859" s="1" t="str">
        <f>VLOOKUP($A1859,'Medical examination'!A1859:J4193,5,FALSE)</f>
        <v>NO</v>
      </c>
      <c r="G1859" s="1" t="str">
        <f>VLOOKUP($A1859,'Medical examination'!A1859:K4193,6,FALSE)</f>
        <v>NO</v>
      </c>
      <c r="H1859" s="1">
        <f>VLOOKUP($A1859,'Medical examination'!A1859:L4193,7,FALSE)</f>
        <v>0</v>
      </c>
      <c r="I1859" s="1" t="str">
        <f>VLOOKUP($A1859,'Medical examination'!A1859:M4193,8,FALSE)</f>
        <v>NO</v>
      </c>
      <c r="J1859" s="19" t="str">
        <f>VLOOKUP($A1859,'Medical examination'!A1859:N4193,9,FALSE)</f>
        <v>UNDERWEIGHT</v>
      </c>
      <c r="K1859" s="10" t="str">
        <f>VLOOKUP($A1859,'Medical examination'!A1859:O4193,10,FALSE)</f>
        <v>NORMAL</v>
      </c>
      <c r="L1859" s="16">
        <v>17496.310000000001</v>
      </c>
      <c r="M1859" s="1" t="str">
        <f>VLOOKUP($L1859,'Hospitalization details'!$F1859:L4191,2,FALSE)</f>
        <v>TIER - 1</v>
      </c>
      <c r="N1859" s="17" t="str">
        <f>VLOOKUP($L1859,'Hospitalization details'!$F1859:M4196,3,FALSE)</f>
        <v>TIER - 2</v>
      </c>
      <c r="O1859" s="1" t="str">
        <f>VLOOKUP($L1859,'Hospitalization details'!$F1859:N4196,4,FALSE)</f>
        <v>R1011</v>
      </c>
      <c r="P1859" s="14">
        <f>VLOOKUP($L1859,'Hospitalization details'!$F1859:O4196,6,FALSE)</f>
        <v>33236</v>
      </c>
      <c r="Q1859" s="18">
        <f t="shared" ref="Q1859:Q1922" si="29">DATEDIF(P1859:P4193, DATE(2023,6,8), "Y")</f>
        <v>32</v>
      </c>
    </row>
    <row r="1860" spans="1:17" x14ac:dyDescent="0.25">
      <c r="A1860" s="2" t="s">
        <v>1866</v>
      </c>
      <c r="B1860" t="str">
        <f>VLOOKUP(A1860,'customer names'!A1860:D4194,3,FALSE)</f>
        <v>Morton</v>
      </c>
      <c r="C1860" s="1">
        <f>VLOOKUP(A1860,'Medical examination'!A1860:G4194,2,FALSE)</f>
        <v>24.3</v>
      </c>
      <c r="D1860" s="1">
        <f>VLOOKUP(A1860,'Medical examination'!A1860:H4194,3,FALSE)</f>
        <v>4.9000000000000004</v>
      </c>
      <c r="E1860" s="1" t="str">
        <f>VLOOKUP($A1860,'Medical examination'!A1860:I4194,4,FALSE)</f>
        <v>YES</v>
      </c>
      <c r="F1860" s="1" t="str">
        <f>VLOOKUP($A1860,'Medical examination'!A1860:J4194,5,FALSE)</f>
        <v>NO</v>
      </c>
      <c r="G1860" s="1" t="str">
        <f>VLOOKUP($A1860,'Medical examination'!A1860:K4194,6,FALSE)</f>
        <v>YES</v>
      </c>
      <c r="H1860" s="1">
        <f>VLOOKUP($A1860,'Medical examination'!A1860:L4194,7,FALSE)</f>
        <v>1</v>
      </c>
      <c r="I1860" s="1" t="str">
        <f>VLOOKUP($A1860,'Medical examination'!A1860:M4194,8,FALSE)</f>
        <v>NO</v>
      </c>
      <c r="J1860" s="19" t="str">
        <f>VLOOKUP($A1860,'Medical examination'!A1860:N4194,9,FALSE)</f>
        <v>NORMAL WEIGHT</v>
      </c>
      <c r="K1860" s="10" t="str">
        <f>VLOOKUP($A1860,'Medical examination'!A1860:O4194,10,FALSE)</f>
        <v>NORMAL</v>
      </c>
      <c r="L1860" s="16">
        <v>17479.53</v>
      </c>
      <c r="M1860" s="1" t="str">
        <f>VLOOKUP($L1860,'Hospitalization details'!$F1860:L4192,2,FALSE)</f>
        <v>TIER - 1</v>
      </c>
      <c r="N1860" s="17" t="str">
        <f>VLOOKUP($L1860,'Hospitalization details'!$F1860:M4197,3,FALSE)</f>
        <v>TIER - 1</v>
      </c>
      <c r="O1860" s="1" t="str">
        <f>VLOOKUP($L1860,'Hospitalization details'!$F1860:N4197,4,FALSE)</f>
        <v>R1012</v>
      </c>
      <c r="P1860" s="14">
        <f>VLOOKUP($L1860,'Hospitalization details'!$F1860:O4197,6,FALSE)</f>
        <v>26092</v>
      </c>
      <c r="Q1860" s="18">
        <f t="shared" si="29"/>
        <v>52</v>
      </c>
    </row>
    <row r="1861" spans="1:17" x14ac:dyDescent="0.25">
      <c r="A1861" s="2" t="s">
        <v>1867</v>
      </c>
      <c r="B1861" t="str">
        <f>VLOOKUP(A1861,'customer names'!A1861:D4195,3,FALSE)</f>
        <v>Thomas</v>
      </c>
      <c r="C1861" s="1">
        <f>VLOOKUP(A1861,'Medical examination'!A1861:G4195,2,FALSE)</f>
        <v>29.734999999999999</v>
      </c>
      <c r="D1861" s="1">
        <f>VLOOKUP(A1861,'Medical examination'!A1861:H4195,3,FALSE)</f>
        <v>5.78</v>
      </c>
      <c r="E1861" s="1" t="str">
        <f>VLOOKUP($A1861,'Medical examination'!A1861:I4195,4,FALSE)</f>
        <v>NO</v>
      </c>
      <c r="F1861" s="1" t="str">
        <f>VLOOKUP($A1861,'Medical examination'!A1861:J4195,5,FALSE)</f>
        <v>NO</v>
      </c>
      <c r="G1861" s="1" t="str">
        <f>VLOOKUP($A1861,'Medical examination'!A1861:K4195,6,FALSE)</f>
        <v>NO</v>
      </c>
      <c r="H1861" s="1">
        <f>VLOOKUP($A1861,'Medical examination'!A1861:L4195,7,FALSE)</f>
        <v>0</v>
      </c>
      <c r="I1861" s="1" t="str">
        <f>VLOOKUP($A1861,'Medical examination'!A1861:M4195,8,FALSE)</f>
        <v>NO</v>
      </c>
      <c r="J1861" s="19" t="str">
        <f>VLOOKUP($A1861,'Medical examination'!A1861:N4195,9,FALSE)</f>
        <v>OVERWEIGHT</v>
      </c>
      <c r="K1861" s="10" t="str">
        <f>VLOOKUP($A1861,'Medical examination'!A1861:O4195,10,FALSE)</f>
        <v>PRE DIABETES</v>
      </c>
      <c r="L1861" s="16">
        <v>17468.98</v>
      </c>
      <c r="M1861" s="1" t="str">
        <f>VLOOKUP($L1861,'Hospitalization details'!$F1861:L4193,2,FALSE)</f>
        <v>TIER - 2</v>
      </c>
      <c r="N1861" s="17" t="str">
        <f>VLOOKUP($L1861,'Hospitalization details'!$F1861:M4198,3,FALSE)</f>
        <v>TIER - 1</v>
      </c>
      <c r="O1861" s="1" t="str">
        <f>VLOOKUP($L1861,'Hospitalization details'!$F1861:N4198,4,FALSE)</f>
        <v>R1012</v>
      </c>
      <c r="P1861" s="14">
        <f>VLOOKUP($L1861,'Hospitalization details'!$F1861:O4198,6,FALSE)</f>
        <v>37927</v>
      </c>
      <c r="Q1861" s="18">
        <f t="shared" si="29"/>
        <v>19</v>
      </c>
    </row>
    <row r="1862" spans="1:17" x14ac:dyDescent="0.25">
      <c r="A1862" s="2" t="s">
        <v>1868</v>
      </c>
      <c r="B1862" t="str">
        <f>VLOOKUP(A1862,'customer names'!A1862:D4196,3,FALSE)</f>
        <v>Hillman</v>
      </c>
      <c r="C1862" s="1">
        <f>VLOOKUP(A1862,'Medical examination'!A1862:G4196,2,FALSE)</f>
        <v>29.26</v>
      </c>
      <c r="D1862" s="1">
        <f>VLOOKUP(A1862,'Medical examination'!A1862:H4196,3,FALSE)</f>
        <v>4.7</v>
      </c>
      <c r="E1862" s="1" t="str">
        <f>VLOOKUP($A1862,'Medical examination'!A1862:I4196,4,FALSE)</f>
        <v>NO</v>
      </c>
      <c r="F1862" s="1" t="str">
        <f>VLOOKUP($A1862,'Medical examination'!A1862:J4196,5,FALSE)</f>
        <v>NO</v>
      </c>
      <c r="G1862" s="1" t="str">
        <f>VLOOKUP($A1862,'Medical examination'!A1862:K4196,6,FALSE)</f>
        <v>NO</v>
      </c>
      <c r="H1862" s="1">
        <f>VLOOKUP($A1862,'Medical examination'!A1862:L4196,7,FALSE)</f>
        <v>0</v>
      </c>
      <c r="I1862" s="1" t="str">
        <f>VLOOKUP($A1862,'Medical examination'!A1862:M4196,8,FALSE)</f>
        <v>NO</v>
      </c>
      <c r="J1862" s="19" t="str">
        <f>VLOOKUP($A1862,'Medical examination'!A1862:N4196,9,FALSE)</f>
        <v>OVERWEIGHT</v>
      </c>
      <c r="K1862" s="10" t="str">
        <f>VLOOKUP($A1862,'Medical examination'!A1862:O4196,10,FALSE)</f>
        <v>NORMAL</v>
      </c>
      <c r="L1862" s="16">
        <v>42856.84</v>
      </c>
      <c r="M1862" s="1" t="str">
        <f>VLOOKUP($L1862,'Hospitalization details'!$F1862:L4194,2,FALSE)</f>
        <v>TIER - 1</v>
      </c>
      <c r="N1862" s="17" t="str">
        <f>VLOOKUP($L1862,'Hospitalization details'!$F1862:M4199,3,FALSE)</f>
        <v>TIER - 1</v>
      </c>
      <c r="O1862" s="1" t="str">
        <f>VLOOKUP($L1862,'Hospitalization details'!$F1862:N4199,4,FALSE)</f>
        <v>R1011</v>
      </c>
      <c r="P1862" s="14">
        <f>VLOOKUP($L1862,'Hospitalization details'!$F1862:O4199,6,FALSE)</f>
        <v>26552</v>
      </c>
      <c r="Q1862" s="18">
        <f t="shared" si="29"/>
        <v>50</v>
      </c>
    </row>
    <row r="1863" spans="1:17" x14ac:dyDescent="0.25">
      <c r="A1863" s="2" t="s">
        <v>1869</v>
      </c>
      <c r="B1863" t="str">
        <f>VLOOKUP(A1863,'customer names'!A1863:D4197,3,FALSE)</f>
        <v>Edwards</v>
      </c>
      <c r="C1863" s="1">
        <f>VLOOKUP(A1863,'Medical examination'!A1863:G4197,2,FALSE)</f>
        <v>33</v>
      </c>
      <c r="D1863" s="1">
        <f>VLOOKUP(A1863,'Medical examination'!A1863:H4197,3,FALSE)</f>
        <v>6.28</v>
      </c>
      <c r="E1863" s="1" t="str">
        <f>VLOOKUP($A1863,'Medical examination'!A1863:I4197,4,FALSE)</f>
        <v>NO</v>
      </c>
      <c r="F1863" s="1" t="str">
        <f>VLOOKUP($A1863,'Medical examination'!A1863:J4197,5,FALSE)</f>
        <v>NO</v>
      </c>
      <c r="G1863" s="1" t="str">
        <f>VLOOKUP($A1863,'Medical examination'!A1863:K4197,6,FALSE)</f>
        <v>NO</v>
      </c>
      <c r="H1863" s="1">
        <f>VLOOKUP($A1863,'Medical examination'!A1863:L4197,7,FALSE)</f>
        <v>0</v>
      </c>
      <c r="I1863" s="1" t="str">
        <f>VLOOKUP($A1863,'Medical examination'!A1863:M4197,8,FALSE)</f>
        <v>NO</v>
      </c>
      <c r="J1863" s="19" t="str">
        <f>VLOOKUP($A1863,'Medical examination'!A1863:N4197,9,FALSE)</f>
        <v>OBESITY</v>
      </c>
      <c r="K1863" s="10" t="str">
        <f>VLOOKUP($A1863,'Medical examination'!A1863:O4197,10,FALSE)</f>
        <v>PRE DIABETES</v>
      </c>
      <c r="L1863" s="16">
        <v>17361.77</v>
      </c>
      <c r="M1863" s="1" t="str">
        <f>VLOOKUP($L1863,'Hospitalization details'!$F1863:L4195,2,FALSE)</f>
        <v>TIER - 2</v>
      </c>
      <c r="N1863" s="17" t="str">
        <f>VLOOKUP($L1863,'Hospitalization details'!$F1863:M4200,3,FALSE)</f>
        <v>TIER - 1</v>
      </c>
      <c r="O1863" s="1" t="str">
        <f>VLOOKUP($L1863,'Hospitalization details'!$F1863:N4200,4,FALSE)</f>
        <v>R1012</v>
      </c>
      <c r="P1863" s="14">
        <f>VLOOKUP($L1863,'Hospitalization details'!$F1863:O4200,6,FALSE)</f>
        <v>33895</v>
      </c>
      <c r="Q1863" s="18">
        <f t="shared" si="29"/>
        <v>30</v>
      </c>
    </row>
    <row r="1864" spans="1:17" x14ac:dyDescent="0.25">
      <c r="A1864" s="2" t="s">
        <v>1870</v>
      </c>
      <c r="B1864" t="str">
        <f>VLOOKUP(A1864,'customer names'!A1864:D4198,3,FALSE)</f>
        <v>Bartel</v>
      </c>
      <c r="C1864" s="1">
        <f>VLOOKUP(A1864,'Medical examination'!A1864:G4198,2,FALSE)</f>
        <v>31.065000000000001</v>
      </c>
      <c r="D1864" s="1">
        <f>VLOOKUP(A1864,'Medical examination'!A1864:H4198,3,FALSE)</f>
        <v>4.2300000000000004</v>
      </c>
      <c r="E1864" s="1" t="str">
        <f>VLOOKUP($A1864,'Medical examination'!A1864:I4198,4,FALSE)</f>
        <v>NO</v>
      </c>
      <c r="F1864" s="1" t="str">
        <f>VLOOKUP($A1864,'Medical examination'!A1864:J4198,5,FALSE)</f>
        <v>NO</v>
      </c>
      <c r="G1864" s="1" t="str">
        <f>VLOOKUP($A1864,'Medical examination'!A1864:K4198,6,FALSE)</f>
        <v>NO</v>
      </c>
      <c r="H1864" s="1">
        <f>VLOOKUP($A1864,'Medical examination'!A1864:L4198,7,FALSE)</f>
        <v>0</v>
      </c>
      <c r="I1864" s="1" t="str">
        <f>VLOOKUP($A1864,'Medical examination'!A1864:M4198,8,FALSE)</f>
        <v>NO</v>
      </c>
      <c r="J1864" s="19" t="str">
        <f>VLOOKUP($A1864,'Medical examination'!A1864:N4198,9,FALSE)</f>
        <v>OBESITY</v>
      </c>
      <c r="K1864" s="10" t="str">
        <f>VLOOKUP($A1864,'Medical examination'!A1864:O4198,10,FALSE)</f>
        <v>NORMAL</v>
      </c>
      <c r="L1864" s="16">
        <v>17352.68</v>
      </c>
      <c r="M1864" s="1" t="str">
        <f>VLOOKUP($L1864,'Hospitalization details'!$F1864:L4196,2,FALSE)</f>
        <v>TIER - 2</v>
      </c>
      <c r="N1864" s="17" t="str">
        <f>VLOOKUP($L1864,'Hospitalization details'!$F1864:M4201,3,FALSE)</f>
        <v>TIER - 3</v>
      </c>
      <c r="O1864" s="1" t="str">
        <f>VLOOKUP($L1864,'Hospitalization details'!$F1864:N4201,4,FALSE)</f>
        <v>R1012</v>
      </c>
      <c r="P1864" s="14">
        <f>VLOOKUP($L1864,'Hospitalization details'!$F1864:O4201,6,FALSE)</f>
        <v>37926</v>
      </c>
      <c r="Q1864" s="18">
        <f t="shared" si="29"/>
        <v>19</v>
      </c>
    </row>
    <row r="1865" spans="1:17" x14ac:dyDescent="0.25">
      <c r="A1865" s="2" t="s">
        <v>1871</v>
      </c>
      <c r="B1865" t="str">
        <f>VLOOKUP(A1865,'customer names'!A1865:D4199,3,FALSE)</f>
        <v>Potekhina</v>
      </c>
      <c r="C1865" s="1">
        <f>VLOOKUP(A1865,'Medical examination'!A1865:G4199,2,FALSE)</f>
        <v>26.51</v>
      </c>
      <c r="D1865" s="1">
        <f>VLOOKUP(A1865,'Medical examination'!A1865:H4199,3,FALSE)</f>
        <v>6.17</v>
      </c>
      <c r="E1865" s="1" t="str">
        <f>VLOOKUP($A1865,'Medical examination'!A1865:I4199,4,FALSE)</f>
        <v>NO</v>
      </c>
      <c r="F1865" s="1" t="str">
        <f>VLOOKUP($A1865,'Medical examination'!A1865:J4199,5,FALSE)</f>
        <v>NO</v>
      </c>
      <c r="G1865" s="1" t="str">
        <f>VLOOKUP($A1865,'Medical examination'!A1865:K4199,6,FALSE)</f>
        <v>NO</v>
      </c>
      <c r="H1865" s="1">
        <f>VLOOKUP($A1865,'Medical examination'!A1865:L4199,7,FALSE)</f>
        <v>0</v>
      </c>
      <c r="I1865" s="1" t="str">
        <f>VLOOKUP($A1865,'Medical examination'!A1865:M4199,8,FALSE)</f>
        <v>NO</v>
      </c>
      <c r="J1865" s="19" t="str">
        <f>VLOOKUP($A1865,'Medical examination'!A1865:N4199,9,FALSE)</f>
        <v>OVERWEIGHT</v>
      </c>
      <c r="K1865" s="10" t="str">
        <f>VLOOKUP($A1865,'Medical examination'!A1865:O4199,10,FALSE)</f>
        <v>PRE DIABETES</v>
      </c>
      <c r="L1865" s="16">
        <v>17337.580000000002</v>
      </c>
      <c r="M1865" s="1" t="str">
        <f>VLOOKUP($L1865,'Hospitalization details'!$F1865:L4197,2,FALSE)</f>
        <v>TIER - 2</v>
      </c>
      <c r="N1865" s="17" t="str">
        <f>VLOOKUP($L1865,'Hospitalization details'!$F1865:M4202,3,FALSE)</f>
        <v>TIER - 3</v>
      </c>
      <c r="O1865" s="1" t="str">
        <f>VLOOKUP($L1865,'Hospitalization details'!$F1865:N4202,4,FALSE)</f>
        <v>R1023</v>
      </c>
      <c r="P1865" s="14">
        <f>VLOOKUP($L1865,'Hospitalization details'!$F1865:O4202,6,FALSE)</f>
        <v>23204</v>
      </c>
      <c r="Q1865" s="18">
        <f t="shared" si="29"/>
        <v>59</v>
      </c>
    </row>
    <row r="1866" spans="1:17" x14ac:dyDescent="0.25">
      <c r="A1866" s="2" t="s">
        <v>1872</v>
      </c>
      <c r="B1866" t="str">
        <f>VLOOKUP(A1866,'customer names'!A1866:D4200,3,FALSE)</f>
        <v>Kelly</v>
      </c>
      <c r="C1866" s="1">
        <f>VLOOKUP(A1866,'Medical examination'!A1866:G4200,2,FALSE)</f>
        <v>28.88</v>
      </c>
      <c r="D1866" s="1">
        <f>VLOOKUP(A1866,'Medical examination'!A1866:H4200,3,FALSE)</f>
        <v>4.96</v>
      </c>
      <c r="E1866" s="1" t="str">
        <f>VLOOKUP($A1866,'Medical examination'!A1866:I4200,4,FALSE)</f>
        <v>NO</v>
      </c>
      <c r="F1866" s="1" t="str">
        <f>VLOOKUP($A1866,'Medical examination'!A1866:J4200,5,FALSE)</f>
        <v>NO</v>
      </c>
      <c r="G1866" s="1" t="str">
        <f>VLOOKUP($A1866,'Medical examination'!A1866:K4200,6,FALSE)</f>
        <v>NO</v>
      </c>
      <c r="H1866" s="1">
        <f>VLOOKUP($A1866,'Medical examination'!A1866:L4200,7,FALSE)</f>
        <v>0</v>
      </c>
      <c r="I1866" s="1" t="str">
        <f>VLOOKUP($A1866,'Medical examination'!A1866:M4200,8,FALSE)</f>
        <v>NO</v>
      </c>
      <c r="J1866" s="19" t="str">
        <f>VLOOKUP($A1866,'Medical examination'!A1866:N4200,9,FALSE)</f>
        <v>OVERWEIGHT</v>
      </c>
      <c r="K1866" s="10" t="str">
        <f>VLOOKUP($A1866,'Medical examination'!A1866:O4200,10,FALSE)</f>
        <v>NORMAL</v>
      </c>
      <c r="L1866" s="16">
        <v>17253.43</v>
      </c>
      <c r="M1866" s="1" t="str">
        <f>VLOOKUP($L1866,'Hospitalization details'!$F1866:L4198,2,FALSE)</f>
        <v>TIER - 2</v>
      </c>
      <c r="N1866" s="17" t="str">
        <f>VLOOKUP($L1866,'Hospitalization details'!$F1866:M4203,3,FALSE)</f>
        <v>TIER - 3</v>
      </c>
      <c r="O1866" s="1" t="str">
        <f>VLOOKUP($L1866,'Hospitalization details'!$F1866:N4203,4,FALSE)</f>
        <v>R1026</v>
      </c>
      <c r="P1866" s="14">
        <f>VLOOKUP($L1866,'Hospitalization details'!$F1866:O4203,6,FALSE)</f>
        <v>27631</v>
      </c>
      <c r="Q1866" s="18">
        <f t="shared" si="29"/>
        <v>47</v>
      </c>
    </row>
    <row r="1867" spans="1:17" x14ac:dyDescent="0.25">
      <c r="A1867" s="2" t="s">
        <v>1873</v>
      </c>
      <c r="B1867" t="str">
        <f>VLOOKUP(A1867,'customer names'!A1867:D4201,3,FALSE)</f>
        <v>Lapp</v>
      </c>
      <c r="C1867" s="1">
        <f>VLOOKUP(A1867,'Medical examination'!A1867:G4201,2,FALSE)</f>
        <v>35.814999999999998</v>
      </c>
      <c r="D1867" s="1">
        <f>VLOOKUP(A1867,'Medical examination'!A1867:H4201,3,FALSE)</f>
        <v>5.1100000000000003</v>
      </c>
      <c r="E1867" s="1" t="str">
        <f>VLOOKUP($A1867,'Medical examination'!A1867:I4201,4,FALSE)</f>
        <v>YES</v>
      </c>
      <c r="F1867" s="1" t="str">
        <f>VLOOKUP($A1867,'Medical examination'!A1867:J4201,5,FALSE)</f>
        <v>NO</v>
      </c>
      <c r="G1867" s="1" t="str">
        <f>VLOOKUP($A1867,'Medical examination'!A1867:K4201,6,FALSE)</f>
        <v>NO</v>
      </c>
      <c r="H1867" s="1">
        <f>VLOOKUP($A1867,'Medical examination'!A1867:L4201,7,FALSE)</f>
        <v>1</v>
      </c>
      <c r="I1867" s="1" t="str">
        <f>VLOOKUP($A1867,'Medical examination'!A1867:M4201,8,FALSE)</f>
        <v>NO</v>
      </c>
      <c r="J1867" s="19" t="str">
        <f>VLOOKUP($A1867,'Medical examination'!A1867:N4201,9,FALSE)</f>
        <v>OBESITY</v>
      </c>
      <c r="K1867" s="10" t="str">
        <f>VLOOKUP($A1867,'Medical examination'!A1867:O4201,10,FALSE)</f>
        <v>NORMAL</v>
      </c>
      <c r="L1867" s="16">
        <v>17179.52</v>
      </c>
      <c r="M1867" s="1" t="str">
        <f>VLOOKUP($L1867,'Hospitalization details'!$F1867:L4199,2,FALSE)</f>
        <v>TIER - 2</v>
      </c>
      <c r="N1867" s="17" t="str">
        <f>VLOOKUP($L1867,'Hospitalization details'!$F1867:M4204,3,FALSE)</f>
        <v>TIER - 1</v>
      </c>
      <c r="O1867" s="1" t="str">
        <f>VLOOKUP($L1867,'Hospitalization details'!$F1867:N4204,4,FALSE)</f>
        <v>R1013</v>
      </c>
      <c r="P1867" s="14">
        <f>VLOOKUP($L1867,'Hospitalization details'!$F1867:O4204,6,FALSE)</f>
        <v>30246</v>
      </c>
      <c r="Q1867" s="18">
        <f t="shared" si="29"/>
        <v>40</v>
      </c>
    </row>
    <row r="1868" spans="1:17" x14ac:dyDescent="0.25">
      <c r="A1868" s="2" t="s">
        <v>1874</v>
      </c>
      <c r="B1868" t="str">
        <f>VLOOKUP(A1868,'customer names'!A1868:D4202,3,FALSE)</f>
        <v>Burke</v>
      </c>
      <c r="C1868" s="1">
        <f>VLOOKUP(A1868,'Medical examination'!A1868:G4202,2,FALSE)</f>
        <v>21.28</v>
      </c>
      <c r="D1868" s="1">
        <f>VLOOKUP(A1868,'Medical examination'!A1868:H4202,3,FALSE)</f>
        <v>4.05</v>
      </c>
      <c r="E1868" s="1" t="str">
        <f>VLOOKUP($A1868,'Medical examination'!A1868:I4202,4,FALSE)</f>
        <v>NO</v>
      </c>
      <c r="F1868" s="1" t="str">
        <f>VLOOKUP($A1868,'Medical examination'!A1868:J4202,5,FALSE)</f>
        <v>YES</v>
      </c>
      <c r="G1868" s="1" t="str">
        <f>VLOOKUP($A1868,'Medical examination'!A1868:K4202,6,FALSE)</f>
        <v>NO</v>
      </c>
      <c r="H1868" s="1">
        <f>VLOOKUP($A1868,'Medical examination'!A1868:L4202,7,FALSE)</f>
        <v>1</v>
      </c>
      <c r="I1868" s="1" t="str">
        <f>VLOOKUP($A1868,'Medical examination'!A1868:M4202,8,FALSE)</f>
        <v>NO</v>
      </c>
      <c r="J1868" s="19" t="str">
        <f>VLOOKUP($A1868,'Medical examination'!A1868:N4202,9,FALSE)</f>
        <v>NORMAL WEIGHT</v>
      </c>
      <c r="K1868" s="10" t="str">
        <f>VLOOKUP($A1868,'Medical examination'!A1868:O4202,10,FALSE)</f>
        <v>NORMAL</v>
      </c>
      <c r="L1868" s="16">
        <v>17178.68</v>
      </c>
      <c r="M1868" s="1" t="str">
        <f>VLOOKUP($L1868,'Hospitalization details'!$F1868:L4200,2,FALSE)</f>
        <v>TIER - 2</v>
      </c>
      <c r="N1868" s="17" t="str">
        <f>VLOOKUP($L1868,'Hospitalization details'!$F1868:M4205,3,FALSE)</f>
        <v>TIER - 2</v>
      </c>
      <c r="O1868" s="1" t="str">
        <f>VLOOKUP($L1868,'Hospitalization details'!$F1868:N4205,4,FALSE)</f>
        <v>R1019</v>
      </c>
      <c r="P1868" s="14">
        <f>VLOOKUP($L1868,'Hospitalization details'!$F1868:O4205,6,FALSE)</f>
        <v>38217</v>
      </c>
      <c r="Q1868" s="18">
        <f t="shared" si="29"/>
        <v>18</v>
      </c>
    </row>
    <row r="1869" spans="1:17" x14ac:dyDescent="0.25">
      <c r="A1869" s="2" t="s">
        <v>1875</v>
      </c>
      <c r="B1869" t="str">
        <f>VLOOKUP(A1869,'customer names'!A1869:D4203,3,FALSE)</f>
        <v>Barry</v>
      </c>
      <c r="C1869" s="1">
        <f>VLOOKUP(A1869,'Medical examination'!A1869:G4203,2,FALSE)</f>
        <v>33.81</v>
      </c>
      <c r="D1869" s="1">
        <f>VLOOKUP(A1869,'Medical examination'!A1869:H4203,3,FALSE)</f>
        <v>6.49</v>
      </c>
      <c r="E1869" s="1" t="str">
        <f>VLOOKUP($A1869,'Medical examination'!A1869:I4203,4,FALSE)</f>
        <v>NO</v>
      </c>
      <c r="F1869" s="1" t="str">
        <f>VLOOKUP($A1869,'Medical examination'!A1869:J4203,5,FALSE)</f>
        <v>NO</v>
      </c>
      <c r="G1869" s="1" t="str">
        <f>VLOOKUP($A1869,'Medical examination'!A1869:K4203,6,FALSE)</f>
        <v>YES</v>
      </c>
      <c r="H1869" s="1">
        <f>VLOOKUP($A1869,'Medical examination'!A1869:L4203,7,FALSE)</f>
        <v>1</v>
      </c>
      <c r="I1869" s="1" t="str">
        <f>VLOOKUP($A1869,'Medical examination'!A1869:M4203,8,FALSE)</f>
        <v>NO</v>
      </c>
      <c r="J1869" s="19" t="str">
        <f>VLOOKUP($A1869,'Medical examination'!A1869:N4203,9,FALSE)</f>
        <v>OBESITY</v>
      </c>
      <c r="K1869" s="10" t="str">
        <f>VLOOKUP($A1869,'Medical examination'!A1869:O4203,10,FALSE)</f>
        <v>DIABETES</v>
      </c>
      <c r="L1869" s="16">
        <v>17174.52</v>
      </c>
      <c r="M1869" s="1" t="str">
        <f>VLOOKUP($L1869,'Hospitalization details'!$F1869:L4201,2,FALSE)</f>
        <v>TIER - 2</v>
      </c>
      <c r="N1869" s="17" t="str">
        <f>VLOOKUP($L1869,'Hospitalization details'!$F1869:M4206,3,FALSE)</f>
        <v>TIER - 2</v>
      </c>
      <c r="O1869" s="1" t="str">
        <f>VLOOKUP($L1869,'Hospitalization details'!$F1869:N4206,4,FALSE)</f>
        <v>R1012</v>
      </c>
      <c r="P1869" s="14">
        <f>VLOOKUP($L1869,'Hospitalization details'!$F1869:O4206,6,FALSE)</f>
        <v>23535</v>
      </c>
      <c r="Q1869" s="18">
        <f t="shared" si="29"/>
        <v>59</v>
      </c>
    </row>
    <row r="1870" spans="1:17" x14ac:dyDescent="0.25">
      <c r="A1870" s="2" t="s">
        <v>1876</v>
      </c>
      <c r="B1870" t="str">
        <f>VLOOKUP(A1870,'customer names'!A1870:D4204,3,FALSE)</f>
        <v>McCormick</v>
      </c>
      <c r="C1870" s="1">
        <f>VLOOKUP(A1870,'Medical examination'!A1870:G4204,2,FALSE)</f>
        <v>44.22</v>
      </c>
      <c r="D1870" s="1">
        <f>VLOOKUP(A1870,'Medical examination'!A1870:H4204,3,FALSE)</f>
        <v>4.1900000000000004</v>
      </c>
      <c r="E1870" s="1" t="str">
        <f>VLOOKUP($A1870,'Medical examination'!A1870:I4204,4,FALSE)</f>
        <v>NO</v>
      </c>
      <c r="F1870" s="1" t="str">
        <f>VLOOKUP($A1870,'Medical examination'!A1870:J4204,5,FALSE)</f>
        <v>NO</v>
      </c>
      <c r="G1870" s="1" t="str">
        <f>VLOOKUP($A1870,'Medical examination'!A1870:K4204,6,FALSE)</f>
        <v>NO</v>
      </c>
      <c r="H1870" s="1">
        <f>VLOOKUP($A1870,'Medical examination'!A1870:L4204,7,FALSE)</f>
        <v>1</v>
      </c>
      <c r="I1870" s="1" t="str">
        <f>VLOOKUP($A1870,'Medical examination'!A1870:M4204,8,FALSE)</f>
        <v>NO</v>
      </c>
      <c r="J1870" s="19" t="str">
        <f>VLOOKUP($A1870,'Medical examination'!A1870:N4204,9,FALSE)</f>
        <v>OBESITY</v>
      </c>
      <c r="K1870" s="10" t="str">
        <f>VLOOKUP($A1870,'Medical examination'!A1870:O4204,10,FALSE)</f>
        <v>NORMAL</v>
      </c>
      <c r="L1870" s="16">
        <v>17172.27</v>
      </c>
      <c r="M1870" s="1" t="str">
        <f>VLOOKUP($L1870,'Hospitalization details'!$F1870:L4202,2,FALSE)</f>
        <v>TIER - 2</v>
      </c>
      <c r="N1870" s="17" t="str">
        <f>VLOOKUP($L1870,'Hospitalization details'!$F1870:M4207,3,FALSE)</f>
        <v>TIER - 2</v>
      </c>
      <c r="O1870" s="1" t="str">
        <f>VLOOKUP($L1870,'Hospitalization details'!$F1870:N4207,4,FALSE)</f>
        <v>R1026</v>
      </c>
      <c r="P1870" s="14">
        <f>VLOOKUP($L1870,'Hospitalization details'!$F1870:O4207,6,FALSE)</f>
        <v>24001</v>
      </c>
      <c r="Q1870" s="18">
        <f t="shared" si="29"/>
        <v>57</v>
      </c>
    </row>
    <row r="1871" spans="1:17" x14ac:dyDescent="0.25">
      <c r="A1871" s="2" t="s">
        <v>1877</v>
      </c>
      <c r="B1871" t="str">
        <f>VLOOKUP(A1871,'customer names'!A1871:D4205,3,FALSE)</f>
        <v>McElroy</v>
      </c>
      <c r="C1871" s="1">
        <f>VLOOKUP(A1871,'Medical examination'!A1871:G4205,2,FALSE)</f>
        <v>15.46</v>
      </c>
      <c r="D1871" s="1">
        <f>VLOOKUP(A1871,'Medical examination'!A1871:H4205,3,FALSE)</f>
        <v>4.99</v>
      </c>
      <c r="E1871" s="1" t="str">
        <f>VLOOKUP($A1871,'Medical examination'!A1871:I4205,4,FALSE)</f>
        <v>YES</v>
      </c>
      <c r="F1871" s="1" t="str">
        <f>VLOOKUP($A1871,'Medical examination'!A1871:J4205,5,FALSE)</f>
        <v>NO</v>
      </c>
      <c r="G1871" s="1" t="str">
        <f>VLOOKUP($A1871,'Medical examination'!A1871:K4205,6,FALSE)</f>
        <v>YES</v>
      </c>
      <c r="H1871" s="1">
        <f>VLOOKUP($A1871,'Medical examination'!A1871:L4205,7,FALSE)</f>
        <v>1</v>
      </c>
      <c r="I1871" s="1" t="str">
        <f>VLOOKUP($A1871,'Medical examination'!A1871:M4205,8,FALSE)</f>
        <v>NO</v>
      </c>
      <c r="J1871" s="19" t="str">
        <f>VLOOKUP($A1871,'Medical examination'!A1871:N4205,9,FALSE)</f>
        <v>UNDERWEIGHT</v>
      </c>
      <c r="K1871" s="10" t="str">
        <f>VLOOKUP($A1871,'Medical examination'!A1871:O4205,10,FALSE)</f>
        <v>NORMAL</v>
      </c>
      <c r="L1871" s="16">
        <v>17128.43</v>
      </c>
      <c r="M1871" s="1" t="str">
        <f>VLOOKUP($L1871,'Hospitalization details'!$F1871:L4203,2,FALSE)</f>
        <v>TIER - 2</v>
      </c>
      <c r="N1871" s="17" t="str">
        <f>VLOOKUP($L1871,'Hospitalization details'!$F1871:M4208,3,FALSE)</f>
        <v>TIER - 3</v>
      </c>
      <c r="O1871" s="1" t="str">
        <f>VLOOKUP($L1871,'Hospitalization details'!$F1871:N4208,4,FALSE)</f>
        <v>R1016</v>
      </c>
      <c r="P1871" s="14">
        <f>VLOOKUP($L1871,'Hospitalization details'!$F1871:O4208,6,FALSE)</f>
        <v>35949</v>
      </c>
      <c r="Q1871" s="18">
        <f t="shared" si="29"/>
        <v>25</v>
      </c>
    </row>
    <row r="1872" spans="1:17" x14ac:dyDescent="0.25">
      <c r="A1872" s="2" t="s">
        <v>1878</v>
      </c>
      <c r="B1872" t="str">
        <f>VLOOKUP(A1872,'customer names'!A1872:D4206,3,FALSE)</f>
        <v>Coffed</v>
      </c>
      <c r="C1872" s="1">
        <f>VLOOKUP(A1872,'Medical examination'!A1872:G4206,2,FALSE)</f>
        <v>30.3</v>
      </c>
      <c r="D1872" s="1">
        <f>VLOOKUP(A1872,'Medical examination'!A1872:H4206,3,FALSE)</f>
        <v>4.7699999999999996</v>
      </c>
      <c r="E1872" s="1" t="str">
        <f>VLOOKUP($A1872,'Medical examination'!A1872:I4206,4,FALSE)</f>
        <v>YES</v>
      </c>
      <c r="F1872" s="1" t="str">
        <f>VLOOKUP($A1872,'Medical examination'!A1872:J4206,5,FALSE)</f>
        <v>NO</v>
      </c>
      <c r="G1872" s="1" t="str">
        <f>VLOOKUP($A1872,'Medical examination'!A1872:K4206,6,FALSE)</f>
        <v>NO</v>
      </c>
      <c r="H1872" s="1">
        <f>VLOOKUP($A1872,'Medical examination'!A1872:L4206,7,FALSE)</f>
        <v>1</v>
      </c>
      <c r="I1872" s="1" t="str">
        <f>VLOOKUP($A1872,'Medical examination'!A1872:M4206,8,FALSE)</f>
        <v>NO</v>
      </c>
      <c r="J1872" s="19" t="str">
        <f>VLOOKUP($A1872,'Medical examination'!A1872:N4206,9,FALSE)</f>
        <v>OBESITY</v>
      </c>
      <c r="K1872" s="10" t="str">
        <f>VLOOKUP($A1872,'Medical examination'!A1872:O4206,10,FALSE)</f>
        <v>NORMAL</v>
      </c>
      <c r="L1872" s="16">
        <v>17085.27</v>
      </c>
      <c r="M1872" s="1" t="str">
        <f>VLOOKUP($L1872,'Hospitalization details'!$F1872:L4204,2,FALSE)</f>
        <v>TIER - 2</v>
      </c>
      <c r="N1872" s="17" t="str">
        <f>VLOOKUP($L1872,'Hospitalization details'!$F1872:M4209,3,FALSE)</f>
        <v>TIER - 3</v>
      </c>
      <c r="O1872" s="1" t="str">
        <f>VLOOKUP($L1872,'Hospitalization details'!$F1872:N4209,4,FALSE)</f>
        <v>R1013</v>
      </c>
      <c r="P1872" s="14">
        <f>VLOOKUP($L1872,'Hospitalization details'!$F1872:O4209,6,FALSE)</f>
        <v>37435</v>
      </c>
      <c r="Q1872" s="18">
        <f t="shared" si="29"/>
        <v>20</v>
      </c>
    </row>
    <row r="1873" spans="1:17" x14ac:dyDescent="0.25">
      <c r="A1873" s="2" t="s">
        <v>1879</v>
      </c>
      <c r="B1873" t="str">
        <f>VLOOKUP(A1873,'customer names'!A1873:D4207,3,FALSE)</f>
        <v>Estes</v>
      </c>
      <c r="C1873" s="1">
        <f>VLOOKUP(A1873,'Medical examination'!A1873:G4207,2,FALSE)</f>
        <v>16.670000000000002</v>
      </c>
      <c r="D1873" s="1">
        <f>VLOOKUP(A1873,'Medical examination'!A1873:H4207,3,FALSE)</f>
        <v>5.46</v>
      </c>
      <c r="E1873" s="1" t="str">
        <f>VLOOKUP($A1873,'Medical examination'!A1873:I4207,4,FALSE)</f>
        <v>NO</v>
      </c>
      <c r="F1873" s="1" t="str">
        <f>VLOOKUP($A1873,'Medical examination'!A1873:J4207,5,FALSE)</f>
        <v>NO</v>
      </c>
      <c r="G1873" s="1" t="str">
        <f>VLOOKUP($A1873,'Medical examination'!A1873:K4207,6,FALSE)</f>
        <v>NO</v>
      </c>
      <c r="H1873" s="1">
        <f>VLOOKUP($A1873,'Medical examination'!A1873:L4207,7,FALSE)</f>
        <v>0</v>
      </c>
      <c r="I1873" s="1" t="str">
        <f>VLOOKUP($A1873,'Medical examination'!A1873:M4207,8,FALSE)</f>
        <v>NO</v>
      </c>
      <c r="J1873" s="19" t="str">
        <f>VLOOKUP($A1873,'Medical examination'!A1873:N4207,9,FALSE)</f>
        <v>UNDERWEIGHT</v>
      </c>
      <c r="K1873" s="10" t="str">
        <f>VLOOKUP($A1873,'Medical examination'!A1873:O4207,10,FALSE)</f>
        <v>NORMAL</v>
      </c>
      <c r="L1873" s="16">
        <v>42764.12</v>
      </c>
      <c r="M1873" s="1" t="str">
        <f>VLOOKUP($L1873,'Hospitalization details'!$F1873:L4205,2,FALSE)</f>
        <v>TIER - 1</v>
      </c>
      <c r="N1873" s="17" t="str">
        <f>VLOOKUP($L1873,'Hospitalization details'!$F1873:M4210,3,FALSE)</f>
        <v>TIER - 2</v>
      </c>
      <c r="O1873" s="1" t="str">
        <f>VLOOKUP($L1873,'Hospitalization details'!$F1873:N4210,4,FALSE)</f>
        <v>R1011</v>
      </c>
      <c r="P1873" s="14">
        <f>VLOOKUP($L1873,'Hospitalization details'!$F1873:O4210,6,FALSE)</f>
        <v>24044</v>
      </c>
      <c r="Q1873" s="18">
        <f t="shared" si="29"/>
        <v>57</v>
      </c>
    </row>
    <row r="1874" spans="1:17" x14ac:dyDescent="0.25">
      <c r="A1874" s="2" t="s">
        <v>1880</v>
      </c>
      <c r="B1874" t="str">
        <f>VLOOKUP(A1874,'customer names'!A1874:D4208,3,FALSE)</f>
        <v>Miles</v>
      </c>
      <c r="C1874" s="1">
        <f>VLOOKUP(A1874,'Medical examination'!A1874:G4208,2,FALSE)</f>
        <v>28.594999999999999</v>
      </c>
      <c r="D1874" s="1">
        <f>VLOOKUP(A1874,'Medical examination'!A1874:H4208,3,FALSE)</f>
        <v>5.43</v>
      </c>
      <c r="E1874" s="1" t="str">
        <f>VLOOKUP($A1874,'Medical examination'!A1874:I4208,4,FALSE)</f>
        <v>NO</v>
      </c>
      <c r="F1874" s="1" t="str">
        <f>VLOOKUP($A1874,'Medical examination'!A1874:J4208,5,FALSE)</f>
        <v>NO</v>
      </c>
      <c r="G1874" s="1" t="str">
        <f>VLOOKUP($A1874,'Medical examination'!A1874:K4208,6,FALSE)</f>
        <v>NO</v>
      </c>
      <c r="H1874" s="1">
        <f>VLOOKUP($A1874,'Medical examination'!A1874:L4208,7,FALSE)</f>
        <v>0</v>
      </c>
      <c r="I1874" s="1" t="str">
        <f>VLOOKUP($A1874,'Medical examination'!A1874:M4208,8,FALSE)</f>
        <v>NO</v>
      </c>
      <c r="J1874" s="19" t="str">
        <f>VLOOKUP($A1874,'Medical examination'!A1874:N4208,9,FALSE)</f>
        <v>OVERWEIGHT</v>
      </c>
      <c r="K1874" s="10" t="str">
        <f>VLOOKUP($A1874,'Medical examination'!A1874:O4208,10,FALSE)</f>
        <v>NORMAL</v>
      </c>
      <c r="L1874" s="16">
        <v>17081.080000000002</v>
      </c>
      <c r="M1874" s="1" t="str">
        <f>VLOOKUP($L1874,'Hospitalization details'!$F1874:L4206,2,FALSE)</f>
        <v>TIER - 2</v>
      </c>
      <c r="N1874" s="17" t="str">
        <f>VLOOKUP($L1874,'Hospitalization details'!$F1874:M4211,3,FALSE)</f>
        <v>TIER - 2</v>
      </c>
      <c r="O1874" s="1" t="str">
        <f>VLOOKUP($L1874,'Hospitalization details'!$F1874:N4211,4,FALSE)</f>
        <v>R1011</v>
      </c>
      <c r="P1874" s="14">
        <f>VLOOKUP($L1874,'Hospitalization details'!$F1874:O4211,6,FALSE)</f>
        <v>37981</v>
      </c>
      <c r="Q1874" s="18">
        <f t="shared" si="29"/>
        <v>19</v>
      </c>
    </row>
    <row r="1875" spans="1:17" x14ac:dyDescent="0.25">
      <c r="A1875" s="2" t="s">
        <v>1881</v>
      </c>
      <c r="B1875" t="str">
        <f>VLOOKUP(A1875,'customer names'!A1875:D4209,3,FALSE)</f>
        <v>Zamore</v>
      </c>
      <c r="C1875" s="1">
        <f>VLOOKUP(A1875,'Medical examination'!A1875:G4209,2,FALSE)</f>
        <v>25.934999999999999</v>
      </c>
      <c r="D1875" s="1">
        <f>VLOOKUP(A1875,'Medical examination'!A1875:H4209,3,FALSE)</f>
        <v>4.29</v>
      </c>
      <c r="E1875" s="1" t="str">
        <f>VLOOKUP($A1875,'Medical examination'!A1875:I4209,4,FALSE)</f>
        <v>NO</v>
      </c>
      <c r="F1875" s="1" t="str">
        <f>VLOOKUP($A1875,'Medical examination'!A1875:J4209,5,FALSE)</f>
        <v>NO</v>
      </c>
      <c r="G1875" s="1" t="str">
        <f>VLOOKUP($A1875,'Medical examination'!A1875:K4209,6,FALSE)</f>
        <v>NO</v>
      </c>
      <c r="H1875" s="1">
        <f>VLOOKUP($A1875,'Medical examination'!A1875:L4209,7,FALSE)</f>
        <v>0</v>
      </c>
      <c r="I1875" s="1" t="str">
        <f>VLOOKUP($A1875,'Medical examination'!A1875:M4209,8,FALSE)</f>
        <v>NO</v>
      </c>
      <c r="J1875" s="19" t="str">
        <f>VLOOKUP($A1875,'Medical examination'!A1875:N4209,9,FALSE)</f>
        <v>OVERWEIGHT</v>
      </c>
      <c r="K1875" s="10" t="str">
        <f>VLOOKUP($A1875,'Medical examination'!A1875:O4209,10,FALSE)</f>
        <v>NORMAL</v>
      </c>
      <c r="L1875" s="16">
        <v>17043.34</v>
      </c>
      <c r="M1875" s="1" t="str">
        <f>VLOOKUP($L1875,'Hospitalization details'!$F1875:L4207,2,FALSE)</f>
        <v>TIER - 2</v>
      </c>
      <c r="N1875" s="17" t="str">
        <f>VLOOKUP($L1875,'Hospitalization details'!$F1875:M4212,3,FALSE)</f>
        <v>TIER - 3</v>
      </c>
      <c r="O1875" s="1" t="str">
        <f>VLOOKUP($L1875,'Hospitalization details'!$F1875:N4212,4,FALSE)</f>
        <v>R1013</v>
      </c>
      <c r="P1875" s="14">
        <f>VLOOKUP($L1875,'Hospitalization details'!$F1875:O4212,6,FALSE)</f>
        <v>35226</v>
      </c>
      <c r="Q1875" s="18">
        <f t="shared" si="29"/>
        <v>26</v>
      </c>
    </row>
    <row r="1876" spans="1:17" x14ac:dyDescent="0.25">
      <c r="A1876" s="2" t="s">
        <v>1882</v>
      </c>
      <c r="B1876" t="str">
        <f>VLOOKUP(A1876,'customer names'!A1876:D4210,3,FALSE)</f>
        <v>Donaghy</v>
      </c>
      <c r="C1876" s="1">
        <f>VLOOKUP(A1876,'Medical examination'!A1876:G4210,2,FALSE)</f>
        <v>27.645</v>
      </c>
      <c r="D1876" s="1">
        <f>VLOOKUP(A1876,'Medical examination'!A1876:H4210,3,FALSE)</f>
        <v>5.25</v>
      </c>
      <c r="E1876" s="1" t="str">
        <f>VLOOKUP($A1876,'Medical examination'!A1876:I4210,4,FALSE)</f>
        <v>NO</v>
      </c>
      <c r="F1876" s="1" t="str">
        <f>VLOOKUP($A1876,'Medical examination'!A1876:J4210,5,FALSE)</f>
        <v>NO</v>
      </c>
      <c r="G1876" s="1" t="str">
        <f>VLOOKUP($A1876,'Medical examination'!A1876:K4210,6,FALSE)</f>
        <v>NO</v>
      </c>
      <c r="H1876" s="1">
        <f>VLOOKUP($A1876,'Medical examination'!A1876:L4210,7,FALSE)</f>
        <v>1</v>
      </c>
      <c r="I1876" s="1" t="str">
        <f>VLOOKUP($A1876,'Medical examination'!A1876:M4210,8,FALSE)</f>
        <v>NO</v>
      </c>
      <c r="J1876" s="19" t="str">
        <f>VLOOKUP($A1876,'Medical examination'!A1876:N4210,9,FALSE)</f>
        <v>OVERWEIGHT</v>
      </c>
      <c r="K1876" s="10" t="str">
        <f>VLOOKUP($A1876,'Medical examination'!A1876:O4210,10,FALSE)</f>
        <v>NORMAL</v>
      </c>
      <c r="L1876" s="16">
        <v>17016.009999999998</v>
      </c>
      <c r="M1876" s="1" t="str">
        <f>VLOOKUP($L1876,'Hospitalization details'!$F1876:L4208,2,FALSE)</f>
        <v>TIER - 2</v>
      </c>
      <c r="N1876" s="17" t="str">
        <f>VLOOKUP($L1876,'Hospitalization details'!$F1876:M4213,3,FALSE)</f>
        <v>TIER - 2</v>
      </c>
      <c r="O1876" s="1" t="str">
        <f>VLOOKUP($L1876,'Hospitalization details'!$F1876:N4213,4,FALSE)</f>
        <v>R1023</v>
      </c>
      <c r="P1876" s="14">
        <f>VLOOKUP($L1876,'Hospitalization details'!$F1876:O4213,6,FALSE)</f>
        <v>26167</v>
      </c>
      <c r="Q1876" s="18">
        <f t="shared" si="29"/>
        <v>51</v>
      </c>
    </row>
    <row r="1877" spans="1:17" x14ac:dyDescent="0.25">
      <c r="A1877" s="2" t="s">
        <v>1883</v>
      </c>
      <c r="B1877" t="str">
        <f>VLOOKUP(A1877,'customer names'!A1877:D4211,3,FALSE)</f>
        <v>Kennedy</v>
      </c>
      <c r="C1877" s="1">
        <f>VLOOKUP(A1877,'Medical examination'!A1877:G4211,2,FALSE)</f>
        <v>30.1</v>
      </c>
      <c r="D1877" s="1">
        <f>VLOOKUP(A1877,'Medical examination'!A1877:H4211,3,FALSE)</f>
        <v>4.04</v>
      </c>
      <c r="E1877" s="1" t="str">
        <f>VLOOKUP($A1877,'Medical examination'!A1877:I4211,4,FALSE)</f>
        <v>NO</v>
      </c>
      <c r="F1877" s="1" t="str">
        <f>VLOOKUP($A1877,'Medical examination'!A1877:J4211,5,FALSE)</f>
        <v>NO</v>
      </c>
      <c r="G1877" s="1" t="str">
        <f>VLOOKUP($A1877,'Medical examination'!A1877:K4211,6,FALSE)</f>
        <v>NO</v>
      </c>
      <c r="H1877" s="1">
        <f>VLOOKUP($A1877,'Medical examination'!A1877:L4211,7,FALSE)</f>
        <v>1</v>
      </c>
      <c r="I1877" s="1" t="str">
        <f>VLOOKUP($A1877,'Medical examination'!A1877:M4211,8,FALSE)</f>
        <v>NO</v>
      </c>
      <c r="J1877" s="19" t="str">
        <f>VLOOKUP($A1877,'Medical examination'!A1877:N4211,9,FALSE)</f>
        <v>OBESITY</v>
      </c>
      <c r="K1877" s="10" t="str">
        <f>VLOOKUP($A1877,'Medical examination'!A1877:O4211,10,FALSE)</f>
        <v>NORMAL</v>
      </c>
      <c r="L1877" s="16">
        <v>16990.55</v>
      </c>
      <c r="M1877" s="1" t="str">
        <f>VLOOKUP($L1877,'Hospitalization details'!$F1877:L4209,2,FALSE)</f>
        <v>TIER - 2</v>
      </c>
      <c r="N1877" s="17" t="str">
        <f>VLOOKUP($L1877,'Hospitalization details'!$F1877:M4214,3,FALSE)</f>
        <v>TIER - 3</v>
      </c>
      <c r="O1877" s="1" t="str">
        <f>VLOOKUP($L1877,'Hospitalization details'!$F1877:N4214,4,FALSE)</f>
        <v>R1012</v>
      </c>
      <c r="P1877" s="14">
        <f>VLOOKUP($L1877,'Hospitalization details'!$F1877:O4214,6,FALSE)</f>
        <v>29418</v>
      </c>
      <c r="Q1877" s="18">
        <f t="shared" si="29"/>
        <v>42</v>
      </c>
    </row>
    <row r="1878" spans="1:17" x14ac:dyDescent="0.25">
      <c r="A1878" s="2" t="s">
        <v>1884</v>
      </c>
      <c r="B1878" t="str">
        <f>VLOOKUP(A1878,'customer names'!A1878:D4212,3,FALSE)</f>
        <v>Fiorini</v>
      </c>
      <c r="C1878" s="1">
        <f>VLOOKUP(A1878,'Medical examination'!A1878:G4212,2,FALSE)</f>
        <v>26.79</v>
      </c>
      <c r="D1878" s="1">
        <f>VLOOKUP(A1878,'Medical examination'!A1878:H4212,3,FALSE)</f>
        <v>5</v>
      </c>
      <c r="E1878" s="1" t="str">
        <f>VLOOKUP($A1878,'Medical examination'!A1878:I4212,4,FALSE)</f>
        <v>YES</v>
      </c>
      <c r="F1878" s="1" t="str">
        <f>VLOOKUP($A1878,'Medical examination'!A1878:J4212,5,FALSE)</f>
        <v>NO</v>
      </c>
      <c r="G1878" s="1" t="str">
        <f>VLOOKUP($A1878,'Medical examination'!A1878:K4212,6,FALSE)</f>
        <v>YES</v>
      </c>
      <c r="H1878" s="1">
        <f>VLOOKUP($A1878,'Medical examination'!A1878:L4212,7,FALSE)</f>
        <v>1</v>
      </c>
      <c r="I1878" s="1" t="str">
        <f>VLOOKUP($A1878,'Medical examination'!A1878:M4212,8,FALSE)</f>
        <v>NO</v>
      </c>
      <c r="J1878" s="19" t="str">
        <f>VLOOKUP($A1878,'Medical examination'!A1878:N4212,9,FALSE)</f>
        <v>OVERWEIGHT</v>
      </c>
      <c r="K1878" s="10" t="str">
        <f>VLOOKUP($A1878,'Medical examination'!A1878:O4212,10,FALSE)</f>
        <v>NORMAL</v>
      </c>
      <c r="L1878" s="16">
        <v>16921.09</v>
      </c>
      <c r="M1878" s="1" t="str">
        <f>VLOOKUP($L1878,'Hospitalization details'!$F1878:L4210,2,FALSE)</f>
        <v>TIER - 2</v>
      </c>
      <c r="N1878" s="17" t="str">
        <f>VLOOKUP($L1878,'Hospitalization details'!$F1878:M4215,3,FALSE)</f>
        <v>TIER - 3</v>
      </c>
      <c r="O1878" s="1" t="str">
        <f>VLOOKUP($L1878,'Hospitalization details'!$F1878:N4215,4,FALSE)</f>
        <v>R1023</v>
      </c>
      <c r="P1878" s="14">
        <f>VLOOKUP($L1878,'Hospitalization details'!$F1878:O4215,6,FALSE)</f>
        <v>28362</v>
      </c>
      <c r="Q1878" s="18">
        <f t="shared" si="29"/>
        <v>45</v>
      </c>
    </row>
    <row r="1879" spans="1:17" x14ac:dyDescent="0.25">
      <c r="A1879" s="2" t="s">
        <v>1885</v>
      </c>
      <c r="B1879" t="str">
        <f>VLOOKUP(A1879,'customer names'!A1879:D4213,3,FALSE)</f>
        <v>Alexander</v>
      </c>
      <c r="C1879" s="1">
        <f>VLOOKUP(A1879,'Medical examination'!A1879:G4213,2,FALSE)</f>
        <v>27.1</v>
      </c>
      <c r="D1879" s="1">
        <f>VLOOKUP(A1879,'Medical examination'!A1879:H4213,3,FALSE)</f>
        <v>4.01</v>
      </c>
      <c r="E1879" s="1" t="str">
        <f>VLOOKUP($A1879,'Medical examination'!A1879:I4213,4,FALSE)</f>
        <v>YES</v>
      </c>
      <c r="F1879" s="1" t="str">
        <f>VLOOKUP($A1879,'Medical examination'!A1879:J4213,5,FALSE)</f>
        <v>NO</v>
      </c>
      <c r="G1879" s="1" t="str">
        <f>VLOOKUP($A1879,'Medical examination'!A1879:K4213,6,FALSE)</f>
        <v>NO</v>
      </c>
      <c r="H1879" s="1">
        <f>VLOOKUP($A1879,'Medical examination'!A1879:L4213,7,FALSE)</f>
        <v>1</v>
      </c>
      <c r="I1879" s="1" t="str">
        <f>VLOOKUP($A1879,'Medical examination'!A1879:M4213,8,FALSE)</f>
        <v>NO</v>
      </c>
      <c r="J1879" s="19" t="str">
        <f>VLOOKUP($A1879,'Medical examination'!A1879:N4213,9,FALSE)</f>
        <v>OVERWEIGHT</v>
      </c>
      <c r="K1879" s="10" t="str">
        <f>VLOOKUP($A1879,'Medical examination'!A1879:O4213,10,FALSE)</f>
        <v>NORMAL</v>
      </c>
      <c r="L1879" s="16">
        <v>16903.5</v>
      </c>
      <c r="M1879" s="1" t="str">
        <f>VLOOKUP($L1879,'Hospitalization details'!$F1879:L4211,2,FALSE)</f>
        <v>TIER - 2</v>
      </c>
      <c r="N1879" s="17" t="str">
        <f>VLOOKUP($L1879,'Hospitalization details'!$F1879:M4216,3,FALSE)</f>
        <v>TIER - 3</v>
      </c>
      <c r="O1879" s="1" t="str">
        <f>VLOOKUP($L1879,'Hospitalization details'!$F1879:N4216,4,FALSE)</f>
        <v>R1012</v>
      </c>
      <c r="P1879" s="14">
        <f>VLOOKUP($L1879,'Hospitalization details'!$F1879:O4216,6,FALSE)</f>
        <v>25132</v>
      </c>
      <c r="Q1879" s="18">
        <f t="shared" si="29"/>
        <v>54</v>
      </c>
    </row>
    <row r="1880" spans="1:17" x14ac:dyDescent="0.25">
      <c r="A1880" s="2" t="s">
        <v>1886</v>
      </c>
      <c r="B1880" t="str">
        <f>VLOOKUP(A1880,'customer names'!A1880:D4214,3,FALSE)</f>
        <v>Watkins</v>
      </c>
      <c r="C1880" s="1">
        <f>VLOOKUP(A1880,'Medical examination'!A1880:G4214,2,FALSE)</f>
        <v>24.31</v>
      </c>
      <c r="D1880" s="1">
        <f>VLOOKUP(A1880,'Medical examination'!A1880:H4214,3,FALSE)</f>
        <v>5.4</v>
      </c>
      <c r="E1880" s="1" t="str">
        <f>VLOOKUP($A1880,'Medical examination'!A1880:I4214,4,FALSE)</f>
        <v>NO</v>
      </c>
      <c r="F1880" s="1" t="str">
        <f>VLOOKUP($A1880,'Medical examination'!A1880:J4214,5,FALSE)</f>
        <v>NO</v>
      </c>
      <c r="G1880" s="1" t="str">
        <f>VLOOKUP($A1880,'Medical examination'!A1880:K4214,6,FALSE)</f>
        <v>NO</v>
      </c>
      <c r="H1880" s="1">
        <f>VLOOKUP($A1880,'Medical examination'!A1880:L4214,7,FALSE)</f>
        <v>0</v>
      </c>
      <c r="I1880" s="1" t="str">
        <f>VLOOKUP($A1880,'Medical examination'!A1880:M4214,8,FALSE)</f>
        <v>NO</v>
      </c>
      <c r="J1880" s="19" t="str">
        <f>VLOOKUP($A1880,'Medical examination'!A1880:N4214,9,FALSE)</f>
        <v>NORMAL WEIGHT</v>
      </c>
      <c r="K1880" s="10" t="str">
        <f>VLOOKUP($A1880,'Medical examination'!A1880:O4214,10,FALSE)</f>
        <v>NORMAL</v>
      </c>
      <c r="L1880" s="16">
        <v>16884.919999999998</v>
      </c>
      <c r="M1880" s="1" t="str">
        <f>VLOOKUP($L1880,'Hospitalization details'!$F1880:L4212,2,FALSE)</f>
        <v>TIER - 2</v>
      </c>
      <c r="N1880" s="17" t="str">
        <f>VLOOKUP($L1880,'Hospitalization details'!$F1880:M4217,3,FALSE)</f>
        <v>TIER - 2</v>
      </c>
      <c r="O1880" s="1" t="str">
        <f>VLOOKUP($L1880,'Hospitalization details'!$F1880:N4217,4,FALSE)</f>
        <v>R1011</v>
      </c>
      <c r="P1880" s="14">
        <f>VLOOKUP($L1880,'Hospitalization details'!$F1880:O4217,6,FALSE)</f>
        <v>37874</v>
      </c>
      <c r="Q1880" s="18">
        <f t="shared" si="29"/>
        <v>19</v>
      </c>
    </row>
    <row r="1881" spans="1:17" x14ac:dyDescent="0.25">
      <c r="A1881" s="2" t="s">
        <v>1887</v>
      </c>
      <c r="B1881" t="str">
        <f>VLOOKUP(A1881,'customer names'!A1881:D4215,3,FALSE)</f>
        <v>Cassel</v>
      </c>
      <c r="C1881" s="1">
        <f>VLOOKUP(A1881,'Medical examination'!A1881:G4215,2,FALSE)</f>
        <v>15.53</v>
      </c>
      <c r="D1881" s="1">
        <f>VLOOKUP(A1881,'Medical examination'!A1881:H4215,3,FALSE)</f>
        <v>5.81</v>
      </c>
      <c r="E1881" s="1" t="str">
        <f>VLOOKUP($A1881,'Medical examination'!A1881:I4215,4,FALSE)</f>
        <v>NO</v>
      </c>
      <c r="F1881" s="1" t="str">
        <f>VLOOKUP($A1881,'Medical examination'!A1881:J4215,5,FALSE)</f>
        <v>NO</v>
      </c>
      <c r="G1881" s="1" t="str">
        <f>VLOOKUP($A1881,'Medical examination'!A1881:K4215,6,FALSE)</f>
        <v>NO</v>
      </c>
      <c r="H1881" s="1">
        <f>VLOOKUP($A1881,'Medical examination'!A1881:L4215,7,FALSE)</f>
        <v>1</v>
      </c>
      <c r="I1881" s="1" t="str">
        <f>VLOOKUP($A1881,'Medical examination'!A1881:M4215,8,FALSE)</f>
        <v>NO</v>
      </c>
      <c r="J1881" s="19" t="str">
        <f>VLOOKUP($A1881,'Medical examination'!A1881:N4215,9,FALSE)</f>
        <v>UNDERWEIGHT</v>
      </c>
      <c r="K1881" s="10" t="str">
        <f>VLOOKUP($A1881,'Medical examination'!A1881:O4215,10,FALSE)</f>
        <v>PRE DIABETES</v>
      </c>
      <c r="L1881" s="16">
        <v>16841.32</v>
      </c>
      <c r="M1881" s="1" t="str">
        <f>VLOOKUP($L1881,'Hospitalization details'!$F1881:L4213,2,FALSE)</f>
        <v>TIER - 2</v>
      </c>
      <c r="N1881" s="17" t="str">
        <f>VLOOKUP($L1881,'Hospitalization details'!$F1881:M4218,3,FALSE)</f>
        <v>TIER - 3</v>
      </c>
      <c r="O1881" s="1" t="str">
        <f>VLOOKUP($L1881,'Hospitalization details'!$F1881:N4218,4,FALSE)</f>
        <v>R1011</v>
      </c>
      <c r="P1881" s="14">
        <f>VLOOKUP($L1881,'Hospitalization details'!$F1881:O4218,6,FALSE)</f>
        <v>27249</v>
      </c>
      <c r="Q1881" s="18">
        <f t="shared" si="29"/>
        <v>48</v>
      </c>
    </row>
    <row r="1882" spans="1:17" x14ac:dyDescent="0.25">
      <c r="A1882" s="2" t="s">
        <v>1888</v>
      </c>
      <c r="B1882" t="str">
        <f>VLOOKUP(A1882,'customer names'!A1882:D4216,3,FALSE)</f>
        <v>Ferguson</v>
      </c>
      <c r="C1882" s="1">
        <f>VLOOKUP(A1882,'Medical examination'!A1882:G4216,2,FALSE)</f>
        <v>30.7</v>
      </c>
      <c r="D1882" s="1">
        <f>VLOOKUP(A1882,'Medical examination'!A1882:H4216,3,FALSE)</f>
        <v>5.82</v>
      </c>
      <c r="E1882" s="1" t="str">
        <f>VLOOKUP($A1882,'Medical examination'!A1882:I4216,4,FALSE)</f>
        <v>NO</v>
      </c>
      <c r="F1882" s="1" t="str">
        <f>VLOOKUP($A1882,'Medical examination'!A1882:J4216,5,FALSE)</f>
        <v>NO</v>
      </c>
      <c r="G1882" s="1" t="str">
        <f>VLOOKUP($A1882,'Medical examination'!A1882:K4216,6,FALSE)</f>
        <v>NO</v>
      </c>
      <c r="H1882" s="1">
        <f>VLOOKUP($A1882,'Medical examination'!A1882:L4216,7,FALSE)</f>
        <v>1</v>
      </c>
      <c r="I1882" s="1" t="str">
        <f>VLOOKUP($A1882,'Medical examination'!A1882:M4216,8,FALSE)</f>
        <v>NO</v>
      </c>
      <c r="J1882" s="19" t="str">
        <f>VLOOKUP($A1882,'Medical examination'!A1882:N4216,9,FALSE)</f>
        <v>OBESITY</v>
      </c>
      <c r="K1882" s="10" t="str">
        <f>VLOOKUP($A1882,'Medical examination'!A1882:O4216,10,FALSE)</f>
        <v>PRE DIABETES</v>
      </c>
      <c r="L1882" s="16">
        <v>16796.41</v>
      </c>
      <c r="M1882" s="1" t="str">
        <f>VLOOKUP($L1882,'Hospitalization details'!$F1882:L4214,2,FALSE)</f>
        <v>TIER - 2</v>
      </c>
      <c r="N1882" s="17" t="str">
        <f>VLOOKUP($L1882,'Hospitalization details'!$F1882:M4219,3,FALSE)</f>
        <v>TIER - 3</v>
      </c>
      <c r="O1882" s="1" t="str">
        <f>VLOOKUP($L1882,'Hospitalization details'!$F1882:N4219,4,FALSE)</f>
        <v>R1024</v>
      </c>
      <c r="P1882" s="14">
        <f>VLOOKUP($L1882,'Hospitalization details'!$F1882:O4219,6,FALSE)</f>
        <v>34991</v>
      </c>
      <c r="Q1882" s="18">
        <f t="shared" si="29"/>
        <v>27</v>
      </c>
    </row>
    <row r="1883" spans="1:17" x14ac:dyDescent="0.25">
      <c r="A1883" s="2" t="s">
        <v>1889</v>
      </c>
      <c r="B1883" t="str">
        <f>VLOOKUP(A1883,'customer names'!A1883:D4217,3,FALSE)</f>
        <v>O'Sullivan</v>
      </c>
      <c r="C1883" s="1">
        <f>VLOOKUP(A1883,'Medical examination'!A1883:G4217,2,FALSE)</f>
        <v>33.33</v>
      </c>
      <c r="D1883" s="1">
        <f>VLOOKUP(A1883,'Medical examination'!A1883:H4217,3,FALSE)</f>
        <v>4.82</v>
      </c>
      <c r="E1883" s="1" t="str">
        <f>VLOOKUP($A1883,'Medical examination'!A1883:I4217,4,FALSE)</f>
        <v>NO</v>
      </c>
      <c r="F1883" s="1" t="str">
        <f>VLOOKUP($A1883,'Medical examination'!A1883:J4217,5,FALSE)</f>
        <v>NO</v>
      </c>
      <c r="G1883" s="1" t="str">
        <f>VLOOKUP($A1883,'Medical examination'!A1883:K4217,6,FALSE)</f>
        <v>NO</v>
      </c>
      <c r="H1883" s="1">
        <f>VLOOKUP($A1883,'Medical examination'!A1883:L4217,7,FALSE)</f>
        <v>1</v>
      </c>
      <c r="I1883" s="1" t="str">
        <f>VLOOKUP($A1883,'Medical examination'!A1883:M4217,8,FALSE)</f>
        <v>NO</v>
      </c>
      <c r="J1883" s="19" t="str">
        <f>VLOOKUP($A1883,'Medical examination'!A1883:N4217,9,FALSE)</f>
        <v>OBESITY</v>
      </c>
      <c r="K1883" s="10" t="str">
        <f>VLOOKUP($A1883,'Medical examination'!A1883:O4217,10,FALSE)</f>
        <v>NORMAL</v>
      </c>
      <c r="L1883" s="16">
        <v>16779.400000000001</v>
      </c>
      <c r="M1883" s="1" t="str">
        <f>VLOOKUP($L1883,'Hospitalization details'!$F1883:L4215,2,FALSE)</f>
        <v>TIER - 2</v>
      </c>
      <c r="N1883" s="17" t="str">
        <f>VLOOKUP($L1883,'Hospitalization details'!$F1883:M4220,3,FALSE)</f>
        <v>TIER - 2</v>
      </c>
      <c r="O1883" s="1" t="str">
        <f>VLOOKUP($L1883,'Hospitalization details'!$F1883:N4220,4,FALSE)</f>
        <v>R1026</v>
      </c>
      <c r="P1883" s="14">
        <f>VLOOKUP($L1883,'Hospitalization details'!$F1883:O4220,6,FALSE)</f>
        <v>22856</v>
      </c>
      <c r="Q1883" s="18">
        <f t="shared" si="29"/>
        <v>60</v>
      </c>
    </row>
    <row r="1884" spans="1:17" x14ac:dyDescent="0.25">
      <c r="A1884" s="2" t="s">
        <v>1890</v>
      </c>
      <c r="B1884" t="str">
        <f>VLOOKUP(A1884,'customer names'!A1884:D4218,3,FALSE)</f>
        <v>Chepkirui</v>
      </c>
      <c r="C1884" s="1">
        <f>VLOOKUP(A1884,'Medical examination'!A1884:G4218,2,FALSE)</f>
        <v>32.4</v>
      </c>
      <c r="D1884" s="1">
        <f>VLOOKUP(A1884,'Medical examination'!A1884:H4218,3,FALSE)</f>
        <v>5.08</v>
      </c>
      <c r="E1884" s="1" t="str">
        <f>VLOOKUP($A1884,'Medical examination'!A1884:I4218,4,FALSE)</f>
        <v>NO</v>
      </c>
      <c r="F1884" s="1" t="str">
        <f>VLOOKUP($A1884,'Medical examination'!A1884:J4218,5,FALSE)</f>
        <v>NO</v>
      </c>
      <c r="G1884" s="1" t="str">
        <f>VLOOKUP($A1884,'Medical examination'!A1884:K4218,6,FALSE)</f>
        <v>NO</v>
      </c>
      <c r="H1884" s="1">
        <f>VLOOKUP($A1884,'Medical examination'!A1884:L4218,7,FALSE)</f>
        <v>1</v>
      </c>
      <c r="I1884" s="1" t="str">
        <f>VLOOKUP($A1884,'Medical examination'!A1884:M4218,8,FALSE)</f>
        <v>NO</v>
      </c>
      <c r="J1884" s="19" t="str">
        <f>VLOOKUP($A1884,'Medical examination'!A1884:N4218,9,FALSE)</f>
        <v>OBESITY</v>
      </c>
      <c r="K1884" s="10" t="str">
        <f>VLOOKUP($A1884,'Medical examination'!A1884:O4218,10,FALSE)</f>
        <v>NORMAL</v>
      </c>
      <c r="L1884" s="16">
        <v>42760.5</v>
      </c>
      <c r="M1884" s="1" t="str">
        <f>VLOOKUP($L1884,'Hospitalization details'!$F1884:L4216,2,FALSE)</f>
        <v>TIER - 1</v>
      </c>
      <c r="N1884" s="17" t="str">
        <f>VLOOKUP($L1884,'Hospitalization details'!$F1884:M4221,3,FALSE)</f>
        <v>TIER - 2</v>
      </c>
      <c r="O1884" s="1" t="str">
        <f>VLOOKUP($L1884,'Hospitalization details'!$F1884:N4221,4,FALSE)</f>
        <v>R1012</v>
      </c>
      <c r="P1884" s="14">
        <f>VLOOKUP($L1884,'Hospitalization details'!$F1884:O4221,6,FALSE)</f>
        <v>28419</v>
      </c>
      <c r="Q1884" s="18">
        <f t="shared" si="29"/>
        <v>45</v>
      </c>
    </row>
    <row r="1885" spans="1:17" x14ac:dyDescent="0.25">
      <c r="A1885" s="2" t="s">
        <v>1891</v>
      </c>
      <c r="B1885" t="str">
        <f>VLOOKUP(A1885,'customer names'!A1885:D4219,3,FALSE)</f>
        <v>Gurney</v>
      </c>
      <c r="C1885" s="1">
        <f>VLOOKUP(A1885,'Medical examination'!A1885:G4219,2,FALSE)</f>
        <v>27.93</v>
      </c>
      <c r="D1885" s="1">
        <f>VLOOKUP(A1885,'Medical examination'!A1885:H4219,3,FALSE)</f>
        <v>5.59</v>
      </c>
      <c r="E1885" s="1" t="str">
        <f>VLOOKUP($A1885,'Medical examination'!A1885:I4219,4,FALSE)</f>
        <v>NO</v>
      </c>
      <c r="F1885" s="1" t="str">
        <f>VLOOKUP($A1885,'Medical examination'!A1885:J4219,5,FALSE)</f>
        <v>NO</v>
      </c>
      <c r="G1885" s="1" t="str">
        <f>VLOOKUP($A1885,'Medical examination'!A1885:K4219,6,FALSE)</f>
        <v>NO</v>
      </c>
      <c r="H1885" s="1">
        <f>VLOOKUP($A1885,'Medical examination'!A1885:L4219,7,FALSE)</f>
        <v>1</v>
      </c>
      <c r="I1885" s="1" t="str">
        <f>VLOOKUP($A1885,'Medical examination'!A1885:M4219,8,FALSE)</f>
        <v>NO</v>
      </c>
      <c r="J1885" s="19" t="str">
        <f>VLOOKUP($A1885,'Medical examination'!A1885:N4219,9,FALSE)</f>
        <v>OVERWEIGHT</v>
      </c>
      <c r="K1885" s="10" t="str">
        <f>VLOOKUP($A1885,'Medical examination'!A1885:O4219,10,FALSE)</f>
        <v>NORMAL</v>
      </c>
      <c r="L1885" s="16">
        <v>16776.3</v>
      </c>
      <c r="M1885" s="1" t="str">
        <f>VLOOKUP($L1885,'Hospitalization details'!$F1885:L4217,2,FALSE)</f>
        <v>TIER - 2</v>
      </c>
      <c r="N1885" s="17" t="str">
        <f>VLOOKUP($L1885,'Hospitalization details'!$F1885:M4222,3,FALSE)</f>
        <v>TIER - 2</v>
      </c>
      <c r="O1885" s="1" t="str">
        <f>VLOOKUP($L1885,'Hospitalization details'!$F1885:N4222,4,FALSE)</f>
        <v>R1024</v>
      </c>
      <c r="P1885" s="14">
        <f>VLOOKUP($L1885,'Hospitalization details'!$F1885:O4222,6,FALSE)</f>
        <v>32774</v>
      </c>
      <c r="Q1885" s="18">
        <f t="shared" si="29"/>
        <v>33</v>
      </c>
    </row>
    <row r="1886" spans="1:17" x14ac:dyDescent="0.25">
      <c r="A1886" s="2" t="s">
        <v>1892</v>
      </c>
      <c r="B1886" t="str">
        <f>VLOOKUP(A1886,'customer names'!A1886:D4220,3,FALSE)</f>
        <v>Francis</v>
      </c>
      <c r="C1886" s="1">
        <f>VLOOKUP(A1886,'Medical examination'!A1886:G4220,2,FALSE)</f>
        <v>21.754999999999999</v>
      </c>
      <c r="D1886" s="1">
        <f>VLOOKUP(A1886,'Medical examination'!A1886:H4220,3,FALSE)</f>
        <v>5.12</v>
      </c>
      <c r="E1886" s="1" t="str">
        <f>VLOOKUP($A1886,'Medical examination'!A1886:I4220,4,FALSE)</f>
        <v>NO</v>
      </c>
      <c r="F1886" s="1" t="str">
        <f>VLOOKUP($A1886,'Medical examination'!A1886:J4220,5,FALSE)</f>
        <v>NO</v>
      </c>
      <c r="G1886" s="1" t="str">
        <f>VLOOKUP($A1886,'Medical examination'!A1886:K4220,6,FALSE)</f>
        <v>NO</v>
      </c>
      <c r="H1886" s="1">
        <f>VLOOKUP($A1886,'Medical examination'!A1886:L4220,7,FALSE)</f>
        <v>0</v>
      </c>
      <c r="I1886" s="1" t="str">
        <f>VLOOKUP($A1886,'Medical examination'!A1886:M4220,8,FALSE)</f>
        <v>NO</v>
      </c>
      <c r="J1886" s="19" t="str">
        <f>VLOOKUP($A1886,'Medical examination'!A1886:N4220,9,FALSE)</f>
        <v>NORMAL WEIGHT</v>
      </c>
      <c r="K1886" s="10" t="str">
        <f>VLOOKUP($A1886,'Medical examination'!A1886:O4220,10,FALSE)</f>
        <v>NORMAL</v>
      </c>
      <c r="L1886" s="16">
        <v>16770.990000000002</v>
      </c>
      <c r="M1886" s="1" t="str">
        <f>VLOOKUP($L1886,'Hospitalization details'!$F1886:L4218,2,FALSE)</f>
        <v>TIER - 2</v>
      </c>
      <c r="N1886" s="17" t="str">
        <f>VLOOKUP($L1886,'Hospitalization details'!$F1886:M4223,3,FALSE)</f>
        <v>TIER - 1</v>
      </c>
      <c r="O1886" s="1" t="str">
        <f>VLOOKUP($L1886,'Hospitalization details'!$F1886:N4223,4,FALSE)</f>
        <v>R1012</v>
      </c>
      <c r="P1886" s="14">
        <f>VLOOKUP($L1886,'Hospitalization details'!$F1886:O4223,6,FALSE)</f>
        <v>27269</v>
      </c>
      <c r="Q1886" s="18">
        <f t="shared" si="29"/>
        <v>48</v>
      </c>
    </row>
    <row r="1887" spans="1:17" x14ac:dyDescent="0.25">
      <c r="A1887" s="2" t="s">
        <v>1893</v>
      </c>
      <c r="B1887" t="str">
        <f>VLOOKUP(A1887,'customer names'!A1887:D4221,3,FALSE)</f>
        <v>Gruca</v>
      </c>
      <c r="C1887" s="1">
        <f>VLOOKUP(A1887,'Medical examination'!A1887:G4221,2,FALSE)</f>
        <v>25.934999999999999</v>
      </c>
      <c r="D1887" s="1">
        <f>VLOOKUP(A1887,'Medical examination'!A1887:H4221,3,FALSE)</f>
        <v>4.95</v>
      </c>
      <c r="E1887" s="1" t="str">
        <f>VLOOKUP($A1887,'Medical examination'!A1887:I4221,4,FALSE)</f>
        <v>NO</v>
      </c>
      <c r="F1887" s="1" t="str">
        <f>VLOOKUP($A1887,'Medical examination'!A1887:J4221,5,FALSE)</f>
        <v>NO</v>
      </c>
      <c r="G1887" s="1" t="str">
        <f>VLOOKUP($A1887,'Medical examination'!A1887:K4221,6,FALSE)</f>
        <v>NO</v>
      </c>
      <c r="H1887" s="1">
        <f>VLOOKUP($A1887,'Medical examination'!A1887:L4221,7,FALSE)</f>
        <v>0</v>
      </c>
      <c r="I1887" s="1" t="str">
        <f>VLOOKUP($A1887,'Medical examination'!A1887:M4221,8,FALSE)</f>
        <v>NO</v>
      </c>
      <c r="J1887" s="19" t="str">
        <f>VLOOKUP($A1887,'Medical examination'!A1887:N4221,9,FALSE)</f>
        <v>OVERWEIGHT</v>
      </c>
      <c r="K1887" s="10" t="str">
        <f>VLOOKUP($A1887,'Medical examination'!A1887:O4221,10,FALSE)</f>
        <v>NORMAL</v>
      </c>
      <c r="L1887" s="16">
        <v>16657.72</v>
      </c>
      <c r="M1887" s="1" t="str">
        <f>VLOOKUP($L1887,'Hospitalization details'!$F1887:L4219,2,FALSE)</f>
        <v>TIER - 2</v>
      </c>
      <c r="N1887" s="17" t="str">
        <f>VLOOKUP($L1887,'Hospitalization details'!$F1887:M4224,3,FALSE)</f>
        <v>TIER - 1</v>
      </c>
      <c r="O1887" s="1" t="str">
        <f>VLOOKUP($L1887,'Hospitalization details'!$F1887:N4224,4,FALSE)</f>
        <v>R1024</v>
      </c>
      <c r="P1887" s="14">
        <f>VLOOKUP($L1887,'Hospitalization details'!$F1887:O4224,6,FALSE)</f>
        <v>34278</v>
      </c>
      <c r="Q1887" s="18">
        <f t="shared" si="29"/>
        <v>29</v>
      </c>
    </row>
    <row r="1888" spans="1:17" x14ac:dyDescent="0.25">
      <c r="A1888" s="2" t="s">
        <v>1894</v>
      </c>
      <c r="B1888" t="str">
        <f>VLOOKUP(A1888,'customer names'!A1888:D4222,3,FALSE)</f>
        <v>Rojas Alvarez</v>
      </c>
      <c r="C1888" s="1">
        <f>VLOOKUP(A1888,'Medical examination'!A1888:G4222,2,FALSE)</f>
        <v>31.5</v>
      </c>
      <c r="D1888" s="1">
        <f>VLOOKUP(A1888,'Medical examination'!A1888:H4222,3,FALSE)</f>
        <v>6.16</v>
      </c>
      <c r="E1888" s="1" t="str">
        <f>VLOOKUP($A1888,'Medical examination'!A1888:I4222,4,FALSE)</f>
        <v>NO</v>
      </c>
      <c r="F1888" s="1" t="str">
        <f>VLOOKUP($A1888,'Medical examination'!A1888:J4222,5,FALSE)</f>
        <v>NO</v>
      </c>
      <c r="G1888" s="1" t="str">
        <f>VLOOKUP($A1888,'Medical examination'!A1888:K4222,6,FALSE)</f>
        <v>NO</v>
      </c>
      <c r="H1888" s="1">
        <f>VLOOKUP($A1888,'Medical examination'!A1888:L4222,7,FALSE)</f>
        <v>0</v>
      </c>
      <c r="I1888" s="1" t="str">
        <f>VLOOKUP($A1888,'Medical examination'!A1888:M4222,8,FALSE)</f>
        <v>NO</v>
      </c>
      <c r="J1888" s="19" t="str">
        <f>VLOOKUP($A1888,'Medical examination'!A1888:N4222,9,FALSE)</f>
        <v>OBESITY</v>
      </c>
      <c r="K1888" s="10" t="str">
        <f>VLOOKUP($A1888,'Medical examination'!A1888:O4222,10,FALSE)</f>
        <v>PRE DIABETES</v>
      </c>
      <c r="L1888" s="16">
        <v>16631.61</v>
      </c>
      <c r="M1888" s="1" t="str">
        <f>VLOOKUP($L1888,'Hospitalization details'!$F1888:L4220,2,FALSE)</f>
        <v>TIER - 2</v>
      </c>
      <c r="N1888" s="17" t="str">
        <f>VLOOKUP($L1888,'Hospitalization details'!$F1888:M4225,3,FALSE)</f>
        <v>TIER - 1</v>
      </c>
      <c r="O1888" s="1" t="str">
        <f>VLOOKUP($L1888,'Hospitalization details'!$F1888:N4225,4,FALSE)</f>
        <v>R1012</v>
      </c>
      <c r="P1888" s="14">
        <f>VLOOKUP($L1888,'Hospitalization details'!$F1888:O4225,6,FALSE)</f>
        <v>28393</v>
      </c>
      <c r="Q1888" s="18">
        <f t="shared" si="29"/>
        <v>45</v>
      </c>
    </row>
    <row r="1889" spans="1:17" x14ac:dyDescent="0.25">
      <c r="A1889" s="2" t="s">
        <v>1895</v>
      </c>
      <c r="B1889" t="str">
        <f>VLOOKUP(A1889,'customer names'!A1889:D4223,3,FALSE)</f>
        <v>Denton</v>
      </c>
      <c r="C1889" s="1">
        <f>VLOOKUP(A1889,'Medical examination'!A1889:G4223,2,FALSE)</f>
        <v>30.03</v>
      </c>
      <c r="D1889" s="1">
        <f>VLOOKUP(A1889,'Medical examination'!A1889:H4223,3,FALSE)</f>
        <v>6.41</v>
      </c>
      <c r="E1889" s="1" t="str">
        <f>VLOOKUP($A1889,'Medical examination'!A1889:I4223,4,FALSE)</f>
        <v>NO</v>
      </c>
      <c r="F1889" s="1" t="str">
        <f>VLOOKUP($A1889,'Medical examination'!A1889:J4223,5,FALSE)</f>
        <v>NO</v>
      </c>
      <c r="G1889" s="1" t="str">
        <f>VLOOKUP($A1889,'Medical examination'!A1889:K4223,6,FALSE)</f>
        <v>NO</v>
      </c>
      <c r="H1889" s="1">
        <f>VLOOKUP($A1889,'Medical examination'!A1889:L4223,7,FALSE)</f>
        <v>0</v>
      </c>
      <c r="I1889" s="1" t="str">
        <f>VLOOKUP($A1889,'Medical examination'!A1889:M4223,8,FALSE)</f>
        <v>NO</v>
      </c>
      <c r="J1889" s="19" t="str">
        <f>VLOOKUP($A1889,'Medical examination'!A1889:N4223,9,FALSE)</f>
        <v>OBESITY</v>
      </c>
      <c r="K1889" s="10" t="str">
        <f>VLOOKUP($A1889,'Medical examination'!A1889:O4223,10,FALSE)</f>
        <v>DIABETES</v>
      </c>
      <c r="L1889" s="16">
        <v>16602.18</v>
      </c>
      <c r="M1889" s="1" t="str">
        <f>VLOOKUP($L1889,'Hospitalization details'!$F1889:L4221,2,FALSE)</f>
        <v>TIER - 2</v>
      </c>
      <c r="N1889" s="17" t="str">
        <f>VLOOKUP($L1889,'Hospitalization details'!$F1889:M4226,3,FALSE)</f>
        <v>TIER - 1</v>
      </c>
      <c r="O1889" s="1" t="str">
        <f>VLOOKUP($L1889,'Hospitalization details'!$F1889:N4226,4,FALSE)</f>
        <v>R1026</v>
      </c>
      <c r="P1889" s="14">
        <f>VLOOKUP($L1889,'Hospitalization details'!$F1889:O4226,6,FALSE)</f>
        <v>27599</v>
      </c>
      <c r="Q1889" s="18">
        <f t="shared" si="29"/>
        <v>47</v>
      </c>
    </row>
    <row r="1890" spans="1:17" x14ac:dyDescent="0.25">
      <c r="A1890" s="2" t="s">
        <v>1896</v>
      </c>
      <c r="B1890" t="str">
        <f>VLOOKUP(A1890,'customer names'!A1890:D4224,3,FALSE)</f>
        <v>Mason</v>
      </c>
      <c r="C1890" s="1">
        <f>VLOOKUP(A1890,'Medical examination'!A1890:G4224,2,FALSE)</f>
        <v>33.479999999999997</v>
      </c>
      <c r="D1890" s="1">
        <f>VLOOKUP(A1890,'Medical examination'!A1890:H4224,3,FALSE)</f>
        <v>8.94</v>
      </c>
      <c r="E1890" s="1" t="str">
        <f>VLOOKUP($A1890,'Medical examination'!A1890:I4224,4,FALSE)</f>
        <v>NO</v>
      </c>
      <c r="F1890" s="1" t="str">
        <f>VLOOKUP($A1890,'Medical examination'!A1890:J4224,5,FALSE)</f>
        <v>NO</v>
      </c>
      <c r="G1890" s="1" t="str">
        <f>VLOOKUP($A1890,'Medical examination'!A1890:K4224,6,FALSE)</f>
        <v>NO</v>
      </c>
      <c r="H1890" s="1">
        <f>VLOOKUP($A1890,'Medical examination'!A1890:L4224,7,FALSE)</f>
        <v>0</v>
      </c>
      <c r="I1890" s="1" t="str">
        <f>VLOOKUP($A1890,'Medical examination'!A1890:M4224,8,FALSE)</f>
        <v>NO</v>
      </c>
      <c r="J1890" s="19" t="str">
        <f>VLOOKUP($A1890,'Medical examination'!A1890:N4224,9,FALSE)</f>
        <v>OBESITY</v>
      </c>
      <c r="K1890" s="10" t="str">
        <f>VLOOKUP($A1890,'Medical examination'!A1890:O4224,10,FALSE)</f>
        <v>DIABETES</v>
      </c>
      <c r="L1890" s="16">
        <v>16600.16</v>
      </c>
      <c r="M1890" s="1" t="str">
        <f>VLOOKUP($L1890,'Hospitalization details'!$F1890:L4222,2,FALSE)</f>
        <v>TIER - 2</v>
      </c>
      <c r="N1890" s="17" t="str">
        <f>VLOOKUP($L1890,'Hospitalization details'!$F1890:M4227,3,FALSE)</f>
        <v>TIER - 2</v>
      </c>
      <c r="O1890" s="1" t="str">
        <f>VLOOKUP($L1890,'Hospitalization details'!$F1890:N4227,4,FALSE)</f>
        <v>R1011</v>
      </c>
      <c r="P1890" s="14">
        <f>VLOOKUP($L1890,'Hospitalization details'!$F1890:O4227,6,FALSE)</f>
        <v>25759</v>
      </c>
      <c r="Q1890" s="18">
        <f t="shared" si="29"/>
        <v>52</v>
      </c>
    </row>
    <row r="1891" spans="1:17" x14ac:dyDescent="0.25">
      <c r="A1891" s="2" t="s">
        <v>1897</v>
      </c>
      <c r="B1891" t="str">
        <f>VLOOKUP(A1891,'customer names'!A1891:D4225,3,FALSE)</f>
        <v>Trout</v>
      </c>
      <c r="C1891" s="1">
        <f>VLOOKUP(A1891,'Medical examination'!A1891:G4225,2,FALSE)</f>
        <v>16.510000000000002</v>
      </c>
      <c r="D1891" s="1">
        <f>VLOOKUP(A1891,'Medical examination'!A1891:H4225,3,FALSE)</f>
        <v>4.42</v>
      </c>
      <c r="E1891" s="1" t="str">
        <f>VLOOKUP($A1891,'Medical examination'!A1891:I4225,4,FALSE)</f>
        <v>YES</v>
      </c>
      <c r="F1891" s="1" t="str">
        <f>VLOOKUP($A1891,'Medical examination'!A1891:J4225,5,FALSE)</f>
        <v>NO</v>
      </c>
      <c r="G1891" s="1" t="str">
        <f>VLOOKUP($A1891,'Medical examination'!A1891:K4225,6,FALSE)</f>
        <v>YES</v>
      </c>
      <c r="H1891" s="1">
        <f>VLOOKUP($A1891,'Medical examination'!A1891:L4225,7,FALSE)</f>
        <v>1</v>
      </c>
      <c r="I1891" s="1" t="str">
        <f>VLOOKUP($A1891,'Medical examination'!A1891:M4225,8,FALSE)</f>
        <v>NO</v>
      </c>
      <c r="J1891" s="19" t="str">
        <f>VLOOKUP($A1891,'Medical examination'!A1891:N4225,9,FALSE)</f>
        <v>UNDERWEIGHT</v>
      </c>
      <c r="K1891" s="10" t="str">
        <f>VLOOKUP($A1891,'Medical examination'!A1891:O4225,10,FALSE)</f>
        <v>NORMAL</v>
      </c>
      <c r="L1891" s="16">
        <v>16587.96</v>
      </c>
      <c r="M1891" s="1" t="str">
        <f>VLOOKUP($L1891,'Hospitalization details'!$F1891:L4223,2,FALSE)</f>
        <v>TIER - 2</v>
      </c>
      <c r="N1891" s="17" t="str">
        <f>VLOOKUP($L1891,'Hospitalization details'!$F1891:M4228,3,FALSE)</f>
        <v>TIER - 2</v>
      </c>
      <c r="O1891" s="1" t="str">
        <f>VLOOKUP($L1891,'Hospitalization details'!$F1891:N4228,4,FALSE)</f>
        <v>R1023</v>
      </c>
      <c r="P1891" s="14">
        <f>VLOOKUP($L1891,'Hospitalization details'!$F1891:O4228,6,FALSE)</f>
        <v>23187</v>
      </c>
      <c r="Q1891" s="18">
        <f t="shared" si="29"/>
        <v>59</v>
      </c>
    </row>
    <row r="1892" spans="1:17" x14ac:dyDescent="0.25">
      <c r="A1892" s="2" t="s">
        <v>1898</v>
      </c>
      <c r="B1892" t="str">
        <f>VLOOKUP(A1892,'customer names'!A1892:D4226,3,FALSE)</f>
        <v>Gilbert</v>
      </c>
      <c r="C1892" s="1">
        <f>VLOOKUP(A1892,'Medical examination'!A1892:G4226,2,FALSE)</f>
        <v>33.155000000000001</v>
      </c>
      <c r="D1892" s="1">
        <f>VLOOKUP(A1892,'Medical examination'!A1892:H4226,3,FALSE)</f>
        <v>5.3</v>
      </c>
      <c r="E1892" s="1" t="str">
        <f>VLOOKUP($A1892,'Medical examination'!A1892:I4226,4,FALSE)</f>
        <v>YES</v>
      </c>
      <c r="F1892" s="1" t="str">
        <f>VLOOKUP($A1892,'Medical examination'!A1892:J4226,5,FALSE)</f>
        <v>NO</v>
      </c>
      <c r="G1892" s="1" t="str">
        <f>VLOOKUP($A1892,'Medical examination'!A1892:K4226,6,FALSE)</f>
        <v>NO</v>
      </c>
      <c r="H1892" s="1">
        <f>VLOOKUP($A1892,'Medical examination'!A1892:L4226,7,FALSE)</f>
        <v>1</v>
      </c>
      <c r="I1892" s="1" t="str">
        <f>VLOOKUP($A1892,'Medical examination'!A1892:M4226,8,FALSE)</f>
        <v>NO</v>
      </c>
      <c r="J1892" s="19" t="str">
        <f>VLOOKUP($A1892,'Medical examination'!A1892:N4226,9,FALSE)</f>
        <v>OBESITY</v>
      </c>
      <c r="K1892" s="10" t="str">
        <f>VLOOKUP($A1892,'Medical examination'!A1892:O4226,10,FALSE)</f>
        <v>NORMAL</v>
      </c>
      <c r="L1892" s="16">
        <v>16586.5</v>
      </c>
      <c r="M1892" s="1" t="str">
        <f>VLOOKUP($L1892,'Hospitalization details'!$F1892:L4224,2,FALSE)</f>
        <v>TIER - 2</v>
      </c>
      <c r="N1892" s="17" t="str">
        <f>VLOOKUP($L1892,'Hospitalization details'!$F1892:M4229,3,FALSE)</f>
        <v>TIER - 1</v>
      </c>
      <c r="O1892" s="1" t="str">
        <f>VLOOKUP($L1892,'Hospitalization details'!$F1892:N4229,4,FALSE)</f>
        <v>R1013</v>
      </c>
      <c r="P1892" s="14">
        <f>VLOOKUP($L1892,'Hospitalization details'!$F1892:O4229,6,FALSE)</f>
        <v>37067</v>
      </c>
      <c r="Q1892" s="18">
        <f t="shared" si="29"/>
        <v>21</v>
      </c>
    </row>
    <row r="1893" spans="1:17" x14ac:dyDescent="0.25">
      <c r="A1893" s="2" t="s">
        <v>1899</v>
      </c>
      <c r="B1893" t="str">
        <f>VLOOKUP(A1893,'customer names'!A1893:D4227,3,FALSE)</f>
        <v>Chong</v>
      </c>
      <c r="C1893" s="1">
        <f>VLOOKUP(A1893,'Medical examination'!A1893:G4227,2,FALSE)</f>
        <v>37.29</v>
      </c>
      <c r="D1893" s="1">
        <f>VLOOKUP(A1893,'Medical examination'!A1893:H4227,3,FALSE)</f>
        <v>4.6399999999999997</v>
      </c>
      <c r="E1893" s="1" t="str">
        <f>VLOOKUP($A1893,'Medical examination'!A1893:I4227,4,FALSE)</f>
        <v>NO</v>
      </c>
      <c r="F1893" s="1" t="str">
        <f>VLOOKUP($A1893,'Medical examination'!A1893:J4227,5,FALSE)</f>
        <v>NO</v>
      </c>
      <c r="G1893" s="1" t="str">
        <f>VLOOKUP($A1893,'Medical examination'!A1893:K4227,6,FALSE)</f>
        <v>YES</v>
      </c>
      <c r="H1893" s="1">
        <f>VLOOKUP($A1893,'Medical examination'!A1893:L4227,7,FALSE)</f>
        <v>1</v>
      </c>
      <c r="I1893" s="1" t="str">
        <f>VLOOKUP($A1893,'Medical examination'!A1893:M4227,8,FALSE)</f>
        <v>NO</v>
      </c>
      <c r="J1893" s="19" t="str">
        <f>VLOOKUP($A1893,'Medical examination'!A1893:N4227,9,FALSE)</f>
        <v>OBESITY</v>
      </c>
      <c r="K1893" s="10" t="str">
        <f>VLOOKUP($A1893,'Medical examination'!A1893:O4227,10,FALSE)</f>
        <v>NORMAL</v>
      </c>
      <c r="L1893" s="16">
        <v>16577.78</v>
      </c>
      <c r="M1893" s="1" t="str">
        <f>VLOOKUP($L1893,'Hospitalization details'!$F1893:L4225,2,FALSE)</f>
        <v>TIER - 2</v>
      </c>
      <c r="N1893" s="17" t="str">
        <f>VLOOKUP($L1893,'Hospitalization details'!$F1893:M4230,3,FALSE)</f>
        <v>TIER - 1</v>
      </c>
      <c r="O1893" s="1" t="str">
        <f>VLOOKUP($L1893,'Hospitalization details'!$F1893:N4230,4,FALSE)</f>
        <v>R1013</v>
      </c>
      <c r="P1893" s="14">
        <f>VLOOKUP($L1893,'Hospitalization details'!$F1893:O4230,6,FALSE)</f>
        <v>35056</v>
      </c>
      <c r="Q1893" s="18">
        <f t="shared" si="29"/>
        <v>27</v>
      </c>
    </row>
    <row r="1894" spans="1:17" x14ac:dyDescent="0.25">
      <c r="A1894" s="2" t="s">
        <v>1900</v>
      </c>
      <c r="B1894" t="str">
        <f>VLOOKUP(A1894,'customer names'!A1894:D4228,3,FALSE)</f>
        <v>Henry</v>
      </c>
      <c r="C1894" s="1">
        <f>VLOOKUP(A1894,'Medical examination'!A1894:G4228,2,FALSE)</f>
        <v>20.23</v>
      </c>
      <c r="D1894" s="1">
        <f>VLOOKUP(A1894,'Medical examination'!A1894:H4228,3,FALSE)</f>
        <v>6.16</v>
      </c>
      <c r="E1894" s="1" t="str">
        <f>VLOOKUP($A1894,'Medical examination'!A1894:I4228,4,FALSE)</f>
        <v>YES</v>
      </c>
      <c r="F1894" s="1" t="str">
        <f>VLOOKUP($A1894,'Medical examination'!A1894:J4228,5,FALSE)</f>
        <v>NO</v>
      </c>
      <c r="G1894" s="1" t="str">
        <f>VLOOKUP($A1894,'Medical examination'!A1894:K4228,6,FALSE)</f>
        <v>NO</v>
      </c>
      <c r="H1894" s="1">
        <f>VLOOKUP($A1894,'Medical examination'!A1894:L4228,7,FALSE)</f>
        <v>1</v>
      </c>
      <c r="I1894" s="1" t="str">
        <f>VLOOKUP($A1894,'Medical examination'!A1894:M4228,8,FALSE)</f>
        <v>NO</v>
      </c>
      <c r="J1894" s="19" t="str">
        <f>VLOOKUP($A1894,'Medical examination'!A1894:N4228,9,FALSE)</f>
        <v>NORMAL WEIGHT</v>
      </c>
      <c r="K1894" s="10" t="str">
        <f>VLOOKUP($A1894,'Medical examination'!A1894:O4228,10,FALSE)</f>
        <v>PRE DIABETES</v>
      </c>
      <c r="L1894" s="16">
        <v>16455.71</v>
      </c>
      <c r="M1894" s="1" t="str">
        <f>VLOOKUP($L1894,'Hospitalization details'!$F1894:L4226,2,FALSE)</f>
        <v>TIER - 2</v>
      </c>
      <c r="N1894" s="17" t="str">
        <f>VLOOKUP($L1894,'Hospitalization details'!$F1894:M4231,3,FALSE)</f>
        <v>TIER - 2</v>
      </c>
      <c r="O1894" s="1" t="str">
        <f>VLOOKUP($L1894,'Hospitalization details'!$F1894:N4231,4,FALSE)</f>
        <v>R1012</v>
      </c>
      <c r="P1894" s="14">
        <f>VLOOKUP($L1894,'Hospitalization details'!$F1894:O4231,6,FALSE)</f>
        <v>21468</v>
      </c>
      <c r="Q1894" s="18">
        <f t="shared" si="29"/>
        <v>64</v>
      </c>
    </row>
    <row r="1895" spans="1:17" x14ac:dyDescent="0.25">
      <c r="A1895" s="2" t="s">
        <v>1901</v>
      </c>
      <c r="B1895" t="str">
        <f>VLOOKUP(A1895,'customer names'!A1895:D4229,3,FALSE)</f>
        <v>Brenneman</v>
      </c>
      <c r="C1895" s="1">
        <f>VLOOKUP(A1895,'Medical examination'!A1895:G4229,2,FALSE)</f>
        <v>28.975000000000001</v>
      </c>
      <c r="D1895" s="1">
        <f>VLOOKUP(A1895,'Medical examination'!A1895:H4229,3,FALSE)</f>
        <v>4.12</v>
      </c>
      <c r="E1895" s="1" t="str">
        <f>VLOOKUP($A1895,'Medical examination'!A1895:I4229,4,FALSE)</f>
        <v>NO</v>
      </c>
      <c r="F1895" s="1" t="str">
        <f>VLOOKUP($A1895,'Medical examination'!A1895:J4229,5,FALSE)</f>
        <v>NO</v>
      </c>
      <c r="G1895" s="1" t="str">
        <f>VLOOKUP($A1895,'Medical examination'!A1895:K4229,6,FALSE)</f>
        <v>YES</v>
      </c>
      <c r="H1895" s="1">
        <f>VLOOKUP($A1895,'Medical examination'!A1895:L4229,7,FALSE)</f>
        <v>1</v>
      </c>
      <c r="I1895" s="1" t="str">
        <f>VLOOKUP($A1895,'Medical examination'!A1895:M4229,8,FALSE)</f>
        <v>NO</v>
      </c>
      <c r="J1895" s="19" t="str">
        <f>VLOOKUP($A1895,'Medical examination'!A1895:N4229,9,FALSE)</f>
        <v>OVERWEIGHT</v>
      </c>
      <c r="K1895" s="10" t="str">
        <f>VLOOKUP($A1895,'Medical examination'!A1895:O4229,10,FALSE)</f>
        <v>NORMAL</v>
      </c>
      <c r="L1895" s="16">
        <v>52590.83</v>
      </c>
      <c r="M1895" s="1" t="str">
        <f>VLOOKUP($L1895,'Hospitalization details'!$F1895:L4227,2,FALSE)</f>
        <v>TIER - 1</v>
      </c>
      <c r="N1895" s="17" t="str">
        <f>VLOOKUP($L1895,'Hospitalization details'!$F1895:M4232,3,FALSE)</f>
        <v>TIER - 3</v>
      </c>
      <c r="O1895" s="1" t="str">
        <f>VLOOKUP($L1895,'Hospitalization details'!$F1895:N4232,4,FALSE)</f>
        <v>R1011</v>
      </c>
      <c r="P1895" s="14">
        <f>VLOOKUP($L1895,'Hospitalization details'!$F1895:O4232,6,FALSE)</f>
        <v>22862</v>
      </c>
      <c r="Q1895" s="18">
        <f t="shared" si="29"/>
        <v>60</v>
      </c>
    </row>
    <row r="1896" spans="1:17" x14ac:dyDescent="0.25">
      <c r="A1896" s="2" t="s">
        <v>1902</v>
      </c>
      <c r="B1896" t="str">
        <f>VLOOKUP(A1896,'customer names'!A1896:D4230,3,FALSE)</f>
        <v>Kemp</v>
      </c>
      <c r="C1896" s="1">
        <f>VLOOKUP(A1896,'Medical examination'!A1896:G4230,2,FALSE)</f>
        <v>16.420000000000002</v>
      </c>
      <c r="D1896" s="1">
        <f>VLOOKUP(A1896,'Medical examination'!A1896:H4230,3,FALSE)</f>
        <v>5.77</v>
      </c>
      <c r="E1896" s="1" t="str">
        <f>VLOOKUP($A1896,'Medical examination'!A1896:I4230,4,FALSE)</f>
        <v>YES</v>
      </c>
      <c r="F1896" s="1" t="str">
        <f>VLOOKUP($A1896,'Medical examination'!A1896:J4230,5,FALSE)</f>
        <v>NO</v>
      </c>
      <c r="G1896" s="1" t="str">
        <f>VLOOKUP($A1896,'Medical examination'!A1896:K4230,6,FALSE)</f>
        <v>YES</v>
      </c>
      <c r="H1896" s="1">
        <f>VLOOKUP($A1896,'Medical examination'!A1896:L4230,7,FALSE)</f>
        <v>1</v>
      </c>
      <c r="I1896" s="1" t="str">
        <f>VLOOKUP($A1896,'Medical examination'!A1896:M4230,8,FALSE)</f>
        <v>NO</v>
      </c>
      <c r="J1896" s="19" t="str">
        <f>VLOOKUP($A1896,'Medical examination'!A1896:N4230,9,FALSE)</f>
        <v>UNDERWEIGHT</v>
      </c>
      <c r="K1896" s="10" t="str">
        <f>VLOOKUP($A1896,'Medical examination'!A1896:O4230,10,FALSE)</f>
        <v>PRE DIABETES</v>
      </c>
      <c r="L1896" s="16">
        <v>42644.2</v>
      </c>
      <c r="M1896" s="1" t="str">
        <f>VLOOKUP($L1896,'Hospitalization details'!$F1896:L4228,2,FALSE)</f>
        <v>TIER - 1</v>
      </c>
      <c r="N1896" s="17" t="str">
        <f>VLOOKUP($L1896,'Hospitalization details'!$F1896:M4233,3,FALSE)</f>
        <v>TIER - 3</v>
      </c>
      <c r="O1896" s="1" t="str">
        <f>VLOOKUP($L1896,'Hospitalization details'!$F1896:N4233,4,FALSE)</f>
        <v>R1011</v>
      </c>
      <c r="P1896" s="14">
        <f>VLOOKUP($L1896,'Hospitalization details'!$F1896:O4233,6,FALSE)</f>
        <v>26240</v>
      </c>
      <c r="Q1896" s="18">
        <f t="shared" si="29"/>
        <v>51</v>
      </c>
    </row>
    <row r="1897" spans="1:17" x14ac:dyDescent="0.25">
      <c r="A1897" s="2" t="s">
        <v>1903</v>
      </c>
      <c r="B1897" t="str">
        <f>VLOOKUP(A1897,'customer names'!A1897:D4231,3,FALSE)</f>
        <v>Wilson</v>
      </c>
      <c r="C1897" s="1">
        <f>VLOOKUP(A1897,'Medical examination'!A1897:G4231,2,FALSE)</f>
        <v>17.559999999999999</v>
      </c>
      <c r="D1897" s="1">
        <f>VLOOKUP(A1897,'Medical examination'!A1897:H4231,3,FALSE)</f>
        <v>6.2</v>
      </c>
      <c r="E1897" s="1" t="str">
        <f>VLOOKUP($A1897,'Medical examination'!A1897:I4231,4,FALSE)</f>
        <v>NO</v>
      </c>
      <c r="F1897" s="1" t="str">
        <f>VLOOKUP($A1897,'Medical examination'!A1897:J4231,5,FALSE)</f>
        <v>NO</v>
      </c>
      <c r="G1897" s="1" t="str">
        <f>VLOOKUP($A1897,'Medical examination'!A1897:K4231,6,FALSE)</f>
        <v>NO</v>
      </c>
      <c r="H1897" s="1">
        <f>VLOOKUP($A1897,'Medical examination'!A1897:L4231,7,FALSE)</f>
        <v>1</v>
      </c>
      <c r="I1897" s="1" t="str">
        <f>VLOOKUP($A1897,'Medical examination'!A1897:M4231,8,FALSE)</f>
        <v>NO</v>
      </c>
      <c r="J1897" s="19" t="str">
        <f>VLOOKUP($A1897,'Medical examination'!A1897:N4231,9,FALSE)</f>
        <v>UNDERWEIGHT</v>
      </c>
      <c r="K1897" s="10" t="str">
        <f>VLOOKUP($A1897,'Medical examination'!A1897:O4231,10,FALSE)</f>
        <v>PRE DIABETES</v>
      </c>
      <c r="L1897" s="16">
        <v>16450.89</v>
      </c>
      <c r="M1897" s="1" t="str">
        <f>VLOOKUP($L1897,'Hospitalization details'!$F1897:L4229,2,FALSE)</f>
        <v>TIER - 2</v>
      </c>
      <c r="N1897" s="17" t="str">
        <f>VLOOKUP($L1897,'Hospitalization details'!$F1897:M4234,3,FALSE)</f>
        <v>TIER - 1</v>
      </c>
      <c r="O1897" s="1" t="str">
        <f>VLOOKUP($L1897,'Hospitalization details'!$F1897:N4234,4,FALSE)</f>
        <v>R1012</v>
      </c>
      <c r="P1897" s="14">
        <f>VLOOKUP($L1897,'Hospitalization details'!$F1897:O4234,6,FALSE)</f>
        <v>37975</v>
      </c>
      <c r="Q1897" s="18">
        <f t="shared" si="29"/>
        <v>19</v>
      </c>
    </row>
    <row r="1898" spans="1:17" x14ac:dyDescent="0.25">
      <c r="A1898" s="2" t="s">
        <v>1904</v>
      </c>
      <c r="B1898" t="str">
        <f>VLOOKUP(A1898,'customer names'!A1898:D4232,3,FALSE)</f>
        <v>Hillyard</v>
      </c>
      <c r="C1898" s="1">
        <f>VLOOKUP(A1898,'Medical examination'!A1898:G4232,2,FALSE)</f>
        <v>24.13</v>
      </c>
      <c r="D1898" s="1">
        <f>VLOOKUP(A1898,'Medical examination'!A1898:H4232,3,FALSE)</f>
        <v>4.3899999999999997</v>
      </c>
      <c r="E1898" s="1" t="str">
        <f>VLOOKUP($A1898,'Medical examination'!A1898:I4232,4,FALSE)</f>
        <v>NO</v>
      </c>
      <c r="F1898" s="1" t="str">
        <f>VLOOKUP($A1898,'Medical examination'!A1898:J4232,5,FALSE)</f>
        <v>NO</v>
      </c>
      <c r="G1898" s="1" t="str">
        <f>VLOOKUP($A1898,'Medical examination'!A1898:K4232,6,FALSE)</f>
        <v>NO</v>
      </c>
      <c r="H1898" s="1">
        <f>VLOOKUP($A1898,'Medical examination'!A1898:L4232,7,FALSE)</f>
        <v>1</v>
      </c>
      <c r="I1898" s="1" t="str">
        <f>VLOOKUP($A1898,'Medical examination'!A1898:M4232,8,FALSE)</f>
        <v>NO</v>
      </c>
      <c r="J1898" s="19" t="str">
        <f>VLOOKUP($A1898,'Medical examination'!A1898:N4232,9,FALSE)</f>
        <v>NORMAL WEIGHT</v>
      </c>
      <c r="K1898" s="10" t="str">
        <f>VLOOKUP($A1898,'Medical examination'!A1898:O4232,10,FALSE)</f>
        <v>NORMAL</v>
      </c>
      <c r="L1898" s="16">
        <v>16420.490000000002</v>
      </c>
      <c r="M1898" s="1" t="str">
        <f>VLOOKUP($L1898,'Hospitalization details'!$F1898:L4230,2,FALSE)</f>
        <v>TIER - 2</v>
      </c>
      <c r="N1898" s="17" t="str">
        <f>VLOOKUP($L1898,'Hospitalization details'!$F1898:M4235,3,FALSE)</f>
        <v>TIER - 3</v>
      </c>
      <c r="O1898" s="1" t="str">
        <f>VLOOKUP($L1898,'Hospitalization details'!$F1898:N4235,4,FALSE)</f>
        <v>R1012</v>
      </c>
      <c r="P1898" s="14">
        <f>VLOOKUP($L1898,'Hospitalization details'!$F1898:O4235,6,FALSE)</f>
        <v>34970</v>
      </c>
      <c r="Q1898" s="18">
        <f t="shared" si="29"/>
        <v>27</v>
      </c>
    </row>
    <row r="1899" spans="1:17" x14ac:dyDescent="0.25">
      <c r="A1899" s="2" t="s">
        <v>1905</v>
      </c>
      <c r="B1899" t="str">
        <f>VLOOKUP(A1899,'customer names'!A1899:D4233,3,FALSE)</f>
        <v>Turner</v>
      </c>
      <c r="C1899" s="1">
        <f>VLOOKUP(A1899,'Medical examination'!A1899:G4233,2,FALSE)</f>
        <v>19.95</v>
      </c>
      <c r="D1899" s="1">
        <f>VLOOKUP(A1899,'Medical examination'!A1899:H4233,3,FALSE)</f>
        <v>5.13</v>
      </c>
      <c r="E1899" s="1" t="str">
        <f>VLOOKUP($A1899,'Medical examination'!A1899:I4233,4,FALSE)</f>
        <v>NO</v>
      </c>
      <c r="F1899" s="1" t="str">
        <f>VLOOKUP($A1899,'Medical examination'!A1899:J4233,5,FALSE)</f>
        <v>YES</v>
      </c>
      <c r="G1899" s="1" t="str">
        <f>VLOOKUP($A1899,'Medical examination'!A1899:K4233,6,FALSE)</f>
        <v>NO</v>
      </c>
      <c r="H1899" s="1">
        <f>VLOOKUP($A1899,'Medical examination'!A1899:L4233,7,FALSE)</f>
        <v>2</v>
      </c>
      <c r="I1899" s="1" t="str">
        <f>VLOOKUP($A1899,'Medical examination'!A1899:M4233,8,FALSE)</f>
        <v>NO</v>
      </c>
      <c r="J1899" s="19" t="str">
        <f>VLOOKUP($A1899,'Medical examination'!A1899:N4233,9,FALSE)</f>
        <v>NORMAL WEIGHT</v>
      </c>
      <c r="K1899" s="10" t="str">
        <f>VLOOKUP($A1899,'Medical examination'!A1899:O4233,10,FALSE)</f>
        <v>NORMAL</v>
      </c>
      <c r="L1899" s="16">
        <v>16351.42</v>
      </c>
      <c r="M1899" s="1" t="str">
        <f>VLOOKUP($L1899,'Hospitalization details'!$F1899:L4231,2,FALSE)</f>
        <v>TIER - 2</v>
      </c>
      <c r="N1899" s="17" t="str">
        <f>VLOOKUP($L1899,'Hospitalization details'!$F1899:M4236,3,FALSE)</f>
        <v>TIER - 3</v>
      </c>
      <c r="O1899" s="1" t="str">
        <f>VLOOKUP($L1899,'Hospitalization details'!$F1899:N4236,4,FALSE)</f>
        <v>R1026</v>
      </c>
      <c r="P1899" s="14">
        <f>VLOOKUP($L1899,'Hospitalization details'!$F1899:O4236,6,FALSE)</f>
        <v>24081</v>
      </c>
      <c r="Q1899" s="18">
        <f t="shared" si="29"/>
        <v>57</v>
      </c>
    </row>
    <row r="1900" spans="1:17" x14ac:dyDescent="0.25">
      <c r="A1900" s="2" t="s">
        <v>1906</v>
      </c>
      <c r="B1900" t="str">
        <f>VLOOKUP(A1900,'customer names'!A1900:D4234,3,FALSE)</f>
        <v>Benestad</v>
      </c>
      <c r="C1900" s="1">
        <f>VLOOKUP(A1900,'Medical examination'!A1900:G4234,2,FALSE)</f>
        <v>21.24</v>
      </c>
      <c r="D1900" s="1">
        <f>VLOOKUP(A1900,'Medical examination'!A1900:H4234,3,FALSE)</f>
        <v>4.49</v>
      </c>
      <c r="E1900" s="1" t="str">
        <f>VLOOKUP($A1900,'Medical examination'!A1900:I4234,4,FALSE)</f>
        <v>NO</v>
      </c>
      <c r="F1900" s="1" t="str">
        <f>VLOOKUP($A1900,'Medical examination'!A1900:J4234,5,FALSE)</f>
        <v>NO</v>
      </c>
      <c r="G1900" s="1" t="str">
        <f>VLOOKUP($A1900,'Medical examination'!A1900:K4234,6,FALSE)</f>
        <v>NO</v>
      </c>
      <c r="H1900" s="1">
        <f>VLOOKUP($A1900,'Medical examination'!A1900:L4234,7,FALSE)</f>
        <v>0</v>
      </c>
      <c r="I1900" s="1" t="str">
        <f>VLOOKUP($A1900,'Medical examination'!A1900:M4234,8,FALSE)</f>
        <v>NO</v>
      </c>
      <c r="J1900" s="19" t="str">
        <f>VLOOKUP($A1900,'Medical examination'!A1900:N4234,9,FALSE)</f>
        <v>NORMAL WEIGHT</v>
      </c>
      <c r="K1900" s="10" t="str">
        <f>VLOOKUP($A1900,'Medical examination'!A1900:O4234,10,FALSE)</f>
        <v>NORMAL</v>
      </c>
      <c r="L1900" s="16">
        <v>16311.05</v>
      </c>
      <c r="M1900" s="1" t="str">
        <f>VLOOKUP($L1900,'Hospitalization details'!$F1900:L4232,2,FALSE)</f>
        <v>TIER - 2</v>
      </c>
      <c r="N1900" s="17" t="str">
        <f>VLOOKUP($L1900,'Hospitalization details'!$F1900:M4237,3,FALSE)</f>
        <v>TIER - 3</v>
      </c>
      <c r="O1900" s="1" t="str">
        <f>VLOOKUP($L1900,'Hospitalization details'!$F1900:N4237,4,FALSE)</f>
        <v>R1026</v>
      </c>
      <c r="P1900" s="14">
        <f>VLOOKUP($L1900,'Hospitalization details'!$F1900:O4237,6,FALSE)</f>
        <v>25423</v>
      </c>
      <c r="Q1900" s="18">
        <f t="shared" si="29"/>
        <v>53</v>
      </c>
    </row>
    <row r="1901" spans="1:17" x14ac:dyDescent="0.25">
      <c r="A1901" s="2" t="s">
        <v>1907</v>
      </c>
      <c r="B1901" t="str">
        <f>VLOOKUP(A1901,'customer names'!A1901:D4235,3,FALSE)</f>
        <v>Gonzales</v>
      </c>
      <c r="C1901" s="1">
        <f>VLOOKUP(A1901,'Medical examination'!A1901:G4235,2,FALSE)</f>
        <v>44.22</v>
      </c>
      <c r="D1901" s="1">
        <f>VLOOKUP(A1901,'Medical examination'!A1901:H4235,3,FALSE)</f>
        <v>6.35</v>
      </c>
      <c r="E1901" s="1" t="str">
        <f>VLOOKUP($A1901,'Medical examination'!A1901:I4235,4,FALSE)</f>
        <v>NO</v>
      </c>
      <c r="F1901" s="1" t="str">
        <f>VLOOKUP($A1901,'Medical examination'!A1901:J4235,5,FALSE)</f>
        <v>NO</v>
      </c>
      <c r="G1901" s="1" t="str">
        <f>VLOOKUP($A1901,'Medical examination'!A1901:K4235,6,FALSE)</f>
        <v>NO</v>
      </c>
      <c r="H1901" s="1">
        <f>VLOOKUP($A1901,'Medical examination'!A1901:L4235,7,FALSE)</f>
        <v>0</v>
      </c>
      <c r="I1901" s="1" t="str">
        <f>VLOOKUP($A1901,'Medical examination'!A1901:M4235,8,FALSE)</f>
        <v>NO</v>
      </c>
      <c r="J1901" s="19" t="str">
        <f>VLOOKUP($A1901,'Medical examination'!A1901:N4235,9,FALSE)</f>
        <v>OBESITY</v>
      </c>
      <c r="K1901" s="10" t="str">
        <f>VLOOKUP($A1901,'Medical examination'!A1901:O4235,10,FALSE)</f>
        <v>PRE DIABETES</v>
      </c>
      <c r="L1901" s="16">
        <v>16297.85</v>
      </c>
      <c r="M1901" s="1" t="str">
        <f>VLOOKUP($L1901,'Hospitalization details'!$F1901:L4233,2,FALSE)</f>
        <v>TIER - 2</v>
      </c>
      <c r="N1901" s="17" t="str">
        <f>VLOOKUP($L1901,'Hospitalization details'!$F1901:M4238,3,FALSE)</f>
        <v>TIER - 3</v>
      </c>
      <c r="O1901" s="1" t="str">
        <f>VLOOKUP($L1901,'Hospitalization details'!$F1901:N4238,4,FALSE)</f>
        <v>R1011</v>
      </c>
      <c r="P1901" s="14">
        <f>VLOOKUP($L1901,'Hospitalization details'!$F1901:O4238,6,FALSE)</f>
        <v>37857</v>
      </c>
      <c r="Q1901" s="18">
        <f t="shared" si="29"/>
        <v>19</v>
      </c>
    </row>
    <row r="1902" spans="1:17" x14ac:dyDescent="0.25">
      <c r="A1902" s="2" t="s">
        <v>1908</v>
      </c>
      <c r="B1902" t="str">
        <f>VLOOKUP(A1902,'customer names'!A1902:D4236,3,FALSE)</f>
        <v>Newman</v>
      </c>
      <c r="C1902" s="1">
        <f>VLOOKUP(A1902,'Medical examination'!A1902:G4236,2,FALSE)</f>
        <v>41.1</v>
      </c>
      <c r="D1902" s="1">
        <f>VLOOKUP(A1902,'Medical examination'!A1902:H4236,3,FALSE)</f>
        <v>5.79</v>
      </c>
      <c r="E1902" s="1" t="str">
        <f>VLOOKUP($A1902,'Medical examination'!A1902:I4236,4,FALSE)</f>
        <v>NO</v>
      </c>
      <c r="F1902" s="1" t="str">
        <f>VLOOKUP($A1902,'Medical examination'!A1902:J4236,5,FALSE)</f>
        <v>NO</v>
      </c>
      <c r="G1902" s="1" t="str">
        <f>VLOOKUP($A1902,'Medical examination'!A1902:K4236,6,FALSE)</f>
        <v>NO</v>
      </c>
      <c r="H1902" s="1">
        <f>VLOOKUP($A1902,'Medical examination'!A1902:L4236,7,FALSE)</f>
        <v>0</v>
      </c>
      <c r="I1902" s="1" t="str">
        <f>VLOOKUP($A1902,'Medical examination'!A1902:M4236,8,FALSE)</f>
        <v>NO</v>
      </c>
      <c r="J1902" s="19" t="str">
        <f>VLOOKUP($A1902,'Medical examination'!A1902:N4236,9,FALSE)</f>
        <v>OBESITY</v>
      </c>
      <c r="K1902" s="10" t="str">
        <f>VLOOKUP($A1902,'Medical examination'!A1902:O4236,10,FALSE)</f>
        <v>PRE DIABETES</v>
      </c>
      <c r="L1902" s="16">
        <v>16267.32</v>
      </c>
      <c r="M1902" s="1" t="str">
        <f>VLOOKUP($L1902,'Hospitalization details'!$F1902:L4234,2,FALSE)</f>
        <v>TIER - 2</v>
      </c>
      <c r="N1902" s="17" t="str">
        <f>VLOOKUP($L1902,'Hospitalization details'!$F1902:M4239,3,FALSE)</f>
        <v>TIER - 2</v>
      </c>
      <c r="O1902" s="1" t="str">
        <f>VLOOKUP($L1902,'Hospitalization details'!$F1902:N4239,4,FALSE)</f>
        <v>R1023</v>
      </c>
      <c r="P1902" s="14">
        <f>VLOOKUP($L1902,'Hospitalization details'!$F1902:O4239,6,FALSE)</f>
        <v>26510</v>
      </c>
      <c r="Q1902" s="18">
        <f t="shared" si="29"/>
        <v>50</v>
      </c>
    </row>
    <row r="1903" spans="1:17" x14ac:dyDescent="0.25">
      <c r="A1903" s="2" t="s">
        <v>1909</v>
      </c>
      <c r="B1903" t="str">
        <f>VLOOKUP(A1903,'customer names'!A1903:D4237,3,FALSE)</f>
        <v>Sayre</v>
      </c>
      <c r="C1903" s="1">
        <f>VLOOKUP(A1903,'Medical examination'!A1903:G4237,2,FALSE)</f>
        <v>34.200000000000003</v>
      </c>
      <c r="D1903" s="1">
        <f>VLOOKUP(A1903,'Medical examination'!A1903:H4237,3,FALSE)</f>
        <v>4.78</v>
      </c>
      <c r="E1903" s="1" t="str">
        <f>VLOOKUP($A1903,'Medical examination'!A1903:I4237,4,FALSE)</f>
        <v>YES</v>
      </c>
      <c r="F1903" s="1" t="str">
        <f>VLOOKUP($A1903,'Medical examination'!A1903:J4237,5,FALSE)</f>
        <v>NO</v>
      </c>
      <c r="G1903" s="1" t="str">
        <f>VLOOKUP($A1903,'Medical examination'!A1903:K4237,6,FALSE)</f>
        <v>NO</v>
      </c>
      <c r="H1903" s="1">
        <f>VLOOKUP($A1903,'Medical examination'!A1903:L4237,7,FALSE)</f>
        <v>0</v>
      </c>
      <c r="I1903" s="1" t="str">
        <f>VLOOKUP($A1903,'Medical examination'!A1903:M4237,8,FALSE)</f>
        <v>NO</v>
      </c>
      <c r="J1903" s="19" t="str">
        <f>VLOOKUP($A1903,'Medical examination'!A1903:N4237,9,FALSE)</f>
        <v>OBESITY</v>
      </c>
      <c r="K1903" s="10" t="str">
        <f>VLOOKUP($A1903,'Medical examination'!A1903:O4237,10,FALSE)</f>
        <v>NORMAL</v>
      </c>
      <c r="L1903" s="16">
        <v>16232.85</v>
      </c>
      <c r="M1903" s="1" t="str">
        <f>VLOOKUP($L1903,'Hospitalization details'!$F1903:L4235,2,FALSE)</f>
        <v>TIER - 2</v>
      </c>
      <c r="N1903" s="17" t="str">
        <f>VLOOKUP($L1903,'Hospitalization details'!$F1903:M4240,3,FALSE)</f>
        <v>TIER - 1</v>
      </c>
      <c r="O1903" s="1" t="str">
        <f>VLOOKUP($L1903,'Hospitalization details'!$F1903:N4240,4,FALSE)</f>
        <v>R1011</v>
      </c>
      <c r="P1903" s="14">
        <f>VLOOKUP($L1903,'Hospitalization details'!$F1903:O4240,6,FALSE)</f>
        <v>37507</v>
      </c>
      <c r="Q1903" s="18">
        <f t="shared" si="29"/>
        <v>20</v>
      </c>
    </row>
    <row r="1904" spans="1:17" x14ac:dyDescent="0.25">
      <c r="A1904" s="2" t="s">
        <v>1910</v>
      </c>
      <c r="B1904" t="str">
        <f>VLOOKUP(A1904,'customer names'!A1904:D4238,3,FALSE)</f>
        <v>Panke</v>
      </c>
      <c r="C1904" s="1">
        <f>VLOOKUP(A1904,'Medical examination'!A1904:G4238,2,FALSE)</f>
        <v>29.92</v>
      </c>
      <c r="D1904" s="1">
        <f>VLOOKUP(A1904,'Medical examination'!A1904:H4238,3,FALSE)</f>
        <v>6.02</v>
      </c>
      <c r="E1904" s="1" t="str">
        <f>VLOOKUP($A1904,'Medical examination'!A1904:I4238,4,FALSE)</f>
        <v>YES</v>
      </c>
      <c r="F1904" s="1" t="str">
        <f>VLOOKUP($A1904,'Medical examination'!A1904:J4238,5,FALSE)</f>
        <v>NO</v>
      </c>
      <c r="G1904" s="1" t="str">
        <f>VLOOKUP($A1904,'Medical examination'!A1904:K4238,6,FALSE)</f>
        <v>NO</v>
      </c>
      <c r="H1904" s="1">
        <f>VLOOKUP($A1904,'Medical examination'!A1904:L4238,7,FALSE)</f>
        <v>0</v>
      </c>
      <c r="I1904" s="1" t="str">
        <f>VLOOKUP($A1904,'Medical examination'!A1904:M4238,8,FALSE)</f>
        <v>NO</v>
      </c>
      <c r="J1904" s="19" t="str">
        <f>VLOOKUP($A1904,'Medical examination'!A1904:N4238,9,FALSE)</f>
        <v>OBESITY</v>
      </c>
      <c r="K1904" s="10" t="str">
        <f>VLOOKUP($A1904,'Medical examination'!A1904:O4238,10,FALSE)</f>
        <v>PRE DIABETES</v>
      </c>
      <c r="L1904" s="16">
        <v>16205.88</v>
      </c>
      <c r="M1904" s="1" t="str">
        <f>VLOOKUP($L1904,'Hospitalization details'!$F1904:L4236,2,FALSE)</f>
        <v>TIER - 2</v>
      </c>
      <c r="N1904" s="17" t="str">
        <f>VLOOKUP($L1904,'Hospitalization details'!$F1904:M4241,3,FALSE)</f>
        <v>TIER - 1</v>
      </c>
      <c r="O1904" s="1" t="str">
        <f>VLOOKUP($L1904,'Hospitalization details'!$F1904:N4241,4,FALSE)</f>
        <v>R1012</v>
      </c>
      <c r="P1904" s="14">
        <f>VLOOKUP($L1904,'Hospitalization details'!$F1904:O4241,6,FALSE)</f>
        <v>32376</v>
      </c>
      <c r="Q1904" s="18">
        <f t="shared" si="29"/>
        <v>34</v>
      </c>
    </row>
    <row r="1905" spans="1:17" x14ac:dyDescent="0.25">
      <c r="A1905" s="2" t="s">
        <v>1911</v>
      </c>
      <c r="B1905" t="str">
        <f>VLOOKUP(A1905,'customer names'!A1905:D4239,3,FALSE)</f>
        <v>Brennan</v>
      </c>
      <c r="C1905" s="1">
        <f>VLOOKUP(A1905,'Medical examination'!A1905:G4239,2,FALSE)</f>
        <v>28.93</v>
      </c>
      <c r="D1905" s="1">
        <f>VLOOKUP(A1905,'Medical examination'!A1905:H4239,3,FALSE)</f>
        <v>4.4400000000000004</v>
      </c>
      <c r="E1905" s="1" t="str">
        <f>VLOOKUP($A1905,'Medical examination'!A1905:I4239,4,FALSE)</f>
        <v>NO</v>
      </c>
      <c r="F1905" s="1" t="str">
        <f>VLOOKUP($A1905,'Medical examination'!A1905:J4239,5,FALSE)</f>
        <v>NO</v>
      </c>
      <c r="G1905" s="1" t="str">
        <f>VLOOKUP($A1905,'Medical examination'!A1905:K4239,6,FALSE)</f>
        <v>NO</v>
      </c>
      <c r="H1905" s="1">
        <f>VLOOKUP($A1905,'Medical examination'!A1905:L4239,7,FALSE)</f>
        <v>0</v>
      </c>
      <c r="I1905" s="1" t="str">
        <f>VLOOKUP($A1905,'Medical examination'!A1905:M4239,8,FALSE)</f>
        <v>NO</v>
      </c>
      <c r="J1905" s="19" t="str">
        <f>VLOOKUP($A1905,'Medical examination'!A1905:N4239,9,FALSE)</f>
        <v>OVERWEIGHT</v>
      </c>
      <c r="K1905" s="10" t="str">
        <f>VLOOKUP($A1905,'Medical examination'!A1905:O4239,10,FALSE)</f>
        <v>NORMAL</v>
      </c>
      <c r="L1905" s="16">
        <v>16199.1</v>
      </c>
      <c r="M1905" s="1" t="str">
        <f>VLOOKUP($L1905,'Hospitalization details'!$F1905:L4237,2,FALSE)</f>
        <v>TIER - 2</v>
      </c>
      <c r="N1905" s="17" t="str">
        <f>VLOOKUP($L1905,'Hospitalization details'!$F1905:M4242,3,FALSE)</f>
        <v>TIER - 2</v>
      </c>
      <c r="O1905" s="1" t="str">
        <f>VLOOKUP($L1905,'Hospitalization details'!$F1905:N4242,4,FALSE)</f>
        <v>R1012</v>
      </c>
      <c r="P1905" s="14">
        <f>VLOOKUP($L1905,'Hospitalization details'!$F1905:O4242,6,FALSE)</f>
        <v>32361</v>
      </c>
      <c r="Q1905" s="18">
        <f t="shared" si="29"/>
        <v>34</v>
      </c>
    </row>
    <row r="1906" spans="1:17" x14ac:dyDescent="0.25">
      <c r="A1906" s="2" t="s">
        <v>1912</v>
      </c>
      <c r="B1906" t="str">
        <f>VLOOKUP(A1906,'customer names'!A1906:D4240,3,FALSE)</f>
        <v>Ngo</v>
      </c>
      <c r="C1906" s="1">
        <f>VLOOKUP(A1906,'Medical examination'!A1906:G4240,2,FALSE)</f>
        <v>31.254999999999999</v>
      </c>
      <c r="D1906" s="1">
        <f>VLOOKUP(A1906,'Medical examination'!A1906:H4240,3,FALSE)</f>
        <v>5.84</v>
      </c>
      <c r="E1906" s="1" t="str">
        <f>VLOOKUP($A1906,'Medical examination'!A1906:I4240,4,FALSE)</f>
        <v>YES</v>
      </c>
      <c r="F1906" s="1" t="str">
        <f>VLOOKUP($A1906,'Medical examination'!A1906:J4240,5,FALSE)</f>
        <v>NO</v>
      </c>
      <c r="G1906" s="1" t="str">
        <f>VLOOKUP($A1906,'Medical examination'!A1906:K4240,6,FALSE)</f>
        <v>NO</v>
      </c>
      <c r="H1906" s="1">
        <f>VLOOKUP($A1906,'Medical examination'!A1906:L4240,7,FALSE)</f>
        <v>1</v>
      </c>
      <c r="I1906" s="1" t="str">
        <f>VLOOKUP($A1906,'Medical examination'!A1906:M4240,8,FALSE)</f>
        <v>NO</v>
      </c>
      <c r="J1906" s="19" t="str">
        <f>VLOOKUP($A1906,'Medical examination'!A1906:N4240,9,FALSE)</f>
        <v>OBESITY</v>
      </c>
      <c r="K1906" s="10" t="str">
        <f>VLOOKUP($A1906,'Medical examination'!A1906:O4240,10,FALSE)</f>
        <v>PRE DIABETES</v>
      </c>
      <c r="L1906" s="16">
        <v>16190.97</v>
      </c>
      <c r="M1906" s="1" t="str">
        <f>VLOOKUP($L1906,'Hospitalization details'!$F1906:L4238,2,FALSE)</f>
        <v>TIER - 2</v>
      </c>
      <c r="N1906" s="17" t="str">
        <f>VLOOKUP($L1906,'Hospitalization details'!$F1906:M4243,3,FALSE)</f>
        <v>TIER - 3</v>
      </c>
      <c r="O1906" s="1" t="str">
        <f>VLOOKUP($L1906,'Hospitalization details'!$F1906:N4243,4,FALSE)</f>
        <v>R1012</v>
      </c>
      <c r="P1906" s="14">
        <f>VLOOKUP($L1906,'Hospitalization details'!$F1906:O4243,6,FALSE)</f>
        <v>27283</v>
      </c>
      <c r="Q1906" s="18">
        <f t="shared" si="29"/>
        <v>48</v>
      </c>
    </row>
    <row r="1907" spans="1:17" x14ac:dyDescent="0.25">
      <c r="A1907" s="2" t="s">
        <v>1913</v>
      </c>
      <c r="B1907" t="str">
        <f>VLOOKUP(A1907,'customer names'!A1907:D4241,3,FALSE)</f>
        <v>Guerdan</v>
      </c>
      <c r="C1907" s="1">
        <f>VLOOKUP(A1907,'Medical examination'!A1907:G4241,2,FALSE)</f>
        <v>29.83</v>
      </c>
      <c r="D1907" s="1">
        <f>VLOOKUP(A1907,'Medical examination'!A1907:H4241,3,FALSE)</f>
        <v>5.39</v>
      </c>
      <c r="E1907" s="1" t="str">
        <f>VLOOKUP($A1907,'Medical examination'!A1907:I4241,4,FALSE)</f>
        <v>NO</v>
      </c>
      <c r="F1907" s="1" t="str">
        <f>VLOOKUP($A1907,'Medical examination'!A1907:J4241,5,FALSE)</f>
        <v>NO</v>
      </c>
      <c r="G1907" s="1" t="str">
        <f>VLOOKUP($A1907,'Medical examination'!A1907:K4241,6,FALSE)</f>
        <v>NO</v>
      </c>
      <c r="H1907" s="1">
        <f>VLOOKUP($A1907,'Medical examination'!A1907:L4241,7,FALSE)</f>
        <v>0</v>
      </c>
      <c r="I1907" s="1" t="str">
        <f>VLOOKUP($A1907,'Medical examination'!A1907:M4241,8,FALSE)</f>
        <v>NO</v>
      </c>
      <c r="J1907" s="19" t="str">
        <f>VLOOKUP($A1907,'Medical examination'!A1907:N4241,9,FALSE)</f>
        <v>OVERWEIGHT</v>
      </c>
      <c r="K1907" s="10" t="str">
        <f>VLOOKUP($A1907,'Medical examination'!A1907:O4241,10,FALSE)</f>
        <v>NORMAL</v>
      </c>
      <c r="L1907" s="16">
        <v>42560.43</v>
      </c>
      <c r="M1907" s="1" t="str">
        <f>VLOOKUP($L1907,'Hospitalization details'!$F1907:L4239,2,FALSE)</f>
        <v>TIER - 1</v>
      </c>
      <c r="N1907" s="17" t="str">
        <f>VLOOKUP($L1907,'Hospitalization details'!$F1907:M4244,3,FALSE)</f>
        <v>TIER - 3</v>
      </c>
      <c r="O1907" s="1" t="str">
        <f>VLOOKUP($L1907,'Hospitalization details'!$F1907:N4244,4,FALSE)</f>
        <v>R1013</v>
      </c>
      <c r="P1907" s="14">
        <f>VLOOKUP($L1907,'Hospitalization details'!$F1907:O4244,6,FALSE)</f>
        <v>29216</v>
      </c>
      <c r="Q1907" s="18">
        <f t="shared" si="29"/>
        <v>43</v>
      </c>
    </row>
    <row r="1908" spans="1:17" x14ac:dyDescent="0.25">
      <c r="A1908" s="2" t="s">
        <v>1914</v>
      </c>
      <c r="B1908" t="str">
        <f>VLOOKUP(A1908,'customer names'!A1908:D4242,3,FALSE)</f>
        <v>Shaw</v>
      </c>
      <c r="C1908" s="1">
        <f>VLOOKUP(A1908,'Medical examination'!A1908:G4242,2,FALSE)</f>
        <v>29.59</v>
      </c>
      <c r="D1908" s="1">
        <f>VLOOKUP(A1908,'Medical examination'!A1908:H4242,3,FALSE)</f>
        <v>6.16</v>
      </c>
      <c r="E1908" s="1" t="str">
        <f>VLOOKUP($A1908,'Medical examination'!A1908:I4242,4,FALSE)</f>
        <v>NO</v>
      </c>
      <c r="F1908" s="1" t="str">
        <f>VLOOKUP($A1908,'Medical examination'!A1908:J4242,5,FALSE)</f>
        <v>NO</v>
      </c>
      <c r="G1908" s="1" t="str">
        <f>VLOOKUP($A1908,'Medical examination'!A1908:K4242,6,FALSE)</f>
        <v>YES</v>
      </c>
      <c r="H1908" s="1">
        <f>VLOOKUP($A1908,'Medical examination'!A1908:L4242,7,FALSE)</f>
        <v>1</v>
      </c>
      <c r="I1908" s="1" t="str">
        <f>VLOOKUP($A1908,'Medical examination'!A1908:M4242,8,FALSE)</f>
        <v>NO</v>
      </c>
      <c r="J1908" s="19" t="str">
        <f>VLOOKUP($A1908,'Medical examination'!A1908:N4242,9,FALSE)</f>
        <v>OVERWEIGHT</v>
      </c>
      <c r="K1908" s="10" t="str">
        <f>VLOOKUP($A1908,'Medical examination'!A1908:O4242,10,FALSE)</f>
        <v>PRE DIABETES</v>
      </c>
      <c r="L1908" s="16">
        <v>16152.04</v>
      </c>
      <c r="M1908" s="1" t="str">
        <f>VLOOKUP($L1908,'Hospitalization details'!$F1908:L4240,2,FALSE)</f>
        <v>TIER - 2</v>
      </c>
      <c r="N1908" s="17" t="str">
        <f>VLOOKUP($L1908,'Hospitalization details'!$F1908:M4245,3,FALSE)</f>
        <v>TIER - 1</v>
      </c>
      <c r="O1908" s="1" t="str">
        <f>VLOOKUP($L1908,'Hospitalization details'!$F1908:N4245,4,FALSE)</f>
        <v>R1026</v>
      </c>
      <c r="P1908" s="14">
        <f>VLOOKUP($L1908,'Hospitalization details'!$F1908:O4245,6,FALSE)</f>
        <v>30138</v>
      </c>
      <c r="Q1908" s="18">
        <f t="shared" si="29"/>
        <v>40</v>
      </c>
    </row>
    <row r="1909" spans="1:17" x14ac:dyDescent="0.25">
      <c r="A1909" s="2" t="s">
        <v>1915</v>
      </c>
      <c r="B1909" t="str">
        <f>VLOOKUP(A1909,'customer names'!A1909:D4243,3,FALSE)</f>
        <v>Mills-Honarvar</v>
      </c>
      <c r="C1909" s="1">
        <f>VLOOKUP(A1909,'Medical examination'!A1909:G4243,2,FALSE)</f>
        <v>31.16</v>
      </c>
      <c r="D1909" s="1">
        <f>VLOOKUP(A1909,'Medical examination'!A1909:H4243,3,FALSE)</f>
        <v>4.49</v>
      </c>
      <c r="E1909" s="1" t="str">
        <f>VLOOKUP($A1909,'Medical examination'!A1909:I4243,4,FALSE)</f>
        <v>NO</v>
      </c>
      <c r="F1909" s="1" t="str">
        <f>VLOOKUP($A1909,'Medical examination'!A1909:J4243,5,FALSE)</f>
        <v>NO</v>
      </c>
      <c r="G1909" s="1" t="str">
        <f>VLOOKUP($A1909,'Medical examination'!A1909:K4243,6,FALSE)</f>
        <v>YES</v>
      </c>
      <c r="H1909" s="1">
        <f>VLOOKUP($A1909,'Medical examination'!A1909:L4243,7,FALSE)</f>
        <v>1</v>
      </c>
      <c r="I1909" s="1" t="str">
        <f>VLOOKUP($A1909,'Medical examination'!A1909:M4243,8,FALSE)</f>
        <v>NO</v>
      </c>
      <c r="J1909" s="19" t="str">
        <f>VLOOKUP($A1909,'Medical examination'!A1909:N4243,9,FALSE)</f>
        <v>OBESITY</v>
      </c>
      <c r="K1909" s="10" t="str">
        <f>VLOOKUP($A1909,'Medical examination'!A1909:O4243,10,FALSE)</f>
        <v>NORMAL</v>
      </c>
      <c r="L1909" s="16">
        <v>16138.76</v>
      </c>
      <c r="M1909" s="1" t="str">
        <f>VLOOKUP($L1909,'Hospitalization details'!$F1909:L4241,2,FALSE)</f>
        <v>TIER - 2</v>
      </c>
      <c r="N1909" s="17" t="str">
        <f>VLOOKUP($L1909,'Hospitalization details'!$F1909:M4246,3,FALSE)</f>
        <v>TIER - 3</v>
      </c>
      <c r="O1909" s="1" t="str">
        <f>VLOOKUP($L1909,'Hospitalization details'!$F1909:N4246,4,FALSE)</f>
        <v>R1017</v>
      </c>
      <c r="P1909" s="14">
        <f>VLOOKUP($L1909,'Hospitalization details'!$F1909:O4246,6,FALSE)</f>
        <v>34315</v>
      </c>
      <c r="Q1909" s="18">
        <f t="shared" si="29"/>
        <v>29</v>
      </c>
    </row>
    <row r="1910" spans="1:17" x14ac:dyDescent="0.25">
      <c r="A1910" s="2" t="s">
        <v>1916</v>
      </c>
      <c r="B1910" t="str">
        <f>VLOOKUP(A1910,'customer names'!A1910:D4244,3,FALSE)</f>
        <v>Farvard</v>
      </c>
      <c r="C1910" s="1">
        <f>VLOOKUP(A1910,'Medical examination'!A1910:G4244,2,FALSE)</f>
        <v>34.21</v>
      </c>
      <c r="D1910" s="1">
        <f>VLOOKUP(A1910,'Medical examination'!A1910:H4244,3,FALSE)</f>
        <v>4.4800000000000004</v>
      </c>
      <c r="E1910" s="1" t="str">
        <f>VLOOKUP($A1910,'Medical examination'!A1910:I4244,4,FALSE)</f>
        <v>YES</v>
      </c>
      <c r="F1910" s="1" t="str">
        <f>VLOOKUP($A1910,'Medical examination'!A1910:J4244,5,FALSE)</f>
        <v>NO</v>
      </c>
      <c r="G1910" s="1" t="str">
        <f>VLOOKUP($A1910,'Medical examination'!A1910:K4244,6,FALSE)</f>
        <v>NO</v>
      </c>
      <c r="H1910" s="1">
        <f>VLOOKUP($A1910,'Medical examination'!A1910:L4244,7,FALSE)</f>
        <v>1</v>
      </c>
      <c r="I1910" s="1" t="str">
        <f>VLOOKUP($A1910,'Medical examination'!A1910:M4244,8,FALSE)</f>
        <v>NO</v>
      </c>
      <c r="J1910" s="19" t="str">
        <f>VLOOKUP($A1910,'Medical examination'!A1910:N4244,9,FALSE)</f>
        <v>OBESITY</v>
      </c>
      <c r="K1910" s="10" t="str">
        <f>VLOOKUP($A1910,'Medical examination'!A1910:O4244,10,FALSE)</f>
        <v>NORMAL</v>
      </c>
      <c r="L1910" s="16">
        <v>16122.65</v>
      </c>
      <c r="M1910" s="1" t="str">
        <f>VLOOKUP($L1910,'Hospitalization details'!$F1910:L4242,2,FALSE)</f>
        <v>TIER - 2</v>
      </c>
      <c r="N1910" s="17" t="str">
        <f>VLOOKUP($L1910,'Hospitalization details'!$F1910:M4247,3,FALSE)</f>
        <v>TIER - 1</v>
      </c>
      <c r="O1910" s="1" t="str">
        <f>VLOOKUP($L1910,'Hospitalization details'!$F1910:N4247,4,FALSE)</f>
        <v>R1011</v>
      </c>
      <c r="P1910" s="14">
        <f>VLOOKUP($L1910,'Hospitalization details'!$F1910:O4247,6,FALSE)</f>
        <v>32056</v>
      </c>
      <c r="Q1910" s="18">
        <f t="shared" si="29"/>
        <v>35</v>
      </c>
    </row>
    <row r="1911" spans="1:17" x14ac:dyDescent="0.25">
      <c r="A1911" s="2" t="s">
        <v>1917</v>
      </c>
      <c r="B1911" t="str">
        <f>VLOOKUP(A1911,'customer names'!A1911:D4245,3,FALSE)</f>
        <v>Kelly</v>
      </c>
      <c r="C1911" s="1">
        <f>VLOOKUP(A1911,'Medical examination'!A1911:G4245,2,FALSE)</f>
        <v>34.86</v>
      </c>
      <c r="D1911" s="1">
        <f>VLOOKUP(A1911,'Medical examination'!A1911:H4245,3,FALSE)</f>
        <v>10.97</v>
      </c>
      <c r="E1911" s="1" t="str">
        <f>VLOOKUP($A1911,'Medical examination'!A1911:I4245,4,FALSE)</f>
        <v>NO</v>
      </c>
      <c r="F1911" s="1" t="str">
        <f>VLOOKUP($A1911,'Medical examination'!A1911:J4245,5,FALSE)</f>
        <v>NO</v>
      </c>
      <c r="G1911" s="1" t="str">
        <f>VLOOKUP($A1911,'Medical examination'!A1911:K4245,6,FALSE)</f>
        <v>NO</v>
      </c>
      <c r="H1911" s="1">
        <f>VLOOKUP($A1911,'Medical examination'!A1911:L4245,7,FALSE)</f>
        <v>0</v>
      </c>
      <c r="I1911" s="1" t="str">
        <f>VLOOKUP($A1911,'Medical examination'!A1911:M4245,8,FALSE)</f>
        <v>NO</v>
      </c>
      <c r="J1911" s="19" t="str">
        <f>VLOOKUP($A1911,'Medical examination'!A1911:N4245,9,FALSE)</f>
        <v>OBESITY</v>
      </c>
      <c r="K1911" s="10" t="str">
        <f>VLOOKUP($A1911,'Medical examination'!A1911:O4245,10,FALSE)</f>
        <v>DIABETES</v>
      </c>
      <c r="L1911" s="16">
        <v>16115.3</v>
      </c>
      <c r="M1911" s="1" t="str">
        <f>VLOOKUP($L1911,'Hospitalization details'!$F1911:L4243,2,FALSE)</f>
        <v>TIER - 2</v>
      </c>
      <c r="N1911" s="17" t="str">
        <f>VLOOKUP($L1911,'Hospitalization details'!$F1911:M4248,3,FALSE)</f>
        <v>TIER - 1</v>
      </c>
      <c r="O1911" s="1" t="str">
        <f>VLOOKUP($L1911,'Hospitalization details'!$F1911:N4248,4,FALSE)</f>
        <v>R1024</v>
      </c>
      <c r="P1911" s="14">
        <f>VLOOKUP($L1911,'Hospitalization details'!$F1911:O4248,6,FALSE)</f>
        <v>34189</v>
      </c>
      <c r="Q1911" s="18">
        <f t="shared" si="29"/>
        <v>29</v>
      </c>
    </row>
    <row r="1912" spans="1:17" x14ac:dyDescent="0.25">
      <c r="A1912" s="2" t="s">
        <v>1918</v>
      </c>
      <c r="B1912" t="str">
        <f>VLOOKUP(A1912,'customer names'!A1912:D4246,3,FALSE)</f>
        <v>Skinner</v>
      </c>
      <c r="C1912" s="1">
        <f>VLOOKUP(A1912,'Medical examination'!A1912:G4246,2,FALSE)</f>
        <v>34.58</v>
      </c>
      <c r="D1912" s="1">
        <f>VLOOKUP(A1912,'Medical examination'!A1912:H4246,3,FALSE)</f>
        <v>5.14</v>
      </c>
      <c r="E1912" s="1" t="str">
        <f>VLOOKUP($A1912,'Medical examination'!A1912:I4246,4,FALSE)</f>
        <v>NO</v>
      </c>
      <c r="F1912" s="1" t="str">
        <f>VLOOKUP($A1912,'Medical examination'!A1912:J4246,5,FALSE)</f>
        <v>YES</v>
      </c>
      <c r="G1912" s="1" t="str">
        <f>VLOOKUP($A1912,'Medical examination'!A1912:K4246,6,FALSE)</f>
        <v>NO</v>
      </c>
      <c r="H1912" s="1">
        <f>VLOOKUP($A1912,'Medical examination'!A1912:L4246,7,FALSE)</f>
        <v>2</v>
      </c>
      <c r="I1912" s="1" t="str">
        <f>VLOOKUP($A1912,'Medical examination'!A1912:M4246,8,FALSE)</f>
        <v>NO</v>
      </c>
      <c r="J1912" s="19" t="str">
        <f>VLOOKUP($A1912,'Medical examination'!A1912:N4246,9,FALSE)</f>
        <v>OBESITY</v>
      </c>
      <c r="K1912" s="10" t="str">
        <f>VLOOKUP($A1912,'Medical examination'!A1912:O4246,10,FALSE)</f>
        <v>NORMAL</v>
      </c>
      <c r="L1912" s="16">
        <v>16097.94</v>
      </c>
      <c r="M1912" s="1" t="str">
        <f>VLOOKUP($L1912,'Hospitalization details'!$F1912:L4244,2,FALSE)</f>
        <v>TIER - 2</v>
      </c>
      <c r="N1912" s="17" t="str">
        <f>VLOOKUP($L1912,'Hospitalization details'!$F1912:M4249,3,FALSE)</f>
        <v>TIER - 3</v>
      </c>
      <c r="O1912" s="1" t="str">
        <f>VLOOKUP($L1912,'Hospitalization details'!$F1912:N4249,4,FALSE)</f>
        <v>R1012</v>
      </c>
      <c r="P1912" s="14">
        <f>VLOOKUP($L1912,'Hospitalization details'!$F1912:O4249,6,FALSE)</f>
        <v>31286</v>
      </c>
      <c r="Q1912" s="18">
        <f t="shared" si="29"/>
        <v>37</v>
      </c>
    </row>
    <row r="1913" spans="1:17" x14ac:dyDescent="0.25">
      <c r="A1913" s="2" t="s">
        <v>1919</v>
      </c>
      <c r="B1913" t="str">
        <f>VLOOKUP(A1913,'customer names'!A1913:D4247,3,FALSE)</f>
        <v>Murphy</v>
      </c>
      <c r="C1913" s="1">
        <f>VLOOKUP(A1913,'Medical examination'!A1913:G4247,2,FALSE)</f>
        <v>17.940000000000001</v>
      </c>
      <c r="D1913" s="1">
        <f>VLOOKUP(A1913,'Medical examination'!A1913:H4247,3,FALSE)</f>
        <v>5.17</v>
      </c>
      <c r="E1913" s="1" t="str">
        <f>VLOOKUP($A1913,'Medical examination'!A1913:I4247,4,FALSE)</f>
        <v>YES</v>
      </c>
      <c r="F1913" s="1" t="str">
        <f>VLOOKUP($A1913,'Medical examination'!A1913:J4247,5,FALSE)</f>
        <v>NO</v>
      </c>
      <c r="G1913" s="1" t="str">
        <f>VLOOKUP($A1913,'Medical examination'!A1913:K4247,6,FALSE)</f>
        <v>NO</v>
      </c>
      <c r="H1913" s="1">
        <f>VLOOKUP($A1913,'Medical examination'!A1913:L4247,7,FALSE)</f>
        <v>0</v>
      </c>
      <c r="I1913" s="1" t="str">
        <f>VLOOKUP($A1913,'Medical examination'!A1913:M4247,8,FALSE)</f>
        <v>NO</v>
      </c>
      <c r="J1913" s="19" t="str">
        <f>VLOOKUP($A1913,'Medical examination'!A1913:N4247,9,FALSE)</f>
        <v>UNDERWEIGHT</v>
      </c>
      <c r="K1913" s="10" t="str">
        <f>VLOOKUP($A1913,'Medical examination'!A1913:O4247,10,FALSE)</f>
        <v>NORMAL</v>
      </c>
      <c r="L1913" s="16">
        <v>16085.13</v>
      </c>
      <c r="M1913" s="1" t="str">
        <f>VLOOKUP($L1913,'Hospitalization details'!$F1913:L4245,2,FALSE)</f>
        <v>TIER - 2</v>
      </c>
      <c r="N1913" s="17" t="str">
        <f>VLOOKUP($L1913,'Hospitalization details'!$F1913:M4250,3,FALSE)</f>
        <v>TIER - 2</v>
      </c>
      <c r="O1913" s="1" t="str">
        <f>VLOOKUP($L1913,'Hospitalization details'!$F1913:N4250,4,FALSE)</f>
        <v>R1013</v>
      </c>
      <c r="P1913" s="14">
        <f>VLOOKUP($L1913,'Hospitalization details'!$F1913:O4250,6,FALSE)</f>
        <v>21357</v>
      </c>
      <c r="Q1913" s="18">
        <f t="shared" si="29"/>
        <v>64</v>
      </c>
    </row>
    <row r="1914" spans="1:17" x14ac:dyDescent="0.25">
      <c r="A1914" s="2" t="s">
        <v>1920</v>
      </c>
      <c r="B1914" t="str">
        <f>VLOOKUP(A1914,'customer names'!A1914:D4248,3,FALSE)</f>
        <v>Shue</v>
      </c>
      <c r="C1914" s="1">
        <f>VLOOKUP(A1914,'Medical examination'!A1914:G4248,2,FALSE)</f>
        <v>26.8</v>
      </c>
      <c r="D1914" s="1">
        <f>VLOOKUP(A1914,'Medical examination'!A1914:H4248,3,FALSE)</f>
        <v>6.18</v>
      </c>
      <c r="E1914" s="1" t="str">
        <f>VLOOKUP($A1914,'Medical examination'!A1914:I4248,4,FALSE)</f>
        <v>YES</v>
      </c>
      <c r="F1914" s="1" t="str">
        <f>VLOOKUP($A1914,'Medical examination'!A1914:J4248,5,FALSE)</f>
        <v>NO</v>
      </c>
      <c r="G1914" s="1" t="str">
        <f>VLOOKUP($A1914,'Medical examination'!A1914:K4248,6,FALSE)</f>
        <v>YES</v>
      </c>
      <c r="H1914" s="1">
        <f>VLOOKUP($A1914,'Medical examination'!A1914:L4248,7,FALSE)</f>
        <v>1</v>
      </c>
      <c r="I1914" s="1" t="str">
        <f>VLOOKUP($A1914,'Medical examination'!A1914:M4248,8,FALSE)</f>
        <v>NO</v>
      </c>
      <c r="J1914" s="19" t="str">
        <f>VLOOKUP($A1914,'Medical examination'!A1914:N4248,9,FALSE)</f>
        <v>OVERWEIGHT</v>
      </c>
      <c r="K1914" s="10" t="str">
        <f>VLOOKUP($A1914,'Medical examination'!A1914:O4248,10,FALSE)</f>
        <v>PRE DIABETES</v>
      </c>
      <c r="L1914" s="16">
        <v>16069.08</v>
      </c>
      <c r="M1914" s="1" t="str">
        <f>VLOOKUP($L1914,'Hospitalization details'!$F1914:L4246,2,FALSE)</f>
        <v>TIER - 2</v>
      </c>
      <c r="N1914" s="17" t="str">
        <f>VLOOKUP($L1914,'Hospitalization details'!$F1914:M4251,3,FALSE)</f>
        <v>TIER - 2</v>
      </c>
      <c r="O1914" s="1" t="str">
        <f>VLOOKUP($L1914,'Hospitalization details'!$F1914:N4251,4,FALSE)</f>
        <v>R1024</v>
      </c>
      <c r="P1914" s="14">
        <f>VLOOKUP($L1914,'Hospitalization details'!$F1914:O4251,6,FALSE)</f>
        <v>21480</v>
      </c>
      <c r="Q1914" s="18">
        <f t="shared" si="29"/>
        <v>64</v>
      </c>
    </row>
    <row r="1915" spans="1:17" x14ac:dyDescent="0.25">
      <c r="A1915" s="2" t="s">
        <v>1921</v>
      </c>
      <c r="B1915" t="str">
        <f>VLOOKUP(A1915,'customer names'!A1915:D4249,3,FALSE)</f>
        <v>Reilly</v>
      </c>
      <c r="C1915" s="1">
        <f>VLOOKUP(A1915,'Medical examination'!A1915:G4249,2,FALSE)</f>
        <v>17.690000000000001</v>
      </c>
      <c r="D1915" s="1">
        <f>VLOOKUP(A1915,'Medical examination'!A1915:H4249,3,FALSE)</f>
        <v>9.07</v>
      </c>
      <c r="E1915" s="1" t="str">
        <f>VLOOKUP($A1915,'Medical examination'!A1915:I4249,4,FALSE)</f>
        <v>YES</v>
      </c>
      <c r="F1915" s="1" t="str">
        <f>VLOOKUP($A1915,'Medical examination'!A1915:J4249,5,FALSE)</f>
        <v>NO</v>
      </c>
      <c r="G1915" s="1" t="str">
        <f>VLOOKUP($A1915,'Medical examination'!A1915:K4249,6,FALSE)</f>
        <v>NO</v>
      </c>
      <c r="H1915" s="1">
        <f>VLOOKUP($A1915,'Medical examination'!A1915:L4249,7,FALSE)</f>
        <v>0</v>
      </c>
      <c r="I1915" s="1" t="str">
        <f>VLOOKUP($A1915,'Medical examination'!A1915:M4249,8,FALSE)</f>
        <v>NO</v>
      </c>
      <c r="J1915" s="19" t="str">
        <f>VLOOKUP($A1915,'Medical examination'!A1915:N4249,9,FALSE)</f>
        <v>UNDERWEIGHT</v>
      </c>
      <c r="K1915" s="10" t="str">
        <f>VLOOKUP($A1915,'Medical examination'!A1915:O4249,10,FALSE)</f>
        <v>DIABETES</v>
      </c>
      <c r="L1915" s="16">
        <v>16062.89</v>
      </c>
      <c r="M1915" s="1" t="str">
        <f>VLOOKUP($L1915,'Hospitalization details'!$F1915:L4247,2,FALSE)</f>
        <v>TIER - 2</v>
      </c>
      <c r="N1915" s="17" t="str">
        <f>VLOOKUP($L1915,'Hospitalization details'!$F1915:M4252,3,FALSE)</f>
        <v>TIER - 2</v>
      </c>
      <c r="O1915" s="1" t="str">
        <f>VLOOKUP($L1915,'Hospitalization details'!$F1915:N4252,4,FALSE)</f>
        <v>R1026</v>
      </c>
      <c r="P1915" s="14">
        <f>VLOOKUP($L1915,'Hospitalization details'!$F1915:O4252,6,FALSE)</f>
        <v>28749</v>
      </c>
      <c r="Q1915" s="18">
        <f t="shared" si="29"/>
        <v>44</v>
      </c>
    </row>
    <row r="1916" spans="1:17" x14ac:dyDescent="0.25">
      <c r="A1916" s="2" t="s">
        <v>1922</v>
      </c>
      <c r="B1916" t="str">
        <f>VLOOKUP(A1916,'customer names'!A1916:D4250,3,FALSE)</f>
        <v>Blinn</v>
      </c>
      <c r="C1916" s="1">
        <f>VLOOKUP(A1916,'Medical examination'!A1916:G4250,2,FALSE)</f>
        <v>25.77</v>
      </c>
      <c r="D1916" s="1">
        <f>VLOOKUP(A1916,'Medical examination'!A1916:H4250,3,FALSE)</f>
        <v>4.43</v>
      </c>
      <c r="E1916" s="1" t="str">
        <f>VLOOKUP($A1916,'Medical examination'!A1916:I4250,4,FALSE)</f>
        <v>NO</v>
      </c>
      <c r="F1916" s="1" t="str">
        <f>VLOOKUP($A1916,'Medical examination'!A1916:J4250,5,FALSE)</f>
        <v>NO</v>
      </c>
      <c r="G1916" s="1" t="str">
        <f>VLOOKUP($A1916,'Medical examination'!A1916:K4250,6,FALSE)</f>
        <v>YES</v>
      </c>
      <c r="H1916" s="1">
        <f>VLOOKUP($A1916,'Medical examination'!A1916:L4250,7,FALSE)</f>
        <v>1</v>
      </c>
      <c r="I1916" s="1" t="str">
        <f>VLOOKUP($A1916,'Medical examination'!A1916:M4250,8,FALSE)</f>
        <v>NO</v>
      </c>
      <c r="J1916" s="19" t="str">
        <f>VLOOKUP($A1916,'Medical examination'!A1916:N4250,9,FALSE)</f>
        <v>OVERWEIGHT</v>
      </c>
      <c r="K1916" s="10" t="str">
        <f>VLOOKUP($A1916,'Medical examination'!A1916:O4250,10,FALSE)</f>
        <v>NORMAL</v>
      </c>
      <c r="L1916" s="16">
        <v>16059.06</v>
      </c>
      <c r="M1916" s="1" t="str">
        <f>VLOOKUP($L1916,'Hospitalization details'!$F1916:L4248,2,FALSE)</f>
        <v>TIER - 2</v>
      </c>
      <c r="N1916" s="17" t="str">
        <f>VLOOKUP($L1916,'Hospitalization details'!$F1916:M4253,3,FALSE)</f>
        <v>TIER - 3</v>
      </c>
      <c r="O1916" s="1" t="str">
        <f>VLOOKUP($L1916,'Hospitalization details'!$F1916:N4253,4,FALSE)</f>
        <v>R1012</v>
      </c>
      <c r="P1916" s="14">
        <f>VLOOKUP($L1916,'Hospitalization details'!$F1916:O4253,6,FALSE)</f>
        <v>32482</v>
      </c>
      <c r="Q1916" s="18">
        <f t="shared" si="29"/>
        <v>34</v>
      </c>
    </row>
    <row r="1917" spans="1:17" x14ac:dyDescent="0.25">
      <c r="A1917" s="2" t="s">
        <v>1923</v>
      </c>
      <c r="B1917" t="str">
        <f>VLOOKUP(A1917,'customer names'!A1917:D4251,3,FALSE)</f>
        <v>Duyn</v>
      </c>
      <c r="C1917" s="1">
        <f>VLOOKUP(A1917,'Medical examination'!A1917:G4251,2,FALSE)</f>
        <v>34.46</v>
      </c>
      <c r="D1917" s="1">
        <f>VLOOKUP(A1917,'Medical examination'!A1917:H4251,3,FALSE)</f>
        <v>4.17</v>
      </c>
      <c r="E1917" s="1" t="str">
        <f>VLOOKUP($A1917,'Medical examination'!A1917:I4251,4,FALSE)</f>
        <v>NO</v>
      </c>
      <c r="F1917" s="1" t="str">
        <f>VLOOKUP($A1917,'Medical examination'!A1917:J4251,5,FALSE)</f>
        <v>YES</v>
      </c>
      <c r="G1917" s="1" t="str">
        <f>VLOOKUP($A1917,'Medical examination'!A1917:K4251,6,FALSE)</f>
        <v>NO</v>
      </c>
      <c r="H1917" s="1">
        <f>VLOOKUP($A1917,'Medical examination'!A1917:L4251,7,FALSE)</f>
        <v>1</v>
      </c>
      <c r="I1917" s="1" t="str">
        <f>VLOOKUP($A1917,'Medical examination'!A1917:M4251,8,FALSE)</f>
        <v>NO</v>
      </c>
      <c r="J1917" s="19" t="str">
        <f>VLOOKUP($A1917,'Medical examination'!A1917:N4251,9,FALSE)</f>
        <v>OBESITY</v>
      </c>
      <c r="K1917" s="10" t="str">
        <f>VLOOKUP($A1917,'Medical examination'!A1917:O4251,10,FALSE)</f>
        <v>NORMAL</v>
      </c>
      <c r="L1917" s="16">
        <v>15966.19</v>
      </c>
      <c r="M1917" s="1" t="str">
        <f>VLOOKUP($L1917,'Hospitalization details'!$F1917:L4249,2,FALSE)</f>
        <v>TIER - 2</v>
      </c>
      <c r="N1917" s="17" t="str">
        <f>VLOOKUP($L1917,'Hospitalization details'!$F1917:M4254,3,FALSE)</f>
        <v>TIER - 2</v>
      </c>
      <c r="O1917" s="1" t="str">
        <f>VLOOKUP($L1917,'Hospitalization details'!$F1917:N4254,4,FALSE)</f>
        <v>R1012</v>
      </c>
      <c r="P1917" s="14">
        <f>VLOOKUP($L1917,'Hospitalization details'!$F1917:O4254,6,FALSE)</f>
        <v>29483</v>
      </c>
      <c r="Q1917" s="18">
        <f t="shared" si="29"/>
        <v>42</v>
      </c>
    </row>
    <row r="1918" spans="1:17" x14ac:dyDescent="0.25">
      <c r="A1918" s="2" t="s">
        <v>1924</v>
      </c>
      <c r="B1918" t="str">
        <f>VLOOKUP(A1918,'customer names'!A1918:D4252,3,FALSE)</f>
        <v>Wardian</v>
      </c>
      <c r="C1918" s="1">
        <f>VLOOKUP(A1918,'Medical examination'!A1918:G4252,2,FALSE)</f>
        <v>30.875</v>
      </c>
      <c r="D1918" s="1">
        <f>VLOOKUP(A1918,'Medical examination'!A1918:H4252,3,FALSE)</f>
        <v>4.95</v>
      </c>
      <c r="E1918" s="1" t="str">
        <f>VLOOKUP($A1918,'Medical examination'!A1918:I4252,4,FALSE)</f>
        <v>YES</v>
      </c>
      <c r="F1918" s="1" t="str">
        <f>VLOOKUP($A1918,'Medical examination'!A1918:J4252,5,FALSE)</f>
        <v>NO</v>
      </c>
      <c r="G1918" s="1" t="str">
        <f>VLOOKUP($A1918,'Medical examination'!A1918:K4252,6,FALSE)</f>
        <v>NO</v>
      </c>
      <c r="H1918" s="1">
        <f>VLOOKUP($A1918,'Medical examination'!A1918:L4252,7,FALSE)</f>
        <v>0</v>
      </c>
      <c r="I1918" s="1" t="str">
        <f>VLOOKUP($A1918,'Medical examination'!A1918:M4252,8,FALSE)</f>
        <v>NO</v>
      </c>
      <c r="J1918" s="19" t="str">
        <f>VLOOKUP($A1918,'Medical examination'!A1918:N4252,9,FALSE)</f>
        <v>OBESITY</v>
      </c>
      <c r="K1918" s="10" t="str">
        <f>VLOOKUP($A1918,'Medical examination'!A1918:O4252,10,FALSE)</f>
        <v>NORMAL</v>
      </c>
      <c r="L1918" s="16">
        <v>42538.720000000001</v>
      </c>
      <c r="M1918" s="1" t="str">
        <f>VLOOKUP($L1918,'Hospitalization details'!$F1918:L4250,2,FALSE)</f>
        <v>TIER - 1</v>
      </c>
      <c r="N1918" s="17" t="str">
        <f>VLOOKUP($L1918,'Hospitalization details'!$F1918:M4255,3,FALSE)</f>
        <v>TIER - 3</v>
      </c>
      <c r="O1918" s="1" t="str">
        <f>VLOOKUP($L1918,'Hospitalization details'!$F1918:N4255,4,FALSE)</f>
        <v>R1011</v>
      </c>
      <c r="P1918" s="14">
        <f>VLOOKUP($L1918,'Hospitalization details'!$F1918:O4255,6,FALSE)</f>
        <v>24650</v>
      </c>
      <c r="Q1918" s="18">
        <f t="shared" si="29"/>
        <v>55</v>
      </c>
    </row>
    <row r="1919" spans="1:17" x14ac:dyDescent="0.25">
      <c r="A1919" s="2" t="s">
        <v>1925</v>
      </c>
      <c r="B1919" t="str">
        <f>VLOOKUP(A1919,'customer names'!A1919:D4253,3,FALSE)</f>
        <v>Heuninck</v>
      </c>
      <c r="C1919" s="1">
        <f>VLOOKUP(A1919,'Medical examination'!A1919:G4253,2,FALSE)</f>
        <v>39.49</v>
      </c>
      <c r="D1919" s="1">
        <f>VLOOKUP(A1919,'Medical examination'!A1919:H4253,3,FALSE)</f>
        <v>5.13</v>
      </c>
      <c r="E1919" s="1" t="str">
        <f>VLOOKUP($A1919,'Medical examination'!A1919:I4253,4,FALSE)</f>
        <v>NO</v>
      </c>
      <c r="F1919" s="1" t="str">
        <f>VLOOKUP($A1919,'Medical examination'!A1919:J4253,5,FALSE)</f>
        <v>NO</v>
      </c>
      <c r="G1919" s="1" t="str">
        <f>VLOOKUP($A1919,'Medical examination'!A1919:K4253,6,FALSE)</f>
        <v>NO</v>
      </c>
      <c r="H1919" s="1">
        <f>VLOOKUP($A1919,'Medical examination'!A1919:L4253,7,FALSE)</f>
        <v>0</v>
      </c>
      <c r="I1919" s="1" t="str">
        <f>VLOOKUP($A1919,'Medical examination'!A1919:M4253,8,FALSE)</f>
        <v>NO</v>
      </c>
      <c r="J1919" s="19" t="str">
        <f>VLOOKUP($A1919,'Medical examination'!A1919:N4253,9,FALSE)</f>
        <v>OBESITY</v>
      </c>
      <c r="K1919" s="10" t="str">
        <f>VLOOKUP($A1919,'Medical examination'!A1919:O4253,10,FALSE)</f>
        <v>NORMAL</v>
      </c>
      <c r="L1919" s="16">
        <v>15965.29</v>
      </c>
      <c r="M1919" s="1" t="str">
        <f>VLOOKUP($L1919,'Hospitalization details'!$F1919:L4251,2,FALSE)</f>
        <v>TIER - 2</v>
      </c>
      <c r="N1919" s="17" t="str">
        <f>VLOOKUP($L1919,'Hospitalization details'!$F1919:M4256,3,FALSE)</f>
        <v>TIER - 1</v>
      </c>
      <c r="O1919" s="1" t="str">
        <f>VLOOKUP($L1919,'Hospitalization details'!$F1919:N4256,4,FALSE)</f>
        <v>R1012</v>
      </c>
      <c r="P1919" s="14">
        <f>VLOOKUP($L1919,'Hospitalization details'!$F1919:O4256,6,FALSE)</f>
        <v>30156</v>
      </c>
      <c r="Q1919" s="18">
        <f t="shared" si="29"/>
        <v>40</v>
      </c>
    </row>
    <row r="1920" spans="1:17" x14ac:dyDescent="0.25">
      <c r="A1920" s="2" t="s">
        <v>1926</v>
      </c>
      <c r="B1920" t="str">
        <f>VLOOKUP(A1920,'customer names'!A1920:D4254,3,FALSE)</f>
        <v>Kipyego</v>
      </c>
      <c r="C1920" s="1">
        <f>VLOOKUP(A1920,'Medical examination'!A1920:G4254,2,FALSE)</f>
        <v>28.88</v>
      </c>
      <c r="D1920" s="1">
        <f>VLOOKUP(A1920,'Medical examination'!A1920:H4254,3,FALSE)</f>
        <v>4.0999999999999996</v>
      </c>
      <c r="E1920" s="1" t="str">
        <f>VLOOKUP($A1920,'Medical examination'!A1920:I4254,4,FALSE)</f>
        <v>NO</v>
      </c>
      <c r="F1920" s="1" t="str">
        <f>VLOOKUP($A1920,'Medical examination'!A1920:J4254,5,FALSE)</f>
        <v>NO</v>
      </c>
      <c r="G1920" s="1" t="str">
        <f>VLOOKUP($A1920,'Medical examination'!A1920:K4254,6,FALSE)</f>
        <v>NO</v>
      </c>
      <c r="H1920" s="1">
        <f>VLOOKUP($A1920,'Medical examination'!A1920:L4254,7,FALSE)</f>
        <v>0</v>
      </c>
      <c r="I1920" s="1" t="str">
        <f>VLOOKUP($A1920,'Medical examination'!A1920:M4254,8,FALSE)</f>
        <v>NO</v>
      </c>
      <c r="J1920" s="19" t="str">
        <f>VLOOKUP($A1920,'Medical examination'!A1920:N4254,9,FALSE)</f>
        <v>OVERWEIGHT</v>
      </c>
      <c r="K1920" s="10" t="str">
        <f>VLOOKUP($A1920,'Medical examination'!A1920:O4254,10,FALSE)</f>
        <v>NORMAL</v>
      </c>
      <c r="L1920" s="16">
        <v>15922.29</v>
      </c>
      <c r="M1920" s="1" t="str">
        <f>VLOOKUP($L1920,'Hospitalization details'!$F1920:L4252,2,FALSE)</f>
        <v>TIER - 2</v>
      </c>
      <c r="N1920" s="17" t="str">
        <f>VLOOKUP($L1920,'Hospitalization details'!$F1920:M4257,3,FALSE)</f>
        <v>TIER - 3</v>
      </c>
      <c r="O1920" s="1" t="str">
        <f>VLOOKUP($L1920,'Hospitalization details'!$F1920:N4257,4,FALSE)</f>
        <v>R1026</v>
      </c>
      <c r="P1920" s="14">
        <f>VLOOKUP($L1920,'Hospitalization details'!$F1920:O4257,6,FALSE)</f>
        <v>29506</v>
      </c>
      <c r="Q1920" s="18">
        <f t="shared" si="29"/>
        <v>42</v>
      </c>
    </row>
    <row r="1921" spans="1:17" x14ac:dyDescent="0.25">
      <c r="A1921" s="2" t="s">
        <v>1927</v>
      </c>
      <c r="B1921" t="str">
        <f>VLOOKUP(A1921,'customer names'!A1921:D4255,3,FALSE)</f>
        <v>Kuehl</v>
      </c>
      <c r="C1921" s="1">
        <f>VLOOKUP(A1921,'Medical examination'!A1921:G4255,2,FALSE)</f>
        <v>20.234999999999999</v>
      </c>
      <c r="D1921" s="1">
        <f>VLOOKUP(A1921,'Medical examination'!A1921:H4255,3,FALSE)</f>
        <v>5.01</v>
      </c>
      <c r="E1921" s="1" t="str">
        <f>VLOOKUP($A1921,'Medical examination'!A1921:I4255,4,FALSE)</f>
        <v>YES</v>
      </c>
      <c r="F1921" s="1" t="str">
        <f>VLOOKUP($A1921,'Medical examination'!A1921:J4255,5,FALSE)</f>
        <v>NO</v>
      </c>
      <c r="G1921" s="1" t="str">
        <f>VLOOKUP($A1921,'Medical examination'!A1921:K4255,6,FALSE)</f>
        <v>NO</v>
      </c>
      <c r="H1921" s="1">
        <f>VLOOKUP($A1921,'Medical examination'!A1921:L4255,7,FALSE)</f>
        <v>0</v>
      </c>
      <c r="I1921" s="1" t="str">
        <f>VLOOKUP($A1921,'Medical examination'!A1921:M4255,8,FALSE)</f>
        <v>NO</v>
      </c>
      <c r="J1921" s="19" t="str">
        <f>VLOOKUP($A1921,'Medical examination'!A1921:N4255,9,FALSE)</f>
        <v>NORMAL WEIGHT</v>
      </c>
      <c r="K1921" s="10" t="str">
        <f>VLOOKUP($A1921,'Medical examination'!A1921:O4255,10,FALSE)</f>
        <v>NORMAL</v>
      </c>
      <c r="L1921" s="16">
        <v>15840.81</v>
      </c>
      <c r="M1921" s="1" t="str">
        <f>VLOOKUP($L1921,'Hospitalization details'!$F1921:L4253,2,FALSE)</f>
        <v>TIER - 2</v>
      </c>
      <c r="N1921" s="17" t="str">
        <f>VLOOKUP($L1921,'Hospitalization details'!$F1921:M4258,3,FALSE)</f>
        <v>TIER - 1</v>
      </c>
      <c r="O1921" s="1" t="str">
        <f>VLOOKUP($L1921,'Hospitalization details'!$F1921:N4258,4,FALSE)</f>
        <v>R1022</v>
      </c>
      <c r="P1921" s="14">
        <f>VLOOKUP($L1921,'Hospitalization details'!$F1921:O4258,6,FALSE)</f>
        <v>23005</v>
      </c>
      <c r="Q1921" s="18">
        <f t="shared" si="29"/>
        <v>60</v>
      </c>
    </row>
    <row r="1922" spans="1:17" x14ac:dyDescent="0.25">
      <c r="A1922" s="2" t="s">
        <v>1928</v>
      </c>
      <c r="B1922" t="str">
        <f>VLOOKUP(A1922,'customer names'!A1922:D4256,3,FALSE)</f>
        <v>Burkholder</v>
      </c>
      <c r="C1922" s="1">
        <f>VLOOKUP(A1922,'Medical examination'!A1922:G4256,2,FALSE)</f>
        <v>30.67</v>
      </c>
      <c r="D1922" s="1">
        <f>VLOOKUP(A1922,'Medical examination'!A1922:H4256,3,FALSE)</f>
        <v>5.09</v>
      </c>
      <c r="E1922" s="1" t="str">
        <f>VLOOKUP($A1922,'Medical examination'!A1922:I4256,4,FALSE)</f>
        <v>YES</v>
      </c>
      <c r="F1922" s="1" t="str">
        <f>VLOOKUP($A1922,'Medical examination'!A1922:J4256,5,FALSE)</f>
        <v>NO</v>
      </c>
      <c r="G1922" s="1" t="str">
        <f>VLOOKUP($A1922,'Medical examination'!A1922:K4256,6,FALSE)</f>
        <v>NO</v>
      </c>
      <c r="H1922" s="1">
        <f>VLOOKUP($A1922,'Medical examination'!A1922:L4256,7,FALSE)</f>
        <v>0</v>
      </c>
      <c r="I1922" s="1" t="str">
        <f>VLOOKUP($A1922,'Medical examination'!A1922:M4256,8,FALSE)</f>
        <v>NO</v>
      </c>
      <c r="J1922" s="19" t="str">
        <f>VLOOKUP($A1922,'Medical examination'!A1922:N4256,9,FALSE)</f>
        <v>OBESITY</v>
      </c>
      <c r="K1922" s="10" t="str">
        <f>VLOOKUP($A1922,'Medical examination'!A1922:O4256,10,FALSE)</f>
        <v>NORMAL</v>
      </c>
      <c r="L1922" s="16">
        <v>15828.82</v>
      </c>
      <c r="M1922" s="1" t="str">
        <f>VLOOKUP($L1922,'Hospitalization details'!$F1922:L4254,2,FALSE)</f>
        <v>TIER - 2</v>
      </c>
      <c r="N1922" s="17" t="str">
        <f>VLOOKUP($L1922,'Hospitalization details'!$F1922:M4259,3,FALSE)</f>
        <v>TIER - 3</v>
      </c>
      <c r="O1922" s="1" t="str">
        <f>VLOOKUP($L1922,'Hospitalization details'!$F1922:N4259,4,FALSE)</f>
        <v>R1011</v>
      </c>
      <c r="P1922" s="14">
        <f>VLOOKUP($L1922,'Hospitalization details'!$F1922:O4259,6,FALSE)</f>
        <v>30266</v>
      </c>
      <c r="Q1922" s="18">
        <f t="shared" si="29"/>
        <v>40</v>
      </c>
    </row>
    <row r="1923" spans="1:17" x14ac:dyDescent="0.25">
      <c r="A1923" s="2" t="s">
        <v>1929</v>
      </c>
      <c r="B1923" t="str">
        <f>VLOOKUP(A1923,'customer names'!A1923:D4257,3,FALSE)</f>
        <v>Stadolnik</v>
      </c>
      <c r="C1923" s="1">
        <f>VLOOKUP(A1923,'Medical examination'!A1923:G4257,2,FALSE)</f>
        <v>30.875</v>
      </c>
      <c r="D1923" s="1">
        <f>VLOOKUP(A1923,'Medical examination'!A1923:H4257,3,FALSE)</f>
        <v>6.49</v>
      </c>
      <c r="E1923" s="1" t="str">
        <f>VLOOKUP($A1923,'Medical examination'!A1923:I4257,4,FALSE)</f>
        <v>NO</v>
      </c>
      <c r="F1923" s="1" t="str">
        <f>VLOOKUP($A1923,'Medical examination'!A1923:J4257,5,FALSE)</f>
        <v>NO</v>
      </c>
      <c r="G1923" s="1" t="str">
        <f>VLOOKUP($A1923,'Medical examination'!A1923:K4257,6,FALSE)</f>
        <v>NO</v>
      </c>
      <c r="H1923" s="1">
        <f>VLOOKUP($A1923,'Medical examination'!A1923:L4257,7,FALSE)</f>
        <v>0</v>
      </c>
      <c r="I1923" s="1" t="str">
        <f>VLOOKUP($A1923,'Medical examination'!A1923:M4257,8,FALSE)</f>
        <v>NO</v>
      </c>
      <c r="J1923" s="19" t="str">
        <f>VLOOKUP($A1923,'Medical examination'!A1923:N4257,9,FALSE)</f>
        <v>OBESITY</v>
      </c>
      <c r="K1923" s="10" t="str">
        <f>VLOOKUP($A1923,'Medical examination'!A1923:O4257,10,FALSE)</f>
        <v>DIABETES</v>
      </c>
      <c r="L1923" s="16">
        <v>15820.7</v>
      </c>
      <c r="M1923" s="1" t="str">
        <f>VLOOKUP($L1923,'Hospitalization details'!$F1923:L4255,2,FALSE)</f>
        <v>TIER - 2</v>
      </c>
      <c r="N1923" s="17" t="str">
        <f>VLOOKUP($L1923,'Hospitalization details'!$F1923:M4260,3,FALSE)</f>
        <v>TIER - 3</v>
      </c>
      <c r="O1923" s="1" t="str">
        <f>VLOOKUP($L1923,'Hospitalization details'!$F1923:N4260,4,FALSE)</f>
        <v>R1011</v>
      </c>
      <c r="P1923" s="14">
        <f>VLOOKUP($L1923,'Hospitalization details'!$F1923:O4260,6,FALSE)</f>
        <v>30859</v>
      </c>
      <c r="Q1923" s="18">
        <f t="shared" ref="Q1923:Q1986" si="30">DATEDIF(P1923:P4257, DATE(2023,6,8), "Y")</f>
        <v>38</v>
      </c>
    </row>
    <row r="1924" spans="1:17" x14ac:dyDescent="0.25">
      <c r="A1924" s="2" t="s">
        <v>1930</v>
      </c>
      <c r="B1924" t="str">
        <f>VLOOKUP(A1924,'customer names'!A1924:D4258,3,FALSE)</f>
        <v>Shields</v>
      </c>
      <c r="C1924" s="1">
        <f>VLOOKUP(A1924,'Medical examination'!A1924:G4258,2,FALSE)</f>
        <v>23.8</v>
      </c>
      <c r="D1924" s="1">
        <f>VLOOKUP(A1924,'Medical examination'!A1924:H4258,3,FALSE)</f>
        <v>4.08</v>
      </c>
      <c r="E1924" s="1" t="str">
        <f>VLOOKUP($A1924,'Medical examination'!A1924:I4258,4,FALSE)</f>
        <v>NO</v>
      </c>
      <c r="F1924" s="1" t="str">
        <f>VLOOKUP($A1924,'Medical examination'!A1924:J4258,5,FALSE)</f>
        <v>NO</v>
      </c>
      <c r="G1924" s="1" t="str">
        <f>VLOOKUP($A1924,'Medical examination'!A1924:K4258,6,FALSE)</f>
        <v>NO</v>
      </c>
      <c r="H1924" s="1">
        <f>VLOOKUP($A1924,'Medical examination'!A1924:L4258,7,FALSE)</f>
        <v>0</v>
      </c>
      <c r="I1924" s="1" t="str">
        <f>VLOOKUP($A1924,'Medical examination'!A1924:M4258,8,FALSE)</f>
        <v>NO</v>
      </c>
      <c r="J1924" s="19" t="str">
        <f>VLOOKUP($A1924,'Medical examination'!A1924:N4258,9,FALSE)</f>
        <v>NORMAL WEIGHT</v>
      </c>
      <c r="K1924" s="10" t="str">
        <f>VLOOKUP($A1924,'Medical examination'!A1924:O4258,10,FALSE)</f>
        <v>NORMAL</v>
      </c>
      <c r="L1924" s="16">
        <v>15817.99</v>
      </c>
      <c r="M1924" s="1" t="str">
        <f>VLOOKUP($L1924,'Hospitalization details'!$F1924:L4256,2,FALSE)</f>
        <v>TIER - 2</v>
      </c>
      <c r="N1924" s="17" t="str">
        <f>VLOOKUP($L1924,'Hospitalization details'!$F1924:M4261,3,FALSE)</f>
        <v>TIER - 2</v>
      </c>
      <c r="O1924" s="1" t="str">
        <f>VLOOKUP($L1924,'Hospitalization details'!$F1924:N4261,4,FALSE)</f>
        <v>R1012</v>
      </c>
      <c r="P1924" s="14">
        <f>VLOOKUP($L1924,'Hospitalization details'!$F1924:O4261,6,FALSE)</f>
        <v>35712</v>
      </c>
      <c r="Q1924" s="18">
        <f t="shared" si="30"/>
        <v>25</v>
      </c>
    </row>
    <row r="1925" spans="1:17" x14ac:dyDescent="0.25">
      <c r="A1925" s="2" t="s">
        <v>1931</v>
      </c>
      <c r="B1925" t="str">
        <f>VLOOKUP(A1925,'customer names'!A1925:D4259,3,FALSE)</f>
        <v>Margolis</v>
      </c>
      <c r="C1925" s="1">
        <f>VLOOKUP(A1925,'Medical examination'!A1925:G4259,2,FALSE)</f>
        <v>15.37</v>
      </c>
      <c r="D1925" s="1">
        <f>VLOOKUP(A1925,'Medical examination'!A1925:H4259,3,FALSE)</f>
        <v>8.6300000000000008</v>
      </c>
      <c r="E1925" s="1" t="str">
        <f>VLOOKUP($A1925,'Medical examination'!A1925:I4259,4,FALSE)</f>
        <v>YES</v>
      </c>
      <c r="F1925" s="1" t="str">
        <f>VLOOKUP($A1925,'Medical examination'!A1925:J4259,5,FALSE)</f>
        <v>NO</v>
      </c>
      <c r="G1925" s="1" t="str">
        <f>VLOOKUP($A1925,'Medical examination'!A1925:K4259,6,FALSE)</f>
        <v>NO</v>
      </c>
      <c r="H1925" s="1">
        <f>VLOOKUP($A1925,'Medical examination'!A1925:L4259,7,FALSE)</f>
        <v>0</v>
      </c>
      <c r="I1925" s="1" t="str">
        <f>VLOOKUP($A1925,'Medical examination'!A1925:M4259,8,FALSE)</f>
        <v>NO</v>
      </c>
      <c r="J1925" s="19" t="str">
        <f>VLOOKUP($A1925,'Medical examination'!A1925:N4259,9,FALSE)</f>
        <v>UNDERWEIGHT</v>
      </c>
      <c r="K1925" s="10" t="str">
        <f>VLOOKUP($A1925,'Medical examination'!A1925:O4259,10,FALSE)</f>
        <v>DIABETES</v>
      </c>
      <c r="L1925" s="16">
        <v>15746.62</v>
      </c>
      <c r="M1925" s="1" t="str">
        <f>VLOOKUP($L1925,'Hospitalization details'!$F1925:L4257,2,FALSE)</f>
        <v>TIER - 2</v>
      </c>
      <c r="N1925" s="17" t="str">
        <f>VLOOKUP($L1925,'Hospitalization details'!$F1925:M4262,3,FALSE)</f>
        <v>TIER - 1</v>
      </c>
      <c r="O1925" s="1" t="str">
        <f>VLOOKUP($L1925,'Hospitalization details'!$F1925:N4262,4,FALSE)</f>
        <v>R1012</v>
      </c>
      <c r="P1925" s="14">
        <f>VLOOKUP($L1925,'Hospitalization details'!$F1925:O4262,6,FALSE)</f>
        <v>27270</v>
      </c>
      <c r="Q1925" s="18">
        <f t="shared" si="30"/>
        <v>48</v>
      </c>
    </row>
    <row r="1926" spans="1:17" x14ac:dyDescent="0.25">
      <c r="A1926" s="2" t="s">
        <v>1932</v>
      </c>
      <c r="B1926" t="str">
        <f>VLOOKUP(A1926,'customer names'!A1926:D4260,3,FALSE)</f>
        <v>Uffenbeck</v>
      </c>
      <c r="C1926" s="1">
        <f>VLOOKUP(A1926,'Medical examination'!A1926:G4260,2,FALSE)</f>
        <v>30.4</v>
      </c>
      <c r="D1926" s="1">
        <f>VLOOKUP(A1926,'Medical examination'!A1926:H4260,3,FALSE)</f>
        <v>5.28</v>
      </c>
      <c r="E1926" s="1" t="str">
        <f>VLOOKUP($A1926,'Medical examination'!A1926:I4260,4,FALSE)</f>
        <v>NO</v>
      </c>
      <c r="F1926" s="1" t="str">
        <f>VLOOKUP($A1926,'Medical examination'!A1926:J4260,5,FALSE)</f>
        <v>NO</v>
      </c>
      <c r="G1926" s="1" t="str">
        <f>VLOOKUP($A1926,'Medical examination'!A1926:K4260,6,FALSE)</f>
        <v>NO</v>
      </c>
      <c r="H1926" s="1">
        <f>VLOOKUP($A1926,'Medical examination'!A1926:L4260,7,FALSE)</f>
        <v>0</v>
      </c>
      <c r="I1926" s="1" t="str">
        <f>VLOOKUP($A1926,'Medical examination'!A1926:M4260,8,FALSE)</f>
        <v>NO</v>
      </c>
      <c r="J1926" s="19" t="str">
        <f>VLOOKUP($A1926,'Medical examination'!A1926:N4260,9,FALSE)</f>
        <v>OBESITY</v>
      </c>
      <c r="K1926" s="10" t="str">
        <f>VLOOKUP($A1926,'Medical examination'!A1926:O4260,10,FALSE)</f>
        <v>NORMAL</v>
      </c>
      <c r="L1926" s="16">
        <v>15698.86</v>
      </c>
      <c r="M1926" s="1" t="str">
        <f>VLOOKUP($L1926,'Hospitalization details'!$F1926:L4258,2,FALSE)</f>
        <v>TIER - 2</v>
      </c>
      <c r="N1926" s="17" t="str">
        <f>VLOOKUP($L1926,'Hospitalization details'!$F1926:M4263,3,FALSE)</f>
        <v>TIER - 2</v>
      </c>
      <c r="O1926" s="1" t="str">
        <f>VLOOKUP($L1926,'Hospitalization details'!$F1926:N4263,4,FALSE)</f>
        <v>R1012</v>
      </c>
      <c r="P1926" s="14">
        <f>VLOOKUP($L1926,'Hospitalization details'!$F1926:O4263,6,FALSE)</f>
        <v>28023</v>
      </c>
      <c r="Q1926" s="18">
        <f t="shared" si="30"/>
        <v>46</v>
      </c>
    </row>
    <row r="1927" spans="1:17" x14ac:dyDescent="0.25">
      <c r="A1927" s="2" t="s">
        <v>1933</v>
      </c>
      <c r="B1927" t="str">
        <f>VLOOKUP(A1927,'customer names'!A1927:D4261,3,FALSE)</f>
        <v>Brake</v>
      </c>
      <c r="C1927" s="1">
        <f>VLOOKUP(A1927,'Medical examination'!A1927:G4261,2,FALSE)</f>
        <v>19.48</v>
      </c>
      <c r="D1927" s="1">
        <f>VLOOKUP(A1927,'Medical examination'!A1927:H4261,3,FALSE)</f>
        <v>5.63</v>
      </c>
      <c r="E1927" s="1" t="str">
        <f>VLOOKUP($A1927,'Medical examination'!A1927:I4261,4,FALSE)</f>
        <v>YES</v>
      </c>
      <c r="F1927" s="1" t="str">
        <f>VLOOKUP($A1927,'Medical examination'!A1927:J4261,5,FALSE)</f>
        <v>NO</v>
      </c>
      <c r="G1927" s="1" t="str">
        <f>VLOOKUP($A1927,'Medical examination'!A1927:K4261,6,FALSE)</f>
        <v>NO</v>
      </c>
      <c r="H1927" s="1">
        <f>VLOOKUP($A1927,'Medical examination'!A1927:L4261,7,FALSE)</f>
        <v>1</v>
      </c>
      <c r="I1927" s="1" t="str">
        <f>VLOOKUP($A1927,'Medical examination'!A1927:M4261,8,FALSE)</f>
        <v>NO</v>
      </c>
      <c r="J1927" s="19" t="str">
        <f>VLOOKUP($A1927,'Medical examination'!A1927:N4261,9,FALSE)</f>
        <v>NORMAL WEIGHT</v>
      </c>
      <c r="K1927" s="10" t="str">
        <f>VLOOKUP($A1927,'Medical examination'!A1927:O4261,10,FALSE)</f>
        <v>NORMAL</v>
      </c>
      <c r="L1927" s="16">
        <v>15670.3</v>
      </c>
      <c r="M1927" s="1" t="str">
        <f>VLOOKUP($L1927,'Hospitalization details'!$F1927:L4259,2,FALSE)</f>
        <v>TIER - 2</v>
      </c>
      <c r="N1927" s="17" t="str">
        <f>VLOOKUP($L1927,'Hospitalization details'!$F1927:M4264,3,FALSE)</f>
        <v>TIER - 2</v>
      </c>
      <c r="O1927" s="1" t="str">
        <f>VLOOKUP($L1927,'Hospitalization details'!$F1927:N4264,4,FALSE)</f>
        <v>R1026</v>
      </c>
      <c r="P1927" s="14">
        <f>VLOOKUP($L1927,'Hospitalization details'!$F1927:O4264,6,FALSE)</f>
        <v>26841</v>
      </c>
      <c r="Q1927" s="18">
        <f t="shared" si="30"/>
        <v>49</v>
      </c>
    </row>
    <row r="1928" spans="1:17" x14ac:dyDescent="0.25">
      <c r="A1928" s="2" t="s">
        <v>1934</v>
      </c>
      <c r="B1928" t="str">
        <f>VLOOKUP(A1928,'customer names'!A1928:D4262,3,FALSE)</f>
        <v>Stepanova</v>
      </c>
      <c r="C1928" s="1">
        <f>VLOOKUP(A1928,'Medical examination'!A1928:G4262,2,FALSE)</f>
        <v>16.96</v>
      </c>
      <c r="D1928" s="1">
        <f>VLOOKUP(A1928,'Medical examination'!A1928:H4262,3,FALSE)</f>
        <v>11.47</v>
      </c>
      <c r="E1928" s="1" t="str">
        <f>VLOOKUP($A1928,'Medical examination'!A1928:I4262,4,FALSE)</f>
        <v>YES</v>
      </c>
      <c r="F1928" s="1" t="str">
        <f>VLOOKUP($A1928,'Medical examination'!A1928:J4262,5,FALSE)</f>
        <v>NO</v>
      </c>
      <c r="G1928" s="1" t="str">
        <f>VLOOKUP($A1928,'Medical examination'!A1928:K4262,6,FALSE)</f>
        <v>NO</v>
      </c>
      <c r="H1928" s="1">
        <f>VLOOKUP($A1928,'Medical examination'!A1928:L4262,7,FALSE)</f>
        <v>0</v>
      </c>
      <c r="I1928" s="1" t="str">
        <f>VLOOKUP($A1928,'Medical examination'!A1928:M4262,8,FALSE)</f>
        <v>NO</v>
      </c>
      <c r="J1928" s="19" t="str">
        <f>VLOOKUP($A1928,'Medical examination'!A1928:N4262,9,FALSE)</f>
        <v>UNDERWEIGHT</v>
      </c>
      <c r="K1928" s="10" t="str">
        <f>VLOOKUP($A1928,'Medical examination'!A1928:O4262,10,FALSE)</f>
        <v>DIABETES</v>
      </c>
      <c r="L1928" s="16">
        <v>15646.28</v>
      </c>
      <c r="M1928" s="1" t="str">
        <f>VLOOKUP($L1928,'Hospitalization details'!$F1928:L4260,2,FALSE)</f>
        <v>TIER - 2</v>
      </c>
      <c r="N1928" s="17" t="str">
        <f>VLOOKUP($L1928,'Hospitalization details'!$F1928:M4265,3,FALSE)</f>
        <v>TIER - 2</v>
      </c>
      <c r="O1928" s="1" t="str">
        <f>VLOOKUP($L1928,'Hospitalization details'!$F1928:N4265,4,FALSE)</f>
        <v>R1011</v>
      </c>
      <c r="P1928" s="14">
        <f>VLOOKUP($L1928,'Hospitalization details'!$F1928:O4265,6,FALSE)</f>
        <v>32499</v>
      </c>
      <c r="Q1928" s="18">
        <f t="shared" si="30"/>
        <v>34</v>
      </c>
    </row>
    <row r="1929" spans="1:17" x14ac:dyDescent="0.25">
      <c r="A1929" s="2" t="s">
        <v>1935</v>
      </c>
      <c r="B1929" t="str">
        <f>VLOOKUP(A1929,'customer names'!A1929:D4263,3,FALSE)</f>
        <v>Verdi</v>
      </c>
      <c r="C1929" s="1">
        <f>VLOOKUP(A1929,'Medical examination'!A1929:G4263,2,FALSE)</f>
        <v>19.05</v>
      </c>
      <c r="D1929" s="1">
        <f>VLOOKUP(A1929,'Medical examination'!A1929:H4263,3,FALSE)</f>
        <v>4.92</v>
      </c>
      <c r="E1929" s="1" t="str">
        <f>VLOOKUP($A1929,'Medical examination'!A1929:I4263,4,FALSE)</f>
        <v>NO</v>
      </c>
      <c r="F1929" s="1" t="str">
        <f>VLOOKUP($A1929,'Medical examination'!A1929:J4263,5,FALSE)</f>
        <v>NO</v>
      </c>
      <c r="G1929" s="1" t="str">
        <f>VLOOKUP($A1929,'Medical examination'!A1929:K4263,6,FALSE)</f>
        <v>NO</v>
      </c>
      <c r="H1929" s="1">
        <f>VLOOKUP($A1929,'Medical examination'!A1929:L4263,7,FALSE)</f>
        <v>1</v>
      </c>
      <c r="I1929" s="1" t="str">
        <f>VLOOKUP($A1929,'Medical examination'!A1929:M4263,8,FALSE)</f>
        <v>NO</v>
      </c>
      <c r="J1929" s="19" t="str">
        <f>VLOOKUP($A1929,'Medical examination'!A1929:N4263,9,FALSE)</f>
        <v>NORMAL WEIGHT</v>
      </c>
      <c r="K1929" s="10" t="str">
        <f>VLOOKUP($A1929,'Medical examination'!A1929:O4263,10,FALSE)</f>
        <v>NORMAL</v>
      </c>
      <c r="L1929" s="16">
        <v>42478.6</v>
      </c>
      <c r="M1929" s="1" t="str">
        <f>VLOOKUP($L1929,'Hospitalization details'!$F1929:L4261,2,FALSE)</f>
        <v>TIER - 1</v>
      </c>
      <c r="N1929" s="17" t="str">
        <f>VLOOKUP($L1929,'Hospitalization details'!$F1929:M4266,3,FALSE)</f>
        <v>TIER - 2</v>
      </c>
      <c r="O1929" s="1" t="str">
        <f>VLOOKUP($L1929,'Hospitalization details'!$F1929:N4266,4,FALSE)</f>
        <v>R1011</v>
      </c>
      <c r="P1929" s="14">
        <f>VLOOKUP($L1929,'Hospitalization details'!$F1929:O4266,6,FALSE)</f>
        <v>25053</v>
      </c>
      <c r="Q1929" s="18">
        <f t="shared" si="30"/>
        <v>54</v>
      </c>
    </row>
    <row r="1930" spans="1:17" x14ac:dyDescent="0.25">
      <c r="A1930" s="2" t="s">
        <v>1936</v>
      </c>
      <c r="B1930" t="str">
        <f>VLOOKUP(A1930,'customer names'!A1930:D4264,3,FALSE)</f>
        <v>McLean</v>
      </c>
      <c r="C1930" s="1">
        <f>VLOOKUP(A1930,'Medical examination'!A1930:G4264,2,FALSE)</f>
        <v>37.619999999999997</v>
      </c>
      <c r="D1930" s="1">
        <f>VLOOKUP(A1930,'Medical examination'!A1930:H4264,3,FALSE)</f>
        <v>4.18</v>
      </c>
      <c r="E1930" s="1" t="str">
        <f>VLOOKUP($A1930,'Medical examination'!A1930:I4264,4,FALSE)</f>
        <v>NO</v>
      </c>
      <c r="F1930" s="1" t="str">
        <f>VLOOKUP($A1930,'Medical examination'!A1930:J4264,5,FALSE)</f>
        <v>NO</v>
      </c>
      <c r="G1930" s="1" t="str">
        <f>VLOOKUP($A1930,'Medical examination'!A1930:K4264,6,FALSE)</f>
        <v>NO</v>
      </c>
      <c r="H1930" s="1">
        <f>VLOOKUP($A1930,'Medical examination'!A1930:L4264,7,FALSE)</f>
        <v>0</v>
      </c>
      <c r="I1930" s="1" t="str">
        <f>VLOOKUP($A1930,'Medical examination'!A1930:M4264,8,FALSE)</f>
        <v>NO</v>
      </c>
      <c r="J1930" s="19" t="str">
        <f>VLOOKUP($A1930,'Medical examination'!A1930:N4264,9,FALSE)</f>
        <v>OBESITY</v>
      </c>
      <c r="K1930" s="10" t="str">
        <f>VLOOKUP($A1930,'Medical examination'!A1930:O4264,10,FALSE)</f>
        <v>NORMAL</v>
      </c>
      <c r="L1930" s="16">
        <v>15612.19</v>
      </c>
      <c r="M1930" s="1" t="str">
        <f>VLOOKUP($L1930,'Hospitalization details'!$F1930:L4262,2,FALSE)</f>
        <v>TIER - 2</v>
      </c>
      <c r="N1930" s="17" t="str">
        <f>VLOOKUP($L1930,'Hospitalization details'!$F1930:M4267,3,FALSE)</f>
        <v>TIER - 2</v>
      </c>
      <c r="O1930" s="1" t="str">
        <f>VLOOKUP($L1930,'Hospitalization details'!$F1930:N4267,4,FALSE)</f>
        <v>R1012</v>
      </c>
      <c r="P1930" s="14">
        <f>VLOOKUP($L1930,'Hospitalization details'!$F1930:O4267,6,FALSE)</f>
        <v>22073</v>
      </c>
      <c r="Q1930" s="18">
        <f t="shared" si="30"/>
        <v>63</v>
      </c>
    </row>
    <row r="1931" spans="1:17" x14ac:dyDescent="0.25">
      <c r="A1931" s="2" t="s">
        <v>1937</v>
      </c>
      <c r="B1931" t="str">
        <f>VLOOKUP(A1931,'customer names'!A1931:D4265,3,FALSE)</f>
        <v>Ryan</v>
      </c>
      <c r="C1931" s="1">
        <f>VLOOKUP(A1931,'Medical examination'!A1931:G4265,2,FALSE)</f>
        <v>29.1</v>
      </c>
      <c r="D1931" s="1">
        <f>VLOOKUP(A1931,'Medical examination'!A1931:H4265,3,FALSE)</f>
        <v>4.67</v>
      </c>
      <c r="E1931" s="1" t="str">
        <f>VLOOKUP($A1931,'Medical examination'!A1931:I4265,4,FALSE)</f>
        <v>NO</v>
      </c>
      <c r="F1931" s="1" t="str">
        <f>VLOOKUP($A1931,'Medical examination'!A1931:J4265,5,FALSE)</f>
        <v>NO</v>
      </c>
      <c r="G1931" s="1" t="str">
        <f>VLOOKUP($A1931,'Medical examination'!A1931:K4265,6,FALSE)</f>
        <v>NO</v>
      </c>
      <c r="H1931" s="1">
        <f>VLOOKUP($A1931,'Medical examination'!A1931:L4265,7,FALSE)</f>
        <v>0</v>
      </c>
      <c r="I1931" s="1" t="str">
        <f>VLOOKUP($A1931,'Medical examination'!A1931:M4265,8,FALSE)</f>
        <v>NO</v>
      </c>
      <c r="J1931" s="19" t="str">
        <f>VLOOKUP($A1931,'Medical examination'!A1931:N4265,9,FALSE)</f>
        <v>OVERWEIGHT</v>
      </c>
      <c r="K1931" s="10" t="str">
        <f>VLOOKUP($A1931,'Medical examination'!A1931:O4265,10,FALSE)</f>
        <v>NORMAL</v>
      </c>
      <c r="L1931" s="16">
        <v>15608.58</v>
      </c>
      <c r="M1931" s="1" t="str">
        <f>VLOOKUP($L1931,'Hospitalization details'!$F1931:L4263,2,FALSE)</f>
        <v>TIER - 2</v>
      </c>
      <c r="N1931" s="17" t="str">
        <f>VLOOKUP($L1931,'Hospitalization details'!$F1931:M4268,3,FALSE)</f>
        <v>TIER - 2</v>
      </c>
      <c r="O1931" s="1" t="str">
        <f>VLOOKUP($L1931,'Hospitalization details'!$F1931:N4268,4,FALSE)</f>
        <v>R1026</v>
      </c>
      <c r="P1931" s="14">
        <f>VLOOKUP($L1931,'Hospitalization details'!$F1931:O4268,6,FALSE)</f>
        <v>24043</v>
      </c>
      <c r="Q1931" s="18">
        <f t="shared" si="30"/>
        <v>57</v>
      </c>
    </row>
    <row r="1932" spans="1:17" x14ac:dyDescent="0.25">
      <c r="A1932" s="2" t="s">
        <v>1938</v>
      </c>
      <c r="B1932" t="str">
        <f>VLOOKUP(A1932,'customer names'!A1932:D4266,3,FALSE)</f>
        <v>Mickelson</v>
      </c>
      <c r="C1932" s="1">
        <f>VLOOKUP(A1932,'Medical examination'!A1932:G4266,2,FALSE)</f>
        <v>26.62</v>
      </c>
      <c r="D1932" s="1">
        <f>VLOOKUP(A1932,'Medical examination'!A1932:H4266,3,FALSE)</f>
        <v>6.24</v>
      </c>
      <c r="E1932" s="1" t="str">
        <f>VLOOKUP($A1932,'Medical examination'!A1932:I4266,4,FALSE)</f>
        <v>NO</v>
      </c>
      <c r="F1932" s="1" t="str">
        <f>VLOOKUP($A1932,'Medical examination'!A1932:J4266,5,FALSE)</f>
        <v>NO</v>
      </c>
      <c r="G1932" s="1" t="str">
        <f>VLOOKUP($A1932,'Medical examination'!A1932:K4266,6,FALSE)</f>
        <v>NO</v>
      </c>
      <c r="H1932" s="1">
        <f>VLOOKUP($A1932,'Medical examination'!A1932:L4266,7,FALSE)</f>
        <v>0</v>
      </c>
      <c r="I1932" s="1" t="str">
        <f>VLOOKUP($A1932,'Medical examination'!A1932:M4266,8,FALSE)</f>
        <v>NO</v>
      </c>
      <c r="J1932" s="19" t="str">
        <f>VLOOKUP($A1932,'Medical examination'!A1932:N4266,9,FALSE)</f>
        <v>OVERWEIGHT</v>
      </c>
      <c r="K1932" s="10" t="str">
        <f>VLOOKUP($A1932,'Medical examination'!A1932:O4266,10,FALSE)</f>
        <v>PRE DIABETES</v>
      </c>
      <c r="L1932" s="16">
        <v>15556.67</v>
      </c>
      <c r="M1932" s="1" t="str">
        <f>VLOOKUP($L1932,'Hospitalization details'!$F1932:L4264,2,FALSE)</f>
        <v>TIER - 2</v>
      </c>
      <c r="N1932" s="17" t="str">
        <f>VLOOKUP($L1932,'Hospitalization details'!$F1932:M4269,3,FALSE)</f>
        <v>TIER - 2</v>
      </c>
      <c r="O1932" s="1" t="str">
        <f>VLOOKUP($L1932,'Hospitalization details'!$F1932:N4269,4,FALSE)</f>
        <v>R1012</v>
      </c>
      <c r="P1932" s="14">
        <f>VLOOKUP($L1932,'Hospitalization details'!$F1932:O4269,6,FALSE)</f>
        <v>27240</v>
      </c>
      <c r="Q1932" s="18">
        <f t="shared" si="30"/>
        <v>48</v>
      </c>
    </row>
    <row r="1933" spans="1:17" x14ac:dyDescent="0.25">
      <c r="A1933" s="2" t="s">
        <v>1939</v>
      </c>
      <c r="B1933" t="str">
        <f>VLOOKUP(A1933,'customer names'!A1933:D4267,3,FALSE)</f>
        <v>Dibaba</v>
      </c>
      <c r="C1933" s="1">
        <f>VLOOKUP(A1933,'Medical examination'!A1933:G4267,2,FALSE)</f>
        <v>25.74</v>
      </c>
      <c r="D1933" s="1">
        <f>VLOOKUP(A1933,'Medical examination'!A1933:H4267,3,FALSE)</f>
        <v>5.99</v>
      </c>
      <c r="E1933" s="1" t="str">
        <f>VLOOKUP($A1933,'Medical examination'!A1933:I4267,4,FALSE)</f>
        <v>NO</v>
      </c>
      <c r="F1933" s="1" t="str">
        <f>VLOOKUP($A1933,'Medical examination'!A1933:J4267,5,FALSE)</f>
        <v>NO</v>
      </c>
      <c r="G1933" s="1" t="str">
        <f>VLOOKUP($A1933,'Medical examination'!A1933:K4267,6,FALSE)</f>
        <v>NO</v>
      </c>
      <c r="H1933" s="1">
        <f>VLOOKUP($A1933,'Medical examination'!A1933:L4267,7,FALSE)</f>
        <v>0</v>
      </c>
      <c r="I1933" s="1" t="str">
        <f>VLOOKUP($A1933,'Medical examination'!A1933:M4267,8,FALSE)</f>
        <v>NO</v>
      </c>
      <c r="J1933" s="19" t="str">
        <f>VLOOKUP($A1933,'Medical examination'!A1933:N4267,9,FALSE)</f>
        <v>OVERWEIGHT</v>
      </c>
      <c r="K1933" s="10" t="str">
        <f>VLOOKUP($A1933,'Medical examination'!A1933:O4267,10,FALSE)</f>
        <v>PRE DIABETES</v>
      </c>
      <c r="L1933" s="16">
        <v>15555.19</v>
      </c>
      <c r="M1933" s="1" t="str">
        <f>VLOOKUP($L1933,'Hospitalization details'!$F1933:L4265,2,FALSE)</f>
        <v>TIER - 2</v>
      </c>
      <c r="N1933" s="17" t="str">
        <f>VLOOKUP($L1933,'Hospitalization details'!$F1933:M4270,3,FALSE)</f>
        <v>TIER - 3</v>
      </c>
      <c r="O1933" s="1" t="str">
        <f>VLOOKUP($L1933,'Hospitalization details'!$F1933:N4270,4,FALSE)</f>
        <v>R1012</v>
      </c>
      <c r="P1933" s="14">
        <f>VLOOKUP($L1933,'Hospitalization details'!$F1933:O4270,6,FALSE)</f>
        <v>21825</v>
      </c>
      <c r="Q1933" s="18">
        <f t="shared" si="30"/>
        <v>63</v>
      </c>
    </row>
    <row r="1934" spans="1:17" x14ac:dyDescent="0.25">
      <c r="A1934" s="2" t="s">
        <v>1940</v>
      </c>
      <c r="B1934" t="str">
        <f>VLOOKUP(A1934,'customer names'!A1934:D4268,3,FALSE)</f>
        <v>Shilling</v>
      </c>
      <c r="C1934" s="1">
        <f>VLOOKUP(A1934,'Medical examination'!A1934:G4268,2,FALSE)</f>
        <v>18.22</v>
      </c>
      <c r="D1934" s="1">
        <f>VLOOKUP(A1934,'Medical examination'!A1934:H4268,3,FALSE)</f>
        <v>10.27</v>
      </c>
      <c r="E1934" s="1" t="str">
        <f>VLOOKUP($A1934,'Medical examination'!A1934:I4268,4,FALSE)</f>
        <v>YES</v>
      </c>
      <c r="F1934" s="1" t="str">
        <f>VLOOKUP($A1934,'Medical examination'!A1934:J4268,5,FALSE)</f>
        <v>NO</v>
      </c>
      <c r="G1934" s="1" t="str">
        <f>VLOOKUP($A1934,'Medical examination'!A1934:K4268,6,FALSE)</f>
        <v>NO</v>
      </c>
      <c r="H1934" s="1">
        <f>VLOOKUP($A1934,'Medical examination'!A1934:L4268,7,FALSE)</f>
        <v>1</v>
      </c>
      <c r="I1934" s="1" t="str">
        <f>VLOOKUP($A1934,'Medical examination'!A1934:M4268,8,FALSE)</f>
        <v>NO</v>
      </c>
      <c r="J1934" s="19" t="str">
        <f>VLOOKUP($A1934,'Medical examination'!A1934:N4268,9,FALSE)</f>
        <v>UNDERWEIGHT</v>
      </c>
      <c r="K1934" s="10" t="str">
        <f>VLOOKUP($A1934,'Medical examination'!A1934:O4268,10,FALSE)</f>
        <v>DIABETES</v>
      </c>
      <c r="L1934" s="16">
        <v>15532.16</v>
      </c>
      <c r="M1934" s="1" t="str">
        <f>VLOOKUP($L1934,'Hospitalization details'!$F1934:L4266,2,FALSE)</f>
        <v>TIER - 2</v>
      </c>
      <c r="N1934" s="17" t="str">
        <f>VLOOKUP($L1934,'Hospitalization details'!$F1934:M4271,3,FALSE)</f>
        <v>TIER - 2</v>
      </c>
      <c r="O1934" s="1" t="str">
        <f>VLOOKUP($L1934,'Hospitalization details'!$F1934:N4271,4,FALSE)</f>
        <v>R1026</v>
      </c>
      <c r="P1934" s="14">
        <f>VLOOKUP($L1934,'Hospitalization details'!$F1934:O4271,6,FALSE)</f>
        <v>27208</v>
      </c>
      <c r="Q1934" s="18">
        <f t="shared" si="30"/>
        <v>48</v>
      </c>
    </row>
    <row r="1935" spans="1:17" x14ac:dyDescent="0.25">
      <c r="A1935" s="2" t="s">
        <v>1941</v>
      </c>
      <c r="B1935" t="str">
        <f>VLOOKUP(A1935,'customer names'!A1935:D4269,3,FALSE)</f>
        <v>Bashaw</v>
      </c>
      <c r="C1935" s="1">
        <f>VLOOKUP(A1935,'Medical examination'!A1935:G4269,2,FALSE)</f>
        <v>26.03</v>
      </c>
      <c r="D1935" s="1">
        <f>VLOOKUP(A1935,'Medical examination'!A1935:H4269,3,FALSE)</f>
        <v>5.97</v>
      </c>
      <c r="E1935" s="1" t="str">
        <f>VLOOKUP($A1935,'Medical examination'!A1935:I4269,4,FALSE)</f>
        <v>NO</v>
      </c>
      <c r="F1935" s="1" t="str">
        <f>VLOOKUP($A1935,'Medical examination'!A1935:J4269,5,FALSE)</f>
        <v>NO</v>
      </c>
      <c r="G1935" s="1" t="str">
        <f>VLOOKUP($A1935,'Medical examination'!A1935:K4269,6,FALSE)</f>
        <v>YES</v>
      </c>
      <c r="H1935" s="1">
        <f>VLOOKUP($A1935,'Medical examination'!A1935:L4269,7,FALSE)</f>
        <v>1</v>
      </c>
      <c r="I1935" s="1" t="str">
        <f>VLOOKUP($A1935,'Medical examination'!A1935:M4269,8,FALSE)</f>
        <v>NO</v>
      </c>
      <c r="J1935" s="19" t="str">
        <f>VLOOKUP($A1935,'Medical examination'!A1935:N4269,9,FALSE)</f>
        <v>OVERWEIGHT</v>
      </c>
      <c r="K1935" s="10" t="str">
        <f>VLOOKUP($A1935,'Medical examination'!A1935:O4269,10,FALSE)</f>
        <v>PRE DIABETES</v>
      </c>
      <c r="L1935" s="16">
        <v>15518.18</v>
      </c>
      <c r="M1935" s="1" t="str">
        <f>VLOOKUP($L1935,'Hospitalization details'!$F1935:L4267,2,FALSE)</f>
        <v>TIER - 2</v>
      </c>
      <c r="N1935" s="17" t="str">
        <f>VLOOKUP($L1935,'Hospitalization details'!$F1935:M4272,3,FALSE)</f>
        <v>TIER - 3</v>
      </c>
      <c r="O1935" s="1" t="str">
        <f>VLOOKUP($L1935,'Hospitalization details'!$F1935:N4272,4,FALSE)</f>
        <v>R1015</v>
      </c>
      <c r="P1935" s="14">
        <f>VLOOKUP($L1935,'Hospitalization details'!$F1935:O4272,6,FALSE)</f>
        <v>38185</v>
      </c>
      <c r="Q1935" s="18">
        <f t="shared" si="30"/>
        <v>18</v>
      </c>
    </row>
    <row r="1936" spans="1:17" x14ac:dyDescent="0.25">
      <c r="A1936" s="2" t="s">
        <v>1942</v>
      </c>
      <c r="B1936" t="str">
        <f>VLOOKUP(A1936,'customer names'!A1936:D4270,3,FALSE)</f>
        <v>Jacob</v>
      </c>
      <c r="C1936" s="1">
        <f>VLOOKUP(A1936,'Medical examination'!A1936:G4270,2,FALSE)</f>
        <v>17.29</v>
      </c>
      <c r="D1936" s="1">
        <f>VLOOKUP(A1936,'Medical examination'!A1936:H4270,3,FALSE)</f>
        <v>4.9800000000000004</v>
      </c>
      <c r="E1936" s="1" t="str">
        <f>VLOOKUP($A1936,'Medical examination'!A1936:I4270,4,FALSE)</f>
        <v>NO</v>
      </c>
      <c r="F1936" s="1" t="str">
        <f>VLOOKUP($A1936,'Medical examination'!A1936:J4270,5,FALSE)</f>
        <v>NO</v>
      </c>
      <c r="G1936" s="1" t="str">
        <f>VLOOKUP($A1936,'Medical examination'!A1936:K4270,6,FALSE)</f>
        <v>NO</v>
      </c>
      <c r="H1936" s="1">
        <f>VLOOKUP($A1936,'Medical examination'!A1936:L4270,7,FALSE)</f>
        <v>0</v>
      </c>
      <c r="I1936" s="1" t="str">
        <f>VLOOKUP($A1936,'Medical examination'!A1936:M4270,8,FALSE)</f>
        <v>NO</v>
      </c>
      <c r="J1936" s="19" t="str">
        <f>VLOOKUP($A1936,'Medical examination'!A1936:N4270,9,FALSE)</f>
        <v>UNDERWEIGHT</v>
      </c>
      <c r="K1936" s="10" t="str">
        <f>VLOOKUP($A1936,'Medical examination'!A1936:O4270,10,FALSE)</f>
        <v>NORMAL</v>
      </c>
      <c r="L1936" s="16">
        <v>15450.48</v>
      </c>
      <c r="M1936" s="1" t="str">
        <f>VLOOKUP($L1936,'Hospitalization details'!$F1936:L4268,2,FALSE)</f>
        <v>TIER - 2</v>
      </c>
      <c r="N1936" s="17" t="str">
        <f>VLOOKUP($L1936,'Hospitalization details'!$F1936:M4273,3,FALSE)</f>
        <v>TIER - 1</v>
      </c>
      <c r="O1936" s="1" t="str">
        <f>VLOOKUP($L1936,'Hospitalization details'!$F1936:N4273,4,FALSE)</f>
        <v>R1026</v>
      </c>
      <c r="P1936" s="14">
        <f>VLOOKUP($L1936,'Hospitalization details'!$F1936:O4273,6,FALSE)</f>
        <v>27961</v>
      </c>
      <c r="Q1936" s="18">
        <f t="shared" si="30"/>
        <v>46</v>
      </c>
    </row>
    <row r="1937" spans="1:17" x14ac:dyDescent="0.25">
      <c r="A1937" s="2" t="s">
        <v>1943</v>
      </c>
      <c r="B1937" t="str">
        <f>VLOOKUP(A1937,'customer names'!A1937:D4271,3,FALSE)</f>
        <v>McCutcheon</v>
      </c>
      <c r="C1937" s="1">
        <f>VLOOKUP(A1937,'Medical examination'!A1937:G4271,2,FALSE)</f>
        <v>18.170000000000002</v>
      </c>
      <c r="D1937" s="1">
        <f>VLOOKUP(A1937,'Medical examination'!A1937:H4271,3,FALSE)</f>
        <v>6.91</v>
      </c>
      <c r="E1937" s="1" t="str">
        <f>VLOOKUP($A1937,'Medical examination'!A1937:I4271,4,FALSE)</f>
        <v>YES</v>
      </c>
      <c r="F1937" s="1" t="str">
        <f>VLOOKUP($A1937,'Medical examination'!A1937:J4271,5,FALSE)</f>
        <v>NO</v>
      </c>
      <c r="G1937" s="1" t="str">
        <f>VLOOKUP($A1937,'Medical examination'!A1937:K4271,6,FALSE)</f>
        <v>NO</v>
      </c>
      <c r="H1937" s="1">
        <f>VLOOKUP($A1937,'Medical examination'!A1937:L4271,7,FALSE)</f>
        <v>1</v>
      </c>
      <c r="I1937" s="1" t="str">
        <f>VLOOKUP($A1937,'Medical examination'!A1937:M4271,8,FALSE)</f>
        <v>NO</v>
      </c>
      <c r="J1937" s="19" t="str">
        <f>VLOOKUP($A1937,'Medical examination'!A1937:N4271,9,FALSE)</f>
        <v>UNDERWEIGHT</v>
      </c>
      <c r="K1937" s="10" t="str">
        <f>VLOOKUP($A1937,'Medical examination'!A1937:O4271,10,FALSE)</f>
        <v>DIABETES</v>
      </c>
      <c r="L1937" s="16">
        <v>15440.2</v>
      </c>
      <c r="M1937" s="1" t="str">
        <f>VLOOKUP($L1937,'Hospitalization details'!$F1937:L4269,2,FALSE)</f>
        <v>TIER - 2</v>
      </c>
      <c r="N1937" s="17" t="str">
        <f>VLOOKUP($L1937,'Hospitalization details'!$F1937:M4274,3,FALSE)</f>
        <v>TIER - 1</v>
      </c>
      <c r="O1937" s="1" t="str">
        <f>VLOOKUP($L1937,'Hospitalization details'!$F1937:N4274,4,FALSE)</f>
        <v>R1012</v>
      </c>
      <c r="P1937" s="14">
        <f>VLOOKUP($L1937,'Hospitalization details'!$F1937:O4274,6,FALSE)</f>
        <v>33171</v>
      </c>
      <c r="Q1937" s="18">
        <f t="shared" si="30"/>
        <v>32</v>
      </c>
    </row>
    <row r="1938" spans="1:17" x14ac:dyDescent="0.25">
      <c r="A1938" s="2" t="s">
        <v>1944</v>
      </c>
      <c r="B1938" t="str">
        <f>VLOOKUP(A1938,'customer names'!A1938:D4272,3,FALSE)</f>
        <v>Connor</v>
      </c>
      <c r="C1938" s="1">
        <f>VLOOKUP(A1938,'Medical examination'!A1938:G4272,2,FALSE)</f>
        <v>32.54</v>
      </c>
      <c r="D1938" s="1">
        <f>VLOOKUP(A1938,'Medical examination'!A1938:H4272,3,FALSE)</f>
        <v>6.38</v>
      </c>
      <c r="E1938" s="1" t="str">
        <f>VLOOKUP($A1938,'Medical examination'!A1938:I4272,4,FALSE)</f>
        <v>NO</v>
      </c>
      <c r="F1938" s="1" t="str">
        <f>VLOOKUP($A1938,'Medical examination'!A1938:J4272,5,FALSE)</f>
        <v>YES</v>
      </c>
      <c r="G1938" s="1" t="str">
        <f>VLOOKUP($A1938,'Medical examination'!A1938:K4272,6,FALSE)</f>
        <v>NO</v>
      </c>
      <c r="H1938" s="1">
        <f>VLOOKUP($A1938,'Medical examination'!A1938:L4272,7,FALSE)</f>
        <v>1</v>
      </c>
      <c r="I1938" s="1" t="str">
        <f>VLOOKUP($A1938,'Medical examination'!A1938:M4272,8,FALSE)</f>
        <v>NO</v>
      </c>
      <c r="J1938" s="19" t="str">
        <f>VLOOKUP($A1938,'Medical examination'!A1938:N4272,9,FALSE)</f>
        <v>OBESITY</v>
      </c>
      <c r="K1938" s="10" t="str">
        <f>VLOOKUP($A1938,'Medical examination'!A1938:O4272,10,FALSE)</f>
        <v>PRE DIABETES</v>
      </c>
      <c r="L1938" s="16">
        <v>15377.77</v>
      </c>
      <c r="M1938" s="1" t="str">
        <f>VLOOKUP($L1938,'Hospitalization details'!$F1938:L4270,2,FALSE)</f>
        <v>TIER - 2</v>
      </c>
      <c r="N1938" s="17" t="str">
        <f>VLOOKUP($L1938,'Hospitalization details'!$F1938:M4275,3,FALSE)</f>
        <v>TIER - 2</v>
      </c>
      <c r="O1938" s="1" t="str">
        <f>VLOOKUP($L1938,'Hospitalization details'!$F1938:N4275,4,FALSE)</f>
        <v>R1012</v>
      </c>
      <c r="P1938" s="14">
        <f>VLOOKUP($L1938,'Hospitalization details'!$F1938:O4275,6,FALSE)</f>
        <v>23624</v>
      </c>
      <c r="Q1938" s="18">
        <f t="shared" si="30"/>
        <v>58</v>
      </c>
    </row>
    <row r="1939" spans="1:17" x14ac:dyDescent="0.25">
      <c r="A1939" s="2" t="s">
        <v>1945</v>
      </c>
      <c r="B1939" t="str">
        <f>VLOOKUP(A1939,'customer names'!A1939:D4273,3,FALSE)</f>
        <v>May</v>
      </c>
      <c r="C1939" s="1">
        <f>VLOOKUP(A1939,'Medical examination'!A1939:G4273,2,FALSE)</f>
        <v>30.25</v>
      </c>
      <c r="D1939" s="1">
        <f>VLOOKUP(A1939,'Medical examination'!A1939:H4273,3,FALSE)</f>
        <v>4.7699999999999996</v>
      </c>
      <c r="E1939" s="1" t="str">
        <f>VLOOKUP($A1939,'Medical examination'!A1939:I4273,4,FALSE)</f>
        <v>NO</v>
      </c>
      <c r="F1939" s="1" t="str">
        <f>VLOOKUP($A1939,'Medical examination'!A1939:J4273,5,FALSE)</f>
        <v>NO</v>
      </c>
      <c r="G1939" s="1" t="str">
        <f>VLOOKUP($A1939,'Medical examination'!A1939:K4273,6,FALSE)</f>
        <v>NO</v>
      </c>
      <c r="H1939" s="1">
        <f>VLOOKUP($A1939,'Medical examination'!A1939:L4273,7,FALSE)</f>
        <v>0</v>
      </c>
      <c r="I1939" s="1" t="str">
        <f>VLOOKUP($A1939,'Medical examination'!A1939:M4273,8,FALSE)</f>
        <v>NO</v>
      </c>
      <c r="J1939" s="19" t="str">
        <f>VLOOKUP($A1939,'Medical examination'!A1939:N4273,9,FALSE)</f>
        <v>OBESITY</v>
      </c>
      <c r="K1939" s="10" t="str">
        <f>VLOOKUP($A1939,'Medical examination'!A1939:O4273,10,FALSE)</f>
        <v>NORMAL</v>
      </c>
      <c r="L1939" s="16">
        <v>15368.22</v>
      </c>
      <c r="M1939" s="1" t="str">
        <f>VLOOKUP($L1939,'Hospitalization details'!$F1939:L4271,2,FALSE)</f>
        <v>TIER - 2</v>
      </c>
      <c r="N1939" s="17" t="str">
        <f>VLOOKUP($L1939,'Hospitalization details'!$F1939:M4276,3,FALSE)</f>
        <v>TIER - 2</v>
      </c>
      <c r="O1939" s="1" t="str">
        <f>VLOOKUP($L1939,'Hospitalization details'!$F1939:N4276,4,FALSE)</f>
        <v>R1011</v>
      </c>
      <c r="P1939" s="14">
        <f>VLOOKUP($L1939,'Hospitalization details'!$F1939:O4276,6,FALSE)</f>
        <v>22895</v>
      </c>
      <c r="Q1939" s="18">
        <f t="shared" si="30"/>
        <v>60</v>
      </c>
    </row>
    <row r="1940" spans="1:17" x14ac:dyDescent="0.25">
      <c r="A1940" s="2" t="s">
        <v>1946</v>
      </c>
      <c r="B1940" t="str">
        <f>VLOOKUP(A1940,'customer names'!A1940:D4274,3,FALSE)</f>
        <v>Geoghegan</v>
      </c>
      <c r="C1940" s="1">
        <f>VLOOKUP(A1940,'Medical examination'!A1940:G4274,2,FALSE)</f>
        <v>19.59</v>
      </c>
      <c r="D1940" s="1">
        <f>VLOOKUP(A1940,'Medical examination'!A1940:H4274,3,FALSE)</f>
        <v>6.04</v>
      </c>
      <c r="E1940" s="1" t="str">
        <f>VLOOKUP($A1940,'Medical examination'!A1940:I4274,4,FALSE)</f>
        <v>YES</v>
      </c>
      <c r="F1940" s="1" t="str">
        <f>VLOOKUP($A1940,'Medical examination'!A1940:J4274,5,FALSE)</f>
        <v>NO</v>
      </c>
      <c r="G1940" s="1" t="str">
        <f>VLOOKUP($A1940,'Medical examination'!A1940:K4274,6,FALSE)</f>
        <v>NO</v>
      </c>
      <c r="H1940" s="1">
        <f>VLOOKUP($A1940,'Medical examination'!A1940:L4274,7,FALSE)</f>
        <v>1</v>
      </c>
      <c r="I1940" s="1" t="str">
        <f>VLOOKUP($A1940,'Medical examination'!A1940:M4274,8,FALSE)</f>
        <v>NO</v>
      </c>
      <c r="J1940" s="19" t="str">
        <f>VLOOKUP($A1940,'Medical examination'!A1940:N4274,9,FALSE)</f>
        <v>NORMAL WEIGHT</v>
      </c>
      <c r="K1940" s="10" t="str">
        <f>VLOOKUP($A1940,'Medical examination'!A1940:O4274,10,FALSE)</f>
        <v>PRE DIABETES</v>
      </c>
      <c r="L1940" s="16">
        <v>42303.69</v>
      </c>
      <c r="M1940" s="1" t="str">
        <f>VLOOKUP($L1940,'Hospitalization details'!$F1940:L4272,2,FALSE)</f>
        <v>TIER - 1</v>
      </c>
      <c r="N1940" s="17" t="str">
        <f>VLOOKUP($L1940,'Hospitalization details'!$F1940:M4277,3,FALSE)</f>
        <v>TIER - 2</v>
      </c>
      <c r="O1940" s="1" t="str">
        <f>VLOOKUP($L1940,'Hospitalization details'!$F1940:N4277,4,FALSE)</f>
        <v>R1016</v>
      </c>
      <c r="P1940" s="14">
        <f>VLOOKUP($L1940,'Hospitalization details'!$F1940:O4277,6,FALSE)</f>
        <v>24651</v>
      </c>
      <c r="Q1940" s="18">
        <f t="shared" si="30"/>
        <v>55</v>
      </c>
    </row>
    <row r="1941" spans="1:17" x14ac:dyDescent="0.25">
      <c r="A1941" s="2" t="s">
        <v>1947</v>
      </c>
      <c r="B1941" t="str">
        <f>VLOOKUP(A1941,'customer names'!A1941:D4275,3,FALSE)</f>
        <v>McGinn</v>
      </c>
      <c r="C1941" s="1">
        <f>VLOOKUP(A1941,'Medical examination'!A1941:G4275,2,FALSE)</f>
        <v>45.9</v>
      </c>
      <c r="D1941" s="1">
        <f>VLOOKUP(A1941,'Medical examination'!A1941:H4275,3,FALSE)</f>
        <v>4.3</v>
      </c>
      <c r="E1941" s="1" t="str">
        <f>VLOOKUP($A1941,'Medical examination'!A1941:I4275,4,FALSE)</f>
        <v>YES</v>
      </c>
      <c r="F1941" s="1" t="str">
        <f>VLOOKUP($A1941,'Medical examination'!A1941:J4275,5,FALSE)</f>
        <v>NO</v>
      </c>
      <c r="G1941" s="1" t="str">
        <f>VLOOKUP($A1941,'Medical examination'!A1941:K4275,6,FALSE)</f>
        <v>NO</v>
      </c>
      <c r="H1941" s="1">
        <f>VLOOKUP($A1941,'Medical examination'!A1941:L4275,7,FALSE)</f>
        <v>1</v>
      </c>
      <c r="I1941" s="1" t="str">
        <f>VLOOKUP($A1941,'Medical examination'!A1941:M4275,8,FALSE)</f>
        <v>NO</v>
      </c>
      <c r="J1941" s="19" t="str">
        <f>VLOOKUP($A1941,'Medical examination'!A1941:N4275,9,FALSE)</f>
        <v>OBESITY</v>
      </c>
      <c r="K1941" s="10" t="str">
        <f>VLOOKUP($A1941,'Medical examination'!A1941:O4275,10,FALSE)</f>
        <v>NORMAL</v>
      </c>
      <c r="L1941" s="16">
        <v>15363.77</v>
      </c>
      <c r="M1941" s="1" t="str">
        <f>VLOOKUP($L1941,'Hospitalization details'!$F1941:L4273,2,FALSE)</f>
        <v>TIER - 2</v>
      </c>
      <c r="N1941" s="17" t="str">
        <f>VLOOKUP($L1941,'Hospitalization details'!$F1941:M4278,3,FALSE)</f>
        <v>TIER - 1</v>
      </c>
      <c r="O1941" s="1" t="str">
        <f>VLOOKUP($L1941,'Hospitalization details'!$F1941:N4278,4,FALSE)</f>
        <v>R1026</v>
      </c>
      <c r="P1941" s="14">
        <f>VLOOKUP($L1941,'Hospitalization details'!$F1941:O4278,6,FALSE)</f>
        <v>25037</v>
      </c>
      <c r="Q1941" s="18">
        <f t="shared" si="30"/>
        <v>54</v>
      </c>
    </row>
    <row r="1942" spans="1:17" x14ac:dyDescent="0.25">
      <c r="A1942" s="2" t="s">
        <v>1948</v>
      </c>
      <c r="B1942" t="str">
        <f>VLOOKUP(A1942,'customer names'!A1942:D4276,3,FALSE)</f>
        <v>Jones</v>
      </c>
      <c r="C1942" s="1">
        <f>VLOOKUP(A1942,'Medical examination'!A1942:G4276,2,FALSE)</f>
        <v>17.059999999999999</v>
      </c>
      <c r="D1942" s="1">
        <f>VLOOKUP(A1942,'Medical examination'!A1942:H4276,3,FALSE)</f>
        <v>8.75</v>
      </c>
      <c r="E1942" s="1" t="str">
        <f>VLOOKUP($A1942,'Medical examination'!A1942:I4276,4,FALSE)</f>
        <v>YES</v>
      </c>
      <c r="F1942" s="1" t="str">
        <f>VLOOKUP($A1942,'Medical examination'!A1942:J4276,5,FALSE)</f>
        <v>NO</v>
      </c>
      <c r="G1942" s="1" t="str">
        <f>VLOOKUP($A1942,'Medical examination'!A1942:K4276,6,FALSE)</f>
        <v>NO</v>
      </c>
      <c r="H1942" s="1">
        <f>VLOOKUP($A1942,'Medical examination'!A1942:L4276,7,FALSE)</f>
        <v>0</v>
      </c>
      <c r="I1942" s="1" t="str">
        <f>VLOOKUP($A1942,'Medical examination'!A1942:M4276,8,FALSE)</f>
        <v>NO</v>
      </c>
      <c r="J1942" s="19" t="str">
        <f>VLOOKUP($A1942,'Medical examination'!A1942:N4276,9,FALSE)</f>
        <v>UNDERWEIGHT</v>
      </c>
      <c r="K1942" s="10" t="str">
        <f>VLOOKUP($A1942,'Medical examination'!A1942:O4276,10,FALSE)</f>
        <v>DIABETES</v>
      </c>
      <c r="L1942" s="16">
        <v>15361.5</v>
      </c>
      <c r="M1942" s="1" t="str">
        <f>VLOOKUP($L1942,'Hospitalization details'!$F1942:L4274,2,FALSE)</f>
        <v>TIER - 2</v>
      </c>
      <c r="N1942" s="17" t="str">
        <f>VLOOKUP($L1942,'Hospitalization details'!$F1942:M4279,3,FALSE)</f>
        <v>TIER - 3</v>
      </c>
      <c r="O1942" s="1" t="str">
        <f>VLOOKUP($L1942,'Hospitalization details'!$F1942:N4279,4,FALSE)</f>
        <v>R1023</v>
      </c>
      <c r="P1942" s="14">
        <f>VLOOKUP($L1942,'Hospitalization details'!$F1942:O4279,6,FALSE)</f>
        <v>32494</v>
      </c>
      <c r="Q1942" s="18">
        <f t="shared" si="30"/>
        <v>34</v>
      </c>
    </row>
    <row r="1943" spans="1:17" x14ac:dyDescent="0.25">
      <c r="A1943" s="2" t="s">
        <v>1949</v>
      </c>
      <c r="B1943" t="str">
        <f>VLOOKUP(A1943,'customer names'!A1943:D4277,3,FALSE)</f>
        <v>Quinteros</v>
      </c>
      <c r="C1943" s="1">
        <f>VLOOKUP(A1943,'Medical examination'!A1943:G4277,2,FALSE)</f>
        <v>32.07</v>
      </c>
      <c r="D1943" s="1">
        <f>VLOOKUP(A1943,'Medical examination'!A1943:H4277,3,FALSE)</f>
        <v>5.25</v>
      </c>
      <c r="E1943" s="1" t="str">
        <f>VLOOKUP($A1943,'Medical examination'!A1943:I4277,4,FALSE)</f>
        <v>NO</v>
      </c>
      <c r="F1943" s="1" t="str">
        <f>VLOOKUP($A1943,'Medical examination'!A1943:J4277,5,FALSE)</f>
        <v>NO</v>
      </c>
      <c r="G1943" s="1" t="str">
        <f>VLOOKUP($A1943,'Medical examination'!A1943:K4277,6,FALSE)</f>
        <v>YES</v>
      </c>
      <c r="H1943" s="1">
        <f>VLOOKUP($A1943,'Medical examination'!A1943:L4277,7,FALSE)</f>
        <v>1</v>
      </c>
      <c r="I1943" s="1" t="str">
        <f>VLOOKUP($A1943,'Medical examination'!A1943:M4277,8,FALSE)</f>
        <v>NO</v>
      </c>
      <c r="J1943" s="19" t="str">
        <f>VLOOKUP($A1943,'Medical examination'!A1943:N4277,9,FALSE)</f>
        <v>OBESITY</v>
      </c>
      <c r="K1943" s="10" t="str">
        <f>VLOOKUP($A1943,'Medical examination'!A1943:O4277,10,FALSE)</f>
        <v>NORMAL</v>
      </c>
      <c r="L1943" s="16">
        <v>15359.1</v>
      </c>
      <c r="M1943" s="1" t="str">
        <f>VLOOKUP($L1943,'Hospitalization details'!$F1943:L4275,2,FALSE)</f>
        <v>TIER - 2</v>
      </c>
      <c r="N1943" s="17" t="str">
        <f>VLOOKUP($L1943,'Hospitalization details'!$F1943:M4280,3,FALSE)</f>
        <v>TIER - 3</v>
      </c>
      <c r="O1943" s="1" t="str">
        <f>VLOOKUP($L1943,'Hospitalization details'!$F1943:N4280,4,FALSE)</f>
        <v>R1024</v>
      </c>
      <c r="P1943" s="14">
        <f>VLOOKUP($L1943,'Hospitalization details'!$F1943:O4280,6,FALSE)</f>
        <v>37086</v>
      </c>
      <c r="Q1943" s="18">
        <f t="shared" si="30"/>
        <v>21</v>
      </c>
    </row>
    <row r="1944" spans="1:17" x14ac:dyDescent="0.25">
      <c r="A1944" s="2" t="s">
        <v>1950</v>
      </c>
      <c r="B1944" t="str">
        <f>VLOOKUP(A1944,'customer names'!A1944:D4278,3,FALSE)</f>
        <v>Loenser</v>
      </c>
      <c r="C1944" s="1">
        <f>VLOOKUP(A1944,'Medical examination'!A1944:G4278,2,FALSE)</f>
        <v>16.5</v>
      </c>
      <c r="D1944" s="1">
        <f>VLOOKUP(A1944,'Medical examination'!A1944:H4278,3,FALSE)</f>
        <v>5.03</v>
      </c>
      <c r="E1944" s="1" t="str">
        <f>VLOOKUP($A1944,'Medical examination'!A1944:I4278,4,FALSE)</f>
        <v>NO</v>
      </c>
      <c r="F1944" s="1" t="str">
        <f>VLOOKUP($A1944,'Medical examination'!A1944:J4278,5,FALSE)</f>
        <v>NO</v>
      </c>
      <c r="G1944" s="1" t="str">
        <f>VLOOKUP($A1944,'Medical examination'!A1944:K4278,6,FALSE)</f>
        <v>NO</v>
      </c>
      <c r="H1944" s="1">
        <f>VLOOKUP($A1944,'Medical examination'!A1944:L4278,7,FALSE)</f>
        <v>1</v>
      </c>
      <c r="I1944" s="1" t="str">
        <f>VLOOKUP($A1944,'Medical examination'!A1944:M4278,8,FALSE)</f>
        <v>NO</v>
      </c>
      <c r="J1944" s="19" t="str">
        <f>VLOOKUP($A1944,'Medical examination'!A1944:N4278,9,FALSE)</f>
        <v>UNDERWEIGHT</v>
      </c>
      <c r="K1944" s="10" t="str">
        <f>VLOOKUP($A1944,'Medical examination'!A1944:O4278,10,FALSE)</f>
        <v>NORMAL</v>
      </c>
      <c r="L1944" s="16">
        <v>15322.77</v>
      </c>
      <c r="M1944" s="1" t="str">
        <f>VLOOKUP($L1944,'Hospitalization details'!$F1944:L4276,2,FALSE)</f>
        <v>TIER - 2</v>
      </c>
      <c r="N1944" s="17" t="str">
        <f>VLOOKUP($L1944,'Hospitalization details'!$F1944:M4281,3,FALSE)</f>
        <v>TIER - 3</v>
      </c>
      <c r="O1944" s="1" t="str">
        <f>VLOOKUP($L1944,'Hospitalization details'!$F1944:N4281,4,FALSE)</f>
        <v>R1021</v>
      </c>
      <c r="P1944" s="14">
        <f>VLOOKUP($L1944,'Hospitalization details'!$F1944:O4281,6,FALSE)</f>
        <v>23358</v>
      </c>
      <c r="Q1944" s="18">
        <f t="shared" si="30"/>
        <v>59</v>
      </c>
    </row>
    <row r="1945" spans="1:17" x14ac:dyDescent="0.25">
      <c r="A1945" s="2" t="s">
        <v>1951</v>
      </c>
      <c r="B1945" t="str">
        <f>VLOOKUP(A1945,'customer names'!A1945:D4279,3,FALSE)</f>
        <v>Aitken</v>
      </c>
      <c r="C1945" s="1">
        <f>VLOOKUP(A1945,'Medical examination'!A1945:G4279,2,FALSE)</f>
        <v>31.4</v>
      </c>
      <c r="D1945" s="1">
        <f>VLOOKUP(A1945,'Medical examination'!A1945:H4279,3,FALSE)</f>
        <v>5.88</v>
      </c>
      <c r="E1945" s="1" t="str">
        <f>VLOOKUP($A1945,'Medical examination'!A1945:I4279,4,FALSE)</f>
        <v>NO</v>
      </c>
      <c r="F1945" s="1" t="str">
        <f>VLOOKUP($A1945,'Medical examination'!A1945:J4279,5,FALSE)</f>
        <v>NO</v>
      </c>
      <c r="G1945" s="1" t="str">
        <f>VLOOKUP($A1945,'Medical examination'!A1945:K4279,6,FALSE)</f>
        <v>NO</v>
      </c>
      <c r="H1945" s="1">
        <f>VLOOKUP($A1945,'Medical examination'!A1945:L4279,7,FALSE)</f>
        <v>1</v>
      </c>
      <c r="I1945" s="1" t="str">
        <f>VLOOKUP($A1945,'Medical examination'!A1945:M4279,8,FALSE)</f>
        <v>NO</v>
      </c>
      <c r="J1945" s="19" t="str">
        <f>VLOOKUP($A1945,'Medical examination'!A1945:N4279,9,FALSE)</f>
        <v>OBESITY</v>
      </c>
      <c r="K1945" s="10" t="str">
        <f>VLOOKUP($A1945,'Medical examination'!A1945:O4279,10,FALSE)</f>
        <v>PRE DIABETES</v>
      </c>
      <c r="L1945" s="16">
        <v>15260.52</v>
      </c>
      <c r="M1945" s="1" t="str">
        <f>VLOOKUP($L1945,'Hospitalization details'!$F1945:L4277,2,FALSE)</f>
        <v>TIER - 2</v>
      </c>
      <c r="N1945" s="17" t="str">
        <f>VLOOKUP($L1945,'Hospitalization details'!$F1945:M4282,3,FALSE)</f>
        <v>TIER - 2</v>
      </c>
      <c r="O1945" s="1" t="str">
        <f>VLOOKUP($L1945,'Hospitalization details'!$F1945:N4282,4,FALSE)</f>
        <v>R1023</v>
      </c>
      <c r="P1945" s="14">
        <f>VLOOKUP($L1945,'Hospitalization details'!$F1945:O4282,6,FALSE)</f>
        <v>25462</v>
      </c>
      <c r="Q1945" s="18">
        <f t="shared" si="30"/>
        <v>53</v>
      </c>
    </row>
    <row r="1946" spans="1:17" x14ac:dyDescent="0.25">
      <c r="A1946" s="2" t="s">
        <v>1952</v>
      </c>
      <c r="B1946" t="str">
        <f>VLOOKUP(A1946,'customer names'!A1946:D4280,3,FALSE)</f>
        <v>Furrer</v>
      </c>
      <c r="C1946" s="1">
        <f>VLOOKUP(A1946,'Medical examination'!A1946:G4280,2,FALSE)</f>
        <v>20.36</v>
      </c>
      <c r="D1946" s="1">
        <f>VLOOKUP(A1946,'Medical examination'!A1946:H4280,3,FALSE)</f>
        <v>4.49</v>
      </c>
      <c r="E1946" s="1" t="str">
        <f>VLOOKUP($A1946,'Medical examination'!A1946:I4280,4,FALSE)</f>
        <v>NO</v>
      </c>
      <c r="F1946" s="1" t="str">
        <f>VLOOKUP($A1946,'Medical examination'!A1946:J4280,5,FALSE)</f>
        <v>NO</v>
      </c>
      <c r="G1946" s="1" t="str">
        <f>VLOOKUP($A1946,'Medical examination'!A1946:K4280,6,FALSE)</f>
        <v>NO</v>
      </c>
      <c r="H1946" s="1">
        <f>VLOOKUP($A1946,'Medical examination'!A1946:L4280,7,FALSE)</f>
        <v>0</v>
      </c>
      <c r="I1946" s="1" t="str">
        <f>VLOOKUP($A1946,'Medical examination'!A1946:M4280,8,FALSE)</f>
        <v>NO</v>
      </c>
      <c r="J1946" s="19" t="str">
        <f>VLOOKUP($A1946,'Medical examination'!A1946:N4280,9,FALSE)</f>
        <v>NORMAL WEIGHT</v>
      </c>
      <c r="K1946" s="10" t="str">
        <f>VLOOKUP($A1946,'Medical examination'!A1946:O4280,10,FALSE)</f>
        <v>NORMAL</v>
      </c>
      <c r="L1946" s="16">
        <v>15230.32</v>
      </c>
      <c r="M1946" s="1" t="str">
        <f>VLOOKUP($L1946,'Hospitalization details'!$F1946:L4278,2,FALSE)</f>
        <v>TIER - 2</v>
      </c>
      <c r="N1946" s="17" t="str">
        <f>VLOOKUP($L1946,'Hospitalization details'!$F1946:M4283,3,FALSE)</f>
        <v>TIER - 2</v>
      </c>
      <c r="O1946" s="1" t="str">
        <f>VLOOKUP($L1946,'Hospitalization details'!$F1946:N4283,4,FALSE)</f>
        <v>R1024</v>
      </c>
      <c r="P1946" s="14">
        <f>VLOOKUP($L1946,'Hospitalization details'!$F1946:O4283,6,FALSE)</f>
        <v>22122</v>
      </c>
      <c r="Q1946" s="18">
        <f t="shared" si="30"/>
        <v>62</v>
      </c>
    </row>
    <row r="1947" spans="1:17" x14ac:dyDescent="0.25">
      <c r="A1947" s="2" t="s">
        <v>1953</v>
      </c>
      <c r="B1947" t="str">
        <f>VLOOKUP(A1947,'customer names'!A1947:D4281,3,FALSE)</f>
        <v>Konigs</v>
      </c>
      <c r="C1947" s="1">
        <f>VLOOKUP(A1947,'Medical examination'!A1947:G4281,2,FALSE)</f>
        <v>25.46</v>
      </c>
      <c r="D1947" s="1">
        <f>VLOOKUP(A1947,'Medical examination'!A1947:H4281,3,FALSE)</f>
        <v>4.1399999999999997</v>
      </c>
      <c r="E1947" s="1" t="str">
        <f>VLOOKUP($A1947,'Medical examination'!A1947:I4281,4,FALSE)</f>
        <v>NO</v>
      </c>
      <c r="F1947" s="1" t="str">
        <f>VLOOKUP($A1947,'Medical examination'!A1947:J4281,5,FALSE)</f>
        <v>NO</v>
      </c>
      <c r="G1947" s="1" t="str">
        <f>VLOOKUP($A1947,'Medical examination'!A1947:K4281,6,FALSE)</f>
        <v>NO</v>
      </c>
      <c r="H1947" s="1">
        <f>VLOOKUP($A1947,'Medical examination'!A1947:L4281,7,FALSE)</f>
        <v>1</v>
      </c>
      <c r="I1947" s="1" t="str">
        <f>VLOOKUP($A1947,'Medical examination'!A1947:M4281,8,FALSE)</f>
        <v>NO</v>
      </c>
      <c r="J1947" s="19" t="str">
        <f>VLOOKUP($A1947,'Medical examination'!A1947:N4281,9,FALSE)</f>
        <v>OVERWEIGHT</v>
      </c>
      <c r="K1947" s="10" t="str">
        <f>VLOOKUP($A1947,'Medical examination'!A1947:O4281,10,FALSE)</f>
        <v>NORMAL</v>
      </c>
      <c r="L1947" s="16">
        <v>15207.92</v>
      </c>
      <c r="M1947" s="1" t="str">
        <f>VLOOKUP($L1947,'Hospitalization details'!$F1947:L4279,2,FALSE)</f>
        <v>TIER - 2</v>
      </c>
      <c r="N1947" s="17" t="str">
        <f>VLOOKUP($L1947,'Hospitalization details'!$F1947:M4284,3,FALSE)</f>
        <v>TIER - 1</v>
      </c>
      <c r="O1947" s="1" t="str">
        <f>VLOOKUP($L1947,'Hospitalization details'!$F1947:N4284,4,FALSE)</f>
        <v>R1012</v>
      </c>
      <c r="P1947" s="14">
        <f>VLOOKUP($L1947,'Hospitalization details'!$F1947:O4284,6,FALSE)</f>
        <v>28817</v>
      </c>
      <c r="Q1947" s="18">
        <f t="shared" si="30"/>
        <v>44</v>
      </c>
    </row>
    <row r="1948" spans="1:17" x14ac:dyDescent="0.25">
      <c r="A1948" s="2" t="s">
        <v>1954</v>
      </c>
      <c r="B1948" t="str">
        <f>VLOOKUP(A1948,'customer names'!A1948:D4282,3,FALSE)</f>
        <v>Tesdahl</v>
      </c>
      <c r="C1948" s="1">
        <f>VLOOKUP(A1948,'Medical examination'!A1948:G4282,2,FALSE)</f>
        <v>17.09</v>
      </c>
      <c r="D1948" s="1">
        <f>VLOOKUP(A1948,'Medical examination'!A1948:H4282,3,FALSE)</f>
        <v>5.8</v>
      </c>
      <c r="E1948" s="1" t="str">
        <f>VLOOKUP($A1948,'Medical examination'!A1948:I4282,4,FALSE)</f>
        <v>YES</v>
      </c>
      <c r="F1948" s="1" t="str">
        <f>VLOOKUP($A1948,'Medical examination'!A1948:J4282,5,FALSE)</f>
        <v>NO</v>
      </c>
      <c r="G1948" s="1" t="str">
        <f>VLOOKUP($A1948,'Medical examination'!A1948:K4282,6,FALSE)</f>
        <v>NO</v>
      </c>
      <c r="H1948" s="1">
        <f>VLOOKUP($A1948,'Medical examination'!A1948:L4282,7,FALSE)</f>
        <v>0</v>
      </c>
      <c r="I1948" s="1" t="str">
        <f>VLOOKUP($A1948,'Medical examination'!A1948:M4282,8,FALSE)</f>
        <v>NO</v>
      </c>
      <c r="J1948" s="19" t="str">
        <f>VLOOKUP($A1948,'Medical examination'!A1948:N4282,9,FALSE)</f>
        <v>UNDERWEIGHT</v>
      </c>
      <c r="K1948" s="10" t="str">
        <f>VLOOKUP($A1948,'Medical examination'!A1948:O4282,10,FALSE)</f>
        <v>PRE DIABETES</v>
      </c>
      <c r="L1948" s="16">
        <v>15174.81</v>
      </c>
      <c r="M1948" s="1" t="str">
        <f>VLOOKUP($L1948,'Hospitalization details'!$F1948:L4280,2,FALSE)</f>
        <v>TIER - 2</v>
      </c>
      <c r="N1948" s="17" t="str">
        <f>VLOOKUP($L1948,'Hospitalization details'!$F1948:M4285,3,FALSE)</f>
        <v>TIER - 1</v>
      </c>
      <c r="O1948" s="1" t="str">
        <f>VLOOKUP($L1948,'Hospitalization details'!$F1948:N4285,4,FALSE)</f>
        <v>R1012</v>
      </c>
      <c r="P1948" s="14">
        <f>VLOOKUP($L1948,'Hospitalization details'!$F1948:O4285,6,FALSE)</f>
        <v>22814</v>
      </c>
      <c r="Q1948" s="18">
        <f t="shared" si="30"/>
        <v>60</v>
      </c>
    </row>
    <row r="1949" spans="1:17" x14ac:dyDescent="0.25">
      <c r="A1949" s="2" t="s">
        <v>1955</v>
      </c>
      <c r="B1949" t="str">
        <f>VLOOKUP(A1949,'customer names'!A1949:D4283,3,FALSE)</f>
        <v>Engel</v>
      </c>
      <c r="C1949" s="1">
        <f>VLOOKUP(A1949,'Medical examination'!A1949:G4283,2,FALSE)</f>
        <v>20.83</v>
      </c>
      <c r="D1949" s="1">
        <f>VLOOKUP(A1949,'Medical examination'!A1949:H4283,3,FALSE)</f>
        <v>5.12</v>
      </c>
      <c r="E1949" s="1" t="str">
        <f>VLOOKUP($A1949,'Medical examination'!A1949:I4283,4,FALSE)</f>
        <v>NO</v>
      </c>
      <c r="F1949" s="1" t="str">
        <f>VLOOKUP($A1949,'Medical examination'!A1949:J4283,5,FALSE)</f>
        <v>NO</v>
      </c>
      <c r="G1949" s="1" t="str">
        <f>VLOOKUP($A1949,'Medical examination'!A1949:K4283,6,FALSE)</f>
        <v>NO</v>
      </c>
      <c r="H1949" s="1">
        <f>VLOOKUP($A1949,'Medical examination'!A1949:L4283,7,FALSE)</f>
        <v>0</v>
      </c>
      <c r="I1949" s="1" t="str">
        <f>VLOOKUP($A1949,'Medical examination'!A1949:M4283,8,FALSE)</f>
        <v>NO</v>
      </c>
      <c r="J1949" s="19" t="str">
        <f>VLOOKUP($A1949,'Medical examination'!A1949:N4283,9,FALSE)</f>
        <v>NORMAL WEIGHT</v>
      </c>
      <c r="K1949" s="10" t="str">
        <f>VLOOKUP($A1949,'Medical examination'!A1949:O4283,10,FALSE)</f>
        <v>NORMAL</v>
      </c>
      <c r="L1949" s="16">
        <v>15170.07</v>
      </c>
      <c r="M1949" s="1" t="str">
        <f>VLOOKUP($L1949,'Hospitalization details'!$F1949:L4281,2,FALSE)</f>
        <v>TIER - 2</v>
      </c>
      <c r="N1949" s="17" t="str">
        <f>VLOOKUP($L1949,'Hospitalization details'!$F1949:M4286,3,FALSE)</f>
        <v>TIER - 3</v>
      </c>
      <c r="O1949" s="1" t="str">
        <f>VLOOKUP($L1949,'Hospitalization details'!$F1949:N4286,4,FALSE)</f>
        <v>R1011</v>
      </c>
      <c r="P1949" s="14">
        <f>VLOOKUP($L1949,'Hospitalization details'!$F1949:O4286,6,FALSE)</f>
        <v>21887</v>
      </c>
      <c r="Q1949" s="18">
        <f t="shared" si="30"/>
        <v>63</v>
      </c>
    </row>
    <row r="1950" spans="1:17" x14ac:dyDescent="0.25">
      <c r="A1950" s="2" t="s">
        <v>1956</v>
      </c>
      <c r="B1950" t="str">
        <f>VLOOKUP(A1950,'customer names'!A1950:D4284,3,FALSE)</f>
        <v>Kuck</v>
      </c>
      <c r="C1950" s="1">
        <f>VLOOKUP(A1950,'Medical examination'!A1950:G4284,2,FALSE)</f>
        <v>18.920000000000002</v>
      </c>
      <c r="D1950" s="1">
        <f>VLOOKUP(A1950,'Medical examination'!A1950:H4284,3,FALSE)</f>
        <v>5.98</v>
      </c>
      <c r="E1950" s="1" t="str">
        <f>VLOOKUP($A1950,'Medical examination'!A1950:I4284,4,FALSE)</f>
        <v>YES</v>
      </c>
      <c r="F1950" s="1" t="str">
        <f>VLOOKUP($A1950,'Medical examination'!A1950:J4284,5,FALSE)</f>
        <v>NO</v>
      </c>
      <c r="G1950" s="1" t="str">
        <f>VLOOKUP($A1950,'Medical examination'!A1950:K4284,6,FALSE)</f>
        <v>NO</v>
      </c>
      <c r="H1950" s="1">
        <f>VLOOKUP($A1950,'Medical examination'!A1950:L4284,7,FALSE)</f>
        <v>1</v>
      </c>
      <c r="I1950" s="1" t="str">
        <f>VLOOKUP($A1950,'Medical examination'!A1950:M4284,8,FALSE)</f>
        <v>NO</v>
      </c>
      <c r="J1950" s="19" t="str">
        <f>VLOOKUP($A1950,'Medical examination'!A1950:N4284,9,FALSE)</f>
        <v>NORMAL WEIGHT</v>
      </c>
      <c r="K1950" s="10" t="str">
        <f>VLOOKUP($A1950,'Medical examination'!A1950:O4284,10,FALSE)</f>
        <v>PRE DIABETES</v>
      </c>
      <c r="L1950" s="16">
        <v>15161.53</v>
      </c>
      <c r="M1950" s="1" t="str">
        <f>VLOOKUP($L1950,'Hospitalization details'!$F1950:L4282,2,FALSE)</f>
        <v>TIER - 2</v>
      </c>
      <c r="N1950" s="17" t="str">
        <f>VLOOKUP($L1950,'Hospitalization details'!$F1950:M4287,3,FALSE)</f>
        <v>TIER - 1</v>
      </c>
      <c r="O1950" s="1" t="str">
        <f>VLOOKUP($L1950,'Hospitalization details'!$F1950:N4287,4,FALSE)</f>
        <v>R1013</v>
      </c>
      <c r="P1950" s="14">
        <f>VLOOKUP($L1950,'Hospitalization details'!$F1950:O4287,6,FALSE)</f>
        <v>21705</v>
      </c>
      <c r="Q1950" s="18">
        <f t="shared" si="30"/>
        <v>64</v>
      </c>
    </row>
    <row r="1951" spans="1:17" x14ac:dyDescent="0.25">
      <c r="A1951" s="2" t="s">
        <v>1957</v>
      </c>
      <c r="B1951" t="str">
        <f>VLOOKUP(A1951,'customer names'!A1951:D4285,3,FALSE)</f>
        <v>Dillon</v>
      </c>
      <c r="C1951" s="1">
        <f>VLOOKUP(A1951,'Medical examination'!A1951:G4285,2,FALSE)</f>
        <v>37.1</v>
      </c>
      <c r="D1951" s="1">
        <f>VLOOKUP(A1951,'Medical examination'!A1951:H4285,3,FALSE)</f>
        <v>5.46</v>
      </c>
      <c r="E1951" s="1" t="str">
        <f>VLOOKUP($A1951,'Medical examination'!A1951:I4285,4,FALSE)</f>
        <v>NO</v>
      </c>
      <c r="F1951" s="1" t="str">
        <f>VLOOKUP($A1951,'Medical examination'!A1951:J4285,5,FALSE)</f>
        <v>NO</v>
      </c>
      <c r="G1951" s="1" t="str">
        <f>VLOOKUP($A1951,'Medical examination'!A1951:K4285,6,FALSE)</f>
        <v>NO</v>
      </c>
      <c r="H1951" s="1">
        <f>VLOOKUP($A1951,'Medical examination'!A1951:L4285,7,FALSE)</f>
        <v>0</v>
      </c>
      <c r="I1951" s="1" t="str">
        <f>VLOOKUP($A1951,'Medical examination'!A1951:M4285,8,FALSE)</f>
        <v>NO</v>
      </c>
      <c r="J1951" s="19" t="str">
        <f>VLOOKUP($A1951,'Medical examination'!A1951:N4285,9,FALSE)</f>
        <v>OBESITY</v>
      </c>
      <c r="K1951" s="10" t="str">
        <f>VLOOKUP($A1951,'Medical examination'!A1951:O4285,10,FALSE)</f>
        <v>NORMAL</v>
      </c>
      <c r="L1951" s="16">
        <v>42211.14</v>
      </c>
      <c r="M1951" s="1" t="str">
        <f>VLOOKUP($L1951,'Hospitalization details'!$F1951:L4283,2,FALSE)</f>
        <v>TIER - 1</v>
      </c>
      <c r="N1951" s="17" t="str">
        <f>VLOOKUP($L1951,'Hospitalization details'!$F1951:M4288,3,FALSE)</f>
        <v>TIER - 3</v>
      </c>
      <c r="O1951" s="1" t="str">
        <f>VLOOKUP($L1951,'Hospitalization details'!$F1951:N4288,4,FALSE)</f>
        <v>R1013</v>
      </c>
      <c r="P1951" s="14">
        <f>VLOOKUP($L1951,'Hospitalization details'!$F1951:O4288,6,FALSE)</f>
        <v>27621</v>
      </c>
      <c r="Q1951" s="18">
        <f t="shared" si="30"/>
        <v>47</v>
      </c>
    </row>
    <row r="1952" spans="1:17" x14ac:dyDescent="0.25">
      <c r="A1952" s="2" t="s">
        <v>1958</v>
      </c>
      <c r="B1952" t="str">
        <f>VLOOKUP(A1952,'customer names'!A1952:D4286,3,FALSE)</f>
        <v>Neuschel</v>
      </c>
      <c r="C1952" s="1">
        <f>VLOOKUP(A1952,'Medical examination'!A1952:G4286,2,FALSE)</f>
        <v>22.515000000000001</v>
      </c>
      <c r="D1952" s="1">
        <f>VLOOKUP(A1952,'Medical examination'!A1952:H4286,3,FALSE)</f>
        <v>4.91</v>
      </c>
      <c r="E1952" s="1" t="str">
        <f>VLOOKUP($A1952,'Medical examination'!A1952:I4286,4,FALSE)</f>
        <v>YES</v>
      </c>
      <c r="F1952" s="1" t="str">
        <f>VLOOKUP($A1952,'Medical examination'!A1952:J4286,5,FALSE)</f>
        <v>NO</v>
      </c>
      <c r="G1952" s="1" t="str">
        <f>VLOOKUP($A1952,'Medical examination'!A1952:K4286,6,FALSE)</f>
        <v>YES</v>
      </c>
      <c r="H1952" s="1">
        <f>VLOOKUP($A1952,'Medical examination'!A1952:L4286,7,FALSE)</f>
        <v>1</v>
      </c>
      <c r="I1952" s="1" t="str">
        <f>VLOOKUP($A1952,'Medical examination'!A1952:M4286,8,FALSE)</f>
        <v>NO</v>
      </c>
      <c r="J1952" s="19" t="str">
        <f>VLOOKUP($A1952,'Medical examination'!A1952:N4286,9,FALSE)</f>
        <v>NORMAL WEIGHT</v>
      </c>
      <c r="K1952" s="10" t="str">
        <f>VLOOKUP($A1952,'Medical examination'!A1952:O4286,10,FALSE)</f>
        <v>NORMAL</v>
      </c>
      <c r="L1952" s="16">
        <v>15161.25</v>
      </c>
      <c r="M1952" s="1" t="str">
        <f>VLOOKUP($L1952,'Hospitalization details'!$F1952:L4284,2,FALSE)</f>
        <v>TIER - 2</v>
      </c>
      <c r="N1952" s="17" t="str">
        <f>VLOOKUP($L1952,'Hospitalization details'!$F1952:M4289,3,FALSE)</f>
        <v>TIER - 2</v>
      </c>
      <c r="O1952" s="1" t="str">
        <f>VLOOKUP($L1952,'Hospitalization details'!$F1952:N4289,4,FALSE)</f>
        <v>R1012</v>
      </c>
      <c r="P1952" s="14">
        <f>VLOOKUP($L1952,'Hospitalization details'!$F1952:O4289,6,FALSE)</f>
        <v>22944</v>
      </c>
      <c r="Q1952" s="18">
        <f t="shared" si="30"/>
        <v>60</v>
      </c>
    </row>
    <row r="1953" spans="1:17" x14ac:dyDescent="0.25">
      <c r="A1953" s="2" t="s">
        <v>1959</v>
      </c>
      <c r="B1953" t="str">
        <f>VLOOKUP(A1953,'customer names'!A1953:D4287,3,FALSE)</f>
        <v>Rosales Ramirez</v>
      </c>
      <c r="C1953" s="1">
        <f>VLOOKUP(A1953,'Medical examination'!A1953:G4287,2,FALSE)</f>
        <v>32.700000000000003</v>
      </c>
      <c r="D1953" s="1">
        <f>VLOOKUP(A1953,'Medical examination'!A1953:H4287,3,FALSE)</f>
        <v>4.66</v>
      </c>
      <c r="E1953" s="1" t="str">
        <f>VLOOKUP($A1953,'Medical examination'!A1953:I4287,4,FALSE)</f>
        <v>NO</v>
      </c>
      <c r="F1953" s="1" t="str">
        <f>VLOOKUP($A1953,'Medical examination'!A1953:J4287,5,FALSE)</f>
        <v>NO</v>
      </c>
      <c r="G1953" s="1" t="str">
        <f>VLOOKUP($A1953,'Medical examination'!A1953:K4287,6,FALSE)</f>
        <v>NO</v>
      </c>
      <c r="H1953" s="1">
        <f>VLOOKUP($A1953,'Medical examination'!A1953:L4287,7,FALSE)</f>
        <v>0</v>
      </c>
      <c r="I1953" s="1" t="str">
        <f>VLOOKUP($A1953,'Medical examination'!A1953:M4287,8,FALSE)</f>
        <v>NO</v>
      </c>
      <c r="J1953" s="19" t="str">
        <f>VLOOKUP($A1953,'Medical examination'!A1953:N4287,9,FALSE)</f>
        <v>OBESITY</v>
      </c>
      <c r="K1953" s="10" t="str">
        <f>VLOOKUP($A1953,'Medical examination'!A1953:O4287,10,FALSE)</f>
        <v>NORMAL</v>
      </c>
      <c r="L1953" s="16">
        <v>15150.44</v>
      </c>
      <c r="M1953" s="1" t="str">
        <f>VLOOKUP($L1953,'Hospitalization details'!$F1953:L4285,2,FALSE)</f>
        <v>TIER - 2</v>
      </c>
      <c r="N1953" s="17" t="str">
        <f>VLOOKUP($L1953,'Hospitalization details'!$F1953:M4290,3,FALSE)</f>
        <v>TIER - 1</v>
      </c>
      <c r="O1953" s="1" t="str">
        <f>VLOOKUP($L1953,'Hospitalization details'!$F1953:N4290,4,FALSE)</f>
        <v>R1023</v>
      </c>
      <c r="P1953" s="14">
        <f>VLOOKUP($L1953,'Hospitalization details'!$F1953:O4290,6,FALSE)</f>
        <v>26262</v>
      </c>
      <c r="Q1953" s="18">
        <f t="shared" si="30"/>
        <v>51</v>
      </c>
    </row>
    <row r="1954" spans="1:17" x14ac:dyDescent="0.25">
      <c r="A1954" s="2" t="s">
        <v>1960</v>
      </c>
      <c r="B1954" t="str">
        <f>VLOOKUP(A1954,'customer names'!A1954:D4288,3,FALSE)</f>
        <v>Marquez</v>
      </c>
      <c r="C1954" s="1">
        <f>VLOOKUP(A1954,'Medical examination'!A1954:G4288,2,FALSE)</f>
        <v>17.75</v>
      </c>
      <c r="D1954" s="1">
        <f>VLOOKUP(A1954,'Medical examination'!A1954:H4288,3,FALSE)</f>
        <v>6.8</v>
      </c>
      <c r="E1954" s="1" t="str">
        <f>VLOOKUP($A1954,'Medical examination'!A1954:I4288,4,FALSE)</f>
        <v>YES</v>
      </c>
      <c r="F1954" s="1" t="str">
        <f>VLOOKUP($A1954,'Medical examination'!A1954:J4288,5,FALSE)</f>
        <v>NO</v>
      </c>
      <c r="G1954" s="1" t="str">
        <f>VLOOKUP($A1954,'Medical examination'!A1954:K4288,6,FALSE)</f>
        <v>NO</v>
      </c>
      <c r="H1954" s="1">
        <f>VLOOKUP($A1954,'Medical examination'!A1954:L4288,7,FALSE)</f>
        <v>1</v>
      </c>
      <c r="I1954" s="1" t="str">
        <f>VLOOKUP($A1954,'Medical examination'!A1954:M4288,8,FALSE)</f>
        <v>NO</v>
      </c>
      <c r="J1954" s="19" t="str">
        <f>VLOOKUP($A1954,'Medical examination'!A1954:N4288,9,FALSE)</f>
        <v>UNDERWEIGHT</v>
      </c>
      <c r="K1954" s="10" t="str">
        <f>VLOOKUP($A1954,'Medical examination'!A1954:O4288,10,FALSE)</f>
        <v>DIABETES</v>
      </c>
      <c r="L1954" s="16">
        <v>15123.19</v>
      </c>
      <c r="M1954" s="1" t="str">
        <f>VLOOKUP($L1954,'Hospitalization details'!$F1954:L4286,2,FALSE)</f>
        <v>TIER - 2</v>
      </c>
      <c r="N1954" s="17" t="str">
        <f>VLOOKUP($L1954,'Hospitalization details'!$F1954:M4291,3,FALSE)</f>
        <v>TIER - 1</v>
      </c>
      <c r="O1954" s="1" t="str">
        <f>VLOOKUP($L1954,'Hospitalization details'!$F1954:N4291,4,FALSE)</f>
        <v>R1011</v>
      </c>
      <c r="P1954" s="14">
        <f>VLOOKUP($L1954,'Hospitalization details'!$F1954:O4291,6,FALSE)</f>
        <v>28738</v>
      </c>
      <c r="Q1954" s="18">
        <f t="shared" si="30"/>
        <v>44</v>
      </c>
    </row>
    <row r="1955" spans="1:17" x14ac:dyDescent="0.25">
      <c r="A1955" s="2" t="s">
        <v>1961</v>
      </c>
      <c r="B1955" t="str">
        <f>VLOOKUP(A1955,'customer names'!A1955:D4289,3,FALSE)</f>
        <v>Green</v>
      </c>
      <c r="C1955" s="1">
        <f>VLOOKUP(A1955,'Medical examination'!A1955:G4289,2,FALSE)</f>
        <v>33.630000000000003</v>
      </c>
      <c r="D1955" s="1">
        <f>VLOOKUP(A1955,'Medical examination'!A1955:H4289,3,FALSE)</f>
        <v>4.47</v>
      </c>
      <c r="E1955" s="1" t="str">
        <f>VLOOKUP($A1955,'Medical examination'!A1955:I4289,4,FALSE)</f>
        <v>YES</v>
      </c>
      <c r="F1955" s="1" t="str">
        <f>VLOOKUP($A1955,'Medical examination'!A1955:J4289,5,FALSE)</f>
        <v>NO</v>
      </c>
      <c r="G1955" s="1" t="str">
        <f>VLOOKUP($A1955,'Medical examination'!A1955:K4289,6,FALSE)</f>
        <v>NO</v>
      </c>
      <c r="H1955" s="1">
        <f>VLOOKUP($A1955,'Medical examination'!A1955:L4289,7,FALSE)</f>
        <v>0</v>
      </c>
      <c r="I1955" s="1" t="str">
        <f>VLOOKUP($A1955,'Medical examination'!A1955:M4289,8,FALSE)</f>
        <v>NO</v>
      </c>
      <c r="J1955" s="19" t="str">
        <f>VLOOKUP($A1955,'Medical examination'!A1955:N4289,9,FALSE)</f>
        <v>OBESITY</v>
      </c>
      <c r="K1955" s="10" t="str">
        <f>VLOOKUP($A1955,'Medical examination'!A1955:O4289,10,FALSE)</f>
        <v>NORMAL</v>
      </c>
      <c r="L1955" s="16">
        <v>15103.69</v>
      </c>
      <c r="M1955" s="1" t="str">
        <f>VLOOKUP($L1955,'Hospitalization details'!$F1955:L4287,2,FALSE)</f>
        <v>TIER - 2</v>
      </c>
      <c r="N1955" s="17" t="str">
        <f>VLOOKUP($L1955,'Hospitalization details'!$F1955:M4292,3,FALSE)</f>
        <v>TIER - 1</v>
      </c>
      <c r="O1955" s="1" t="str">
        <f>VLOOKUP($L1955,'Hospitalization details'!$F1955:N4292,4,FALSE)</f>
        <v>R1012</v>
      </c>
      <c r="P1955" s="14">
        <f>VLOOKUP($L1955,'Hospitalization details'!$F1955:O4292,6,FALSE)</f>
        <v>26610</v>
      </c>
      <c r="Q1955" s="18">
        <f t="shared" si="30"/>
        <v>50</v>
      </c>
    </row>
    <row r="1956" spans="1:17" x14ac:dyDescent="0.25">
      <c r="A1956" s="2" t="s">
        <v>1962</v>
      </c>
      <c r="B1956" t="str">
        <f>VLOOKUP(A1956,'customer names'!A1956:D4290,3,FALSE)</f>
        <v>Schubel</v>
      </c>
      <c r="C1956" s="1">
        <f>VLOOKUP(A1956,'Medical examination'!A1956:G4290,2,FALSE)</f>
        <v>34.799999999999997</v>
      </c>
      <c r="D1956" s="1">
        <f>VLOOKUP(A1956,'Medical examination'!A1956:H4290,3,FALSE)</f>
        <v>4.08</v>
      </c>
      <c r="E1956" s="1" t="str">
        <f>VLOOKUP($A1956,'Medical examination'!A1956:I4290,4,FALSE)</f>
        <v>YES</v>
      </c>
      <c r="F1956" s="1" t="str">
        <f>VLOOKUP($A1956,'Medical examination'!A1956:J4290,5,FALSE)</f>
        <v>NO</v>
      </c>
      <c r="G1956" s="1" t="str">
        <f>VLOOKUP($A1956,'Medical examination'!A1956:K4290,6,FALSE)</f>
        <v>NO</v>
      </c>
      <c r="H1956" s="1">
        <f>VLOOKUP($A1956,'Medical examination'!A1956:L4290,7,FALSE)</f>
        <v>1</v>
      </c>
      <c r="I1956" s="1" t="str">
        <f>VLOOKUP($A1956,'Medical examination'!A1956:M4290,8,FALSE)</f>
        <v>NO</v>
      </c>
      <c r="J1956" s="19" t="str">
        <f>VLOOKUP($A1956,'Medical examination'!A1956:N4290,9,FALSE)</f>
        <v>OBESITY</v>
      </c>
      <c r="K1956" s="10" t="str">
        <f>VLOOKUP($A1956,'Medical examination'!A1956:O4290,10,FALSE)</f>
        <v>NORMAL</v>
      </c>
      <c r="L1956" s="16">
        <v>15090.35</v>
      </c>
      <c r="M1956" s="1" t="str">
        <f>VLOOKUP($L1956,'Hospitalization details'!$F1956:L4288,2,FALSE)</f>
        <v>TIER - 2</v>
      </c>
      <c r="N1956" s="17" t="str">
        <f>VLOOKUP($L1956,'Hospitalization details'!$F1956:M4293,3,FALSE)</f>
        <v>TIER - 1</v>
      </c>
      <c r="O1956" s="1" t="str">
        <f>VLOOKUP($L1956,'Hospitalization details'!$F1956:N4293,4,FALSE)</f>
        <v>R1023</v>
      </c>
      <c r="P1956" s="14">
        <f>VLOOKUP($L1956,'Hospitalization details'!$F1956:O4293,6,FALSE)</f>
        <v>27693</v>
      </c>
      <c r="Q1956" s="18">
        <f t="shared" si="30"/>
        <v>47</v>
      </c>
    </row>
    <row r="1957" spans="1:17" x14ac:dyDescent="0.25">
      <c r="A1957" s="2" t="s">
        <v>1963</v>
      </c>
      <c r="B1957" t="str">
        <f>VLOOKUP(A1957,'customer names'!A1957:D4291,3,FALSE)</f>
        <v>Jimenez</v>
      </c>
      <c r="C1957" s="1">
        <f>VLOOKUP(A1957,'Medical examination'!A1957:G4291,2,FALSE)</f>
        <v>16.809999999999999</v>
      </c>
      <c r="D1957" s="1">
        <f>VLOOKUP(A1957,'Medical examination'!A1957:H4291,3,FALSE)</f>
        <v>5.51</v>
      </c>
      <c r="E1957" s="1" t="str">
        <f>VLOOKUP($A1957,'Medical examination'!A1957:I4291,4,FALSE)</f>
        <v>YES</v>
      </c>
      <c r="F1957" s="1" t="str">
        <f>VLOOKUP($A1957,'Medical examination'!A1957:J4291,5,FALSE)</f>
        <v>NO</v>
      </c>
      <c r="G1957" s="1" t="str">
        <f>VLOOKUP($A1957,'Medical examination'!A1957:K4291,6,FALSE)</f>
        <v>NO</v>
      </c>
      <c r="H1957" s="1">
        <f>VLOOKUP($A1957,'Medical examination'!A1957:L4291,7,FALSE)</f>
        <v>1</v>
      </c>
      <c r="I1957" s="1" t="str">
        <f>VLOOKUP($A1957,'Medical examination'!A1957:M4291,8,FALSE)</f>
        <v>NO</v>
      </c>
      <c r="J1957" s="19" t="str">
        <f>VLOOKUP($A1957,'Medical examination'!A1957:N4291,9,FALSE)</f>
        <v>UNDERWEIGHT</v>
      </c>
      <c r="K1957" s="10" t="str">
        <f>VLOOKUP($A1957,'Medical examination'!A1957:O4291,10,FALSE)</f>
        <v>NORMAL</v>
      </c>
      <c r="L1957" s="16">
        <v>15052.68</v>
      </c>
      <c r="M1957" s="1" t="str">
        <f>VLOOKUP($L1957,'Hospitalization details'!$F1957:L4289,2,FALSE)</f>
        <v>TIER - 2</v>
      </c>
      <c r="N1957" s="17" t="str">
        <f>VLOOKUP($L1957,'Hospitalization details'!$F1957:M4294,3,FALSE)</f>
        <v>TIER - 2</v>
      </c>
      <c r="O1957" s="1" t="str">
        <f>VLOOKUP($L1957,'Hospitalization details'!$F1957:N4294,4,FALSE)</f>
        <v>R1022</v>
      </c>
      <c r="P1957" s="14">
        <f>VLOOKUP($L1957,'Hospitalization details'!$F1957:O4294,6,FALSE)</f>
        <v>25001</v>
      </c>
      <c r="Q1957" s="18">
        <f t="shared" si="30"/>
        <v>54</v>
      </c>
    </row>
    <row r="1958" spans="1:17" x14ac:dyDescent="0.25">
      <c r="A1958" s="2" t="s">
        <v>1964</v>
      </c>
      <c r="B1958" t="str">
        <f>VLOOKUP(A1958,'customer names'!A1958:D4292,3,FALSE)</f>
        <v>Zimny-Schmitt</v>
      </c>
      <c r="C1958" s="1">
        <f>VLOOKUP(A1958,'Medical examination'!A1958:G4292,2,FALSE)</f>
        <v>16.690000000000001</v>
      </c>
      <c r="D1958" s="1">
        <f>VLOOKUP(A1958,'Medical examination'!A1958:H4292,3,FALSE)</f>
        <v>8.4</v>
      </c>
      <c r="E1958" s="1" t="str">
        <f>VLOOKUP($A1958,'Medical examination'!A1958:I4292,4,FALSE)</f>
        <v>YES</v>
      </c>
      <c r="F1958" s="1" t="str">
        <f>VLOOKUP($A1958,'Medical examination'!A1958:J4292,5,FALSE)</f>
        <v>NO</v>
      </c>
      <c r="G1958" s="1" t="str">
        <f>VLOOKUP($A1958,'Medical examination'!A1958:K4292,6,FALSE)</f>
        <v>NO</v>
      </c>
      <c r="H1958" s="1">
        <f>VLOOKUP($A1958,'Medical examination'!A1958:L4292,7,FALSE)</f>
        <v>0</v>
      </c>
      <c r="I1958" s="1" t="str">
        <f>VLOOKUP($A1958,'Medical examination'!A1958:M4292,8,FALSE)</f>
        <v>NO</v>
      </c>
      <c r="J1958" s="19" t="str">
        <f>VLOOKUP($A1958,'Medical examination'!A1958:N4292,9,FALSE)</f>
        <v>UNDERWEIGHT</v>
      </c>
      <c r="K1958" s="10" t="str">
        <f>VLOOKUP($A1958,'Medical examination'!A1958:O4292,10,FALSE)</f>
        <v>DIABETES</v>
      </c>
      <c r="L1958" s="16">
        <v>15038.51</v>
      </c>
      <c r="M1958" s="1" t="str">
        <f>VLOOKUP($L1958,'Hospitalization details'!$F1958:L4290,2,FALSE)</f>
        <v>TIER - 2</v>
      </c>
      <c r="N1958" s="17" t="str">
        <f>VLOOKUP($L1958,'Hospitalization details'!$F1958:M4295,3,FALSE)</f>
        <v>TIER - 3</v>
      </c>
      <c r="O1958" s="1" t="str">
        <f>VLOOKUP($L1958,'Hospitalization details'!$F1958:N4295,4,FALSE)</f>
        <v>R1023</v>
      </c>
      <c r="P1958" s="14">
        <f>VLOOKUP($L1958,'Hospitalization details'!$F1958:O4295,6,FALSE)</f>
        <v>26160</v>
      </c>
      <c r="Q1958" s="18">
        <f t="shared" si="30"/>
        <v>51</v>
      </c>
    </row>
    <row r="1959" spans="1:17" x14ac:dyDescent="0.25">
      <c r="A1959" s="2" t="s">
        <v>1965</v>
      </c>
      <c r="B1959" t="str">
        <f>VLOOKUP(A1959,'customer names'!A1959:D4293,3,FALSE)</f>
        <v>Hill</v>
      </c>
      <c r="C1959" s="1">
        <f>VLOOKUP(A1959,'Medical examination'!A1959:G4293,2,FALSE)</f>
        <v>23.21</v>
      </c>
      <c r="D1959" s="1">
        <f>VLOOKUP(A1959,'Medical examination'!A1959:H4293,3,FALSE)</f>
        <v>5.14</v>
      </c>
      <c r="E1959" s="1" t="str">
        <f>VLOOKUP($A1959,'Medical examination'!A1959:I4293,4,FALSE)</f>
        <v>YES</v>
      </c>
      <c r="F1959" s="1" t="str">
        <f>VLOOKUP($A1959,'Medical examination'!A1959:J4293,5,FALSE)</f>
        <v>NO</v>
      </c>
      <c r="G1959" s="1" t="str">
        <f>VLOOKUP($A1959,'Medical examination'!A1959:K4293,6,FALSE)</f>
        <v>NO</v>
      </c>
      <c r="H1959" s="1">
        <f>VLOOKUP($A1959,'Medical examination'!A1959:L4293,7,FALSE)</f>
        <v>1</v>
      </c>
      <c r="I1959" s="1" t="str">
        <f>VLOOKUP($A1959,'Medical examination'!A1959:M4293,8,FALSE)</f>
        <v>NO</v>
      </c>
      <c r="J1959" s="19" t="str">
        <f>VLOOKUP($A1959,'Medical examination'!A1959:N4293,9,FALSE)</f>
        <v>NORMAL WEIGHT</v>
      </c>
      <c r="K1959" s="10" t="str">
        <f>VLOOKUP($A1959,'Medical examination'!A1959:O4293,10,FALSE)</f>
        <v>NORMAL</v>
      </c>
      <c r="L1959" s="16">
        <v>15026.3</v>
      </c>
      <c r="M1959" s="1" t="str">
        <f>VLOOKUP($L1959,'Hospitalization details'!$F1959:L4291,2,FALSE)</f>
        <v>TIER - 2</v>
      </c>
      <c r="N1959" s="17" t="str">
        <f>VLOOKUP($L1959,'Hospitalization details'!$F1959:M4296,3,FALSE)</f>
        <v>TIER - 3</v>
      </c>
      <c r="O1959" s="1" t="str">
        <f>VLOOKUP($L1959,'Hospitalization details'!$F1959:N4296,4,FALSE)</f>
        <v>R1011</v>
      </c>
      <c r="P1959" s="14">
        <f>VLOOKUP($L1959,'Hospitalization details'!$F1959:O4296,6,FALSE)</f>
        <v>25822</v>
      </c>
      <c r="Q1959" s="18">
        <f t="shared" si="30"/>
        <v>52</v>
      </c>
    </row>
    <row r="1960" spans="1:17" x14ac:dyDescent="0.25">
      <c r="A1960" s="2" t="s">
        <v>1966</v>
      </c>
      <c r="B1960" t="str">
        <f>VLOOKUP(A1960,'customer names'!A1960:D4294,3,FALSE)</f>
        <v>Brohart</v>
      </c>
      <c r="C1960" s="1">
        <f>VLOOKUP(A1960,'Medical examination'!A1960:G4294,2,FALSE)</f>
        <v>25.175000000000001</v>
      </c>
      <c r="D1960" s="1">
        <f>VLOOKUP(A1960,'Medical examination'!A1960:H4294,3,FALSE)</f>
        <v>5.21</v>
      </c>
      <c r="E1960" s="1" t="str">
        <f>VLOOKUP($A1960,'Medical examination'!A1960:I4294,4,FALSE)</f>
        <v>YES</v>
      </c>
      <c r="F1960" s="1" t="str">
        <f>VLOOKUP($A1960,'Medical examination'!A1960:J4294,5,FALSE)</f>
        <v>NO</v>
      </c>
      <c r="G1960" s="1" t="str">
        <f>VLOOKUP($A1960,'Medical examination'!A1960:K4294,6,FALSE)</f>
        <v>NO</v>
      </c>
      <c r="H1960" s="1">
        <f>VLOOKUP($A1960,'Medical examination'!A1960:L4294,7,FALSE)</f>
        <v>1</v>
      </c>
      <c r="I1960" s="1" t="str">
        <f>VLOOKUP($A1960,'Medical examination'!A1960:M4294,8,FALSE)</f>
        <v>NO</v>
      </c>
      <c r="J1960" s="19" t="str">
        <f>VLOOKUP($A1960,'Medical examination'!A1960:N4294,9,FALSE)</f>
        <v>OVERWEIGHT</v>
      </c>
      <c r="K1960" s="10" t="str">
        <f>VLOOKUP($A1960,'Medical examination'!A1960:O4294,10,FALSE)</f>
        <v>NORMAL</v>
      </c>
      <c r="L1960" s="16">
        <v>15025.76</v>
      </c>
      <c r="M1960" s="1" t="str">
        <f>VLOOKUP($L1960,'Hospitalization details'!$F1960:L4292,2,FALSE)</f>
        <v>TIER - 2</v>
      </c>
      <c r="N1960" s="17" t="str">
        <f>VLOOKUP($L1960,'Hospitalization details'!$F1960:M4297,3,FALSE)</f>
        <v>TIER - 1</v>
      </c>
      <c r="O1960" s="1" t="str">
        <f>VLOOKUP($L1960,'Hospitalization details'!$F1960:N4297,4,FALSE)</f>
        <v>R1011</v>
      </c>
      <c r="P1960" s="14">
        <f>VLOOKUP($L1960,'Hospitalization details'!$F1960:O4297,6,FALSE)</f>
        <v>29184</v>
      </c>
      <c r="Q1960" s="18">
        <f t="shared" si="30"/>
        <v>43</v>
      </c>
    </row>
    <row r="1961" spans="1:17" x14ac:dyDescent="0.25">
      <c r="A1961" s="2" t="s">
        <v>1967</v>
      </c>
      <c r="B1961" t="str">
        <f>VLOOKUP(A1961,'customer names'!A1961:D4295,3,FALSE)</f>
        <v>Ryan</v>
      </c>
      <c r="C1961" s="1">
        <f>VLOOKUP(A1961,'Medical examination'!A1961:G4295,2,FALSE)</f>
        <v>34.770000000000003</v>
      </c>
      <c r="D1961" s="1">
        <f>VLOOKUP(A1961,'Medical examination'!A1961:H4295,3,FALSE)</f>
        <v>6.23</v>
      </c>
      <c r="E1961" s="1" t="str">
        <f>VLOOKUP($A1961,'Medical examination'!A1961:I4295,4,FALSE)</f>
        <v>NO</v>
      </c>
      <c r="F1961" s="1" t="str">
        <f>VLOOKUP($A1961,'Medical examination'!A1961:J4295,5,FALSE)</f>
        <v>NO</v>
      </c>
      <c r="G1961" s="1" t="str">
        <f>VLOOKUP($A1961,'Medical examination'!A1961:K4295,6,FALSE)</f>
        <v>NO</v>
      </c>
      <c r="H1961" s="1">
        <f>VLOOKUP($A1961,'Medical examination'!A1961:L4295,7,FALSE)</f>
        <v>0</v>
      </c>
      <c r="I1961" s="1" t="str">
        <f>VLOOKUP($A1961,'Medical examination'!A1961:M4295,8,FALSE)</f>
        <v>NO</v>
      </c>
      <c r="J1961" s="19" t="str">
        <f>VLOOKUP($A1961,'Medical examination'!A1961:N4295,9,FALSE)</f>
        <v>OBESITY</v>
      </c>
      <c r="K1961" s="10" t="str">
        <f>VLOOKUP($A1961,'Medical examination'!A1961:O4295,10,FALSE)</f>
        <v>PRE DIABETES</v>
      </c>
      <c r="L1961" s="16">
        <v>15019.76</v>
      </c>
      <c r="M1961" s="1" t="str">
        <f>VLOOKUP($L1961,'Hospitalization details'!$F1961:L4293,2,FALSE)</f>
        <v>TIER - 2</v>
      </c>
      <c r="N1961" s="17" t="str">
        <f>VLOOKUP($L1961,'Hospitalization details'!$F1961:M4298,3,FALSE)</f>
        <v>TIER - 2</v>
      </c>
      <c r="O1961" s="1" t="str">
        <f>VLOOKUP($L1961,'Hospitalization details'!$F1961:N4298,4,FALSE)</f>
        <v>R1012</v>
      </c>
      <c r="P1961" s="14">
        <f>VLOOKUP($L1961,'Hospitalization details'!$F1961:O4298,6,FALSE)</f>
        <v>22136</v>
      </c>
      <c r="Q1961" s="18">
        <f t="shared" si="30"/>
        <v>62</v>
      </c>
    </row>
    <row r="1962" spans="1:17" x14ac:dyDescent="0.25">
      <c r="A1962" s="2" t="s">
        <v>1968</v>
      </c>
      <c r="B1962" t="str">
        <f>VLOOKUP(A1962,'customer names'!A1962:D4296,3,FALSE)</f>
        <v>Oka</v>
      </c>
      <c r="C1962" s="1">
        <f>VLOOKUP(A1962,'Medical examination'!A1962:G4296,2,FALSE)</f>
        <v>27.7</v>
      </c>
      <c r="D1962" s="1">
        <f>VLOOKUP(A1962,'Medical examination'!A1962:H4296,3,FALSE)</f>
        <v>5.6</v>
      </c>
      <c r="E1962" s="1" t="str">
        <f>VLOOKUP($A1962,'Medical examination'!A1962:I4296,4,FALSE)</f>
        <v>NO</v>
      </c>
      <c r="F1962" s="1" t="str">
        <f>VLOOKUP($A1962,'Medical examination'!A1962:J4296,5,FALSE)</f>
        <v>NO</v>
      </c>
      <c r="G1962" s="1" t="str">
        <f>VLOOKUP($A1962,'Medical examination'!A1962:K4296,6,FALSE)</f>
        <v>NO</v>
      </c>
      <c r="H1962" s="1">
        <f>VLOOKUP($A1962,'Medical examination'!A1962:L4296,7,FALSE)</f>
        <v>1</v>
      </c>
      <c r="I1962" s="1" t="str">
        <f>VLOOKUP($A1962,'Medical examination'!A1962:M4296,8,FALSE)</f>
        <v>NO</v>
      </c>
      <c r="J1962" s="19" t="str">
        <f>VLOOKUP($A1962,'Medical examination'!A1962:N4296,9,FALSE)</f>
        <v>OVERWEIGHT</v>
      </c>
      <c r="K1962" s="10" t="str">
        <f>VLOOKUP($A1962,'Medical examination'!A1962:O4296,10,FALSE)</f>
        <v>NORMAL</v>
      </c>
      <c r="L1962" s="16">
        <v>42188.15</v>
      </c>
      <c r="M1962" s="1" t="str">
        <f>VLOOKUP($L1962,'Hospitalization details'!$F1962:L4294,2,FALSE)</f>
        <v>TIER - 1</v>
      </c>
      <c r="N1962" s="17" t="str">
        <f>VLOOKUP($L1962,'Hospitalization details'!$F1962:M4299,3,FALSE)</f>
        <v>TIER - 1</v>
      </c>
      <c r="O1962" s="1" t="str">
        <f>VLOOKUP($L1962,'Hospitalization details'!$F1962:N4299,4,FALSE)</f>
        <v>R1011</v>
      </c>
      <c r="P1962" s="14">
        <f>VLOOKUP($L1962,'Hospitalization details'!$F1962:O4299,6,FALSE)</f>
        <v>26925</v>
      </c>
      <c r="Q1962" s="18">
        <f t="shared" si="30"/>
        <v>49</v>
      </c>
    </row>
    <row r="1963" spans="1:17" x14ac:dyDescent="0.25">
      <c r="A1963" s="2" t="s">
        <v>1969</v>
      </c>
      <c r="B1963" t="str">
        <f>VLOOKUP(A1963,'customer names'!A1963:D4297,3,FALSE)</f>
        <v>Newman</v>
      </c>
      <c r="C1963" s="1">
        <f>VLOOKUP(A1963,'Medical examination'!A1963:G4297,2,FALSE)</f>
        <v>19.12</v>
      </c>
      <c r="D1963" s="1">
        <f>VLOOKUP(A1963,'Medical examination'!A1963:H4297,3,FALSE)</f>
        <v>4.72</v>
      </c>
      <c r="E1963" s="1" t="str">
        <f>VLOOKUP($A1963,'Medical examination'!A1963:I4297,4,FALSE)</f>
        <v>YES</v>
      </c>
      <c r="F1963" s="1" t="str">
        <f>VLOOKUP($A1963,'Medical examination'!A1963:J4297,5,FALSE)</f>
        <v>NO</v>
      </c>
      <c r="G1963" s="1" t="str">
        <f>VLOOKUP($A1963,'Medical examination'!A1963:K4297,6,FALSE)</f>
        <v>NO</v>
      </c>
      <c r="H1963" s="1">
        <f>VLOOKUP($A1963,'Medical examination'!A1963:L4297,7,FALSE)</f>
        <v>1</v>
      </c>
      <c r="I1963" s="1" t="str">
        <f>VLOOKUP($A1963,'Medical examination'!A1963:M4297,8,FALSE)</f>
        <v>NO</v>
      </c>
      <c r="J1963" s="19" t="str">
        <f>VLOOKUP($A1963,'Medical examination'!A1963:N4297,9,FALSE)</f>
        <v>NORMAL WEIGHT</v>
      </c>
      <c r="K1963" s="10" t="str">
        <f>VLOOKUP($A1963,'Medical examination'!A1963:O4297,10,FALSE)</f>
        <v>NORMAL</v>
      </c>
      <c r="L1963" s="16">
        <v>15006.58</v>
      </c>
      <c r="M1963" s="1" t="str">
        <f>VLOOKUP($L1963,'Hospitalization details'!$F1963:L4295,2,FALSE)</f>
        <v>TIER - 2</v>
      </c>
      <c r="N1963" s="17" t="str">
        <f>VLOOKUP($L1963,'Hospitalization details'!$F1963:M4300,3,FALSE)</f>
        <v>TIER - 2</v>
      </c>
      <c r="O1963" s="1" t="str">
        <f>VLOOKUP($L1963,'Hospitalization details'!$F1963:N4300,4,FALSE)</f>
        <v>R1024</v>
      </c>
      <c r="P1963" s="14">
        <f>VLOOKUP($L1963,'Hospitalization details'!$F1963:O4300,6,FALSE)</f>
        <v>34913</v>
      </c>
      <c r="Q1963" s="18">
        <f t="shared" si="30"/>
        <v>27</v>
      </c>
    </row>
    <row r="1964" spans="1:17" x14ac:dyDescent="0.25">
      <c r="A1964" s="2" t="s">
        <v>1970</v>
      </c>
      <c r="B1964" t="str">
        <f>VLOOKUP(A1964,'customer names'!A1964:D4298,3,FALSE)</f>
        <v>Metzger</v>
      </c>
      <c r="C1964" s="1">
        <f>VLOOKUP(A1964,'Medical examination'!A1964:G4298,2,FALSE)</f>
        <v>32.67</v>
      </c>
      <c r="D1964" s="1">
        <f>VLOOKUP(A1964,'Medical examination'!A1964:H4298,3,FALSE)</f>
        <v>4.67</v>
      </c>
      <c r="E1964" s="1" t="str">
        <f>VLOOKUP($A1964,'Medical examination'!A1964:I4298,4,FALSE)</f>
        <v>NO</v>
      </c>
      <c r="F1964" s="1" t="str">
        <f>VLOOKUP($A1964,'Medical examination'!A1964:J4298,5,FALSE)</f>
        <v>NO</v>
      </c>
      <c r="G1964" s="1" t="str">
        <f>VLOOKUP($A1964,'Medical examination'!A1964:K4298,6,FALSE)</f>
        <v>YES</v>
      </c>
      <c r="H1964" s="1">
        <f>VLOOKUP($A1964,'Medical examination'!A1964:L4298,7,FALSE)</f>
        <v>1</v>
      </c>
      <c r="I1964" s="1" t="str">
        <f>VLOOKUP($A1964,'Medical examination'!A1964:M4298,8,FALSE)</f>
        <v>NO</v>
      </c>
      <c r="J1964" s="19" t="str">
        <f>VLOOKUP($A1964,'Medical examination'!A1964:N4298,9,FALSE)</f>
        <v>OBESITY</v>
      </c>
      <c r="K1964" s="10" t="str">
        <f>VLOOKUP($A1964,'Medical examination'!A1964:O4298,10,FALSE)</f>
        <v>NORMAL</v>
      </c>
      <c r="L1964" s="16">
        <v>14988.43</v>
      </c>
      <c r="M1964" s="1" t="str">
        <f>VLOOKUP($L1964,'Hospitalization details'!$F1964:L4296,2,FALSE)</f>
        <v>TIER - 2</v>
      </c>
      <c r="N1964" s="17" t="str">
        <f>VLOOKUP($L1964,'Hospitalization details'!$F1964:M4301,3,FALSE)</f>
        <v>TIER - 3</v>
      </c>
      <c r="O1964" s="1" t="str">
        <f>VLOOKUP($L1964,'Hospitalization details'!$F1964:N4301,4,FALSE)</f>
        <v>R1011</v>
      </c>
      <c r="P1964" s="14">
        <f>VLOOKUP($L1964,'Hospitalization details'!$F1964:O4301,6,FALSE)</f>
        <v>21395</v>
      </c>
      <c r="Q1964" s="18">
        <f t="shared" si="30"/>
        <v>64</v>
      </c>
    </row>
    <row r="1965" spans="1:17" x14ac:dyDescent="0.25">
      <c r="A1965" s="2" t="s">
        <v>1971</v>
      </c>
      <c r="B1965" t="str">
        <f>VLOOKUP(A1965,'customer names'!A1965:D4299,3,FALSE)</f>
        <v>Gonzalez</v>
      </c>
      <c r="C1965" s="1">
        <f>VLOOKUP(A1965,'Medical examination'!A1965:G4299,2,FALSE)</f>
        <v>28.5</v>
      </c>
      <c r="D1965" s="1">
        <f>VLOOKUP(A1965,'Medical examination'!A1965:H4299,3,FALSE)</f>
        <v>6.11</v>
      </c>
      <c r="E1965" s="1" t="str">
        <f>VLOOKUP($A1965,'Medical examination'!A1965:I4299,4,FALSE)</f>
        <v>NO</v>
      </c>
      <c r="F1965" s="1" t="str">
        <f>VLOOKUP($A1965,'Medical examination'!A1965:J4299,5,FALSE)</f>
        <v>NO</v>
      </c>
      <c r="G1965" s="1" t="str">
        <f>VLOOKUP($A1965,'Medical examination'!A1965:K4299,6,FALSE)</f>
        <v>NO</v>
      </c>
      <c r="H1965" s="1">
        <f>VLOOKUP($A1965,'Medical examination'!A1965:L4299,7,FALSE)</f>
        <v>1</v>
      </c>
      <c r="I1965" s="1" t="str">
        <f>VLOOKUP($A1965,'Medical examination'!A1965:M4299,8,FALSE)</f>
        <v>NO</v>
      </c>
      <c r="J1965" s="19" t="str">
        <f>VLOOKUP($A1965,'Medical examination'!A1965:N4299,9,FALSE)</f>
        <v>OVERWEIGHT</v>
      </c>
      <c r="K1965" s="10" t="str">
        <f>VLOOKUP($A1965,'Medical examination'!A1965:O4299,10,FALSE)</f>
        <v>PRE DIABETES</v>
      </c>
      <c r="L1965" s="16">
        <v>14945.34</v>
      </c>
      <c r="M1965" s="1" t="str">
        <f>VLOOKUP($L1965,'Hospitalization details'!$F1965:L4297,2,FALSE)</f>
        <v>TIER - 2</v>
      </c>
      <c r="N1965" s="17" t="str">
        <f>VLOOKUP($L1965,'Hospitalization details'!$F1965:M4302,3,FALSE)</f>
        <v>TIER - 1</v>
      </c>
      <c r="O1965" s="1" t="str">
        <f>VLOOKUP($L1965,'Hospitalization details'!$F1965:N4302,4,FALSE)</f>
        <v>R1021</v>
      </c>
      <c r="P1965" s="14">
        <f>VLOOKUP($L1965,'Hospitalization details'!$F1965:O4302,6,FALSE)</f>
        <v>22979</v>
      </c>
      <c r="Q1965" s="18">
        <f t="shared" si="30"/>
        <v>60</v>
      </c>
    </row>
    <row r="1966" spans="1:17" x14ac:dyDescent="0.25">
      <c r="A1966" s="2" t="s">
        <v>1972</v>
      </c>
      <c r="B1966" t="str">
        <f>VLOOKUP(A1966,'customer names'!A1966:D4300,3,FALSE)</f>
        <v>Vaughn</v>
      </c>
      <c r="C1966" s="1">
        <f>VLOOKUP(A1966,'Medical examination'!A1966:G4300,2,FALSE)</f>
        <v>39.270000000000003</v>
      </c>
      <c r="D1966" s="1">
        <f>VLOOKUP(A1966,'Medical examination'!A1966:H4300,3,FALSE)</f>
        <v>6.25</v>
      </c>
      <c r="E1966" s="1" t="str">
        <f>VLOOKUP($A1966,'Medical examination'!A1966:I4300,4,FALSE)</f>
        <v>NO</v>
      </c>
      <c r="F1966" s="1" t="str">
        <f>VLOOKUP($A1966,'Medical examination'!A1966:J4300,5,FALSE)</f>
        <v>NO</v>
      </c>
      <c r="G1966" s="1" t="str">
        <f>VLOOKUP($A1966,'Medical examination'!A1966:K4300,6,FALSE)</f>
        <v>NO</v>
      </c>
      <c r="H1966" s="1">
        <f>VLOOKUP($A1966,'Medical examination'!A1966:L4300,7,FALSE)</f>
        <v>0</v>
      </c>
      <c r="I1966" s="1" t="str">
        <f>VLOOKUP($A1966,'Medical examination'!A1966:M4300,8,FALSE)</f>
        <v>NO</v>
      </c>
      <c r="J1966" s="19" t="str">
        <f>VLOOKUP($A1966,'Medical examination'!A1966:N4300,9,FALSE)</f>
        <v>OBESITY</v>
      </c>
      <c r="K1966" s="10" t="str">
        <f>VLOOKUP($A1966,'Medical examination'!A1966:O4300,10,FALSE)</f>
        <v>PRE DIABETES</v>
      </c>
      <c r="L1966" s="16">
        <v>14926.97</v>
      </c>
      <c r="M1966" s="1" t="str">
        <f>VLOOKUP($L1966,'Hospitalization details'!$F1966:L4298,2,FALSE)</f>
        <v>TIER - 2</v>
      </c>
      <c r="N1966" s="17" t="str">
        <f>VLOOKUP($L1966,'Hospitalization details'!$F1966:M4303,3,FALSE)</f>
        <v>TIER - 2</v>
      </c>
      <c r="O1966" s="1" t="str">
        <f>VLOOKUP($L1966,'Hospitalization details'!$F1966:N4303,4,FALSE)</f>
        <v>R1012</v>
      </c>
      <c r="P1966" s="14">
        <f>VLOOKUP($L1966,'Hospitalization details'!$F1966:O4303,6,FALSE)</f>
        <v>25150</v>
      </c>
      <c r="Q1966" s="18">
        <f t="shared" si="30"/>
        <v>54</v>
      </c>
    </row>
    <row r="1967" spans="1:17" x14ac:dyDescent="0.25">
      <c r="A1967" s="2" t="s">
        <v>1973</v>
      </c>
      <c r="B1967" t="str">
        <f>VLOOKUP(A1967,'customer names'!A1967:D4301,3,FALSE)</f>
        <v>Clifford</v>
      </c>
      <c r="C1967" s="1">
        <f>VLOOKUP(A1967,'Medical examination'!A1967:G4301,2,FALSE)</f>
        <v>32.49</v>
      </c>
      <c r="D1967" s="1">
        <f>VLOOKUP(A1967,'Medical examination'!A1967:H4301,3,FALSE)</f>
        <v>4</v>
      </c>
      <c r="E1967" s="1" t="str">
        <f>VLOOKUP($A1967,'Medical examination'!A1967:I4301,4,FALSE)</f>
        <v>YES</v>
      </c>
      <c r="F1967" s="1" t="str">
        <f>VLOOKUP($A1967,'Medical examination'!A1967:J4301,5,FALSE)</f>
        <v>NO</v>
      </c>
      <c r="G1967" s="1" t="str">
        <f>VLOOKUP($A1967,'Medical examination'!A1967:K4301,6,FALSE)</f>
        <v>NO</v>
      </c>
      <c r="H1967" s="1">
        <f>VLOOKUP($A1967,'Medical examination'!A1967:L4301,7,FALSE)</f>
        <v>0</v>
      </c>
      <c r="I1967" s="1" t="str">
        <f>VLOOKUP($A1967,'Medical examination'!A1967:M4301,8,FALSE)</f>
        <v>NO</v>
      </c>
      <c r="J1967" s="19" t="str">
        <f>VLOOKUP($A1967,'Medical examination'!A1967:N4301,9,FALSE)</f>
        <v>OBESITY</v>
      </c>
      <c r="K1967" s="10" t="str">
        <f>VLOOKUP($A1967,'Medical examination'!A1967:O4301,10,FALSE)</f>
        <v>NORMAL</v>
      </c>
      <c r="L1967" s="16">
        <v>14908.27</v>
      </c>
      <c r="M1967" s="1" t="str">
        <f>VLOOKUP($L1967,'Hospitalization details'!$F1967:L4299,2,FALSE)</f>
        <v>TIER - 2</v>
      </c>
      <c r="N1967" s="17" t="str">
        <f>VLOOKUP($L1967,'Hospitalization details'!$F1967:M4304,3,FALSE)</f>
        <v>TIER - 1</v>
      </c>
      <c r="O1967" s="1" t="str">
        <f>VLOOKUP($L1967,'Hospitalization details'!$F1967:N4304,4,FALSE)</f>
        <v>R1011</v>
      </c>
      <c r="P1967" s="14">
        <f>VLOOKUP($L1967,'Hospitalization details'!$F1967:O4304,6,FALSE)</f>
        <v>29771</v>
      </c>
      <c r="Q1967" s="18">
        <f t="shared" si="30"/>
        <v>41</v>
      </c>
    </row>
    <row r="1968" spans="1:17" x14ac:dyDescent="0.25">
      <c r="A1968" s="2" t="s">
        <v>1974</v>
      </c>
      <c r="B1968" t="str">
        <f>VLOOKUP(A1968,'customer names'!A1968:D4302,3,FALSE)</f>
        <v>Petty</v>
      </c>
      <c r="C1968" s="1">
        <f>VLOOKUP(A1968,'Medical examination'!A1968:G4302,2,FALSE)</f>
        <v>23.7</v>
      </c>
      <c r="D1968" s="1">
        <f>VLOOKUP(A1968,'Medical examination'!A1968:H4302,3,FALSE)</f>
        <v>5.55</v>
      </c>
      <c r="E1968" s="1" t="str">
        <f>VLOOKUP($A1968,'Medical examination'!A1968:I4302,4,FALSE)</f>
        <v>YES</v>
      </c>
      <c r="F1968" s="1" t="str">
        <f>VLOOKUP($A1968,'Medical examination'!A1968:J4302,5,FALSE)</f>
        <v>NO</v>
      </c>
      <c r="G1968" s="1" t="str">
        <f>VLOOKUP($A1968,'Medical examination'!A1968:K4302,6,FALSE)</f>
        <v>NO</v>
      </c>
      <c r="H1968" s="1">
        <f>VLOOKUP($A1968,'Medical examination'!A1968:L4302,7,FALSE)</f>
        <v>0</v>
      </c>
      <c r="I1968" s="1" t="str">
        <f>VLOOKUP($A1968,'Medical examination'!A1968:M4302,8,FALSE)</f>
        <v>NO</v>
      </c>
      <c r="J1968" s="19" t="str">
        <f>VLOOKUP($A1968,'Medical examination'!A1968:N4302,9,FALSE)</f>
        <v>NORMAL WEIGHT</v>
      </c>
      <c r="K1968" s="10" t="str">
        <f>VLOOKUP($A1968,'Medical examination'!A1968:O4302,10,FALSE)</f>
        <v>NORMAL</v>
      </c>
      <c r="L1968" s="16">
        <v>14901.52</v>
      </c>
      <c r="M1968" s="1" t="str">
        <f>VLOOKUP($L1968,'Hospitalization details'!$F1968:L4300,2,FALSE)</f>
        <v>TIER - 2</v>
      </c>
      <c r="N1968" s="17" t="str">
        <f>VLOOKUP($L1968,'Hospitalization details'!$F1968:M4305,3,FALSE)</f>
        <v>TIER - 2</v>
      </c>
      <c r="O1968" s="1" t="str">
        <f>VLOOKUP($L1968,'Hospitalization details'!$F1968:N4305,4,FALSE)</f>
        <v>R1024</v>
      </c>
      <c r="P1968" s="14">
        <f>VLOOKUP($L1968,'Hospitalization details'!$F1968:O4305,6,FALSE)</f>
        <v>21475</v>
      </c>
      <c r="Q1968" s="18">
        <f t="shared" si="30"/>
        <v>64</v>
      </c>
    </row>
    <row r="1969" spans="1:17" x14ac:dyDescent="0.25">
      <c r="A1969" s="2" t="s">
        <v>1975</v>
      </c>
      <c r="B1969" t="str">
        <f>VLOOKUP(A1969,'customer names'!A1969:D4303,3,FALSE)</f>
        <v>Sanford</v>
      </c>
      <c r="C1969" s="1">
        <f>VLOOKUP(A1969,'Medical examination'!A1969:G4303,2,FALSE)</f>
        <v>30.4</v>
      </c>
      <c r="D1969" s="1">
        <f>VLOOKUP(A1969,'Medical examination'!A1969:H4303,3,FALSE)</f>
        <v>5.95</v>
      </c>
      <c r="E1969" s="1" t="str">
        <f>VLOOKUP($A1969,'Medical examination'!A1969:I4303,4,FALSE)</f>
        <v>NO</v>
      </c>
      <c r="F1969" s="1" t="str">
        <f>VLOOKUP($A1969,'Medical examination'!A1969:J4303,5,FALSE)</f>
        <v>YES</v>
      </c>
      <c r="G1969" s="1" t="str">
        <f>VLOOKUP($A1969,'Medical examination'!A1969:K4303,6,FALSE)</f>
        <v>NO</v>
      </c>
      <c r="H1969" s="1">
        <f>VLOOKUP($A1969,'Medical examination'!A1969:L4303,7,FALSE)</f>
        <v>1</v>
      </c>
      <c r="I1969" s="1" t="str">
        <f>VLOOKUP($A1969,'Medical examination'!A1969:M4303,8,FALSE)</f>
        <v>NO</v>
      </c>
      <c r="J1969" s="19" t="str">
        <f>VLOOKUP($A1969,'Medical examination'!A1969:N4303,9,FALSE)</f>
        <v>OBESITY</v>
      </c>
      <c r="K1969" s="10" t="str">
        <f>VLOOKUP($A1969,'Medical examination'!A1969:O4303,10,FALSE)</f>
        <v>PRE DIABETES</v>
      </c>
      <c r="L1969" s="16">
        <v>14847.63</v>
      </c>
      <c r="M1969" s="1" t="str">
        <f>VLOOKUP($L1969,'Hospitalization details'!$F1969:L4301,2,FALSE)</f>
        <v>TIER - 2</v>
      </c>
      <c r="N1969" s="17" t="str">
        <f>VLOOKUP($L1969,'Hospitalization details'!$F1969:M4306,3,FALSE)</f>
        <v>TIER - 2</v>
      </c>
      <c r="O1969" s="1" t="str">
        <f>VLOOKUP($L1969,'Hospitalization details'!$F1969:N4306,4,FALSE)</f>
        <v>R1023</v>
      </c>
      <c r="P1969" s="14">
        <f>VLOOKUP($L1969,'Hospitalization details'!$F1969:O4306,6,FALSE)</f>
        <v>25883</v>
      </c>
      <c r="Q1969" s="18">
        <f t="shared" si="30"/>
        <v>52</v>
      </c>
    </row>
    <row r="1970" spans="1:17" x14ac:dyDescent="0.25">
      <c r="A1970" s="2" t="s">
        <v>1976</v>
      </c>
      <c r="B1970" t="str">
        <f>VLOOKUP(A1970,'customer names'!A1970:D4304,3,FALSE)</f>
        <v>Sprague</v>
      </c>
      <c r="C1970" s="1">
        <f>VLOOKUP(A1970,'Medical examination'!A1970:G4304,2,FALSE)</f>
        <v>38.94</v>
      </c>
      <c r="D1970" s="1">
        <f>VLOOKUP(A1970,'Medical examination'!A1970:H4304,3,FALSE)</f>
        <v>4.3600000000000003</v>
      </c>
      <c r="E1970" s="1" t="str">
        <f>VLOOKUP($A1970,'Medical examination'!A1970:I4304,4,FALSE)</f>
        <v>NO</v>
      </c>
      <c r="F1970" s="1" t="str">
        <f>VLOOKUP($A1970,'Medical examination'!A1970:J4304,5,FALSE)</f>
        <v>NO</v>
      </c>
      <c r="G1970" s="1" t="str">
        <f>VLOOKUP($A1970,'Medical examination'!A1970:K4304,6,FALSE)</f>
        <v>YES</v>
      </c>
      <c r="H1970" s="1">
        <f>VLOOKUP($A1970,'Medical examination'!A1970:L4304,7,FALSE)</f>
        <v>1</v>
      </c>
      <c r="I1970" s="1" t="str">
        <f>VLOOKUP($A1970,'Medical examination'!A1970:M4304,8,FALSE)</f>
        <v>NO</v>
      </c>
      <c r="J1970" s="19" t="str">
        <f>VLOOKUP($A1970,'Medical examination'!A1970:N4304,9,FALSE)</f>
        <v>OBESITY</v>
      </c>
      <c r="K1970" s="10" t="str">
        <f>VLOOKUP($A1970,'Medical examination'!A1970:O4304,10,FALSE)</f>
        <v>NORMAL</v>
      </c>
      <c r="L1970" s="16">
        <v>14843.96</v>
      </c>
      <c r="M1970" s="1" t="str">
        <f>VLOOKUP($L1970,'Hospitalization details'!$F1970:L4302,2,FALSE)</f>
        <v>TIER - 2</v>
      </c>
      <c r="N1970" s="17" t="str">
        <f>VLOOKUP($L1970,'Hospitalization details'!$F1970:M4307,3,FALSE)</f>
        <v>TIER - 3</v>
      </c>
      <c r="O1970" s="1" t="str">
        <f>VLOOKUP($L1970,'Hospitalization details'!$F1970:N4307,4,FALSE)</f>
        <v>R1026</v>
      </c>
      <c r="P1970" s="14">
        <f>VLOOKUP($L1970,'Hospitalization details'!$F1970:O4307,6,FALSE)</f>
        <v>29742</v>
      </c>
      <c r="Q1970" s="18">
        <f t="shared" si="30"/>
        <v>42</v>
      </c>
    </row>
    <row r="1971" spans="1:17" x14ac:dyDescent="0.25">
      <c r="A1971" s="2" t="s">
        <v>1977</v>
      </c>
      <c r="B1971" t="str">
        <f>VLOOKUP(A1971,'customer names'!A1971:D4305,3,FALSE)</f>
        <v>Lasseron</v>
      </c>
      <c r="C1971" s="1">
        <f>VLOOKUP(A1971,'Medical examination'!A1971:G4305,2,FALSE)</f>
        <v>31.02</v>
      </c>
      <c r="D1971" s="1">
        <f>VLOOKUP(A1971,'Medical examination'!A1971:H4305,3,FALSE)</f>
        <v>4.84</v>
      </c>
      <c r="E1971" s="1" t="str">
        <f>VLOOKUP($A1971,'Medical examination'!A1971:I4305,4,FALSE)</f>
        <v>NO</v>
      </c>
      <c r="F1971" s="1" t="str">
        <f>VLOOKUP($A1971,'Medical examination'!A1971:J4305,5,FALSE)</f>
        <v>NO</v>
      </c>
      <c r="G1971" s="1" t="str">
        <f>VLOOKUP($A1971,'Medical examination'!A1971:K4305,6,FALSE)</f>
        <v>YES</v>
      </c>
      <c r="H1971" s="1">
        <f>VLOOKUP($A1971,'Medical examination'!A1971:L4305,7,FALSE)</f>
        <v>1</v>
      </c>
      <c r="I1971" s="1" t="str">
        <f>VLOOKUP($A1971,'Medical examination'!A1971:M4305,8,FALSE)</f>
        <v>NO</v>
      </c>
      <c r="J1971" s="19" t="str">
        <f>VLOOKUP($A1971,'Medical examination'!A1971:N4305,9,FALSE)</f>
        <v>OBESITY</v>
      </c>
      <c r="K1971" s="10" t="str">
        <f>VLOOKUP($A1971,'Medical examination'!A1971:O4305,10,FALSE)</f>
        <v>NORMAL</v>
      </c>
      <c r="L1971" s="16">
        <v>14839.34</v>
      </c>
      <c r="M1971" s="1" t="str">
        <f>VLOOKUP($L1971,'Hospitalization details'!$F1971:L4303,2,FALSE)</f>
        <v>TIER - 2</v>
      </c>
      <c r="N1971" s="17" t="str">
        <f>VLOOKUP($L1971,'Hospitalization details'!$F1971:M4308,3,FALSE)</f>
        <v>TIER - 3</v>
      </c>
      <c r="O1971" s="1" t="str">
        <f>VLOOKUP($L1971,'Hospitalization details'!$F1971:N4308,4,FALSE)</f>
        <v>R1026</v>
      </c>
      <c r="P1971" s="14">
        <f>VLOOKUP($L1971,'Hospitalization details'!$F1971:O4308,6,FALSE)</f>
        <v>29146</v>
      </c>
      <c r="Q1971" s="18">
        <f t="shared" si="30"/>
        <v>43</v>
      </c>
    </row>
    <row r="1972" spans="1:17" x14ac:dyDescent="0.25">
      <c r="A1972" s="2" t="s">
        <v>1978</v>
      </c>
      <c r="B1972" t="str">
        <f>VLOOKUP(A1972,'customer names'!A1972:D4306,3,FALSE)</f>
        <v>Bushong</v>
      </c>
      <c r="C1972" s="1">
        <f>VLOOKUP(A1972,'Medical examination'!A1972:G4306,2,FALSE)</f>
        <v>17.5</v>
      </c>
      <c r="D1972" s="1">
        <f>VLOOKUP(A1972,'Medical examination'!A1972:H4306,3,FALSE)</f>
        <v>4.5599999999999996</v>
      </c>
      <c r="E1972" s="1" t="str">
        <f>VLOOKUP($A1972,'Medical examination'!A1972:I4306,4,FALSE)</f>
        <v>NO</v>
      </c>
      <c r="F1972" s="1" t="str">
        <f>VLOOKUP($A1972,'Medical examination'!A1972:J4306,5,FALSE)</f>
        <v>NO</v>
      </c>
      <c r="G1972" s="1" t="str">
        <f>VLOOKUP($A1972,'Medical examination'!A1972:K4306,6,FALSE)</f>
        <v>NO</v>
      </c>
      <c r="H1972" s="1">
        <f>VLOOKUP($A1972,'Medical examination'!A1972:L4306,7,FALSE)</f>
        <v>1</v>
      </c>
      <c r="I1972" s="1" t="str">
        <f>VLOOKUP($A1972,'Medical examination'!A1972:M4306,8,FALSE)</f>
        <v>NO</v>
      </c>
      <c r="J1972" s="19" t="str">
        <f>VLOOKUP($A1972,'Medical examination'!A1972:N4306,9,FALSE)</f>
        <v>UNDERWEIGHT</v>
      </c>
      <c r="K1972" s="10" t="str">
        <f>VLOOKUP($A1972,'Medical examination'!A1972:O4306,10,FALSE)</f>
        <v>NORMAL</v>
      </c>
      <c r="L1972" s="16">
        <v>14819</v>
      </c>
      <c r="M1972" s="1" t="str">
        <f>VLOOKUP($L1972,'Hospitalization details'!$F1972:L4304,2,FALSE)</f>
        <v>TIER - 2</v>
      </c>
      <c r="N1972" s="17" t="str">
        <f>VLOOKUP($L1972,'Hospitalization details'!$F1972:M4309,3,FALSE)</f>
        <v>TIER - 3</v>
      </c>
      <c r="O1972" s="1" t="str">
        <f>VLOOKUP($L1972,'Hospitalization details'!$F1972:N4309,4,FALSE)</f>
        <v>R1023</v>
      </c>
      <c r="P1972" s="14">
        <f>VLOOKUP($L1972,'Hospitalization details'!$F1972:O4309,6,FALSE)</f>
        <v>27738</v>
      </c>
      <c r="Q1972" s="18">
        <f t="shared" si="30"/>
        <v>47</v>
      </c>
    </row>
    <row r="1973" spans="1:17" x14ac:dyDescent="0.25">
      <c r="A1973" s="2" t="s">
        <v>1979</v>
      </c>
      <c r="B1973" t="str">
        <f>VLOOKUP(A1973,'customer names'!A1973:D4307,3,FALSE)</f>
        <v>Dennison</v>
      </c>
      <c r="C1973" s="1">
        <f>VLOOKUP(A1973,'Medical examination'!A1973:G4307,2,FALSE)</f>
        <v>34.799999999999997</v>
      </c>
      <c r="D1973" s="1">
        <f>VLOOKUP(A1973,'Medical examination'!A1973:H4307,3,FALSE)</f>
        <v>4.42</v>
      </c>
      <c r="E1973" s="1" t="str">
        <f>VLOOKUP($A1973,'Medical examination'!A1973:I4307,4,FALSE)</f>
        <v>YES</v>
      </c>
      <c r="F1973" s="1" t="str">
        <f>VLOOKUP($A1973,'Medical examination'!A1973:J4307,5,FALSE)</f>
        <v>YES</v>
      </c>
      <c r="G1973" s="1" t="str">
        <f>VLOOKUP($A1973,'Medical examination'!A1973:K4307,6,FALSE)</f>
        <v>NO</v>
      </c>
      <c r="H1973" s="1">
        <f>VLOOKUP($A1973,'Medical examination'!A1973:L4307,7,FALSE)</f>
        <v>2</v>
      </c>
      <c r="I1973" s="1" t="str">
        <f>VLOOKUP($A1973,'Medical examination'!A1973:M4307,8,FALSE)</f>
        <v>NO</v>
      </c>
      <c r="J1973" s="19" t="str">
        <f>VLOOKUP($A1973,'Medical examination'!A1973:N4307,9,FALSE)</f>
        <v>OBESITY</v>
      </c>
      <c r="K1973" s="10" t="str">
        <f>VLOOKUP($A1973,'Medical examination'!A1973:O4307,10,FALSE)</f>
        <v>NORMAL</v>
      </c>
      <c r="L1973" s="16">
        <v>42124.52</v>
      </c>
      <c r="M1973" s="1" t="str">
        <f>VLOOKUP($L1973,'Hospitalization details'!$F1973:L4305,2,FALSE)</f>
        <v>TIER - 1</v>
      </c>
      <c r="N1973" s="17" t="str">
        <f>VLOOKUP($L1973,'Hospitalization details'!$F1973:M4310,3,FALSE)</f>
        <v>TIER - 1</v>
      </c>
      <c r="O1973" s="1" t="str">
        <f>VLOOKUP($L1973,'Hospitalization details'!$F1973:N4310,4,FALSE)</f>
        <v>R1013</v>
      </c>
      <c r="P1973" s="14">
        <f>VLOOKUP($L1973,'Hospitalization details'!$F1973:O4310,6,FALSE)</f>
        <v>29039</v>
      </c>
      <c r="Q1973" s="18">
        <f t="shared" si="30"/>
        <v>43</v>
      </c>
    </row>
    <row r="1974" spans="1:17" x14ac:dyDescent="0.25">
      <c r="A1974" s="2" t="s">
        <v>1980</v>
      </c>
      <c r="B1974" t="str">
        <f>VLOOKUP(A1974,'customer names'!A1974:D4308,3,FALSE)</f>
        <v>Lira</v>
      </c>
      <c r="C1974" s="1">
        <f>VLOOKUP(A1974,'Medical examination'!A1974:G4308,2,FALSE)</f>
        <v>17.3</v>
      </c>
      <c r="D1974" s="1">
        <f>VLOOKUP(A1974,'Medical examination'!A1974:H4308,3,FALSE)</f>
        <v>7.66</v>
      </c>
      <c r="E1974" s="1" t="str">
        <f>VLOOKUP($A1974,'Medical examination'!A1974:I4308,4,FALSE)</f>
        <v>YES</v>
      </c>
      <c r="F1974" s="1" t="str">
        <f>VLOOKUP($A1974,'Medical examination'!A1974:J4308,5,FALSE)</f>
        <v>NO</v>
      </c>
      <c r="G1974" s="1" t="str">
        <f>VLOOKUP($A1974,'Medical examination'!A1974:K4308,6,FALSE)</f>
        <v>NO</v>
      </c>
      <c r="H1974" s="1">
        <f>VLOOKUP($A1974,'Medical examination'!A1974:L4308,7,FALSE)</f>
        <v>1</v>
      </c>
      <c r="I1974" s="1" t="str">
        <f>VLOOKUP($A1974,'Medical examination'!A1974:M4308,8,FALSE)</f>
        <v>NO</v>
      </c>
      <c r="J1974" s="19" t="str">
        <f>VLOOKUP($A1974,'Medical examination'!A1974:N4308,9,FALSE)</f>
        <v>UNDERWEIGHT</v>
      </c>
      <c r="K1974" s="10" t="str">
        <f>VLOOKUP($A1974,'Medical examination'!A1974:O4308,10,FALSE)</f>
        <v>DIABETES</v>
      </c>
      <c r="L1974" s="16">
        <v>14750.42</v>
      </c>
      <c r="M1974" s="1" t="str">
        <f>VLOOKUP($L1974,'Hospitalization details'!$F1974:L4306,2,FALSE)</f>
        <v>TIER - 2</v>
      </c>
      <c r="N1974" s="17" t="str">
        <f>VLOOKUP($L1974,'Hospitalization details'!$F1974:M4311,3,FALSE)</f>
        <v>TIER - 2</v>
      </c>
      <c r="O1974" s="1" t="str">
        <f>VLOOKUP($L1974,'Hospitalization details'!$F1974:N4311,4,FALSE)</f>
        <v>R1026</v>
      </c>
      <c r="P1974" s="14">
        <f>VLOOKUP($L1974,'Hospitalization details'!$F1974:O4311,6,FALSE)</f>
        <v>23950</v>
      </c>
      <c r="Q1974" s="18">
        <f t="shared" si="30"/>
        <v>57</v>
      </c>
    </row>
    <row r="1975" spans="1:17" x14ac:dyDescent="0.25">
      <c r="A1975" s="2" t="s">
        <v>1981</v>
      </c>
      <c r="B1975" t="str">
        <f>VLOOKUP(A1975,'customer names'!A1975:D4309,3,FALSE)</f>
        <v>Nahigian</v>
      </c>
      <c r="C1975" s="1">
        <f>VLOOKUP(A1975,'Medical examination'!A1975:G4309,2,FALSE)</f>
        <v>32.25</v>
      </c>
      <c r="D1975" s="1">
        <f>VLOOKUP(A1975,'Medical examination'!A1975:H4309,3,FALSE)</f>
        <v>5.2</v>
      </c>
      <c r="E1975" s="1" t="str">
        <f>VLOOKUP($A1975,'Medical examination'!A1975:I4309,4,FALSE)</f>
        <v>YES</v>
      </c>
      <c r="F1975" s="1" t="str">
        <f>VLOOKUP($A1975,'Medical examination'!A1975:J4309,5,FALSE)</f>
        <v>NO</v>
      </c>
      <c r="G1975" s="1" t="str">
        <f>VLOOKUP($A1975,'Medical examination'!A1975:K4309,6,FALSE)</f>
        <v>NO</v>
      </c>
      <c r="H1975" s="1">
        <f>VLOOKUP($A1975,'Medical examination'!A1975:L4309,7,FALSE)</f>
        <v>0</v>
      </c>
      <c r="I1975" s="1" t="str">
        <f>VLOOKUP($A1975,'Medical examination'!A1975:M4309,8,FALSE)</f>
        <v>NO</v>
      </c>
      <c r="J1975" s="19" t="str">
        <f>VLOOKUP($A1975,'Medical examination'!A1975:N4309,9,FALSE)</f>
        <v>OBESITY</v>
      </c>
      <c r="K1975" s="10" t="str">
        <f>VLOOKUP($A1975,'Medical examination'!A1975:O4309,10,FALSE)</f>
        <v>NORMAL</v>
      </c>
      <c r="L1975" s="16">
        <v>14738.43</v>
      </c>
      <c r="M1975" s="1" t="str">
        <f>VLOOKUP($L1975,'Hospitalization details'!$F1975:L4307,2,FALSE)</f>
        <v>TIER - 2</v>
      </c>
      <c r="N1975" s="17" t="str">
        <f>VLOOKUP($L1975,'Hospitalization details'!$F1975:M4312,3,FALSE)</f>
        <v>TIER - 3</v>
      </c>
      <c r="O1975" s="1" t="str">
        <f>VLOOKUP($L1975,'Hospitalization details'!$F1975:N4312,4,FALSE)</f>
        <v>R1021</v>
      </c>
      <c r="P1975" s="14">
        <f>VLOOKUP($L1975,'Hospitalization details'!$F1975:O4312,6,FALSE)</f>
        <v>22856</v>
      </c>
      <c r="Q1975" s="18">
        <f t="shared" si="30"/>
        <v>60</v>
      </c>
    </row>
    <row r="1976" spans="1:17" x14ac:dyDescent="0.25">
      <c r="A1976" s="2" t="s">
        <v>1982</v>
      </c>
      <c r="B1976" t="str">
        <f>VLOOKUP(A1976,'customer names'!A1976:D4310,3,FALSE)</f>
        <v>Cackett</v>
      </c>
      <c r="C1976" s="1">
        <f>VLOOKUP(A1976,'Medical examination'!A1976:G4310,2,FALSE)</f>
        <v>42.4</v>
      </c>
      <c r="D1976" s="1">
        <f>VLOOKUP(A1976,'Medical examination'!A1976:H4310,3,FALSE)</f>
        <v>5.53</v>
      </c>
      <c r="E1976" s="1" t="str">
        <f>VLOOKUP($A1976,'Medical examination'!A1976:I4310,4,FALSE)</f>
        <v>YES</v>
      </c>
      <c r="F1976" s="1" t="str">
        <f>VLOOKUP($A1976,'Medical examination'!A1976:J4310,5,FALSE)</f>
        <v>NO</v>
      </c>
      <c r="G1976" s="1" t="str">
        <f>VLOOKUP($A1976,'Medical examination'!A1976:K4310,6,FALSE)</f>
        <v>NO</v>
      </c>
      <c r="H1976" s="1">
        <f>VLOOKUP($A1976,'Medical examination'!A1976:L4310,7,FALSE)</f>
        <v>0</v>
      </c>
      <c r="I1976" s="1" t="str">
        <f>VLOOKUP($A1976,'Medical examination'!A1976:M4310,8,FALSE)</f>
        <v>NO</v>
      </c>
      <c r="J1976" s="19" t="str">
        <f>VLOOKUP($A1976,'Medical examination'!A1976:N4310,9,FALSE)</f>
        <v>OBESITY</v>
      </c>
      <c r="K1976" s="10" t="str">
        <f>VLOOKUP($A1976,'Medical examination'!A1976:O4310,10,FALSE)</f>
        <v>NORMAL</v>
      </c>
      <c r="L1976" s="16">
        <v>14711.74</v>
      </c>
      <c r="M1976" s="1" t="str">
        <f>VLOOKUP($L1976,'Hospitalization details'!$F1976:L4308,2,FALSE)</f>
        <v>TIER - 2</v>
      </c>
      <c r="N1976" s="17" t="str">
        <f>VLOOKUP($L1976,'Hospitalization details'!$F1976:M4313,3,FALSE)</f>
        <v>TIER - 2</v>
      </c>
      <c r="O1976" s="1" t="str">
        <f>VLOOKUP($L1976,'Hospitalization details'!$F1976:N4313,4,FALSE)</f>
        <v>R1012</v>
      </c>
      <c r="P1976" s="14">
        <f>VLOOKUP($L1976,'Hospitalization details'!$F1976:O4313,6,FALSE)</f>
        <v>37523</v>
      </c>
      <c r="Q1976" s="18">
        <f t="shared" si="30"/>
        <v>20</v>
      </c>
    </row>
    <row r="1977" spans="1:17" x14ac:dyDescent="0.25">
      <c r="A1977" s="2" t="s">
        <v>1983</v>
      </c>
      <c r="B1977" t="str">
        <f>VLOOKUP(A1977,'customer names'!A1977:D4311,3,FALSE)</f>
        <v>Hunter-Galvan</v>
      </c>
      <c r="C1977" s="1">
        <f>VLOOKUP(A1977,'Medical examination'!A1977:G4311,2,FALSE)</f>
        <v>38.664999999999999</v>
      </c>
      <c r="D1977" s="1">
        <f>VLOOKUP(A1977,'Medical examination'!A1977:H4311,3,FALSE)</f>
        <v>4.8600000000000003</v>
      </c>
      <c r="E1977" s="1" t="str">
        <f>VLOOKUP($A1977,'Medical examination'!A1977:I4311,4,FALSE)</f>
        <v>NO</v>
      </c>
      <c r="F1977" s="1" t="str">
        <f>VLOOKUP($A1977,'Medical examination'!A1977:J4311,5,FALSE)</f>
        <v>YES</v>
      </c>
      <c r="G1977" s="1" t="str">
        <f>VLOOKUP($A1977,'Medical examination'!A1977:K4311,6,FALSE)</f>
        <v>NO</v>
      </c>
      <c r="H1977" s="1">
        <f>VLOOKUP($A1977,'Medical examination'!A1977:L4311,7,FALSE)</f>
        <v>1</v>
      </c>
      <c r="I1977" s="1" t="str">
        <f>VLOOKUP($A1977,'Medical examination'!A1977:M4311,8,FALSE)</f>
        <v>NO</v>
      </c>
      <c r="J1977" s="19" t="str">
        <f>VLOOKUP($A1977,'Medical examination'!A1977:N4311,9,FALSE)</f>
        <v>OBESITY</v>
      </c>
      <c r="K1977" s="10" t="str">
        <f>VLOOKUP($A1977,'Medical examination'!A1977:O4311,10,FALSE)</f>
        <v>NORMAL</v>
      </c>
      <c r="L1977" s="16">
        <v>14696.77</v>
      </c>
      <c r="M1977" s="1" t="str">
        <f>VLOOKUP($L1977,'Hospitalization details'!$F1977:L4309,2,FALSE)</f>
        <v>TIER - 2</v>
      </c>
      <c r="N1977" s="17" t="str">
        <f>VLOOKUP($L1977,'Hospitalization details'!$F1977:M4314,3,FALSE)</f>
        <v>TIER - 2</v>
      </c>
      <c r="O1977" s="1" t="str">
        <f>VLOOKUP($L1977,'Hospitalization details'!$F1977:N4314,4,FALSE)</f>
        <v>R1011</v>
      </c>
      <c r="P1977" s="14">
        <f>VLOOKUP($L1977,'Hospitalization details'!$F1977:O4314,6,FALSE)</f>
        <v>30198</v>
      </c>
      <c r="Q1977" s="18">
        <f t="shared" si="30"/>
        <v>40</v>
      </c>
    </row>
    <row r="1978" spans="1:17" x14ac:dyDescent="0.25">
      <c r="A1978" s="2" t="s">
        <v>1984</v>
      </c>
      <c r="B1978" t="str">
        <f>VLOOKUP(A1978,'customer names'!A1978:D4312,3,FALSE)</f>
        <v>Pierret</v>
      </c>
      <c r="C1978" s="1">
        <f>VLOOKUP(A1978,'Medical examination'!A1978:G4312,2,FALSE)</f>
        <v>29.92</v>
      </c>
      <c r="D1978" s="1">
        <f>VLOOKUP(A1978,'Medical examination'!A1978:H4312,3,FALSE)</f>
        <v>5.49</v>
      </c>
      <c r="E1978" s="1" t="str">
        <f>VLOOKUP($A1978,'Medical examination'!A1978:I4312,4,FALSE)</f>
        <v>YES</v>
      </c>
      <c r="F1978" s="1" t="str">
        <f>VLOOKUP($A1978,'Medical examination'!A1978:J4312,5,FALSE)</f>
        <v>NO</v>
      </c>
      <c r="G1978" s="1" t="str">
        <f>VLOOKUP($A1978,'Medical examination'!A1978:K4312,6,FALSE)</f>
        <v>NO</v>
      </c>
      <c r="H1978" s="1">
        <f>VLOOKUP($A1978,'Medical examination'!A1978:L4312,7,FALSE)</f>
        <v>0</v>
      </c>
      <c r="I1978" s="1" t="str">
        <f>VLOOKUP($A1978,'Medical examination'!A1978:M4312,8,FALSE)</f>
        <v>NO</v>
      </c>
      <c r="J1978" s="19" t="str">
        <f>VLOOKUP($A1978,'Medical examination'!A1978:N4312,9,FALSE)</f>
        <v>OBESITY</v>
      </c>
      <c r="K1978" s="10" t="str">
        <f>VLOOKUP($A1978,'Medical examination'!A1978:O4312,10,FALSE)</f>
        <v>NORMAL</v>
      </c>
      <c r="L1978" s="16">
        <v>14692.67</v>
      </c>
      <c r="M1978" s="1" t="str">
        <f>VLOOKUP($L1978,'Hospitalization details'!$F1978:L4310,2,FALSE)</f>
        <v>TIER - 2</v>
      </c>
      <c r="N1978" s="17" t="str">
        <f>VLOOKUP($L1978,'Hospitalization details'!$F1978:M4315,3,FALSE)</f>
        <v>TIER - 1</v>
      </c>
      <c r="O1978" s="1" t="str">
        <f>VLOOKUP($L1978,'Hospitalization details'!$F1978:N4315,4,FALSE)</f>
        <v>R1012</v>
      </c>
      <c r="P1978" s="14">
        <f>VLOOKUP($L1978,'Hospitalization details'!$F1978:O4315,6,FALSE)</f>
        <v>21389</v>
      </c>
      <c r="Q1978" s="18">
        <f t="shared" si="30"/>
        <v>64</v>
      </c>
    </row>
    <row r="1979" spans="1:17" x14ac:dyDescent="0.25">
      <c r="A1979" s="2" t="s">
        <v>1985</v>
      </c>
      <c r="B1979" t="str">
        <f>VLOOKUP(A1979,'customer names'!A1979:D4313,3,FALSE)</f>
        <v>White</v>
      </c>
      <c r="C1979" s="1">
        <f>VLOOKUP(A1979,'Medical examination'!A1979:G4313,2,FALSE)</f>
        <v>29.48</v>
      </c>
      <c r="D1979" s="1">
        <f>VLOOKUP(A1979,'Medical examination'!A1979:H4313,3,FALSE)</f>
        <v>4.09</v>
      </c>
      <c r="E1979" s="1" t="str">
        <f>VLOOKUP($A1979,'Medical examination'!A1979:I4313,4,FALSE)</f>
        <v>YES</v>
      </c>
      <c r="F1979" s="1" t="str">
        <f>VLOOKUP($A1979,'Medical examination'!A1979:J4313,5,FALSE)</f>
        <v>NO</v>
      </c>
      <c r="G1979" s="1" t="str">
        <f>VLOOKUP($A1979,'Medical examination'!A1979:K4313,6,FALSE)</f>
        <v>NO</v>
      </c>
      <c r="H1979" s="1">
        <f>VLOOKUP($A1979,'Medical examination'!A1979:L4313,7,FALSE)</f>
        <v>0</v>
      </c>
      <c r="I1979" s="1" t="str">
        <f>VLOOKUP($A1979,'Medical examination'!A1979:M4313,8,FALSE)</f>
        <v>NO</v>
      </c>
      <c r="J1979" s="19" t="str">
        <f>VLOOKUP($A1979,'Medical examination'!A1979:N4313,9,FALSE)</f>
        <v>OVERWEIGHT</v>
      </c>
      <c r="K1979" s="10" t="str">
        <f>VLOOKUP($A1979,'Medical examination'!A1979:O4313,10,FALSE)</f>
        <v>NORMAL</v>
      </c>
      <c r="L1979" s="16">
        <v>14665.75</v>
      </c>
      <c r="M1979" s="1" t="str">
        <f>VLOOKUP($L1979,'Hospitalization details'!$F1979:L4311,2,FALSE)</f>
        <v>TIER - 2</v>
      </c>
      <c r="N1979" s="17" t="str">
        <f>VLOOKUP($L1979,'Hospitalization details'!$F1979:M4316,3,FALSE)</f>
        <v>TIER - 1</v>
      </c>
      <c r="O1979" s="1" t="str">
        <f>VLOOKUP($L1979,'Hospitalization details'!$F1979:N4316,4,FALSE)</f>
        <v>R1012</v>
      </c>
      <c r="P1979" s="14">
        <f>VLOOKUP($L1979,'Hospitalization details'!$F1979:O4316,6,FALSE)</f>
        <v>25496</v>
      </c>
      <c r="Q1979" s="18">
        <f t="shared" si="30"/>
        <v>53</v>
      </c>
    </row>
    <row r="1980" spans="1:17" x14ac:dyDescent="0.25">
      <c r="A1980" s="2" t="s">
        <v>1986</v>
      </c>
      <c r="B1980" t="str">
        <f>VLOOKUP(A1980,'customer names'!A1980:D4314,3,FALSE)</f>
        <v>O'Neil</v>
      </c>
      <c r="C1980" s="1">
        <f>VLOOKUP(A1980,'Medical examination'!A1980:G4314,2,FALSE)</f>
        <v>28.785</v>
      </c>
      <c r="D1980" s="1">
        <f>VLOOKUP(A1980,'Medical examination'!A1980:H4314,3,FALSE)</f>
        <v>4.3099999999999996</v>
      </c>
      <c r="E1980" s="1" t="str">
        <f>VLOOKUP($A1980,'Medical examination'!A1980:I4314,4,FALSE)</f>
        <v>YES</v>
      </c>
      <c r="F1980" s="1" t="str">
        <f>VLOOKUP($A1980,'Medical examination'!A1980:J4314,5,FALSE)</f>
        <v>NO</v>
      </c>
      <c r="G1980" s="1" t="str">
        <f>VLOOKUP($A1980,'Medical examination'!A1980:K4314,6,FALSE)</f>
        <v>NO</v>
      </c>
      <c r="H1980" s="1">
        <f>VLOOKUP($A1980,'Medical examination'!A1980:L4314,7,FALSE)</f>
        <v>0</v>
      </c>
      <c r="I1980" s="1" t="str">
        <f>VLOOKUP($A1980,'Medical examination'!A1980:M4314,8,FALSE)</f>
        <v>NO</v>
      </c>
      <c r="J1980" s="19" t="str">
        <f>VLOOKUP($A1980,'Medical examination'!A1980:N4314,9,FALSE)</f>
        <v>OVERWEIGHT</v>
      </c>
      <c r="K1980" s="10" t="str">
        <f>VLOOKUP($A1980,'Medical examination'!A1980:O4314,10,FALSE)</f>
        <v>NORMAL</v>
      </c>
      <c r="L1980" s="16">
        <v>14657.2</v>
      </c>
      <c r="M1980" s="1" t="str">
        <f>VLOOKUP($L1980,'Hospitalization details'!$F1980:L4312,2,FALSE)</f>
        <v>TIER - 2</v>
      </c>
      <c r="N1980" s="17" t="str">
        <f>VLOOKUP($L1980,'Hospitalization details'!$F1980:M4317,3,FALSE)</f>
        <v>TIER - 1</v>
      </c>
      <c r="O1980" s="1" t="str">
        <f>VLOOKUP($L1980,'Hospitalization details'!$F1980:N4317,4,FALSE)</f>
        <v>R1012</v>
      </c>
      <c r="P1980" s="14">
        <f>VLOOKUP($L1980,'Hospitalization details'!$F1980:O4317,6,FALSE)</f>
        <v>29903</v>
      </c>
      <c r="Q1980" s="18">
        <f t="shared" si="30"/>
        <v>41</v>
      </c>
    </row>
    <row r="1981" spans="1:17" x14ac:dyDescent="0.25">
      <c r="A1981" s="2" t="s">
        <v>1987</v>
      </c>
      <c r="B1981" t="str">
        <f>VLOOKUP(A1981,'customer names'!A1981:D4315,3,FALSE)</f>
        <v>Leitz</v>
      </c>
      <c r="C1981" s="1">
        <f>VLOOKUP(A1981,'Medical examination'!A1981:G4315,2,FALSE)</f>
        <v>19.8</v>
      </c>
      <c r="D1981" s="1">
        <f>VLOOKUP(A1981,'Medical examination'!A1981:H4315,3,FALSE)</f>
        <v>4</v>
      </c>
      <c r="E1981" s="1" t="str">
        <f>VLOOKUP($A1981,'Medical examination'!A1981:I4315,4,FALSE)</f>
        <v>YES</v>
      </c>
      <c r="F1981" s="1" t="str">
        <f>VLOOKUP($A1981,'Medical examination'!A1981:J4315,5,FALSE)</f>
        <v>NO</v>
      </c>
      <c r="G1981" s="1" t="str">
        <f>VLOOKUP($A1981,'Medical examination'!A1981:K4315,6,FALSE)</f>
        <v>NO</v>
      </c>
      <c r="H1981" s="1">
        <f>VLOOKUP($A1981,'Medical examination'!A1981:L4315,7,FALSE)</f>
        <v>0</v>
      </c>
      <c r="I1981" s="1" t="str">
        <f>VLOOKUP($A1981,'Medical examination'!A1981:M4315,8,FALSE)</f>
        <v>NO</v>
      </c>
      <c r="J1981" s="19" t="str">
        <f>VLOOKUP($A1981,'Medical examination'!A1981:N4315,9,FALSE)</f>
        <v>NORMAL WEIGHT</v>
      </c>
      <c r="K1981" s="10" t="str">
        <f>VLOOKUP($A1981,'Medical examination'!A1981:O4315,10,FALSE)</f>
        <v>NORMAL</v>
      </c>
      <c r="L1981" s="16">
        <v>14640.35</v>
      </c>
      <c r="M1981" s="1" t="str">
        <f>VLOOKUP($L1981,'Hospitalization details'!$F1981:L4313,2,FALSE)</f>
        <v>TIER - 2</v>
      </c>
      <c r="N1981" s="17" t="str">
        <f>VLOOKUP($L1981,'Hospitalization details'!$F1981:M4318,3,FALSE)</f>
        <v>TIER - 3</v>
      </c>
      <c r="O1981" s="1" t="str">
        <f>VLOOKUP($L1981,'Hospitalization details'!$F1981:N4318,4,FALSE)</f>
        <v>R1026</v>
      </c>
      <c r="P1981" s="14">
        <f>VLOOKUP($L1981,'Hospitalization details'!$F1981:O4318,6,FALSE)</f>
        <v>24716</v>
      </c>
      <c r="Q1981" s="18">
        <f t="shared" si="30"/>
        <v>55</v>
      </c>
    </row>
    <row r="1982" spans="1:17" x14ac:dyDescent="0.25">
      <c r="A1982" s="2" t="s">
        <v>1988</v>
      </c>
      <c r="B1982" t="str">
        <f>VLOOKUP(A1982,'customer names'!A1982:D4316,3,FALSE)</f>
        <v>Durfee</v>
      </c>
      <c r="C1982" s="1">
        <f>VLOOKUP(A1982,'Medical examination'!A1982:G4316,2,FALSE)</f>
        <v>35.53</v>
      </c>
      <c r="D1982" s="1">
        <f>VLOOKUP(A1982,'Medical examination'!A1982:H4316,3,FALSE)</f>
        <v>4.68</v>
      </c>
      <c r="E1982" s="1" t="str">
        <f>VLOOKUP($A1982,'Medical examination'!A1982:I4316,4,FALSE)</f>
        <v>NO</v>
      </c>
      <c r="F1982" s="1" t="str">
        <f>VLOOKUP($A1982,'Medical examination'!A1982:J4316,5,FALSE)</f>
        <v>NO</v>
      </c>
      <c r="G1982" s="1" t="str">
        <f>VLOOKUP($A1982,'Medical examination'!A1982:K4316,6,FALSE)</f>
        <v>YES</v>
      </c>
      <c r="H1982" s="1">
        <f>VLOOKUP($A1982,'Medical examination'!A1982:L4316,7,FALSE)</f>
        <v>1</v>
      </c>
      <c r="I1982" s="1" t="str">
        <f>VLOOKUP($A1982,'Medical examination'!A1982:M4316,8,FALSE)</f>
        <v>NO</v>
      </c>
      <c r="J1982" s="19" t="str">
        <f>VLOOKUP($A1982,'Medical examination'!A1982:N4316,9,FALSE)</f>
        <v>OBESITY</v>
      </c>
      <c r="K1982" s="10" t="str">
        <f>VLOOKUP($A1982,'Medical examination'!A1982:O4316,10,FALSE)</f>
        <v>NORMAL</v>
      </c>
      <c r="L1982" s="16">
        <v>14630.52</v>
      </c>
      <c r="M1982" s="1" t="str">
        <f>VLOOKUP($L1982,'Hospitalization details'!$F1982:L4314,2,FALSE)</f>
        <v>TIER - 2</v>
      </c>
      <c r="N1982" s="17" t="str">
        <f>VLOOKUP($L1982,'Hospitalization details'!$F1982:M4319,3,FALSE)</f>
        <v>TIER - 3</v>
      </c>
      <c r="O1982" s="1" t="str">
        <f>VLOOKUP($L1982,'Hospitalization details'!$F1982:N4319,4,FALSE)</f>
        <v>R1011</v>
      </c>
      <c r="P1982" s="14">
        <f>VLOOKUP($L1982,'Hospitalization details'!$F1982:O4319,6,FALSE)</f>
        <v>33471</v>
      </c>
      <c r="Q1982" s="18">
        <f t="shared" si="30"/>
        <v>31</v>
      </c>
    </row>
    <row r="1983" spans="1:17" x14ac:dyDescent="0.25">
      <c r="A1983" s="2" t="s">
        <v>1989</v>
      </c>
      <c r="B1983" t="str">
        <f>VLOOKUP(A1983,'customer names'!A1983:D4317,3,FALSE)</f>
        <v>Maylone</v>
      </c>
      <c r="C1983" s="1">
        <f>VLOOKUP(A1983,'Medical examination'!A1983:G4317,2,FALSE)</f>
        <v>21.47</v>
      </c>
      <c r="D1983" s="1">
        <f>VLOOKUP(A1983,'Medical examination'!A1983:H4317,3,FALSE)</f>
        <v>4.0199999999999996</v>
      </c>
      <c r="E1983" s="1" t="str">
        <f>VLOOKUP($A1983,'Medical examination'!A1983:I4317,4,FALSE)</f>
        <v>YES</v>
      </c>
      <c r="F1983" s="1" t="str">
        <f>VLOOKUP($A1983,'Medical examination'!A1983:J4317,5,FALSE)</f>
        <v>NO</v>
      </c>
      <c r="G1983" s="1" t="str">
        <f>VLOOKUP($A1983,'Medical examination'!A1983:K4317,6,FALSE)</f>
        <v>NO</v>
      </c>
      <c r="H1983" s="1">
        <f>VLOOKUP($A1983,'Medical examination'!A1983:L4317,7,FALSE)</f>
        <v>1</v>
      </c>
      <c r="I1983" s="1" t="str">
        <f>VLOOKUP($A1983,'Medical examination'!A1983:M4317,8,FALSE)</f>
        <v>NO</v>
      </c>
      <c r="J1983" s="19" t="str">
        <f>VLOOKUP($A1983,'Medical examination'!A1983:N4317,9,FALSE)</f>
        <v>NORMAL WEIGHT</v>
      </c>
      <c r="K1983" s="10" t="str">
        <f>VLOOKUP($A1983,'Medical examination'!A1983:O4317,10,FALSE)</f>
        <v>NORMAL</v>
      </c>
      <c r="L1983" s="16">
        <v>14612.33</v>
      </c>
      <c r="M1983" s="1" t="str">
        <f>VLOOKUP($L1983,'Hospitalization details'!$F1983:L4315,2,FALSE)</f>
        <v>TIER - 2</v>
      </c>
      <c r="N1983" s="17" t="str">
        <f>VLOOKUP($L1983,'Hospitalization details'!$F1983:M4320,3,FALSE)</f>
        <v>TIER - 3</v>
      </c>
      <c r="O1983" s="1" t="str">
        <f>VLOOKUP($L1983,'Hospitalization details'!$F1983:N4320,4,FALSE)</f>
        <v>R1021</v>
      </c>
      <c r="P1983" s="14">
        <f>VLOOKUP($L1983,'Hospitalization details'!$F1983:O4320,6,FALSE)</f>
        <v>24054</v>
      </c>
      <c r="Q1983" s="18">
        <f t="shared" si="30"/>
        <v>57</v>
      </c>
    </row>
    <row r="1984" spans="1:17" x14ac:dyDescent="0.25">
      <c r="A1984" s="2" t="s">
        <v>1990</v>
      </c>
      <c r="B1984" t="str">
        <f>VLOOKUP(A1984,'customer names'!A1984:D4318,3,FALSE)</f>
        <v>Reiland</v>
      </c>
      <c r="C1984" s="1">
        <f>VLOOKUP(A1984,'Medical examination'!A1984:G4318,2,FALSE)</f>
        <v>25.9</v>
      </c>
      <c r="D1984" s="1">
        <f>VLOOKUP(A1984,'Medical examination'!A1984:H4318,3,FALSE)</f>
        <v>5.12</v>
      </c>
      <c r="E1984" s="1" t="str">
        <f>VLOOKUP($A1984,'Medical examination'!A1984:I4318,4,FALSE)</f>
        <v>NO</v>
      </c>
      <c r="F1984" s="1" t="str">
        <f>VLOOKUP($A1984,'Medical examination'!A1984:J4318,5,FALSE)</f>
        <v>NO</v>
      </c>
      <c r="G1984" s="1" t="str">
        <f>VLOOKUP($A1984,'Medical examination'!A1984:K4318,6,FALSE)</f>
        <v>YES</v>
      </c>
      <c r="H1984" s="1">
        <f>VLOOKUP($A1984,'Medical examination'!A1984:L4318,7,FALSE)</f>
        <v>1</v>
      </c>
      <c r="I1984" s="1" t="str">
        <f>VLOOKUP($A1984,'Medical examination'!A1984:M4318,8,FALSE)</f>
        <v>NO</v>
      </c>
      <c r="J1984" s="19" t="str">
        <f>VLOOKUP($A1984,'Medical examination'!A1984:N4318,9,FALSE)</f>
        <v>OVERWEIGHT</v>
      </c>
      <c r="K1984" s="10" t="str">
        <f>VLOOKUP($A1984,'Medical examination'!A1984:O4318,10,FALSE)</f>
        <v>NORMAL</v>
      </c>
      <c r="L1984" s="16">
        <v>42112.24</v>
      </c>
      <c r="M1984" s="1" t="str">
        <f>VLOOKUP($L1984,'Hospitalization details'!$F1984:L4316,2,FALSE)</f>
        <v>TIER - 1</v>
      </c>
      <c r="N1984" s="17" t="str">
        <f>VLOOKUP($L1984,'Hospitalization details'!$F1984:M4321,3,FALSE)</f>
        <v>TIER - 3</v>
      </c>
      <c r="O1984" s="1" t="str">
        <f>VLOOKUP($L1984,'Hospitalization details'!$F1984:N4321,4,FALSE)</f>
        <v>R1013</v>
      </c>
      <c r="P1984" s="14">
        <f>VLOOKUP($L1984,'Hospitalization details'!$F1984:O4321,6,FALSE)</f>
        <v>35773</v>
      </c>
      <c r="Q1984" s="18">
        <f t="shared" si="30"/>
        <v>25</v>
      </c>
    </row>
    <row r="1985" spans="1:17" x14ac:dyDescent="0.25">
      <c r="A1985" s="2" t="s">
        <v>1991</v>
      </c>
      <c r="B1985" t="str">
        <f>VLOOKUP(A1985,'customer names'!A1985:D4319,3,FALSE)</f>
        <v>Hu</v>
      </c>
      <c r="C1985" s="1">
        <f>VLOOKUP(A1985,'Medical examination'!A1985:G4319,2,FALSE)</f>
        <v>20.81</v>
      </c>
      <c r="D1985" s="1">
        <f>VLOOKUP(A1985,'Medical examination'!A1985:H4319,3,FALSE)</f>
        <v>5.52</v>
      </c>
      <c r="E1985" s="1" t="str">
        <f>VLOOKUP($A1985,'Medical examination'!A1985:I4319,4,FALSE)</f>
        <v>NO</v>
      </c>
      <c r="F1985" s="1" t="str">
        <f>VLOOKUP($A1985,'Medical examination'!A1985:J4319,5,FALSE)</f>
        <v>NO</v>
      </c>
      <c r="G1985" s="1" t="str">
        <f>VLOOKUP($A1985,'Medical examination'!A1985:K4319,6,FALSE)</f>
        <v>NO</v>
      </c>
      <c r="H1985" s="1">
        <f>VLOOKUP($A1985,'Medical examination'!A1985:L4319,7,FALSE)</f>
        <v>0</v>
      </c>
      <c r="I1985" s="1" t="str">
        <f>VLOOKUP($A1985,'Medical examination'!A1985:M4319,8,FALSE)</f>
        <v>NO</v>
      </c>
      <c r="J1985" s="19" t="str">
        <f>VLOOKUP($A1985,'Medical examination'!A1985:N4319,9,FALSE)</f>
        <v>NORMAL WEIGHT</v>
      </c>
      <c r="K1985" s="10" t="str">
        <f>VLOOKUP($A1985,'Medical examination'!A1985:O4319,10,FALSE)</f>
        <v>NORMAL</v>
      </c>
      <c r="L1985" s="16">
        <v>14600.62</v>
      </c>
      <c r="M1985" s="1" t="str">
        <f>VLOOKUP($L1985,'Hospitalization details'!$F1985:L4317,2,FALSE)</f>
        <v>TIER - 2</v>
      </c>
      <c r="N1985" s="17" t="str">
        <f>VLOOKUP($L1985,'Hospitalization details'!$F1985:M4322,3,FALSE)</f>
        <v>TIER - 3</v>
      </c>
      <c r="O1985" s="1" t="str">
        <f>VLOOKUP($L1985,'Hospitalization details'!$F1985:N4322,4,FALSE)</f>
        <v>R1022</v>
      </c>
      <c r="P1985" s="14">
        <f>VLOOKUP($L1985,'Hospitalization details'!$F1985:O4322,6,FALSE)</f>
        <v>24671</v>
      </c>
      <c r="Q1985" s="18">
        <f t="shared" si="30"/>
        <v>55</v>
      </c>
    </row>
    <row r="1986" spans="1:17" x14ac:dyDescent="0.25">
      <c r="A1986" s="2" t="s">
        <v>1992</v>
      </c>
      <c r="B1986" t="str">
        <f>VLOOKUP(A1986,'customer names'!A1986:D4320,3,FALSE)</f>
        <v>Lessek</v>
      </c>
      <c r="C1986" s="1">
        <f>VLOOKUP(A1986,'Medical examination'!A1986:G4320,2,FALSE)</f>
        <v>25.84</v>
      </c>
      <c r="D1986" s="1">
        <f>VLOOKUP(A1986,'Medical examination'!A1986:H4320,3,FALSE)</f>
        <v>5.81</v>
      </c>
      <c r="E1986" s="1" t="str">
        <f>VLOOKUP($A1986,'Medical examination'!A1986:I4320,4,FALSE)</f>
        <v>YES</v>
      </c>
      <c r="F1986" s="1" t="str">
        <f>VLOOKUP($A1986,'Medical examination'!A1986:J4320,5,FALSE)</f>
        <v>NO</v>
      </c>
      <c r="G1986" s="1" t="str">
        <f>VLOOKUP($A1986,'Medical examination'!A1986:K4320,6,FALSE)</f>
        <v>YES</v>
      </c>
      <c r="H1986" s="1">
        <f>VLOOKUP($A1986,'Medical examination'!A1986:L4320,7,FALSE)</f>
        <v>1</v>
      </c>
      <c r="I1986" s="1" t="str">
        <f>VLOOKUP($A1986,'Medical examination'!A1986:M4320,8,FALSE)</f>
        <v>NO</v>
      </c>
      <c r="J1986" s="19" t="str">
        <f>VLOOKUP($A1986,'Medical examination'!A1986:N4320,9,FALSE)</f>
        <v>OVERWEIGHT</v>
      </c>
      <c r="K1986" s="10" t="str">
        <f>VLOOKUP($A1986,'Medical examination'!A1986:O4320,10,FALSE)</f>
        <v>PRE DIABETES</v>
      </c>
      <c r="L1986" s="16">
        <v>14590.63</v>
      </c>
      <c r="M1986" s="1" t="str">
        <f>VLOOKUP($L1986,'Hospitalization details'!$F1986:L4318,2,FALSE)</f>
        <v>TIER - 2</v>
      </c>
      <c r="N1986" s="17" t="str">
        <f>VLOOKUP($L1986,'Hospitalization details'!$F1986:M4323,3,FALSE)</f>
        <v>TIER - 1</v>
      </c>
      <c r="O1986" s="1" t="str">
        <f>VLOOKUP($L1986,'Hospitalization details'!$F1986:N4323,4,FALSE)</f>
        <v>R1024</v>
      </c>
      <c r="P1986" s="14">
        <f>VLOOKUP($L1986,'Hospitalization details'!$F1986:O4323,6,FALSE)</f>
        <v>23298</v>
      </c>
      <c r="Q1986" s="18">
        <f t="shared" si="30"/>
        <v>59</v>
      </c>
    </row>
    <row r="1987" spans="1:17" x14ac:dyDescent="0.25">
      <c r="A1987" s="2" t="s">
        <v>1993</v>
      </c>
      <c r="B1987" t="str">
        <f>VLOOKUP(A1987,'customer names'!A1987:D4321,3,FALSE)</f>
        <v>Colavincenzo</v>
      </c>
      <c r="C1987" s="1">
        <f>VLOOKUP(A1987,'Medical examination'!A1987:G4321,2,FALSE)</f>
        <v>30.95</v>
      </c>
      <c r="D1987" s="1">
        <f>VLOOKUP(A1987,'Medical examination'!A1987:H4321,3,FALSE)</f>
        <v>5.16</v>
      </c>
      <c r="E1987" s="1" t="str">
        <f>VLOOKUP($A1987,'Medical examination'!A1987:I4321,4,FALSE)</f>
        <v>NO</v>
      </c>
      <c r="F1987" s="1" t="str">
        <f>VLOOKUP($A1987,'Medical examination'!A1987:J4321,5,FALSE)</f>
        <v>NO</v>
      </c>
      <c r="G1987" s="1" t="str">
        <f>VLOOKUP($A1987,'Medical examination'!A1987:K4321,6,FALSE)</f>
        <v>YES</v>
      </c>
      <c r="H1987" s="1">
        <f>VLOOKUP($A1987,'Medical examination'!A1987:L4321,7,FALSE)</f>
        <v>1</v>
      </c>
      <c r="I1987" s="1" t="str">
        <f>VLOOKUP($A1987,'Medical examination'!A1987:M4321,8,FALSE)</f>
        <v>NO</v>
      </c>
      <c r="J1987" s="19" t="str">
        <f>VLOOKUP($A1987,'Medical examination'!A1987:N4321,9,FALSE)</f>
        <v>OBESITY</v>
      </c>
      <c r="K1987" s="10" t="str">
        <f>VLOOKUP($A1987,'Medical examination'!A1987:O4321,10,FALSE)</f>
        <v>NORMAL</v>
      </c>
      <c r="L1987" s="16">
        <v>14574.64</v>
      </c>
      <c r="M1987" s="1" t="str">
        <f>VLOOKUP($L1987,'Hospitalization details'!$F1987:L4319,2,FALSE)</f>
        <v>TIER - 2</v>
      </c>
      <c r="N1987" s="17" t="str">
        <f>VLOOKUP($L1987,'Hospitalization details'!$F1987:M4324,3,FALSE)</f>
        <v>TIER - 1</v>
      </c>
      <c r="O1987" s="1" t="str">
        <f>VLOOKUP($L1987,'Hospitalization details'!$F1987:N4324,4,FALSE)</f>
        <v>R1025</v>
      </c>
      <c r="P1987" s="14">
        <f>VLOOKUP($L1987,'Hospitalization details'!$F1987:O4324,6,FALSE)</f>
        <v>22983</v>
      </c>
      <c r="Q1987" s="18">
        <f t="shared" ref="Q1987:Q2050" si="31">DATEDIF(P1987:P4321, DATE(2023,6,8), "Y")</f>
        <v>60</v>
      </c>
    </row>
    <row r="1988" spans="1:17" x14ac:dyDescent="0.25">
      <c r="A1988" s="2" t="s">
        <v>1994</v>
      </c>
      <c r="B1988" t="str">
        <f>VLOOKUP(A1988,'customer names'!A1988:D4322,3,FALSE)</f>
        <v>Mendez-Karr</v>
      </c>
      <c r="C1988" s="1">
        <f>VLOOKUP(A1988,'Medical examination'!A1988:G4322,2,FALSE)</f>
        <v>30.54</v>
      </c>
      <c r="D1988" s="1">
        <f>VLOOKUP(A1988,'Medical examination'!A1988:H4322,3,FALSE)</f>
        <v>5</v>
      </c>
      <c r="E1988" s="1" t="str">
        <f>VLOOKUP($A1988,'Medical examination'!A1988:I4322,4,FALSE)</f>
        <v>NO</v>
      </c>
      <c r="F1988" s="1" t="str">
        <f>VLOOKUP($A1988,'Medical examination'!A1988:J4322,5,FALSE)</f>
        <v>NO</v>
      </c>
      <c r="G1988" s="1" t="str">
        <f>VLOOKUP($A1988,'Medical examination'!A1988:K4322,6,FALSE)</f>
        <v>YES</v>
      </c>
      <c r="H1988" s="1">
        <f>VLOOKUP($A1988,'Medical examination'!A1988:L4322,7,FALSE)</f>
        <v>1</v>
      </c>
      <c r="I1988" s="1" t="str">
        <f>VLOOKUP($A1988,'Medical examination'!A1988:M4322,8,FALSE)</f>
        <v>NO</v>
      </c>
      <c r="J1988" s="19" t="str">
        <f>VLOOKUP($A1988,'Medical examination'!A1988:N4322,9,FALSE)</f>
        <v>OBESITY</v>
      </c>
      <c r="K1988" s="10" t="str">
        <f>VLOOKUP($A1988,'Medical examination'!A1988:O4322,10,FALSE)</f>
        <v>NORMAL</v>
      </c>
      <c r="L1988" s="16">
        <v>14571.89</v>
      </c>
      <c r="M1988" s="1" t="str">
        <f>VLOOKUP($L1988,'Hospitalization details'!$F1988:L4320,2,FALSE)</f>
        <v>TIER - 2</v>
      </c>
      <c r="N1988" s="17" t="str">
        <f>VLOOKUP($L1988,'Hospitalization details'!$F1988:M4325,3,FALSE)</f>
        <v>TIER - 1</v>
      </c>
      <c r="O1988" s="1" t="str">
        <f>VLOOKUP($L1988,'Hospitalization details'!$F1988:N4325,4,FALSE)</f>
        <v>R1024</v>
      </c>
      <c r="P1988" s="14">
        <f>VLOOKUP($L1988,'Hospitalization details'!$F1988:O4325,6,FALSE)</f>
        <v>36050</v>
      </c>
      <c r="Q1988" s="18">
        <f t="shared" si="31"/>
        <v>24</v>
      </c>
    </row>
    <row r="1989" spans="1:17" x14ac:dyDescent="0.25">
      <c r="A1989" s="2" t="s">
        <v>1995</v>
      </c>
      <c r="B1989" t="str">
        <f>VLOOKUP(A1989,'customer names'!A1989:D4323,3,FALSE)</f>
        <v>Saulnier</v>
      </c>
      <c r="C1989" s="1">
        <f>VLOOKUP(A1989,'Medical examination'!A1989:G4323,2,FALSE)</f>
        <v>33.914999999999999</v>
      </c>
      <c r="D1989" s="1">
        <f>VLOOKUP(A1989,'Medical examination'!A1989:H4323,3,FALSE)</f>
        <v>5.84</v>
      </c>
      <c r="E1989" s="1" t="str">
        <f>VLOOKUP($A1989,'Medical examination'!A1989:I4323,4,FALSE)</f>
        <v>YES</v>
      </c>
      <c r="F1989" s="1" t="str">
        <f>VLOOKUP($A1989,'Medical examination'!A1989:J4323,5,FALSE)</f>
        <v>NO</v>
      </c>
      <c r="G1989" s="1" t="str">
        <f>VLOOKUP($A1989,'Medical examination'!A1989:K4323,6,FALSE)</f>
        <v>NO</v>
      </c>
      <c r="H1989" s="1">
        <f>VLOOKUP($A1989,'Medical examination'!A1989:L4323,7,FALSE)</f>
        <v>0</v>
      </c>
      <c r="I1989" s="1" t="str">
        <f>VLOOKUP($A1989,'Medical examination'!A1989:M4323,8,FALSE)</f>
        <v>NO</v>
      </c>
      <c r="J1989" s="19" t="str">
        <f>VLOOKUP($A1989,'Medical examination'!A1989:N4323,9,FALSE)</f>
        <v>OBESITY</v>
      </c>
      <c r="K1989" s="10" t="str">
        <f>VLOOKUP($A1989,'Medical examination'!A1989:O4323,10,FALSE)</f>
        <v>PRE DIABETES</v>
      </c>
      <c r="L1989" s="16">
        <v>14547.26</v>
      </c>
      <c r="M1989" s="1" t="str">
        <f>VLOOKUP($L1989,'Hospitalization details'!$F1989:L4321,2,FALSE)</f>
        <v>TIER - 2</v>
      </c>
      <c r="N1989" s="17" t="str">
        <f>VLOOKUP($L1989,'Hospitalization details'!$F1989:M4326,3,FALSE)</f>
        <v>TIER - 3</v>
      </c>
      <c r="O1989" s="1" t="str">
        <f>VLOOKUP($L1989,'Hospitalization details'!$F1989:N4326,4,FALSE)</f>
        <v>R1011</v>
      </c>
      <c r="P1989" s="14">
        <f>VLOOKUP($L1989,'Hospitalization details'!$F1989:O4326,6,FALSE)</f>
        <v>32703</v>
      </c>
      <c r="Q1989" s="18">
        <f t="shared" si="31"/>
        <v>33</v>
      </c>
    </row>
    <row r="1990" spans="1:17" x14ac:dyDescent="0.25">
      <c r="A1990" s="2" t="s">
        <v>1996</v>
      </c>
      <c r="B1990" t="str">
        <f>VLOOKUP(A1990,'customer names'!A1990:D4324,3,FALSE)</f>
        <v>Schoonover</v>
      </c>
      <c r="C1990" s="1">
        <f>VLOOKUP(A1990,'Medical examination'!A1990:G4324,2,FALSE)</f>
        <v>33.31</v>
      </c>
      <c r="D1990" s="1">
        <f>VLOOKUP(A1990,'Medical examination'!A1990:H4324,3,FALSE)</f>
        <v>4.1900000000000004</v>
      </c>
      <c r="E1990" s="1" t="str">
        <f>VLOOKUP($A1990,'Medical examination'!A1990:I4324,4,FALSE)</f>
        <v>NO</v>
      </c>
      <c r="F1990" s="1" t="str">
        <f>VLOOKUP($A1990,'Medical examination'!A1990:J4324,5,FALSE)</f>
        <v>NO</v>
      </c>
      <c r="G1990" s="1" t="str">
        <f>VLOOKUP($A1990,'Medical examination'!A1990:K4324,6,FALSE)</f>
        <v>YES</v>
      </c>
      <c r="H1990" s="1">
        <f>VLOOKUP($A1990,'Medical examination'!A1990:L4324,7,FALSE)</f>
        <v>1</v>
      </c>
      <c r="I1990" s="1" t="str">
        <f>VLOOKUP($A1990,'Medical examination'!A1990:M4324,8,FALSE)</f>
        <v>NO</v>
      </c>
      <c r="J1990" s="19" t="str">
        <f>VLOOKUP($A1990,'Medical examination'!A1990:N4324,9,FALSE)</f>
        <v>OBESITY</v>
      </c>
      <c r="K1990" s="10" t="str">
        <f>VLOOKUP($A1990,'Medical examination'!A1990:O4324,10,FALSE)</f>
        <v>NORMAL</v>
      </c>
      <c r="L1990" s="16">
        <v>14507.46</v>
      </c>
      <c r="M1990" s="1" t="str">
        <f>VLOOKUP($L1990,'Hospitalization details'!$F1990:L4322,2,FALSE)</f>
        <v>TIER - 2</v>
      </c>
      <c r="N1990" s="17" t="str">
        <f>VLOOKUP($L1990,'Hospitalization details'!$F1990:M4327,3,FALSE)</f>
        <v>TIER - 3</v>
      </c>
      <c r="O1990" s="1" t="str">
        <f>VLOOKUP($L1990,'Hospitalization details'!$F1990:N4327,4,FALSE)</f>
        <v>R1012</v>
      </c>
      <c r="P1990" s="14">
        <f>VLOOKUP($L1990,'Hospitalization details'!$F1990:O4327,6,FALSE)</f>
        <v>32711</v>
      </c>
      <c r="Q1990" s="18">
        <f t="shared" si="31"/>
        <v>33</v>
      </c>
    </row>
    <row r="1991" spans="1:17" x14ac:dyDescent="0.25">
      <c r="A1991" s="2" t="s">
        <v>1997</v>
      </c>
      <c r="B1991" t="str">
        <f>VLOOKUP(A1991,'customer names'!A1991:D4325,3,FALSE)</f>
        <v>Hass</v>
      </c>
      <c r="C1991" s="1">
        <f>VLOOKUP(A1991,'Medical examination'!A1991:G4325,2,FALSE)</f>
        <v>25.745000000000001</v>
      </c>
      <c r="D1991" s="1">
        <f>VLOOKUP(A1991,'Medical examination'!A1991:H4325,3,FALSE)</f>
        <v>4.62</v>
      </c>
      <c r="E1991" s="1" t="str">
        <f>VLOOKUP($A1991,'Medical examination'!A1991:I4325,4,FALSE)</f>
        <v>YES</v>
      </c>
      <c r="F1991" s="1" t="str">
        <f>VLOOKUP($A1991,'Medical examination'!A1991:J4325,5,FALSE)</f>
        <v>NO</v>
      </c>
      <c r="G1991" s="1" t="str">
        <f>VLOOKUP($A1991,'Medical examination'!A1991:K4325,6,FALSE)</f>
        <v>NO</v>
      </c>
      <c r="H1991" s="1">
        <f>VLOOKUP($A1991,'Medical examination'!A1991:L4325,7,FALSE)</f>
        <v>0</v>
      </c>
      <c r="I1991" s="1" t="str">
        <f>VLOOKUP($A1991,'Medical examination'!A1991:M4325,8,FALSE)</f>
        <v>NO</v>
      </c>
      <c r="J1991" s="19" t="str">
        <f>VLOOKUP($A1991,'Medical examination'!A1991:N4325,9,FALSE)</f>
        <v>OVERWEIGHT</v>
      </c>
      <c r="K1991" s="10" t="str">
        <f>VLOOKUP($A1991,'Medical examination'!A1991:O4325,10,FALSE)</f>
        <v>NORMAL</v>
      </c>
      <c r="L1991" s="16">
        <v>14478.33</v>
      </c>
      <c r="M1991" s="1" t="str">
        <f>VLOOKUP($L1991,'Hospitalization details'!$F1991:L4323,2,FALSE)</f>
        <v>TIER - 2</v>
      </c>
      <c r="N1991" s="17" t="str">
        <f>VLOOKUP($L1991,'Hospitalization details'!$F1991:M4328,3,FALSE)</f>
        <v>TIER - 2</v>
      </c>
      <c r="O1991" s="1" t="str">
        <f>VLOOKUP($L1991,'Hospitalization details'!$F1991:N4328,4,FALSE)</f>
        <v>R1013</v>
      </c>
      <c r="P1991" s="14">
        <f>VLOOKUP($L1991,'Hospitalization details'!$F1991:O4328,6,FALSE)</f>
        <v>29148</v>
      </c>
      <c r="Q1991" s="18">
        <f t="shared" si="31"/>
        <v>43</v>
      </c>
    </row>
    <row r="1992" spans="1:17" x14ac:dyDescent="0.25">
      <c r="A1992" s="2" t="s">
        <v>1998</v>
      </c>
      <c r="B1992" t="str">
        <f>VLOOKUP(A1992,'customer names'!A1992:D4326,3,FALSE)</f>
        <v>Cadotte</v>
      </c>
      <c r="C1992" s="1">
        <f>VLOOKUP(A1992,'Medical examination'!A1992:G4326,2,FALSE)</f>
        <v>37.1</v>
      </c>
      <c r="D1992" s="1">
        <f>VLOOKUP(A1992,'Medical examination'!A1992:H4326,3,FALSE)</f>
        <v>6.24</v>
      </c>
      <c r="E1992" s="1" t="str">
        <f>VLOOKUP($A1992,'Medical examination'!A1992:I4326,4,FALSE)</f>
        <v>NO</v>
      </c>
      <c r="F1992" s="1" t="str">
        <f>VLOOKUP($A1992,'Medical examination'!A1992:J4326,5,FALSE)</f>
        <v>NO</v>
      </c>
      <c r="G1992" s="1" t="str">
        <f>VLOOKUP($A1992,'Medical examination'!A1992:K4326,6,FALSE)</f>
        <v>NO</v>
      </c>
      <c r="H1992" s="1">
        <f>VLOOKUP($A1992,'Medical examination'!A1992:L4326,7,FALSE)</f>
        <v>0</v>
      </c>
      <c r="I1992" s="1" t="str">
        <f>VLOOKUP($A1992,'Medical examination'!A1992:M4326,8,FALSE)</f>
        <v>NO</v>
      </c>
      <c r="J1992" s="19" t="str">
        <f>VLOOKUP($A1992,'Medical examination'!A1992:N4326,9,FALSE)</f>
        <v>OBESITY</v>
      </c>
      <c r="K1992" s="10" t="str">
        <f>VLOOKUP($A1992,'Medical examination'!A1992:O4326,10,FALSE)</f>
        <v>PRE DIABETES</v>
      </c>
      <c r="L1992" s="16">
        <v>14474.68</v>
      </c>
      <c r="M1992" s="1" t="str">
        <f>VLOOKUP($L1992,'Hospitalization details'!$F1992:L4324,2,FALSE)</f>
        <v>TIER - 2</v>
      </c>
      <c r="N1992" s="17" t="str">
        <f>VLOOKUP($L1992,'Hospitalization details'!$F1992:M4329,3,FALSE)</f>
        <v>TIER - 2</v>
      </c>
      <c r="O1992" s="1" t="str">
        <f>VLOOKUP($L1992,'Hospitalization details'!$F1992:N4329,4,FALSE)</f>
        <v>R1013</v>
      </c>
      <c r="P1992" s="14">
        <f>VLOOKUP($L1992,'Hospitalization details'!$F1992:O4329,6,FALSE)</f>
        <v>21874</v>
      </c>
      <c r="Q1992" s="18">
        <f t="shared" si="31"/>
        <v>63</v>
      </c>
    </row>
    <row r="1993" spans="1:17" x14ac:dyDescent="0.25">
      <c r="A1993" s="2" t="s">
        <v>1999</v>
      </c>
      <c r="B1993" t="str">
        <f>VLOOKUP(A1993,'customer names'!A1993:D4327,3,FALSE)</f>
        <v>Cacciapaglia</v>
      </c>
      <c r="C1993" s="1">
        <f>VLOOKUP(A1993,'Medical examination'!A1993:G4327,2,FALSE)</f>
        <v>35.435000000000002</v>
      </c>
      <c r="D1993" s="1">
        <f>VLOOKUP(A1993,'Medical examination'!A1993:H4327,3,FALSE)</f>
        <v>5.81</v>
      </c>
      <c r="E1993" s="1" t="str">
        <f>VLOOKUP($A1993,'Medical examination'!A1993:I4327,4,FALSE)</f>
        <v>NO</v>
      </c>
      <c r="F1993" s="1" t="str">
        <f>VLOOKUP($A1993,'Medical examination'!A1993:J4327,5,FALSE)</f>
        <v>NO</v>
      </c>
      <c r="G1993" s="1" t="str">
        <f>VLOOKUP($A1993,'Medical examination'!A1993:K4327,6,FALSE)</f>
        <v>NO</v>
      </c>
      <c r="H1993" s="1">
        <f>VLOOKUP($A1993,'Medical examination'!A1993:L4327,7,FALSE)</f>
        <v>0</v>
      </c>
      <c r="I1993" s="1" t="str">
        <f>VLOOKUP($A1993,'Medical examination'!A1993:M4327,8,FALSE)</f>
        <v>NO</v>
      </c>
      <c r="J1993" s="19" t="str">
        <f>VLOOKUP($A1993,'Medical examination'!A1993:N4327,9,FALSE)</f>
        <v>OBESITY</v>
      </c>
      <c r="K1993" s="10" t="str">
        <f>VLOOKUP($A1993,'Medical examination'!A1993:O4327,10,FALSE)</f>
        <v>PRE DIABETES</v>
      </c>
      <c r="L1993" s="16">
        <v>14470.01</v>
      </c>
      <c r="M1993" s="1" t="str">
        <f>VLOOKUP($L1993,'Hospitalization details'!$F1993:L4325,2,FALSE)</f>
        <v>TIER - 2</v>
      </c>
      <c r="N1993" s="17" t="str">
        <f>VLOOKUP($L1993,'Hospitalization details'!$F1993:M4330,3,FALSE)</f>
        <v>TIER - 3</v>
      </c>
      <c r="O1993" s="1" t="str">
        <f>VLOOKUP($L1993,'Hospitalization details'!$F1993:N4330,4,FALSE)</f>
        <v>R1012</v>
      </c>
      <c r="P1993" s="14">
        <f>VLOOKUP($L1993,'Hospitalization details'!$F1993:O4330,6,FALSE)</f>
        <v>28091</v>
      </c>
      <c r="Q1993" s="18">
        <f t="shared" si="31"/>
        <v>46</v>
      </c>
    </row>
    <row r="1994" spans="1:17" x14ac:dyDescent="0.25">
      <c r="A1994" s="2" t="s">
        <v>2000</v>
      </c>
      <c r="B1994" t="str">
        <f>VLOOKUP(A1994,'customer names'!A1994:D4328,3,FALSE)</f>
        <v>Mininger</v>
      </c>
      <c r="C1994" s="1">
        <f>VLOOKUP(A1994,'Medical examination'!A1994:G4328,2,FALSE)</f>
        <v>20.399999999999999</v>
      </c>
      <c r="D1994" s="1">
        <f>VLOOKUP(A1994,'Medical examination'!A1994:H4328,3,FALSE)</f>
        <v>4.83</v>
      </c>
      <c r="E1994" s="1" t="str">
        <f>VLOOKUP($A1994,'Medical examination'!A1994:I4328,4,FALSE)</f>
        <v>NO</v>
      </c>
      <c r="F1994" s="1" t="str">
        <f>VLOOKUP($A1994,'Medical examination'!A1994:J4328,5,FALSE)</f>
        <v>NO</v>
      </c>
      <c r="G1994" s="1" t="str">
        <f>VLOOKUP($A1994,'Medical examination'!A1994:K4328,6,FALSE)</f>
        <v>NO</v>
      </c>
      <c r="H1994" s="1">
        <f>VLOOKUP($A1994,'Medical examination'!A1994:L4328,7,FALSE)</f>
        <v>0</v>
      </c>
      <c r="I1994" s="1" t="str">
        <f>VLOOKUP($A1994,'Medical examination'!A1994:M4328,8,FALSE)</f>
        <v>NO</v>
      </c>
      <c r="J1994" s="19" t="str">
        <f>VLOOKUP($A1994,'Medical examination'!A1994:N4328,9,FALSE)</f>
        <v>NORMAL WEIGHT</v>
      </c>
      <c r="K1994" s="10" t="str">
        <f>VLOOKUP($A1994,'Medical examination'!A1994:O4328,10,FALSE)</f>
        <v>NORMAL</v>
      </c>
      <c r="L1994" s="16">
        <v>14455.64</v>
      </c>
      <c r="M1994" s="1" t="str">
        <f>VLOOKUP($L1994,'Hospitalization details'!$F1994:L4326,2,FALSE)</f>
        <v>TIER - 2</v>
      </c>
      <c r="N1994" s="17" t="str">
        <f>VLOOKUP($L1994,'Hospitalization details'!$F1994:M4331,3,FALSE)</f>
        <v>TIER - 3</v>
      </c>
      <c r="O1994" s="1" t="str">
        <f>VLOOKUP($L1994,'Hospitalization details'!$F1994:N4331,4,FALSE)</f>
        <v>R1024</v>
      </c>
      <c r="P1994" s="14">
        <f>VLOOKUP($L1994,'Hospitalization details'!$F1994:O4331,6,FALSE)</f>
        <v>35379</v>
      </c>
      <c r="Q1994" s="18">
        <f t="shared" si="31"/>
        <v>26</v>
      </c>
    </row>
    <row r="1995" spans="1:17" x14ac:dyDescent="0.25">
      <c r="A1995" s="2" t="s">
        <v>2001</v>
      </c>
      <c r="B1995" t="str">
        <f>VLOOKUP(A1995,'customer names'!A1995:D4329,3,FALSE)</f>
        <v>Mayo</v>
      </c>
      <c r="C1995" s="1">
        <f>VLOOKUP(A1995,'Medical examination'!A1995:G4329,2,FALSE)</f>
        <v>42.13</v>
      </c>
      <c r="D1995" s="1">
        <f>VLOOKUP(A1995,'Medical examination'!A1995:H4329,3,FALSE)</f>
        <v>5.72</v>
      </c>
      <c r="E1995" s="1" t="str">
        <f>VLOOKUP($A1995,'Medical examination'!A1995:I4329,4,FALSE)</f>
        <v>YES</v>
      </c>
      <c r="F1995" s="1" t="str">
        <f>VLOOKUP($A1995,'Medical examination'!A1995:J4329,5,FALSE)</f>
        <v>NO</v>
      </c>
      <c r="G1995" s="1" t="str">
        <f>VLOOKUP($A1995,'Medical examination'!A1995:K4329,6,FALSE)</f>
        <v>YES</v>
      </c>
      <c r="H1995" s="1">
        <f>VLOOKUP($A1995,'Medical examination'!A1995:L4329,7,FALSE)</f>
        <v>1</v>
      </c>
      <c r="I1995" s="1" t="str">
        <f>VLOOKUP($A1995,'Medical examination'!A1995:M4329,8,FALSE)</f>
        <v>NO</v>
      </c>
      <c r="J1995" s="19" t="str">
        <f>VLOOKUP($A1995,'Medical examination'!A1995:N4329,9,FALSE)</f>
        <v>OBESITY</v>
      </c>
      <c r="K1995" s="10" t="str">
        <f>VLOOKUP($A1995,'Medical examination'!A1995:O4329,10,FALSE)</f>
        <v>PRE DIABETES</v>
      </c>
      <c r="L1995" s="16">
        <v>42111.66</v>
      </c>
      <c r="M1995" s="1" t="str">
        <f>VLOOKUP($L1995,'Hospitalization details'!$F1995:L4327,2,FALSE)</f>
        <v>TIER - 1</v>
      </c>
      <c r="N1995" s="17" t="str">
        <f>VLOOKUP($L1995,'Hospitalization details'!$F1995:M4332,3,FALSE)</f>
        <v>TIER - 1</v>
      </c>
      <c r="O1995" s="1" t="str">
        <f>VLOOKUP($L1995,'Hospitalization details'!$F1995:N4332,4,FALSE)</f>
        <v>R1024</v>
      </c>
      <c r="P1995" s="14">
        <f>VLOOKUP($L1995,'Hospitalization details'!$F1995:O4332,6,FALSE)</f>
        <v>28092</v>
      </c>
      <c r="Q1995" s="18">
        <f t="shared" si="31"/>
        <v>46</v>
      </c>
    </row>
    <row r="1996" spans="1:17" x14ac:dyDescent="0.25">
      <c r="A1996" s="2" t="s">
        <v>2002</v>
      </c>
      <c r="B1996" t="str">
        <f>VLOOKUP(A1996,'customer names'!A1996:D4330,3,FALSE)</f>
        <v>Zicko</v>
      </c>
      <c r="C1996" s="1">
        <f>VLOOKUP(A1996,'Medical examination'!A1996:G4330,2,FALSE)</f>
        <v>33.99</v>
      </c>
      <c r="D1996" s="1">
        <f>VLOOKUP(A1996,'Medical examination'!A1996:H4330,3,FALSE)</f>
        <v>4.83</v>
      </c>
      <c r="E1996" s="1" t="str">
        <f>VLOOKUP($A1996,'Medical examination'!A1996:I4330,4,FALSE)</f>
        <v>YES</v>
      </c>
      <c r="F1996" s="1" t="str">
        <f>VLOOKUP($A1996,'Medical examination'!A1996:J4330,5,FALSE)</f>
        <v>NO</v>
      </c>
      <c r="G1996" s="1" t="str">
        <f>VLOOKUP($A1996,'Medical examination'!A1996:K4330,6,FALSE)</f>
        <v>YES</v>
      </c>
      <c r="H1996" s="1">
        <f>VLOOKUP($A1996,'Medical examination'!A1996:L4330,7,FALSE)</f>
        <v>1</v>
      </c>
      <c r="I1996" s="1" t="str">
        <f>VLOOKUP($A1996,'Medical examination'!A1996:M4330,8,FALSE)</f>
        <v>NO</v>
      </c>
      <c r="J1996" s="19" t="str">
        <f>VLOOKUP($A1996,'Medical examination'!A1996:N4330,9,FALSE)</f>
        <v>OBESITY</v>
      </c>
      <c r="K1996" s="10" t="str">
        <f>VLOOKUP($A1996,'Medical examination'!A1996:O4330,10,FALSE)</f>
        <v>NORMAL</v>
      </c>
      <c r="L1996" s="16">
        <v>14451.84</v>
      </c>
      <c r="M1996" s="1" t="str">
        <f>VLOOKUP($L1996,'Hospitalization details'!$F1996:L4328,2,FALSE)</f>
        <v>TIER - 2</v>
      </c>
      <c r="N1996" s="17" t="str">
        <f>VLOOKUP($L1996,'Hospitalization details'!$F1996:M4333,3,FALSE)</f>
        <v>TIER - 3</v>
      </c>
      <c r="O1996" s="1" t="str">
        <f>VLOOKUP($L1996,'Hospitalization details'!$F1996:N4333,4,FALSE)</f>
        <v>R1023</v>
      </c>
      <c r="P1996" s="14">
        <f>VLOOKUP($L1996,'Hospitalization details'!$F1996:O4333,6,FALSE)</f>
        <v>21765</v>
      </c>
      <c r="Q1996" s="18">
        <f t="shared" si="31"/>
        <v>63</v>
      </c>
    </row>
    <row r="1997" spans="1:17" x14ac:dyDescent="0.25">
      <c r="A1997" s="2" t="s">
        <v>2003</v>
      </c>
      <c r="B1997" t="str">
        <f>VLOOKUP(A1997,'customer names'!A1997:D4331,3,FALSE)</f>
        <v>Graham</v>
      </c>
      <c r="C1997" s="1">
        <f>VLOOKUP(A1997,'Medical examination'!A1997:G4331,2,FALSE)</f>
        <v>28.594999999999999</v>
      </c>
      <c r="D1997" s="1">
        <f>VLOOKUP(A1997,'Medical examination'!A1997:H4331,3,FALSE)</f>
        <v>4.1399999999999997</v>
      </c>
      <c r="E1997" s="1" t="str">
        <f>VLOOKUP($A1997,'Medical examination'!A1997:I4331,4,FALSE)</f>
        <v>YES</v>
      </c>
      <c r="F1997" s="1" t="str">
        <f>VLOOKUP($A1997,'Medical examination'!A1997:J4331,5,FALSE)</f>
        <v>NO</v>
      </c>
      <c r="G1997" s="1" t="str">
        <f>VLOOKUP($A1997,'Medical examination'!A1997:K4331,6,FALSE)</f>
        <v>YES</v>
      </c>
      <c r="H1997" s="1">
        <f>VLOOKUP($A1997,'Medical examination'!A1997:L4331,7,FALSE)</f>
        <v>1</v>
      </c>
      <c r="I1997" s="1" t="str">
        <f>VLOOKUP($A1997,'Medical examination'!A1997:M4331,8,FALSE)</f>
        <v>NO</v>
      </c>
      <c r="J1997" s="19" t="str">
        <f>VLOOKUP($A1997,'Medical examination'!A1997:N4331,9,FALSE)</f>
        <v>OVERWEIGHT</v>
      </c>
      <c r="K1997" s="10" t="str">
        <f>VLOOKUP($A1997,'Medical examination'!A1997:O4331,10,FALSE)</f>
        <v>NORMAL</v>
      </c>
      <c r="L1997" s="16">
        <v>14449.85</v>
      </c>
      <c r="M1997" s="1" t="str">
        <f>VLOOKUP($L1997,'Hospitalization details'!$F1997:L4329,2,FALSE)</f>
        <v>TIER - 2</v>
      </c>
      <c r="N1997" s="17" t="str">
        <f>VLOOKUP($L1997,'Hospitalization details'!$F1997:M4334,3,FALSE)</f>
        <v>TIER - 1</v>
      </c>
      <c r="O1997" s="1" t="str">
        <f>VLOOKUP($L1997,'Hospitalization details'!$F1997:N4334,4,FALSE)</f>
        <v>R1024</v>
      </c>
      <c r="P1997" s="14">
        <f>VLOOKUP($L1997,'Hospitalization details'!$F1997:O4334,6,FALSE)</f>
        <v>21730</v>
      </c>
      <c r="Q1997" s="18">
        <f t="shared" si="31"/>
        <v>63</v>
      </c>
    </row>
    <row r="1998" spans="1:17" x14ac:dyDescent="0.25">
      <c r="A1998" s="2" t="s">
        <v>2004</v>
      </c>
      <c r="B1998" t="str">
        <f>VLOOKUP(A1998,'customer names'!A1998:D4332,3,FALSE)</f>
        <v>Boland</v>
      </c>
      <c r="C1998" s="1">
        <f>VLOOKUP(A1998,'Medical examination'!A1998:G4332,2,FALSE)</f>
        <v>20.8</v>
      </c>
      <c r="D1998" s="1">
        <f>VLOOKUP(A1998,'Medical examination'!A1998:H4332,3,FALSE)</f>
        <v>4.07</v>
      </c>
      <c r="E1998" s="1" t="str">
        <f>VLOOKUP($A1998,'Medical examination'!A1998:I4332,4,FALSE)</f>
        <v>YES</v>
      </c>
      <c r="F1998" s="1" t="str">
        <f>VLOOKUP($A1998,'Medical examination'!A1998:J4332,5,FALSE)</f>
        <v>NO</v>
      </c>
      <c r="G1998" s="1" t="str">
        <f>VLOOKUP($A1998,'Medical examination'!A1998:K4332,6,FALSE)</f>
        <v>YES</v>
      </c>
      <c r="H1998" s="1">
        <f>VLOOKUP($A1998,'Medical examination'!A1998:L4332,7,FALSE)</f>
        <v>1</v>
      </c>
      <c r="I1998" s="1" t="str">
        <f>VLOOKUP($A1998,'Medical examination'!A1998:M4332,8,FALSE)</f>
        <v>NO</v>
      </c>
      <c r="J1998" s="19" t="str">
        <f>VLOOKUP($A1998,'Medical examination'!A1998:N4332,9,FALSE)</f>
        <v>NORMAL WEIGHT</v>
      </c>
      <c r="K1998" s="10" t="str">
        <f>VLOOKUP($A1998,'Medical examination'!A1998:O4332,10,FALSE)</f>
        <v>NORMAL</v>
      </c>
      <c r="L1998" s="16">
        <v>14427.63</v>
      </c>
      <c r="M1998" s="1" t="str">
        <f>VLOOKUP($L1998,'Hospitalization details'!$F1998:L4330,2,FALSE)</f>
        <v>TIER - 2</v>
      </c>
      <c r="N1998" s="17" t="str">
        <f>VLOOKUP($L1998,'Hospitalization details'!$F1998:M4335,3,FALSE)</f>
        <v>TIER - 2</v>
      </c>
      <c r="O1998" s="1" t="str">
        <f>VLOOKUP($L1998,'Hospitalization details'!$F1998:N4335,4,FALSE)</f>
        <v>R1021</v>
      </c>
      <c r="P1998" s="14">
        <f>VLOOKUP($L1998,'Hospitalization details'!$F1998:O4335,6,FALSE)</f>
        <v>24780</v>
      </c>
      <c r="Q1998" s="18">
        <f t="shared" si="31"/>
        <v>55</v>
      </c>
    </row>
    <row r="1999" spans="1:17" x14ac:dyDescent="0.25">
      <c r="A1999" s="2" t="s">
        <v>2005</v>
      </c>
      <c r="B1999" t="str">
        <f>VLOOKUP(A1999,'customer names'!A1999:D4333,3,FALSE)</f>
        <v>Cupp</v>
      </c>
      <c r="C1999" s="1">
        <f>VLOOKUP(A1999,'Medical examination'!A1999:G4333,2,FALSE)</f>
        <v>23.465</v>
      </c>
      <c r="D1999" s="1">
        <f>VLOOKUP(A1999,'Medical examination'!A1999:H4333,3,FALSE)</f>
        <v>6.26</v>
      </c>
      <c r="E1999" s="1" t="str">
        <f>VLOOKUP($A1999,'Medical examination'!A1999:I4333,4,FALSE)</f>
        <v>YES</v>
      </c>
      <c r="F1999" s="1" t="str">
        <f>VLOOKUP($A1999,'Medical examination'!A1999:J4333,5,FALSE)</f>
        <v>NO</v>
      </c>
      <c r="G1999" s="1" t="str">
        <f>VLOOKUP($A1999,'Medical examination'!A1999:K4333,6,FALSE)</f>
        <v>YES</v>
      </c>
      <c r="H1999" s="1">
        <f>VLOOKUP($A1999,'Medical examination'!A1999:L4333,7,FALSE)</f>
        <v>1</v>
      </c>
      <c r="I1999" s="1" t="str">
        <f>VLOOKUP($A1999,'Medical examination'!A1999:M4333,8,FALSE)</f>
        <v>NO</v>
      </c>
      <c r="J1999" s="19" t="str">
        <f>VLOOKUP($A1999,'Medical examination'!A1999:N4333,9,FALSE)</f>
        <v>NORMAL WEIGHT</v>
      </c>
      <c r="K1999" s="10" t="str">
        <f>VLOOKUP($A1999,'Medical examination'!A1999:O4333,10,FALSE)</f>
        <v>PRE DIABETES</v>
      </c>
      <c r="L1999" s="16">
        <v>14426.66</v>
      </c>
      <c r="M1999" s="1" t="str">
        <f>VLOOKUP($L1999,'Hospitalization details'!$F1999:L4331,2,FALSE)</f>
        <v>TIER - 2</v>
      </c>
      <c r="N1999" s="17" t="str">
        <f>VLOOKUP($L1999,'Hospitalization details'!$F1999:M4336,3,FALSE)</f>
        <v>TIER - 2</v>
      </c>
      <c r="O1999" s="1" t="str">
        <f>VLOOKUP($L1999,'Hospitalization details'!$F1999:N4336,4,FALSE)</f>
        <v>R1026</v>
      </c>
      <c r="P1999" s="14">
        <f>VLOOKUP($L1999,'Hospitalization details'!$F1999:O4336,6,FALSE)</f>
        <v>24699</v>
      </c>
      <c r="Q1999" s="18">
        <f t="shared" si="31"/>
        <v>55</v>
      </c>
    </row>
    <row r="2000" spans="1:17" x14ac:dyDescent="0.25">
      <c r="A2000" s="2" t="s">
        <v>2006</v>
      </c>
      <c r="B2000" t="str">
        <f>VLOOKUP(A2000,'customer names'!A2000:D4334,3,FALSE)</f>
        <v>Shaw</v>
      </c>
      <c r="C2000" s="1">
        <f>VLOOKUP(A2000,'Medical examination'!A2000:G4334,2,FALSE)</f>
        <v>40.185000000000002</v>
      </c>
      <c r="D2000" s="1">
        <f>VLOOKUP(A2000,'Medical examination'!A2000:H4334,3,FALSE)</f>
        <v>5.88</v>
      </c>
      <c r="E2000" s="1" t="str">
        <f>VLOOKUP($A2000,'Medical examination'!A2000:I4334,4,FALSE)</f>
        <v>YES</v>
      </c>
      <c r="F2000" s="1" t="str">
        <f>VLOOKUP($A2000,'Medical examination'!A2000:J4334,5,FALSE)</f>
        <v>NO</v>
      </c>
      <c r="G2000" s="1" t="str">
        <f>VLOOKUP($A2000,'Medical examination'!A2000:K4334,6,FALSE)</f>
        <v>NO</v>
      </c>
      <c r="H2000" s="1">
        <f>VLOOKUP($A2000,'Medical examination'!A2000:L4334,7,FALSE)</f>
        <v>0</v>
      </c>
      <c r="I2000" s="1" t="str">
        <f>VLOOKUP($A2000,'Medical examination'!A2000:M4334,8,FALSE)</f>
        <v>NO</v>
      </c>
      <c r="J2000" s="19" t="str">
        <f>VLOOKUP($A2000,'Medical examination'!A2000:N4334,9,FALSE)</f>
        <v>OBESITY</v>
      </c>
      <c r="K2000" s="10" t="str">
        <f>VLOOKUP($A2000,'Medical examination'!A2000:O4334,10,FALSE)</f>
        <v>PRE DIABETES</v>
      </c>
      <c r="L2000" s="16">
        <v>14426.07</v>
      </c>
      <c r="M2000" s="1" t="str">
        <f>VLOOKUP($L2000,'Hospitalization details'!$F2000:L4332,2,FALSE)</f>
        <v>TIER - 2</v>
      </c>
      <c r="N2000" s="17" t="str">
        <f>VLOOKUP($L2000,'Hospitalization details'!$F2000:M4337,3,FALSE)</f>
        <v>TIER - 1</v>
      </c>
      <c r="O2000" s="1" t="str">
        <f>VLOOKUP($L2000,'Hospitalization details'!$F2000:N4337,4,FALSE)</f>
        <v>R1012</v>
      </c>
      <c r="P2000" s="14">
        <f>VLOOKUP($L2000,'Hospitalization details'!$F2000:O4337,6,FALSE)</f>
        <v>36382</v>
      </c>
      <c r="Q2000" s="18">
        <f t="shared" si="31"/>
        <v>23</v>
      </c>
    </row>
    <row r="2001" spans="1:17" x14ac:dyDescent="0.25">
      <c r="A2001" s="2" t="s">
        <v>2007</v>
      </c>
      <c r="B2001" t="str">
        <f>VLOOKUP(A2001,'customer names'!A2001:D4335,3,FALSE)</f>
        <v>Klassen</v>
      </c>
      <c r="C2001" s="1">
        <f>VLOOKUP(A2001,'Medical examination'!A2001:G4335,2,FALSE)</f>
        <v>21.89</v>
      </c>
      <c r="D2001" s="1">
        <f>VLOOKUP(A2001,'Medical examination'!A2001:H4335,3,FALSE)</f>
        <v>5.72</v>
      </c>
      <c r="E2001" s="1" t="str">
        <f>VLOOKUP($A2001,'Medical examination'!A2001:I4335,4,FALSE)</f>
        <v>YES</v>
      </c>
      <c r="F2001" s="1" t="str">
        <f>VLOOKUP($A2001,'Medical examination'!A2001:J4335,5,FALSE)</f>
        <v>NO</v>
      </c>
      <c r="G2001" s="1" t="str">
        <f>VLOOKUP($A2001,'Medical examination'!A2001:K4335,6,FALSE)</f>
        <v>NO</v>
      </c>
      <c r="H2001" s="1">
        <f>VLOOKUP($A2001,'Medical examination'!A2001:L4335,7,FALSE)</f>
        <v>0</v>
      </c>
      <c r="I2001" s="1" t="str">
        <f>VLOOKUP($A2001,'Medical examination'!A2001:M4335,8,FALSE)</f>
        <v>NO</v>
      </c>
      <c r="J2001" s="19" t="str">
        <f>VLOOKUP($A2001,'Medical examination'!A2001:N4335,9,FALSE)</f>
        <v>NORMAL WEIGHT</v>
      </c>
      <c r="K2001" s="10" t="str">
        <f>VLOOKUP($A2001,'Medical examination'!A2001:O4335,10,FALSE)</f>
        <v>PRE DIABETES</v>
      </c>
      <c r="L2001" s="16">
        <v>14418.28</v>
      </c>
      <c r="M2001" s="1" t="str">
        <f>VLOOKUP($L2001,'Hospitalization details'!$F2001:L4333,2,FALSE)</f>
        <v>TIER - 2</v>
      </c>
      <c r="N2001" s="17" t="str">
        <f>VLOOKUP($L2001,'Hospitalization details'!$F2001:M4338,3,FALSE)</f>
        <v>TIER - 3</v>
      </c>
      <c r="O2001" s="1" t="str">
        <f>VLOOKUP($L2001,'Hospitalization details'!$F2001:N4338,4,FALSE)</f>
        <v>R1013</v>
      </c>
      <c r="P2001" s="14">
        <f>VLOOKUP($L2001,'Hospitalization details'!$F2001:O4338,6,FALSE)</f>
        <v>21448</v>
      </c>
      <c r="Q2001" s="18">
        <f t="shared" si="31"/>
        <v>64</v>
      </c>
    </row>
    <row r="2002" spans="1:17" x14ac:dyDescent="0.25">
      <c r="A2002" s="2" t="s">
        <v>2008</v>
      </c>
      <c r="B2002" t="str">
        <f>VLOOKUP(A2002,'customer names'!A2002:D4336,3,FALSE)</f>
        <v>Musal</v>
      </c>
      <c r="C2002" s="1">
        <f>VLOOKUP(A2002,'Medical examination'!A2002:G4336,2,FALSE)</f>
        <v>29.34</v>
      </c>
      <c r="D2002" s="1">
        <f>VLOOKUP(A2002,'Medical examination'!A2002:H4336,3,FALSE)</f>
        <v>6.09</v>
      </c>
      <c r="E2002" s="1" t="str">
        <f>VLOOKUP($A2002,'Medical examination'!A2002:I4336,4,FALSE)</f>
        <v>YES</v>
      </c>
      <c r="F2002" s="1" t="str">
        <f>VLOOKUP($A2002,'Medical examination'!A2002:J4336,5,FALSE)</f>
        <v>YES</v>
      </c>
      <c r="G2002" s="1" t="str">
        <f>VLOOKUP($A2002,'Medical examination'!A2002:K4336,6,FALSE)</f>
        <v>NO</v>
      </c>
      <c r="H2002" s="1">
        <f>VLOOKUP($A2002,'Medical examination'!A2002:L4336,7,FALSE)</f>
        <v>2</v>
      </c>
      <c r="I2002" s="1" t="str">
        <f>VLOOKUP($A2002,'Medical examination'!A2002:M4336,8,FALSE)</f>
        <v>NO</v>
      </c>
      <c r="J2002" s="19" t="str">
        <f>VLOOKUP($A2002,'Medical examination'!A2002:N4336,9,FALSE)</f>
        <v>OVERWEIGHT</v>
      </c>
      <c r="K2002" s="10" t="str">
        <f>VLOOKUP($A2002,'Medical examination'!A2002:O4336,10,FALSE)</f>
        <v>PRE DIABETES</v>
      </c>
      <c r="L2002" s="16">
        <v>14410.93</v>
      </c>
      <c r="M2002" s="1" t="str">
        <f>VLOOKUP($L2002,'Hospitalization details'!$F2002:L4334,2,FALSE)</f>
        <v>TIER - 2</v>
      </c>
      <c r="N2002" s="17" t="str">
        <f>VLOOKUP($L2002,'Hospitalization details'!$F2002:M4339,3,FALSE)</f>
        <v>TIER - 2</v>
      </c>
      <c r="O2002" s="1" t="str">
        <f>VLOOKUP($L2002,'Hospitalization details'!$F2002:N4339,4,FALSE)</f>
        <v>R1016</v>
      </c>
      <c r="P2002" s="14">
        <f>VLOOKUP($L2002,'Hospitalization details'!$F2002:O4339,6,FALSE)</f>
        <v>21395</v>
      </c>
      <c r="Q2002" s="18">
        <f t="shared" si="31"/>
        <v>64</v>
      </c>
    </row>
    <row r="2003" spans="1:17" x14ac:dyDescent="0.25">
      <c r="A2003" s="2" t="s">
        <v>2009</v>
      </c>
      <c r="B2003" t="str">
        <f>VLOOKUP(A2003,'customer names'!A2003:D4337,3,FALSE)</f>
        <v>Kitayama</v>
      </c>
      <c r="C2003" s="1">
        <f>VLOOKUP(A2003,'Medical examination'!A2003:G4337,2,FALSE)</f>
        <v>22.61</v>
      </c>
      <c r="D2003" s="1">
        <f>VLOOKUP(A2003,'Medical examination'!A2003:H4337,3,FALSE)</f>
        <v>4.25</v>
      </c>
      <c r="E2003" s="1" t="str">
        <f>VLOOKUP($A2003,'Medical examination'!A2003:I4337,4,FALSE)</f>
        <v>YES</v>
      </c>
      <c r="F2003" s="1" t="str">
        <f>VLOOKUP($A2003,'Medical examination'!A2003:J4337,5,FALSE)</f>
        <v>NO</v>
      </c>
      <c r="G2003" s="1" t="str">
        <f>VLOOKUP($A2003,'Medical examination'!A2003:K4337,6,FALSE)</f>
        <v>NO</v>
      </c>
      <c r="H2003" s="1">
        <f>VLOOKUP($A2003,'Medical examination'!A2003:L4337,7,FALSE)</f>
        <v>0</v>
      </c>
      <c r="I2003" s="1" t="str">
        <f>VLOOKUP($A2003,'Medical examination'!A2003:M4337,8,FALSE)</f>
        <v>NO</v>
      </c>
      <c r="J2003" s="19" t="str">
        <f>VLOOKUP($A2003,'Medical examination'!A2003:N4337,9,FALSE)</f>
        <v>NORMAL WEIGHT</v>
      </c>
      <c r="K2003" s="10" t="str">
        <f>VLOOKUP($A2003,'Medical examination'!A2003:O4337,10,FALSE)</f>
        <v>NORMAL</v>
      </c>
      <c r="L2003" s="16">
        <v>14394.56</v>
      </c>
      <c r="M2003" s="1" t="str">
        <f>VLOOKUP($L2003,'Hospitalization details'!$F2003:L4335,2,FALSE)</f>
        <v>TIER - 2</v>
      </c>
      <c r="N2003" s="17" t="str">
        <f>VLOOKUP($L2003,'Hospitalization details'!$F2003:M4340,3,FALSE)</f>
        <v>TIER - 1</v>
      </c>
      <c r="O2003" s="1" t="str">
        <f>VLOOKUP($L2003,'Hospitalization details'!$F2003:N4340,4,FALSE)</f>
        <v>R1018</v>
      </c>
      <c r="P2003" s="14">
        <f>VLOOKUP($L2003,'Hospitalization details'!$F2003:O4340,6,FALSE)</f>
        <v>21442</v>
      </c>
      <c r="Q2003" s="18">
        <f t="shared" si="31"/>
        <v>64</v>
      </c>
    </row>
    <row r="2004" spans="1:17" x14ac:dyDescent="0.25">
      <c r="A2004" s="2" t="s">
        <v>2010</v>
      </c>
      <c r="B2004" t="str">
        <f>VLOOKUP(A2004,'customer names'!A2004:D4338,3,FALSE)</f>
        <v>Altman</v>
      </c>
      <c r="C2004" s="1">
        <f>VLOOKUP(A2004,'Medical examination'!A2004:G4338,2,FALSE)</f>
        <v>22.23</v>
      </c>
      <c r="D2004" s="1">
        <f>VLOOKUP(A2004,'Medical examination'!A2004:H4338,3,FALSE)</f>
        <v>6.09</v>
      </c>
      <c r="E2004" s="1" t="str">
        <f>VLOOKUP($A2004,'Medical examination'!A2004:I4338,4,FALSE)</f>
        <v>YES</v>
      </c>
      <c r="F2004" s="1" t="str">
        <f>VLOOKUP($A2004,'Medical examination'!A2004:J4338,5,FALSE)</f>
        <v>NO</v>
      </c>
      <c r="G2004" s="1" t="str">
        <f>VLOOKUP($A2004,'Medical examination'!A2004:K4338,6,FALSE)</f>
        <v>NO</v>
      </c>
      <c r="H2004" s="1">
        <f>VLOOKUP($A2004,'Medical examination'!A2004:L4338,7,FALSE)</f>
        <v>0</v>
      </c>
      <c r="I2004" s="1" t="str">
        <f>VLOOKUP($A2004,'Medical examination'!A2004:M4338,8,FALSE)</f>
        <v>NO</v>
      </c>
      <c r="J2004" s="19" t="str">
        <f>VLOOKUP($A2004,'Medical examination'!A2004:N4338,9,FALSE)</f>
        <v>NORMAL WEIGHT</v>
      </c>
      <c r="K2004" s="10" t="str">
        <f>VLOOKUP($A2004,'Medical examination'!A2004:O4338,10,FALSE)</f>
        <v>PRE DIABETES</v>
      </c>
      <c r="L2004" s="16">
        <v>14394.4</v>
      </c>
      <c r="M2004" s="1" t="str">
        <f>VLOOKUP($L2004,'Hospitalization details'!$F2004:L4336,2,FALSE)</f>
        <v>TIER - 2</v>
      </c>
      <c r="N2004" s="17" t="str">
        <f>VLOOKUP($L2004,'Hospitalization details'!$F2004:M4341,3,FALSE)</f>
        <v>TIER - 3</v>
      </c>
      <c r="O2004" s="1" t="str">
        <f>VLOOKUP($L2004,'Hospitalization details'!$F2004:N4341,4,FALSE)</f>
        <v>R1024</v>
      </c>
      <c r="P2004" s="14">
        <f>VLOOKUP($L2004,'Hospitalization details'!$F2004:O4341,6,FALSE)</f>
        <v>23915</v>
      </c>
      <c r="Q2004" s="18">
        <f t="shared" si="31"/>
        <v>57</v>
      </c>
    </row>
    <row r="2005" spans="1:17" x14ac:dyDescent="0.25">
      <c r="A2005" s="2" t="s">
        <v>2011</v>
      </c>
      <c r="B2005" t="str">
        <f>VLOOKUP(A2005,'customer names'!A2005:D4339,3,FALSE)</f>
        <v>Demchko</v>
      </c>
      <c r="C2005" s="1">
        <f>VLOOKUP(A2005,'Medical examination'!A2005:G4339,2,FALSE)</f>
        <v>33.4</v>
      </c>
      <c r="D2005" s="1">
        <f>VLOOKUP(A2005,'Medical examination'!A2005:H4339,3,FALSE)</f>
        <v>5.51</v>
      </c>
      <c r="E2005" s="1" t="str">
        <f>VLOOKUP($A2005,'Medical examination'!A2005:I4339,4,FALSE)</f>
        <v>NO</v>
      </c>
      <c r="F2005" s="1" t="str">
        <f>VLOOKUP($A2005,'Medical examination'!A2005:J4339,5,FALSE)</f>
        <v>NO</v>
      </c>
      <c r="G2005" s="1" t="str">
        <f>VLOOKUP($A2005,'Medical examination'!A2005:K4339,6,FALSE)</f>
        <v>NO</v>
      </c>
      <c r="H2005" s="1">
        <f>VLOOKUP($A2005,'Medical examination'!A2005:L4339,7,FALSE)</f>
        <v>0</v>
      </c>
      <c r="I2005" s="1" t="str">
        <f>VLOOKUP($A2005,'Medical examination'!A2005:M4339,8,FALSE)</f>
        <v>NO</v>
      </c>
      <c r="J2005" s="19" t="str">
        <f>VLOOKUP($A2005,'Medical examination'!A2005:N4339,9,FALSE)</f>
        <v>OBESITY</v>
      </c>
      <c r="K2005" s="10" t="str">
        <f>VLOOKUP($A2005,'Medical examination'!A2005:O4339,10,FALSE)</f>
        <v>NORMAL</v>
      </c>
      <c r="L2005" s="16">
        <v>14382.71</v>
      </c>
      <c r="M2005" s="1" t="str">
        <f>VLOOKUP($L2005,'Hospitalization details'!$F2005:L4337,2,FALSE)</f>
        <v>TIER - 2</v>
      </c>
      <c r="N2005" s="17" t="str">
        <f>VLOOKUP($L2005,'Hospitalization details'!$F2005:M4342,3,FALSE)</f>
        <v>TIER - 2</v>
      </c>
      <c r="O2005" s="1" t="str">
        <f>VLOOKUP($L2005,'Hospitalization details'!$F2005:N4342,4,FALSE)</f>
        <v>R1012</v>
      </c>
      <c r="P2005" s="14">
        <f>VLOOKUP($L2005,'Hospitalization details'!$F2005:O4342,6,FALSE)</f>
        <v>23208</v>
      </c>
      <c r="Q2005" s="18">
        <f t="shared" si="31"/>
        <v>59</v>
      </c>
    </row>
    <row r="2006" spans="1:17" x14ac:dyDescent="0.25">
      <c r="A2006" s="2" t="s">
        <v>2012</v>
      </c>
      <c r="B2006" t="str">
        <f>VLOOKUP(A2006,'customer names'!A2006:D4340,3,FALSE)</f>
        <v>Wild</v>
      </c>
      <c r="C2006" s="1">
        <f>VLOOKUP(A2006,'Medical examination'!A2006:G4340,2,FALSE)</f>
        <v>33.11</v>
      </c>
      <c r="D2006" s="1">
        <f>VLOOKUP(A2006,'Medical examination'!A2006:H4340,3,FALSE)</f>
        <v>5.63</v>
      </c>
      <c r="E2006" s="1" t="str">
        <f>VLOOKUP($A2006,'Medical examination'!A2006:I4340,4,FALSE)</f>
        <v>NO</v>
      </c>
      <c r="F2006" s="1" t="str">
        <f>VLOOKUP($A2006,'Medical examination'!A2006:J4340,5,FALSE)</f>
        <v>NO</v>
      </c>
      <c r="G2006" s="1" t="str">
        <f>VLOOKUP($A2006,'Medical examination'!A2006:K4340,6,FALSE)</f>
        <v>NO</v>
      </c>
      <c r="H2006" s="1">
        <f>VLOOKUP($A2006,'Medical examination'!A2006:L4340,7,FALSE)</f>
        <v>0</v>
      </c>
      <c r="I2006" s="1" t="str">
        <f>VLOOKUP($A2006,'Medical examination'!A2006:M4340,8,FALSE)</f>
        <v>NO</v>
      </c>
      <c r="J2006" s="19" t="str">
        <f>VLOOKUP($A2006,'Medical examination'!A2006:N4340,9,FALSE)</f>
        <v>OBESITY</v>
      </c>
      <c r="K2006" s="10" t="str">
        <f>VLOOKUP($A2006,'Medical examination'!A2006:O4340,10,FALSE)</f>
        <v>NORMAL</v>
      </c>
      <c r="L2006" s="16">
        <v>51194.559999999998</v>
      </c>
      <c r="M2006" s="1" t="str">
        <f>VLOOKUP($L2006,'Hospitalization details'!$F2006:L4338,2,FALSE)</f>
        <v>TIER - 1</v>
      </c>
      <c r="N2006" s="17" t="str">
        <f>VLOOKUP($L2006,'Hospitalization details'!$F2006:M4343,3,FALSE)</f>
        <v>TIER - 3</v>
      </c>
      <c r="O2006" s="1" t="str">
        <f>VLOOKUP($L2006,'Hospitalization details'!$F2006:N4343,4,FALSE)</f>
        <v>R1011</v>
      </c>
      <c r="P2006" s="14">
        <f>VLOOKUP($L2006,'Hospitalization details'!$F2006:O4343,6,FALSE)</f>
        <v>34634</v>
      </c>
      <c r="Q2006" s="18">
        <f t="shared" si="31"/>
        <v>28</v>
      </c>
    </row>
    <row r="2007" spans="1:17" x14ac:dyDescent="0.25">
      <c r="A2007" s="2" t="s">
        <v>2013</v>
      </c>
      <c r="B2007" t="str">
        <f>VLOOKUP(A2007,'customer names'!A2007:D4341,3,FALSE)</f>
        <v>Betts</v>
      </c>
      <c r="C2007" s="1">
        <f>VLOOKUP(A2007,'Medical examination'!A2007:G4341,2,FALSE)</f>
        <v>16.815000000000001</v>
      </c>
      <c r="D2007" s="1">
        <f>VLOOKUP(A2007,'Medical examination'!A2007:H4341,3,FALSE)</f>
        <v>5.29</v>
      </c>
      <c r="E2007" s="1" t="str">
        <f>VLOOKUP($A2007,'Medical examination'!A2007:I4341,4,FALSE)</f>
        <v>YES</v>
      </c>
      <c r="F2007" s="1" t="str">
        <f>VLOOKUP($A2007,'Medical examination'!A2007:J4341,5,FALSE)</f>
        <v>NO</v>
      </c>
      <c r="G2007" s="1" t="str">
        <f>VLOOKUP($A2007,'Medical examination'!A2007:K4341,6,FALSE)</f>
        <v>NO</v>
      </c>
      <c r="H2007" s="1">
        <f>VLOOKUP($A2007,'Medical examination'!A2007:L4341,7,FALSE)</f>
        <v>0</v>
      </c>
      <c r="I2007" s="1" t="str">
        <f>VLOOKUP($A2007,'Medical examination'!A2007:M4341,8,FALSE)</f>
        <v>NO</v>
      </c>
      <c r="J2007" s="19" t="str">
        <f>VLOOKUP($A2007,'Medical examination'!A2007:N4341,9,FALSE)</f>
        <v>UNDERWEIGHT</v>
      </c>
      <c r="K2007" s="10" t="str">
        <f>VLOOKUP($A2007,'Medical examination'!A2007:O4341,10,FALSE)</f>
        <v>NORMAL</v>
      </c>
      <c r="L2007" s="16">
        <v>41999.519999999997</v>
      </c>
      <c r="M2007" s="1" t="str">
        <f>VLOOKUP($L2007,'Hospitalization details'!$F2007:L4339,2,FALSE)</f>
        <v>TIER - 1</v>
      </c>
      <c r="N2007" s="17" t="str">
        <f>VLOOKUP($L2007,'Hospitalization details'!$F2007:M4344,3,FALSE)</f>
        <v>TIER - 3</v>
      </c>
      <c r="O2007" s="1" t="str">
        <f>VLOOKUP($L2007,'Hospitalization details'!$F2007:N4344,4,FALSE)</f>
        <v>R1013</v>
      </c>
      <c r="P2007" s="14">
        <f>VLOOKUP($L2007,'Hospitalization details'!$F2007:O4344,6,FALSE)</f>
        <v>25191</v>
      </c>
      <c r="Q2007" s="18">
        <f t="shared" si="31"/>
        <v>54</v>
      </c>
    </row>
    <row r="2008" spans="1:17" x14ac:dyDescent="0.25">
      <c r="A2008" s="2" t="s">
        <v>2014</v>
      </c>
      <c r="B2008" t="str">
        <f>VLOOKUP(A2008,'customer names'!A2008:D4342,3,FALSE)</f>
        <v>Martin</v>
      </c>
      <c r="C2008" s="1">
        <f>VLOOKUP(A2008,'Medical examination'!A2008:G4342,2,FALSE)</f>
        <v>25.61</v>
      </c>
      <c r="D2008" s="1">
        <f>VLOOKUP(A2008,'Medical examination'!A2008:H4342,3,FALSE)</f>
        <v>4</v>
      </c>
      <c r="E2008" s="1" t="str">
        <f>VLOOKUP($A2008,'Medical examination'!A2008:I4342,4,FALSE)</f>
        <v>NO</v>
      </c>
      <c r="F2008" s="1" t="str">
        <f>VLOOKUP($A2008,'Medical examination'!A2008:J4342,5,FALSE)</f>
        <v>NO</v>
      </c>
      <c r="G2008" s="1" t="str">
        <f>VLOOKUP($A2008,'Medical examination'!A2008:K4342,6,FALSE)</f>
        <v>YES</v>
      </c>
      <c r="H2008" s="1">
        <f>VLOOKUP($A2008,'Medical examination'!A2008:L4342,7,FALSE)</f>
        <v>1</v>
      </c>
      <c r="I2008" s="1" t="str">
        <f>VLOOKUP($A2008,'Medical examination'!A2008:M4342,8,FALSE)</f>
        <v>NO</v>
      </c>
      <c r="J2008" s="19" t="str">
        <f>VLOOKUP($A2008,'Medical examination'!A2008:N4342,9,FALSE)</f>
        <v>OVERWEIGHT</v>
      </c>
      <c r="K2008" s="10" t="str">
        <f>VLOOKUP($A2008,'Medical examination'!A2008:O4342,10,FALSE)</f>
        <v>NORMAL</v>
      </c>
      <c r="L2008" s="16">
        <v>14358.36</v>
      </c>
      <c r="M2008" s="1" t="str">
        <f>VLOOKUP($L2008,'Hospitalization details'!$F2008:L4340,2,FALSE)</f>
        <v>TIER - 2</v>
      </c>
      <c r="N2008" s="17" t="str">
        <f>VLOOKUP($L2008,'Hospitalization details'!$F2008:M4345,3,FALSE)</f>
        <v>TIER - 2</v>
      </c>
      <c r="O2008" s="1" t="str">
        <f>VLOOKUP($L2008,'Hospitalization details'!$F2008:N4345,4,FALSE)</f>
        <v>R1011</v>
      </c>
      <c r="P2008" s="14">
        <f>VLOOKUP($L2008,'Hospitalization details'!$F2008:O4345,6,FALSE)</f>
        <v>32463</v>
      </c>
      <c r="Q2008" s="18">
        <f t="shared" si="31"/>
        <v>34</v>
      </c>
    </row>
    <row r="2009" spans="1:17" x14ac:dyDescent="0.25">
      <c r="A2009" s="2" t="s">
        <v>2015</v>
      </c>
      <c r="B2009" t="str">
        <f>VLOOKUP(A2009,'customer names'!A2009:D4343,3,FALSE)</f>
        <v>Vandeventer</v>
      </c>
      <c r="C2009" s="1">
        <f>VLOOKUP(A2009,'Medical examination'!A2009:G4343,2,FALSE)</f>
        <v>25.8</v>
      </c>
      <c r="D2009" s="1">
        <f>VLOOKUP(A2009,'Medical examination'!A2009:H4343,3,FALSE)</f>
        <v>5.49</v>
      </c>
      <c r="E2009" s="1" t="str">
        <f>VLOOKUP($A2009,'Medical examination'!A2009:I4343,4,FALSE)</f>
        <v>NO</v>
      </c>
      <c r="F2009" s="1" t="str">
        <f>VLOOKUP($A2009,'Medical examination'!A2009:J4343,5,FALSE)</f>
        <v>NO</v>
      </c>
      <c r="G2009" s="1" t="str">
        <f>VLOOKUP($A2009,'Medical examination'!A2009:K4343,6,FALSE)</f>
        <v>NO</v>
      </c>
      <c r="H2009" s="1">
        <f>VLOOKUP($A2009,'Medical examination'!A2009:L4343,7,FALSE)</f>
        <v>0</v>
      </c>
      <c r="I2009" s="1" t="str">
        <f>VLOOKUP($A2009,'Medical examination'!A2009:M4343,8,FALSE)</f>
        <v>NO</v>
      </c>
      <c r="J2009" s="19" t="str">
        <f>VLOOKUP($A2009,'Medical examination'!A2009:N4343,9,FALSE)</f>
        <v>OVERWEIGHT</v>
      </c>
      <c r="K2009" s="10" t="str">
        <f>VLOOKUP($A2009,'Medical examination'!A2009:O4343,10,FALSE)</f>
        <v>NORMAL</v>
      </c>
      <c r="L2009" s="16">
        <v>14355.43</v>
      </c>
      <c r="M2009" s="1" t="str">
        <f>VLOOKUP($L2009,'Hospitalization details'!$F2009:L4341,2,FALSE)</f>
        <v>TIER - 2</v>
      </c>
      <c r="N2009" s="17" t="str">
        <f>VLOOKUP($L2009,'Hospitalization details'!$F2009:M4346,3,FALSE)</f>
        <v>TIER - 1</v>
      </c>
      <c r="O2009" s="1" t="str">
        <f>VLOOKUP($L2009,'Hospitalization details'!$F2009:N4346,4,FALSE)</f>
        <v>R1026</v>
      </c>
      <c r="P2009" s="14">
        <f>VLOOKUP($L2009,'Hospitalization details'!$F2009:O4346,6,FALSE)</f>
        <v>24755</v>
      </c>
      <c r="Q2009" s="18">
        <f t="shared" si="31"/>
        <v>55</v>
      </c>
    </row>
    <row r="2010" spans="1:17" x14ac:dyDescent="0.25">
      <c r="A2010" s="2" t="s">
        <v>2016</v>
      </c>
      <c r="B2010" t="str">
        <f>VLOOKUP(A2010,'customer names'!A2010:D4344,3,FALSE)</f>
        <v>Hirano</v>
      </c>
      <c r="C2010" s="1">
        <f>VLOOKUP(A2010,'Medical examination'!A2010:G4344,2,FALSE)</f>
        <v>27.39</v>
      </c>
      <c r="D2010" s="1">
        <f>VLOOKUP(A2010,'Medical examination'!A2010:H4344,3,FALSE)</f>
        <v>5.34</v>
      </c>
      <c r="E2010" s="1" t="str">
        <f>VLOOKUP($A2010,'Medical examination'!A2010:I4344,4,FALSE)</f>
        <v>NO</v>
      </c>
      <c r="F2010" s="1" t="str">
        <f>VLOOKUP($A2010,'Medical examination'!A2010:J4344,5,FALSE)</f>
        <v>NO</v>
      </c>
      <c r="G2010" s="1" t="str">
        <f>VLOOKUP($A2010,'Medical examination'!A2010:K4344,6,FALSE)</f>
        <v>NO</v>
      </c>
      <c r="H2010" s="1">
        <f>VLOOKUP($A2010,'Medical examination'!A2010:L4344,7,FALSE)</f>
        <v>0</v>
      </c>
      <c r="I2010" s="1" t="str">
        <f>VLOOKUP($A2010,'Medical examination'!A2010:M4344,8,FALSE)</f>
        <v>NO</v>
      </c>
      <c r="J2010" s="19" t="str">
        <f>VLOOKUP($A2010,'Medical examination'!A2010:N4344,9,FALSE)</f>
        <v>OVERWEIGHT</v>
      </c>
      <c r="K2010" s="10" t="str">
        <f>VLOOKUP($A2010,'Medical examination'!A2010:O4344,10,FALSE)</f>
        <v>NORMAL</v>
      </c>
      <c r="L2010" s="16">
        <v>14349.85</v>
      </c>
      <c r="M2010" s="1" t="str">
        <f>VLOOKUP($L2010,'Hospitalization details'!$F2010:L4342,2,FALSE)</f>
        <v>TIER - 2</v>
      </c>
      <c r="N2010" s="17" t="str">
        <f>VLOOKUP($L2010,'Hospitalization details'!$F2010:M4347,3,FALSE)</f>
        <v>TIER - 2</v>
      </c>
      <c r="O2010" s="1" t="str">
        <f>VLOOKUP($L2010,'Hospitalization details'!$F2010:N4347,4,FALSE)</f>
        <v>R1012</v>
      </c>
      <c r="P2010" s="14">
        <f>VLOOKUP($L2010,'Hospitalization details'!$F2010:O4347,6,FALSE)</f>
        <v>21908</v>
      </c>
      <c r="Q2010" s="18">
        <f t="shared" si="31"/>
        <v>63</v>
      </c>
    </row>
    <row r="2011" spans="1:17" x14ac:dyDescent="0.25">
      <c r="A2011" s="2" t="s">
        <v>2017</v>
      </c>
      <c r="B2011" t="str">
        <f>VLOOKUP(A2011,'customer names'!A2011:D4345,3,FALSE)</f>
        <v>Davi</v>
      </c>
      <c r="C2011" s="1">
        <f>VLOOKUP(A2011,'Medical examination'!A2011:G4345,2,FALSE)</f>
        <v>17.03</v>
      </c>
      <c r="D2011" s="1">
        <f>VLOOKUP(A2011,'Medical examination'!A2011:H4345,3,FALSE)</f>
        <v>4.12</v>
      </c>
      <c r="E2011" s="1" t="str">
        <f>VLOOKUP($A2011,'Medical examination'!A2011:I4345,4,FALSE)</f>
        <v>NO</v>
      </c>
      <c r="F2011" s="1" t="str">
        <f>VLOOKUP($A2011,'Medical examination'!A2011:J4345,5,FALSE)</f>
        <v>NO</v>
      </c>
      <c r="G2011" s="1" t="str">
        <f>VLOOKUP($A2011,'Medical examination'!A2011:K4345,6,FALSE)</f>
        <v>NO</v>
      </c>
      <c r="H2011" s="1">
        <f>VLOOKUP($A2011,'Medical examination'!A2011:L4345,7,FALSE)</f>
        <v>1</v>
      </c>
      <c r="I2011" s="1" t="str">
        <f>VLOOKUP($A2011,'Medical examination'!A2011:M4345,8,FALSE)</f>
        <v>NO</v>
      </c>
      <c r="J2011" s="19" t="str">
        <f>VLOOKUP($A2011,'Medical examination'!A2011:N4345,9,FALSE)</f>
        <v>UNDERWEIGHT</v>
      </c>
      <c r="K2011" s="10" t="str">
        <f>VLOOKUP($A2011,'Medical examination'!A2011:O4345,10,FALSE)</f>
        <v>NORMAL</v>
      </c>
      <c r="L2011" s="16">
        <v>14337.91</v>
      </c>
      <c r="M2011" s="1" t="str">
        <f>VLOOKUP($L2011,'Hospitalization details'!$F2011:L4343,2,FALSE)</f>
        <v>TIER - 2</v>
      </c>
      <c r="N2011" s="17" t="str">
        <f>VLOOKUP($L2011,'Hospitalization details'!$F2011:M4348,3,FALSE)</f>
        <v>TIER - 3</v>
      </c>
      <c r="O2011" s="1" t="str">
        <f>VLOOKUP($L2011,'Hospitalization details'!$F2011:N4348,4,FALSE)</f>
        <v>R1022</v>
      </c>
      <c r="P2011" s="14">
        <f>VLOOKUP($L2011,'Hospitalization details'!$F2011:O4348,6,FALSE)</f>
        <v>25472</v>
      </c>
      <c r="Q2011" s="18">
        <f t="shared" si="31"/>
        <v>53</v>
      </c>
    </row>
    <row r="2012" spans="1:17" x14ac:dyDescent="0.25">
      <c r="A2012" s="2" t="s">
        <v>2018</v>
      </c>
      <c r="B2012" t="str">
        <f>VLOOKUP(A2012,'customer names'!A2012:D4346,3,FALSE)</f>
        <v>Sloan</v>
      </c>
      <c r="C2012" s="1">
        <f>VLOOKUP(A2012,'Medical examination'!A2012:G4346,2,FALSE)</f>
        <v>23.75</v>
      </c>
      <c r="D2012" s="1">
        <f>VLOOKUP(A2012,'Medical examination'!A2012:H4346,3,FALSE)</f>
        <v>5.49</v>
      </c>
      <c r="E2012" s="1" t="str">
        <f>VLOOKUP($A2012,'Medical examination'!A2012:I4346,4,FALSE)</f>
        <v>YES</v>
      </c>
      <c r="F2012" s="1" t="str">
        <f>VLOOKUP($A2012,'Medical examination'!A2012:J4346,5,FALSE)</f>
        <v>NO</v>
      </c>
      <c r="G2012" s="1" t="str">
        <f>VLOOKUP($A2012,'Medical examination'!A2012:K4346,6,FALSE)</f>
        <v>NO</v>
      </c>
      <c r="H2012" s="1">
        <f>VLOOKUP($A2012,'Medical examination'!A2012:L4346,7,FALSE)</f>
        <v>0</v>
      </c>
      <c r="I2012" s="1" t="str">
        <f>VLOOKUP($A2012,'Medical examination'!A2012:M4346,8,FALSE)</f>
        <v>NO</v>
      </c>
      <c r="J2012" s="19" t="str">
        <f>VLOOKUP($A2012,'Medical examination'!A2012:N4346,9,FALSE)</f>
        <v>NORMAL WEIGHT</v>
      </c>
      <c r="K2012" s="10" t="str">
        <f>VLOOKUP($A2012,'Medical examination'!A2012:O4346,10,FALSE)</f>
        <v>NORMAL</v>
      </c>
      <c r="L2012" s="16">
        <v>14319.03</v>
      </c>
      <c r="M2012" s="1" t="str">
        <f>VLOOKUP($L2012,'Hospitalization details'!$F2012:L4344,2,FALSE)</f>
        <v>TIER - 2</v>
      </c>
      <c r="N2012" s="17" t="str">
        <f>VLOOKUP($L2012,'Hospitalization details'!$F2012:M4349,3,FALSE)</f>
        <v>TIER - 2</v>
      </c>
      <c r="O2012" s="1" t="str">
        <f>VLOOKUP($L2012,'Hospitalization details'!$F2012:N4349,4,FALSE)</f>
        <v>R1011</v>
      </c>
      <c r="P2012" s="14">
        <f>VLOOKUP($L2012,'Hospitalization details'!$F2012:O4349,6,FALSE)</f>
        <v>21376</v>
      </c>
      <c r="Q2012" s="18">
        <f t="shared" si="31"/>
        <v>64</v>
      </c>
    </row>
    <row r="2013" spans="1:17" x14ac:dyDescent="0.25">
      <c r="A2013" s="2" t="s">
        <v>2019</v>
      </c>
      <c r="B2013" t="str">
        <f>VLOOKUP(A2013,'customer names'!A2013:D4347,3,FALSE)</f>
        <v>Homich</v>
      </c>
      <c r="C2013" s="1">
        <f>VLOOKUP(A2013,'Medical examination'!A2013:G4347,2,FALSE)</f>
        <v>26.03</v>
      </c>
      <c r="D2013" s="1">
        <f>VLOOKUP(A2013,'Medical examination'!A2013:H4347,3,FALSE)</f>
        <v>5.1100000000000003</v>
      </c>
      <c r="E2013" s="1" t="str">
        <f>VLOOKUP($A2013,'Medical examination'!A2013:I4347,4,FALSE)</f>
        <v>YES</v>
      </c>
      <c r="F2013" s="1" t="str">
        <f>VLOOKUP($A2013,'Medical examination'!A2013:J4347,5,FALSE)</f>
        <v>NO</v>
      </c>
      <c r="G2013" s="1" t="str">
        <f>VLOOKUP($A2013,'Medical examination'!A2013:K4347,6,FALSE)</f>
        <v>NO</v>
      </c>
      <c r="H2013" s="1">
        <f>VLOOKUP($A2013,'Medical examination'!A2013:L4347,7,FALSE)</f>
        <v>1</v>
      </c>
      <c r="I2013" s="1" t="str">
        <f>VLOOKUP($A2013,'Medical examination'!A2013:M4347,8,FALSE)</f>
        <v>NO</v>
      </c>
      <c r="J2013" s="19" t="str">
        <f>VLOOKUP($A2013,'Medical examination'!A2013:N4347,9,FALSE)</f>
        <v>OVERWEIGHT</v>
      </c>
      <c r="K2013" s="10" t="str">
        <f>VLOOKUP($A2013,'Medical examination'!A2013:O4347,10,FALSE)</f>
        <v>NORMAL</v>
      </c>
      <c r="L2013" s="16">
        <v>14313.85</v>
      </c>
      <c r="M2013" s="1" t="str">
        <f>VLOOKUP($L2013,'Hospitalization details'!$F2013:L4345,2,FALSE)</f>
        <v>TIER - 2</v>
      </c>
      <c r="N2013" s="17" t="str">
        <f>VLOOKUP($L2013,'Hospitalization details'!$F2013:M4350,3,FALSE)</f>
        <v>TIER - 3</v>
      </c>
      <c r="O2013" s="1" t="str">
        <f>VLOOKUP($L2013,'Hospitalization details'!$F2013:N4350,4,FALSE)</f>
        <v>R1013</v>
      </c>
      <c r="P2013" s="14">
        <f>VLOOKUP($L2013,'Hospitalization details'!$F2013:O4350,6,FALSE)</f>
        <v>21473</v>
      </c>
      <c r="Q2013" s="18">
        <f t="shared" si="31"/>
        <v>64</v>
      </c>
    </row>
    <row r="2014" spans="1:17" x14ac:dyDescent="0.25">
      <c r="A2014" s="2" t="s">
        <v>2020</v>
      </c>
      <c r="B2014" t="str">
        <f>VLOOKUP(A2014,'customer names'!A2014:D4348,3,FALSE)</f>
        <v>Bell</v>
      </c>
      <c r="C2014" s="1">
        <f>VLOOKUP(A2014,'Medical examination'!A2014:G4348,2,FALSE)</f>
        <v>16.079999999999998</v>
      </c>
      <c r="D2014" s="1">
        <f>VLOOKUP(A2014,'Medical examination'!A2014:H4348,3,FALSE)</f>
        <v>5.94</v>
      </c>
      <c r="E2014" s="1" t="str">
        <f>VLOOKUP($A2014,'Medical examination'!A2014:I4348,4,FALSE)</f>
        <v>NO</v>
      </c>
      <c r="F2014" s="1" t="str">
        <f>VLOOKUP($A2014,'Medical examination'!A2014:J4348,5,FALSE)</f>
        <v>NO</v>
      </c>
      <c r="G2014" s="1" t="str">
        <f>VLOOKUP($A2014,'Medical examination'!A2014:K4348,6,FALSE)</f>
        <v>NO</v>
      </c>
      <c r="H2014" s="1">
        <f>VLOOKUP($A2014,'Medical examination'!A2014:L4348,7,FALSE)</f>
        <v>0</v>
      </c>
      <c r="I2014" s="1" t="str">
        <f>VLOOKUP($A2014,'Medical examination'!A2014:M4348,8,FALSE)</f>
        <v>NO</v>
      </c>
      <c r="J2014" s="19" t="str">
        <f>VLOOKUP($A2014,'Medical examination'!A2014:N4348,9,FALSE)</f>
        <v>UNDERWEIGHT</v>
      </c>
      <c r="K2014" s="10" t="str">
        <f>VLOOKUP($A2014,'Medical examination'!A2014:O4348,10,FALSE)</f>
        <v>PRE DIABETES</v>
      </c>
      <c r="L2014" s="16">
        <v>14285.9</v>
      </c>
      <c r="M2014" s="1" t="str">
        <f>VLOOKUP($L2014,'Hospitalization details'!$F2014:L4346,2,FALSE)</f>
        <v>TIER - 2</v>
      </c>
      <c r="N2014" s="17" t="str">
        <f>VLOOKUP($L2014,'Hospitalization details'!$F2014:M4351,3,FALSE)</f>
        <v>TIER - 3</v>
      </c>
      <c r="O2014" s="1" t="str">
        <f>VLOOKUP($L2014,'Hospitalization details'!$F2014:N4351,4,FALSE)</f>
        <v>R1012</v>
      </c>
      <c r="P2014" s="14">
        <f>VLOOKUP($L2014,'Hospitalization details'!$F2014:O4351,6,FALSE)</f>
        <v>25187</v>
      </c>
      <c r="Q2014" s="18">
        <f t="shared" si="31"/>
        <v>54</v>
      </c>
    </row>
    <row r="2015" spans="1:17" x14ac:dyDescent="0.25">
      <c r="A2015" s="2" t="s">
        <v>2021</v>
      </c>
      <c r="B2015" t="str">
        <f>VLOOKUP(A2015,'customer names'!A2015:D4349,3,FALSE)</f>
        <v>Kristjansson</v>
      </c>
      <c r="C2015" s="1">
        <f>VLOOKUP(A2015,'Medical examination'!A2015:G4349,2,FALSE)</f>
        <v>30.875</v>
      </c>
      <c r="D2015" s="1">
        <f>VLOOKUP(A2015,'Medical examination'!A2015:H4349,3,FALSE)</f>
        <v>5.54</v>
      </c>
      <c r="E2015" s="1" t="str">
        <f>VLOOKUP($A2015,'Medical examination'!A2015:I4349,4,FALSE)</f>
        <v>NO</v>
      </c>
      <c r="F2015" s="1" t="str">
        <f>VLOOKUP($A2015,'Medical examination'!A2015:J4349,5,FALSE)</f>
        <v>NO</v>
      </c>
      <c r="G2015" s="1" t="str">
        <f>VLOOKUP($A2015,'Medical examination'!A2015:K4349,6,FALSE)</f>
        <v>NO</v>
      </c>
      <c r="H2015" s="1">
        <f>VLOOKUP($A2015,'Medical examination'!A2015:L4349,7,FALSE)</f>
        <v>0</v>
      </c>
      <c r="I2015" s="1" t="str">
        <f>VLOOKUP($A2015,'Medical examination'!A2015:M4349,8,FALSE)</f>
        <v>NO</v>
      </c>
      <c r="J2015" s="19" t="str">
        <f>VLOOKUP($A2015,'Medical examination'!A2015:N4349,9,FALSE)</f>
        <v>OBESITY</v>
      </c>
      <c r="K2015" s="10" t="str">
        <f>VLOOKUP($A2015,'Medical examination'!A2015:O4349,10,FALSE)</f>
        <v>NORMAL</v>
      </c>
      <c r="L2015" s="16">
        <v>14283.46</v>
      </c>
      <c r="M2015" s="1" t="str">
        <f>VLOOKUP($L2015,'Hospitalization details'!$F2015:L4347,2,FALSE)</f>
        <v>TIER - 2</v>
      </c>
      <c r="N2015" s="17" t="str">
        <f>VLOOKUP($L2015,'Hospitalization details'!$F2015:M4352,3,FALSE)</f>
        <v>TIER - 2</v>
      </c>
      <c r="O2015" s="1" t="str">
        <f>VLOOKUP($L2015,'Hospitalization details'!$F2015:N4352,4,FALSE)</f>
        <v>R1024</v>
      </c>
      <c r="P2015" s="14">
        <f>VLOOKUP($L2015,'Hospitalization details'!$F2015:O4352,6,FALSE)</f>
        <v>38236</v>
      </c>
      <c r="Q2015" s="18">
        <f t="shared" si="31"/>
        <v>18</v>
      </c>
    </row>
    <row r="2016" spans="1:17" x14ac:dyDescent="0.25">
      <c r="A2016" s="2" t="s">
        <v>2022</v>
      </c>
      <c r="B2016" t="str">
        <f>VLOOKUP(A2016,'customer names'!A2016:D4350,3,FALSE)</f>
        <v>Pitman</v>
      </c>
      <c r="C2016" s="1">
        <f>VLOOKUP(A2016,'Medical examination'!A2016:G4350,2,FALSE)</f>
        <v>31.79</v>
      </c>
      <c r="D2016" s="1">
        <f>VLOOKUP(A2016,'Medical examination'!A2016:H4350,3,FALSE)</f>
        <v>7.09</v>
      </c>
      <c r="E2016" s="1" t="str">
        <f>VLOOKUP($A2016,'Medical examination'!A2016:I4350,4,FALSE)</f>
        <v>NO</v>
      </c>
      <c r="F2016" s="1" t="str">
        <f>VLOOKUP($A2016,'Medical examination'!A2016:J4350,5,FALSE)</f>
        <v>NO</v>
      </c>
      <c r="G2016" s="1" t="str">
        <f>VLOOKUP($A2016,'Medical examination'!A2016:K4350,6,FALSE)</f>
        <v>NO</v>
      </c>
      <c r="H2016" s="1">
        <f>VLOOKUP($A2016,'Medical examination'!A2016:L4350,7,FALSE)</f>
        <v>0</v>
      </c>
      <c r="I2016" s="1" t="str">
        <f>VLOOKUP($A2016,'Medical examination'!A2016:M4350,8,FALSE)</f>
        <v>NO</v>
      </c>
      <c r="J2016" s="19" t="str">
        <f>VLOOKUP($A2016,'Medical examination'!A2016:N4350,9,FALSE)</f>
        <v>OBESITY</v>
      </c>
      <c r="K2016" s="10" t="str">
        <f>VLOOKUP($A2016,'Medical examination'!A2016:O4350,10,FALSE)</f>
        <v>DIABETES</v>
      </c>
      <c r="L2016" s="16">
        <v>14258.33</v>
      </c>
      <c r="M2016" s="1" t="str">
        <f>VLOOKUP($L2016,'Hospitalization details'!$F2016:L4348,2,FALSE)</f>
        <v>TIER - 2</v>
      </c>
      <c r="N2016" s="17" t="str">
        <f>VLOOKUP($L2016,'Hospitalization details'!$F2016:M4353,3,FALSE)</f>
        <v>TIER - 2</v>
      </c>
      <c r="O2016" s="1" t="str">
        <f>VLOOKUP($L2016,'Hospitalization details'!$F2016:N4353,4,FALSE)</f>
        <v>R1026</v>
      </c>
      <c r="P2016" s="14">
        <f>VLOOKUP($L2016,'Hospitalization details'!$F2016:O4353,6,FALSE)</f>
        <v>26493</v>
      </c>
      <c r="Q2016" s="18">
        <f t="shared" si="31"/>
        <v>50</v>
      </c>
    </row>
    <row r="2017" spans="1:17" x14ac:dyDescent="0.25">
      <c r="A2017" s="2" t="s">
        <v>2023</v>
      </c>
      <c r="B2017" t="str">
        <f>VLOOKUP(A2017,'customer names'!A2017:D4351,3,FALSE)</f>
        <v>Curley</v>
      </c>
      <c r="C2017" s="1">
        <f>VLOOKUP(A2017,'Medical examination'!A2017:G4351,2,FALSE)</f>
        <v>28.48</v>
      </c>
      <c r="D2017" s="1">
        <f>VLOOKUP(A2017,'Medical examination'!A2017:H4351,3,FALSE)</f>
        <v>6.22</v>
      </c>
      <c r="E2017" s="1" t="str">
        <f>VLOOKUP($A2017,'Medical examination'!A2017:I4351,4,FALSE)</f>
        <v>YES</v>
      </c>
      <c r="F2017" s="1" t="str">
        <f>VLOOKUP($A2017,'Medical examination'!A2017:J4351,5,FALSE)</f>
        <v>NO</v>
      </c>
      <c r="G2017" s="1" t="str">
        <f>VLOOKUP($A2017,'Medical examination'!A2017:K4351,6,FALSE)</f>
        <v>YES</v>
      </c>
      <c r="H2017" s="1">
        <f>VLOOKUP($A2017,'Medical examination'!A2017:L4351,7,FALSE)</f>
        <v>1</v>
      </c>
      <c r="I2017" s="1" t="str">
        <f>VLOOKUP($A2017,'Medical examination'!A2017:M4351,8,FALSE)</f>
        <v>NO</v>
      </c>
      <c r="J2017" s="19" t="str">
        <f>VLOOKUP($A2017,'Medical examination'!A2017:N4351,9,FALSE)</f>
        <v>OVERWEIGHT</v>
      </c>
      <c r="K2017" s="10" t="str">
        <f>VLOOKUP($A2017,'Medical examination'!A2017:O4351,10,FALSE)</f>
        <v>PRE DIABETES</v>
      </c>
      <c r="L2017" s="16">
        <v>14256.79</v>
      </c>
      <c r="M2017" s="1" t="str">
        <f>VLOOKUP($L2017,'Hospitalization details'!$F2017:L4349,2,FALSE)</f>
        <v>TIER - 2</v>
      </c>
      <c r="N2017" s="17" t="str">
        <f>VLOOKUP($L2017,'Hospitalization details'!$F2017:M4354,3,FALSE)</f>
        <v>TIER - 2</v>
      </c>
      <c r="O2017" s="1" t="str">
        <f>VLOOKUP($L2017,'Hospitalization details'!$F2017:N4354,4,FALSE)</f>
        <v>R1026</v>
      </c>
      <c r="P2017" s="14">
        <f>VLOOKUP($L2017,'Hospitalization details'!$F2017:O4354,6,FALSE)</f>
        <v>27389</v>
      </c>
      <c r="Q2017" s="18">
        <f t="shared" si="31"/>
        <v>48</v>
      </c>
    </row>
    <row r="2018" spans="1:17" x14ac:dyDescent="0.25">
      <c r="A2018" s="2" t="s">
        <v>2024</v>
      </c>
      <c r="B2018" t="str">
        <f>VLOOKUP(A2018,'customer names'!A2018:D4352,3,FALSE)</f>
        <v>Zimmer</v>
      </c>
      <c r="C2018" s="1">
        <f>VLOOKUP(A2018,'Medical examination'!A2018:G4352,2,FALSE)</f>
        <v>26.6</v>
      </c>
      <c r="D2018" s="1">
        <f>VLOOKUP(A2018,'Medical examination'!A2018:H4352,3,FALSE)</f>
        <v>4.33</v>
      </c>
      <c r="E2018" s="1" t="str">
        <f>VLOOKUP($A2018,'Medical examination'!A2018:I4352,4,FALSE)</f>
        <v>NO</v>
      </c>
      <c r="F2018" s="1" t="str">
        <f>VLOOKUP($A2018,'Medical examination'!A2018:J4352,5,FALSE)</f>
        <v>NO</v>
      </c>
      <c r="G2018" s="1" t="str">
        <f>VLOOKUP($A2018,'Medical examination'!A2018:K4352,6,FALSE)</f>
        <v>NO</v>
      </c>
      <c r="H2018" s="1">
        <f>VLOOKUP($A2018,'Medical examination'!A2018:L4352,7,FALSE)</f>
        <v>1</v>
      </c>
      <c r="I2018" s="1" t="str">
        <f>VLOOKUP($A2018,'Medical examination'!A2018:M4352,8,FALSE)</f>
        <v>NO</v>
      </c>
      <c r="J2018" s="19" t="str">
        <f>VLOOKUP($A2018,'Medical examination'!A2018:N4352,9,FALSE)</f>
        <v>OVERWEIGHT</v>
      </c>
      <c r="K2018" s="10" t="str">
        <f>VLOOKUP($A2018,'Medical examination'!A2018:O4352,10,FALSE)</f>
        <v>NORMAL</v>
      </c>
      <c r="L2018" s="16">
        <v>41949.24</v>
      </c>
      <c r="M2018" s="1" t="str">
        <f>VLOOKUP($L2018,'Hospitalization details'!$F2018:L4350,2,FALSE)</f>
        <v>TIER - 1</v>
      </c>
      <c r="N2018" s="17" t="str">
        <f>VLOOKUP($L2018,'Hospitalization details'!$F2018:M4355,3,FALSE)</f>
        <v>TIER - 1</v>
      </c>
      <c r="O2018" s="1" t="str">
        <f>VLOOKUP($L2018,'Hospitalization details'!$F2018:N4355,4,FALSE)</f>
        <v>R1013</v>
      </c>
      <c r="P2018" s="14">
        <f>VLOOKUP($L2018,'Hospitalization details'!$F2018:O4355,6,FALSE)</f>
        <v>30996</v>
      </c>
      <c r="Q2018" s="18">
        <f t="shared" si="31"/>
        <v>38</v>
      </c>
    </row>
    <row r="2019" spans="1:17" x14ac:dyDescent="0.25">
      <c r="A2019" s="2" t="s">
        <v>2025</v>
      </c>
      <c r="B2019" t="str">
        <f>VLOOKUP(A2019,'customer names'!A2019:D4353,3,FALSE)</f>
        <v>Granski</v>
      </c>
      <c r="C2019" s="1">
        <f>VLOOKUP(A2019,'Medical examination'!A2019:G4353,2,FALSE)</f>
        <v>25.27</v>
      </c>
      <c r="D2019" s="1">
        <f>VLOOKUP(A2019,'Medical examination'!A2019:H4353,3,FALSE)</f>
        <v>5.83</v>
      </c>
      <c r="E2019" s="1" t="str">
        <f>VLOOKUP($A2019,'Medical examination'!A2019:I4353,4,FALSE)</f>
        <v>NO</v>
      </c>
      <c r="F2019" s="1" t="str">
        <f>VLOOKUP($A2019,'Medical examination'!A2019:J4353,5,FALSE)</f>
        <v>NO</v>
      </c>
      <c r="G2019" s="1" t="str">
        <f>VLOOKUP($A2019,'Medical examination'!A2019:K4353,6,FALSE)</f>
        <v>NO</v>
      </c>
      <c r="H2019" s="1">
        <f>VLOOKUP($A2019,'Medical examination'!A2019:L4353,7,FALSE)</f>
        <v>1</v>
      </c>
      <c r="I2019" s="1" t="str">
        <f>VLOOKUP($A2019,'Medical examination'!A2019:M4353,8,FALSE)</f>
        <v>NO</v>
      </c>
      <c r="J2019" s="19" t="str">
        <f>VLOOKUP($A2019,'Medical examination'!A2019:N4353,9,FALSE)</f>
        <v>OVERWEIGHT</v>
      </c>
      <c r="K2019" s="10" t="str">
        <f>VLOOKUP($A2019,'Medical examination'!A2019:O4353,10,FALSE)</f>
        <v>PRE DIABETES</v>
      </c>
      <c r="L2019" s="16">
        <v>14256.19</v>
      </c>
      <c r="M2019" s="1" t="str">
        <f>VLOOKUP($L2019,'Hospitalization details'!$F2019:L4351,2,FALSE)</f>
        <v>TIER - 2</v>
      </c>
      <c r="N2019" s="17" t="str">
        <f>VLOOKUP($L2019,'Hospitalization details'!$F2019:M4356,3,FALSE)</f>
        <v>TIER - 3</v>
      </c>
      <c r="O2019" s="1" t="str">
        <f>VLOOKUP($L2019,'Hospitalization details'!$F2019:N4356,4,FALSE)</f>
        <v>R1012</v>
      </c>
      <c r="P2019" s="14">
        <f>VLOOKUP($L2019,'Hospitalization details'!$F2019:O4356,6,FALSE)</f>
        <v>21862</v>
      </c>
      <c r="Q2019" s="18">
        <f t="shared" si="31"/>
        <v>63</v>
      </c>
    </row>
    <row r="2020" spans="1:17" x14ac:dyDescent="0.25">
      <c r="A2020" s="2" t="s">
        <v>2026</v>
      </c>
      <c r="B2020" t="str">
        <f>VLOOKUP(A2020,'customer names'!A2020:D4354,3,FALSE)</f>
        <v>Dunn</v>
      </c>
      <c r="C2020" s="1">
        <f>VLOOKUP(A2020,'Medical examination'!A2020:G4354,2,FALSE)</f>
        <v>34.484999999999999</v>
      </c>
      <c r="D2020" s="1">
        <f>VLOOKUP(A2020,'Medical examination'!A2020:H4354,3,FALSE)</f>
        <v>4.7</v>
      </c>
      <c r="E2020" s="1" t="str">
        <f>VLOOKUP($A2020,'Medical examination'!A2020:I4354,4,FALSE)</f>
        <v>YES</v>
      </c>
      <c r="F2020" s="1" t="str">
        <f>VLOOKUP($A2020,'Medical examination'!A2020:J4354,5,FALSE)</f>
        <v>NO</v>
      </c>
      <c r="G2020" s="1" t="str">
        <f>VLOOKUP($A2020,'Medical examination'!A2020:K4354,6,FALSE)</f>
        <v>YES</v>
      </c>
      <c r="H2020" s="1">
        <f>VLOOKUP($A2020,'Medical examination'!A2020:L4354,7,FALSE)</f>
        <v>1</v>
      </c>
      <c r="I2020" s="1" t="str">
        <f>VLOOKUP($A2020,'Medical examination'!A2020:M4354,8,FALSE)</f>
        <v>NO</v>
      </c>
      <c r="J2020" s="19" t="str">
        <f>VLOOKUP($A2020,'Medical examination'!A2020:N4354,9,FALSE)</f>
        <v>OBESITY</v>
      </c>
      <c r="K2020" s="10" t="str">
        <f>VLOOKUP($A2020,'Medical examination'!A2020:O4354,10,FALSE)</f>
        <v>NORMAL</v>
      </c>
      <c r="L2020" s="16">
        <v>14254.61</v>
      </c>
      <c r="M2020" s="1" t="str">
        <f>VLOOKUP($L2020,'Hospitalization details'!$F2020:L4352,2,FALSE)</f>
        <v>TIER - 2</v>
      </c>
      <c r="N2020" s="17" t="str">
        <f>VLOOKUP($L2020,'Hospitalization details'!$F2020:M4357,3,FALSE)</f>
        <v>TIER - 1</v>
      </c>
      <c r="O2020" s="1" t="str">
        <f>VLOOKUP($L2020,'Hospitalization details'!$F2020:N4357,4,FALSE)</f>
        <v>R1012</v>
      </c>
      <c r="P2020" s="14">
        <f>VLOOKUP($L2020,'Hospitalization details'!$F2020:O4357,6,FALSE)</f>
        <v>21833</v>
      </c>
      <c r="Q2020" s="18">
        <f t="shared" si="31"/>
        <v>63</v>
      </c>
    </row>
    <row r="2021" spans="1:17" x14ac:dyDescent="0.25">
      <c r="A2021" s="2" t="s">
        <v>2027</v>
      </c>
      <c r="B2021" t="str">
        <f>VLOOKUP(A2021,'customer names'!A2021:D4355,3,FALSE)</f>
        <v>Regina</v>
      </c>
      <c r="C2021" s="1">
        <f>VLOOKUP(A2021,'Medical examination'!A2021:G4355,2,FALSE)</f>
        <v>15.57</v>
      </c>
      <c r="D2021" s="1">
        <f>VLOOKUP(A2021,'Medical examination'!A2021:H4355,3,FALSE)</f>
        <v>4.07</v>
      </c>
      <c r="E2021" s="1" t="str">
        <f>VLOOKUP($A2021,'Medical examination'!A2021:I4355,4,FALSE)</f>
        <v>YES</v>
      </c>
      <c r="F2021" s="1" t="str">
        <f>VLOOKUP($A2021,'Medical examination'!A2021:J4355,5,FALSE)</f>
        <v>NO</v>
      </c>
      <c r="G2021" s="1" t="str">
        <f>VLOOKUP($A2021,'Medical examination'!A2021:K4355,6,FALSE)</f>
        <v>NO</v>
      </c>
      <c r="H2021" s="1">
        <f>VLOOKUP($A2021,'Medical examination'!A2021:L4355,7,FALSE)</f>
        <v>1</v>
      </c>
      <c r="I2021" s="1" t="str">
        <f>VLOOKUP($A2021,'Medical examination'!A2021:M4355,8,FALSE)</f>
        <v>NO</v>
      </c>
      <c r="J2021" s="19" t="str">
        <f>VLOOKUP($A2021,'Medical examination'!A2021:N4355,9,FALSE)</f>
        <v>UNDERWEIGHT</v>
      </c>
      <c r="K2021" s="10" t="str">
        <f>VLOOKUP($A2021,'Medical examination'!A2021:O4355,10,FALSE)</f>
        <v>NORMAL</v>
      </c>
      <c r="L2021" s="16">
        <v>14235.07</v>
      </c>
      <c r="M2021" s="1" t="str">
        <f>VLOOKUP($L2021,'Hospitalization details'!$F2021:L4353,2,FALSE)</f>
        <v>TIER - 2</v>
      </c>
      <c r="N2021" s="17" t="str">
        <f>VLOOKUP($L2021,'Hospitalization details'!$F2021:M4358,3,FALSE)</f>
        <v>TIER - 1</v>
      </c>
      <c r="O2021" s="1" t="str">
        <f>VLOOKUP($L2021,'Hospitalization details'!$F2021:N4358,4,FALSE)</f>
        <v>R1011</v>
      </c>
      <c r="P2021" s="14">
        <f>VLOOKUP($L2021,'Hospitalization details'!$F2021:O4358,6,FALSE)</f>
        <v>22549</v>
      </c>
      <c r="Q2021" s="18">
        <f t="shared" si="31"/>
        <v>61</v>
      </c>
    </row>
    <row r="2022" spans="1:17" x14ac:dyDescent="0.25">
      <c r="A2022" s="2" t="s">
        <v>2028</v>
      </c>
      <c r="B2022" t="str">
        <f>VLOOKUP(A2022,'customer names'!A2022:D4356,3,FALSE)</f>
        <v>O'Connor</v>
      </c>
      <c r="C2022" s="1">
        <f>VLOOKUP(A2022,'Medical examination'!A2022:G4356,2,FALSE)</f>
        <v>30.36</v>
      </c>
      <c r="D2022" s="1">
        <f>VLOOKUP(A2022,'Medical examination'!A2022:H4356,3,FALSE)</f>
        <v>9.39</v>
      </c>
      <c r="E2022" s="1" t="str">
        <f>VLOOKUP($A2022,'Medical examination'!A2022:I4356,4,FALSE)</f>
        <v>NO</v>
      </c>
      <c r="F2022" s="1" t="str">
        <f>VLOOKUP($A2022,'Medical examination'!A2022:J4356,5,FALSE)</f>
        <v>NO</v>
      </c>
      <c r="G2022" s="1" t="str">
        <f>VLOOKUP($A2022,'Medical examination'!A2022:K4356,6,FALSE)</f>
        <v>NO</v>
      </c>
      <c r="H2022" s="1">
        <f>VLOOKUP($A2022,'Medical examination'!A2022:L4356,7,FALSE)</f>
        <v>0</v>
      </c>
      <c r="I2022" s="1" t="str">
        <f>VLOOKUP($A2022,'Medical examination'!A2022:M4356,8,FALSE)</f>
        <v>NO</v>
      </c>
      <c r="J2022" s="19" t="str">
        <f>VLOOKUP($A2022,'Medical examination'!A2022:N4356,9,FALSE)</f>
        <v>OBESITY</v>
      </c>
      <c r="K2022" s="10" t="str">
        <f>VLOOKUP($A2022,'Medical examination'!A2022:O4356,10,FALSE)</f>
        <v>DIABETES</v>
      </c>
      <c r="L2022" s="16">
        <v>14210.54</v>
      </c>
      <c r="M2022" s="1" t="str">
        <f>VLOOKUP($L2022,'Hospitalization details'!$F2022:L4354,2,FALSE)</f>
        <v>TIER - 2</v>
      </c>
      <c r="N2022" s="17" t="str">
        <f>VLOOKUP($L2022,'Hospitalization details'!$F2022:M4359,3,FALSE)</f>
        <v>TIER - 2</v>
      </c>
      <c r="O2022" s="1" t="str">
        <f>VLOOKUP($L2022,'Hospitalization details'!$F2022:N4359,4,FALSE)</f>
        <v>R1012</v>
      </c>
      <c r="P2022" s="14">
        <f>VLOOKUP($L2022,'Hospitalization details'!$F2022:O4359,6,FALSE)</f>
        <v>21449</v>
      </c>
      <c r="Q2022" s="18">
        <f t="shared" si="31"/>
        <v>64</v>
      </c>
    </row>
    <row r="2023" spans="1:17" x14ac:dyDescent="0.25">
      <c r="A2023" s="2" t="s">
        <v>2029</v>
      </c>
      <c r="B2023" t="str">
        <f>VLOOKUP(A2023,'customer names'!A2023:D4357,3,FALSE)</f>
        <v>Howe</v>
      </c>
      <c r="C2023" s="1">
        <f>VLOOKUP(A2023,'Medical examination'!A2023:G4357,2,FALSE)</f>
        <v>19.37</v>
      </c>
      <c r="D2023" s="1">
        <f>VLOOKUP(A2023,'Medical examination'!A2023:H4357,3,FALSE)</f>
        <v>4.18</v>
      </c>
      <c r="E2023" s="1" t="str">
        <f>VLOOKUP($A2023,'Medical examination'!A2023:I4357,4,FALSE)</f>
        <v>NO</v>
      </c>
      <c r="F2023" s="1" t="str">
        <f>VLOOKUP($A2023,'Medical examination'!A2023:J4357,5,FALSE)</f>
        <v>NO</v>
      </c>
      <c r="G2023" s="1" t="str">
        <f>VLOOKUP($A2023,'Medical examination'!A2023:K4357,6,FALSE)</f>
        <v>NO</v>
      </c>
      <c r="H2023" s="1">
        <f>VLOOKUP($A2023,'Medical examination'!A2023:L4357,7,FALSE)</f>
        <v>0</v>
      </c>
      <c r="I2023" s="1" t="str">
        <f>VLOOKUP($A2023,'Medical examination'!A2023:M4357,8,FALSE)</f>
        <v>NO</v>
      </c>
      <c r="J2023" s="19" t="str">
        <f>VLOOKUP($A2023,'Medical examination'!A2023:N4357,9,FALSE)</f>
        <v>NORMAL WEIGHT</v>
      </c>
      <c r="K2023" s="10" t="str">
        <f>VLOOKUP($A2023,'Medical examination'!A2023:O4357,10,FALSE)</f>
        <v>NORMAL</v>
      </c>
      <c r="L2023" s="16">
        <v>14209.4</v>
      </c>
      <c r="M2023" s="1" t="str">
        <f>VLOOKUP($L2023,'Hospitalization details'!$F2023:L4355,2,FALSE)</f>
        <v>TIER - 2</v>
      </c>
      <c r="N2023" s="17" t="str">
        <f>VLOOKUP($L2023,'Hospitalization details'!$F2023:M4360,3,FALSE)</f>
        <v>TIER - 1</v>
      </c>
      <c r="O2023" s="1" t="str">
        <f>VLOOKUP($L2023,'Hospitalization details'!$F2023:N4360,4,FALSE)</f>
        <v>R1026</v>
      </c>
      <c r="P2023" s="14">
        <f>VLOOKUP($L2023,'Hospitalization details'!$F2023:O4360,6,FALSE)</f>
        <v>30637</v>
      </c>
      <c r="Q2023" s="18">
        <f t="shared" si="31"/>
        <v>39</v>
      </c>
    </row>
    <row r="2024" spans="1:17" x14ac:dyDescent="0.25">
      <c r="A2024" s="2" t="s">
        <v>2030</v>
      </c>
      <c r="B2024" t="str">
        <f>VLOOKUP(A2024,'customer names'!A2024:D4358,3,FALSE)</f>
        <v>Atwater</v>
      </c>
      <c r="C2024" s="1">
        <f>VLOOKUP(A2024,'Medical examination'!A2024:G4358,2,FALSE)</f>
        <v>16.71</v>
      </c>
      <c r="D2024" s="1">
        <f>VLOOKUP(A2024,'Medical examination'!A2024:H4358,3,FALSE)</f>
        <v>4.18</v>
      </c>
      <c r="E2024" s="1" t="str">
        <f>VLOOKUP($A2024,'Medical examination'!A2024:I4358,4,FALSE)</f>
        <v>NO</v>
      </c>
      <c r="F2024" s="1" t="str">
        <f>VLOOKUP($A2024,'Medical examination'!A2024:J4358,5,FALSE)</f>
        <v>NO</v>
      </c>
      <c r="G2024" s="1" t="str">
        <f>VLOOKUP($A2024,'Medical examination'!A2024:K4358,6,FALSE)</f>
        <v>NO</v>
      </c>
      <c r="H2024" s="1">
        <f>VLOOKUP($A2024,'Medical examination'!A2024:L4358,7,FALSE)</f>
        <v>1</v>
      </c>
      <c r="I2024" s="1" t="str">
        <f>VLOOKUP($A2024,'Medical examination'!A2024:M4358,8,FALSE)</f>
        <v>NO</v>
      </c>
      <c r="J2024" s="19" t="str">
        <f>VLOOKUP($A2024,'Medical examination'!A2024:N4358,9,FALSE)</f>
        <v>UNDERWEIGHT</v>
      </c>
      <c r="K2024" s="10" t="str">
        <f>VLOOKUP($A2024,'Medical examination'!A2024:O4358,10,FALSE)</f>
        <v>NORMAL</v>
      </c>
      <c r="L2024" s="16">
        <v>14193.55</v>
      </c>
      <c r="M2024" s="1" t="str">
        <f>VLOOKUP($L2024,'Hospitalization details'!$F2024:L4356,2,FALSE)</f>
        <v>TIER - 2</v>
      </c>
      <c r="N2024" s="17" t="str">
        <f>VLOOKUP($L2024,'Hospitalization details'!$F2024:M4361,3,FALSE)</f>
        <v>TIER - 1</v>
      </c>
      <c r="O2024" s="1" t="str">
        <f>VLOOKUP($L2024,'Hospitalization details'!$F2024:N4361,4,FALSE)</f>
        <v>R1026</v>
      </c>
      <c r="P2024" s="14">
        <f>VLOOKUP($L2024,'Hospitalization details'!$F2024:O4361,6,FALSE)</f>
        <v>25197</v>
      </c>
      <c r="Q2024" s="18">
        <f t="shared" si="31"/>
        <v>54</v>
      </c>
    </row>
    <row r="2025" spans="1:17" x14ac:dyDescent="0.25">
      <c r="A2025" s="2" t="s">
        <v>2031</v>
      </c>
      <c r="B2025" t="str">
        <f>VLOOKUP(A2025,'customer names'!A2025:D4359,3,FALSE)</f>
        <v>Gurganus</v>
      </c>
      <c r="C2025" s="1">
        <f>VLOOKUP(A2025,'Medical examination'!A2025:G4359,2,FALSE)</f>
        <v>24.1</v>
      </c>
      <c r="D2025" s="1">
        <f>VLOOKUP(A2025,'Medical examination'!A2025:H4359,3,FALSE)</f>
        <v>4.4000000000000004</v>
      </c>
      <c r="E2025" s="1" t="str">
        <f>VLOOKUP($A2025,'Medical examination'!A2025:I4359,4,FALSE)</f>
        <v>YES</v>
      </c>
      <c r="F2025" s="1" t="str">
        <f>VLOOKUP($A2025,'Medical examination'!A2025:J4359,5,FALSE)</f>
        <v>NO</v>
      </c>
      <c r="G2025" s="1" t="str">
        <f>VLOOKUP($A2025,'Medical examination'!A2025:K4359,6,FALSE)</f>
        <v>NO</v>
      </c>
      <c r="H2025" s="1">
        <f>VLOOKUP($A2025,'Medical examination'!A2025:L4359,7,FALSE)</f>
        <v>1</v>
      </c>
      <c r="I2025" s="1" t="str">
        <f>VLOOKUP($A2025,'Medical examination'!A2025:M4359,8,FALSE)</f>
        <v>NO</v>
      </c>
      <c r="J2025" s="19" t="str">
        <f>VLOOKUP($A2025,'Medical examination'!A2025:N4359,9,FALSE)</f>
        <v>NORMAL WEIGHT</v>
      </c>
      <c r="K2025" s="10" t="str">
        <f>VLOOKUP($A2025,'Medical examination'!A2025:O4359,10,FALSE)</f>
        <v>NORMAL</v>
      </c>
      <c r="L2025" s="16">
        <v>14152.46</v>
      </c>
      <c r="M2025" s="1" t="str">
        <f>VLOOKUP($L2025,'Hospitalization details'!$F2025:L4357,2,FALSE)</f>
        <v>TIER - 2</v>
      </c>
      <c r="N2025" s="17" t="str">
        <f>VLOOKUP($L2025,'Hospitalization details'!$F2025:M4362,3,FALSE)</f>
        <v>TIER - 1</v>
      </c>
      <c r="O2025" s="1" t="str">
        <f>VLOOKUP($L2025,'Hospitalization details'!$F2025:N4362,4,FALSE)</f>
        <v>R1012</v>
      </c>
      <c r="P2025" s="14">
        <f>VLOOKUP($L2025,'Hospitalization details'!$F2025:O4362,6,FALSE)</f>
        <v>30870</v>
      </c>
      <c r="Q2025" s="18">
        <f t="shared" si="31"/>
        <v>38</v>
      </c>
    </row>
    <row r="2026" spans="1:17" x14ac:dyDescent="0.25">
      <c r="A2026" s="2" t="s">
        <v>2032</v>
      </c>
      <c r="B2026" t="str">
        <f>VLOOKUP(A2026,'customer names'!A2026:D4360,3,FALSE)</f>
        <v>Holden</v>
      </c>
      <c r="C2026" s="1">
        <f>VLOOKUP(A2026,'Medical examination'!A2026:G4360,2,FALSE)</f>
        <v>29.77</v>
      </c>
      <c r="D2026" s="1">
        <f>VLOOKUP(A2026,'Medical examination'!A2026:H4360,3,FALSE)</f>
        <v>9.9</v>
      </c>
      <c r="E2026" s="1" t="str">
        <f>VLOOKUP($A2026,'Medical examination'!A2026:I4360,4,FALSE)</f>
        <v>NO</v>
      </c>
      <c r="F2026" s="1" t="str">
        <f>VLOOKUP($A2026,'Medical examination'!A2026:J4360,5,FALSE)</f>
        <v>NO</v>
      </c>
      <c r="G2026" s="1" t="str">
        <f>VLOOKUP($A2026,'Medical examination'!A2026:K4360,6,FALSE)</f>
        <v>NO</v>
      </c>
      <c r="H2026" s="1">
        <f>VLOOKUP($A2026,'Medical examination'!A2026:L4360,7,FALSE)</f>
        <v>0</v>
      </c>
      <c r="I2026" s="1" t="str">
        <f>VLOOKUP($A2026,'Medical examination'!A2026:M4360,8,FALSE)</f>
        <v>NO</v>
      </c>
      <c r="J2026" s="19" t="str">
        <f>VLOOKUP($A2026,'Medical examination'!A2026:N4360,9,FALSE)</f>
        <v>OVERWEIGHT</v>
      </c>
      <c r="K2026" s="10" t="str">
        <f>VLOOKUP($A2026,'Medical examination'!A2026:O4360,10,FALSE)</f>
        <v>DIABETES</v>
      </c>
      <c r="L2026" s="16">
        <v>14133.04</v>
      </c>
      <c r="M2026" s="1" t="str">
        <f>VLOOKUP($L2026,'Hospitalization details'!$F2026:L4358,2,FALSE)</f>
        <v>TIER - 2</v>
      </c>
      <c r="N2026" s="17" t="str">
        <f>VLOOKUP($L2026,'Hospitalization details'!$F2026:M4363,3,FALSE)</f>
        <v>TIER - 3</v>
      </c>
      <c r="O2026" s="1" t="str">
        <f>VLOOKUP($L2026,'Hospitalization details'!$F2026:N4363,4,FALSE)</f>
        <v>R1013</v>
      </c>
      <c r="P2026" s="14">
        <f>VLOOKUP($L2026,'Hospitalization details'!$F2026:O4363,6,FALSE)</f>
        <v>38174</v>
      </c>
      <c r="Q2026" s="18">
        <f t="shared" si="31"/>
        <v>18</v>
      </c>
    </row>
    <row r="2027" spans="1:17" x14ac:dyDescent="0.25">
      <c r="A2027" s="2" t="s">
        <v>2033</v>
      </c>
      <c r="B2027" t="str">
        <f>VLOOKUP(A2027,'customer names'!A2027:D4361,3,FALSE)</f>
        <v>Parton</v>
      </c>
      <c r="C2027" s="1">
        <f>VLOOKUP(A2027,'Medical examination'!A2027:G4361,2,FALSE)</f>
        <v>46.53</v>
      </c>
      <c r="D2027" s="1">
        <f>VLOOKUP(A2027,'Medical examination'!A2027:H4361,3,FALSE)</f>
        <v>4.84</v>
      </c>
      <c r="E2027" s="1" t="str">
        <f>VLOOKUP($A2027,'Medical examination'!A2027:I4361,4,FALSE)</f>
        <v>YES</v>
      </c>
      <c r="F2027" s="1" t="str">
        <f>VLOOKUP($A2027,'Medical examination'!A2027:J4361,5,FALSE)</f>
        <v>NO</v>
      </c>
      <c r="G2027" s="1" t="str">
        <f>VLOOKUP($A2027,'Medical examination'!A2027:K4361,6,FALSE)</f>
        <v>NO</v>
      </c>
      <c r="H2027" s="1">
        <f>VLOOKUP($A2027,'Medical examination'!A2027:L4361,7,FALSE)</f>
        <v>0</v>
      </c>
      <c r="I2027" s="1" t="str">
        <f>VLOOKUP($A2027,'Medical examination'!A2027:M4361,8,FALSE)</f>
        <v>NO</v>
      </c>
      <c r="J2027" s="19" t="str">
        <f>VLOOKUP($A2027,'Medical examination'!A2027:N4361,9,FALSE)</f>
        <v>OBESITY</v>
      </c>
      <c r="K2027" s="10" t="str">
        <f>VLOOKUP($A2027,'Medical examination'!A2027:O4361,10,FALSE)</f>
        <v>NORMAL</v>
      </c>
      <c r="L2027" s="16">
        <v>14119.62</v>
      </c>
      <c r="M2027" s="1" t="str">
        <f>VLOOKUP($L2027,'Hospitalization details'!$F2027:L4359,2,FALSE)</f>
        <v>TIER - 2</v>
      </c>
      <c r="N2027" s="17" t="str">
        <f>VLOOKUP($L2027,'Hospitalization details'!$F2027:M4364,3,FALSE)</f>
        <v>TIER - 1</v>
      </c>
      <c r="O2027" s="1" t="str">
        <f>VLOOKUP($L2027,'Hospitalization details'!$F2027:N4364,4,FALSE)</f>
        <v>R1012</v>
      </c>
      <c r="P2027" s="14">
        <f>VLOOKUP($L2027,'Hospitalization details'!$F2027:O4364,6,FALSE)</f>
        <v>22446</v>
      </c>
      <c r="Q2027" s="18">
        <f t="shared" si="31"/>
        <v>61</v>
      </c>
    </row>
    <row r="2028" spans="1:17" x14ac:dyDescent="0.25">
      <c r="A2028" s="2" t="s">
        <v>2034</v>
      </c>
      <c r="B2028" t="str">
        <f>VLOOKUP(A2028,'customer names'!A2028:D4362,3,FALSE)</f>
        <v>Downs</v>
      </c>
      <c r="C2028" s="1">
        <f>VLOOKUP(A2028,'Medical examination'!A2028:G4362,2,FALSE)</f>
        <v>23.4</v>
      </c>
      <c r="D2028" s="1">
        <f>VLOOKUP(A2028,'Medical examination'!A2028:H4362,3,FALSE)</f>
        <v>5.53</v>
      </c>
      <c r="E2028" s="1" t="str">
        <f>VLOOKUP($A2028,'Medical examination'!A2028:I4362,4,FALSE)</f>
        <v>NO</v>
      </c>
      <c r="F2028" s="1" t="str">
        <f>VLOOKUP($A2028,'Medical examination'!A2028:J4362,5,FALSE)</f>
        <v>NO</v>
      </c>
      <c r="G2028" s="1" t="str">
        <f>VLOOKUP($A2028,'Medical examination'!A2028:K4362,6,FALSE)</f>
        <v>YES</v>
      </c>
      <c r="H2028" s="1">
        <f>VLOOKUP($A2028,'Medical examination'!A2028:L4362,7,FALSE)</f>
        <v>1</v>
      </c>
      <c r="I2028" s="1" t="str">
        <f>VLOOKUP($A2028,'Medical examination'!A2028:M4362,8,FALSE)</f>
        <v>NO</v>
      </c>
      <c r="J2028" s="19" t="str">
        <f>VLOOKUP($A2028,'Medical examination'!A2028:N4362,9,FALSE)</f>
        <v>NORMAL WEIGHT</v>
      </c>
      <c r="K2028" s="10" t="str">
        <f>VLOOKUP($A2028,'Medical examination'!A2028:O4362,10,FALSE)</f>
        <v>NORMAL</v>
      </c>
      <c r="L2028" s="16">
        <v>14098.07</v>
      </c>
      <c r="M2028" s="1" t="str">
        <f>VLOOKUP($L2028,'Hospitalization details'!$F2028:L4360,2,FALSE)</f>
        <v>TIER - 2</v>
      </c>
      <c r="N2028" s="17" t="str">
        <f>VLOOKUP($L2028,'Hospitalization details'!$F2028:M4365,3,FALSE)</f>
        <v>TIER - 3</v>
      </c>
      <c r="O2028" s="1" t="str">
        <f>VLOOKUP($L2028,'Hospitalization details'!$F2028:N4365,4,FALSE)</f>
        <v>R1023</v>
      </c>
      <c r="P2028" s="14">
        <f>VLOOKUP($L2028,'Hospitalization details'!$F2028:O4365,6,FALSE)</f>
        <v>28029</v>
      </c>
      <c r="Q2028" s="18">
        <f t="shared" si="31"/>
        <v>46</v>
      </c>
    </row>
    <row r="2029" spans="1:17" x14ac:dyDescent="0.25">
      <c r="A2029" s="2" t="s">
        <v>2035</v>
      </c>
      <c r="B2029" t="str">
        <f>VLOOKUP(A2029,'customer names'!A2029:D4363,3,FALSE)</f>
        <v>Dent</v>
      </c>
      <c r="C2029" s="1">
        <f>VLOOKUP(A2029,'Medical examination'!A2029:G4363,2,FALSE)</f>
        <v>30</v>
      </c>
      <c r="D2029" s="1">
        <f>VLOOKUP(A2029,'Medical examination'!A2029:H4363,3,FALSE)</f>
        <v>4.33</v>
      </c>
      <c r="E2029" s="1" t="str">
        <f>VLOOKUP($A2029,'Medical examination'!A2029:I4363,4,FALSE)</f>
        <v>YES</v>
      </c>
      <c r="F2029" s="1" t="str">
        <f>VLOOKUP($A2029,'Medical examination'!A2029:J4363,5,FALSE)</f>
        <v>NO</v>
      </c>
      <c r="G2029" s="1" t="str">
        <f>VLOOKUP($A2029,'Medical examination'!A2029:K4363,6,FALSE)</f>
        <v>NO</v>
      </c>
      <c r="H2029" s="1">
        <f>VLOOKUP($A2029,'Medical examination'!A2029:L4363,7,FALSE)</f>
        <v>0</v>
      </c>
      <c r="I2029" s="1" t="str">
        <f>VLOOKUP($A2029,'Medical examination'!A2029:M4363,8,FALSE)</f>
        <v>NO</v>
      </c>
      <c r="J2029" s="19" t="str">
        <f>VLOOKUP($A2029,'Medical examination'!A2029:N4363,9,FALSE)</f>
        <v>OBESITY</v>
      </c>
      <c r="K2029" s="10" t="str">
        <f>VLOOKUP($A2029,'Medical examination'!A2029:O4363,10,FALSE)</f>
        <v>NORMAL</v>
      </c>
      <c r="L2029" s="16">
        <v>41919.1</v>
      </c>
      <c r="M2029" s="1" t="str">
        <f>VLOOKUP($L2029,'Hospitalization details'!$F2029:L4361,2,FALSE)</f>
        <v>TIER - 1</v>
      </c>
      <c r="N2029" s="17" t="str">
        <f>VLOOKUP($L2029,'Hospitalization details'!$F2029:M4366,3,FALSE)</f>
        <v>TIER - 1</v>
      </c>
      <c r="O2029" s="1" t="str">
        <f>VLOOKUP($L2029,'Hospitalization details'!$F2029:N4366,4,FALSE)</f>
        <v>R1016</v>
      </c>
      <c r="P2029" s="14">
        <f>VLOOKUP($L2029,'Hospitalization details'!$F2029:O4366,6,FALSE)</f>
        <v>26458</v>
      </c>
      <c r="Q2029" s="18">
        <f t="shared" si="31"/>
        <v>51</v>
      </c>
    </row>
    <row r="2030" spans="1:17" x14ac:dyDescent="0.25">
      <c r="A2030" s="2" t="s">
        <v>2036</v>
      </c>
      <c r="B2030" t="str">
        <f>VLOOKUP(A2030,'customer names'!A2030:D4364,3,FALSE)</f>
        <v>Ranti</v>
      </c>
      <c r="C2030" s="1">
        <f>VLOOKUP(A2030,'Medical examination'!A2030:G4364,2,FALSE)</f>
        <v>29.15</v>
      </c>
      <c r="D2030" s="1">
        <f>VLOOKUP(A2030,'Medical examination'!A2030:H4364,3,FALSE)</f>
        <v>4.91</v>
      </c>
      <c r="E2030" s="1" t="str">
        <f>VLOOKUP($A2030,'Medical examination'!A2030:I4364,4,FALSE)</f>
        <v>YES</v>
      </c>
      <c r="F2030" s="1" t="str">
        <f>VLOOKUP($A2030,'Medical examination'!A2030:J4364,5,FALSE)</f>
        <v>NO</v>
      </c>
      <c r="G2030" s="1" t="str">
        <f>VLOOKUP($A2030,'Medical examination'!A2030:K4364,6,FALSE)</f>
        <v>NO</v>
      </c>
      <c r="H2030" s="1">
        <f>VLOOKUP($A2030,'Medical examination'!A2030:L4364,7,FALSE)</f>
        <v>0</v>
      </c>
      <c r="I2030" s="1" t="str">
        <f>VLOOKUP($A2030,'Medical examination'!A2030:M4364,8,FALSE)</f>
        <v>NO</v>
      </c>
      <c r="J2030" s="19" t="str">
        <f>VLOOKUP($A2030,'Medical examination'!A2030:N4364,9,FALSE)</f>
        <v>OVERWEIGHT</v>
      </c>
      <c r="K2030" s="10" t="str">
        <f>VLOOKUP($A2030,'Medical examination'!A2030:O4364,10,FALSE)</f>
        <v>NORMAL</v>
      </c>
      <c r="L2030" s="16">
        <v>14081.93</v>
      </c>
      <c r="M2030" s="1" t="str">
        <f>VLOOKUP($L2030,'Hospitalization details'!$F2030:L4362,2,FALSE)</f>
        <v>TIER - 2</v>
      </c>
      <c r="N2030" s="17" t="str">
        <f>VLOOKUP($L2030,'Hospitalization details'!$F2030:M4367,3,FALSE)</f>
        <v>TIER - 3</v>
      </c>
      <c r="O2030" s="1" t="str">
        <f>VLOOKUP($L2030,'Hospitalization details'!$F2030:N4367,4,FALSE)</f>
        <v>R1012</v>
      </c>
      <c r="P2030" s="14">
        <f>VLOOKUP($L2030,'Hospitalization details'!$F2030:O4367,6,FALSE)</f>
        <v>33493</v>
      </c>
      <c r="Q2030" s="18">
        <f t="shared" si="31"/>
        <v>31</v>
      </c>
    </row>
    <row r="2031" spans="1:17" x14ac:dyDescent="0.25">
      <c r="A2031" s="2" t="s">
        <v>2037</v>
      </c>
      <c r="B2031" t="str">
        <f>VLOOKUP(A2031,'customer names'!A2031:D4365,3,FALSE)</f>
        <v>Ishaq</v>
      </c>
      <c r="C2031" s="1">
        <f>VLOOKUP(A2031,'Medical examination'!A2031:G4365,2,FALSE)</f>
        <v>34.865000000000002</v>
      </c>
      <c r="D2031" s="1">
        <f>VLOOKUP(A2031,'Medical examination'!A2031:H4365,3,FALSE)</f>
        <v>4.8</v>
      </c>
      <c r="E2031" s="1" t="str">
        <f>VLOOKUP($A2031,'Medical examination'!A2031:I4365,4,FALSE)</f>
        <v>NO</v>
      </c>
      <c r="F2031" s="1" t="str">
        <f>VLOOKUP($A2031,'Medical examination'!A2031:J4365,5,FALSE)</f>
        <v>NO</v>
      </c>
      <c r="G2031" s="1" t="str">
        <f>VLOOKUP($A2031,'Medical examination'!A2031:K4365,6,FALSE)</f>
        <v>NO</v>
      </c>
      <c r="H2031" s="1">
        <f>VLOOKUP($A2031,'Medical examination'!A2031:L4365,7,FALSE)</f>
        <v>0</v>
      </c>
      <c r="I2031" s="1" t="str">
        <f>VLOOKUP($A2031,'Medical examination'!A2031:M4365,8,FALSE)</f>
        <v>NO</v>
      </c>
      <c r="J2031" s="19" t="str">
        <f>VLOOKUP($A2031,'Medical examination'!A2031:N4365,9,FALSE)</f>
        <v>OBESITY</v>
      </c>
      <c r="K2031" s="10" t="str">
        <f>VLOOKUP($A2031,'Medical examination'!A2031:O4365,10,FALSE)</f>
        <v>NORMAL</v>
      </c>
      <c r="L2031" s="16">
        <v>14043.48</v>
      </c>
      <c r="M2031" s="1" t="str">
        <f>VLOOKUP($L2031,'Hospitalization details'!$F2031:L4363,2,FALSE)</f>
        <v>TIER - 2</v>
      </c>
      <c r="N2031" s="17" t="str">
        <f>VLOOKUP($L2031,'Hospitalization details'!$F2031:M4368,3,FALSE)</f>
        <v>TIER - 3</v>
      </c>
      <c r="O2031" s="1" t="str">
        <f>VLOOKUP($L2031,'Hospitalization details'!$F2031:N4368,4,FALSE)</f>
        <v>R1024</v>
      </c>
      <c r="P2031" s="14">
        <f>VLOOKUP($L2031,'Hospitalization details'!$F2031:O4368,6,FALSE)</f>
        <v>22228</v>
      </c>
      <c r="Q2031" s="18">
        <f t="shared" si="31"/>
        <v>62</v>
      </c>
    </row>
    <row r="2032" spans="1:17" x14ac:dyDescent="0.25">
      <c r="A2032" s="2" t="s">
        <v>2038</v>
      </c>
      <c r="B2032" t="str">
        <f>VLOOKUP(A2032,'customer names'!A2032:D4366,3,FALSE)</f>
        <v>Wiles</v>
      </c>
      <c r="C2032" s="1">
        <f>VLOOKUP(A2032,'Medical examination'!A2032:G4366,2,FALSE)</f>
        <v>28.12</v>
      </c>
      <c r="D2032" s="1">
        <f>VLOOKUP(A2032,'Medical examination'!A2032:H4366,3,FALSE)</f>
        <v>5.55</v>
      </c>
      <c r="E2032" s="1" t="str">
        <f>VLOOKUP($A2032,'Medical examination'!A2032:I4366,4,FALSE)</f>
        <v>YES</v>
      </c>
      <c r="F2032" s="1" t="str">
        <f>VLOOKUP($A2032,'Medical examination'!A2032:J4366,5,FALSE)</f>
        <v>YES</v>
      </c>
      <c r="G2032" s="1" t="str">
        <f>VLOOKUP($A2032,'Medical examination'!A2032:K4366,6,FALSE)</f>
        <v>NO</v>
      </c>
      <c r="H2032" s="1">
        <f>VLOOKUP($A2032,'Medical examination'!A2032:L4366,7,FALSE)</f>
        <v>2</v>
      </c>
      <c r="I2032" s="1" t="str">
        <f>VLOOKUP($A2032,'Medical examination'!A2032:M4366,8,FALSE)</f>
        <v>NO</v>
      </c>
      <c r="J2032" s="19" t="str">
        <f>VLOOKUP($A2032,'Medical examination'!A2032:N4366,9,FALSE)</f>
        <v>OVERWEIGHT</v>
      </c>
      <c r="K2032" s="10" t="str">
        <f>VLOOKUP($A2032,'Medical examination'!A2032:O4366,10,FALSE)</f>
        <v>NORMAL</v>
      </c>
      <c r="L2032" s="16">
        <v>14007.22</v>
      </c>
      <c r="M2032" s="1" t="str">
        <f>VLOOKUP($L2032,'Hospitalization details'!$F2032:L4364,2,FALSE)</f>
        <v>TIER - 2</v>
      </c>
      <c r="N2032" s="17" t="str">
        <f>VLOOKUP($L2032,'Hospitalization details'!$F2032:M4369,3,FALSE)</f>
        <v>TIER - 3</v>
      </c>
      <c r="O2032" s="1" t="str">
        <f>VLOOKUP($L2032,'Hospitalization details'!$F2032:N4369,4,FALSE)</f>
        <v>R1011</v>
      </c>
      <c r="P2032" s="14">
        <f>VLOOKUP($L2032,'Hospitalization details'!$F2032:O4369,6,FALSE)</f>
        <v>23200</v>
      </c>
      <c r="Q2032" s="18">
        <f t="shared" si="31"/>
        <v>59</v>
      </c>
    </row>
    <row r="2033" spans="1:17" x14ac:dyDescent="0.25">
      <c r="A2033" s="2" t="s">
        <v>2039</v>
      </c>
      <c r="B2033" t="str">
        <f>VLOOKUP(A2033,'customer names'!A2033:D4367,3,FALSE)</f>
        <v>Roberts</v>
      </c>
      <c r="C2033" s="1">
        <f>VLOOKUP(A2033,'Medical examination'!A2033:G4367,2,FALSE)</f>
        <v>29.45</v>
      </c>
      <c r="D2033" s="1">
        <f>VLOOKUP(A2033,'Medical examination'!A2033:H4367,3,FALSE)</f>
        <v>5.24</v>
      </c>
      <c r="E2033" s="1" t="str">
        <f>VLOOKUP($A2033,'Medical examination'!A2033:I4367,4,FALSE)</f>
        <v>YES</v>
      </c>
      <c r="F2033" s="1" t="str">
        <f>VLOOKUP($A2033,'Medical examination'!A2033:J4367,5,FALSE)</f>
        <v>NO</v>
      </c>
      <c r="G2033" s="1" t="str">
        <f>VLOOKUP($A2033,'Medical examination'!A2033:K4367,6,FALSE)</f>
        <v>NO</v>
      </c>
      <c r="H2033" s="1">
        <f>VLOOKUP($A2033,'Medical examination'!A2033:L4367,7,FALSE)</f>
        <v>0</v>
      </c>
      <c r="I2033" s="1" t="str">
        <f>VLOOKUP($A2033,'Medical examination'!A2033:M4367,8,FALSE)</f>
        <v>NO</v>
      </c>
      <c r="J2033" s="19" t="str">
        <f>VLOOKUP($A2033,'Medical examination'!A2033:N4367,9,FALSE)</f>
        <v>OVERWEIGHT</v>
      </c>
      <c r="K2033" s="10" t="str">
        <f>VLOOKUP($A2033,'Medical examination'!A2033:O4367,10,FALSE)</f>
        <v>NORMAL</v>
      </c>
      <c r="L2033" s="16">
        <v>14001.29</v>
      </c>
      <c r="M2033" s="1" t="str">
        <f>VLOOKUP($L2033,'Hospitalization details'!$F2033:L4365,2,FALSE)</f>
        <v>TIER - 2</v>
      </c>
      <c r="N2033" s="17" t="str">
        <f>VLOOKUP($L2033,'Hospitalization details'!$F2033:M4370,3,FALSE)</f>
        <v>TIER - 2</v>
      </c>
      <c r="O2033" s="1" t="str">
        <f>VLOOKUP($L2033,'Hospitalization details'!$F2033:N4370,4,FALSE)</f>
        <v>R1013</v>
      </c>
      <c r="P2033" s="14">
        <f>VLOOKUP($L2033,'Hospitalization details'!$F2033:O4370,6,FALSE)</f>
        <v>23198</v>
      </c>
      <c r="Q2033" s="18">
        <f t="shared" si="31"/>
        <v>59</v>
      </c>
    </row>
    <row r="2034" spans="1:17" x14ac:dyDescent="0.25">
      <c r="A2034" s="2" t="s">
        <v>2040</v>
      </c>
      <c r="B2034" t="str">
        <f>VLOOKUP(A2034,'customer names'!A2034:D4368,3,FALSE)</f>
        <v>Serafini</v>
      </c>
      <c r="C2034" s="1">
        <f>VLOOKUP(A2034,'Medical examination'!A2034:G4368,2,FALSE)</f>
        <v>27.94</v>
      </c>
      <c r="D2034" s="1">
        <f>VLOOKUP(A2034,'Medical examination'!A2034:H4368,3,FALSE)</f>
        <v>6.08</v>
      </c>
      <c r="E2034" s="1" t="str">
        <f>VLOOKUP($A2034,'Medical examination'!A2034:I4368,4,FALSE)</f>
        <v>NO</v>
      </c>
      <c r="F2034" s="1" t="str">
        <f>VLOOKUP($A2034,'Medical examination'!A2034:J4368,5,FALSE)</f>
        <v>NO</v>
      </c>
      <c r="G2034" s="1" t="str">
        <f>VLOOKUP($A2034,'Medical examination'!A2034:K4368,6,FALSE)</f>
        <v>YES</v>
      </c>
      <c r="H2034" s="1">
        <f>VLOOKUP($A2034,'Medical examination'!A2034:L4368,7,FALSE)</f>
        <v>1</v>
      </c>
      <c r="I2034" s="1" t="str">
        <f>VLOOKUP($A2034,'Medical examination'!A2034:M4368,8,FALSE)</f>
        <v>NO</v>
      </c>
      <c r="J2034" s="19" t="str">
        <f>VLOOKUP($A2034,'Medical examination'!A2034:N4368,9,FALSE)</f>
        <v>OVERWEIGHT</v>
      </c>
      <c r="K2034" s="10" t="str">
        <f>VLOOKUP($A2034,'Medical examination'!A2034:O4368,10,FALSE)</f>
        <v>PRE DIABETES</v>
      </c>
      <c r="L2034" s="16">
        <v>14001.13</v>
      </c>
      <c r="M2034" s="1" t="str">
        <f>VLOOKUP($L2034,'Hospitalization details'!$F2034:L4366,2,FALSE)</f>
        <v>TIER - 2</v>
      </c>
      <c r="N2034" s="17" t="str">
        <f>VLOOKUP($L2034,'Hospitalization details'!$F2034:M4371,3,FALSE)</f>
        <v>TIER - 1</v>
      </c>
      <c r="O2034" s="1" t="str">
        <f>VLOOKUP($L2034,'Hospitalization details'!$F2034:N4371,4,FALSE)</f>
        <v>R1013</v>
      </c>
      <c r="P2034" s="14">
        <f>VLOOKUP($L2034,'Hospitalization details'!$F2034:O4371,6,FALSE)</f>
        <v>23368</v>
      </c>
      <c r="Q2034" s="18">
        <f t="shared" si="31"/>
        <v>59</v>
      </c>
    </row>
    <row r="2035" spans="1:17" x14ac:dyDescent="0.25">
      <c r="A2035" s="2" t="s">
        <v>2041</v>
      </c>
      <c r="B2035" t="str">
        <f>VLOOKUP(A2035,'customer names'!A2035:D4369,3,FALSE)</f>
        <v>Button</v>
      </c>
      <c r="C2035" s="1">
        <f>VLOOKUP(A2035,'Medical examination'!A2035:G4369,2,FALSE)</f>
        <v>27.2</v>
      </c>
      <c r="D2035" s="1">
        <f>VLOOKUP(A2035,'Medical examination'!A2035:H4369,3,FALSE)</f>
        <v>5.83</v>
      </c>
      <c r="E2035" s="1" t="str">
        <f>VLOOKUP($A2035,'Medical examination'!A2035:I4369,4,FALSE)</f>
        <v>NO</v>
      </c>
      <c r="F2035" s="1" t="str">
        <f>VLOOKUP($A2035,'Medical examination'!A2035:J4369,5,FALSE)</f>
        <v>NO</v>
      </c>
      <c r="G2035" s="1" t="str">
        <f>VLOOKUP($A2035,'Medical examination'!A2035:K4369,6,FALSE)</f>
        <v>YES</v>
      </c>
      <c r="H2035" s="1">
        <f>VLOOKUP($A2035,'Medical examination'!A2035:L4369,7,FALSE)</f>
        <v>1</v>
      </c>
      <c r="I2035" s="1" t="str">
        <f>VLOOKUP($A2035,'Medical examination'!A2035:M4369,8,FALSE)</f>
        <v>NO</v>
      </c>
      <c r="J2035" s="19" t="str">
        <f>VLOOKUP($A2035,'Medical examination'!A2035:N4369,9,FALSE)</f>
        <v>OVERWEIGHT</v>
      </c>
      <c r="K2035" s="10" t="str">
        <f>VLOOKUP($A2035,'Medical examination'!A2035:O4369,10,FALSE)</f>
        <v>PRE DIABETES</v>
      </c>
      <c r="L2035" s="16">
        <v>13981.85</v>
      </c>
      <c r="M2035" s="1" t="str">
        <f>VLOOKUP($L2035,'Hospitalization details'!$F2035:L4367,2,FALSE)</f>
        <v>TIER - 2</v>
      </c>
      <c r="N2035" s="17" t="str">
        <f>VLOOKUP($L2035,'Hospitalization details'!$F2035:M4372,3,FALSE)</f>
        <v>TIER - 1</v>
      </c>
      <c r="O2035" s="1" t="str">
        <f>VLOOKUP($L2035,'Hospitalization details'!$F2035:N4372,4,FALSE)</f>
        <v>R1016</v>
      </c>
      <c r="P2035" s="14">
        <f>VLOOKUP($L2035,'Hospitalization details'!$F2035:O4372,6,FALSE)</f>
        <v>21799</v>
      </c>
      <c r="Q2035" s="18">
        <f t="shared" si="31"/>
        <v>63</v>
      </c>
    </row>
    <row r="2036" spans="1:17" x14ac:dyDescent="0.25">
      <c r="A2036" s="2" t="s">
        <v>2042</v>
      </c>
      <c r="B2036" t="str">
        <f>VLOOKUP(A2036,'customer names'!A2036:D4370,3,FALSE)</f>
        <v>Gaal</v>
      </c>
      <c r="C2036" s="1">
        <f>VLOOKUP(A2036,'Medical examination'!A2036:G4370,2,FALSE)</f>
        <v>33.344999999999999</v>
      </c>
      <c r="D2036" s="1">
        <f>VLOOKUP(A2036,'Medical examination'!A2036:H4370,3,FALSE)</f>
        <v>4.29</v>
      </c>
      <c r="E2036" s="1" t="str">
        <f>VLOOKUP($A2036,'Medical examination'!A2036:I4370,4,FALSE)</f>
        <v>NO</v>
      </c>
      <c r="F2036" s="1" t="str">
        <f>VLOOKUP($A2036,'Medical examination'!A2036:J4370,5,FALSE)</f>
        <v>NO</v>
      </c>
      <c r="G2036" s="1" t="str">
        <f>VLOOKUP($A2036,'Medical examination'!A2036:K4370,6,FALSE)</f>
        <v>NO</v>
      </c>
      <c r="H2036" s="1">
        <f>VLOOKUP($A2036,'Medical examination'!A2036:L4370,7,FALSE)</f>
        <v>1</v>
      </c>
      <c r="I2036" s="1" t="str">
        <f>VLOOKUP($A2036,'Medical examination'!A2036:M4370,8,FALSE)</f>
        <v>NO</v>
      </c>
      <c r="J2036" s="19" t="str">
        <f>VLOOKUP($A2036,'Medical examination'!A2036:N4370,9,FALSE)</f>
        <v>OBESITY</v>
      </c>
      <c r="K2036" s="10" t="str">
        <f>VLOOKUP($A2036,'Medical examination'!A2036:O4370,10,FALSE)</f>
        <v>NORMAL</v>
      </c>
      <c r="L2036" s="16">
        <v>13979.45</v>
      </c>
      <c r="M2036" s="1" t="str">
        <f>VLOOKUP($L2036,'Hospitalization details'!$F2036:L4368,2,FALSE)</f>
        <v>TIER - 2</v>
      </c>
      <c r="N2036" s="17" t="str">
        <f>VLOOKUP($L2036,'Hospitalization details'!$F2036:M4373,3,FALSE)</f>
        <v>TIER - 1</v>
      </c>
      <c r="O2036" s="1" t="str">
        <f>VLOOKUP($L2036,'Hospitalization details'!$F2036:N4373,4,FALSE)</f>
        <v>R1023</v>
      </c>
      <c r="P2036" s="14">
        <f>VLOOKUP($L2036,'Hospitalization details'!$F2036:O4373,6,FALSE)</f>
        <v>33067</v>
      </c>
      <c r="Q2036" s="18">
        <f t="shared" si="31"/>
        <v>32</v>
      </c>
    </row>
    <row r="2037" spans="1:17" x14ac:dyDescent="0.25">
      <c r="A2037" s="2" t="s">
        <v>2043</v>
      </c>
      <c r="B2037" t="str">
        <f>VLOOKUP(A2037,'customer names'!A2037:D4371,3,FALSE)</f>
        <v>Liptak</v>
      </c>
      <c r="C2037" s="1">
        <f>VLOOKUP(A2037,'Medical examination'!A2037:G4371,2,FALSE)</f>
        <v>29.925000000000001</v>
      </c>
      <c r="D2037" s="1">
        <f>VLOOKUP(A2037,'Medical examination'!A2037:H4371,3,FALSE)</f>
        <v>5.3</v>
      </c>
      <c r="E2037" s="1" t="str">
        <f>VLOOKUP($A2037,'Medical examination'!A2037:I4371,4,FALSE)</f>
        <v>NO</v>
      </c>
      <c r="F2037" s="1" t="str">
        <f>VLOOKUP($A2037,'Medical examination'!A2037:J4371,5,FALSE)</f>
        <v>NO</v>
      </c>
      <c r="G2037" s="1" t="str">
        <f>VLOOKUP($A2037,'Medical examination'!A2037:K4371,6,FALSE)</f>
        <v>NO</v>
      </c>
      <c r="H2037" s="1">
        <f>VLOOKUP($A2037,'Medical examination'!A2037:L4371,7,FALSE)</f>
        <v>1</v>
      </c>
      <c r="I2037" s="1" t="str">
        <f>VLOOKUP($A2037,'Medical examination'!A2037:M4371,8,FALSE)</f>
        <v>NO</v>
      </c>
      <c r="J2037" s="19" t="str">
        <f>VLOOKUP($A2037,'Medical examination'!A2037:N4371,9,FALSE)</f>
        <v>OBESITY</v>
      </c>
      <c r="K2037" s="10" t="str">
        <f>VLOOKUP($A2037,'Medical examination'!A2037:O4371,10,FALSE)</f>
        <v>NORMAL</v>
      </c>
      <c r="L2037" s="16">
        <v>13974.46</v>
      </c>
      <c r="M2037" s="1" t="str">
        <f>VLOOKUP($L2037,'Hospitalization details'!$F2037:L4369,2,FALSE)</f>
        <v>TIER - 2</v>
      </c>
      <c r="N2037" s="17" t="str">
        <f>VLOOKUP($L2037,'Hospitalization details'!$F2037:M4374,3,FALSE)</f>
        <v>TIER - 2</v>
      </c>
      <c r="O2037" s="1" t="str">
        <f>VLOOKUP($L2037,'Hospitalization details'!$F2037:N4374,4,FALSE)</f>
        <v>R1019</v>
      </c>
      <c r="P2037" s="14">
        <f>VLOOKUP($L2037,'Hospitalization details'!$F2037:O4374,6,FALSE)</f>
        <v>21791</v>
      </c>
      <c r="Q2037" s="18">
        <f t="shared" si="31"/>
        <v>63</v>
      </c>
    </row>
    <row r="2038" spans="1:17" x14ac:dyDescent="0.25">
      <c r="A2038" s="2" t="s">
        <v>2044</v>
      </c>
      <c r="B2038" t="str">
        <f>VLOOKUP(A2038,'customer names'!A2038:D4372,3,FALSE)</f>
        <v>Kellam</v>
      </c>
      <c r="C2038" s="1">
        <f>VLOOKUP(A2038,'Medical examination'!A2038:G4372,2,FALSE)</f>
        <v>24.225000000000001</v>
      </c>
      <c r="D2038" s="1">
        <f>VLOOKUP(A2038,'Medical examination'!A2038:H4372,3,FALSE)</f>
        <v>4.42</v>
      </c>
      <c r="E2038" s="1" t="str">
        <f>VLOOKUP($A2038,'Medical examination'!A2038:I4372,4,FALSE)</f>
        <v>NO</v>
      </c>
      <c r="F2038" s="1" t="str">
        <f>VLOOKUP($A2038,'Medical examination'!A2038:J4372,5,FALSE)</f>
        <v>NO</v>
      </c>
      <c r="G2038" s="1" t="str">
        <f>VLOOKUP($A2038,'Medical examination'!A2038:K4372,6,FALSE)</f>
        <v>NO</v>
      </c>
      <c r="H2038" s="1">
        <f>VLOOKUP($A2038,'Medical examination'!A2038:L4372,7,FALSE)</f>
        <v>1</v>
      </c>
      <c r="I2038" s="1" t="str">
        <f>VLOOKUP($A2038,'Medical examination'!A2038:M4372,8,FALSE)</f>
        <v>NO</v>
      </c>
      <c r="J2038" s="19" t="str">
        <f>VLOOKUP($A2038,'Medical examination'!A2038:N4372,9,FALSE)</f>
        <v>NORMAL WEIGHT</v>
      </c>
      <c r="K2038" s="10" t="str">
        <f>VLOOKUP($A2038,'Medical examination'!A2038:O4372,10,FALSE)</f>
        <v>NORMAL</v>
      </c>
      <c r="L2038" s="16">
        <v>13937.67</v>
      </c>
      <c r="M2038" s="1" t="str">
        <f>VLOOKUP($L2038,'Hospitalization details'!$F2038:L4370,2,FALSE)</f>
        <v>TIER - 2</v>
      </c>
      <c r="N2038" s="17" t="str">
        <f>VLOOKUP($L2038,'Hospitalization details'!$F2038:M4375,3,FALSE)</f>
        <v>TIER - 1</v>
      </c>
      <c r="O2038" s="1" t="str">
        <f>VLOOKUP($L2038,'Hospitalization details'!$F2038:N4375,4,FALSE)</f>
        <v>R1012</v>
      </c>
      <c r="P2038" s="14">
        <f>VLOOKUP($L2038,'Hospitalization details'!$F2038:O4375,6,FALSE)</f>
        <v>22085</v>
      </c>
      <c r="Q2038" s="18">
        <f t="shared" si="31"/>
        <v>62</v>
      </c>
    </row>
    <row r="2039" spans="1:17" x14ac:dyDescent="0.25">
      <c r="A2039" s="2" t="s">
        <v>2045</v>
      </c>
      <c r="B2039" t="str">
        <f>VLOOKUP(A2039,'customer names'!A2039:D4373,3,FALSE)</f>
        <v>Gordon</v>
      </c>
      <c r="C2039" s="1">
        <f>VLOOKUP(A2039,'Medical examination'!A2039:G4373,2,FALSE)</f>
        <v>29.68</v>
      </c>
      <c r="D2039" s="1">
        <f>VLOOKUP(A2039,'Medical examination'!A2039:H4373,3,FALSE)</f>
        <v>5.68</v>
      </c>
      <c r="E2039" s="1" t="str">
        <f>VLOOKUP($A2039,'Medical examination'!A2039:I4373,4,FALSE)</f>
        <v>NO</v>
      </c>
      <c r="F2039" s="1" t="str">
        <f>VLOOKUP($A2039,'Medical examination'!A2039:J4373,5,FALSE)</f>
        <v>YES</v>
      </c>
      <c r="G2039" s="1" t="str">
        <f>VLOOKUP($A2039,'Medical examination'!A2039:K4373,6,FALSE)</f>
        <v>NO</v>
      </c>
      <c r="H2039" s="1">
        <f>VLOOKUP($A2039,'Medical examination'!A2039:L4373,7,FALSE)</f>
        <v>1</v>
      </c>
      <c r="I2039" s="1" t="str">
        <f>VLOOKUP($A2039,'Medical examination'!A2039:M4373,8,FALSE)</f>
        <v>NO</v>
      </c>
      <c r="J2039" s="19" t="str">
        <f>VLOOKUP($A2039,'Medical examination'!A2039:N4373,9,FALSE)</f>
        <v>OVERWEIGHT</v>
      </c>
      <c r="K2039" s="10" t="str">
        <f>VLOOKUP($A2039,'Medical examination'!A2039:O4373,10,FALSE)</f>
        <v>NORMAL</v>
      </c>
      <c r="L2039" s="16">
        <v>13919.82</v>
      </c>
      <c r="M2039" s="1" t="str">
        <f>VLOOKUP($L2039,'Hospitalization details'!$F2039:L4371,2,FALSE)</f>
        <v>TIER - 2</v>
      </c>
      <c r="N2039" s="17" t="str">
        <f>VLOOKUP($L2039,'Hospitalization details'!$F2039:M4376,3,FALSE)</f>
        <v>TIER - 2</v>
      </c>
      <c r="O2039" s="1" t="str">
        <f>VLOOKUP($L2039,'Hospitalization details'!$F2039:N4376,4,FALSE)</f>
        <v>R1013</v>
      </c>
      <c r="P2039" s="14">
        <f>VLOOKUP($L2039,'Hospitalization details'!$F2039:O4376,6,FALSE)</f>
        <v>22854</v>
      </c>
      <c r="Q2039" s="18">
        <f t="shared" si="31"/>
        <v>60</v>
      </c>
    </row>
    <row r="2040" spans="1:17" x14ac:dyDescent="0.25">
      <c r="A2040" s="2" t="s">
        <v>2046</v>
      </c>
      <c r="B2040" t="str">
        <f>VLOOKUP(A2040,'customer names'!A2040:D4374,3,FALSE)</f>
        <v>Hyland</v>
      </c>
      <c r="C2040" s="1">
        <f>VLOOKUP(A2040,'Medical examination'!A2040:G4374,2,FALSE)</f>
        <v>20.614999999999998</v>
      </c>
      <c r="D2040" s="1">
        <f>VLOOKUP(A2040,'Medical examination'!A2040:H4374,3,FALSE)</f>
        <v>6.05</v>
      </c>
      <c r="E2040" s="1" t="str">
        <f>VLOOKUP($A2040,'Medical examination'!A2040:I4374,4,FALSE)</f>
        <v>NO</v>
      </c>
      <c r="F2040" s="1" t="str">
        <f>VLOOKUP($A2040,'Medical examination'!A2040:J4374,5,FALSE)</f>
        <v>NO</v>
      </c>
      <c r="G2040" s="1" t="str">
        <f>VLOOKUP($A2040,'Medical examination'!A2040:K4374,6,FALSE)</f>
        <v>YES</v>
      </c>
      <c r="H2040" s="1">
        <f>VLOOKUP($A2040,'Medical examination'!A2040:L4374,7,FALSE)</f>
        <v>1</v>
      </c>
      <c r="I2040" s="1" t="str">
        <f>VLOOKUP($A2040,'Medical examination'!A2040:M4374,8,FALSE)</f>
        <v>NO</v>
      </c>
      <c r="J2040" s="19" t="str">
        <f>VLOOKUP($A2040,'Medical examination'!A2040:N4374,9,FALSE)</f>
        <v>NORMAL WEIGHT</v>
      </c>
      <c r="K2040" s="10" t="str">
        <f>VLOOKUP($A2040,'Medical examination'!A2040:O4374,10,FALSE)</f>
        <v>PRE DIABETES</v>
      </c>
      <c r="L2040" s="16">
        <v>41886.54</v>
      </c>
      <c r="M2040" s="1" t="str">
        <f>VLOOKUP($L2040,'Hospitalization details'!$F2040:L4372,2,FALSE)</f>
        <v>TIER - 1</v>
      </c>
      <c r="N2040" s="17" t="str">
        <f>VLOOKUP($L2040,'Hospitalization details'!$F2040:M4377,3,FALSE)</f>
        <v>TIER - 3</v>
      </c>
      <c r="O2040" s="1" t="str">
        <f>VLOOKUP($L2040,'Hospitalization details'!$F2040:N4377,4,FALSE)</f>
        <v>R1011</v>
      </c>
      <c r="P2040" s="14">
        <f>VLOOKUP($L2040,'Hospitalization details'!$F2040:O4377,6,FALSE)</f>
        <v>24371</v>
      </c>
      <c r="Q2040" s="18">
        <f t="shared" si="31"/>
        <v>56</v>
      </c>
    </row>
    <row r="2041" spans="1:17" x14ac:dyDescent="0.25">
      <c r="A2041" s="2" t="s">
        <v>2047</v>
      </c>
      <c r="B2041" t="str">
        <f>VLOOKUP(A2041,'customer names'!A2041:D4375,3,FALSE)</f>
        <v>Wagoner</v>
      </c>
      <c r="C2041" s="1">
        <f>VLOOKUP(A2041,'Medical examination'!A2041:G4375,2,FALSE)</f>
        <v>32.119999999999997</v>
      </c>
      <c r="D2041" s="1">
        <f>VLOOKUP(A2041,'Medical examination'!A2041:H4375,3,FALSE)</f>
        <v>5.33</v>
      </c>
      <c r="E2041" s="1" t="str">
        <f>VLOOKUP($A2041,'Medical examination'!A2041:I4375,4,FALSE)</f>
        <v>NO</v>
      </c>
      <c r="F2041" s="1" t="str">
        <f>VLOOKUP($A2041,'Medical examination'!A2041:J4375,5,FALSE)</f>
        <v>YES</v>
      </c>
      <c r="G2041" s="1" t="str">
        <f>VLOOKUP($A2041,'Medical examination'!A2041:K4375,6,FALSE)</f>
        <v>NO</v>
      </c>
      <c r="H2041" s="1">
        <f>VLOOKUP($A2041,'Medical examination'!A2041:L4375,7,FALSE)</f>
        <v>1</v>
      </c>
      <c r="I2041" s="1" t="str">
        <f>VLOOKUP($A2041,'Medical examination'!A2041:M4375,8,FALSE)</f>
        <v>NO</v>
      </c>
      <c r="J2041" s="19" t="str">
        <f>VLOOKUP($A2041,'Medical examination'!A2041:N4375,9,FALSE)</f>
        <v>OBESITY</v>
      </c>
      <c r="K2041" s="10" t="str">
        <f>VLOOKUP($A2041,'Medical examination'!A2041:O4375,10,FALSE)</f>
        <v>NORMAL</v>
      </c>
      <c r="L2041" s="16">
        <v>13887.97</v>
      </c>
      <c r="M2041" s="1" t="str">
        <f>VLOOKUP($L2041,'Hospitalization details'!$F2041:L4373,2,FALSE)</f>
        <v>TIER - 2</v>
      </c>
      <c r="N2041" s="17" t="str">
        <f>VLOOKUP($L2041,'Hospitalization details'!$F2041:M4378,3,FALSE)</f>
        <v>TIER - 2</v>
      </c>
      <c r="O2041" s="1" t="str">
        <f>VLOOKUP($L2041,'Hospitalization details'!$F2041:N4378,4,FALSE)</f>
        <v>R1013</v>
      </c>
      <c r="P2041" s="14">
        <f>VLOOKUP($L2041,'Hospitalization details'!$F2041:O4378,6,FALSE)</f>
        <v>21738</v>
      </c>
      <c r="Q2041" s="18">
        <f t="shared" si="31"/>
        <v>63</v>
      </c>
    </row>
    <row r="2042" spans="1:17" x14ac:dyDescent="0.25">
      <c r="A2042" s="2" t="s">
        <v>2048</v>
      </c>
      <c r="B2042" t="str">
        <f>VLOOKUP(A2042,'customer names'!A2042:D4376,3,FALSE)</f>
        <v>Thomas</v>
      </c>
      <c r="C2042" s="1">
        <f>VLOOKUP(A2042,'Medical examination'!A2042:G4376,2,FALSE)</f>
        <v>27.36</v>
      </c>
      <c r="D2042" s="1">
        <f>VLOOKUP(A2042,'Medical examination'!A2042:H4376,3,FALSE)</f>
        <v>6.22</v>
      </c>
      <c r="E2042" s="1" t="str">
        <f>VLOOKUP($A2042,'Medical examination'!A2042:I4376,4,FALSE)</f>
        <v>NO</v>
      </c>
      <c r="F2042" s="1" t="str">
        <f>VLOOKUP($A2042,'Medical examination'!A2042:J4376,5,FALSE)</f>
        <v>NO</v>
      </c>
      <c r="G2042" s="1" t="str">
        <f>VLOOKUP($A2042,'Medical examination'!A2042:K4376,6,FALSE)</f>
        <v>NO</v>
      </c>
      <c r="H2042" s="1">
        <f>VLOOKUP($A2042,'Medical examination'!A2042:L4376,7,FALSE)</f>
        <v>0</v>
      </c>
      <c r="I2042" s="1" t="str">
        <f>VLOOKUP($A2042,'Medical examination'!A2042:M4376,8,FALSE)</f>
        <v>NO</v>
      </c>
      <c r="J2042" s="19" t="str">
        <f>VLOOKUP($A2042,'Medical examination'!A2042:N4376,9,FALSE)</f>
        <v>OVERWEIGHT</v>
      </c>
      <c r="K2042" s="10" t="str">
        <f>VLOOKUP($A2042,'Medical examination'!A2042:O4376,10,FALSE)</f>
        <v>PRE DIABETES</v>
      </c>
      <c r="L2042" s="16">
        <v>13887.2</v>
      </c>
      <c r="M2042" s="1" t="str">
        <f>VLOOKUP($L2042,'Hospitalization details'!$F2042:L4374,2,FALSE)</f>
        <v>TIER - 2</v>
      </c>
      <c r="N2042" s="17" t="str">
        <f>VLOOKUP($L2042,'Hospitalization details'!$F2042:M4379,3,FALSE)</f>
        <v>TIER - 3</v>
      </c>
      <c r="O2042" s="1" t="str">
        <f>VLOOKUP($L2042,'Hospitalization details'!$F2042:N4379,4,FALSE)</f>
        <v>R1013</v>
      </c>
      <c r="P2042" s="14">
        <f>VLOOKUP($L2042,'Hospitalization details'!$F2042:O4379,6,FALSE)</f>
        <v>21913</v>
      </c>
      <c r="Q2042" s="18">
        <f t="shared" si="31"/>
        <v>63</v>
      </c>
    </row>
    <row r="2043" spans="1:17" x14ac:dyDescent="0.25">
      <c r="A2043" s="2" t="s">
        <v>2049</v>
      </c>
      <c r="B2043" t="str">
        <f>VLOOKUP(A2043,'customer names'!A2043:D4377,3,FALSE)</f>
        <v>Goffi</v>
      </c>
      <c r="C2043" s="1">
        <f>VLOOKUP(A2043,'Medical examination'!A2043:G4377,2,FALSE)</f>
        <v>17.385000000000002</v>
      </c>
      <c r="D2043" s="1">
        <f>VLOOKUP(A2043,'Medical examination'!A2043:H4377,3,FALSE)</f>
        <v>5.84</v>
      </c>
      <c r="E2043" s="1" t="str">
        <f>VLOOKUP($A2043,'Medical examination'!A2043:I4377,4,FALSE)</f>
        <v>NO</v>
      </c>
      <c r="F2043" s="1" t="str">
        <f>VLOOKUP($A2043,'Medical examination'!A2043:J4377,5,FALSE)</f>
        <v>NO</v>
      </c>
      <c r="G2043" s="1" t="str">
        <f>VLOOKUP($A2043,'Medical examination'!A2043:K4377,6,FALSE)</f>
        <v>NO</v>
      </c>
      <c r="H2043" s="1">
        <f>VLOOKUP($A2043,'Medical examination'!A2043:L4377,7,FALSE)</f>
        <v>0</v>
      </c>
      <c r="I2043" s="1" t="str">
        <f>VLOOKUP($A2043,'Medical examination'!A2043:M4377,8,FALSE)</f>
        <v>NO</v>
      </c>
      <c r="J2043" s="19" t="str">
        <f>VLOOKUP($A2043,'Medical examination'!A2043:N4377,9,FALSE)</f>
        <v>UNDERWEIGHT</v>
      </c>
      <c r="K2043" s="10" t="str">
        <f>VLOOKUP($A2043,'Medical examination'!A2043:O4377,10,FALSE)</f>
        <v>PRE DIABETES</v>
      </c>
      <c r="L2043" s="16">
        <v>13886.4</v>
      </c>
      <c r="M2043" s="1" t="str">
        <f>VLOOKUP($L2043,'Hospitalization details'!$F2043:L4375,2,FALSE)</f>
        <v>TIER - 2</v>
      </c>
      <c r="N2043" s="17" t="str">
        <f>VLOOKUP($L2043,'Hospitalization details'!$F2043:M4380,3,FALSE)</f>
        <v>TIER - 2</v>
      </c>
      <c r="O2043" s="1" t="str">
        <f>VLOOKUP($L2043,'Hospitalization details'!$F2043:N4380,4,FALSE)</f>
        <v>R1012</v>
      </c>
      <c r="P2043" s="14">
        <f>VLOOKUP($L2043,'Hospitalization details'!$F2043:O4380,6,FALSE)</f>
        <v>31315</v>
      </c>
      <c r="Q2043" s="18">
        <f t="shared" si="31"/>
        <v>37</v>
      </c>
    </row>
    <row r="2044" spans="1:17" x14ac:dyDescent="0.25">
      <c r="A2044" s="2" t="s">
        <v>2050</v>
      </c>
      <c r="B2044" t="str">
        <f>VLOOKUP(A2044,'customer names'!A2044:D4378,3,FALSE)</f>
        <v>Salovaara</v>
      </c>
      <c r="C2044" s="1">
        <f>VLOOKUP(A2044,'Medical examination'!A2044:G4378,2,FALSE)</f>
        <v>30.13</v>
      </c>
      <c r="D2044" s="1">
        <f>VLOOKUP(A2044,'Medical examination'!A2044:H4378,3,FALSE)</f>
        <v>5.71</v>
      </c>
      <c r="E2044" s="1" t="str">
        <f>VLOOKUP($A2044,'Medical examination'!A2044:I4378,4,FALSE)</f>
        <v>NO</v>
      </c>
      <c r="F2044" s="1" t="str">
        <f>VLOOKUP($A2044,'Medical examination'!A2044:J4378,5,FALSE)</f>
        <v>YES</v>
      </c>
      <c r="G2044" s="1" t="str">
        <f>VLOOKUP($A2044,'Medical examination'!A2044:K4378,6,FALSE)</f>
        <v>NO</v>
      </c>
      <c r="H2044" s="1">
        <f>VLOOKUP($A2044,'Medical examination'!A2044:L4378,7,FALSE)</f>
        <v>1</v>
      </c>
      <c r="I2044" s="1" t="str">
        <f>VLOOKUP($A2044,'Medical examination'!A2044:M4378,8,FALSE)</f>
        <v>NO</v>
      </c>
      <c r="J2044" s="19" t="str">
        <f>VLOOKUP($A2044,'Medical examination'!A2044:N4378,9,FALSE)</f>
        <v>OBESITY</v>
      </c>
      <c r="K2044" s="10" t="str">
        <f>VLOOKUP($A2044,'Medical examination'!A2044:O4378,10,FALSE)</f>
        <v>PRE DIABETES</v>
      </c>
      <c r="L2044" s="16">
        <v>13880.95</v>
      </c>
      <c r="M2044" s="1" t="str">
        <f>VLOOKUP($L2044,'Hospitalization details'!$F2044:L4376,2,FALSE)</f>
        <v>TIER - 2</v>
      </c>
      <c r="N2044" s="17" t="str">
        <f>VLOOKUP($L2044,'Hospitalization details'!$F2044:M4381,3,FALSE)</f>
        <v>TIER - 2</v>
      </c>
      <c r="O2044" s="1" t="str">
        <f>VLOOKUP($L2044,'Hospitalization details'!$F2044:N4381,4,FALSE)</f>
        <v>R1011</v>
      </c>
      <c r="P2044" s="14">
        <f>VLOOKUP($L2044,'Hospitalization details'!$F2044:O4381,6,FALSE)</f>
        <v>21828</v>
      </c>
      <c r="Q2044" s="18">
        <f t="shared" si="31"/>
        <v>63</v>
      </c>
    </row>
    <row r="2045" spans="1:17" x14ac:dyDescent="0.25">
      <c r="A2045" s="2" t="s">
        <v>2051</v>
      </c>
      <c r="B2045" t="str">
        <f>VLOOKUP(A2045,'customer names'!A2045:D4379,3,FALSE)</f>
        <v>Reid</v>
      </c>
      <c r="C2045" s="1">
        <f>VLOOKUP(A2045,'Medical examination'!A2045:G4379,2,FALSE)</f>
        <v>25.44</v>
      </c>
      <c r="D2045" s="1">
        <f>VLOOKUP(A2045,'Medical examination'!A2045:H4379,3,FALSE)</f>
        <v>6.04</v>
      </c>
      <c r="E2045" s="1" t="str">
        <f>VLOOKUP($A2045,'Medical examination'!A2045:I4379,4,FALSE)</f>
        <v>YES</v>
      </c>
      <c r="F2045" s="1" t="str">
        <f>VLOOKUP($A2045,'Medical examination'!A2045:J4379,5,FALSE)</f>
        <v>NO</v>
      </c>
      <c r="G2045" s="1" t="str">
        <f>VLOOKUP($A2045,'Medical examination'!A2045:K4379,6,FALSE)</f>
        <v>YES</v>
      </c>
      <c r="H2045" s="1">
        <f>VLOOKUP($A2045,'Medical examination'!A2045:L4379,7,FALSE)</f>
        <v>1</v>
      </c>
      <c r="I2045" s="1" t="str">
        <f>VLOOKUP($A2045,'Medical examination'!A2045:M4379,8,FALSE)</f>
        <v>NO</v>
      </c>
      <c r="J2045" s="19" t="str">
        <f>VLOOKUP($A2045,'Medical examination'!A2045:N4379,9,FALSE)</f>
        <v>OVERWEIGHT</v>
      </c>
      <c r="K2045" s="10" t="str">
        <f>VLOOKUP($A2045,'Medical examination'!A2045:O4379,10,FALSE)</f>
        <v>PRE DIABETES</v>
      </c>
      <c r="L2045" s="16">
        <v>13874.89</v>
      </c>
      <c r="M2045" s="1" t="str">
        <f>VLOOKUP($L2045,'Hospitalization details'!$F2045:L4377,2,FALSE)</f>
        <v>TIER - 2</v>
      </c>
      <c r="N2045" s="17" t="str">
        <f>VLOOKUP($L2045,'Hospitalization details'!$F2045:M4382,3,FALSE)</f>
        <v>TIER - 1</v>
      </c>
      <c r="O2045" s="1" t="str">
        <f>VLOOKUP($L2045,'Hospitalization details'!$F2045:N4382,4,FALSE)</f>
        <v>R1012</v>
      </c>
      <c r="P2045" s="14">
        <f>VLOOKUP($L2045,'Hospitalization details'!$F2045:O4382,6,FALSE)</f>
        <v>28843</v>
      </c>
      <c r="Q2045" s="18">
        <f t="shared" si="31"/>
        <v>44</v>
      </c>
    </row>
    <row r="2046" spans="1:17" x14ac:dyDescent="0.25">
      <c r="A2046" s="2" t="s">
        <v>2052</v>
      </c>
      <c r="B2046" t="str">
        <f>VLOOKUP(A2046,'customer names'!A2046:D4380,3,FALSE)</f>
        <v>Allan</v>
      </c>
      <c r="C2046" s="1">
        <f>VLOOKUP(A2046,'Medical examination'!A2046:G4380,2,FALSE)</f>
        <v>39.805</v>
      </c>
      <c r="D2046" s="1">
        <f>VLOOKUP(A2046,'Medical examination'!A2046:H4380,3,FALSE)</f>
        <v>4.38</v>
      </c>
      <c r="E2046" s="1" t="str">
        <f>VLOOKUP($A2046,'Medical examination'!A2046:I4380,4,FALSE)</f>
        <v>NO</v>
      </c>
      <c r="F2046" s="1" t="str">
        <f>VLOOKUP($A2046,'Medical examination'!A2046:J4380,5,FALSE)</f>
        <v>YES</v>
      </c>
      <c r="G2046" s="1" t="str">
        <f>VLOOKUP($A2046,'Medical examination'!A2046:K4380,6,FALSE)</f>
        <v>NO</v>
      </c>
      <c r="H2046" s="1">
        <f>VLOOKUP($A2046,'Medical examination'!A2046:L4380,7,FALSE)</f>
        <v>1</v>
      </c>
      <c r="I2046" s="1" t="str">
        <f>VLOOKUP($A2046,'Medical examination'!A2046:M4380,8,FALSE)</f>
        <v>NO</v>
      </c>
      <c r="J2046" s="19" t="str">
        <f>VLOOKUP($A2046,'Medical examination'!A2046:N4380,9,FALSE)</f>
        <v>OBESITY</v>
      </c>
      <c r="K2046" s="10" t="str">
        <f>VLOOKUP($A2046,'Medical examination'!A2046:O4380,10,FALSE)</f>
        <v>NORMAL</v>
      </c>
      <c r="L2046" s="16">
        <v>13844.8</v>
      </c>
      <c r="M2046" s="1" t="str">
        <f>VLOOKUP($L2046,'Hospitalization details'!$F2046:L4378,2,FALSE)</f>
        <v>TIER - 2</v>
      </c>
      <c r="N2046" s="17" t="str">
        <f>VLOOKUP($L2046,'Hospitalization details'!$F2046:M4383,3,FALSE)</f>
        <v>TIER - 2</v>
      </c>
      <c r="O2046" s="1" t="str">
        <f>VLOOKUP($L2046,'Hospitalization details'!$F2046:N4383,4,FALSE)</f>
        <v>R1012</v>
      </c>
      <c r="P2046" s="14">
        <f>VLOOKUP($L2046,'Hospitalization details'!$F2046:O4383,6,FALSE)</f>
        <v>22118</v>
      </c>
      <c r="Q2046" s="18">
        <f t="shared" si="31"/>
        <v>62</v>
      </c>
    </row>
    <row r="2047" spans="1:17" x14ac:dyDescent="0.25">
      <c r="A2047" s="2" t="s">
        <v>2053</v>
      </c>
      <c r="B2047" t="str">
        <f>VLOOKUP(A2047,'customer names'!A2047:D4381,3,FALSE)</f>
        <v>McLaughlin</v>
      </c>
      <c r="C2047" s="1">
        <f>VLOOKUP(A2047,'Medical examination'!A2047:G4381,2,FALSE)</f>
        <v>30.4</v>
      </c>
      <c r="D2047" s="1">
        <f>VLOOKUP(A2047,'Medical examination'!A2047:H4381,3,FALSE)</f>
        <v>5.56</v>
      </c>
      <c r="E2047" s="1" t="str">
        <f>VLOOKUP($A2047,'Medical examination'!A2047:I4381,4,FALSE)</f>
        <v>YES</v>
      </c>
      <c r="F2047" s="1" t="str">
        <f>VLOOKUP($A2047,'Medical examination'!A2047:J4381,5,FALSE)</f>
        <v>YES</v>
      </c>
      <c r="G2047" s="1" t="str">
        <f>VLOOKUP($A2047,'Medical examination'!A2047:K4381,6,FALSE)</f>
        <v>NO</v>
      </c>
      <c r="H2047" s="1">
        <f>VLOOKUP($A2047,'Medical examination'!A2047:L4381,7,FALSE)</f>
        <v>1</v>
      </c>
      <c r="I2047" s="1" t="str">
        <f>VLOOKUP($A2047,'Medical examination'!A2047:M4381,8,FALSE)</f>
        <v>NO</v>
      </c>
      <c r="J2047" s="19" t="str">
        <f>VLOOKUP($A2047,'Medical examination'!A2047:N4381,9,FALSE)</f>
        <v>OBESITY</v>
      </c>
      <c r="K2047" s="10" t="str">
        <f>VLOOKUP($A2047,'Medical examination'!A2047:O4381,10,FALSE)</f>
        <v>NORMAL</v>
      </c>
      <c r="L2047" s="16">
        <v>13844.51</v>
      </c>
      <c r="M2047" s="1" t="str">
        <f>VLOOKUP($L2047,'Hospitalization details'!$F2047:L4379,2,FALSE)</f>
        <v>TIER - 2</v>
      </c>
      <c r="N2047" s="17" t="str">
        <f>VLOOKUP($L2047,'Hospitalization details'!$F2047:M4384,3,FALSE)</f>
        <v>TIER - 1</v>
      </c>
      <c r="O2047" s="1" t="str">
        <f>VLOOKUP($L2047,'Hospitalization details'!$F2047:N4384,4,FALSE)</f>
        <v>R1011</v>
      </c>
      <c r="P2047" s="14">
        <f>VLOOKUP($L2047,'Hospitalization details'!$F2047:O4384,6,FALSE)</f>
        <v>37779</v>
      </c>
      <c r="Q2047" s="18">
        <f t="shared" si="31"/>
        <v>20</v>
      </c>
    </row>
    <row r="2048" spans="1:17" x14ac:dyDescent="0.25">
      <c r="A2048" s="2" t="s">
        <v>2054</v>
      </c>
      <c r="B2048" t="str">
        <f>VLOOKUP(A2048,'customer names'!A2048:D4382,3,FALSE)</f>
        <v>Lee</v>
      </c>
      <c r="C2048" s="1">
        <f>VLOOKUP(A2048,'Medical examination'!A2048:G4382,2,FALSE)</f>
        <v>23.18</v>
      </c>
      <c r="D2048" s="1">
        <f>VLOOKUP(A2048,'Medical examination'!A2048:H4382,3,FALSE)</f>
        <v>4.24</v>
      </c>
      <c r="E2048" s="1" t="str">
        <f>VLOOKUP($A2048,'Medical examination'!A2048:I4382,4,FALSE)</f>
        <v>NO</v>
      </c>
      <c r="F2048" s="1" t="str">
        <f>VLOOKUP($A2048,'Medical examination'!A2048:J4382,5,FALSE)</f>
        <v>YES</v>
      </c>
      <c r="G2048" s="1" t="str">
        <f>VLOOKUP($A2048,'Medical examination'!A2048:K4382,6,FALSE)</f>
        <v>NO</v>
      </c>
      <c r="H2048" s="1">
        <f>VLOOKUP($A2048,'Medical examination'!A2048:L4382,7,FALSE)</f>
        <v>1</v>
      </c>
      <c r="I2048" s="1" t="str">
        <f>VLOOKUP($A2048,'Medical examination'!A2048:M4382,8,FALSE)</f>
        <v>NO</v>
      </c>
      <c r="J2048" s="19" t="str">
        <f>VLOOKUP($A2048,'Medical examination'!A2048:N4382,9,FALSE)</f>
        <v>NORMAL WEIGHT</v>
      </c>
      <c r="K2048" s="10" t="str">
        <f>VLOOKUP($A2048,'Medical examination'!A2048:O4382,10,FALSE)</f>
        <v>NORMAL</v>
      </c>
      <c r="L2048" s="16">
        <v>13831.12</v>
      </c>
      <c r="M2048" s="1" t="str">
        <f>VLOOKUP($L2048,'Hospitalization details'!$F2048:L4380,2,FALSE)</f>
        <v>TIER - 3</v>
      </c>
      <c r="N2048" s="17" t="str">
        <f>VLOOKUP($L2048,'Hospitalization details'!$F2048:M4385,3,FALSE)</f>
        <v>TIER - 1</v>
      </c>
      <c r="O2048" s="1" t="str">
        <f>VLOOKUP($L2048,'Hospitalization details'!$F2048:N4385,4,FALSE)</f>
        <v>R1013</v>
      </c>
      <c r="P2048" s="14">
        <f>VLOOKUP($L2048,'Hospitalization details'!$F2048:O4385,6,FALSE)</f>
        <v>21529</v>
      </c>
      <c r="Q2048" s="18">
        <f t="shared" si="31"/>
        <v>64</v>
      </c>
    </row>
    <row r="2049" spans="1:17" x14ac:dyDescent="0.25">
      <c r="A2049" s="2" t="s">
        <v>2055</v>
      </c>
      <c r="B2049" t="str">
        <f>VLOOKUP(A2049,'customer names'!A2049:D4383,3,FALSE)</f>
        <v>Tang</v>
      </c>
      <c r="C2049" s="1">
        <f>VLOOKUP(A2049,'Medical examination'!A2049:G4383,2,FALSE)</f>
        <v>39.615000000000002</v>
      </c>
      <c r="D2049" s="1">
        <f>VLOOKUP(A2049,'Medical examination'!A2049:H4383,3,FALSE)</f>
        <v>6.32</v>
      </c>
      <c r="E2049" s="1" t="str">
        <f>VLOOKUP($A2049,'Medical examination'!A2049:I4383,4,FALSE)</f>
        <v>NO</v>
      </c>
      <c r="F2049" s="1" t="str">
        <f>VLOOKUP($A2049,'Medical examination'!A2049:J4383,5,FALSE)</f>
        <v>NO</v>
      </c>
      <c r="G2049" s="1" t="str">
        <f>VLOOKUP($A2049,'Medical examination'!A2049:K4383,6,FALSE)</f>
        <v>YES</v>
      </c>
      <c r="H2049" s="1">
        <f>VLOOKUP($A2049,'Medical examination'!A2049:L4383,7,FALSE)</f>
        <v>1</v>
      </c>
      <c r="I2049" s="1" t="str">
        <f>VLOOKUP($A2049,'Medical examination'!A2049:M4383,8,FALSE)</f>
        <v>NO</v>
      </c>
      <c r="J2049" s="19" t="str">
        <f>VLOOKUP($A2049,'Medical examination'!A2049:N4383,9,FALSE)</f>
        <v>OBESITY</v>
      </c>
      <c r="K2049" s="10" t="str">
        <f>VLOOKUP($A2049,'Medical examination'!A2049:O4383,10,FALSE)</f>
        <v>PRE DIABETES</v>
      </c>
      <c r="L2049" s="16">
        <v>13822.8</v>
      </c>
      <c r="M2049" s="1" t="str">
        <f>VLOOKUP($L2049,'Hospitalization details'!$F2049:L4381,2,FALSE)</f>
        <v>TIER - 3</v>
      </c>
      <c r="N2049" s="17" t="str">
        <f>VLOOKUP($L2049,'Hospitalization details'!$F2049:M4386,3,FALSE)</f>
        <v>TIER - 3</v>
      </c>
      <c r="O2049" s="1" t="str">
        <f>VLOOKUP($L2049,'Hospitalization details'!$F2049:N4386,4,FALSE)</f>
        <v>R1011</v>
      </c>
      <c r="P2049" s="14">
        <f>VLOOKUP($L2049,'Hospitalization details'!$F2049:O4386,6,FALSE)</f>
        <v>21514</v>
      </c>
      <c r="Q2049" s="18">
        <f t="shared" si="31"/>
        <v>64</v>
      </c>
    </row>
    <row r="2050" spans="1:17" x14ac:dyDescent="0.25">
      <c r="A2050" s="2" t="s">
        <v>2056</v>
      </c>
      <c r="B2050" t="str">
        <f>VLOOKUP(A2050,'customer names'!A2050:D4384,3,FALSE)</f>
        <v>Kennedy</v>
      </c>
      <c r="C2050" s="1">
        <f>VLOOKUP(A2050,'Medical examination'!A2050:G4384,2,FALSE)</f>
        <v>30.59</v>
      </c>
      <c r="D2050" s="1">
        <f>VLOOKUP(A2050,'Medical examination'!A2050:H4384,3,FALSE)</f>
        <v>6.3</v>
      </c>
      <c r="E2050" s="1" t="str">
        <f>VLOOKUP($A2050,'Medical examination'!A2050:I4384,4,FALSE)</f>
        <v>YES</v>
      </c>
      <c r="F2050" s="1" t="str">
        <f>VLOOKUP($A2050,'Medical examination'!A2050:J4384,5,FALSE)</f>
        <v>NO</v>
      </c>
      <c r="G2050" s="1" t="str">
        <f>VLOOKUP($A2050,'Medical examination'!A2050:K4384,6,FALSE)</f>
        <v>YES</v>
      </c>
      <c r="H2050" s="1">
        <f>VLOOKUP($A2050,'Medical examination'!A2050:L4384,7,FALSE)</f>
        <v>1</v>
      </c>
      <c r="I2050" s="1" t="str">
        <f>VLOOKUP($A2050,'Medical examination'!A2050:M4384,8,FALSE)</f>
        <v>NO</v>
      </c>
      <c r="J2050" s="19" t="str">
        <f>VLOOKUP($A2050,'Medical examination'!A2050:N4384,9,FALSE)</f>
        <v>OBESITY</v>
      </c>
      <c r="K2050" s="10" t="str">
        <f>VLOOKUP($A2050,'Medical examination'!A2050:O4384,10,FALSE)</f>
        <v>PRE DIABETES</v>
      </c>
      <c r="L2050" s="16">
        <v>13819.49</v>
      </c>
      <c r="M2050" s="1" t="str">
        <f>VLOOKUP($L2050,'Hospitalization details'!$F2050:L4382,2,FALSE)</f>
        <v>TIER - 3</v>
      </c>
      <c r="N2050" s="17" t="str">
        <f>VLOOKUP($L2050,'Hospitalization details'!$F2050:M4387,3,FALSE)</f>
        <v>TIER - 2</v>
      </c>
      <c r="O2050" s="1" t="str">
        <f>VLOOKUP($L2050,'Hospitalization details'!$F2050:N4387,4,FALSE)</f>
        <v>R1012</v>
      </c>
      <c r="P2050" s="14">
        <f>VLOOKUP($L2050,'Hospitalization details'!$F2050:O4387,6,FALSE)</f>
        <v>31754</v>
      </c>
      <c r="Q2050" s="18">
        <f t="shared" si="31"/>
        <v>36</v>
      </c>
    </row>
    <row r="2051" spans="1:17" x14ac:dyDescent="0.25">
      <c r="A2051" s="2" t="s">
        <v>2057</v>
      </c>
      <c r="B2051" t="str">
        <f>VLOOKUP(A2051,'customer names'!A2051:D4385,3,FALSE)</f>
        <v>Condon</v>
      </c>
      <c r="C2051" s="1">
        <f>VLOOKUP(A2051,'Medical examination'!A2051:G4385,2,FALSE)</f>
        <v>16.72</v>
      </c>
      <c r="D2051" s="1">
        <f>VLOOKUP(A2051,'Medical examination'!A2051:H4385,3,FALSE)</f>
        <v>4.38</v>
      </c>
      <c r="E2051" s="1" t="str">
        <f>VLOOKUP($A2051,'Medical examination'!A2051:I4385,4,FALSE)</f>
        <v>YES</v>
      </c>
      <c r="F2051" s="1" t="str">
        <f>VLOOKUP($A2051,'Medical examination'!A2051:J4385,5,FALSE)</f>
        <v>NO</v>
      </c>
      <c r="G2051" s="1" t="str">
        <f>VLOOKUP($A2051,'Medical examination'!A2051:K4385,6,FALSE)</f>
        <v>NO</v>
      </c>
      <c r="H2051" s="1">
        <f>VLOOKUP($A2051,'Medical examination'!A2051:L4385,7,FALSE)</f>
        <v>1</v>
      </c>
      <c r="I2051" s="1" t="str">
        <f>VLOOKUP($A2051,'Medical examination'!A2051:M4385,8,FALSE)</f>
        <v>NO</v>
      </c>
      <c r="J2051" s="19" t="str">
        <f>VLOOKUP($A2051,'Medical examination'!A2051:N4385,9,FALSE)</f>
        <v>UNDERWEIGHT</v>
      </c>
      <c r="K2051" s="10" t="str">
        <f>VLOOKUP($A2051,'Medical examination'!A2051:O4385,10,FALSE)</f>
        <v>NORMAL</v>
      </c>
      <c r="L2051" s="16">
        <v>41794.629999999997</v>
      </c>
      <c r="M2051" s="1" t="str">
        <f>VLOOKUP($L2051,'Hospitalization details'!$F2051:L4383,2,FALSE)</f>
        <v>TIER - 1</v>
      </c>
      <c r="N2051" s="17" t="str">
        <f>VLOOKUP($L2051,'Hospitalization details'!$F2051:M4388,3,FALSE)</f>
        <v>TIER - 3</v>
      </c>
      <c r="O2051" s="1" t="str">
        <f>VLOOKUP($L2051,'Hospitalization details'!$F2051:N4388,4,FALSE)</f>
        <v>R1011</v>
      </c>
      <c r="P2051" s="14">
        <f>VLOOKUP($L2051,'Hospitalization details'!$F2051:O4388,6,FALSE)</f>
        <v>22911</v>
      </c>
      <c r="Q2051" s="18">
        <f t="shared" ref="Q2051:Q2114" si="32">DATEDIF(P2051:P4385, DATE(2023,6,8), "Y")</f>
        <v>60</v>
      </c>
    </row>
    <row r="2052" spans="1:17" x14ac:dyDescent="0.25">
      <c r="A2052" s="2" t="s">
        <v>2058</v>
      </c>
      <c r="B2052" t="str">
        <f>VLOOKUP(A2052,'customer names'!A2052:D4386,3,FALSE)</f>
        <v>Chepkwony</v>
      </c>
      <c r="C2052" s="1">
        <f>VLOOKUP(A2052,'Medical examination'!A2052:G4386,2,FALSE)</f>
        <v>26.22</v>
      </c>
      <c r="D2052" s="1">
        <f>VLOOKUP(A2052,'Medical examination'!A2052:H4386,3,FALSE)</f>
        <v>4.6500000000000004</v>
      </c>
      <c r="E2052" s="1" t="str">
        <f>VLOOKUP($A2052,'Medical examination'!A2052:I4386,4,FALSE)</f>
        <v>YES</v>
      </c>
      <c r="F2052" s="1" t="str">
        <f>VLOOKUP($A2052,'Medical examination'!A2052:J4386,5,FALSE)</f>
        <v>NO</v>
      </c>
      <c r="G2052" s="1" t="str">
        <f>VLOOKUP($A2052,'Medical examination'!A2052:K4386,6,FALSE)</f>
        <v>YES</v>
      </c>
      <c r="H2052" s="1">
        <f>VLOOKUP($A2052,'Medical examination'!A2052:L4386,7,FALSE)</f>
        <v>1</v>
      </c>
      <c r="I2052" s="1" t="str">
        <f>VLOOKUP($A2052,'Medical examination'!A2052:M4386,8,FALSE)</f>
        <v>NO</v>
      </c>
      <c r="J2052" s="19" t="str">
        <f>VLOOKUP($A2052,'Medical examination'!A2052:N4386,9,FALSE)</f>
        <v>OVERWEIGHT</v>
      </c>
      <c r="K2052" s="10" t="str">
        <f>VLOOKUP($A2052,'Medical examination'!A2052:O4386,10,FALSE)</f>
        <v>NORMAL</v>
      </c>
      <c r="L2052" s="16">
        <v>13801.61</v>
      </c>
      <c r="M2052" s="1" t="str">
        <f>VLOOKUP($L2052,'Hospitalization details'!$F2052:L4384,2,FALSE)</f>
        <v>TIER - 3</v>
      </c>
      <c r="N2052" s="17" t="str">
        <f>VLOOKUP($L2052,'Hospitalization details'!$F2052:M4389,3,FALSE)</f>
        <v>TIER - 3</v>
      </c>
      <c r="O2052" s="1" t="str">
        <f>VLOOKUP($L2052,'Hospitalization details'!$F2052:N4389,4,FALSE)</f>
        <v>R1026</v>
      </c>
      <c r="P2052" s="14">
        <f>VLOOKUP($L2052,'Hospitalization details'!$F2052:O4389,6,FALSE)</f>
        <v>24421</v>
      </c>
      <c r="Q2052" s="18">
        <f t="shared" si="32"/>
        <v>56</v>
      </c>
    </row>
    <row r="2053" spans="1:17" x14ac:dyDescent="0.25">
      <c r="A2053" s="2" t="s">
        <v>2059</v>
      </c>
      <c r="B2053" t="str">
        <f>VLOOKUP(A2053,'customer names'!A2053:D4387,3,FALSE)</f>
        <v>Rodriguez</v>
      </c>
      <c r="C2053" s="1">
        <f>VLOOKUP(A2053,'Medical examination'!A2053:G4387,2,FALSE)</f>
        <v>31.824999999999999</v>
      </c>
      <c r="D2053" s="1">
        <f>VLOOKUP(A2053,'Medical examination'!A2053:H4387,3,FALSE)</f>
        <v>4.7</v>
      </c>
      <c r="E2053" s="1" t="str">
        <f>VLOOKUP($A2053,'Medical examination'!A2053:I4387,4,FALSE)</f>
        <v>NO</v>
      </c>
      <c r="F2053" s="1" t="str">
        <f>VLOOKUP($A2053,'Medical examination'!A2053:J4387,5,FALSE)</f>
        <v>NO</v>
      </c>
      <c r="G2053" s="1" t="str">
        <f>VLOOKUP($A2053,'Medical examination'!A2053:K4387,6,FALSE)</f>
        <v>YES</v>
      </c>
      <c r="H2053" s="1">
        <f>VLOOKUP($A2053,'Medical examination'!A2053:L4387,7,FALSE)</f>
        <v>1</v>
      </c>
      <c r="I2053" s="1" t="str">
        <f>VLOOKUP($A2053,'Medical examination'!A2053:M4387,8,FALSE)</f>
        <v>NO</v>
      </c>
      <c r="J2053" s="19" t="str">
        <f>VLOOKUP($A2053,'Medical examination'!A2053:N4387,9,FALSE)</f>
        <v>OBESITY</v>
      </c>
      <c r="K2053" s="10" t="str">
        <f>VLOOKUP($A2053,'Medical examination'!A2053:O4387,10,FALSE)</f>
        <v>NORMAL</v>
      </c>
      <c r="L2053" s="16">
        <v>13770.1</v>
      </c>
      <c r="M2053" s="1" t="str">
        <f>VLOOKUP($L2053,'Hospitalization details'!$F2053:L4385,2,FALSE)</f>
        <v>TIER - 3</v>
      </c>
      <c r="N2053" s="17" t="str">
        <f>VLOOKUP($L2053,'Hospitalization details'!$F2053:M4390,3,FALSE)</f>
        <v>TIER - 1</v>
      </c>
      <c r="O2053" s="1" t="str">
        <f>VLOOKUP($L2053,'Hospitalization details'!$F2053:N4390,4,FALSE)</f>
        <v>R1012</v>
      </c>
      <c r="P2053" s="14">
        <f>VLOOKUP($L2053,'Hospitalization details'!$F2053:O4390,6,FALSE)</f>
        <v>21768</v>
      </c>
      <c r="Q2053" s="18">
        <f t="shared" si="32"/>
        <v>63</v>
      </c>
    </row>
    <row r="2054" spans="1:17" x14ac:dyDescent="0.25">
      <c r="A2054" s="2" t="s">
        <v>2060</v>
      </c>
      <c r="B2054" t="str">
        <f>VLOOKUP(A2054,'customer names'!A2054:D4388,3,FALSE)</f>
        <v>Szynkarczuk</v>
      </c>
      <c r="C2054" s="1">
        <f>VLOOKUP(A2054,'Medical examination'!A2054:G4388,2,FALSE)</f>
        <v>25.745000000000001</v>
      </c>
      <c r="D2054" s="1">
        <f>VLOOKUP(A2054,'Medical examination'!A2054:H4388,3,FALSE)</f>
        <v>4.34</v>
      </c>
      <c r="E2054" s="1" t="str">
        <f>VLOOKUP($A2054,'Medical examination'!A2054:I4388,4,FALSE)</f>
        <v>NO</v>
      </c>
      <c r="F2054" s="1" t="str">
        <f>VLOOKUP($A2054,'Medical examination'!A2054:J4388,5,FALSE)</f>
        <v>NO</v>
      </c>
      <c r="G2054" s="1" t="str">
        <f>VLOOKUP($A2054,'Medical examination'!A2054:K4388,6,FALSE)</f>
        <v>YES</v>
      </c>
      <c r="H2054" s="1">
        <f>VLOOKUP($A2054,'Medical examination'!A2054:L4388,7,FALSE)</f>
        <v>1</v>
      </c>
      <c r="I2054" s="1" t="str">
        <f>VLOOKUP($A2054,'Medical examination'!A2054:M4388,8,FALSE)</f>
        <v>NO</v>
      </c>
      <c r="J2054" s="19" t="str">
        <f>VLOOKUP($A2054,'Medical examination'!A2054:N4388,9,FALSE)</f>
        <v>OVERWEIGHT</v>
      </c>
      <c r="K2054" s="10" t="str">
        <f>VLOOKUP($A2054,'Medical examination'!A2054:O4388,10,FALSE)</f>
        <v>NORMAL</v>
      </c>
      <c r="L2054" s="16">
        <v>13747.87</v>
      </c>
      <c r="M2054" s="1" t="str">
        <f>VLOOKUP($L2054,'Hospitalization details'!$F2054:L4386,2,FALSE)</f>
        <v>TIER - 3</v>
      </c>
      <c r="N2054" s="17" t="str">
        <f>VLOOKUP($L2054,'Hospitalization details'!$F2054:M4391,3,FALSE)</f>
        <v>TIER - 2</v>
      </c>
      <c r="O2054" s="1" t="str">
        <f>VLOOKUP($L2054,'Hospitalization details'!$F2054:N4391,4,FALSE)</f>
        <v>R1018</v>
      </c>
      <c r="P2054" s="14">
        <f>VLOOKUP($L2054,'Hospitalization details'!$F2054:O4391,6,FALSE)</f>
        <v>38184</v>
      </c>
      <c r="Q2054" s="18">
        <f t="shared" si="32"/>
        <v>18</v>
      </c>
    </row>
    <row r="2055" spans="1:17" x14ac:dyDescent="0.25">
      <c r="A2055" s="2" t="s">
        <v>2061</v>
      </c>
      <c r="B2055" t="str">
        <f>VLOOKUP(A2055,'customer names'!A2055:D4389,3,FALSE)</f>
        <v>Brill</v>
      </c>
      <c r="C2055" s="1">
        <f>VLOOKUP(A2055,'Medical examination'!A2055:G4389,2,FALSE)</f>
        <v>24.605</v>
      </c>
      <c r="D2055" s="1">
        <f>VLOOKUP(A2055,'Medical examination'!A2055:H4389,3,FALSE)</f>
        <v>5.62</v>
      </c>
      <c r="E2055" s="1" t="str">
        <f>VLOOKUP($A2055,'Medical examination'!A2055:I4389,4,FALSE)</f>
        <v>NO</v>
      </c>
      <c r="F2055" s="1" t="str">
        <f>VLOOKUP($A2055,'Medical examination'!A2055:J4389,5,FALSE)</f>
        <v>NO</v>
      </c>
      <c r="G2055" s="1" t="str">
        <f>VLOOKUP($A2055,'Medical examination'!A2055:K4389,6,FALSE)</f>
        <v>YES</v>
      </c>
      <c r="H2055" s="1">
        <f>VLOOKUP($A2055,'Medical examination'!A2055:L4389,7,FALSE)</f>
        <v>1</v>
      </c>
      <c r="I2055" s="1" t="str">
        <f>VLOOKUP($A2055,'Medical examination'!A2055:M4389,8,FALSE)</f>
        <v>NO</v>
      </c>
      <c r="J2055" s="19" t="str">
        <f>VLOOKUP($A2055,'Medical examination'!A2055:N4389,9,FALSE)</f>
        <v>NORMAL WEIGHT</v>
      </c>
      <c r="K2055" s="10" t="str">
        <f>VLOOKUP($A2055,'Medical examination'!A2055:O4389,10,FALSE)</f>
        <v>NORMAL</v>
      </c>
      <c r="L2055" s="16">
        <v>13746.74</v>
      </c>
      <c r="M2055" s="1" t="str">
        <f>VLOOKUP($L2055,'Hospitalization details'!$F2055:L4387,2,FALSE)</f>
        <v>TIER - 3</v>
      </c>
      <c r="N2055" s="17" t="str">
        <f>VLOOKUP($L2055,'Hospitalization details'!$F2055:M4392,3,FALSE)</f>
        <v>TIER - 2</v>
      </c>
      <c r="O2055" s="1" t="str">
        <f>VLOOKUP($L2055,'Hospitalization details'!$F2055:N4392,4,FALSE)</f>
        <v>R1026</v>
      </c>
      <c r="P2055" s="14">
        <f>VLOOKUP($L2055,'Hospitalization details'!$F2055:O4392,6,FALSE)</f>
        <v>25499</v>
      </c>
      <c r="Q2055" s="18">
        <f t="shared" si="32"/>
        <v>53</v>
      </c>
    </row>
    <row r="2056" spans="1:17" x14ac:dyDescent="0.25">
      <c r="A2056" s="2" t="s">
        <v>2062</v>
      </c>
      <c r="B2056" t="str">
        <f>VLOOKUP(A2056,'customer names'!A2056:D4390,3,FALSE)</f>
        <v>Adams</v>
      </c>
      <c r="C2056" s="1">
        <f>VLOOKUP(A2056,'Medical examination'!A2056:G4390,2,FALSE)</f>
        <v>24.51</v>
      </c>
      <c r="D2056" s="1">
        <f>VLOOKUP(A2056,'Medical examination'!A2056:H4390,3,FALSE)</f>
        <v>4.24</v>
      </c>
      <c r="E2056" s="1" t="str">
        <f>VLOOKUP($A2056,'Medical examination'!A2056:I4390,4,FALSE)</f>
        <v>NO</v>
      </c>
      <c r="F2056" s="1" t="str">
        <f>VLOOKUP($A2056,'Medical examination'!A2056:J4390,5,FALSE)</f>
        <v>NO</v>
      </c>
      <c r="G2056" s="1" t="str">
        <f>VLOOKUP($A2056,'Medical examination'!A2056:K4390,6,FALSE)</f>
        <v>YES</v>
      </c>
      <c r="H2056" s="1">
        <f>VLOOKUP($A2056,'Medical examination'!A2056:L4390,7,FALSE)</f>
        <v>1</v>
      </c>
      <c r="I2056" s="1" t="str">
        <f>VLOOKUP($A2056,'Medical examination'!A2056:M4390,8,FALSE)</f>
        <v>NO</v>
      </c>
      <c r="J2056" s="19" t="str">
        <f>VLOOKUP($A2056,'Medical examination'!A2056:N4390,9,FALSE)</f>
        <v>NORMAL WEIGHT</v>
      </c>
      <c r="K2056" s="10" t="str">
        <f>VLOOKUP($A2056,'Medical examination'!A2056:O4390,10,FALSE)</f>
        <v>NORMAL</v>
      </c>
      <c r="L2056" s="16">
        <v>13726.21</v>
      </c>
      <c r="M2056" s="1" t="str">
        <f>VLOOKUP($L2056,'Hospitalization details'!$F2056:L4388,2,FALSE)</f>
        <v>TIER - 3</v>
      </c>
      <c r="N2056" s="17" t="str">
        <f>VLOOKUP($L2056,'Hospitalization details'!$F2056:M4393,3,FALSE)</f>
        <v>TIER - 3</v>
      </c>
      <c r="O2056" s="1" t="str">
        <f>VLOOKUP($L2056,'Hospitalization details'!$F2056:N4393,4,FALSE)</f>
        <v>R1026</v>
      </c>
      <c r="P2056" s="14">
        <f>VLOOKUP($L2056,'Hospitalization details'!$F2056:O4393,6,FALSE)</f>
        <v>31288</v>
      </c>
      <c r="Q2056" s="18">
        <f t="shared" si="32"/>
        <v>37</v>
      </c>
    </row>
    <row r="2057" spans="1:17" x14ac:dyDescent="0.25">
      <c r="A2057" s="2" t="s">
        <v>2063</v>
      </c>
      <c r="B2057" t="str">
        <f>VLOOKUP(A2057,'customer names'!A2057:D4391,3,FALSE)</f>
        <v>Nunn</v>
      </c>
      <c r="C2057" s="1">
        <f>VLOOKUP(A2057,'Medical examination'!A2057:G4391,2,FALSE)</f>
        <v>31.065000000000001</v>
      </c>
      <c r="D2057" s="1">
        <f>VLOOKUP(A2057,'Medical examination'!A2057:H4391,3,FALSE)</f>
        <v>4.57</v>
      </c>
      <c r="E2057" s="1" t="str">
        <f>VLOOKUP($A2057,'Medical examination'!A2057:I4391,4,FALSE)</f>
        <v>YES</v>
      </c>
      <c r="F2057" s="1" t="str">
        <f>VLOOKUP($A2057,'Medical examination'!A2057:J4391,5,FALSE)</f>
        <v>NO</v>
      </c>
      <c r="G2057" s="1" t="str">
        <f>VLOOKUP($A2057,'Medical examination'!A2057:K4391,6,FALSE)</f>
        <v>NO</v>
      </c>
      <c r="H2057" s="1">
        <f>VLOOKUP($A2057,'Medical examination'!A2057:L4391,7,FALSE)</f>
        <v>0</v>
      </c>
      <c r="I2057" s="1" t="str">
        <f>VLOOKUP($A2057,'Medical examination'!A2057:M4391,8,FALSE)</f>
        <v>NO</v>
      </c>
      <c r="J2057" s="19" t="str">
        <f>VLOOKUP($A2057,'Medical examination'!A2057:N4391,9,FALSE)</f>
        <v>OBESITY</v>
      </c>
      <c r="K2057" s="10" t="str">
        <f>VLOOKUP($A2057,'Medical examination'!A2057:O4391,10,FALSE)</f>
        <v>NORMAL</v>
      </c>
      <c r="L2057" s="16">
        <v>13725.47</v>
      </c>
      <c r="M2057" s="1" t="str">
        <f>VLOOKUP($L2057,'Hospitalization details'!$F2057:L4389,2,FALSE)</f>
        <v>TIER - 3</v>
      </c>
      <c r="N2057" s="17" t="str">
        <f>VLOOKUP($L2057,'Hospitalization details'!$F2057:M4394,3,FALSE)</f>
        <v>TIER - 2</v>
      </c>
      <c r="O2057" s="1" t="str">
        <f>VLOOKUP($L2057,'Hospitalization details'!$F2057:N4394,4,FALSE)</f>
        <v>R1024</v>
      </c>
      <c r="P2057" s="14">
        <f>VLOOKUP($L2057,'Hospitalization details'!$F2057:O4394,6,FALSE)</f>
        <v>29800</v>
      </c>
      <c r="Q2057" s="18">
        <f t="shared" si="32"/>
        <v>41</v>
      </c>
    </row>
    <row r="2058" spans="1:17" x14ac:dyDescent="0.25">
      <c r="A2058" s="2" t="s">
        <v>2064</v>
      </c>
      <c r="B2058" t="str">
        <f>VLOOKUP(A2058,'customer names'!A2058:D4392,3,FALSE)</f>
        <v>Blair</v>
      </c>
      <c r="C2058" s="1">
        <f>VLOOKUP(A2058,'Medical examination'!A2058:G4392,2,FALSE)</f>
        <v>28.12</v>
      </c>
      <c r="D2058" s="1">
        <f>VLOOKUP(A2058,'Medical examination'!A2058:H4392,3,FALSE)</f>
        <v>5.05</v>
      </c>
      <c r="E2058" s="1" t="str">
        <f>VLOOKUP($A2058,'Medical examination'!A2058:I4392,4,FALSE)</f>
        <v>NO</v>
      </c>
      <c r="F2058" s="1" t="str">
        <f>VLOOKUP($A2058,'Medical examination'!A2058:J4392,5,FALSE)</f>
        <v>NO</v>
      </c>
      <c r="G2058" s="1" t="str">
        <f>VLOOKUP($A2058,'Medical examination'!A2058:K4392,6,FALSE)</f>
        <v>NO</v>
      </c>
      <c r="H2058" s="1">
        <f>VLOOKUP($A2058,'Medical examination'!A2058:L4392,7,FALSE)</f>
        <v>0</v>
      </c>
      <c r="I2058" s="1" t="str">
        <f>VLOOKUP($A2058,'Medical examination'!A2058:M4392,8,FALSE)</f>
        <v>NO</v>
      </c>
      <c r="J2058" s="19" t="str">
        <f>VLOOKUP($A2058,'Medical examination'!A2058:N4392,9,FALSE)</f>
        <v>OVERWEIGHT</v>
      </c>
      <c r="K2058" s="10" t="str">
        <f>VLOOKUP($A2058,'Medical examination'!A2058:O4392,10,FALSE)</f>
        <v>NORMAL</v>
      </c>
      <c r="L2058" s="16">
        <v>13714.55</v>
      </c>
      <c r="M2058" s="1" t="str">
        <f>VLOOKUP($L2058,'Hospitalization details'!$F2058:L4390,2,FALSE)</f>
        <v>TIER - 3</v>
      </c>
      <c r="N2058" s="17" t="str">
        <f>VLOOKUP($L2058,'Hospitalization details'!$F2058:M4395,3,FALSE)</f>
        <v>TIER - 2</v>
      </c>
      <c r="O2058" s="1" t="str">
        <f>VLOOKUP($L2058,'Hospitalization details'!$F2058:N4395,4,FALSE)</f>
        <v>R1023</v>
      </c>
      <c r="P2058" s="14">
        <f>VLOOKUP($L2058,'Hospitalization details'!$F2058:O4395,6,FALSE)</f>
        <v>31740</v>
      </c>
      <c r="Q2058" s="18">
        <f t="shared" si="32"/>
        <v>36</v>
      </c>
    </row>
    <row r="2059" spans="1:17" x14ac:dyDescent="0.25">
      <c r="A2059" s="2" t="s">
        <v>2065</v>
      </c>
      <c r="B2059" t="str">
        <f>VLOOKUP(A2059,'customer names'!A2059:D4393,3,FALSE)</f>
        <v>Sharkey</v>
      </c>
      <c r="C2059" s="1">
        <f>VLOOKUP(A2059,'Medical examination'!A2059:G4393,2,FALSE)</f>
        <v>38.06</v>
      </c>
      <c r="D2059" s="1">
        <f>VLOOKUP(A2059,'Medical examination'!A2059:H4393,3,FALSE)</f>
        <v>6.16</v>
      </c>
      <c r="E2059" s="1" t="str">
        <f>VLOOKUP($A2059,'Medical examination'!A2059:I4393,4,FALSE)</f>
        <v>NO</v>
      </c>
      <c r="F2059" s="1" t="str">
        <f>VLOOKUP($A2059,'Medical examination'!A2059:J4393,5,FALSE)</f>
        <v>NO</v>
      </c>
      <c r="G2059" s="1" t="str">
        <f>VLOOKUP($A2059,'Medical examination'!A2059:K4393,6,FALSE)</f>
        <v>NO</v>
      </c>
      <c r="H2059" s="1">
        <f>VLOOKUP($A2059,'Medical examination'!A2059:L4393,7,FALSE)</f>
        <v>0</v>
      </c>
      <c r="I2059" s="1" t="str">
        <f>VLOOKUP($A2059,'Medical examination'!A2059:M4393,8,FALSE)</f>
        <v>NO</v>
      </c>
      <c r="J2059" s="19" t="str">
        <f>VLOOKUP($A2059,'Medical examination'!A2059:N4393,9,FALSE)</f>
        <v>OBESITY</v>
      </c>
      <c r="K2059" s="10" t="str">
        <f>VLOOKUP($A2059,'Medical examination'!A2059:O4393,10,FALSE)</f>
        <v>PRE DIABETES</v>
      </c>
      <c r="L2059" s="16">
        <v>13685.51</v>
      </c>
      <c r="M2059" s="1" t="str">
        <f>VLOOKUP($L2059,'Hospitalization details'!$F2059:L4391,2,FALSE)</f>
        <v>TIER - 3</v>
      </c>
      <c r="N2059" s="17" t="str">
        <f>VLOOKUP($L2059,'Hospitalization details'!$F2059:M4396,3,FALSE)</f>
        <v>TIER - 1</v>
      </c>
      <c r="O2059" s="1" t="str">
        <f>VLOOKUP($L2059,'Hospitalization details'!$F2059:N4396,4,FALSE)</f>
        <v>R1026</v>
      </c>
      <c r="P2059" s="14">
        <f>VLOOKUP($L2059,'Hospitalization details'!$F2059:O4396,6,FALSE)</f>
        <v>31304</v>
      </c>
      <c r="Q2059" s="18">
        <f t="shared" si="32"/>
        <v>37</v>
      </c>
    </row>
    <row r="2060" spans="1:17" x14ac:dyDescent="0.25">
      <c r="A2060" s="2" t="s">
        <v>2066</v>
      </c>
      <c r="B2060" t="str">
        <f>VLOOKUP(A2060,'customer names'!A2060:D4394,3,FALSE)</f>
        <v>Scalard</v>
      </c>
      <c r="C2060" s="1">
        <f>VLOOKUP(A2060,'Medical examination'!A2060:G4394,2,FALSE)</f>
        <v>24.96</v>
      </c>
      <c r="D2060" s="1">
        <f>VLOOKUP(A2060,'Medical examination'!A2060:H4394,3,FALSE)</f>
        <v>4.57</v>
      </c>
      <c r="E2060" s="1" t="str">
        <f>VLOOKUP($A2060,'Medical examination'!A2060:I4394,4,FALSE)</f>
        <v>NO</v>
      </c>
      <c r="F2060" s="1" t="str">
        <f>VLOOKUP($A2060,'Medical examination'!A2060:J4394,5,FALSE)</f>
        <v>NO</v>
      </c>
      <c r="G2060" s="1" t="str">
        <f>VLOOKUP($A2060,'Medical examination'!A2060:K4394,6,FALSE)</f>
        <v>NO</v>
      </c>
      <c r="H2060" s="1">
        <f>VLOOKUP($A2060,'Medical examination'!A2060:L4394,7,FALSE)</f>
        <v>0</v>
      </c>
      <c r="I2060" s="1" t="str">
        <f>VLOOKUP($A2060,'Medical examination'!A2060:M4394,8,FALSE)</f>
        <v>NO</v>
      </c>
      <c r="J2060" s="19" t="str">
        <f>VLOOKUP($A2060,'Medical examination'!A2060:N4394,9,FALSE)</f>
        <v>OVERWEIGHT</v>
      </c>
      <c r="K2060" s="10" t="str">
        <f>VLOOKUP($A2060,'Medical examination'!A2060:O4394,10,FALSE)</f>
        <v>NORMAL</v>
      </c>
      <c r="L2060" s="16">
        <v>13677.68</v>
      </c>
      <c r="M2060" s="1" t="str">
        <f>VLOOKUP($L2060,'Hospitalization details'!$F2060:L4392,2,FALSE)</f>
        <v>TIER - 3</v>
      </c>
      <c r="N2060" s="17" t="str">
        <f>VLOOKUP($L2060,'Hospitalization details'!$F2060:M4397,3,FALSE)</f>
        <v>TIER - 2</v>
      </c>
      <c r="O2060" s="1" t="str">
        <f>VLOOKUP($L2060,'Hospitalization details'!$F2060:N4397,4,FALSE)</f>
        <v>R1021</v>
      </c>
      <c r="P2060" s="14">
        <f>VLOOKUP($L2060,'Hospitalization details'!$F2060:O4397,6,FALSE)</f>
        <v>23227</v>
      </c>
      <c r="Q2060" s="18">
        <f t="shared" si="32"/>
        <v>59</v>
      </c>
    </row>
    <row r="2061" spans="1:17" x14ac:dyDescent="0.25">
      <c r="A2061" s="2" t="s">
        <v>2067</v>
      </c>
      <c r="B2061" t="str">
        <f>VLOOKUP(A2061,'customer names'!A2061:D4395,3,FALSE)</f>
        <v>Burget</v>
      </c>
      <c r="C2061" s="1">
        <f>VLOOKUP(A2061,'Medical examination'!A2061:G4395,2,FALSE)</f>
        <v>17.670000000000002</v>
      </c>
      <c r="D2061" s="1">
        <f>VLOOKUP(A2061,'Medical examination'!A2061:H4395,3,FALSE)</f>
        <v>5.53</v>
      </c>
      <c r="E2061" s="1" t="str">
        <f>VLOOKUP($A2061,'Medical examination'!A2061:I4395,4,FALSE)</f>
        <v>YES</v>
      </c>
      <c r="F2061" s="1" t="str">
        <f>VLOOKUP($A2061,'Medical examination'!A2061:J4395,5,FALSE)</f>
        <v>NO</v>
      </c>
      <c r="G2061" s="1" t="str">
        <f>VLOOKUP($A2061,'Medical examination'!A2061:K4395,6,FALSE)</f>
        <v>NO</v>
      </c>
      <c r="H2061" s="1">
        <f>VLOOKUP($A2061,'Medical examination'!A2061:L4395,7,FALSE)</f>
        <v>0</v>
      </c>
      <c r="I2061" s="1" t="str">
        <f>VLOOKUP($A2061,'Medical examination'!A2061:M4395,8,FALSE)</f>
        <v>NO</v>
      </c>
      <c r="J2061" s="19" t="str">
        <f>VLOOKUP($A2061,'Medical examination'!A2061:N4395,9,FALSE)</f>
        <v>UNDERWEIGHT</v>
      </c>
      <c r="K2061" s="10" t="str">
        <f>VLOOKUP($A2061,'Medical examination'!A2061:O4395,10,FALSE)</f>
        <v>NORMAL</v>
      </c>
      <c r="L2061" s="16">
        <v>13638.06</v>
      </c>
      <c r="M2061" s="1" t="str">
        <f>VLOOKUP($L2061,'Hospitalization details'!$F2061:L4393,2,FALSE)</f>
        <v>TIER - 3</v>
      </c>
      <c r="N2061" s="17" t="str">
        <f>VLOOKUP($L2061,'Hospitalization details'!$F2061:M4398,3,FALSE)</f>
        <v>TIER - 3</v>
      </c>
      <c r="O2061" s="1" t="str">
        <f>VLOOKUP($L2061,'Hospitalization details'!$F2061:N4398,4,FALSE)</f>
        <v>R1023</v>
      </c>
      <c r="P2061" s="14">
        <f>VLOOKUP($L2061,'Hospitalization details'!$F2061:O4398,6,FALSE)</f>
        <v>30883</v>
      </c>
      <c r="Q2061" s="18">
        <f t="shared" si="32"/>
        <v>38</v>
      </c>
    </row>
    <row r="2062" spans="1:17" x14ac:dyDescent="0.25">
      <c r="A2062" s="2" t="s">
        <v>2068</v>
      </c>
      <c r="B2062" t="str">
        <f>VLOOKUP(A2062,'customer names'!A2062:D4396,3,FALSE)</f>
        <v>English</v>
      </c>
      <c r="C2062" s="1">
        <f>VLOOKUP(A2062,'Medical examination'!A2062:G4396,2,FALSE)</f>
        <v>31.35</v>
      </c>
      <c r="D2062" s="1">
        <f>VLOOKUP(A2062,'Medical examination'!A2062:H4396,3,FALSE)</f>
        <v>5.84</v>
      </c>
      <c r="E2062" s="1" t="str">
        <f>VLOOKUP($A2062,'Medical examination'!A2062:I4396,4,FALSE)</f>
        <v>NO</v>
      </c>
      <c r="F2062" s="1" t="str">
        <f>VLOOKUP($A2062,'Medical examination'!A2062:J4396,5,FALSE)</f>
        <v>YES</v>
      </c>
      <c r="G2062" s="1" t="str">
        <f>VLOOKUP($A2062,'Medical examination'!A2062:K4396,6,FALSE)</f>
        <v>NO</v>
      </c>
      <c r="H2062" s="1">
        <f>VLOOKUP($A2062,'Medical examination'!A2062:L4396,7,FALSE)</f>
        <v>1</v>
      </c>
      <c r="I2062" s="1" t="str">
        <f>VLOOKUP($A2062,'Medical examination'!A2062:M4396,8,FALSE)</f>
        <v>NO</v>
      </c>
      <c r="J2062" s="19" t="str">
        <f>VLOOKUP($A2062,'Medical examination'!A2062:N4396,9,FALSE)</f>
        <v>OBESITY</v>
      </c>
      <c r="K2062" s="10" t="str">
        <f>VLOOKUP($A2062,'Medical examination'!A2062:O4396,10,FALSE)</f>
        <v>PRE DIABETES</v>
      </c>
      <c r="L2062" s="16">
        <v>41681.86</v>
      </c>
      <c r="M2062" s="1" t="str">
        <f>VLOOKUP($L2062,'Hospitalization details'!$F2062:L4394,2,FALSE)</f>
        <v>TIER - 1</v>
      </c>
      <c r="N2062" s="17" t="str">
        <f>VLOOKUP($L2062,'Hospitalization details'!$F2062:M4399,3,FALSE)</f>
        <v>TIER - 1</v>
      </c>
      <c r="O2062" s="1" t="str">
        <f>VLOOKUP($L2062,'Hospitalization details'!$F2062:N4399,4,FALSE)</f>
        <v>R1011</v>
      </c>
      <c r="P2062" s="14">
        <f>VLOOKUP($L2062,'Hospitalization details'!$F2062:O4399,6,FALSE)</f>
        <v>27666</v>
      </c>
      <c r="Q2062" s="18">
        <f t="shared" si="32"/>
        <v>47</v>
      </c>
    </row>
    <row r="2063" spans="1:17" x14ac:dyDescent="0.25">
      <c r="A2063" s="2" t="s">
        <v>2069</v>
      </c>
      <c r="B2063" t="str">
        <f>VLOOKUP(A2063,'customer names'!A2063:D4397,3,FALSE)</f>
        <v>Hampton</v>
      </c>
      <c r="C2063" s="1">
        <f>VLOOKUP(A2063,'Medical examination'!A2063:G4397,2,FALSE)</f>
        <v>28.31</v>
      </c>
      <c r="D2063" s="1">
        <f>VLOOKUP(A2063,'Medical examination'!A2063:H4397,3,FALSE)</f>
        <v>6.41</v>
      </c>
      <c r="E2063" s="1" t="str">
        <f>VLOOKUP($A2063,'Medical examination'!A2063:I4397,4,FALSE)</f>
        <v>NO</v>
      </c>
      <c r="F2063" s="1" t="str">
        <f>VLOOKUP($A2063,'Medical examination'!A2063:J4397,5,FALSE)</f>
        <v>YES</v>
      </c>
      <c r="G2063" s="1" t="str">
        <f>VLOOKUP($A2063,'Medical examination'!A2063:K4397,6,FALSE)</f>
        <v>NO</v>
      </c>
      <c r="H2063" s="1">
        <f>VLOOKUP($A2063,'Medical examination'!A2063:L4397,7,FALSE)</f>
        <v>1</v>
      </c>
      <c r="I2063" s="1" t="str">
        <f>VLOOKUP($A2063,'Medical examination'!A2063:M4397,8,FALSE)</f>
        <v>NO</v>
      </c>
      <c r="J2063" s="19" t="str">
        <f>VLOOKUP($A2063,'Medical examination'!A2063:N4397,9,FALSE)</f>
        <v>OVERWEIGHT</v>
      </c>
      <c r="K2063" s="10" t="str">
        <f>VLOOKUP($A2063,'Medical examination'!A2063:O4397,10,FALSE)</f>
        <v>DIABETES</v>
      </c>
      <c r="L2063" s="16">
        <v>13635.64</v>
      </c>
      <c r="M2063" s="1" t="str">
        <f>VLOOKUP($L2063,'Hospitalization details'!$F2063:L4395,2,FALSE)</f>
        <v>TIER - 3</v>
      </c>
      <c r="N2063" s="17" t="str">
        <f>VLOOKUP($L2063,'Hospitalization details'!$F2063:M4400,3,FALSE)</f>
        <v>TIER - 3</v>
      </c>
      <c r="O2063" s="1" t="str">
        <f>VLOOKUP($L2063,'Hospitalization details'!$F2063:N4400,4,FALSE)</f>
        <v>R1024</v>
      </c>
      <c r="P2063" s="14">
        <f>VLOOKUP($L2063,'Hospitalization details'!$F2063:O4400,6,FALSE)</f>
        <v>22639</v>
      </c>
      <c r="Q2063" s="18">
        <f t="shared" si="32"/>
        <v>61</v>
      </c>
    </row>
    <row r="2064" spans="1:17" x14ac:dyDescent="0.25">
      <c r="A2064" s="2" t="s">
        <v>2070</v>
      </c>
      <c r="B2064" t="str">
        <f>VLOOKUP(A2064,'customer names'!A2064:D4398,3,FALSE)</f>
        <v>Flynn</v>
      </c>
      <c r="C2064" s="1">
        <f>VLOOKUP(A2064,'Medical examination'!A2064:G4398,2,FALSE)</f>
        <v>30.3</v>
      </c>
      <c r="D2064" s="1">
        <f>VLOOKUP(A2064,'Medical examination'!A2064:H4398,3,FALSE)</f>
        <v>4.7300000000000004</v>
      </c>
      <c r="E2064" s="1" t="str">
        <f>VLOOKUP($A2064,'Medical examination'!A2064:I4398,4,FALSE)</f>
        <v>YES</v>
      </c>
      <c r="F2064" s="1" t="str">
        <f>VLOOKUP($A2064,'Medical examination'!A2064:J4398,5,FALSE)</f>
        <v>NO</v>
      </c>
      <c r="G2064" s="1" t="str">
        <f>VLOOKUP($A2064,'Medical examination'!A2064:K4398,6,FALSE)</f>
        <v>YES</v>
      </c>
      <c r="H2064" s="1">
        <f>VLOOKUP($A2064,'Medical examination'!A2064:L4398,7,FALSE)</f>
        <v>1</v>
      </c>
      <c r="I2064" s="1" t="str">
        <f>VLOOKUP($A2064,'Medical examination'!A2064:M4398,8,FALSE)</f>
        <v>NO</v>
      </c>
      <c r="J2064" s="19" t="str">
        <f>VLOOKUP($A2064,'Medical examination'!A2064:N4398,9,FALSE)</f>
        <v>OBESITY</v>
      </c>
      <c r="K2064" s="10" t="str">
        <f>VLOOKUP($A2064,'Medical examination'!A2064:O4398,10,FALSE)</f>
        <v>NORMAL</v>
      </c>
      <c r="L2064" s="16">
        <v>13622.01</v>
      </c>
      <c r="M2064" s="1" t="str">
        <f>VLOOKUP($L2064,'Hospitalization details'!$F2064:L4396,2,FALSE)</f>
        <v>TIER - 3</v>
      </c>
      <c r="N2064" s="17" t="str">
        <f>VLOOKUP($L2064,'Hospitalization details'!$F2064:M4401,3,FALSE)</f>
        <v>TIER - 3</v>
      </c>
      <c r="O2064" s="1" t="str">
        <f>VLOOKUP($L2064,'Hospitalization details'!$F2064:N4401,4,FALSE)</f>
        <v>R1012</v>
      </c>
      <c r="P2064" s="14">
        <f>VLOOKUP($L2064,'Hospitalization details'!$F2064:O4401,6,FALSE)</f>
        <v>25410</v>
      </c>
      <c r="Q2064" s="18">
        <f t="shared" si="32"/>
        <v>53</v>
      </c>
    </row>
    <row r="2065" spans="1:17" x14ac:dyDescent="0.25">
      <c r="A2065" s="2" t="s">
        <v>2071</v>
      </c>
      <c r="B2065" t="str">
        <f>VLOOKUP(A2065,'customer names'!A2065:D4399,3,FALSE)</f>
        <v>Knast</v>
      </c>
      <c r="C2065" s="1">
        <f>VLOOKUP(A2065,'Medical examination'!A2065:G4399,2,FALSE)</f>
        <v>26.4</v>
      </c>
      <c r="D2065" s="1">
        <f>VLOOKUP(A2065,'Medical examination'!A2065:H4399,3,FALSE)</f>
        <v>6.22</v>
      </c>
      <c r="E2065" s="1" t="str">
        <f>VLOOKUP($A2065,'Medical examination'!A2065:I4399,4,FALSE)</f>
        <v>YES</v>
      </c>
      <c r="F2065" s="1" t="str">
        <f>VLOOKUP($A2065,'Medical examination'!A2065:J4399,5,FALSE)</f>
        <v>NO</v>
      </c>
      <c r="G2065" s="1" t="str">
        <f>VLOOKUP($A2065,'Medical examination'!A2065:K4399,6,FALSE)</f>
        <v>NO</v>
      </c>
      <c r="H2065" s="1">
        <f>VLOOKUP($A2065,'Medical examination'!A2065:L4399,7,FALSE)</f>
        <v>0</v>
      </c>
      <c r="I2065" s="1" t="str">
        <f>VLOOKUP($A2065,'Medical examination'!A2065:M4399,8,FALSE)</f>
        <v>NO</v>
      </c>
      <c r="J2065" s="19" t="str">
        <f>VLOOKUP($A2065,'Medical examination'!A2065:N4399,9,FALSE)</f>
        <v>OVERWEIGHT</v>
      </c>
      <c r="K2065" s="10" t="str">
        <f>VLOOKUP($A2065,'Medical examination'!A2065:O4399,10,FALSE)</f>
        <v>PRE DIABETES</v>
      </c>
      <c r="L2065" s="16">
        <v>13616.36</v>
      </c>
      <c r="M2065" s="1" t="str">
        <f>VLOOKUP($L2065,'Hospitalization details'!$F2065:L4397,2,FALSE)</f>
        <v>TIER - 3</v>
      </c>
      <c r="N2065" s="17" t="str">
        <f>VLOOKUP($L2065,'Hospitalization details'!$F2065:M4402,3,FALSE)</f>
        <v>TIER - 3</v>
      </c>
      <c r="O2065" s="1" t="str">
        <f>VLOOKUP($L2065,'Hospitalization details'!$F2065:N4402,4,FALSE)</f>
        <v>R1024</v>
      </c>
      <c r="P2065" s="14">
        <f>VLOOKUP($L2065,'Hospitalization details'!$F2065:O4402,6,FALSE)</f>
        <v>22603</v>
      </c>
      <c r="Q2065" s="18">
        <f t="shared" si="32"/>
        <v>61</v>
      </c>
    </row>
    <row r="2066" spans="1:17" x14ac:dyDescent="0.25">
      <c r="A2066" s="2" t="s">
        <v>2072</v>
      </c>
      <c r="B2066" t="str">
        <f>VLOOKUP(A2066,'customer names'!A2066:D4400,3,FALSE)</f>
        <v>Lucas</v>
      </c>
      <c r="C2066" s="1">
        <f>VLOOKUP(A2066,'Medical examination'!A2066:G4400,2,FALSE)</f>
        <v>22.135000000000002</v>
      </c>
      <c r="D2066" s="1">
        <f>VLOOKUP(A2066,'Medical examination'!A2066:H4400,3,FALSE)</f>
        <v>4.46</v>
      </c>
      <c r="E2066" s="1" t="str">
        <f>VLOOKUP($A2066,'Medical examination'!A2066:I4400,4,FALSE)</f>
        <v>YES</v>
      </c>
      <c r="F2066" s="1" t="str">
        <f>VLOOKUP($A2066,'Medical examination'!A2066:J4400,5,FALSE)</f>
        <v>NO</v>
      </c>
      <c r="G2066" s="1" t="str">
        <f>VLOOKUP($A2066,'Medical examination'!A2066:K4400,6,FALSE)</f>
        <v>NO</v>
      </c>
      <c r="H2066" s="1">
        <f>VLOOKUP($A2066,'Medical examination'!A2066:L4400,7,FALSE)</f>
        <v>0</v>
      </c>
      <c r="I2066" s="1" t="str">
        <f>VLOOKUP($A2066,'Medical examination'!A2066:M4400,8,FALSE)</f>
        <v>NO</v>
      </c>
      <c r="J2066" s="19" t="str">
        <f>VLOOKUP($A2066,'Medical examination'!A2066:N4400,9,FALSE)</f>
        <v>NORMAL WEIGHT</v>
      </c>
      <c r="K2066" s="10" t="str">
        <f>VLOOKUP($A2066,'Medical examination'!A2066:O4400,10,FALSE)</f>
        <v>NORMAL</v>
      </c>
      <c r="L2066" s="16">
        <v>13607.37</v>
      </c>
      <c r="M2066" s="1" t="str">
        <f>VLOOKUP($L2066,'Hospitalization details'!$F2066:L4398,2,FALSE)</f>
        <v>TIER - 3</v>
      </c>
      <c r="N2066" s="17" t="str">
        <f>VLOOKUP($L2066,'Hospitalization details'!$F2066:M4403,3,FALSE)</f>
        <v>TIER - 1</v>
      </c>
      <c r="O2066" s="1" t="str">
        <f>VLOOKUP($L2066,'Hospitalization details'!$F2066:N4403,4,FALSE)</f>
        <v>R1024</v>
      </c>
      <c r="P2066" s="14">
        <f>VLOOKUP($L2066,'Hospitalization details'!$F2066:O4403,6,FALSE)</f>
        <v>23630</v>
      </c>
      <c r="Q2066" s="18">
        <f t="shared" si="32"/>
        <v>58</v>
      </c>
    </row>
    <row r="2067" spans="1:17" x14ac:dyDescent="0.25">
      <c r="A2067" s="2" t="s">
        <v>2073</v>
      </c>
      <c r="B2067" t="str">
        <f>VLOOKUP(A2067,'customer names'!A2067:D4401,3,FALSE)</f>
        <v>Thomas</v>
      </c>
      <c r="C2067" s="1">
        <f>VLOOKUP(A2067,'Medical examination'!A2067:G4401,2,FALSE)</f>
        <v>17.399999999999999</v>
      </c>
      <c r="D2067" s="1">
        <f>VLOOKUP(A2067,'Medical examination'!A2067:H4401,3,FALSE)</f>
        <v>4.5</v>
      </c>
      <c r="E2067" s="1" t="str">
        <f>VLOOKUP($A2067,'Medical examination'!A2067:I4401,4,FALSE)</f>
        <v>YES</v>
      </c>
      <c r="F2067" s="1" t="str">
        <f>VLOOKUP($A2067,'Medical examination'!A2067:J4401,5,FALSE)</f>
        <v>NO</v>
      </c>
      <c r="G2067" s="1" t="str">
        <f>VLOOKUP($A2067,'Medical examination'!A2067:K4401,6,FALSE)</f>
        <v>NO</v>
      </c>
      <c r="H2067" s="1">
        <f>VLOOKUP($A2067,'Medical examination'!A2067:L4401,7,FALSE)</f>
        <v>0</v>
      </c>
      <c r="I2067" s="1" t="str">
        <f>VLOOKUP($A2067,'Medical examination'!A2067:M4401,8,FALSE)</f>
        <v>NO</v>
      </c>
      <c r="J2067" s="19" t="str">
        <f>VLOOKUP($A2067,'Medical examination'!A2067:N4401,9,FALSE)</f>
        <v>UNDERWEIGHT</v>
      </c>
      <c r="K2067" s="10" t="str">
        <f>VLOOKUP($A2067,'Medical examination'!A2067:O4401,10,FALSE)</f>
        <v>NORMAL</v>
      </c>
      <c r="L2067" s="16">
        <v>13588.17</v>
      </c>
      <c r="M2067" s="1" t="str">
        <f>VLOOKUP($L2067,'Hospitalization details'!$F2067:L4399,2,FALSE)</f>
        <v>TIER - 3</v>
      </c>
      <c r="N2067" s="17" t="str">
        <f>VLOOKUP($L2067,'Hospitalization details'!$F2067:M4404,3,FALSE)</f>
        <v>TIER - 1</v>
      </c>
      <c r="O2067" s="1" t="str">
        <f>VLOOKUP($L2067,'Hospitalization details'!$F2067:N4404,4,FALSE)</f>
        <v>R1012</v>
      </c>
      <c r="P2067" s="14">
        <f>VLOOKUP($L2067,'Hospitalization details'!$F2067:O4404,6,FALSE)</f>
        <v>33830</v>
      </c>
      <c r="Q2067" s="18">
        <f t="shared" si="32"/>
        <v>30</v>
      </c>
    </row>
    <row r="2068" spans="1:17" x14ac:dyDescent="0.25">
      <c r="A2068" s="2" t="s">
        <v>2074</v>
      </c>
      <c r="B2068" t="str">
        <f>VLOOKUP(A2068,'customer names'!A2068:D4402,3,FALSE)</f>
        <v>Cherewatti</v>
      </c>
      <c r="C2068" s="1">
        <f>VLOOKUP(A2068,'Medical examination'!A2068:G4402,2,FALSE)</f>
        <v>28.06</v>
      </c>
      <c r="D2068" s="1">
        <f>VLOOKUP(A2068,'Medical examination'!A2068:H4402,3,FALSE)</f>
        <v>8.93</v>
      </c>
      <c r="E2068" s="1" t="str">
        <f>VLOOKUP($A2068,'Medical examination'!A2068:I4402,4,FALSE)</f>
        <v>NO</v>
      </c>
      <c r="F2068" s="1" t="str">
        <f>VLOOKUP($A2068,'Medical examination'!A2068:J4402,5,FALSE)</f>
        <v>NO</v>
      </c>
      <c r="G2068" s="1" t="str">
        <f>VLOOKUP($A2068,'Medical examination'!A2068:K4402,6,FALSE)</f>
        <v>NO</v>
      </c>
      <c r="H2068" s="1">
        <f>VLOOKUP($A2068,'Medical examination'!A2068:L4402,7,FALSE)</f>
        <v>0</v>
      </c>
      <c r="I2068" s="1" t="str">
        <f>VLOOKUP($A2068,'Medical examination'!A2068:M4402,8,FALSE)</f>
        <v>NO</v>
      </c>
      <c r="J2068" s="19" t="str">
        <f>VLOOKUP($A2068,'Medical examination'!A2068:N4402,9,FALSE)</f>
        <v>OVERWEIGHT</v>
      </c>
      <c r="K2068" s="10" t="str">
        <f>VLOOKUP($A2068,'Medical examination'!A2068:O4402,10,FALSE)</f>
        <v>DIABETES</v>
      </c>
      <c r="L2068" s="16">
        <v>13566.04</v>
      </c>
      <c r="M2068" s="1" t="str">
        <f>VLOOKUP($L2068,'Hospitalization details'!$F2068:L4400,2,FALSE)</f>
        <v>TIER - 3</v>
      </c>
      <c r="N2068" s="17" t="str">
        <f>VLOOKUP($L2068,'Hospitalization details'!$F2068:M4405,3,FALSE)</f>
        <v>TIER - 3</v>
      </c>
      <c r="O2068" s="1" t="str">
        <f>VLOOKUP($L2068,'Hospitalization details'!$F2068:N4405,4,FALSE)</f>
        <v>R1026</v>
      </c>
      <c r="P2068" s="14">
        <f>VLOOKUP($L2068,'Hospitalization details'!$F2068:O4405,6,FALSE)</f>
        <v>25034</v>
      </c>
      <c r="Q2068" s="18">
        <f t="shared" si="32"/>
        <v>54</v>
      </c>
    </row>
    <row r="2069" spans="1:17" x14ac:dyDescent="0.25">
      <c r="A2069" s="2" t="s">
        <v>2075</v>
      </c>
      <c r="B2069" t="str">
        <f>VLOOKUP(A2069,'customer names'!A2069:D4403,3,FALSE)</f>
        <v>Olle</v>
      </c>
      <c r="C2069" s="1">
        <f>VLOOKUP(A2069,'Medical examination'!A2069:G4403,2,FALSE)</f>
        <v>31.13</v>
      </c>
      <c r="D2069" s="1">
        <f>VLOOKUP(A2069,'Medical examination'!A2069:H4403,3,FALSE)</f>
        <v>11.02</v>
      </c>
      <c r="E2069" s="1" t="str">
        <f>VLOOKUP($A2069,'Medical examination'!A2069:I4403,4,FALSE)</f>
        <v>NO</v>
      </c>
      <c r="F2069" s="1" t="str">
        <f>VLOOKUP($A2069,'Medical examination'!A2069:J4403,5,FALSE)</f>
        <v>NO</v>
      </c>
      <c r="G2069" s="1" t="str">
        <f>VLOOKUP($A2069,'Medical examination'!A2069:K4403,6,FALSE)</f>
        <v>NO</v>
      </c>
      <c r="H2069" s="1">
        <f>VLOOKUP($A2069,'Medical examination'!A2069:L4403,7,FALSE)</f>
        <v>0</v>
      </c>
      <c r="I2069" s="1" t="str">
        <f>VLOOKUP($A2069,'Medical examination'!A2069:M4403,8,FALSE)</f>
        <v>NO</v>
      </c>
      <c r="J2069" s="19" t="str">
        <f>VLOOKUP($A2069,'Medical examination'!A2069:N4403,9,FALSE)</f>
        <v>OBESITY</v>
      </c>
      <c r="K2069" s="10" t="str">
        <f>VLOOKUP($A2069,'Medical examination'!A2069:O4403,10,FALSE)</f>
        <v>DIABETES</v>
      </c>
      <c r="L2069" s="16">
        <v>13555</v>
      </c>
      <c r="M2069" s="1" t="str">
        <f>VLOOKUP($L2069,'Hospitalization details'!$F2069:L4401,2,FALSE)</f>
        <v>TIER - 3</v>
      </c>
      <c r="N2069" s="17" t="str">
        <f>VLOOKUP($L2069,'Hospitalization details'!$F2069:M4406,3,FALSE)</f>
        <v>TIER - 3</v>
      </c>
      <c r="O2069" s="1" t="str">
        <f>VLOOKUP($L2069,'Hospitalization details'!$F2069:N4406,4,FALSE)</f>
        <v>R1017</v>
      </c>
      <c r="P2069" s="14">
        <f>VLOOKUP($L2069,'Hospitalization details'!$F2069:O4406,6,FALSE)</f>
        <v>22108</v>
      </c>
      <c r="Q2069" s="18">
        <f t="shared" si="32"/>
        <v>62</v>
      </c>
    </row>
    <row r="2070" spans="1:17" x14ac:dyDescent="0.25">
      <c r="A2070" s="2" t="s">
        <v>2076</v>
      </c>
      <c r="B2070" t="str">
        <f>VLOOKUP(A2070,'customer names'!A2070:D4404,3,FALSE)</f>
        <v>Hamsi</v>
      </c>
      <c r="C2070" s="1">
        <f>VLOOKUP(A2070,'Medical examination'!A2070:G4404,2,FALSE)</f>
        <v>18.46</v>
      </c>
      <c r="D2070" s="1">
        <f>VLOOKUP(A2070,'Medical examination'!A2070:H4404,3,FALSE)</f>
        <v>5.25</v>
      </c>
      <c r="E2070" s="1" t="str">
        <f>VLOOKUP($A2070,'Medical examination'!A2070:I4404,4,FALSE)</f>
        <v>NO</v>
      </c>
      <c r="F2070" s="1" t="str">
        <f>VLOOKUP($A2070,'Medical examination'!A2070:J4404,5,FALSE)</f>
        <v>NO</v>
      </c>
      <c r="G2070" s="1" t="str">
        <f>VLOOKUP($A2070,'Medical examination'!A2070:K4404,6,FALSE)</f>
        <v>NO</v>
      </c>
      <c r="H2070" s="1">
        <f>VLOOKUP($A2070,'Medical examination'!A2070:L4404,7,FALSE)</f>
        <v>0</v>
      </c>
      <c r="I2070" s="1" t="str">
        <f>VLOOKUP($A2070,'Medical examination'!A2070:M4404,8,FALSE)</f>
        <v>NO</v>
      </c>
      <c r="J2070" s="19" t="str">
        <f>VLOOKUP($A2070,'Medical examination'!A2070:N4404,9,FALSE)</f>
        <v>UNDERWEIGHT</v>
      </c>
      <c r="K2070" s="10" t="str">
        <f>VLOOKUP($A2070,'Medical examination'!A2070:O4404,10,FALSE)</f>
        <v>NORMAL</v>
      </c>
      <c r="L2070" s="16">
        <v>13511.28</v>
      </c>
      <c r="M2070" s="1" t="str">
        <f>VLOOKUP($L2070,'Hospitalization details'!$F2070:L4402,2,FALSE)</f>
        <v>TIER - 3</v>
      </c>
      <c r="N2070" s="17" t="str">
        <f>VLOOKUP($L2070,'Hospitalization details'!$F2070:M4407,3,FALSE)</f>
        <v>TIER - 1</v>
      </c>
      <c r="O2070" s="1" t="str">
        <f>VLOOKUP($L2070,'Hospitalization details'!$F2070:N4407,4,FALSE)</f>
        <v>R1012</v>
      </c>
      <c r="P2070" s="14">
        <f>VLOOKUP($L2070,'Hospitalization details'!$F2070:O4407,6,FALSE)</f>
        <v>23298</v>
      </c>
      <c r="Q2070" s="18">
        <f t="shared" si="32"/>
        <v>59</v>
      </c>
    </row>
    <row r="2071" spans="1:17" x14ac:dyDescent="0.25">
      <c r="A2071" s="2" t="s">
        <v>2077</v>
      </c>
      <c r="B2071" t="str">
        <f>VLOOKUP(A2071,'customer names'!A2071:D4405,3,FALSE)</f>
        <v>Finnegan</v>
      </c>
      <c r="C2071" s="1">
        <f>VLOOKUP(A2071,'Medical examination'!A2071:G4405,2,FALSE)</f>
        <v>17.3</v>
      </c>
      <c r="D2071" s="1">
        <f>VLOOKUP(A2071,'Medical examination'!A2071:H4405,3,FALSE)</f>
        <v>4.75</v>
      </c>
      <c r="E2071" s="1" t="str">
        <f>VLOOKUP($A2071,'Medical examination'!A2071:I4405,4,FALSE)</f>
        <v>NO</v>
      </c>
      <c r="F2071" s="1" t="str">
        <f>VLOOKUP($A2071,'Medical examination'!A2071:J4405,5,FALSE)</f>
        <v>NO</v>
      </c>
      <c r="G2071" s="1" t="str">
        <f>VLOOKUP($A2071,'Medical examination'!A2071:K4405,6,FALSE)</f>
        <v>NO</v>
      </c>
      <c r="H2071" s="1">
        <f>VLOOKUP($A2071,'Medical examination'!A2071:L4405,7,FALSE)</f>
        <v>0</v>
      </c>
      <c r="I2071" s="1" t="str">
        <f>VLOOKUP($A2071,'Medical examination'!A2071:M4405,8,FALSE)</f>
        <v>NO</v>
      </c>
      <c r="J2071" s="19" t="str">
        <f>VLOOKUP($A2071,'Medical examination'!A2071:N4405,9,FALSE)</f>
        <v>UNDERWEIGHT</v>
      </c>
      <c r="K2071" s="10" t="str">
        <f>VLOOKUP($A2071,'Medical examination'!A2071:O4405,10,FALSE)</f>
        <v>NORMAL</v>
      </c>
      <c r="L2071" s="16">
        <v>13480.83</v>
      </c>
      <c r="M2071" s="1" t="str">
        <f>VLOOKUP($L2071,'Hospitalization details'!$F2071:L4403,2,FALSE)</f>
        <v>TIER - 3</v>
      </c>
      <c r="N2071" s="17" t="str">
        <f>VLOOKUP($L2071,'Hospitalization details'!$F2071:M4408,3,FALSE)</f>
        <v>TIER - 2</v>
      </c>
      <c r="O2071" s="1" t="str">
        <f>VLOOKUP($L2071,'Hospitalization details'!$F2071:N4408,4,FALSE)</f>
        <v>R1023</v>
      </c>
      <c r="P2071" s="14">
        <f>VLOOKUP($L2071,'Hospitalization details'!$F2071:O4408,6,FALSE)</f>
        <v>33115</v>
      </c>
      <c r="Q2071" s="18">
        <f t="shared" si="32"/>
        <v>32</v>
      </c>
    </row>
    <row r="2072" spans="1:17" x14ac:dyDescent="0.25">
      <c r="A2072" s="2" t="s">
        <v>2078</v>
      </c>
      <c r="B2072" t="str">
        <f>VLOOKUP(A2072,'customer names'!A2072:D4406,3,FALSE)</f>
        <v>Walsh</v>
      </c>
      <c r="C2072" s="1">
        <f>VLOOKUP(A2072,'Medical examination'!A2072:G4406,2,FALSE)</f>
        <v>35.625</v>
      </c>
      <c r="D2072" s="1">
        <f>VLOOKUP(A2072,'Medical examination'!A2072:H4406,3,FALSE)</f>
        <v>4.68</v>
      </c>
      <c r="E2072" s="1" t="str">
        <f>VLOOKUP($A2072,'Medical examination'!A2072:I4406,4,FALSE)</f>
        <v>YES</v>
      </c>
      <c r="F2072" s="1" t="str">
        <f>VLOOKUP($A2072,'Medical examination'!A2072:J4406,5,FALSE)</f>
        <v>NO</v>
      </c>
      <c r="G2072" s="1" t="str">
        <f>VLOOKUP($A2072,'Medical examination'!A2072:K4406,6,FALSE)</f>
        <v>YES</v>
      </c>
      <c r="H2072" s="1">
        <f>VLOOKUP($A2072,'Medical examination'!A2072:L4406,7,FALSE)</f>
        <v>1</v>
      </c>
      <c r="I2072" s="1" t="str">
        <f>VLOOKUP($A2072,'Medical examination'!A2072:M4406,8,FALSE)</f>
        <v>NO</v>
      </c>
      <c r="J2072" s="19" t="str">
        <f>VLOOKUP($A2072,'Medical examination'!A2072:N4406,9,FALSE)</f>
        <v>OBESITY</v>
      </c>
      <c r="K2072" s="10" t="str">
        <f>VLOOKUP($A2072,'Medical examination'!A2072:O4406,10,FALSE)</f>
        <v>NORMAL</v>
      </c>
      <c r="L2072" s="16">
        <v>13472.19</v>
      </c>
      <c r="M2072" s="1" t="str">
        <f>VLOOKUP($L2072,'Hospitalization details'!$F2072:L4404,2,FALSE)</f>
        <v>TIER - 3</v>
      </c>
      <c r="N2072" s="17" t="str">
        <f>VLOOKUP($L2072,'Hospitalization details'!$F2072:M4409,3,FALSE)</f>
        <v>TIER - 2</v>
      </c>
      <c r="O2072" s="1" t="str">
        <f>VLOOKUP($L2072,'Hospitalization details'!$F2072:N4409,4,FALSE)</f>
        <v>R1012</v>
      </c>
      <c r="P2072" s="14">
        <f>VLOOKUP($L2072,'Hospitalization details'!$F2072:O4409,6,FALSE)</f>
        <v>27613</v>
      </c>
      <c r="Q2072" s="18">
        <f t="shared" si="32"/>
        <v>47</v>
      </c>
    </row>
    <row r="2073" spans="1:17" x14ac:dyDescent="0.25">
      <c r="A2073" s="2" t="s">
        <v>2079</v>
      </c>
      <c r="B2073" t="str">
        <f>VLOOKUP(A2073,'customer names'!A2073:D4407,3,FALSE)</f>
        <v>Villa</v>
      </c>
      <c r="C2073" s="1">
        <f>VLOOKUP(A2073,'Medical examination'!A2073:G4407,2,FALSE)</f>
        <v>20.234999999999999</v>
      </c>
      <c r="D2073" s="1">
        <f>VLOOKUP(A2073,'Medical examination'!A2073:H4407,3,FALSE)</f>
        <v>6.17</v>
      </c>
      <c r="E2073" s="1" t="str">
        <f>VLOOKUP($A2073,'Medical examination'!A2073:I4407,4,FALSE)</f>
        <v>YES</v>
      </c>
      <c r="F2073" s="1" t="str">
        <f>VLOOKUP($A2073,'Medical examination'!A2073:J4407,5,FALSE)</f>
        <v>YES</v>
      </c>
      <c r="G2073" s="1" t="str">
        <f>VLOOKUP($A2073,'Medical examination'!A2073:K4407,6,FALSE)</f>
        <v>NO</v>
      </c>
      <c r="H2073" s="1">
        <f>VLOOKUP($A2073,'Medical examination'!A2073:L4407,7,FALSE)</f>
        <v>2</v>
      </c>
      <c r="I2073" s="1" t="str">
        <f>VLOOKUP($A2073,'Medical examination'!A2073:M4407,8,FALSE)</f>
        <v>NO</v>
      </c>
      <c r="J2073" s="19" t="str">
        <f>VLOOKUP($A2073,'Medical examination'!A2073:N4407,9,FALSE)</f>
        <v>NORMAL WEIGHT</v>
      </c>
      <c r="K2073" s="10" t="str">
        <f>VLOOKUP($A2073,'Medical examination'!A2073:O4407,10,FALSE)</f>
        <v>PRE DIABETES</v>
      </c>
      <c r="L2073" s="16">
        <v>41676.080000000002</v>
      </c>
      <c r="M2073" s="1" t="str">
        <f>VLOOKUP($L2073,'Hospitalization details'!$F2073:L4405,2,FALSE)</f>
        <v>TIER - 1</v>
      </c>
      <c r="N2073" s="17" t="str">
        <f>VLOOKUP($L2073,'Hospitalization details'!$F2073:M4410,3,FALSE)</f>
        <v>TIER - 2</v>
      </c>
      <c r="O2073" s="1" t="str">
        <f>VLOOKUP($L2073,'Hospitalization details'!$F2073:N4410,4,FALSE)</f>
        <v>R1013</v>
      </c>
      <c r="P2073" s="14">
        <f>VLOOKUP($L2073,'Hospitalization details'!$F2073:O4410,6,FALSE)</f>
        <v>27712</v>
      </c>
      <c r="Q2073" s="18">
        <f t="shared" si="32"/>
        <v>47</v>
      </c>
    </row>
    <row r="2074" spans="1:17" x14ac:dyDescent="0.25">
      <c r="A2074" s="2" t="s">
        <v>2080</v>
      </c>
      <c r="B2074" t="str">
        <f>VLOOKUP(A2074,'customer names'!A2074:D4408,3,FALSE)</f>
        <v>Cable</v>
      </c>
      <c r="C2074" s="1">
        <f>VLOOKUP(A2074,'Medical examination'!A2074:G4408,2,FALSE)</f>
        <v>27.55</v>
      </c>
      <c r="D2074" s="1">
        <f>VLOOKUP(A2074,'Medical examination'!A2074:H4408,3,FALSE)</f>
        <v>4.5599999999999996</v>
      </c>
      <c r="E2074" s="1" t="str">
        <f>VLOOKUP($A2074,'Medical examination'!A2074:I4408,4,FALSE)</f>
        <v>YES</v>
      </c>
      <c r="F2074" s="1" t="str">
        <f>VLOOKUP($A2074,'Medical examination'!A2074:J4408,5,FALSE)</f>
        <v>NO</v>
      </c>
      <c r="G2074" s="1" t="str">
        <f>VLOOKUP($A2074,'Medical examination'!A2074:K4408,6,FALSE)</f>
        <v>YES</v>
      </c>
      <c r="H2074" s="1">
        <f>VLOOKUP($A2074,'Medical examination'!A2074:L4408,7,FALSE)</f>
        <v>1</v>
      </c>
      <c r="I2074" s="1" t="str">
        <f>VLOOKUP($A2074,'Medical examination'!A2074:M4408,8,FALSE)</f>
        <v>NO</v>
      </c>
      <c r="J2074" s="19" t="str">
        <f>VLOOKUP($A2074,'Medical examination'!A2074:N4408,9,FALSE)</f>
        <v>OVERWEIGHT</v>
      </c>
      <c r="K2074" s="10" t="str">
        <f>VLOOKUP($A2074,'Medical examination'!A2074:O4408,10,FALSE)</f>
        <v>NORMAL</v>
      </c>
      <c r="L2074" s="16">
        <v>13470.86</v>
      </c>
      <c r="M2074" s="1" t="str">
        <f>VLOOKUP($L2074,'Hospitalization details'!$F2074:L4406,2,FALSE)</f>
        <v>TIER - 3</v>
      </c>
      <c r="N2074" s="17" t="str">
        <f>VLOOKUP($L2074,'Hospitalization details'!$F2074:M4411,3,FALSE)</f>
        <v>TIER - 3</v>
      </c>
      <c r="O2074" s="1" t="str">
        <f>VLOOKUP($L2074,'Hospitalization details'!$F2074:N4411,4,FALSE)</f>
        <v>R1011</v>
      </c>
      <c r="P2074" s="14">
        <f>VLOOKUP($L2074,'Hospitalization details'!$F2074:O4411,6,FALSE)</f>
        <v>22121</v>
      </c>
      <c r="Q2074" s="18">
        <f t="shared" si="32"/>
        <v>62</v>
      </c>
    </row>
    <row r="2075" spans="1:17" x14ac:dyDescent="0.25">
      <c r="A2075" s="2" t="s">
        <v>2081</v>
      </c>
      <c r="B2075" t="str">
        <f>VLOOKUP(A2075,'customer names'!A2075:D4409,3,FALSE)</f>
        <v>Eiring</v>
      </c>
      <c r="C2075" s="1">
        <f>VLOOKUP(A2075,'Medical examination'!A2075:G4409,2,FALSE)</f>
        <v>17.97</v>
      </c>
      <c r="D2075" s="1">
        <f>VLOOKUP(A2075,'Medical examination'!A2075:H4409,3,FALSE)</f>
        <v>6.3</v>
      </c>
      <c r="E2075" s="1" t="str">
        <f>VLOOKUP($A2075,'Medical examination'!A2075:I4409,4,FALSE)</f>
        <v>NO</v>
      </c>
      <c r="F2075" s="1" t="str">
        <f>VLOOKUP($A2075,'Medical examination'!A2075:J4409,5,FALSE)</f>
        <v>NO</v>
      </c>
      <c r="G2075" s="1" t="str">
        <f>VLOOKUP($A2075,'Medical examination'!A2075:K4409,6,FALSE)</f>
        <v>NO</v>
      </c>
      <c r="H2075" s="1">
        <f>VLOOKUP($A2075,'Medical examination'!A2075:L4409,7,FALSE)</f>
        <v>0</v>
      </c>
      <c r="I2075" s="1" t="str">
        <f>VLOOKUP($A2075,'Medical examination'!A2075:M4409,8,FALSE)</f>
        <v>NO</v>
      </c>
      <c r="J2075" s="19" t="str">
        <f>VLOOKUP($A2075,'Medical examination'!A2075:N4409,9,FALSE)</f>
        <v>UNDERWEIGHT</v>
      </c>
      <c r="K2075" s="10" t="str">
        <f>VLOOKUP($A2075,'Medical examination'!A2075:O4409,10,FALSE)</f>
        <v>PRE DIABETES</v>
      </c>
      <c r="L2075" s="16">
        <v>13470.8</v>
      </c>
      <c r="M2075" s="1" t="str">
        <f>VLOOKUP($L2075,'Hospitalization details'!$F2075:L4407,2,FALSE)</f>
        <v>TIER - 3</v>
      </c>
      <c r="N2075" s="17" t="str">
        <f>VLOOKUP($L2075,'Hospitalization details'!$F2075:M4412,3,FALSE)</f>
        <v>TIER - 2</v>
      </c>
      <c r="O2075" s="1" t="str">
        <f>VLOOKUP($L2075,'Hospitalization details'!$F2075:N4412,4,FALSE)</f>
        <v>R1013</v>
      </c>
      <c r="P2075" s="14">
        <f>VLOOKUP($L2075,'Hospitalization details'!$F2075:O4412,6,FALSE)</f>
        <v>22125</v>
      </c>
      <c r="Q2075" s="18">
        <f t="shared" si="32"/>
        <v>62</v>
      </c>
    </row>
    <row r="2076" spans="1:17" x14ac:dyDescent="0.25">
      <c r="A2076" s="2" t="s">
        <v>2082</v>
      </c>
      <c r="B2076" t="str">
        <f>VLOOKUP(A2076,'customer names'!A2076:D4410,3,FALSE)</f>
        <v>Connor</v>
      </c>
      <c r="C2076" s="1">
        <f>VLOOKUP(A2076,'Medical examination'!A2076:G4410,2,FALSE)</f>
        <v>29.98</v>
      </c>
      <c r="D2076" s="1">
        <f>VLOOKUP(A2076,'Medical examination'!A2076:H4410,3,FALSE)</f>
        <v>6.03</v>
      </c>
      <c r="E2076" s="1" t="str">
        <f>VLOOKUP($A2076,'Medical examination'!A2076:I4410,4,FALSE)</f>
        <v>NO</v>
      </c>
      <c r="F2076" s="1" t="str">
        <f>VLOOKUP($A2076,'Medical examination'!A2076:J4410,5,FALSE)</f>
        <v>YES</v>
      </c>
      <c r="G2076" s="1" t="str">
        <f>VLOOKUP($A2076,'Medical examination'!A2076:K4410,6,FALSE)</f>
        <v>NO</v>
      </c>
      <c r="H2076" s="1">
        <f>VLOOKUP($A2076,'Medical examination'!A2076:L4410,7,FALSE)</f>
        <v>1</v>
      </c>
      <c r="I2076" s="1" t="str">
        <f>VLOOKUP($A2076,'Medical examination'!A2076:M4410,8,FALSE)</f>
        <v>NO</v>
      </c>
      <c r="J2076" s="19" t="str">
        <f>VLOOKUP($A2076,'Medical examination'!A2076:N4410,9,FALSE)</f>
        <v>OBESITY</v>
      </c>
      <c r="K2076" s="10" t="str">
        <f>VLOOKUP($A2076,'Medical examination'!A2076:O4410,10,FALSE)</f>
        <v>PRE DIABETES</v>
      </c>
      <c r="L2076" s="16">
        <v>13465.8</v>
      </c>
      <c r="M2076" s="1" t="str">
        <f>VLOOKUP($L2076,'Hospitalization details'!$F2076:L4408,2,FALSE)</f>
        <v>TIER - 3</v>
      </c>
      <c r="N2076" s="17" t="str">
        <f>VLOOKUP($L2076,'Hospitalization details'!$F2076:M4413,3,FALSE)</f>
        <v>TIER - 1</v>
      </c>
      <c r="O2076" s="1" t="str">
        <f>VLOOKUP($L2076,'Hospitalization details'!$F2076:N4413,4,FALSE)</f>
        <v>R1012</v>
      </c>
      <c r="P2076" s="14">
        <f>VLOOKUP($L2076,'Hospitalization details'!$F2076:O4413,6,FALSE)</f>
        <v>31278</v>
      </c>
      <c r="Q2076" s="18">
        <f t="shared" si="32"/>
        <v>37</v>
      </c>
    </row>
    <row r="2077" spans="1:17" x14ac:dyDescent="0.25">
      <c r="A2077" s="2" t="s">
        <v>2083</v>
      </c>
      <c r="B2077" t="str">
        <f>VLOOKUP(A2077,'customer names'!A2077:D4411,3,FALSE)</f>
        <v>Friedman</v>
      </c>
      <c r="C2077" s="1">
        <f>VLOOKUP(A2077,'Medical examination'!A2077:G4411,2,FALSE)</f>
        <v>33.659999999999997</v>
      </c>
      <c r="D2077" s="1">
        <f>VLOOKUP(A2077,'Medical examination'!A2077:H4411,3,FALSE)</f>
        <v>4.2</v>
      </c>
      <c r="E2077" s="1" t="str">
        <f>VLOOKUP($A2077,'Medical examination'!A2077:I4411,4,FALSE)</f>
        <v>YES</v>
      </c>
      <c r="F2077" s="1" t="str">
        <f>VLOOKUP($A2077,'Medical examination'!A2077:J4411,5,FALSE)</f>
        <v>NO</v>
      </c>
      <c r="G2077" s="1" t="str">
        <f>VLOOKUP($A2077,'Medical examination'!A2077:K4411,6,FALSE)</f>
        <v>NO</v>
      </c>
      <c r="H2077" s="1">
        <f>VLOOKUP($A2077,'Medical examination'!A2077:L4411,7,FALSE)</f>
        <v>1</v>
      </c>
      <c r="I2077" s="1" t="str">
        <f>VLOOKUP($A2077,'Medical examination'!A2077:M4411,8,FALSE)</f>
        <v>NO</v>
      </c>
      <c r="J2077" s="19" t="str">
        <f>VLOOKUP($A2077,'Medical examination'!A2077:N4411,9,FALSE)</f>
        <v>OBESITY</v>
      </c>
      <c r="K2077" s="10" t="str">
        <f>VLOOKUP($A2077,'Medical examination'!A2077:O4411,10,FALSE)</f>
        <v>NORMAL</v>
      </c>
      <c r="L2077" s="16">
        <v>13462.52</v>
      </c>
      <c r="M2077" s="1" t="str">
        <f>VLOOKUP($L2077,'Hospitalization details'!$F2077:L4409,2,FALSE)</f>
        <v>TIER - 3</v>
      </c>
      <c r="N2077" s="17" t="str">
        <f>VLOOKUP($L2077,'Hospitalization details'!$F2077:M4414,3,FALSE)</f>
        <v>TIER - 2</v>
      </c>
      <c r="O2077" s="1" t="str">
        <f>VLOOKUP($L2077,'Hospitalization details'!$F2077:N4414,4,FALSE)</f>
        <v>R1011</v>
      </c>
      <c r="P2077" s="14">
        <f>VLOOKUP($L2077,'Hospitalization details'!$F2077:O4414,6,FALSE)</f>
        <v>22266</v>
      </c>
      <c r="Q2077" s="18">
        <f t="shared" si="32"/>
        <v>62</v>
      </c>
    </row>
    <row r="2078" spans="1:17" x14ac:dyDescent="0.25">
      <c r="A2078" s="2" t="s">
        <v>2084</v>
      </c>
      <c r="B2078" t="str">
        <f>VLOOKUP(A2078,'customer names'!A2078:D4412,3,FALSE)</f>
        <v>Croker</v>
      </c>
      <c r="C2078" s="1">
        <f>VLOOKUP(A2078,'Medical examination'!A2078:G4412,2,FALSE)</f>
        <v>32.67</v>
      </c>
      <c r="D2078" s="1">
        <f>VLOOKUP(A2078,'Medical examination'!A2078:H4412,3,FALSE)</f>
        <v>5.61</v>
      </c>
      <c r="E2078" s="1" t="str">
        <f>VLOOKUP($A2078,'Medical examination'!A2078:I4412,4,FALSE)</f>
        <v>YES</v>
      </c>
      <c r="F2078" s="1" t="str">
        <f>VLOOKUP($A2078,'Medical examination'!A2078:J4412,5,FALSE)</f>
        <v>NO</v>
      </c>
      <c r="G2078" s="1" t="str">
        <f>VLOOKUP($A2078,'Medical examination'!A2078:K4412,6,FALSE)</f>
        <v>NO</v>
      </c>
      <c r="H2078" s="1">
        <f>VLOOKUP($A2078,'Medical examination'!A2078:L4412,7,FALSE)</f>
        <v>1</v>
      </c>
      <c r="I2078" s="1" t="str">
        <f>VLOOKUP($A2078,'Medical examination'!A2078:M4412,8,FALSE)</f>
        <v>NO</v>
      </c>
      <c r="J2078" s="19" t="str">
        <f>VLOOKUP($A2078,'Medical examination'!A2078:N4412,9,FALSE)</f>
        <v>OBESITY</v>
      </c>
      <c r="K2078" s="10" t="str">
        <f>VLOOKUP($A2078,'Medical examination'!A2078:O4412,10,FALSE)</f>
        <v>NORMAL</v>
      </c>
      <c r="L2078" s="16">
        <v>13457.96</v>
      </c>
      <c r="M2078" s="1" t="str">
        <f>VLOOKUP($L2078,'Hospitalization details'!$F2078:L4410,2,FALSE)</f>
        <v>TIER - 3</v>
      </c>
      <c r="N2078" s="17" t="str">
        <f>VLOOKUP($L2078,'Hospitalization details'!$F2078:M4415,3,FALSE)</f>
        <v>TIER - 1</v>
      </c>
      <c r="O2078" s="1" t="str">
        <f>VLOOKUP($L2078,'Hospitalization details'!$F2078:N4415,4,FALSE)</f>
        <v>R1013</v>
      </c>
      <c r="P2078" s="14">
        <f>VLOOKUP($L2078,'Hospitalization details'!$F2078:O4415,6,FALSE)</f>
        <v>22108</v>
      </c>
      <c r="Q2078" s="18">
        <f t="shared" si="32"/>
        <v>62</v>
      </c>
    </row>
    <row r="2079" spans="1:17" x14ac:dyDescent="0.25">
      <c r="A2079" s="2" t="s">
        <v>2085</v>
      </c>
      <c r="B2079" t="str">
        <f>VLOOKUP(A2079,'customer names'!A2079:D4413,3,FALSE)</f>
        <v>Beganics</v>
      </c>
      <c r="C2079" s="1">
        <f>VLOOKUP(A2079,'Medical examination'!A2079:G4413,2,FALSE)</f>
        <v>30.5</v>
      </c>
      <c r="D2079" s="1">
        <f>VLOOKUP(A2079,'Medical examination'!A2079:H4413,3,FALSE)</f>
        <v>5.88</v>
      </c>
      <c r="E2079" s="1" t="str">
        <f>VLOOKUP($A2079,'Medical examination'!A2079:I4413,4,FALSE)</f>
        <v>YES</v>
      </c>
      <c r="F2079" s="1" t="str">
        <f>VLOOKUP($A2079,'Medical examination'!A2079:J4413,5,FALSE)</f>
        <v>NO</v>
      </c>
      <c r="G2079" s="1" t="str">
        <f>VLOOKUP($A2079,'Medical examination'!A2079:K4413,6,FALSE)</f>
        <v>NO</v>
      </c>
      <c r="H2079" s="1">
        <f>VLOOKUP($A2079,'Medical examination'!A2079:L4413,7,FALSE)</f>
        <v>1</v>
      </c>
      <c r="I2079" s="1" t="str">
        <f>VLOOKUP($A2079,'Medical examination'!A2079:M4413,8,FALSE)</f>
        <v>NO</v>
      </c>
      <c r="J2079" s="19" t="str">
        <f>VLOOKUP($A2079,'Medical examination'!A2079:N4413,9,FALSE)</f>
        <v>OBESITY</v>
      </c>
      <c r="K2079" s="10" t="str">
        <f>VLOOKUP($A2079,'Medical examination'!A2079:O4413,10,FALSE)</f>
        <v>PRE DIABETES</v>
      </c>
      <c r="L2079" s="16">
        <v>13451.12</v>
      </c>
      <c r="M2079" s="1" t="str">
        <f>VLOOKUP($L2079,'Hospitalization details'!$F2079:L4411,2,FALSE)</f>
        <v>TIER - 3</v>
      </c>
      <c r="N2079" s="17" t="str">
        <f>VLOOKUP($L2079,'Hospitalization details'!$F2079:M4416,3,FALSE)</f>
        <v>TIER - 1</v>
      </c>
      <c r="O2079" s="1" t="str">
        <f>VLOOKUP($L2079,'Hospitalization details'!$F2079:N4416,4,FALSE)</f>
        <v>R1011</v>
      </c>
      <c r="P2079" s="14">
        <f>VLOOKUP($L2079,'Hospitalization details'!$F2079:O4416,6,FALSE)</f>
        <v>22141</v>
      </c>
      <c r="Q2079" s="18">
        <f t="shared" si="32"/>
        <v>62</v>
      </c>
    </row>
    <row r="2080" spans="1:17" x14ac:dyDescent="0.25">
      <c r="A2080" s="2" t="s">
        <v>2086</v>
      </c>
      <c r="B2080" t="str">
        <f>VLOOKUP(A2080,'customer names'!A2080:D4414,3,FALSE)</f>
        <v>Huberty</v>
      </c>
      <c r="C2080" s="1">
        <f>VLOOKUP(A2080,'Medical examination'!A2080:G4414,2,FALSE)</f>
        <v>23.1</v>
      </c>
      <c r="D2080" s="1">
        <f>VLOOKUP(A2080,'Medical examination'!A2080:H4414,3,FALSE)</f>
        <v>5.92</v>
      </c>
      <c r="E2080" s="1" t="str">
        <f>VLOOKUP($A2080,'Medical examination'!A2080:I4414,4,FALSE)</f>
        <v>YES</v>
      </c>
      <c r="F2080" s="1" t="str">
        <f>VLOOKUP($A2080,'Medical examination'!A2080:J4414,5,FALSE)</f>
        <v>NO</v>
      </c>
      <c r="G2080" s="1" t="str">
        <f>VLOOKUP($A2080,'Medical examination'!A2080:K4414,6,FALSE)</f>
        <v>NO</v>
      </c>
      <c r="H2080" s="1">
        <f>VLOOKUP($A2080,'Medical examination'!A2080:L4414,7,FALSE)</f>
        <v>1</v>
      </c>
      <c r="I2080" s="1" t="str">
        <f>VLOOKUP($A2080,'Medical examination'!A2080:M4414,8,FALSE)</f>
        <v>NO</v>
      </c>
      <c r="J2080" s="19" t="str">
        <f>VLOOKUP($A2080,'Medical examination'!A2080:N4414,9,FALSE)</f>
        <v>NORMAL WEIGHT</v>
      </c>
      <c r="K2080" s="10" t="str">
        <f>VLOOKUP($A2080,'Medical examination'!A2080:O4414,10,FALSE)</f>
        <v>PRE DIABETES</v>
      </c>
      <c r="L2080" s="16">
        <v>13440.7</v>
      </c>
      <c r="M2080" s="1" t="str">
        <f>VLOOKUP($L2080,'Hospitalization details'!$F2080:L4412,2,FALSE)</f>
        <v>TIER - 3</v>
      </c>
      <c r="N2080" s="17" t="str">
        <f>VLOOKUP($L2080,'Hospitalization details'!$F2080:M4417,3,FALSE)</f>
        <v>TIER - 2</v>
      </c>
      <c r="O2080" s="1" t="str">
        <f>VLOOKUP($L2080,'Hospitalization details'!$F2080:N4417,4,FALSE)</f>
        <v>R1012</v>
      </c>
      <c r="P2080" s="14">
        <f>VLOOKUP($L2080,'Hospitalization details'!$F2080:O4417,6,FALSE)</f>
        <v>27574</v>
      </c>
      <c r="Q2080" s="18">
        <f t="shared" si="32"/>
        <v>47</v>
      </c>
    </row>
    <row r="2081" spans="1:17" x14ac:dyDescent="0.25">
      <c r="A2081" s="2" t="s">
        <v>2087</v>
      </c>
      <c r="B2081" t="str">
        <f>VLOOKUP(A2081,'customer names'!A2081:D4415,3,FALSE)</f>
        <v>Jacobs</v>
      </c>
      <c r="C2081" s="1">
        <f>VLOOKUP(A2081,'Medical examination'!A2081:G4415,2,FALSE)</f>
        <v>39.49</v>
      </c>
      <c r="D2081" s="1">
        <f>VLOOKUP(A2081,'Medical examination'!A2081:H4415,3,FALSE)</f>
        <v>4.8099999999999996</v>
      </c>
      <c r="E2081" s="1" t="str">
        <f>VLOOKUP($A2081,'Medical examination'!A2081:I4415,4,FALSE)</f>
        <v>NO</v>
      </c>
      <c r="F2081" s="1" t="str">
        <f>VLOOKUP($A2081,'Medical examination'!A2081:J4415,5,FALSE)</f>
        <v>NO</v>
      </c>
      <c r="G2081" s="1" t="str">
        <f>VLOOKUP($A2081,'Medical examination'!A2081:K4415,6,FALSE)</f>
        <v>NO</v>
      </c>
      <c r="H2081" s="1">
        <f>VLOOKUP($A2081,'Medical examination'!A2081:L4415,7,FALSE)</f>
        <v>1</v>
      </c>
      <c r="I2081" s="1" t="str">
        <f>VLOOKUP($A2081,'Medical examination'!A2081:M4415,8,FALSE)</f>
        <v>NO</v>
      </c>
      <c r="J2081" s="19" t="str">
        <f>VLOOKUP($A2081,'Medical examination'!A2081:N4415,9,FALSE)</f>
        <v>OBESITY</v>
      </c>
      <c r="K2081" s="10" t="str">
        <f>VLOOKUP($A2081,'Medical examination'!A2081:O4415,10,FALSE)</f>
        <v>NORMAL</v>
      </c>
      <c r="L2081" s="16">
        <v>13430.27</v>
      </c>
      <c r="M2081" s="1" t="str">
        <f>VLOOKUP($L2081,'Hospitalization details'!$F2081:L4413,2,FALSE)</f>
        <v>TIER - 3</v>
      </c>
      <c r="N2081" s="17" t="str">
        <f>VLOOKUP($L2081,'Hospitalization details'!$F2081:M4418,3,FALSE)</f>
        <v>TIER - 3</v>
      </c>
      <c r="O2081" s="1" t="str">
        <f>VLOOKUP($L2081,'Hospitalization details'!$F2081:N4418,4,FALSE)</f>
        <v>R1024</v>
      </c>
      <c r="P2081" s="14">
        <f>VLOOKUP($L2081,'Hospitalization details'!$F2081:O4418,6,FALSE)</f>
        <v>24425</v>
      </c>
      <c r="Q2081" s="18">
        <f t="shared" si="32"/>
        <v>56</v>
      </c>
    </row>
    <row r="2082" spans="1:17" x14ac:dyDescent="0.25">
      <c r="A2082" s="2" t="s">
        <v>2088</v>
      </c>
      <c r="B2082" t="str">
        <f>VLOOKUP(A2082,'customer names'!A2082:D4416,3,FALSE)</f>
        <v>Hazlehurst</v>
      </c>
      <c r="C2082" s="1">
        <f>VLOOKUP(A2082,'Medical examination'!A2082:G4416,2,FALSE)</f>
        <v>33.99</v>
      </c>
      <c r="D2082" s="1">
        <f>VLOOKUP(A2082,'Medical examination'!A2082:H4416,3,FALSE)</f>
        <v>4.55</v>
      </c>
      <c r="E2082" s="1" t="str">
        <f>VLOOKUP($A2082,'Medical examination'!A2082:I4416,4,FALSE)</f>
        <v>NO</v>
      </c>
      <c r="F2082" s="1" t="str">
        <f>VLOOKUP($A2082,'Medical examination'!A2082:J4416,5,FALSE)</f>
        <v>NO</v>
      </c>
      <c r="G2082" s="1" t="str">
        <f>VLOOKUP($A2082,'Medical examination'!A2082:K4416,6,FALSE)</f>
        <v>NO</v>
      </c>
      <c r="H2082" s="1">
        <f>VLOOKUP($A2082,'Medical examination'!A2082:L4416,7,FALSE)</f>
        <v>1</v>
      </c>
      <c r="I2082" s="1" t="str">
        <f>VLOOKUP($A2082,'Medical examination'!A2082:M4416,8,FALSE)</f>
        <v>NO</v>
      </c>
      <c r="J2082" s="19" t="str">
        <f>VLOOKUP($A2082,'Medical examination'!A2082:N4416,9,FALSE)</f>
        <v>OBESITY</v>
      </c>
      <c r="K2082" s="10" t="str">
        <f>VLOOKUP($A2082,'Medical examination'!A2082:O4416,10,FALSE)</f>
        <v>NORMAL</v>
      </c>
      <c r="L2082" s="16">
        <v>13429.04</v>
      </c>
      <c r="M2082" s="1" t="str">
        <f>VLOOKUP($L2082,'Hospitalization details'!$F2082:L4414,2,FALSE)</f>
        <v>TIER - 3</v>
      </c>
      <c r="N2082" s="17" t="str">
        <f>VLOOKUP($L2082,'Hospitalization details'!$F2082:M4419,3,FALSE)</f>
        <v>TIER - 3</v>
      </c>
      <c r="O2082" s="1" t="str">
        <f>VLOOKUP($L2082,'Hospitalization details'!$F2082:N4419,4,FALSE)</f>
        <v>R1012</v>
      </c>
      <c r="P2082" s="14">
        <f>VLOOKUP($L2082,'Hospitalization details'!$F2082:O4419,6,FALSE)</f>
        <v>22588</v>
      </c>
      <c r="Q2082" s="18">
        <f t="shared" si="32"/>
        <v>61</v>
      </c>
    </row>
    <row r="2083" spans="1:17" x14ac:dyDescent="0.25">
      <c r="A2083" s="2" t="s">
        <v>2089</v>
      </c>
      <c r="B2083" t="str">
        <f>VLOOKUP(A2083,'customer names'!A2083:D4417,3,FALSE)</f>
        <v>Marin</v>
      </c>
      <c r="C2083" s="1">
        <f>VLOOKUP(A2083,'Medical examination'!A2083:G4417,2,FALSE)</f>
        <v>27.72</v>
      </c>
      <c r="D2083" s="1">
        <f>VLOOKUP(A2083,'Medical examination'!A2083:H4417,3,FALSE)</f>
        <v>6.43</v>
      </c>
      <c r="E2083" s="1" t="str">
        <f>VLOOKUP($A2083,'Medical examination'!A2083:I4417,4,FALSE)</f>
        <v>NO</v>
      </c>
      <c r="F2083" s="1" t="str">
        <f>VLOOKUP($A2083,'Medical examination'!A2083:J4417,5,FALSE)</f>
        <v>NO</v>
      </c>
      <c r="G2083" s="1" t="str">
        <f>VLOOKUP($A2083,'Medical examination'!A2083:K4417,6,FALSE)</f>
        <v>NO</v>
      </c>
      <c r="H2083" s="1">
        <f>VLOOKUP($A2083,'Medical examination'!A2083:L4417,7,FALSE)</f>
        <v>1</v>
      </c>
      <c r="I2083" s="1" t="str">
        <f>VLOOKUP($A2083,'Medical examination'!A2083:M4417,8,FALSE)</f>
        <v>NO</v>
      </c>
      <c r="J2083" s="19" t="str">
        <f>VLOOKUP($A2083,'Medical examination'!A2083:N4417,9,FALSE)</f>
        <v>OVERWEIGHT</v>
      </c>
      <c r="K2083" s="10" t="str">
        <f>VLOOKUP($A2083,'Medical examination'!A2083:O4417,10,FALSE)</f>
        <v>DIABETES</v>
      </c>
      <c r="L2083" s="16">
        <v>13417.05</v>
      </c>
      <c r="M2083" s="1" t="str">
        <f>VLOOKUP($L2083,'Hospitalization details'!$F2083:L4415,2,FALSE)</f>
        <v>TIER - 3</v>
      </c>
      <c r="N2083" s="17" t="str">
        <f>VLOOKUP($L2083,'Hospitalization details'!$F2083:M4420,3,FALSE)</f>
        <v>TIER - 3</v>
      </c>
      <c r="O2083" s="1" t="str">
        <f>VLOOKUP($L2083,'Hospitalization details'!$F2083:N4420,4,FALSE)</f>
        <v>R1012</v>
      </c>
      <c r="P2083" s="14">
        <f>VLOOKUP($L2083,'Hospitalization details'!$F2083:O4420,6,FALSE)</f>
        <v>34502</v>
      </c>
      <c r="Q2083" s="18">
        <f t="shared" si="32"/>
        <v>28</v>
      </c>
    </row>
    <row r="2084" spans="1:17" x14ac:dyDescent="0.25">
      <c r="A2084" s="2" t="s">
        <v>2090</v>
      </c>
      <c r="B2084" t="str">
        <f>VLOOKUP(A2084,'customer names'!A2084:D4418,3,FALSE)</f>
        <v>Dear</v>
      </c>
      <c r="C2084" s="1">
        <f>VLOOKUP(A2084,'Medical examination'!A2084:G4418,2,FALSE)</f>
        <v>30.59</v>
      </c>
      <c r="D2084" s="1">
        <f>VLOOKUP(A2084,'Medical examination'!A2084:H4418,3,FALSE)</f>
        <v>11.62</v>
      </c>
      <c r="E2084" s="1" t="str">
        <f>VLOOKUP($A2084,'Medical examination'!A2084:I4418,4,FALSE)</f>
        <v>NO</v>
      </c>
      <c r="F2084" s="1" t="str">
        <f>VLOOKUP($A2084,'Medical examination'!A2084:J4418,5,FALSE)</f>
        <v>NO</v>
      </c>
      <c r="G2084" s="1" t="str">
        <f>VLOOKUP($A2084,'Medical examination'!A2084:K4418,6,FALSE)</f>
        <v>NO</v>
      </c>
      <c r="H2084" s="1">
        <f>VLOOKUP($A2084,'Medical examination'!A2084:L4418,7,FALSE)</f>
        <v>0</v>
      </c>
      <c r="I2084" s="1" t="str">
        <f>VLOOKUP($A2084,'Medical examination'!A2084:M4418,8,FALSE)</f>
        <v>NO</v>
      </c>
      <c r="J2084" s="19" t="str">
        <f>VLOOKUP($A2084,'Medical examination'!A2084:N4418,9,FALSE)</f>
        <v>OBESITY</v>
      </c>
      <c r="K2084" s="10" t="str">
        <f>VLOOKUP($A2084,'Medical examination'!A2084:O4418,10,FALSE)</f>
        <v>DIABETES</v>
      </c>
      <c r="L2084" s="16">
        <v>41661.599999999999</v>
      </c>
      <c r="M2084" s="1" t="str">
        <f>VLOOKUP($L2084,'Hospitalization details'!$F2084:L4416,2,FALSE)</f>
        <v>TIER - 1</v>
      </c>
      <c r="N2084" s="17" t="str">
        <f>VLOOKUP($L2084,'Hospitalization details'!$F2084:M4421,3,FALSE)</f>
        <v>TIER - 3</v>
      </c>
      <c r="O2084" s="1" t="str">
        <f>VLOOKUP($L2084,'Hospitalization details'!$F2084:N4421,4,FALSE)</f>
        <v>R1011</v>
      </c>
      <c r="P2084" s="14">
        <f>VLOOKUP($L2084,'Hospitalization details'!$F2084:O4421,6,FALSE)</f>
        <v>28062</v>
      </c>
      <c r="Q2084" s="18">
        <f t="shared" si="32"/>
        <v>46</v>
      </c>
    </row>
    <row r="2085" spans="1:17" x14ac:dyDescent="0.25">
      <c r="A2085" s="2" t="s">
        <v>2091</v>
      </c>
      <c r="B2085" t="str">
        <f>VLOOKUP(A2085,'customer names'!A2085:D4419,3,FALSE)</f>
        <v>Lederer</v>
      </c>
      <c r="C2085" s="1">
        <f>VLOOKUP(A2085,'Medical examination'!A2085:G4419,2,FALSE)</f>
        <v>22.6</v>
      </c>
      <c r="D2085" s="1">
        <f>VLOOKUP(A2085,'Medical examination'!A2085:H4419,3,FALSE)</f>
        <v>6.04</v>
      </c>
      <c r="E2085" s="1" t="str">
        <f>VLOOKUP($A2085,'Medical examination'!A2085:I4419,4,FALSE)</f>
        <v>NO</v>
      </c>
      <c r="F2085" s="1" t="str">
        <f>VLOOKUP($A2085,'Medical examination'!A2085:J4419,5,FALSE)</f>
        <v>NO</v>
      </c>
      <c r="G2085" s="1" t="str">
        <f>VLOOKUP($A2085,'Medical examination'!A2085:K4419,6,FALSE)</f>
        <v>NO</v>
      </c>
      <c r="H2085" s="1">
        <f>VLOOKUP($A2085,'Medical examination'!A2085:L4419,7,FALSE)</f>
        <v>1</v>
      </c>
      <c r="I2085" s="1" t="str">
        <f>VLOOKUP($A2085,'Medical examination'!A2085:M4419,8,FALSE)</f>
        <v>NO</v>
      </c>
      <c r="J2085" s="19" t="str">
        <f>VLOOKUP($A2085,'Medical examination'!A2085:N4419,9,FALSE)</f>
        <v>NORMAL WEIGHT</v>
      </c>
      <c r="K2085" s="10" t="str">
        <f>VLOOKUP($A2085,'Medical examination'!A2085:O4419,10,FALSE)</f>
        <v>PRE DIABETES</v>
      </c>
      <c r="L2085" s="16">
        <v>13415.04</v>
      </c>
      <c r="M2085" s="1" t="str">
        <f>VLOOKUP($L2085,'Hospitalization details'!$F2085:L4417,2,FALSE)</f>
        <v>TIER - 3</v>
      </c>
      <c r="N2085" s="17" t="str">
        <f>VLOOKUP($L2085,'Hospitalization details'!$F2085:M4422,3,FALSE)</f>
        <v>TIER - 2</v>
      </c>
      <c r="O2085" s="1" t="str">
        <f>VLOOKUP($L2085,'Hospitalization details'!$F2085:N4422,4,FALSE)</f>
        <v>R1012</v>
      </c>
      <c r="P2085" s="14">
        <f>VLOOKUP($L2085,'Hospitalization details'!$F2085:O4422,6,FALSE)</f>
        <v>22484</v>
      </c>
      <c r="Q2085" s="18">
        <f t="shared" si="32"/>
        <v>61</v>
      </c>
    </row>
    <row r="2086" spans="1:17" x14ac:dyDescent="0.25">
      <c r="A2086" s="2" t="s">
        <v>2092</v>
      </c>
      <c r="B2086" t="str">
        <f>VLOOKUP(A2086,'customer names'!A2086:D4420,3,FALSE)</f>
        <v>Robson</v>
      </c>
      <c r="C2086" s="1">
        <f>VLOOKUP(A2086,'Medical examination'!A2086:G4420,2,FALSE)</f>
        <v>28.785</v>
      </c>
      <c r="D2086" s="1">
        <f>VLOOKUP(A2086,'Medical examination'!A2086:H4420,3,FALSE)</f>
        <v>8.82</v>
      </c>
      <c r="E2086" s="1" t="str">
        <f>VLOOKUP($A2086,'Medical examination'!A2086:I4420,4,FALSE)</f>
        <v>NO</v>
      </c>
      <c r="F2086" s="1" t="str">
        <f>VLOOKUP($A2086,'Medical examination'!A2086:J4420,5,FALSE)</f>
        <v>NO</v>
      </c>
      <c r="G2086" s="1" t="str">
        <f>VLOOKUP($A2086,'Medical examination'!A2086:K4420,6,FALSE)</f>
        <v>NO</v>
      </c>
      <c r="H2086" s="1">
        <f>VLOOKUP($A2086,'Medical examination'!A2086:L4420,7,FALSE)</f>
        <v>0</v>
      </c>
      <c r="I2086" s="1" t="str">
        <f>VLOOKUP($A2086,'Medical examination'!A2086:M4420,8,FALSE)</f>
        <v>NO</v>
      </c>
      <c r="J2086" s="19" t="str">
        <f>VLOOKUP($A2086,'Medical examination'!A2086:N4420,9,FALSE)</f>
        <v>OVERWEIGHT</v>
      </c>
      <c r="K2086" s="10" t="str">
        <f>VLOOKUP($A2086,'Medical examination'!A2086:O4420,10,FALSE)</f>
        <v>DIABETES</v>
      </c>
      <c r="L2086" s="16">
        <v>13412.97</v>
      </c>
      <c r="M2086" s="1" t="str">
        <f>VLOOKUP($L2086,'Hospitalization details'!$F2086:L4418,2,FALSE)</f>
        <v>TIER - 3</v>
      </c>
      <c r="N2086" s="17" t="str">
        <f>VLOOKUP($L2086,'Hospitalization details'!$F2086:M4423,3,FALSE)</f>
        <v>TIER - 3</v>
      </c>
      <c r="O2086" s="1" t="str">
        <f>VLOOKUP($L2086,'Hospitalization details'!$F2086:N4423,4,FALSE)</f>
        <v>R1023</v>
      </c>
      <c r="P2086" s="14">
        <f>VLOOKUP($L2086,'Hospitalization details'!$F2086:O4423,6,FALSE)</f>
        <v>33957</v>
      </c>
      <c r="Q2086" s="18">
        <f t="shared" si="32"/>
        <v>30</v>
      </c>
    </row>
    <row r="2087" spans="1:17" x14ac:dyDescent="0.25">
      <c r="A2087" s="2" t="s">
        <v>2093</v>
      </c>
      <c r="B2087" t="str">
        <f>VLOOKUP(A2087,'customer names'!A2087:D4421,3,FALSE)</f>
        <v>Galvan</v>
      </c>
      <c r="C2087" s="1">
        <f>VLOOKUP(A2087,'Medical examination'!A2087:G4421,2,FALSE)</f>
        <v>50.38</v>
      </c>
      <c r="D2087" s="1">
        <f>VLOOKUP(A2087,'Medical examination'!A2087:H4421,3,FALSE)</f>
        <v>5.8</v>
      </c>
      <c r="E2087" s="1" t="str">
        <f>VLOOKUP($A2087,'Medical examination'!A2087:I4421,4,FALSE)</f>
        <v>NO</v>
      </c>
      <c r="F2087" s="1" t="str">
        <f>VLOOKUP($A2087,'Medical examination'!A2087:J4421,5,FALSE)</f>
        <v>NO</v>
      </c>
      <c r="G2087" s="1" t="str">
        <f>VLOOKUP($A2087,'Medical examination'!A2087:K4421,6,FALSE)</f>
        <v>NO</v>
      </c>
      <c r="H2087" s="1">
        <f>VLOOKUP($A2087,'Medical examination'!A2087:L4421,7,FALSE)</f>
        <v>0</v>
      </c>
      <c r="I2087" s="1" t="str">
        <f>VLOOKUP($A2087,'Medical examination'!A2087:M4421,8,FALSE)</f>
        <v>NO</v>
      </c>
      <c r="J2087" s="19" t="str">
        <f>VLOOKUP($A2087,'Medical examination'!A2087:N4421,9,FALSE)</f>
        <v>OBESITY</v>
      </c>
      <c r="K2087" s="10" t="str">
        <f>VLOOKUP($A2087,'Medical examination'!A2087:O4421,10,FALSE)</f>
        <v>PRE DIABETES</v>
      </c>
      <c r="L2087" s="16">
        <v>13405.39</v>
      </c>
      <c r="M2087" s="1" t="str">
        <f>VLOOKUP($L2087,'Hospitalization details'!$F2087:L4419,2,FALSE)</f>
        <v>TIER - 3</v>
      </c>
      <c r="N2087" s="17" t="str">
        <f>VLOOKUP($L2087,'Hospitalization details'!$F2087:M4424,3,FALSE)</f>
        <v>TIER - 3</v>
      </c>
      <c r="O2087" s="1" t="str">
        <f>VLOOKUP($L2087,'Hospitalization details'!$F2087:N4424,4,FALSE)</f>
        <v>R1013</v>
      </c>
      <c r="P2087" s="14">
        <f>VLOOKUP($L2087,'Hospitalization details'!$F2087:O4424,6,FALSE)</f>
        <v>21904</v>
      </c>
      <c r="Q2087" s="18">
        <f t="shared" si="32"/>
        <v>63</v>
      </c>
    </row>
    <row r="2088" spans="1:17" x14ac:dyDescent="0.25">
      <c r="A2088" s="2" t="s">
        <v>2094</v>
      </c>
      <c r="B2088" t="str">
        <f>VLOOKUP(A2088,'customer names'!A2088:D4422,3,FALSE)</f>
        <v>Walsh</v>
      </c>
      <c r="C2088" s="1">
        <f>VLOOKUP(A2088,'Medical examination'!A2088:G4422,2,FALSE)</f>
        <v>35.200000000000003</v>
      </c>
      <c r="D2088" s="1">
        <f>VLOOKUP(A2088,'Medical examination'!A2088:H4422,3,FALSE)</f>
        <v>4.28</v>
      </c>
      <c r="E2088" s="1" t="str">
        <f>VLOOKUP($A2088,'Medical examination'!A2088:I4422,4,FALSE)</f>
        <v>NO</v>
      </c>
      <c r="F2088" s="1" t="str">
        <f>VLOOKUP($A2088,'Medical examination'!A2088:J4422,5,FALSE)</f>
        <v>NO</v>
      </c>
      <c r="G2088" s="1" t="str">
        <f>VLOOKUP($A2088,'Medical examination'!A2088:K4422,6,FALSE)</f>
        <v>NO</v>
      </c>
      <c r="H2088" s="1">
        <f>VLOOKUP($A2088,'Medical examination'!A2088:L4422,7,FALSE)</f>
        <v>0</v>
      </c>
      <c r="I2088" s="1" t="str">
        <f>VLOOKUP($A2088,'Medical examination'!A2088:M4422,8,FALSE)</f>
        <v>NO</v>
      </c>
      <c r="J2088" s="19" t="str">
        <f>VLOOKUP($A2088,'Medical examination'!A2088:N4422,9,FALSE)</f>
        <v>OBESITY</v>
      </c>
      <c r="K2088" s="10" t="str">
        <f>VLOOKUP($A2088,'Medical examination'!A2088:O4422,10,FALSE)</f>
        <v>NORMAL</v>
      </c>
      <c r="L2088" s="16">
        <v>13393.76</v>
      </c>
      <c r="M2088" s="1" t="str">
        <f>VLOOKUP($L2088,'Hospitalization details'!$F2088:L4420,2,FALSE)</f>
        <v>TIER - 3</v>
      </c>
      <c r="N2088" s="17" t="str">
        <f>VLOOKUP($L2088,'Hospitalization details'!$F2088:M4425,3,FALSE)</f>
        <v>TIER - 1</v>
      </c>
      <c r="O2088" s="1" t="str">
        <f>VLOOKUP($L2088,'Hospitalization details'!$F2088:N4425,4,FALSE)</f>
        <v>R1011</v>
      </c>
      <c r="P2088" s="14">
        <f>VLOOKUP($L2088,'Hospitalization details'!$F2088:O4425,6,FALSE)</f>
        <v>21879</v>
      </c>
      <c r="Q2088" s="18">
        <f t="shared" si="32"/>
        <v>63</v>
      </c>
    </row>
    <row r="2089" spans="1:17" x14ac:dyDescent="0.25">
      <c r="A2089" s="2" t="s">
        <v>2095</v>
      </c>
      <c r="B2089" t="str">
        <f>VLOOKUP(A2089,'customer names'!A2089:D4423,3,FALSE)</f>
        <v>Teeuwen</v>
      </c>
      <c r="C2089" s="1">
        <f>VLOOKUP(A2089,'Medical examination'!A2089:G4423,2,FALSE)</f>
        <v>35.72</v>
      </c>
      <c r="D2089" s="1">
        <f>VLOOKUP(A2089,'Medical examination'!A2089:H4423,3,FALSE)</f>
        <v>5.5</v>
      </c>
      <c r="E2089" s="1" t="str">
        <f>VLOOKUP($A2089,'Medical examination'!A2089:I4423,4,FALSE)</f>
        <v>YES</v>
      </c>
      <c r="F2089" s="1" t="str">
        <f>VLOOKUP($A2089,'Medical examination'!A2089:J4423,5,FALSE)</f>
        <v>NO</v>
      </c>
      <c r="G2089" s="1" t="str">
        <f>VLOOKUP($A2089,'Medical examination'!A2089:K4423,6,FALSE)</f>
        <v>NO</v>
      </c>
      <c r="H2089" s="1">
        <f>VLOOKUP($A2089,'Medical examination'!A2089:L4423,7,FALSE)</f>
        <v>0</v>
      </c>
      <c r="I2089" s="1" t="str">
        <f>VLOOKUP($A2089,'Medical examination'!A2089:M4423,8,FALSE)</f>
        <v>NO</v>
      </c>
      <c r="J2089" s="19" t="str">
        <f>VLOOKUP($A2089,'Medical examination'!A2089:N4423,9,FALSE)</f>
        <v>OBESITY</v>
      </c>
      <c r="K2089" s="10" t="str">
        <f>VLOOKUP($A2089,'Medical examination'!A2089:O4423,10,FALSE)</f>
        <v>NORMAL</v>
      </c>
      <c r="L2089" s="16">
        <v>13390.56</v>
      </c>
      <c r="M2089" s="1" t="str">
        <f>VLOOKUP($L2089,'Hospitalization details'!$F2089:L4421,2,FALSE)</f>
        <v>TIER - 3</v>
      </c>
      <c r="N2089" s="17" t="str">
        <f>VLOOKUP($L2089,'Hospitalization details'!$F2089:M4426,3,FALSE)</f>
        <v>TIER - 3</v>
      </c>
      <c r="O2089" s="1" t="str">
        <f>VLOOKUP($L2089,'Hospitalization details'!$F2089:N4426,4,FALSE)</f>
        <v>R1011</v>
      </c>
      <c r="P2089" s="14">
        <f>VLOOKUP($L2089,'Hospitalization details'!$F2089:O4426,6,FALSE)</f>
        <v>21893</v>
      </c>
      <c r="Q2089" s="18">
        <f t="shared" si="32"/>
        <v>63</v>
      </c>
    </row>
    <row r="2090" spans="1:17" x14ac:dyDescent="0.25">
      <c r="A2090" s="2" t="s">
        <v>2096</v>
      </c>
      <c r="B2090" t="str">
        <f>VLOOKUP(A2090,'customer names'!A2090:D4424,3,FALSE)</f>
        <v>List</v>
      </c>
      <c r="C2090" s="1">
        <f>VLOOKUP(A2090,'Medical examination'!A2090:G4424,2,FALSE)</f>
        <v>24.51</v>
      </c>
      <c r="D2090" s="1">
        <f>VLOOKUP(A2090,'Medical examination'!A2090:H4424,3,FALSE)</f>
        <v>4.6900000000000004</v>
      </c>
      <c r="E2090" s="1" t="str">
        <f>VLOOKUP($A2090,'Medical examination'!A2090:I4424,4,FALSE)</f>
        <v>NO</v>
      </c>
      <c r="F2090" s="1" t="str">
        <f>VLOOKUP($A2090,'Medical examination'!A2090:J4424,5,FALSE)</f>
        <v>NO</v>
      </c>
      <c r="G2090" s="1" t="str">
        <f>VLOOKUP($A2090,'Medical examination'!A2090:K4424,6,FALSE)</f>
        <v>NO</v>
      </c>
      <c r="H2090" s="1">
        <f>VLOOKUP($A2090,'Medical examination'!A2090:L4424,7,FALSE)</f>
        <v>0</v>
      </c>
      <c r="I2090" s="1" t="str">
        <f>VLOOKUP($A2090,'Medical examination'!A2090:M4424,8,FALSE)</f>
        <v>NO</v>
      </c>
      <c r="J2090" s="19" t="str">
        <f>VLOOKUP($A2090,'Medical examination'!A2090:N4424,9,FALSE)</f>
        <v>NORMAL WEIGHT</v>
      </c>
      <c r="K2090" s="10" t="str">
        <f>VLOOKUP($A2090,'Medical examination'!A2090:O4424,10,FALSE)</f>
        <v>NORMAL</v>
      </c>
      <c r="L2090" s="16">
        <v>13383.67</v>
      </c>
      <c r="M2090" s="1" t="str">
        <f>VLOOKUP($L2090,'Hospitalization details'!$F2090:L4422,2,FALSE)</f>
        <v>TIER - 3</v>
      </c>
      <c r="N2090" s="17" t="str">
        <f>VLOOKUP($L2090,'Hospitalization details'!$F2090:M4427,3,FALSE)</f>
        <v>TIER - 2</v>
      </c>
      <c r="O2090" s="1" t="str">
        <f>VLOOKUP($L2090,'Hospitalization details'!$F2090:N4427,4,FALSE)</f>
        <v>R1023</v>
      </c>
      <c r="P2090" s="14">
        <f>VLOOKUP($L2090,'Hospitalization details'!$F2090:O4427,6,FALSE)</f>
        <v>30839</v>
      </c>
      <c r="Q2090" s="18">
        <f t="shared" si="32"/>
        <v>39</v>
      </c>
    </row>
    <row r="2091" spans="1:17" x14ac:dyDescent="0.25">
      <c r="A2091" s="2" t="s">
        <v>2097</v>
      </c>
      <c r="B2091" t="str">
        <f>VLOOKUP(A2091,'customer names'!A2091:D4425,3,FALSE)</f>
        <v>Shafar</v>
      </c>
      <c r="C2091" s="1">
        <f>VLOOKUP(A2091,'Medical examination'!A2091:G4425,2,FALSE)</f>
        <v>23.844999999999999</v>
      </c>
      <c r="D2091" s="1">
        <f>VLOOKUP(A2091,'Medical examination'!A2091:H4425,3,FALSE)</f>
        <v>4.43</v>
      </c>
      <c r="E2091" s="1" t="str">
        <f>VLOOKUP($A2091,'Medical examination'!A2091:I4425,4,FALSE)</f>
        <v>NO</v>
      </c>
      <c r="F2091" s="1" t="str">
        <f>VLOOKUP($A2091,'Medical examination'!A2091:J4425,5,FALSE)</f>
        <v>NO</v>
      </c>
      <c r="G2091" s="1" t="str">
        <f>VLOOKUP($A2091,'Medical examination'!A2091:K4425,6,FALSE)</f>
        <v>NO</v>
      </c>
      <c r="H2091" s="1">
        <f>VLOOKUP($A2091,'Medical examination'!A2091:L4425,7,FALSE)</f>
        <v>0</v>
      </c>
      <c r="I2091" s="1" t="str">
        <f>VLOOKUP($A2091,'Medical examination'!A2091:M4425,8,FALSE)</f>
        <v>NO</v>
      </c>
      <c r="J2091" s="19" t="str">
        <f>VLOOKUP($A2091,'Medical examination'!A2091:N4425,9,FALSE)</f>
        <v>NORMAL WEIGHT</v>
      </c>
      <c r="K2091" s="10" t="str">
        <f>VLOOKUP($A2091,'Medical examination'!A2091:O4425,10,FALSE)</f>
        <v>NORMAL</v>
      </c>
      <c r="L2091" s="16">
        <v>13377.41</v>
      </c>
      <c r="M2091" s="1" t="str">
        <f>VLOOKUP($L2091,'Hospitalization details'!$F2091:L4423,2,FALSE)</f>
        <v>TIER - 3</v>
      </c>
      <c r="N2091" s="17" t="str">
        <f>VLOOKUP($L2091,'Hospitalization details'!$F2091:M4428,3,FALSE)</f>
        <v>TIER - 3</v>
      </c>
      <c r="O2091" s="1" t="str">
        <f>VLOOKUP($L2091,'Hospitalization details'!$F2091:N4428,4,FALSE)</f>
        <v>R1026</v>
      </c>
      <c r="P2091" s="14">
        <f>VLOOKUP($L2091,'Hospitalization details'!$F2091:O4428,6,FALSE)</f>
        <v>29128</v>
      </c>
      <c r="Q2091" s="18">
        <f t="shared" si="32"/>
        <v>43</v>
      </c>
    </row>
    <row r="2092" spans="1:17" x14ac:dyDescent="0.25">
      <c r="A2092" s="2" t="s">
        <v>2098</v>
      </c>
      <c r="B2092" t="str">
        <f>VLOOKUP(A2092,'customer names'!A2092:D4426,3,FALSE)</f>
        <v>Copenhaver</v>
      </c>
      <c r="C2092" s="1">
        <f>VLOOKUP(A2092,'Medical examination'!A2092:G4426,2,FALSE)</f>
        <v>15.68</v>
      </c>
      <c r="D2092" s="1">
        <f>VLOOKUP(A2092,'Medical examination'!A2092:H4426,3,FALSE)</f>
        <v>6.16</v>
      </c>
      <c r="E2092" s="1" t="str">
        <f>VLOOKUP($A2092,'Medical examination'!A2092:I4426,4,FALSE)</f>
        <v>YES</v>
      </c>
      <c r="F2092" s="1" t="str">
        <f>VLOOKUP($A2092,'Medical examination'!A2092:J4426,5,FALSE)</f>
        <v>NO</v>
      </c>
      <c r="G2092" s="1" t="str">
        <f>VLOOKUP($A2092,'Medical examination'!A2092:K4426,6,FALSE)</f>
        <v>NO</v>
      </c>
      <c r="H2092" s="1">
        <f>VLOOKUP($A2092,'Medical examination'!A2092:L4426,7,FALSE)</f>
        <v>1</v>
      </c>
      <c r="I2092" s="1" t="str">
        <f>VLOOKUP($A2092,'Medical examination'!A2092:M4426,8,FALSE)</f>
        <v>NO</v>
      </c>
      <c r="J2092" s="19" t="str">
        <f>VLOOKUP($A2092,'Medical examination'!A2092:N4426,9,FALSE)</f>
        <v>UNDERWEIGHT</v>
      </c>
      <c r="K2092" s="10" t="str">
        <f>VLOOKUP($A2092,'Medical examination'!A2092:O4426,10,FALSE)</f>
        <v>PRE DIABETES</v>
      </c>
      <c r="L2092" s="16">
        <v>13375.76</v>
      </c>
      <c r="M2092" s="1" t="str">
        <f>VLOOKUP($L2092,'Hospitalization details'!$F2092:L4424,2,FALSE)</f>
        <v>TIER - 3</v>
      </c>
      <c r="N2092" s="17" t="str">
        <f>VLOOKUP($L2092,'Hospitalization details'!$F2092:M4429,3,FALSE)</f>
        <v>TIER - 2</v>
      </c>
      <c r="O2092" s="1" t="str">
        <f>VLOOKUP($L2092,'Hospitalization details'!$F2092:N4429,4,FALSE)</f>
        <v>R1025</v>
      </c>
      <c r="P2092" s="14">
        <f>VLOOKUP($L2092,'Hospitalization details'!$F2092:O4429,6,FALSE)</f>
        <v>23644</v>
      </c>
      <c r="Q2092" s="18">
        <f t="shared" si="32"/>
        <v>58</v>
      </c>
    </row>
    <row r="2093" spans="1:17" x14ac:dyDescent="0.25">
      <c r="A2093" s="2" t="s">
        <v>2099</v>
      </c>
      <c r="B2093" t="str">
        <f>VLOOKUP(A2093,'customer names'!A2093:D4427,3,FALSE)</f>
        <v>Stump</v>
      </c>
      <c r="C2093" s="1">
        <f>VLOOKUP(A2093,'Medical examination'!A2093:G4427,2,FALSE)</f>
        <v>32.395000000000003</v>
      </c>
      <c r="D2093" s="1">
        <f>VLOOKUP(A2093,'Medical examination'!A2093:H4427,3,FALSE)</f>
        <v>6.66</v>
      </c>
      <c r="E2093" s="1" t="str">
        <f>VLOOKUP($A2093,'Medical examination'!A2093:I4427,4,FALSE)</f>
        <v>NO</v>
      </c>
      <c r="F2093" s="1" t="str">
        <f>VLOOKUP($A2093,'Medical examination'!A2093:J4427,5,FALSE)</f>
        <v>NO</v>
      </c>
      <c r="G2093" s="1" t="str">
        <f>VLOOKUP($A2093,'Medical examination'!A2093:K4427,6,FALSE)</f>
        <v>NO</v>
      </c>
      <c r="H2093" s="1">
        <f>VLOOKUP($A2093,'Medical examination'!A2093:L4427,7,FALSE)</f>
        <v>0</v>
      </c>
      <c r="I2093" s="1" t="str">
        <f>VLOOKUP($A2093,'Medical examination'!A2093:M4427,8,FALSE)</f>
        <v>NO</v>
      </c>
      <c r="J2093" s="19" t="str">
        <f>VLOOKUP($A2093,'Medical examination'!A2093:N4427,9,FALSE)</f>
        <v>OBESITY</v>
      </c>
      <c r="K2093" s="10" t="str">
        <f>VLOOKUP($A2093,'Medical examination'!A2093:O4427,10,FALSE)</f>
        <v>DIABETES</v>
      </c>
      <c r="L2093" s="16">
        <v>13360.94</v>
      </c>
      <c r="M2093" s="1" t="str">
        <f>VLOOKUP($L2093,'Hospitalization details'!$F2093:L4425,2,FALSE)</f>
        <v>TIER - 3</v>
      </c>
      <c r="N2093" s="17" t="str">
        <f>VLOOKUP($L2093,'Hospitalization details'!$F2093:M4430,3,FALSE)</f>
        <v>TIER - 1</v>
      </c>
      <c r="O2093" s="1" t="str">
        <f>VLOOKUP($L2093,'Hospitalization details'!$F2093:N4430,4,FALSE)</f>
        <v>R1012</v>
      </c>
      <c r="P2093" s="14">
        <f>VLOOKUP($L2093,'Hospitalization details'!$F2093:O4430,6,FALSE)</f>
        <v>33148</v>
      </c>
      <c r="Q2093" s="18">
        <f t="shared" si="32"/>
        <v>32</v>
      </c>
    </row>
    <row r="2094" spans="1:17" x14ac:dyDescent="0.25">
      <c r="A2094" s="2" t="s">
        <v>2100</v>
      </c>
      <c r="B2094" t="str">
        <f>VLOOKUP(A2094,'customer names'!A2094:D4428,3,FALSE)</f>
        <v>Wehrman</v>
      </c>
      <c r="C2094" s="1">
        <f>VLOOKUP(A2094,'Medical examination'!A2094:G4428,2,FALSE)</f>
        <v>23.655000000000001</v>
      </c>
      <c r="D2094" s="1">
        <f>VLOOKUP(A2094,'Medical examination'!A2094:H4428,3,FALSE)</f>
        <v>5.92</v>
      </c>
      <c r="E2094" s="1" t="str">
        <f>VLOOKUP($A2094,'Medical examination'!A2094:I4428,4,FALSE)</f>
        <v>NO</v>
      </c>
      <c r="F2094" s="1" t="str">
        <f>VLOOKUP($A2094,'Medical examination'!A2094:J4428,5,FALSE)</f>
        <v>NO</v>
      </c>
      <c r="G2094" s="1" t="str">
        <f>VLOOKUP($A2094,'Medical examination'!A2094:K4428,6,FALSE)</f>
        <v>NO</v>
      </c>
      <c r="H2094" s="1">
        <f>VLOOKUP($A2094,'Medical examination'!A2094:L4428,7,FALSE)</f>
        <v>1</v>
      </c>
      <c r="I2094" s="1" t="str">
        <f>VLOOKUP($A2094,'Medical examination'!A2094:M4428,8,FALSE)</f>
        <v>NO</v>
      </c>
      <c r="J2094" s="19" t="str">
        <f>VLOOKUP($A2094,'Medical examination'!A2094:N4428,9,FALSE)</f>
        <v>NORMAL WEIGHT</v>
      </c>
      <c r="K2094" s="10" t="str">
        <f>VLOOKUP($A2094,'Medical examination'!A2094:O4428,10,FALSE)</f>
        <v>PRE DIABETES</v>
      </c>
      <c r="L2094" s="16">
        <v>13352.1</v>
      </c>
      <c r="M2094" s="1" t="str">
        <f>VLOOKUP($L2094,'Hospitalization details'!$F2094:L4426,2,FALSE)</f>
        <v>TIER - 3</v>
      </c>
      <c r="N2094" s="17" t="str">
        <f>VLOOKUP($L2094,'Hospitalization details'!$F2094:M4431,3,FALSE)</f>
        <v>TIER - 1</v>
      </c>
      <c r="O2094" s="1" t="str">
        <f>VLOOKUP($L2094,'Hospitalization details'!$F2094:N4431,4,FALSE)</f>
        <v>R1012</v>
      </c>
      <c r="P2094" s="14">
        <f>VLOOKUP($L2094,'Hospitalization details'!$F2094:O4431,6,FALSE)</f>
        <v>22231</v>
      </c>
      <c r="Q2094" s="18">
        <f t="shared" si="32"/>
        <v>62</v>
      </c>
    </row>
    <row r="2095" spans="1:17" x14ac:dyDescent="0.25">
      <c r="A2095" s="2" t="s">
        <v>2101</v>
      </c>
      <c r="B2095" t="str">
        <f>VLOOKUP(A2095,'customer names'!A2095:D4429,3,FALSE)</f>
        <v>Sischo</v>
      </c>
      <c r="C2095" s="1">
        <f>VLOOKUP(A2095,'Medical examination'!A2095:G4429,2,FALSE)</f>
        <v>28.4</v>
      </c>
      <c r="D2095" s="1">
        <f>VLOOKUP(A2095,'Medical examination'!A2095:H4429,3,FALSE)</f>
        <v>5.97</v>
      </c>
      <c r="E2095" s="1" t="str">
        <f>VLOOKUP($A2095,'Medical examination'!A2095:I4429,4,FALSE)</f>
        <v>NO</v>
      </c>
      <c r="F2095" s="1" t="str">
        <f>VLOOKUP($A2095,'Medical examination'!A2095:J4429,5,FALSE)</f>
        <v>NO</v>
      </c>
      <c r="G2095" s="1" t="str">
        <f>VLOOKUP($A2095,'Medical examination'!A2095:K4429,6,FALSE)</f>
        <v>YES</v>
      </c>
      <c r="H2095" s="1">
        <f>VLOOKUP($A2095,'Medical examination'!A2095:L4429,7,FALSE)</f>
        <v>1</v>
      </c>
      <c r="I2095" s="1" t="str">
        <f>VLOOKUP($A2095,'Medical examination'!A2095:M4429,8,FALSE)</f>
        <v>NO</v>
      </c>
      <c r="J2095" s="19" t="str">
        <f>VLOOKUP($A2095,'Medical examination'!A2095:N4429,9,FALSE)</f>
        <v>OVERWEIGHT</v>
      </c>
      <c r="K2095" s="10" t="str">
        <f>VLOOKUP($A2095,'Medical examination'!A2095:O4429,10,FALSE)</f>
        <v>PRE DIABETES</v>
      </c>
      <c r="L2095" s="16">
        <v>41636.199999999997</v>
      </c>
      <c r="M2095" s="1" t="str">
        <f>VLOOKUP($L2095,'Hospitalization details'!$F2095:L4427,2,FALSE)</f>
        <v>TIER - 1</v>
      </c>
      <c r="N2095" s="17" t="str">
        <f>VLOOKUP($L2095,'Hospitalization details'!$F2095:M4432,3,FALSE)</f>
        <v>TIER - 1</v>
      </c>
      <c r="O2095" s="1" t="str">
        <f>VLOOKUP($L2095,'Hospitalization details'!$F2095:N4432,4,FALSE)</f>
        <v>R1011</v>
      </c>
      <c r="P2095" s="14">
        <f>VLOOKUP($L2095,'Hospitalization details'!$F2095:O4432,6,FALSE)</f>
        <v>27357</v>
      </c>
      <c r="Q2095" s="18">
        <f t="shared" si="32"/>
        <v>48</v>
      </c>
    </row>
    <row r="2096" spans="1:17" x14ac:dyDescent="0.25">
      <c r="A2096" s="2" t="s">
        <v>2102</v>
      </c>
      <c r="B2096" t="str">
        <f>VLOOKUP(A2096,'customer names'!A2096:D4430,3,FALSE)</f>
        <v>Fonti</v>
      </c>
      <c r="C2096" s="1">
        <f>VLOOKUP(A2096,'Medical examination'!A2096:G4430,2,FALSE)</f>
        <v>35.42</v>
      </c>
      <c r="D2096" s="1">
        <f>VLOOKUP(A2096,'Medical examination'!A2096:H4430,3,FALSE)</f>
        <v>4.6399999999999997</v>
      </c>
      <c r="E2096" s="1" t="str">
        <f>VLOOKUP($A2096,'Medical examination'!A2096:I4430,4,FALSE)</f>
        <v>YES</v>
      </c>
      <c r="F2096" s="1" t="str">
        <f>VLOOKUP($A2096,'Medical examination'!A2096:J4430,5,FALSE)</f>
        <v>NO</v>
      </c>
      <c r="G2096" s="1" t="str">
        <f>VLOOKUP($A2096,'Medical examination'!A2096:K4430,6,FALSE)</f>
        <v>NO</v>
      </c>
      <c r="H2096" s="1">
        <f>VLOOKUP($A2096,'Medical examination'!A2096:L4430,7,FALSE)</f>
        <v>0</v>
      </c>
      <c r="I2096" s="1" t="str">
        <f>VLOOKUP($A2096,'Medical examination'!A2096:M4430,8,FALSE)</f>
        <v>NO</v>
      </c>
      <c r="J2096" s="19" t="str">
        <f>VLOOKUP($A2096,'Medical examination'!A2096:N4430,9,FALSE)</f>
        <v>OBESITY</v>
      </c>
      <c r="K2096" s="10" t="str">
        <f>VLOOKUP($A2096,'Medical examination'!A2096:O4430,10,FALSE)</f>
        <v>NORMAL</v>
      </c>
      <c r="L2096" s="16">
        <v>13333.71</v>
      </c>
      <c r="M2096" s="1" t="str">
        <f>VLOOKUP($L2096,'Hospitalization details'!$F2096:L4428,2,FALSE)</f>
        <v>TIER - 3</v>
      </c>
      <c r="N2096" s="17" t="str">
        <f>VLOOKUP($L2096,'Hospitalization details'!$F2096:M4433,3,FALSE)</f>
        <v>TIER - 2</v>
      </c>
      <c r="O2096" s="1" t="str">
        <f>VLOOKUP($L2096,'Hospitalization details'!$F2096:N4433,4,FALSE)</f>
        <v>R1012</v>
      </c>
      <c r="P2096" s="14">
        <f>VLOOKUP($L2096,'Hospitalization details'!$F2096:O4433,6,FALSE)</f>
        <v>27995</v>
      </c>
      <c r="Q2096" s="18">
        <f t="shared" si="32"/>
        <v>46</v>
      </c>
    </row>
    <row r="2097" spans="1:17" x14ac:dyDescent="0.25">
      <c r="A2097" s="2" t="s">
        <v>2103</v>
      </c>
      <c r="B2097" t="str">
        <f>VLOOKUP(A2097,'customer names'!A2097:D4431,3,FALSE)</f>
        <v>Merlis</v>
      </c>
      <c r="C2097" s="1">
        <f>VLOOKUP(A2097,'Medical examination'!A2097:G4431,2,FALSE)</f>
        <v>26.18</v>
      </c>
      <c r="D2097" s="1">
        <f>VLOOKUP(A2097,'Medical examination'!A2097:H4431,3,FALSE)</f>
        <v>6.12</v>
      </c>
      <c r="E2097" s="1" t="str">
        <f>VLOOKUP($A2097,'Medical examination'!A2097:I4431,4,FALSE)</f>
        <v>NO</v>
      </c>
      <c r="F2097" s="1" t="str">
        <f>VLOOKUP($A2097,'Medical examination'!A2097:J4431,5,FALSE)</f>
        <v>YES</v>
      </c>
      <c r="G2097" s="1" t="str">
        <f>VLOOKUP($A2097,'Medical examination'!A2097:K4431,6,FALSE)</f>
        <v>NO</v>
      </c>
      <c r="H2097" s="1">
        <f>VLOOKUP($A2097,'Medical examination'!A2097:L4431,7,FALSE)</f>
        <v>1</v>
      </c>
      <c r="I2097" s="1" t="str">
        <f>VLOOKUP($A2097,'Medical examination'!A2097:M4431,8,FALSE)</f>
        <v>NO</v>
      </c>
      <c r="J2097" s="19" t="str">
        <f>VLOOKUP($A2097,'Medical examination'!A2097:N4431,9,FALSE)</f>
        <v>OVERWEIGHT</v>
      </c>
      <c r="K2097" s="10" t="str">
        <f>VLOOKUP($A2097,'Medical examination'!A2097:O4431,10,FALSE)</f>
        <v>PRE DIABETES</v>
      </c>
      <c r="L2097" s="16">
        <v>13292.52</v>
      </c>
      <c r="M2097" s="1" t="str">
        <f>VLOOKUP($L2097,'Hospitalization details'!$F2097:L4429,2,FALSE)</f>
        <v>TIER - 3</v>
      </c>
      <c r="N2097" s="17" t="str">
        <f>VLOOKUP($L2097,'Hospitalization details'!$F2097:M4434,3,FALSE)</f>
        <v>TIER - 3</v>
      </c>
      <c r="O2097" s="1" t="str">
        <f>VLOOKUP($L2097,'Hospitalization details'!$F2097:N4434,4,FALSE)</f>
        <v>R1012</v>
      </c>
      <c r="P2097" s="14">
        <f>VLOOKUP($L2097,'Hospitalization details'!$F2097:O4434,6,FALSE)</f>
        <v>34516</v>
      </c>
      <c r="Q2097" s="18">
        <f t="shared" si="32"/>
        <v>28</v>
      </c>
    </row>
    <row r="2098" spans="1:17" x14ac:dyDescent="0.25">
      <c r="A2098" s="2" t="s">
        <v>2104</v>
      </c>
      <c r="B2098" t="str">
        <f>VLOOKUP(A2098,'customer names'!A2098:D4432,3,FALSE)</f>
        <v>Hasegawa</v>
      </c>
      <c r="C2098" s="1">
        <f>VLOOKUP(A2098,'Medical examination'!A2098:G4432,2,FALSE)</f>
        <v>20.8</v>
      </c>
      <c r="D2098" s="1">
        <f>VLOOKUP(A2098,'Medical examination'!A2098:H4432,3,FALSE)</f>
        <v>4.87</v>
      </c>
      <c r="E2098" s="1" t="str">
        <f>VLOOKUP($A2098,'Medical examination'!A2098:I4432,4,FALSE)</f>
        <v>YES</v>
      </c>
      <c r="F2098" s="1" t="str">
        <f>VLOOKUP($A2098,'Medical examination'!A2098:J4432,5,FALSE)</f>
        <v>NO</v>
      </c>
      <c r="G2098" s="1" t="str">
        <f>VLOOKUP($A2098,'Medical examination'!A2098:K4432,6,FALSE)</f>
        <v>NO</v>
      </c>
      <c r="H2098" s="1">
        <f>VLOOKUP($A2098,'Medical examination'!A2098:L4432,7,FALSE)</f>
        <v>0</v>
      </c>
      <c r="I2098" s="1" t="str">
        <f>VLOOKUP($A2098,'Medical examination'!A2098:M4432,8,FALSE)</f>
        <v>NO</v>
      </c>
      <c r="J2098" s="19" t="str">
        <f>VLOOKUP($A2098,'Medical examination'!A2098:N4432,9,FALSE)</f>
        <v>NORMAL WEIGHT</v>
      </c>
      <c r="K2098" s="10" t="str">
        <f>VLOOKUP($A2098,'Medical examination'!A2098:O4432,10,FALSE)</f>
        <v>NORMAL</v>
      </c>
      <c r="L2098" s="16">
        <v>13228.85</v>
      </c>
      <c r="M2098" s="1" t="str">
        <f>VLOOKUP($L2098,'Hospitalization details'!$F2098:L4430,2,FALSE)</f>
        <v>TIER - 3</v>
      </c>
      <c r="N2098" s="17" t="str">
        <f>VLOOKUP($L2098,'Hospitalization details'!$F2098:M4435,3,FALSE)</f>
        <v>TIER - 3</v>
      </c>
      <c r="O2098" s="1" t="str">
        <f>VLOOKUP($L2098,'Hospitalization details'!$F2098:N4435,4,FALSE)</f>
        <v>R1023</v>
      </c>
      <c r="P2098" s="14">
        <f>VLOOKUP($L2098,'Hospitalization details'!$F2098:O4435,6,FALSE)</f>
        <v>22930</v>
      </c>
      <c r="Q2098" s="18">
        <f t="shared" si="32"/>
        <v>60</v>
      </c>
    </row>
    <row r="2099" spans="1:17" x14ac:dyDescent="0.25">
      <c r="A2099" s="2" t="s">
        <v>2105</v>
      </c>
      <c r="B2099" t="str">
        <f>VLOOKUP(A2099,'customer names'!A2099:D4433,3,FALSE)</f>
        <v>Haselden</v>
      </c>
      <c r="C2099" s="1">
        <f>VLOOKUP(A2099,'Medical examination'!A2099:G4433,2,FALSE)</f>
        <v>15.82</v>
      </c>
      <c r="D2099" s="1">
        <f>VLOOKUP(A2099,'Medical examination'!A2099:H4433,3,FALSE)</f>
        <v>4.5999999999999996</v>
      </c>
      <c r="E2099" s="1" t="str">
        <f>VLOOKUP($A2099,'Medical examination'!A2099:I4433,4,FALSE)</f>
        <v>NO</v>
      </c>
      <c r="F2099" s="1" t="str">
        <f>VLOOKUP($A2099,'Medical examination'!A2099:J4433,5,FALSE)</f>
        <v>NO</v>
      </c>
      <c r="G2099" s="1" t="str">
        <f>VLOOKUP($A2099,'Medical examination'!A2099:K4433,6,FALSE)</f>
        <v>NO</v>
      </c>
      <c r="H2099" s="1">
        <f>VLOOKUP($A2099,'Medical examination'!A2099:L4433,7,FALSE)</f>
        <v>0</v>
      </c>
      <c r="I2099" s="1" t="str">
        <f>VLOOKUP($A2099,'Medical examination'!A2099:M4433,8,FALSE)</f>
        <v>NO</v>
      </c>
      <c r="J2099" s="19" t="str">
        <f>VLOOKUP($A2099,'Medical examination'!A2099:N4433,9,FALSE)</f>
        <v>UNDERWEIGHT</v>
      </c>
      <c r="K2099" s="10" t="str">
        <f>VLOOKUP($A2099,'Medical examination'!A2099:O4433,10,FALSE)</f>
        <v>NORMAL</v>
      </c>
      <c r="L2099" s="16">
        <v>13224.69</v>
      </c>
      <c r="M2099" s="1" t="str">
        <f>VLOOKUP($L2099,'Hospitalization details'!$F2099:L4431,2,FALSE)</f>
        <v>TIER - 3</v>
      </c>
      <c r="N2099" s="17" t="str">
        <f>VLOOKUP($L2099,'Hospitalization details'!$F2099:M4436,3,FALSE)</f>
        <v>TIER - 2</v>
      </c>
      <c r="O2099" s="1" t="str">
        <f>VLOOKUP($L2099,'Hospitalization details'!$F2099:N4436,4,FALSE)</f>
        <v>R1011</v>
      </c>
      <c r="P2099" s="14">
        <f>VLOOKUP($L2099,'Hospitalization details'!$F2099:O4436,6,FALSE)</f>
        <v>22974</v>
      </c>
      <c r="Q2099" s="18">
        <f t="shared" si="32"/>
        <v>60</v>
      </c>
    </row>
    <row r="2100" spans="1:17" x14ac:dyDescent="0.25">
      <c r="A2100" s="2" t="s">
        <v>2106</v>
      </c>
      <c r="B2100" t="str">
        <f>VLOOKUP(A2100,'customer names'!A2100:D4434,3,FALSE)</f>
        <v>Simonson</v>
      </c>
      <c r="C2100" s="1">
        <f>VLOOKUP(A2100,'Medical examination'!A2100:G4434,2,FALSE)</f>
        <v>17.670000000000002</v>
      </c>
      <c r="D2100" s="1">
        <f>VLOOKUP(A2100,'Medical examination'!A2100:H4434,3,FALSE)</f>
        <v>4.78</v>
      </c>
      <c r="E2100" s="1" t="str">
        <f>VLOOKUP($A2100,'Medical examination'!A2100:I4434,4,FALSE)</f>
        <v>NO</v>
      </c>
      <c r="F2100" s="1" t="str">
        <f>VLOOKUP($A2100,'Medical examination'!A2100:J4434,5,FALSE)</f>
        <v>NO</v>
      </c>
      <c r="G2100" s="1" t="str">
        <f>VLOOKUP($A2100,'Medical examination'!A2100:K4434,6,FALSE)</f>
        <v>NO</v>
      </c>
      <c r="H2100" s="1">
        <f>VLOOKUP($A2100,'Medical examination'!A2100:L4434,7,FALSE)</f>
        <v>0</v>
      </c>
      <c r="I2100" s="1" t="str">
        <f>VLOOKUP($A2100,'Medical examination'!A2100:M4434,8,FALSE)</f>
        <v>NO</v>
      </c>
      <c r="J2100" s="19" t="str">
        <f>VLOOKUP($A2100,'Medical examination'!A2100:N4434,9,FALSE)</f>
        <v>UNDERWEIGHT</v>
      </c>
      <c r="K2100" s="10" t="str">
        <f>VLOOKUP($A2100,'Medical examination'!A2100:O4434,10,FALSE)</f>
        <v>NORMAL</v>
      </c>
      <c r="L2100" s="16">
        <v>13224.06</v>
      </c>
      <c r="M2100" s="1" t="str">
        <f>VLOOKUP($L2100,'Hospitalization details'!$F2100:L4432,2,FALSE)</f>
        <v>TIER - 3</v>
      </c>
      <c r="N2100" s="17" t="str">
        <f>VLOOKUP($L2100,'Hospitalization details'!$F2100:M4437,3,FALSE)</f>
        <v>TIER - 3</v>
      </c>
      <c r="O2100" s="1" t="str">
        <f>VLOOKUP($L2100,'Hospitalization details'!$F2100:N4437,4,FALSE)</f>
        <v>R1024</v>
      </c>
      <c r="P2100" s="14">
        <f>VLOOKUP($L2100,'Hospitalization details'!$F2100:O4437,6,FALSE)</f>
        <v>24059</v>
      </c>
      <c r="Q2100" s="18">
        <f t="shared" si="32"/>
        <v>57</v>
      </c>
    </row>
    <row r="2101" spans="1:17" x14ac:dyDescent="0.25">
      <c r="A2101" s="2" t="s">
        <v>2107</v>
      </c>
      <c r="B2101" t="str">
        <f>VLOOKUP(A2101,'customer names'!A2101:D4435,3,FALSE)</f>
        <v>Montag</v>
      </c>
      <c r="C2101" s="1">
        <f>VLOOKUP(A2101,'Medical examination'!A2101:G4435,2,FALSE)</f>
        <v>31.92</v>
      </c>
      <c r="D2101" s="1">
        <f>VLOOKUP(A2101,'Medical examination'!A2101:H4435,3,FALSE)</f>
        <v>11.05</v>
      </c>
      <c r="E2101" s="1" t="str">
        <f>VLOOKUP($A2101,'Medical examination'!A2101:I4435,4,FALSE)</f>
        <v>NO</v>
      </c>
      <c r="F2101" s="1" t="str">
        <f>VLOOKUP($A2101,'Medical examination'!A2101:J4435,5,FALSE)</f>
        <v>NO</v>
      </c>
      <c r="G2101" s="1" t="str">
        <f>VLOOKUP($A2101,'Medical examination'!A2101:K4435,6,FALSE)</f>
        <v>NO</v>
      </c>
      <c r="H2101" s="1">
        <f>VLOOKUP($A2101,'Medical examination'!A2101:L4435,7,FALSE)</f>
        <v>0</v>
      </c>
      <c r="I2101" s="1" t="str">
        <f>VLOOKUP($A2101,'Medical examination'!A2101:M4435,8,FALSE)</f>
        <v>NO</v>
      </c>
      <c r="J2101" s="19" t="str">
        <f>VLOOKUP($A2101,'Medical examination'!A2101:N4435,9,FALSE)</f>
        <v>OBESITY</v>
      </c>
      <c r="K2101" s="10" t="str">
        <f>VLOOKUP($A2101,'Medical examination'!A2101:O4435,10,FALSE)</f>
        <v>DIABETES</v>
      </c>
      <c r="L2101" s="16">
        <v>13217.09</v>
      </c>
      <c r="M2101" s="1" t="str">
        <f>VLOOKUP($L2101,'Hospitalization details'!$F2101:L4433,2,FALSE)</f>
        <v>TIER - 3</v>
      </c>
      <c r="N2101" s="17" t="str">
        <f>VLOOKUP($L2101,'Hospitalization details'!$F2101:M4438,3,FALSE)</f>
        <v>TIER - 1</v>
      </c>
      <c r="O2101" s="1" t="str">
        <f>VLOOKUP($L2101,'Hospitalization details'!$F2101:N4438,4,FALSE)</f>
        <v>R1024</v>
      </c>
      <c r="P2101" s="14">
        <f>VLOOKUP($L2101,'Hospitalization details'!$F2101:O4438,6,FALSE)</f>
        <v>22987</v>
      </c>
      <c r="Q2101" s="18">
        <f t="shared" si="32"/>
        <v>60</v>
      </c>
    </row>
    <row r="2102" spans="1:17" x14ac:dyDescent="0.25">
      <c r="A2102" s="2" t="s">
        <v>2108</v>
      </c>
      <c r="B2102" t="str">
        <f>VLOOKUP(A2102,'customer names'!A2102:D4436,3,FALSE)</f>
        <v>Deroian</v>
      </c>
      <c r="C2102" s="1">
        <f>VLOOKUP(A2102,'Medical examination'!A2102:G4436,2,FALSE)</f>
        <v>28.975000000000001</v>
      </c>
      <c r="D2102" s="1">
        <f>VLOOKUP(A2102,'Medical examination'!A2102:H4436,3,FALSE)</f>
        <v>7.62</v>
      </c>
      <c r="E2102" s="1" t="str">
        <f>VLOOKUP($A2102,'Medical examination'!A2102:I4436,4,FALSE)</f>
        <v>NO</v>
      </c>
      <c r="F2102" s="1" t="str">
        <f>VLOOKUP($A2102,'Medical examination'!A2102:J4436,5,FALSE)</f>
        <v>NO</v>
      </c>
      <c r="G2102" s="1" t="str">
        <f>VLOOKUP($A2102,'Medical examination'!A2102:K4436,6,FALSE)</f>
        <v>NO</v>
      </c>
      <c r="H2102" s="1">
        <f>VLOOKUP($A2102,'Medical examination'!A2102:L4436,7,FALSE)</f>
        <v>0</v>
      </c>
      <c r="I2102" s="1" t="str">
        <f>VLOOKUP($A2102,'Medical examination'!A2102:M4436,8,FALSE)</f>
        <v>NO</v>
      </c>
      <c r="J2102" s="19" t="str">
        <f>VLOOKUP($A2102,'Medical examination'!A2102:N4436,9,FALSE)</f>
        <v>OVERWEIGHT</v>
      </c>
      <c r="K2102" s="10" t="str">
        <f>VLOOKUP($A2102,'Medical examination'!A2102:O4436,10,FALSE)</f>
        <v>DIABETES</v>
      </c>
      <c r="L2102" s="16">
        <v>13214.43</v>
      </c>
      <c r="M2102" s="1" t="str">
        <f>VLOOKUP($L2102,'Hospitalization details'!$F2102:L4434,2,FALSE)</f>
        <v>TIER - 3</v>
      </c>
      <c r="N2102" s="17" t="str">
        <f>VLOOKUP($L2102,'Hospitalization details'!$F2102:M4439,3,FALSE)</f>
        <v>TIER - 2</v>
      </c>
      <c r="O2102" s="1" t="str">
        <f>VLOOKUP($L2102,'Hospitalization details'!$F2102:N4439,4,FALSE)</f>
        <v>R1012</v>
      </c>
      <c r="P2102" s="14">
        <f>VLOOKUP($L2102,'Hospitalization details'!$F2102:O4439,6,FALSE)</f>
        <v>30239</v>
      </c>
      <c r="Q2102" s="18">
        <f t="shared" si="32"/>
        <v>40</v>
      </c>
    </row>
    <row r="2103" spans="1:17" x14ac:dyDescent="0.25">
      <c r="A2103" s="2" t="s">
        <v>2109</v>
      </c>
      <c r="B2103" t="str">
        <f>VLOOKUP(A2103,'customer names'!A2103:D4437,3,FALSE)</f>
        <v>Goetz</v>
      </c>
      <c r="C2103" s="1">
        <f>VLOOKUP(A2103,'Medical examination'!A2103:G4437,2,FALSE)</f>
        <v>31.73</v>
      </c>
      <c r="D2103" s="1">
        <f>VLOOKUP(A2103,'Medical examination'!A2103:H4437,3,FALSE)</f>
        <v>4.78</v>
      </c>
      <c r="E2103" s="1" t="str">
        <f>VLOOKUP($A2103,'Medical examination'!A2103:I4437,4,FALSE)</f>
        <v>YES</v>
      </c>
      <c r="F2103" s="1" t="str">
        <f>VLOOKUP($A2103,'Medical examination'!A2103:J4437,5,FALSE)</f>
        <v>YES</v>
      </c>
      <c r="G2103" s="1" t="str">
        <f>VLOOKUP($A2103,'Medical examination'!A2103:K4437,6,FALSE)</f>
        <v>NO</v>
      </c>
      <c r="H2103" s="1">
        <f>VLOOKUP($A2103,'Medical examination'!A2103:L4437,7,FALSE)</f>
        <v>2</v>
      </c>
      <c r="I2103" s="1" t="str">
        <f>VLOOKUP($A2103,'Medical examination'!A2103:M4437,8,FALSE)</f>
        <v>NO</v>
      </c>
      <c r="J2103" s="19" t="str">
        <f>VLOOKUP($A2103,'Medical examination'!A2103:N4437,9,FALSE)</f>
        <v>OBESITY</v>
      </c>
      <c r="K2103" s="10" t="str">
        <f>VLOOKUP($A2103,'Medical examination'!A2103:O4437,10,FALSE)</f>
        <v>NORMAL</v>
      </c>
      <c r="L2103" s="16">
        <v>13204.29</v>
      </c>
      <c r="M2103" s="1" t="str">
        <f>VLOOKUP($L2103,'Hospitalization details'!$F2103:L4435,2,FALSE)</f>
        <v>TIER - 3</v>
      </c>
      <c r="N2103" s="17" t="str">
        <f>VLOOKUP($L2103,'Hospitalization details'!$F2103:M4440,3,FALSE)</f>
        <v>TIER - 1</v>
      </c>
      <c r="O2103" s="1" t="str">
        <f>VLOOKUP($L2103,'Hospitalization details'!$F2103:N4440,4,FALSE)</f>
        <v>R1024</v>
      </c>
      <c r="P2103" s="14">
        <f>VLOOKUP($L2103,'Hospitalization details'!$F2103:O4440,6,FALSE)</f>
        <v>22863</v>
      </c>
      <c r="Q2103" s="18">
        <f t="shared" si="32"/>
        <v>60</v>
      </c>
    </row>
    <row r="2104" spans="1:17" x14ac:dyDescent="0.25">
      <c r="A2104" s="2" t="s">
        <v>2110</v>
      </c>
      <c r="B2104" t="str">
        <f>VLOOKUP(A2104,'customer names'!A2104:D4438,3,FALSE)</f>
        <v>Brady</v>
      </c>
      <c r="C2104" s="1">
        <f>VLOOKUP(A2104,'Medical examination'!A2104:G4438,2,FALSE)</f>
        <v>28.88</v>
      </c>
      <c r="D2104" s="1">
        <f>VLOOKUP(A2104,'Medical examination'!A2104:H4438,3,FALSE)</f>
        <v>6.09</v>
      </c>
      <c r="E2104" s="1" t="str">
        <f>VLOOKUP($A2104,'Medical examination'!A2104:I4438,4,FALSE)</f>
        <v>YES</v>
      </c>
      <c r="F2104" s="1" t="str">
        <f>VLOOKUP($A2104,'Medical examination'!A2104:J4438,5,FALSE)</f>
        <v>YES</v>
      </c>
      <c r="G2104" s="1" t="str">
        <f>VLOOKUP($A2104,'Medical examination'!A2104:K4438,6,FALSE)</f>
        <v>NO</v>
      </c>
      <c r="H2104" s="1">
        <f>VLOOKUP($A2104,'Medical examination'!A2104:L4438,7,FALSE)</f>
        <v>2</v>
      </c>
      <c r="I2104" s="1" t="str">
        <f>VLOOKUP($A2104,'Medical examination'!A2104:M4438,8,FALSE)</f>
        <v>NO</v>
      </c>
      <c r="J2104" s="19" t="str">
        <f>VLOOKUP($A2104,'Medical examination'!A2104:N4438,9,FALSE)</f>
        <v>OVERWEIGHT</v>
      </c>
      <c r="K2104" s="10" t="str">
        <f>VLOOKUP($A2104,'Medical examination'!A2104:O4438,10,FALSE)</f>
        <v>PRE DIABETES</v>
      </c>
      <c r="L2104" s="16">
        <v>13143.86</v>
      </c>
      <c r="M2104" s="1" t="str">
        <f>VLOOKUP($L2104,'Hospitalization details'!$F2104:L4436,2,FALSE)</f>
        <v>TIER - 3</v>
      </c>
      <c r="N2104" s="17" t="str">
        <f>VLOOKUP($L2104,'Hospitalization details'!$F2104:M4441,3,FALSE)</f>
        <v>TIER - 2</v>
      </c>
      <c r="O2104" s="1" t="str">
        <f>VLOOKUP($L2104,'Hospitalization details'!$F2104:N4441,4,FALSE)</f>
        <v>R1016</v>
      </c>
      <c r="P2104" s="14">
        <f>VLOOKUP($L2104,'Hospitalization details'!$F2104:O4441,6,FALSE)</f>
        <v>22621</v>
      </c>
      <c r="Q2104" s="18">
        <f t="shared" si="32"/>
        <v>61</v>
      </c>
    </row>
    <row r="2105" spans="1:17" x14ac:dyDescent="0.25">
      <c r="A2105" s="2" t="s">
        <v>2111</v>
      </c>
      <c r="B2105" t="str">
        <f>VLOOKUP(A2105,'customer names'!A2105:D4439,3,FALSE)</f>
        <v>Moran</v>
      </c>
      <c r="C2105" s="1">
        <f>VLOOKUP(A2105,'Medical examination'!A2105:G4439,2,FALSE)</f>
        <v>25.555</v>
      </c>
      <c r="D2105" s="1">
        <f>VLOOKUP(A2105,'Medical examination'!A2105:H4439,3,FALSE)</f>
        <v>5.1100000000000003</v>
      </c>
      <c r="E2105" s="1" t="str">
        <f>VLOOKUP($A2105,'Medical examination'!A2105:I4439,4,FALSE)</f>
        <v>NO</v>
      </c>
      <c r="F2105" s="1" t="str">
        <f>VLOOKUP($A2105,'Medical examination'!A2105:J4439,5,FALSE)</f>
        <v>NO</v>
      </c>
      <c r="G2105" s="1" t="str">
        <f>VLOOKUP($A2105,'Medical examination'!A2105:K4439,6,FALSE)</f>
        <v>YES</v>
      </c>
      <c r="H2105" s="1">
        <f>VLOOKUP($A2105,'Medical examination'!A2105:L4439,7,FALSE)</f>
        <v>1</v>
      </c>
      <c r="I2105" s="1" t="str">
        <f>VLOOKUP($A2105,'Medical examination'!A2105:M4439,8,FALSE)</f>
        <v>NO</v>
      </c>
      <c r="J2105" s="19" t="str">
        <f>VLOOKUP($A2105,'Medical examination'!A2105:N4439,9,FALSE)</f>
        <v>OVERWEIGHT</v>
      </c>
      <c r="K2105" s="10" t="str">
        <f>VLOOKUP($A2105,'Medical examination'!A2105:O4439,10,FALSE)</f>
        <v>NORMAL</v>
      </c>
      <c r="L2105" s="16">
        <v>13143.34</v>
      </c>
      <c r="M2105" s="1" t="str">
        <f>VLOOKUP($L2105,'Hospitalization details'!$F2105:L4437,2,FALSE)</f>
        <v>TIER - 3</v>
      </c>
      <c r="N2105" s="17" t="str">
        <f>VLOOKUP($L2105,'Hospitalization details'!$F2105:M4442,3,FALSE)</f>
        <v>TIER - 2</v>
      </c>
      <c r="O2105" s="1" t="str">
        <f>VLOOKUP($L2105,'Hospitalization details'!$F2105:N4442,4,FALSE)</f>
        <v>R1020</v>
      </c>
      <c r="P2105" s="14">
        <f>VLOOKUP($L2105,'Hospitalization details'!$F2105:O4442,6,FALSE)</f>
        <v>22621</v>
      </c>
      <c r="Q2105" s="18">
        <f t="shared" si="32"/>
        <v>61</v>
      </c>
    </row>
    <row r="2106" spans="1:17" x14ac:dyDescent="0.25">
      <c r="A2106" s="2" t="s">
        <v>2112</v>
      </c>
      <c r="B2106" t="str">
        <f>VLOOKUP(A2106,'customer names'!A2106:D4440,3,FALSE)</f>
        <v>Strickler</v>
      </c>
      <c r="C2106" s="1">
        <f>VLOOKUP(A2106,'Medical examination'!A2106:G4440,2,FALSE)</f>
        <v>37.29</v>
      </c>
      <c r="D2106" s="1">
        <f>VLOOKUP(A2106,'Medical examination'!A2106:H4440,3,FALSE)</f>
        <v>4.46</v>
      </c>
      <c r="E2106" s="1" t="str">
        <f>VLOOKUP($A2106,'Medical examination'!A2106:I4440,4,FALSE)</f>
        <v>NO</v>
      </c>
      <c r="F2106" s="1" t="str">
        <f>VLOOKUP($A2106,'Medical examination'!A2106:J4440,5,FALSE)</f>
        <v>YES</v>
      </c>
      <c r="G2106" s="1" t="str">
        <f>VLOOKUP($A2106,'Medical examination'!A2106:K4440,6,FALSE)</f>
        <v>NO</v>
      </c>
      <c r="H2106" s="1">
        <f>VLOOKUP($A2106,'Medical examination'!A2106:L4440,7,FALSE)</f>
        <v>1</v>
      </c>
      <c r="I2106" s="1" t="str">
        <f>VLOOKUP($A2106,'Medical examination'!A2106:M4440,8,FALSE)</f>
        <v>NO</v>
      </c>
      <c r="J2106" s="19" t="str">
        <f>VLOOKUP($A2106,'Medical examination'!A2106:N4440,9,FALSE)</f>
        <v>OBESITY</v>
      </c>
      <c r="K2106" s="10" t="str">
        <f>VLOOKUP($A2106,'Medical examination'!A2106:O4440,10,FALSE)</f>
        <v>NORMAL</v>
      </c>
      <c r="L2106" s="16">
        <v>41505.15</v>
      </c>
      <c r="M2106" s="1" t="str">
        <f>VLOOKUP($L2106,'Hospitalization details'!$F2106:L4438,2,FALSE)</f>
        <v>TIER - 1</v>
      </c>
      <c r="N2106" s="17" t="str">
        <f>VLOOKUP($L2106,'Hospitalization details'!$F2106:M4443,3,FALSE)</f>
        <v>TIER - 2</v>
      </c>
      <c r="O2106" s="1" t="str">
        <f>VLOOKUP($L2106,'Hospitalization details'!$F2106:N4443,4,FALSE)</f>
        <v>R1011</v>
      </c>
      <c r="P2106" s="14">
        <f>VLOOKUP($L2106,'Hospitalization details'!$F2106:O4443,6,FALSE)</f>
        <v>24828</v>
      </c>
      <c r="Q2106" s="18">
        <f t="shared" si="32"/>
        <v>55</v>
      </c>
    </row>
    <row r="2107" spans="1:17" x14ac:dyDescent="0.25">
      <c r="A2107" s="2" t="s">
        <v>2113</v>
      </c>
      <c r="B2107" t="str">
        <f>VLOOKUP(A2107,'customer names'!A2107:D4441,3,FALSE)</f>
        <v>Simone</v>
      </c>
      <c r="C2107" s="1">
        <f>VLOOKUP(A2107,'Medical examination'!A2107:G4441,2,FALSE)</f>
        <v>40.28</v>
      </c>
      <c r="D2107" s="1">
        <f>VLOOKUP(A2107,'Medical examination'!A2107:H4441,3,FALSE)</f>
        <v>6.11</v>
      </c>
      <c r="E2107" s="1" t="str">
        <f>VLOOKUP($A2107,'Medical examination'!A2107:I4441,4,FALSE)</f>
        <v>NO</v>
      </c>
      <c r="F2107" s="1" t="str">
        <f>VLOOKUP($A2107,'Medical examination'!A2107:J4441,5,FALSE)</f>
        <v>YES</v>
      </c>
      <c r="G2107" s="1" t="str">
        <f>VLOOKUP($A2107,'Medical examination'!A2107:K4441,6,FALSE)</f>
        <v>NO</v>
      </c>
      <c r="H2107" s="1">
        <f>VLOOKUP($A2107,'Medical examination'!A2107:L4441,7,FALSE)</f>
        <v>1</v>
      </c>
      <c r="I2107" s="1" t="str">
        <f>VLOOKUP($A2107,'Medical examination'!A2107:M4441,8,FALSE)</f>
        <v>NO</v>
      </c>
      <c r="J2107" s="19" t="str">
        <f>VLOOKUP($A2107,'Medical examination'!A2107:N4441,9,FALSE)</f>
        <v>OBESITY</v>
      </c>
      <c r="K2107" s="10" t="str">
        <f>VLOOKUP($A2107,'Medical examination'!A2107:O4441,10,FALSE)</f>
        <v>PRE DIABETES</v>
      </c>
      <c r="L2107" s="16">
        <v>13129.6</v>
      </c>
      <c r="M2107" s="1" t="str">
        <f>VLOOKUP($L2107,'Hospitalization details'!$F2107:L4439,2,FALSE)</f>
        <v>TIER - 3</v>
      </c>
      <c r="N2107" s="17" t="str">
        <f>VLOOKUP($L2107,'Hospitalization details'!$F2107:M4444,3,FALSE)</f>
        <v>TIER - 2</v>
      </c>
      <c r="O2107" s="1" t="str">
        <f>VLOOKUP($L2107,'Hospitalization details'!$F2107:N4444,4,FALSE)</f>
        <v>R1017</v>
      </c>
      <c r="P2107" s="14">
        <f>VLOOKUP($L2107,'Hospitalization details'!$F2107:O4444,6,FALSE)</f>
        <v>22531</v>
      </c>
      <c r="Q2107" s="18">
        <f t="shared" si="32"/>
        <v>61</v>
      </c>
    </row>
    <row r="2108" spans="1:17" x14ac:dyDescent="0.25">
      <c r="A2108" s="2" t="s">
        <v>2114</v>
      </c>
      <c r="B2108" t="str">
        <f>VLOOKUP(A2108,'customer names'!A2108:D4442,3,FALSE)</f>
        <v>Von Rock</v>
      </c>
      <c r="C2108" s="1">
        <f>VLOOKUP(A2108,'Medical examination'!A2108:G4442,2,FALSE)</f>
        <v>40.185000000000002</v>
      </c>
      <c r="D2108" s="1">
        <f>VLOOKUP(A2108,'Medical examination'!A2108:H4442,3,FALSE)</f>
        <v>4.66</v>
      </c>
      <c r="E2108" s="1" t="str">
        <f>VLOOKUP($A2108,'Medical examination'!A2108:I4442,4,FALSE)</f>
        <v>NO</v>
      </c>
      <c r="F2108" s="1" t="str">
        <f>VLOOKUP($A2108,'Medical examination'!A2108:J4442,5,FALSE)</f>
        <v>YES</v>
      </c>
      <c r="G2108" s="1" t="str">
        <f>VLOOKUP($A2108,'Medical examination'!A2108:K4442,6,FALSE)</f>
        <v>NO</v>
      </c>
      <c r="H2108" s="1">
        <f>VLOOKUP($A2108,'Medical examination'!A2108:L4442,7,FALSE)</f>
        <v>1</v>
      </c>
      <c r="I2108" s="1" t="str">
        <f>VLOOKUP($A2108,'Medical examination'!A2108:M4442,8,FALSE)</f>
        <v>NO</v>
      </c>
      <c r="J2108" s="19" t="str">
        <f>VLOOKUP($A2108,'Medical examination'!A2108:N4442,9,FALSE)</f>
        <v>OBESITY</v>
      </c>
      <c r="K2108" s="10" t="str">
        <f>VLOOKUP($A2108,'Medical examination'!A2108:O4442,10,FALSE)</f>
        <v>NORMAL</v>
      </c>
      <c r="L2108" s="16">
        <v>13126.68</v>
      </c>
      <c r="M2108" s="1" t="str">
        <f>VLOOKUP($L2108,'Hospitalization details'!$F2108:L4440,2,FALSE)</f>
        <v>TIER - 3</v>
      </c>
      <c r="N2108" s="17" t="str">
        <f>VLOOKUP($L2108,'Hospitalization details'!$F2108:M4445,3,FALSE)</f>
        <v>TIER - 3</v>
      </c>
      <c r="O2108" s="1" t="str">
        <f>VLOOKUP($L2108,'Hospitalization details'!$F2108:N4445,4,FALSE)</f>
        <v>R1011</v>
      </c>
      <c r="P2108" s="14">
        <f>VLOOKUP($L2108,'Hospitalization details'!$F2108:O4445,6,FALSE)</f>
        <v>36388</v>
      </c>
      <c r="Q2108" s="18">
        <f t="shared" si="32"/>
        <v>23</v>
      </c>
    </row>
    <row r="2109" spans="1:17" x14ac:dyDescent="0.25">
      <c r="A2109" s="2" t="s">
        <v>2115</v>
      </c>
      <c r="B2109" t="str">
        <f>VLOOKUP(A2109,'customer names'!A2109:D4443,3,FALSE)</f>
        <v>Woodard</v>
      </c>
      <c r="C2109" s="1">
        <f>VLOOKUP(A2109,'Medical examination'!A2109:G4443,2,FALSE)</f>
        <v>23.57</v>
      </c>
      <c r="D2109" s="1">
        <f>VLOOKUP(A2109,'Medical examination'!A2109:H4443,3,FALSE)</f>
        <v>6.14</v>
      </c>
      <c r="E2109" s="1" t="str">
        <f>VLOOKUP($A2109,'Medical examination'!A2109:I4443,4,FALSE)</f>
        <v>NO</v>
      </c>
      <c r="F2109" s="1" t="str">
        <f>VLOOKUP($A2109,'Medical examination'!A2109:J4443,5,FALSE)</f>
        <v>NO</v>
      </c>
      <c r="G2109" s="1" t="str">
        <f>VLOOKUP($A2109,'Medical examination'!A2109:K4443,6,FALSE)</f>
        <v>NO</v>
      </c>
      <c r="H2109" s="1">
        <f>VLOOKUP($A2109,'Medical examination'!A2109:L4443,7,FALSE)</f>
        <v>0</v>
      </c>
      <c r="I2109" s="1" t="str">
        <f>VLOOKUP($A2109,'Medical examination'!A2109:M4443,8,FALSE)</f>
        <v>NO</v>
      </c>
      <c r="J2109" s="19" t="str">
        <f>VLOOKUP($A2109,'Medical examination'!A2109:N4443,9,FALSE)</f>
        <v>NORMAL WEIGHT</v>
      </c>
      <c r="K2109" s="10" t="str">
        <f>VLOOKUP($A2109,'Medical examination'!A2109:O4443,10,FALSE)</f>
        <v>PRE DIABETES</v>
      </c>
      <c r="L2109" s="16">
        <v>13116.84</v>
      </c>
      <c r="M2109" s="1" t="str">
        <f>VLOOKUP($L2109,'Hospitalization details'!$F2109:L4441,2,FALSE)</f>
        <v>TIER - 3</v>
      </c>
      <c r="N2109" s="17" t="str">
        <f>VLOOKUP($L2109,'Hospitalization details'!$F2109:M4446,3,FALSE)</f>
        <v>TIER - 1</v>
      </c>
      <c r="O2109" s="1" t="str">
        <f>VLOOKUP($L2109,'Hospitalization details'!$F2109:N4446,4,FALSE)</f>
        <v>R1012</v>
      </c>
      <c r="P2109" s="14">
        <f>VLOOKUP($L2109,'Hospitalization details'!$F2109:O4446,6,FALSE)</f>
        <v>23268</v>
      </c>
      <c r="Q2109" s="18">
        <f t="shared" si="32"/>
        <v>59</v>
      </c>
    </row>
    <row r="2110" spans="1:17" x14ac:dyDescent="0.25">
      <c r="A2110" s="2" t="s">
        <v>2116</v>
      </c>
      <c r="B2110" t="str">
        <f>VLOOKUP(A2110,'customer names'!A2110:D4444,3,FALSE)</f>
        <v>Li</v>
      </c>
      <c r="C2110" s="1">
        <f>VLOOKUP(A2110,'Medical examination'!A2110:G4444,2,FALSE)</f>
        <v>35.625</v>
      </c>
      <c r="D2110" s="1">
        <f>VLOOKUP(A2110,'Medical examination'!A2110:H4444,3,FALSE)</f>
        <v>6.21</v>
      </c>
      <c r="E2110" s="1" t="str">
        <f>VLOOKUP($A2110,'Medical examination'!A2110:I4444,4,FALSE)</f>
        <v>NO</v>
      </c>
      <c r="F2110" s="1" t="str">
        <f>VLOOKUP($A2110,'Medical examination'!A2110:J4444,5,FALSE)</f>
        <v>YES</v>
      </c>
      <c r="G2110" s="1" t="str">
        <f>VLOOKUP($A2110,'Medical examination'!A2110:K4444,6,FALSE)</f>
        <v>NO</v>
      </c>
      <c r="H2110" s="1">
        <f>VLOOKUP($A2110,'Medical examination'!A2110:L4444,7,FALSE)</f>
        <v>1</v>
      </c>
      <c r="I2110" s="1" t="str">
        <f>VLOOKUP($A2110,'Medical examination'!A2110:M4444,8,FALSE)</f>
        <v>NO</v>
      </c>
      <c r="J2110" s="19" t="str">
        <f>VLOOKUP($A2110,'Medical examination'!A2110:N4444,9,FALSE)</f>
        <v>OBESITY</v>
      </c>
      <c r="K2110" s="10" t="str">
        <f>VLOOKUP($A2110,'Medical examination'!A2110:O4444,10,FALSE)</f>
        <v>PRE DIABETES</v>
      </c>
      <c r="L2110" s="16">
        <v>13113.51</v>
      </c>
      <c r="M2110" s="1" t="str">
        <f>VLOOKUP($L2110,'Hospitalization details'!$F2110:L4442,2,FALSE)</f>
        <v>TIER - 3</v>
      </c>
      <c r="N2110" s="17" t="str">
        <f>VLOOKUP($L2110,'Hospitalization details'!$F2110:M4447,3,FALSE)</f>
        <v>TIER - 2</v>
      </c>
      <c r="O2110" s="1" t="str">
        <f>VLOOKUP($L2110,'Hospitalization details'!$F2110:N4447,4,FALSE)</f>
        <v>R1026</v>
      </c>
      <c r="P2110" s="14">
        <f>VLOOKUP($L2110,'Hospitalization details'!$F2110:O4447,6,FALSE)</f>
        <v>33828</v>
      </c>
      <c r="Q2110" s="18">
        <f t="shared" si="32"/>
        <v>30</v>
      </c>
    </row>
    <row r="2111" spans="1:17" x14ac:dyDescent="0.25">
      <c r="A2111" s="2" t="s">
        <v>2117</v>
      </c>
      <c r="B2111" t="str">
        <f>VLOOKUP(A2111,'customer names'!A2111:D4445,3,FALSE)</f>
        <v>Sinda</v>
      </c>
      <c r="C2111" s="1">
        <f>VLOOKUP(A2111,'Medical examination'!A2111:G4445,2,FALSE)</f>
        <v>33.155000000000001</v>
      </c>
      <c r="D2111" s="1">
        <f>VLOOKUP(A2111,'Medical examination'!A2111:H4445,3,FALSE)</f>
        <v>4.5999999999999996</v>
      </c>
      <c r="E2111" s="1" t="str">
        <f>VLOOKUP($A2111,'Medical examination'!A2111:I4445,4,FALSE)</f>
        <v>NO</v>
      </c>
      <c r="F2111" s="1" t="str">
        <f>VLOOKUP($A2111,'Medical examination'!A2111:J4445,5,FALSE)</f>
        <v>YES</v>
      </c>
      <c r="G2111" s="1" t="str">
        <f>VLOOKUP($A2111,'Medical examination'!A2111:K4445,6,FALSE)</f>
        <v>NO</v>
      </c>
      <c r="H2111" s="1">
        <f>VLOOKUP($A2111,'Medical examination'!A2111:L4445,7,FALSE)</f>
        <v>1</v>
      </c>
      <c r="I2111" s="1" t="str">
        <f>VLOOKUP($A2111,'Medical examination'!A2111:M4445,8,FALSE)</f>
        <v>NO</v>
      </c>
      <c r="J2111" s="19" t="str">
        <f>VLOOKUP($A2111,'Medical examination'!A2111:N4445,9,FALSE)</f>
        <v>OBESITY</v>
      </c>
      <c r="K2111" s="10" t="str">
        <f>VLOOKUP($A2111,'Medical examination'!A2111:O4445,10,FALSE)</f>
        <v>NORMAL</v>
      </c>
      <c r="L2111" s="16">
        <v>13112.6</v>
      </c>
      <c r="M2111" s="1" t="str">
        <f>VLOOKUP($L2111,'Hospitalization details'!$F2111:L4443,2,FALSE)</f>
        <v>TIER - 3</v>
      </c>
      <c r="N2111" s="17" t="str">
        <f>VLOOKUP($L2111,'Hospitalization details'!$F2111:M4448,3,FALSE)</f>
        <v>TIER - 3</v>
      </c>
      <c r="O2111" s="1" t="str">
        <f>VLOOKUP($L2111,'Hospitalization details'!$F2111:N4448,4,FALSE)</f>
        <v>R1012</v>
      </c>
      <c r="P2111" s="14">
        <f>VLOOKUP($L2111,'Hospitalization details'!$F2111:O4448,6,FALSE)</f>
        <v>22860</v>
      </c>
      <c r="Q2111" s="18">
        <f t="shared" si="32"/>
        <v>60</v>
      </c>
    </row>
    <row r="2112" spans="1:17" x14ac:dyDescent="0.25">
      <c r="A2112" s="2" t="s">
        <v>2118</v>
      </c>
      <c r="B2112" t="str">
        <f>VLOOKUP(A2112,'customer names'!A2112:D4446,3,FALSE)</f>
        <v>Rydland</v>
      </c>
      <c r="C2112" s="1">
        <f>VLOOKUP(A2112,'Medical examination'!A2112:G4446,2,FALSE)</f>
        <v>31.92</v>
      </c>
      <c r="D2112" s="1">
        <f>VLOOKUP(A2112,'Medical examination'!A2112:H4446,3,FALSE)</f>
        <v>5.04</v>
      </c>
      <c r="E2112" s="1" t="str">
        <f>VLOOKUP($A2112,'Medical examination'!A2112:I4446,4,FALSE)</f>
        <v>NO</v>
      </c>
      <c r="F2112" s="1" t="str">
        <f>VLOOKUP($A2112,'Medical examination'!A2112:J4446,5,FALSE)</f>
        <v>YES</v>
      </c>
      <c r="G2112" s="1" t="str">
        <f>VLOOKUP($A2112,'Medical examination'!A2112:K4446,6,FALSE)</f>
        <v>NO</v>
      </c>
      <c r="H2112" s="1">
        <f>VLOOKUP($A2112,'Medical examination'!A2112:L4446,7,FALSE)</f>
        <v>1</v>
      </c>
      <c r="I2112" s="1" t="str">
        <f>VLOOKUP($A2112,'Medical examination'!A2112:M4446,8,FALSE)</f>
        <v>NO</v>
      </c>
      <c r="J2112" s="19" t="str">
        <f>VLOOKUP($A2112,'Medical examination'!A2112:N4446,9,FALSE)</f>
        <v>OBESITY</v>
      </c>
      <c r="K2112" s="10" t="str">
        <f>VLOOKUP($A2112,'Medical examination'!A2112:O4446,10,FALSE)</f>
        <v>NORMAL</v>
      </c>
      <c r="L2112" s="16">
        <v>13110.79</v>
      </c>
      <c r="M2112" s="1" t="str">
        <f>VLOOKUP($L2112,'Hospitalization details'!$F2112:L4444,2,FALSE)</f>
        <v>TIER - 3</v>
      </c>
      <c r="N2112" s="17" t="str">
        <f>VLOOKUP($L2112,'Hospitalization details'!$F2112:M4449,3,FALSE)</f>
        <v>TIER - 2</v>
      </c>
      <c r="O2112" s="1" t="str">
        <f>VLOOKUP($L2112,'Hospitalization details'!$F2112:N4449,4,FALSE)</f>
        <v>R1011</v>
      </c>
      <c r="P2112" s="14">
        <f>VLOOKUP($L2112,'Hospitalization details'!$F2112:O4449,6,FALSE)</f>
        <v>26236</v>
      </c>
      <c r="Q2112" s="18">
        <f t="shared" si="32"/>
        <v>51</v>
      </c>
    </row>
    <row r="2113" spans="1:17" x14ac:dyDescent="0.25">
      <c r="A2113" s="2" t="s">
        <v>2119</v>
      </c>
      <c r="B2113" t="str">
        <f>VLOOKUP(A2113,'customer names'!A2113:D4447,3,FALSE)</f>
        <v>Vespa</v>
      </c>
      <c r="C2113" s="1">
        <f>VLOOKUP(A2113,'Medical examination'!A2113:G4447,2,FALSE)</f>
        <v>30.305</v>
      </c>
      <c r="D2113" s="1">
        <f>VLOOKUP(A2113,'Medical examination'!A2113:H4447,3,FALSE)</f>
        <v>5.08</v>
      </c>
      <c r="E2113" s="1" t="str">
        <f>VLOOKUP($A2113,'Medical examination'!A2113:I4447,4,FALSE)</f>
        <v>NO</v>
      </c>
      <c r="F2113" s="1" t="str">
        <f>VLOOKUP($A2113,'Medical examination'!A2113:J4447,5,FALSE)</f>
        <v>YES</v>
      </c>
      <c r="G2113" s="1" t="str">
        <f>VLOOKUP($A2113,'Medical examination'!A2113:K4447,6,FALSE)</f>
        <v>NO</v>
      </c>
      <c r="H2113" s="1">
        <f>VLOOKUP($A2113,'Medical examination'!A2113:L4447,7,FALSE)</f>
        <v>1</v>
      </c>
      <c r="I2113" s="1" t="str">
        <f>VLOOKUP($A2113,'Medical examination'!A2113:M4447,8,FALSE)</f>
        <v>NO</v>
      </c>
      <c r="J2113" s="19" t="str">
        <f>VLOOKUP($A2113,'Medical examination'!A2113:N4447,9,FALSE)</f>
        <v>OBESITY</v>
      </c>
      <c r="K2113" s="10" t="str">
        <f>VLOOKUP($A2113,'Medical examination'!A2113:O4447,10,FALSE)</f>
        <v>NORMAL</v>
      </c>
      <c r="L2113" s="16">
        <v>13101.74</v>
      </c>
      <c r="M2113" s="1" t="str">
        <f>VLOOKUP($L2113,'Hospitalization details'!$F2113:L4445,2,FALSE)</f>
        <v>TIER - 3</v>
      </c>
      <c r="N2113" s="17" t="str">
        <f>VLOOKUP($L2113,'Hospitalization details'!$F2113:M4450,3,FALSE)</f>
        <v>TIER - 2</v>
      </c>
      <c r="O2113" s="1" t="str">
        <f>VLOOKUP($L2113,'Hospitalization details'!$F2113:N4450,4,FALSE)</f>
        <v>R1026</v>
      </c>
      <c r="P2113" s="14">
        <f>VLOOKUP($L2113,'Hospitalization details'!$F2113:O4450,6,FALSE)</f>
        <v>28688</v>
      </c>
      <c r="Q2113" s="18">
        <f t="shared" si="32"/>
        <v>44</v>
      </c>
    </row>
    <row r="2114" spans="1:17" x14ac:dyDescent="0.25">
      <c r="A2114" s="2" t="s">
        <v>2120</v>
      </c>
      <c r="B2114" t="str">
        <f>VLOOKUP(A2114,'customer names'!A2114:D4448,3,FALSE)</f>
        <v>Meadows</v>
      </c>
      <c r="C2114" s="1">
        <f>VLOOKUP(A2114,'Medical examination'!A2114:G4448,2,FALSE)</f>
        <v>30.114999999999998</v>
      </c>
      <c r="D2114" s="1">
        <f>VLOOKUP(A2114,'Medical examination'!A2114:H4448,3,FALSE)</f>
        <v>4.38</v>
      </c>
      <c r="E2114" s="1" t="str">
        <f>VLOOKUP($A2114,'Medical examination'!A2114:I4448,4,FALSE)</f>
        <v>NO</v>
      </c>
      <c r="F2114" s="1" t="str">
        <f>VLOOKUP($A2114,'Medical examination'!A2114:J4448,5,FALSE)</f>
        <v>YES</v>
      </c>
      <c r="G2114" s="1" t="str">
        <f>VLOOKUP($A2114,'Medical examination'!A2114:K4448,6,FALSE)</f>
        <v>NO</v>
      </c>
      <c r="H2114" s="1">
        <f>VLOOKUP($A2114,'Medical examination'!A2114:L4448,7,FALSE)</f>
        <v>1</v>
      </c>
      <c r="I2114" s="1" t="str">
        <f>VLOOKUP($A2114,'Medical examination'!A2114:M4448,8,FALSE)</f>
        <v>NO</v>
      </c>
      <c r="J2114" s="19" t="str">
        <f>VLOOKUP($A2114,'Medical examination'!A2114:N4448,9,FALSE)</f>
        <v>OBESITY</v>
      </c>
      <c r="K2114" s="10" t="str">
        <f>VLOOKUP($A2114,'Medical examination'!A2114:O4448,10,FALSE)</f>
        <v>NORMAL</v>
      </c>
      <c r="L2114" s="16">
        <v>13063.88</v>
      </c>
      <c r="M2114" s="1" t="str">
        <f>VLOOKUP($L2114,'Hospitalization details'!$F2114:L4446,2,FALSE)</f>
        <v>TIER - 3</v>
      </c>
      <c r="N2114" s="17" t="str">
        <f>VLOOKUP($L2114,'Hospitalization details'!$F2114:M4451,3,FALSE)</f>
        <v>TIER - 2</v>
      </c>
      <c r="O2114" s="1" t="str">
        <f>VLOOKUP($L2114,'Hospitalization details'!$F2114:N4451,4,FALSE)</f>
        <v>R1011</v>
      </c>
      <c r="P2114" s="14">
        <f>VLOOKUP($L2114,'Hospitalization details'!$F2114:O4451,6,FALSE)</f>
        <v>22591</v>
      </c>
      <c r="Q2114" s="18">
        <f t="shared" si="32"/>
        <v>61</v>
      </c>
    </row>
    <row r="2115" spans="1:17" x14ac:dyDescent="0.25">
      <c r="A2115" s="2" t="s">
        <v>2121</v>
      </c>
      <c r="B2115" t="str">
        <f>VLOOKUP(A2115,'customer names'!A2115:D4449,3,FALSE)</f>
        <v>Toppen</v>
      </c>
      <c r="C2115" s="1">
        <f>VLOOKUP(A2115,'Medical examination'!A2115:G4449,2,FALSE)</f>
        <v>24.09</v>
      </c>
      <c r="D2115" s="1">
        <f>VLOOKUP(A2115,'Medical examination'!A2115:H4449,3,FALSE)</f>
        <v>4.79</v>
      </c>
      <c r="E2115" s="1" t="str">
        <f>VLOOKUP($A2115,'Medical examination'!A2115:I4449,4,FALSE)</f>
        <v>NO</v>
      </c>
      <c r="F2115" s="1" t="str">
        <f>VLOOKUP($A2115,'Medical examination'!A2115:J4449,5,FALSE)</f>
        <v>YES</v>
      </c>
      <c r="G2115" s="1" t="str">
        <f>VLOOKUP($A2115,'Medical examination'!A2115:K4449,6,FALSE)</f>
        <v>NO</v>
      </c>
      <c r="H2115" s="1">
        <f>VLOOKUP($A2115,'Medical examination'!A2115:L4449,7,FALSE)</f>
        <v>1</v>
      </c>
      <c r="I2115" s="1" t="str">
        <f>VLOOKUP($A2115,'Medical examination'!A2115:M4449,8,FALSE)</f>
        <v>NO</v>
      </c>
      <c r="J2115" s="19" t="str">
        <f>VLOOKUP($A2115,'Medical examination'!A2115:N4449,9,FALSE)</f>
        <v>NORMAL WEIGHT</v>
      </c>
      <c r="K2115" s="10" t="str">
        <f>VLOOKUP($A2115,'Medical examination'!A2115:O4449,10,FALSE)</f>
        <v>NORMAL</v>
      </c>
      <c r="L2115" s="16">
        <v>13051.22</v>
      </c>
      <c r="M2115" s="1" t="str">
        <f>VLOOKUP($L2115,'Hospitalization details'!$F2115:L4447,2,FALSE)</f>
        <v>TIER - 3</v>
      </c>
      <c r="N2115" s="17" t="str">
        <f>VLOOKUP($L2115,'Hospitalization details'!$F2115:M4452,3,FALSE)</f>
        <v>TIER - 1</v>
      </c>
      <c r="O2115" s="1" t="str">
        <f>VLOOKUP($L2115,'Hospitalization details'!$F2115:N4452,4,FALSE)</f>
        <v>R1026</v>
      </c>
      <c r="P2115" s="14">
        <f>VLOOKUP($L2115,'Hospitalization details'!$F2115:O4452,6,FALSE)</f>
        <v>31346</v>
      </c>
      <c r="Q2115" s="18">
        <f t="shared" ref="Q2115:Q2178" si="33">DATEDIF(P2115:P4449, DATE(2023,6,8), "Y")</f>
        <v>37</v>
      </c>
    </row>
    <row r="2116" spans="1:17" x14ac:dyDescent="0.25">
      <c r="A2116" s="2" t="s">
        <v>2122</v>
      </c>
      <c r="B2116" t="str">
        <f>VLOOKUP(A2116,'customer names'!A2116:D4450,3,FALSE)</f>
        <v>Ermer</v>
      </c>
      <c r="C2116" s="1">
        <f>VLOOKUP(A2116,'Medical examination'!A2116:G4450,2,FALSE)</f>
        <v>28.215</v>
      </c>
      <c r="D2116" s="1">
        <f>VLOOKUP(A2116,'Medical examination'!A2116:H4450,3,FALSE)</f>
        <v>4.21</v>
      </c>
      <c r="E2116" s="1" t="str">
        <f>VLOOKUP($A2116,'Medical examination'!A2116:I4450,4,FALSE)</f>
        <v>NO</v>
      </c>
      <c r="F2116" s="1" t="str">
        <f>VLOOKUP($A2116,'Medical examination'!A2116:J4450,5,FALSE)</f>
        <v>YES</v>
      </c>
      <c r="G2116" s="1" t="str">
        <f>VLOOKUP($A2116,'Medical examination'!A2116:K4450,6,FALSE)</f>
        <v>NO</v>
      </c>
      <c r="H2116" s="1">
        <f>VLOOKUP($A2116,'Medical examination'!A2116:L4450,7,FALSE)</f>
        <v>1</v>
      </c>
      <c r="I2116" s="1" t="str">
        <f>VLOOKUP($A2116,'Medical examination'!A2116:M4450,8,FALSE)</f>
        <v>NO</v>
      </c>
      <c r="J2116" s="19" t="str">
        <f>VLOOKUP($A2116,'Medical examination'!A2116:N4450,9,FALSE)</f>
        <v>OVERWEIGHT</v>
      </c>
      <c r="K2116" s="10" t="str">
        <f>VLOOKUP($A2116,'Medical examination'!A2116:O4450,10,FALSE)</f>
        <v>NORMAL</v>
      </c>
      <c r="L2116" s="16">
        <v>13047.33</v>
      </c>
      <c r="M2116" s="1" t="str">
        <f>VLOOKUP($L2116,'Hospitalization details'!$F2116:L4448,2,FALSE)</f>
        <v>TIER - 3</v>
      </c>
      <c r="N2116" s="17" t="str">
        <f>VLOOKUP($L2116,'Hospitalization details'!$F2116:M4453,3,FALSE)</f>
        <v>TIER - 3</v>
      </c>
      <c r="O2116" s="1" t="str">
        <f>VLOOKUP($L2116,'Hospitalization details'!$F2116:N4453,4,FALSE)</f>
        <v>R1024</v>
      </c>
      <c r="P2116" s="14">
        <f>VLOOKUP($L2116,'Hospitalization details'!$F2116:O4453,6,FALSE)</f>
        <v>24690</v>
      </c>
      <c r="Q2116" s="18">
        <f t="shared" si="33"/>
        <v>55</v>
      </c>
    </row>
    <row r="2117" spans="1:17" x14ac:dyDescent="0.25">
      <c r="A2117" s="2" t="s">
        <v>2123</v>
      </c>
      <c r="B2117" t="str">
        <f>VLOOKUP(A2117,'customer names'!A2117:D4451,3,FALSE)</f>
        <v>Dionne</v>
      </c>
      <c r="C2117" s="1">
        <f>VLOOKUP(A2117,'Medical examination'!A2117:G4451,2,FALSE)</f>
        <v>26.315000000000001</v>
      </c>
      <c r="D2117" s="1">
        <f>VLOOKUP(A2117,'Medical examination'!A2117:H4451,3,FALSE)</f>
        <v>5.47</v>
      </c>
      <c r="E2117" s="1" t="str">
        <f>VLOOKUP($A2117,'Medical examination'!A2117:I4451,4,FALSE)</f>
        <v>NO</v>
      </c>
      <c r="F2117" s="1" t="str">
        <f>VLOOKUP($A2117,'Medical examination'!A2117:J4451,5,FALSE)</f>
        <v>YES</v>
      </c>
      <c r="G2117" s="1" t="str">
        <f>VLOOKUP($A2117,'Medical examination'!A2117:K4451,6,FALSE)</f>
        <v>NO</v>
      </c>
      <c r="H2117" s="1">
        <f>VLOOKUP($A2117,'Medical examination'!A2117:L4451,7,FALSE)</f>
        <v>1</v>
      </c>
      <c r="I2117" s="1" t="str">
        <f>VLOOKUP($A2117,'Medical examination'!A2117:M4451,8,FALSE)</f>
        <v>NO</v>
      </c>
      <c r="J2117" s="19" t="str">
        <f>VLOOKUP($A2117,'Medical examination'!A2117:N4451,9,FALSE)</f>
        <v>OVERWEIGHT</v>
      </c>
      <c r="K2117" s="10" t="str">
        <f>VLOOKUP($A2117,'Medical examination'!A2117:O4451,10,FALSE)</f>
        <v>NORMAL</v>
      </c>
      <c r="L2117" s="16">
        <v>49577.66</v>
      </c>
      <c r="M2117" s="1" t="str">
        <f>VLOOKUP($L2117,'Hospitalization details'!$F2117:L4449,2,FALSE)</f>
        <v>TIER - 2</v>
      </c>
      <c r="N2117" s="17" t="str">
        <f>VLOOKUP($L2117,'Hospitalization details'!$F2117:M4454,3,FALSE)</f>
        <v>TIER - 2</v>
      </c>
      <c r="O2117" s="1" t="str">
        <f>VLOOKUP($L2117,'Hospitalization details'!$F2117:N4454,4,FALSE)</f>
        <v>R1013</v>
      </c>
      <c r="P2117" s="14">
        <f>VLOOKUP($L2117,'Hospitalization details'!$F2117:O4454,6,FALSE)</f>
        <v>21363</v>
      </c>
      <c r="Q2117" s="18">
        <f t="shared" si="33"/>
        <v>64</v>
      </c>
    </row>
    <row r="2118" spans="1:17" x14ac:dyDescent="0.25">
      <c r="A2118" s="2" t="s">
        <v>2124</v>
      </c>
      <c r="B2118" t="str">
        <f>VLOOKUP(A2118,'customer names'!A2118:D4452,3,FALSE)</f>
        <v>Stasulli</v>
      </c>
      <c r="C2118" s="1">
        <f>VLOOKUP(A2118,'Medical examination'!A2118:G4452,2,FALSE)</f>
        <v>25.08</v>
      </c>
      <c r="D2118" s="1">
        <f>VLOOKUP(A2118,'Medical examination'!A2118:H4452,3,FALSE)</f>
        <v>5.09</v>
      </c>
      <c r="E2118" s="1" t="str">
        <f>VLOOKUP($A2118,'Medical examination'!A2118:I4452,4,FALSE)</f>
        <v>NO</v>
      </c>
      <c r="F2118" s="1" t="str">
        <f>VLOOKUP($A2118,'Medical examination'!A2118:J4452,5,FALSE)</f>
        <v>YES</v>
      </c>
      <c r="G2118" s="1" t="str">
        <f>VLOOKUP($A2118,'Medical examination'!A2118:K4452,6,FALSE)</f>
        <v>NO</v>
      </c>
      <c r="H2118" s="1">
        <f>VLOOKUP($A2118,'Medical examination'!A2118:L4452,7,FALSE)</f>
        <v>1</v>
      </c>
      <c r="I2118" s="1" t="str">
        <f>VLOOKUP($A2118,'Medical examination'!A2118:M4452,8,FALSE)</f>
        <v>NO</v>
      </c>
      <c r="J2118" s="19" t="str">
        <f>VLOOKUP($A2118,'Medical examination'!A2118:N4452,9,FALSE)</f>
        <v>OVERWEIGHT</v>
      </c>
      <c r="K2118" s="10" t="str">
        <f>VLOOKUP($A2118,'Medical examination'!A2118:O4452,10,FALSE)</f>
        <v>NORMAL</v>
      </c>
      <c r="L2118" s="16">
        <v>41351.879999999997</v>
      </c>
      <c r="M2118" s="1" t="str">
        <f>VLOOKUP($L2118,'Hospitalization details'!$F2118:L4450,2,FALSE)</f>
        <v>TIER - 1</v>
      </c>
      <c r="N2118" s="17" t="str">
        <f>VLOOKUP($L2118,'Hospitalization details'!$F2118:M4455,3,FALSE)</f>
        <v>TIER - 2</v>
      </c>
      <c r="O2118" s="1" t="str">
        <f>VLOOKUP($L2118,'Hospitalization details'!$F2118:N4455,4,FALSE)</f>
        <v>R1011</v>
      </c>
      <c r="P2118" s="14">
        <f>VLOOKUP($L2118,'Hospitalization details'!$F2118:O4455,6,FALSE)</f>
        <v>26222</v>
      </c>
      <c r="Q2118" s="18">
        <f t="shared" si="33"/>
        <v>51</v>
      </c>
    </row>
    <row r="2119" spans="1:17" x14ac:dyDescent="0.25">
      <c r="A2119" s="2" t="s">
        <v>2125</v>
      </c>
      <c r="B2119" t="str">
        <f>VLOOKUP(A2119,'customer names'!A2119:D4453,3,FALSE)</f>
        <v>Duran</v>
      </c>
      <c r="C2119" s="1">
        <f>VLOOKUP(A2119,'Medical examination'!A2119:G4453,2,FALSE)</f>
        <v>15.41</v>
      </c>
      <c r="D2119" s="1">
        <f>VLOOKUP(A2119,'Medical examination'!A2119:H4453,3,FALSE)</f>
        <v>5.08</v>
      </c>
      <c r="E2119" s="1" t="str">
        <f>VLOOKUP($A2119,'Medical examination'!A2119:I4453,4,FALSE)</f>
        <v>NO</v>
      </c>
      <c r="F2119" s="1" t="str">
        <f>VLOOKUP($A2119,'Medical examination'!A2119:J4453,5,FALSE)</f>
        <v>NO</v>
      </c>
      <c r="G2119" s="1" t="str">
        <f>VLOOKUP($A2119,'Medical examination'!A2119:K4453,6,FALSE)</f>
        <v>NO</v>
      </c>
      <c r="H2119" s="1">
        <f>VLOOKUP($A2119,'Medical examination'!A2119:L4453,7,FALSE)</f>
        <v>0</v>
      </c>
      <c r="I2119" s="1" t="str">
        <f>VLOOKUP($A2119,'Medical examination'!A2119:M4453,8,FALSE)</f>
        <v>NO</v>
      </c>
      <c r="J2119" s="19" t="str">
        <f>VLOOKUP($A2119,'Medical examination'!A2119:N4453,9,FALSE)</f>
        <v>UNDERWEIGHT</v>
      </c>
      <c r="K2119" s="10" t="str">
        <f>VLOOKUP($A2119,'Medical examination'!A2119:O4453,10,FALSE)</f>
        <v>NORMAL</v>
      </c>
      <c r="L2119" s="16">
        <v>13044.41</v>
      </c>
      <c r="M2119" s="1" t="str">
        <f>VLOOKUP($L2119,'Hospitalization details'!$F2119:L4451,2,FALSE)</f>
        <v>TIER - 3</v>
      </c>
      <c r="N2119" s="17" t="str">
        <f>VLOOKUP($L2119,'Hospitalization details'!$F2119:M4456,3,FALSE)</f>
        <v>TIER - 1</v>
      </c>
      <c r="O2119" s="1" t="str">
        <f>VLOOKUP($L2119,'Hospitalization details'!$F2119:N4456,4,FALSE)</f>
        <v>R1012</v>
      </c>
      <c r="P2119" s="14">
        <f>VLOOKUP($L2119,'Hospitalization details'!$F2119:O4456,6,FALSE)</f>
        <v>25469</v>
      </c>
      <c r="Q2119" s="18">
        <f t="shared" si="33"/>
        <v>53</v>
      </c>
    </row>
    <row r="2120" spans="1:17" x14ac:dyDescent="0.25">
      <c r="A2120" s="2" t="s">
        <v>2126</v>
      </c>
      <c r="B2120" t="str">
        <f>VLOOKUP(A2120,'customer names'!A2120:D4454,3,FALSE)</f>
        <v>Klundt</v>
      </c>
      <c r="C2120" s="1">
        <f>VLOOKUP(A2120,'Medical examination'!A2120:G4454,2,FALSE)</f>
        <v>23.83</v>
      </c>
      <c r="D2120" s="1">
        <f>VLOOKUP(A2120,'Medical examination'!A2120:H4454,3,FALSE)</f>
        <v>5.68</v>
      </c>
      <c r="E2120" s="1" t="str">
        <f>VLOOKUP($A2120,'Medical examination'!A2120:I4454,4,FALSE)</f>
        <v>NO</v>
      </c>
      <c r="F2120" s="1" t="str">
        <f>VLOOKUP($A2120,'Medical examination'!A2120:J4454,5,FALSE)</f>
        <v>NO</v>
      </c>
      <c r="G2120" s="1" t="str">
        <f>VLOOKUP($A2120,'Medical examination'!A2120:K4454,6,FALSE)</f>
        <v>NO</v>
      </c>
      <c r="H2120" s="1">
        <f>VLOOKUP($A2120,'Medical examination'!A2120:L4454,7,FALSE)</f>
        <v>0</v>
      </c>
      <c r="I2120" s="1" t="str">
        <f>VLOOKUP($A2120,'Medical examination'!A2120:M4454,8,FALSE)</f>
        <v>NO</v>
      </c>
      <c r="J2120" s="19" t="str">
        <f>VLOOKUP($A2120,'Medical examination'!A2120:N4454,9,FALSE)</f>
        <v>NORMAL WEIGHT</v>
      </c>
      <c r="K2120" s="10" t="str">
        <f>VLOOKUP($A2120,'Medical examination'!A2120:O4454,10,FALSE)</f>
        <v>NORMAL</v>
      </c>
      <c r="L2120" s="16">
        <v>13041.92</v>
      </c>
      <c r="M2120" s="1" t="str">
        <f>VLOOKUP($L2120,'Hospitalization details'!$F2120:L4452,2,FALSE)</f>
        <v>TIER - 3</v>
      </c>
      <c r="N2120" s="17" t="str">
        <f>VLOOKUP($L2120,'Hospitalization details'!$F2120:M4457,3,FALSE)</f>
        <v>TIER - 1</v>
      </c>
      <c r="O2120" s="1" t="str">
        <f>VLOOKUP($L2120,'Hospitalization details'!$F2120:N4457,4,FALSE)</f>
        <v>R1011</v>
      </c>
      <c r="P2120" s="14">
        <f>VLOOKUP($L2120,'Hospitalization details'!$F2120:O4457,6,FALSE)</f>
        <v>22594</v>
      </c>
      <c r="Q2120" s="18">
        <f t="shared" si="33"/>
        <v>61</v>
      </c>
    </row>
    <row r="2121" spans="1:17" x14ac:dyDescent="0.25">
      <c r="A2121" s="2" t="s">
        <v>2127</v>
      </c>
      <c r="B2121" t="str">
        <f>VLOOKUP(A2121,'customer names'!A2121:D4455,3,FALSE)</f>
        <v>Waters</v>
      </c>
      <c r="C2121" s="1">
        <f>VLOOKUP(A2121,'Medical examination'!A2121:G4455,2,FALSE)</f>
        <v>36</v>
      </c>
      <c r="D2121" s="1">
        <f>VLOOKUP(A2121,'Medical examination'!A2121:H4455,3,FALSE)</f>
        <v>4.66</v>
      </c>
      <c r="E2121" s="1" t="str">
        <f>VLOOKUP($A2121,'Medical examination'!A2121:I4455,4,FALSE)</f>
        <v>NO</v>
      </c>
      <c r="F2121" s="1" t="str">
        <f>VLOOKUP($A2121,'Medical examination'!A2121:J4455,5,FALSE)</f>
        <v>YES</v>
      </c>
      <c r="G2121" s="1" t="str">
        <f>VLOOKUP($A2121,'Medical examination'!A2121:K4455,6,FALSE)</f>
        <v>NO</v>
      </c>
      <c r="H2121" s="1">
        <f>VLOOKUP($A2121,'Medical examination'!A2121:L4455,7,FALSE)</f>
        <v>1</v>
      </c>
      <c r="I2121" s="1" t="str">
        <f>VLOOKUP($A2121,'Medical examination'!A2121:M4455,8,FALSE)</f>
        <v>NO</v>
      </c>
      <c r="J2121" s="19" t="str">
        <f>VLOOKUP($A2121,'Medical examination'!A2121:N4455,9,FALSE)</f>
        <v>OBESITY</v>
      </c>
      <c r="K2121" s="10" t="str">
        <f>VLOOKUP($A2121,'Medical examination'!A2121:O4455,10,FALSE)</f>
        <v>NORMAL</v>
      </c>
      <c r="L2121" s="16">
        <v>13023.93</v>
      </c>
      <c r="M2121" s="1" t="str">
        <f>VLOOKUP($L2121,'Hospitalization details'!$F2121:L4453,2,FALSE)</f>
        <v>TIER - 3</v>
      </c>
      <c r="N2121" s="17" t="str">
        <f>VLOOKUP($L2121,'Hospitalization details'!$F2121:M4458,3,FALSE)</f>
        <v>TIER - 2</v>
      </c>
      <c r="O2121" s="1" t="str">
        <f>VLOOKUP($L2121,'Hospitalization details'!$F2121:N4458,4,FALSE)</f>
        <v>R1025</v>
      </c>
      <c r="P2121" s="14">
        <f>VLOOKUP($L2121,'Hospitalization details'!$F2121:O4458,6,FALSE)</f>
        <v>24050</v>
      </c>
      <c r="Q2121" s="18">
        <f t="shared" si="33"/>
        <v>57</v>
      </c>
    </row>
    <row r="2122" spans="1:17" x14ac:dyDescent="0.25">
      <c r="A2122" s="2" t="s">
        <v>2128</v>
      </c>
      <c r="B2122" t="str">
        <f>VLOOKUP(A2122,'customer names'!A2122:D4456,3,FALSE)</f>
        <v>Rusk</v>
      </c>
      <c r="C2122" s="1">
        <f>VLOOKUP(A2122,'Medical examination'!A2122:G4456,2,FALSE)</f>
        <v>28.82</v>
      </c>
      <c r="D2122" s="1">
        <f>VLOOKUP(A2122,'Medical examination'!A2122:H4456,3,FALSE)</f>
        <v>5.59</v>
      </c>
      <c r="E2122" s="1" t="str">
        <f>VLOOKUP($A2122,'Medical examination'!A2122:I4456,4,FALSE)</f>
        <v>NO</v>
      </c>
      <c r="F2122" s="1" t="str">
        <f>VLOOKUP($A2122,'Medical examination'!A2122:J4456,5,FALSE)</f>
        <v>YES</v>
      </c>
      <c r="G2122" s="1" t="str">
        <f>VLOOKUP($A2122,'Medical examination'!A2122:K4456,6,FALSE)</f>
        <v>NO</v>
      </c>
      <c r="H2122" s="1">
        <f>VLOOKUP($A2122,'Medical examination'!A2122:L4456,7,FALSE)</f>
        <v>1</v>
      </c>
      <c r="I2122" s="1" t="str">
        <f>VLOOKUP($A2122,'Medical examination'!A2122:M4456,8,FALSE)</f>
        <v>NO</v>
      </c>
      <c r="J2122" s="19" t="str">
        <f>VLOOKUP($A2122,'Medical examination'!A2122:N4456,9,FALSE)</f>
        <v>OVERWEIGHT</v>
      </c>
      <c r="K2122" s="10" t="str">
        <f>VLOOKUP($A2122,'Medical examination'!A2122:O4456,10,FALSE)</f>
        <v>NORMAL</v>
      </c>
      <c r="L2122" s="16">
        <v>13019.16</v>
      </c>
      <c r="M2122" s="1" t="str">
        <f>VLOOKUP($L2122,'Hospitalization details'!$F2122:L4454,2,FALSE)</f>
        <v>TIER - 3</v>
      </c>
      <c r="N2122" s="17" t="str">
        <f>VLOOKUP($L2122,'Hospitalization details'!$F2122:M4459,3,FALSE)</f>
        <v>TIER - 1</v>
      </c>
      <c r="O2122" s="1" t="str">
        <f>VLOOKUP($L2122,'Hospitalization details'!$F2122:N4459,4,FALSE)</f>
        <v>R1024</v>
      </c>
      <c r="P2122" s="14">
        <f>VLOOKUP($L2122,'Hospitalization details'!$F2122:O4459,6,FALSE)</f>
        <v>23643</v>
      </c>
      <c r="Q2122" s="18">
        <f t="shared" si="33"/>
        <v>58</v>
      </c>
    </row>
    <row r="2123" spans="1:17" x14ac:dyDescent="0.25">
      <c r="A2123" s="2" t="s">
        <v>2129</v>
      </c>
      <c r="B2123" t="str">
        <f>VLOOKUP(A2123,'customer names'!A2123:D4457,3,FALSE)</f>
        <v>Gersbach</v>
      </c>
      <c r="C2123" s="1">
        <f>VLOOKUP(A2123,'Medical examination'!A2123:G4457,2,FALSE)</f>
        <v>28.05</v>
      </c>
      <c r="D2123" s="1">
        <f>VLOOKUP(A2123,'Medical examination'!A2123:H4457,3,FALSE)</f>
        <v>6.2</v>
      </c>
      <c r="E2123" s="1" t="str">
        <f>VLOOKUP($A2123,'Medical examination'!A2123:I4457,4,FALSE)</f>
        <v>NO</v>
      </c>
      <c r="F2123" s="1" t="str">
        <f>VLOOKUP($A2123,'Medical examination'!A2123:J4457,5,FALSE)</f>
        <v>YES</v>
      </c>
      <c r="G2123" s="1" t="str">
        <f>VLOOKUP($A2123,'Medical examination'!A2123:K4457,6,FALSE)</f>
        <v>NO</v>
      </c>
      <c r="H2123" s="1">
        <f>VLOOKUP($A2123,'Medical examination'!A2123:L4457,7,FALSE)</f>
        <v>1</v>
      </c>
      <c r="I2123" s="1" t="str">
        <f>VLOOKUP($A2123,'Medical examination'!A2123:M4457,8,FALSE)</f>
        <v>NO</v>
      </c>
      <c r="J2123" s="19" t="str">
        <f>VLOOKUP($A2123,'Medical examination'!A2123:N4457,9,FALSE)</f>
        <v>OVERWEIGHT</v>
      </c>
      <c r="K2123" s="10" t="str">
        <f>VLOOKUP($A2123,'Medical examination'!A2123:O4457,10,FALSE)</f>
        <v>PRE DIABETES</v>
      </c>
      <c r="L2123" s="16">
        <v>13012.21</v>
      </c>
      <c r="M2123" s="1" t="str">
        <f>VLOOKUP($L2123,'Hospitalization details'!$F2123:L4455,2,FALSE)</f>
        <v>TIER - 3</v>
      </c>
      <c r="N2123" s="17" t="str">
        <f>VLOOKUP($L2123,'Hospitalization details'!$F2123:M4460,3,FALSE)</f>
        <v>TIER - 1</v>
      </c>
      <c r="O2123" s="1" t="str">
        <f>VLOOKUP($L2123,'Hospitalization details'!$F2123:N4460,4,FALSE)</f>
        <v>R1012</v>
      </c>
      <c r="P2123" s="14">
        <f>VLOOKUP($L2123,'Hospitalization details'!$F2123:O4460,6,FALSE)</f>
        <v>22847</v>
      </c>
      <c r="Q2123" s="18">
        <f t="shared" si="33"/>
        <v>60</v>
      </c>
    </row>
    <row r="2124" spans="1:17" x14ac:dyDescent="0.25">
      <c r="A2124" s="2" t="s">
        <v>2130</v>
      </c>
      <c r="B2124" t="str">
        <f>VLOOKUP(A2124,'customer names'!A2124:D4458,3,FALSE)</f>
        <v>Taylor-Watson</v>
      </c>
      <c r="C2124" s="1">
        <f>VLOOKUP(A2124,'Medical examination'!A2124:G4458,2,FALSE)</f>
        <v>27.1</v>
      </c>
      <c r="D2124" s="1">
        <f>VLOOKUP(A2124,'Medical examination'!A2124:H4458,3,FALSE)</f>
        <v>4.45</v>
      </c>
      <c r="E2124" s="1" t="str">
        <f>VLOOKUP($A2124,'Medical examination'!A2124:I4458,4,FALSE)</f>
        <v>NO</v>
      </c>
      <c r="F2124" s="1" t="str">
        <f>VLOOKUP($A2124,'Medical examination'!A2124:J4458,5,FALSE)</f>
        <v>YES</v>
      </c>
      <c r="G2124" s="1" t="str">
        <f>VLOOKUP($A2124,'Medical examination'!A2124:K4458,6,FALSE)</f>
        <v>NO</v>
      </c>
      <c r="H2124" s="1">
        <f>VLOOKUP($A2124,'Medical examination'!A2124:L4458,7,FALSE)</f>
        <v>1</v>
      </c>
      <c r="I2124" s="1" t="str">
        <f>VLOOKUP($A2124,'Medical examination'!A2124:M4458,8,FALSE)</f>
        <v>NO</v>
      </c>
      <c r="J2124" s="19" t="str">
        <f>VLOOKUP($A2124,'Medical examination'!A2124:N4458,9,FALSE)</f>
        <v>OVERWEIGHT</v>
      </c>
      <c r="K2124" s="10" t="str">
        <f>VLOOKUP($A2124,'Medical examination'!A2124:O4458,10,FALSE)</f>
        <v>NORMAL</v>
      </c>
      <c r="L2124" s="16">
        <v>13010.86</v>
      </c>
      <c r="M2124" s="1" t="str">
        <f>VLOOKUP($L2124,'Hospitalization details'!$F2124:L4456,2,FALSE)</f>
        <v>TIER - 3</v>
      </c>
      <c r="N2124" s="17" t="str">
        <f>VLOOKUP($L2124,'Hospitalization details'!$F2124:M4461,3,FALSE)</f>
        <v>TIER - 2</v>
      </c>
      <c r="O2124" s="1" t="str">
        <f>VLOOKUP($L2124,'Hospitalization details'!$F2124:N4461,4,FALSE)</f>
        <v>R1012</v>
      </c>
      <c r="P2124" s="14">
        <f>VLOOKUP($L2124,'Hospitalization details'!$F2124:O4461,6,FALSE)</f>
        <v>26569</v>
      </c>
      <c r="Q2124" s="18">
        <f t="shared" si="33"/>
        <v>50</v>
      </c>
    </row>
    <row r="2125" spans="1:17" x14ac:dyDescent="0.25">
      <c r="A2125" s="2" t="s">
        <v>2131</v>
      </c>
      <c r="B2125" t="str">
        <f>VLOOKUP(A2125,'customer names'!A2125:D4459,3,FALSE)</f>
        <v>Crawford</v>
      </c>
      <c r="C2125" s="1">
        <f>VLOOKUP(A2125,'Medical examination'!A2125:G4459,2,FALSE)</f>
        <v>24.3</v>
      </c>
      <c r="D2125" s="1">
        <f>VLOOKUP(A2125,'Medical examination'!A2125:H4459,3,FALSE)</f>
        <v>6.1</v>
      </c>
      <c r="E2125" s="1" t="str">
        <f>VLOOKUP($A2125,'Medical examination'!A2125:I4459,4,FALSE)</f>
        <v>YES</v>
      </c>
      <c r="F2125" s="1" t="str">
        <f>VLOOKUP($A2125,'Medical examination'!A2125:J4459,5,FALSE)</f>
        <v>YES</v>
      </c>
      <c r="G2125" s="1" t="str">
        <f>VLOOKUP($A2125,'Medical examination'!A2125:K4459,6,FALSE)</f>
        <v>NO</v>
      </c>
      <c r="H2125" s="1">
        <f>VLOOKUP($A2125,'Medical examination'!A2125:L4459,7,FALSE)</f>
        <v>1</v>
      </c>
      <c r="I2125" s="1" t="str">
        <f>VLOOKUP($A2125,'Medical examination'!A2125:M4459,8,FALSE)</f>
        <v>NO</v>
      </c>
      <c r="J2125" s="19" t="str">
        <f>VLOOKUP($A2125,'Medical examination'!A2125:N4459,9,FALSE)</f>
        <v>NORMAL WEIGHT</v>
      </c>
      <c r="K2125" s="10" t="str">
        <f>VLOOKUP($A2125,'Medical examination'!A2125:O4459,10,FALSE)</f>
        <v>PRE DIABETES</v>
      </c>
      <c r="L2125" s="16">
        <v>13008.07</v>
      </c>
      <c r="M2125" s="1" t="str">
        <f>VLOOKUP($L2125,'Hospitalization details'!$F2125:L4457,2,FALSE)</f>
        <v>TIER - 3</v>
      </c>
      <c r="N2125" s="17" t="str">
        <f>VLOOKUP($L2125,'Hospitalization details'!$F2125:M4462,3,FALSE)</f>
        <v>TIER - 3</v>
      </c>
      <c r="O2125" s="1" t="str">
        <f>VLOOKUP($L2125,'Hospitalization details'!$F2125:N4462,4,FALSE)</f>
        <v>R1012</v>
      </c>
      <c r="P2125" s="14">
        <f>VLOOKUP($L2125,'Hospitalization details'!$F2125:O4462,6,FALSE)</f>
        <v>25550</v>
      </c>
      <c r="Q2125" s="18">
        <f t="shared" si="33"/>
        <v>53</v>
      </c>
    </row>
    <row r="2126" spans="1:17" x14ac:dyDescent="0.25">
      <c r="A2126" s="2" t="s">
        <v>2132</v>
      </c>
      <c r="B2126" t="str">
        <f>VLOOKUP(A2126,'customer names'!A2126:D4460,3,FALSE)</f>
        <v>Levitsky</v>
      </c>
      <c r="C2126" s="1">
        <f>VLOOKUP(A2126,'Medical examination'!A2126:G4460,2,FALSE)</f>
        <v>30.72</v>
      </c>
      <c r="D2126" s="1">
        <f>VLOOKUP(A2126,'Medical examination'!A2126:H4460,3,FALSE)</f>
        <v>6.06</v>
      </c>
      <c r="E2126" s="1" t="str">
        <f>VLOOKUP($A2126,'Medical examination'!A2126:I4460,4,FALSE)</f>
        <v>NO</v>
      </c>
      <c r="F2126" s="1" t="str">
        <f>VLOOKUP($A2126,'Medical examination'!A2126:J4460,5,FALSE)</f>
        <v>YES</v>
      </c>
      <c r="G2126" s="1" t="str">
        <f>VLOOKUP($A2126,'Medical examination'!A2126:K4460,6,FALSE)</f>
        <v>NO</v>
      </c>
      <c r="H2126" s="1">
        <f>VLOOKUP($A2126,'Medical examination'!A2126:L4460,7,FALSE)</f>
        <v>1</v>
      </c>
      <c r="I2126" s="1" t="str">
        <f>VLOOKUP($A2126,'Medical examination'!A2126:M4460,8,FALSE)</f>
        <v>NO</v>
      </c>
      <c r="J2126" s="19" t="str">
        <f>VLOOKUP($A2126,'Medical examination'!A2126:N4460,9,FALSE)</f>
        <v>OBESITY</v>
      </c>
      <c r="K2126" s="10" t="str">
        <f>VLOOKUP($A2126,'Medical examination'!A2126:O4460,10,FALSE)</f>
        <v>PRE DIABETES</v>
      </c>
      <c r="L2126" s="16">
        <v>13004.95</v>
      </c>
      <c r="M2126" s="1" t="str">
        <f>VLOOKUP($L2126,'Hospitalization details'!$F2126:L4458,2,FALSE)</f>
        <v>TIER - 3</v>
      </c>
      <c r="N2126" s="17" t="str">
        <f>VLOOKUP($L2126,'Hospitalization details'!$F2126:M4463,3,FALSE)</f>
        <v>TIER - 1</v>
      </c>
      <c r="O2126" s="1" t="str">
        <f>VLOOKUP($L2126,'Hospitalization details'!$F2126:N4463,4,FALSE)</f>
        <v>R1012</v>
      </c>
      <c r="P2126" s="14">
        <f>VLOOKUP($L2126,'Hospitalization details'!$F2126:O4463,6,FALSE)</f>
        <v>22821</v>
      </c>
      <c r="Q2126" s="18">
        <f t="shared" si="33"/>
        <v>60</v>
      </c>
    </row>
    <row r="2127" spans="1:17" x14ac:dyDescent="0.25">
      <c r="A2127" s="2" t="s">
        <v>2133</v>
      </c>
      <c r="B2127" t="str">
        <f>VLOOKUP(A2127,'customer names'!A2127:D4461,3,FALSE)</f>
        <v>Carroll</v>
      </c>
      <c r="C2127" s="1">
        <f>VLOOKUP(A2127,'Medical examination'!A2127:G4461,2,FALSE)</f>
        <v>37.43</v>
      </c>
      <c r="D2127" s="1">
        <f>VLOOKUP(A2127,'Medical examination'!A2127:H4461,3,FALSE)</f>
        <v>4.5599999999999996</v>
      </c>
      <c r="E2127" s="1" t="str">
        <f>VLOOKUP($A2127,'Medical examination'!A2127:I4461,4,FALSE)</f>
        <v>NO</v>
      </c>
      <c r="F2127" s="1" t="str">
        <f>VLOOKUP($A2127,'Medical examination'!A2127:J4461,5,FALSE)</f>
        <v>NO</v>
      </c>
      <c r="G2127" s="1" t="str">
        <f>VLOOKUP($A2127,'Medical examination'!A2127:K4461,6,FALSE)</f>
        <v>YES</v>
      </c>
      <c r="H2127" s="1">
        <f>VLOOKUP($A2127,'Medical examination'!A2127:L4461,7,FALSE)</f>
        <v>1</v>
      </c>
      <c r="I2127" s="1" t="str">
        <f>VLOOKUP($A2127,'Medical examination'!A2127:M4461,8,FALSE)</f>
        <v>NO</v>
      </c>
      <c r="J2127" s="19" t="str">
        <f>VLOOKUP($A2127,'Medical examination'!A2127:N4461,9,FALSE)</f>
        <v>OBESITY</v>
      </c>
      <c r="K2127" s="10" t="str">
        <f>VLOOKUP($A2127,'Medical examination'!A2127:O4461,10,FALSE)</f>
        <v>NORMAL</v>
      </c>
      <c r="L2127" s="16">
        <v>13002.91</v>
      </c>
      <c r="M2127" s="1" t="str">
        <f>VLOOKUP($L2127,'Hospitalization details'!$F2127:L4459,2,FALSE)</f>
        <v>TIER - 3</v>
      </c>
      <c r="N2127" s="17" t="str">
        <f>VLOOKUP($L2127,'Hospitalization details'!$F2127:M4464,3,FALSE)</f>
        <v>TIER - 1</v>
      </c>
      <c r="O2127" s="1" t="str">
        <f>VLOOKUP($L2127,'Hospitalization details'!$F2127:N4464,4,FALSE)</f>
        <v>R1012</v>
      </c>
      <c r="P2127" s="14">
        <f>VLOOKUP($L2127,'Hospitalization details'!$F2127:O4464,6,FALSE)</f>
        <v>29889</v>
      </c>
      <c r="Q2127" s="18">
        <f t="shared" si="33"/>
        <v>41</v>
      </c>
    </row>
    <row r="2128" spans="1:17" x14ac:dyDescent="0.25">
      <c r="A2128" s="2" t="s">
        <v>2134</v>
      </c>
      <c r="B2128" t="str">
        <f>VLOOKUP(A2128,'customer names'!A2128:D4462,3,FALSE)</f>
        <v>Campos</v>
      </c>
      <c r="C2128" s="1">
        <f>VLOOKUP(A2128,'Medical examination'!A2128:G4462,2,FALSE)</f>
        <v>25.74</v>
      </c>
      <c r="D2128" s="1">
        <f>VLOOKUP(A2128,'Medical examination'!A2128:H4462,3,FALSE)</f>
        <v>6.41</v>
      </c>
      <c r="E2128" s="1" t="str">
        <f>VLOOKUP($A2128,'Medical examination'!A2128:I4462,4,FALSE)</f>
        <v>YES</v>
      </c>
      <c r="F2128" s="1" t="str">
        <f>VLOOKUP($A2128,'Medical examination'!A2128:J4462,5,FALSE)</f>
        <v>NO</v>
      </c>
      <c r="G2128" s="1" t="str">
        <f>VLOOKUP($A2128,'Medical examination'!A2128:K4462,6,FALSE)</f>
        <v>YES</v>
      </c>
      <c r="H2128" s="1">
        <f>VLOOKUP($A2128,'Medical examination'!A2128:L4462,7,FALSE)</f>
        <v>1</v>
      </c>
      <c r="I2128" s="1" t="str">
        <f>VLOOKUP($A2128,'Medical examination'!A2128:M4462,8,FALSE)</f>
        <v>NO</v>
      </c>
      <c r="J2128" s="19" t="str">
        <f>VLOOKUP($A2128,'Medical examination'!A2128:N4462,9,FALSE)</f>
        <v>OVERWEIGHT</v>
      </c>
      <c r="K2128" s="10" t="str">
        <f>VLOOKUP($A2128,'Medical examination'!A2128:O4462,10,FALSE)</f>
        <v>DIABETES</v>
      </c>
      <c r="L2128" s="16">
        <v>12994.12</v>
      </c>
      <c r="M2128" s="1" t="str">
        <f>VLOOKUP($L2128,'Hospitalization details'!$F2128:L4460,2,FALSE)</f>
        <v>TIER - 3</v>
      </c>
      <c r="N2128" s="17" t="str">
        <f>VLOOKUP($L2128,'Hospitalization details'!$F2128:M4465,3,FALSE)</f>
        <v>TIER - 2</v>
      </c>
      <c r="O2128" s="1" t="str">
        <f>VLOOKUP($L2128,'Hospitalization details'!$F2128:N4465,4,FALSE)</f>
        <v>R1026</v>
      </c>
      <c r="P2128" s="14">
        <f>VLOOKUP($L2128,'Hospitalization details'!$F2128:O4465,6,FALSE)</f>
        <v>29186</v>
      </c>
      <c r="Q2128" s="18">
        <f t="shared" si="33"/>
        <v>43</v>
      </c>
    </row>
    <row r="2129" spans="1:17" x14ac:dyDescent="0.25">
      <c r="A2129" s="2" t="s">
        <v>2135</v>
      </c>
      <c r="B2129" t="str">
        <f>VLOOKUP(A2129,'customer names'!A2129:D4463,3,FALSE)</f>
        <v>Flajslik</v>
      </c>
      <c r="C2129" s="1">
        <f>VLOOKUP(A2129,'Medical examination'!A2129:G4463,2,FALSE)</f>
        <v>36.575000000000003</v>
      </c>
      <c r="D2129" s="1">
        <f>VLOOKUP(A2129,'Medical examination'!A2129:H4463,3,FALSE)</f>
        <v>5.57</v>
      </c>
      <c r="E2129" s="1" t="str">
        <f>VLOOKUP($A2129,'Medical examination'!A2129:I4463,4,FALSE)</f>
        <v>NO</v>
      </c>
      <c r="F2129" s="1" t="str">
        <f>VLOOKUP($A2129,'Medical examination'!A2129:J4463,5,FALSE)</f>
        <v>NO</v>
      </c>
      <c r="G2129" s="1" t="str">
        <f>VLOOKUP($A2129,'Medical examination'!A2129:K4463,6,FALSE)</f>
        <v>YES</v>
      </c>
      <c r="H2129" s="1">
        <f>VLOOKUP($A2129,'Medical examination'!A2129:L4463,7,FALSE)</f>
        <v>1</v>
      </c>
      <c r="I2129" s="1" t="str">
        <f>VLOOKUP($A2129,'Medical examination'!A2129:M4463,8,FALSE)</f>
        <v>NO</v>
      </c>
      <c r="J2129" s="19" t="str">
        <f>VLOOKUP($A2129,'Medical examination'!A2129:N4463,9,FALSE)</f>
        <v>OBESITY</v>
      </c>
      <c r="K2129" s="10" t="str">
        <f>VLOOKUP($A2129,'Medical examination'!A2129:O4463,10,FALSE)</f>
        <v>NORMAL</v>
      </c>
      <c r="L2129" s="16">
        <v>41331.79</v>
      </c>
      <c r="M2129" s="1" t="str">
        <f>VLOOKUP($L2129,'Hospitalization details'!$F2129:L4461,2,FALSE)</f>
        <v>TIER - 1</v>
      </c>
      <c r="N2129" s="17" t="str">
        <f>VLOOKUP($L2129,'Hospitalization details'!$F2129:M4466,3,FALSE)</f>
        <v>TIER - 2</v>
      </c>
      <c r="O2129" s="1" t="str">
        <f>VLOOKUP($L2129,'Hospitalization details'!$F2129:N4466,4,FALSE)</f>
        <v>R1011</v>
      </c>
      <c r="P2129" s="14">
        <f>VLOOKUP($L2129,'Hospitalization details'!$F2129:O4466,6,FALSE)</f>
        <v>23657</v>
      </c>
      <c r="Q2129" s="18">
        <f t="shared" si="33"/>
        <v>58</v>
      </c>
    </row>
    <row r="2130" spans="1:17" x14ac:dyDescent="0.25">
      <c r="A2130" s="2" t="s">
        <v>2136</v>
      </c>
      <c r="B2130" t="str">
        <f>VLOOKUP(A2130,'customer names'!A2130:D4464,3,FALSE)</f>
        <v>Chua</v>
      </c>
      <c r="C2130" s="1">
        <f>VLOOKUP(A2130,'Medical examination'!A2130:G4464,2,FALSE)</f>
        <v>35.15</v>
      </c>
      <c r="D2130" s="1">
        <f>VLOOKUP(A2130,'Medical examination'!A2130:H4464,3,FALSE)</f>
        <v>5.47</v>
      </c>
      <c r="E2130" s="1" t="str">
        <f>VLOOKUP($A2130,'Medical examination'!A2130:I4464,4,FALSE)</f>
        <v>NO</v>
      </c>
      <c r="F2130" s="1" t="str">
        <f>VLOOKUP($A2130,'Medical examination'!A2130:J4464,5,FALSE)</f>
        <v>NO</v>
      </c>
      <c r="G2130" s="1" t="str">
        <f>VLOOKUP($A2130,'Medical examination'!A2130:K4464,6,FALSE)</f>
        <v>YES</v>
      </c>
      <c r="H2130" s="1">
        <f>VLOOKUP($A2130,'Medical examination'!A2130:L4464,7,FALSE)</f>
        <v>1</v>
      </c>
      <c r="I2130" s="1" t="str">
        <f>VLOOKUP($A2130,'Medical examination'!A2130:M4464,8,FALSE)</f>
        <v>NO</v>
      </c>
      <c r="J2130" s="19" t="str">
        <f>VLOOKUP($A2130,'Medical examination'!A2130:N4464,9,FALSE)</f>
        <v>OBESITY</v>
      </c>
      <c r="K2130" s="10" t="str">
        <f>VLOOKUP($A2130,'Medical examination'!A2130:O4464,10,FALSE)</f>
        <v>NORMAL</v>
      </c>
      <c r="L2130" s="16">
        <v>12982.87</v>
      </c>
      <c r="M2130" s="1" t="str">
        <f>VLOOKUP($L2130,'Hospitalization details'!$F2130:L4462,2,FALSE)</f>
        <v>TIER - 3</v>
      </c>
      <c r="N2130" s="17" t="str">
        <f>VLOOKUP($L2130,'Hospitalization details'!$F2130:M4467,3,FALSE)</f>
        <v>TIER - 1</v>
      </c>
      <c r="O2130" s="1" t="str">
        <f>VLOOKUP($L2130,'Hospitalization details'!$F2130:N4467,4,FALSE)</f>
        <v>R1013</v>
      </c>
      <c r="P2130" s="14">
        <f>VLOOKUP($L2130,'Hospitalization details'!$F2130:O4467,6,FALSE)</f>
        <v>22248</v>
      </c>
      <c r="Q2130" s="18">
        <f t="shared" si="33"/>
        <v>62</v>
      </c>
    </row>
    <row r="2131" spans="1:17" x14ac:dyDescent="0.25">
      <c r="A2131" s="2" t="s">
        <v>2137</v>
      </c>
      <c r="B2131" t="str">
        <f>VLOOKUP(A2131,'customer names'!A2131:D4465,3,FALSE)</f>
        <v>Wiltse</v>
      </c>
      <c r="C2131" s="1">
        <f>VLOOKUP(A2131,'Medical examination'!A2131:G4465,2,FALSE)</f>
        <v>32.11</v>
      </c>
      <c r="D2131" s="1">
        <f>VLOOKUP(A2131,'Medical examination'!A2131:H4465,3,FALSE)</f>
        <v>4.43</v>
      </c>
      <c r="E2131" s="1" t="str">
        <f>VLOOKUP($A2131,'Medical examination'!A2131:I4465,4,FALSE)</f>
        <v>NO</v>
      </c>
      <c r="F2131" s="1" t="str">
        <f>VLOOKUP($A2131,'Medical examination'!A2131:J4465,5,FALSE)</f>
        <v>NO</v>
      </c>
      <c r="G2131" s="1" t="str">
        <f>VLOOKUP($A2131,'Medical examination'!A2131:K4465,6,FALSE)</f>
        <v>YES</v>
      </c>
      <c r="H2131" s="1">
        <f>VLOOKUP($A2131,'Medical examination'!A2131:L4465,7,FALSE)</f>
        <v>1</v>
      </c>
      <c r="I2131" s="1" t="str">
        <f>VLOOKUP($A2131,'Medical examination'!A2131:M4465,8,FALSE)</f>
        <v>NO</v>
      </c>
      <c r="J2131" s="19" t="str">
        <f>VLOOKUP($A2131,'Medical examination'!A2131:N4465,9,FALSE)</f>
        <v>OBESITY</v>
      </c>
      <c r="K2131" s="10" t="str">
        <f>VLOOKUP($A2131,'Medical examination'!A2131:O4465,10,FALSE)</f>
        <v>NORMAL</v>
      </c>
      <c r="L2131" s="16">
        <v>12981.35</v>
      </c>
      <c r="M2131" s="1" t="str">
        <f>VLOOKUP($L2131,'Hospitalization details'!$F2131:L4463,2,FALSE)</f>
        <v>TIER - 3</v>
      </c>
      <c r="N2131" s="17" t="str">
        <f>VLOOKUP($L2131,'Hospitalization details'!$F2131:M4468,3,FALSE)</f>
        <v>TIER - 3</v>
      </c>
      <c r="O2131" s="1" t="str">
        <f>VLOOKUP($L2131,'Hospitalization details'!$F2131:N4468,4,FALSE)</f>
        <v>R1013</v>
      </c>
      <c r="P2131" s="14">
        <f>VLOOKUP($L2131,'Hospitalization details'!$F2131:O4468,6,FALSE)</f>
        <v>22182</v>
      </c>
      <c r="Q2131" s="18">
        <f t="shared" si="33"/>
        <v>62</v>
      </c>
    </row>
    <row r="2132" spans="1:17" x14ac:dyDescent="0.25">
      <c r="A2132" s="2" t="s">
        <v>2138</v>
      </c>
      <c r="B2132" t="str">
        <f>VLOOKUP(A2132,'customer names'!A2132:D4466,3,FALSE)</f>
        <v>Fisher</v>
      </c>
      <c r="C2132" s="1">
        <f>VLOOKUP(A2132,'Medical examination'!A2132:G4466,2,FALSE)</f>
        <v>30.495000000000001</v>
      </c>
      <c r="D2132" s="1">
        <f>VLOOKUP(A2132,'Medical examination'!A2132:H4466,3,FALSE)</f>
        <v>4.95</v>
      </c>
      <c r="E2132" s="1" t="str">
        <f>VLOOKUP($A2132,'Medical examination'!A2132:I4466,4,FALSE)</f>
        <v>NO</v>
      </c>
      <c r="F2132" s="1" t="str">
        <f>VLOOKUP($A2132,'Medical examination'!A2132:J4466,5,FALSE)</f>
        <v>NO</v>
      </c>
      <c r="G2132" s="1" t="str">
        <f>VLOOKUP($A2132,'Medical examination'!A2132:K4466,6,FALSE)</f>
        <v>YES</v>
      </c>
      <c r="H2132" s="1">
        <f>VLOOKUP($A2132,'Medical examination'!A2132:L4466,7,FALSE)</f>
        <v>1</v>
      </c>
      <c r="I2132" s="1" t="str">
        <f>VLOOKUP($A2132,'Medical examination'!A2132:M4466,8,FALSE)</f>
        <v>NO</v>
      </c>
      <c r="J2132" s="19" t="str">
        <f>VLOOKUP($A2132,'Medical examination'!A2132:N4466,9,FALSE)</f>
        <v>OBESITY</v>
      </c>
      <c r="K2132" s="10" t="str">
        <f>VLOOKUP($A2132,'Medical examination'!A2132:O4466,10,FALSE)</f>
        <v>NORMAL</v>
      </c>
      <c r="L2132" s="16">
        <v>12979.36</v>
      </c>
      <c r="M2132" s="1" t="str">
        <f>VLOOKUP($L2132,'Hospitalization details'!$F2132:L4464,2,FALSE)</f>
        <v>TIER - 3</v>
      </c>
      <c r="N2132" s="17" t="str">
        <f>VLOOKUP($L2132,'Hospitalization details'!$F2132:M4469,3,FALSE)</f>
        <v>TIER - 1</v>
      </c>
      <c r="O2132" s="1" t="str">
        <f>VLOOKUP($L2132,'Hospitalization details'!$F2132:N4469,4,FALSE)</f>
        <v>R1011</v>
      </c>
      <c r="P2132" s="14">
        <f>VLOOKUP($L2132,'Hospitalization details'!$F2132:O4469,6,FALSE)</f>
        <v>22089</v>
      </c>
      <c r="Q2132" s="18">
        <f t="shared" si="33"/>
        <v>62</v>
      </c>
    </row>
    <row r="2133" spans="1:17" x14ac:dyDescent="0.25">
      <c r="A2133" s="2" t="s">
        <v>2139</v>
      </c>
      <c r="B2133" t="str">
        <f>VLOOKUP(A2133,'customer names'!A2133:D4467,3,FALSE)</f>
        <v>Wilzbacher</v>
      </c>
      <c r="C2133" s="1">
        <f>VLOOKUP(A2133,'Medical examination'!A2133:G4467,2,FALSE)</f>
        <v>29.24</v>
      </c>
      <c r="D2133" s="1">
        <f>VLOOKUP(A2133,'Medical examination'!A2133:H4467,3,FALSE)</f>
        <v>4.04</v>
      </c>
      <c r="E2133" s="1" t="str">
        <f>VLOOKUP($A2133,'Medical examination'!A2133:I4467,4,FALSE)</f>
        <v>NO</v>
      </c>
      <c r="F2133" s="1" t="str">
        <f>VLOOKUP($A2133,'Medical examination'!A2133:J4467,5,FALSE)</f>
        <v>YES</v>
      </c>
      <c r="G2133" s="1" t="str">
        <f>VLOOKUP($A2133,'Medical examination'!A2133:K4467,6,FALSE)</f>
        <v>NO</v>
      </c>
      <c r="H2133" s="1">
        <f>VLOOKUP($A2133,'Medical examination'!A2133:L4467,7,FALSE)</f>
        <v>1</v>
      </c>
      <c r="I2133" s="1" t="str">
        <f>VLOOKUP($A2133,'Medical examination'!A2133:M4467,8,FALSE)</f>
        <v>NO</v>
      </c>
      <c r="J2133" s="19" t="str">
        <f>VLOOKUP($A2133,'Medical examination'!A2133:N4467,9,FALSE)</f>
        <v>OVERWEIGHT</v>
      </c>
      <c r="K2133" s="10" t="str">
        <f>VLOOKUP($A2133,'Medical examination'!A2133:O4467,10,FALSE)</f>
        <v>NORMAL</v>
      </c>
      <c r="L2133" s="16">
        <v>12957.12</v>
      </c>
      <c r="M2133" s="1" t="str">
        <f>VLOOKUP($L2133,'Hospitalization details'!$F2133:L4465,2,FALSE)</f>
        <v>TIER - 3</v>
      </c>
      <c r="N2133" s="17" t="str">
        <f>VLOOKUP($L2133,'Hospitalization details'!$F2133:M4470,3,FALSE)</f>
        <v>TIER - 1</v>
      </c>
      <c r="O2133" s="1" t="str">
        <f>VLOOKUP($L2133,'Hospitalization details'!$F2133:N4470,4,FALSE)</f>
        <v>R1011</v>
      </c>
      <c r="P2133" s="14">
        <f>VLOOKUP($L2133,'Hospitalization details'!$F2133:O4470,6,FALSE)</f>
        <v>22224</v>
      </c>
      <c r="Q2133" s="18">
        <f t="shared" si="33"/>
        <v>62</v>
      </c>
    </row>
    <row r="2134" spans="1:17" x14ac:dyDescent="0.25">
      <c r="A2134" s="2" t="s">
        <v>2140</v>
      </c>
      <c r="B2134" t="str">
        <f>VLOOKUP(A2134,'customer names'!A2134:D4468,3,FALSE)</f>
        <v>Thayer</v>
      </c>
      <c r="C2134" s="1">
        <f>VLOOKUP(A2134,'Medical examination'!A2134:G4468,2,FALSE)</f>
        <v>22.515000000000001</v>
      </c>
      <c r="D2134" s="1">
        <f>VLOOKUP(A2134,'Medical examination'!A2134:H4468,3,FALSE)</f>
        <v>5.93</v>
      </c>
      <c r="E2134" s="1" t="str">
        <f>VLOOKUP($A2134,'Medical examination'!A2134:I4468,4,FALSE)</f>
        <v>NO</v>
      </c>
      <c r="F2134" s="1" t="str">
        <f>VLOOKUP($A2134,'Medical examination'!A2134:J4468,5,FALSE)</f>
        <v>NO</v>
      </c>
      <c r="G2134" s="1" t="str">
        <f>VLOOKUP($A2134,'Medical examination'!A2134:K4468,6,FALSE)</f>
        <v>YES</v>
      </c>
      <c r="H2134" s="1">
        <f>VLOOKUP($A2134,'Medical examination'!A2134:L4468,7,FALSE)</f>
        <v>1</v>
      </c>
      <c r="I2134" s="1" t="str">
        <f>VLOOKUP($A2134,'Medical examination'!A2134:M4468,8,FALSE)</f>
        <v>NO</v>
      </c>
      <c r="J2134" s="19" t="str">
        <f>VLOOKUP($A2134,'Medical examination'!A2134:N4468,9,FALSE)</f>
        <v>NORMAL WEIGHT</v>
      </c>
      <c r="K2134" s="10" t="str">
        <f>VLOOKUP($A2134,'Medical examination'!A2134:O4468,10,FALSE)</f>
        <v>PRE DIABETES</v>
      </c>
      <c r="L2134" s="16">
        <v>12950.07</v>
      </c>
      <c r="M2134" s="1" t="str">
        <f>VLOOKUP($L2134,'Hospitalization details'!$F2134:L4466,2,FALSE)</f>
        <v>TIER - 3</v>
      </c>
      <c r="N2134" s="17" t="str">
        <f>VLOOKUP($L2134,'Hospitalization details'!$F2134:M4471,3,FALSE)</f>
        <v>TIER - 1</v>
      </c>
      <c r="O2134" s="1" t="str">
        <f>VLOOKUP($L2134,'Hospitalization details'!$F2134:N4471,4,FALSE)</f>
        <v>R1012</v>
      </c>
      <c r="P2134" s="14">
        <f>VLOOKUP($L2134,'Hospitalization details'!$F2134:O4471,6,FALSE)</f>
        <v>22513</v>
      </c>
      <c r="Q2134" s="18">
        <f t="shared" si="33"/>
        <v>61</v>
      </c>
    </row>
    <row r="2135" spans="1:17" x14ac:dyDescent="0.25">
      <c r="A2135" s="2" t="s">
        <v>2141</v>
      </c>
      <c r="B2135" t="str">
        <f>VLOOKUP(A2135,'customer names'!A2135:D4469,3,FALSE)</f>
        <v>Brosseau</v>
      </c>
      <c r="C2135" s="1">
        <f>VLOOKUP(A2135,'Medical examination'!A2135:G4469,2,FALSE)</f>
        <v>15.65</v>
      </c>
      <c r="D2135" s="1">
        <f>VLOOKUP(A2135,'Medical examination'!A2135:H4469,3,FALSE)</f>
        <v>4.2300000000000004</v>
      </c>
      <c r="E2135" s="1" t="str">
        <f>VLOOKUP($A2135,'Medical examination'!A2135:I4469,4,FALSE)</f>
        <v>NO</v>
      </c>
      <c r="F2135" s="1" t="str">
        <f>VLOOKUP($A2135,'Medical examination'!A2135:J4469,5,FALSE)</f>
        <v>NO</v>
      </c>
      <c r="G2135" s="1" t="str">
        <f>VLOOKUP($A2135,'Medical examination'!A2135:K4469,6,FALSE)</f>
        <v>NO</v>
      </c>
      <c r="H2135" s="1">
        <f>VLOOKUP($A2135,'Medical examination'!A2135:L4469,7,FALSE)</f>
        <v>0</v>
      </c>
      <c r="I2135" s="1" t="str">
        <f>VLOOKUP($A2135,'Medical examination'!A2135:M4469,8,FALSE)</f>
        <v>NO</v>
      </c>
      <c r="J2135" s="19" t="str">
        <f>VLOOKUP($A2135,'Medical examination'!A2135:N4469,9,FALSE)</f>
        <v>UNDERWEIGHT</v>
      </c>
      <c r="K2135" s="10" t="str">
        <f>VLOOKUP($A2135,'Medical examination'!A2135:O4469,10,FALSE)</f>
        <v>NORMAL</v>
      </c>
      <c r="L2135" s="16">
        <v>12949.16</v>
      </c>
      <c r="M2135" s="1" t="str">
        <f>VLOOKUP($L2135,'Hospitalization details'!$F2135:L4467,2,FALSE)</f>
        <v>TIER - 3</v>
      </c>
      <c r="N2135" s="17" t="str">
        <f>VLOOKUP($L2135,'Hospitalization details'!$F2135:M4472,3,FALSE)</f>
        <v>TIER - 3</v>
      </c>
      <c r="O2135" s="1" t="str">
        <f>VLOOKUP($L2135,'Hospitalization details'!$F2135:N4472,4,FALSE)</f>
        <v>R1013</v>
      </c>
      <c r="P2135" s="14">
        <f>VLOOKUP($L2135,'Hospitalization details'!$F2135:O4472,6,FALSE)</f>
        <v>24463</v>
      </c>
      <c r="Q2135" s="18">
        <f t="shared" si="33"/>
        <v>56</v>
      </c>
    </row>
    <row r="2136" spans="1:17" x14ac:dyDescent="0.25">
      <c r="A2136" s="2" t="s">
        <v>2142</v>
      </c>
      <c r="B2136" t="str">
        <f>VLOOKUP(A2136,'customer names'!A2136:D4470,3,FALSE)</f>
        <v>Phares</v>
      </c>
      <c r="C2136" s="1">
        <f>VLOOKUP(A2136,'Medical examination'!A2136:G4470,2,FALSE)</f>
        <v>27.36</v>
      </c>
      <c r="D2136" s="1">
        <f>VLOOKUP(A2136,'Medical examination'!A2136:H4470,3,FALSE)</f>
        <v>5.59</v>
      </c>
      <c r="E2136" s="1" t="str">
        <f>VLOOKUP($A2136,'Medical examination'!A2136:I4470,4,FALSE)</f>
        <v>YES</v>
      </c>
      <c r="F2136" s="1" t="str">
        <f>VLOOKUP($A2136,'Medical examination'!A2136:J4470,5,FALSE)</f>
        <v>NO</v>
      </c>
      <c r="G2136" s="1" t="str">
        <f>VLOOKUP($A2136,'Medical examination'!A2136:K4470,6,FALSE)</f>
        <v>NO</v>
      </c>
      <c r="H2136" s="1">
        <f>VLOOKUP($A2136,'Medical examination'!A2136:L4470,7,FALSE)</f>
        <v>0</v>
      </c>
      <c r="I2136" s="1" t="str">
        <f>VLOOKUP($A2136,'Medical examination'!A2136:M4470,8,FALSE)</f>
        <v>NO</v>
      </c>
      <c r="J2136" s="19" t="str">
        <f>VLOOKUP($A2136,'Medical examination'!A2136:N4470,9,FALSE)</f>
        <v>OVERWEIGHT</v>
      </c>
      <c r="K2136" s="10" t="str">
        <f>VLOOKUP($A2136,'Medical examination'!A2136:O4470,10,FALSE)</f>
        <v>NORMAL</v>
      </c>
      <c r="L2136" s="16">
        <v>12928.79</v>
      </c>
      <c r="M2136" s="1" t="str">
        <f>VLOOKUP($L2136,'Hospitalization details'!$F2136:L4468,2,FALSE)</f>
        <v>TIER - 3</v>
      </c>
      <c r="N2136" s="17" t="str">
        <f>VLOOKUP($L2136,'Hospitalization details'!$F2136:M4473,3,FALSE)</f>
        <v>TIER - 2</v>
      </c>
      <c r="O2136" s="1" t="str">
        <f>VLOOKUP($L2136,'Hospitalization details'!$F2136:N4473,4,FALSE)</f>
        <v>R1013</v>
      </c>
      <c r="P2136" s="14">
        <f>VLOOKUP($L2136,'Hospitalization details'!$F2136:O4473,6,FALSE)</f>
        <v>23237</v>
      </c>
      <c r="Q2136" s="18">
        <f t="shared" si="33"/>
        <v>59</v>
      </c>
    </row>
    <row r="2137" spans="1:17" x14ac:dyDescent="0.25">
      <c r="A2137" s="2" t="s">
        <v>2143</v>
      </c>
      <c r="B2137" t="str">
        <f>VLOOKUP(A2137,'customer names'!A2137:D4471,3,FALSE)</f>
        <v>Curley</v>
      </c>
      <c r="C2137" s="1">
        <f>VLOOKUP(A2137,'Medical examination'!A2137:G4471,2,FALSE)</f>
        <v>22.3</v>
      </c>
      <c r="D2137" s="1">
        <f>VLOOKUP(A2137,'Medical examination'!A2137:H4471,3,FALSE)</f>
        <v>4.8899999999999997</v>
      </c>
      <c r="E2137" s="1" t="str">
        <f>VLOOKUP($A2137,'Medical examination'!A2137:I4471,4,FALSE)</f>
        <v>YES</v>
      </c>
      <c r="F2137" s="1" t="str">
        <f>VLOOKUP($A2137,'Medical examination'!A2137:J4471,5,FALSE)</f>
        <v>NO</v>
      </c>
      <c r="G2137" s="1" t="str">
        <f>VLOOKUP($A2137,'Medical examination'!A2137:K4471,6,FALSE)</f>
        <v>NO</v>
      </c>
      <c r="H2137" s="1">
        <f>VLOOKUP($A2137,'Medical examination'!A2137:L4471,7,FALSE)</f>
        <v>0</v>
      </c>
      <c r="I2137" s="1" t="str">
        <f>VLOOKUP($A2137,'Medical examination'!A2137:M4471,8,FALSE)</f>
        <v>NO</v>
      </c>
      <c r="J2137" s="19" t="str">
        <f>VLOOKUP($A2137,'Medical examination'!A2137:N4471,9,FALSE)</f>
        <v>NORMAL WEIGHT</v>
      </c>
      <c r="K2137" s="10" t="str">
        <f>VLOOKUP($A2137,'Medical examination'!A2137:O4471,10,FALSE)</f>
        <v>NORMAL</v>
      </c>
      <c r="L2137" s="16">
        <v>12925.89</v>
      </c>
      <c r="M2137" s="1" t="str">
        <f>VLOOKUP($L2137,'Hospitalization details'!$F2137:L4469,2,FALSE)</f>
        <v>TIER - 3</v>
      </c>
      <c r="N2137" s="17" t="str">
        <f>VLOOKUP($L2137,'Hospitalization details'!$F2137:M4474,3,FALSE)</f>
        <v>TIER - 2</v>
      </c>
      <c r="O2137" s="1" t="str">
        <f>VLOOKUP($L2137,'Hospitalization details'!$F2137:N4474,4,FALSE)</f>
        <v>R1013</v>
      </c>
      <c r="P2137" s="14">
        <f>VLOOKUP($L2137,'Hospitalization details'!$F2137:O4474,6,FALSE)</f>
        <v>23255</v>
      </c>
      <c r="Q2137" s="18">
        <f t="shared" si="33"/>
        <v>59</v>
      </c>
    </row>
    <row r="2138" spans="1:17" x14ac:dyDescent="0.25">
      <c r="A2138" s="2" t="s">
        <v>2144</v>
      </c>
      <c r="B2138" t="str">
        <f>VLOOKUP(A2138,'customer names'!A2138:D4472,3,FALSE)</f>
        <v>Johnston</v>
      </c>
      <c r="C2138" s="1">
        <f>VLOOKUP(A2138,'Medical examination'!A2138:G4472,2,FALSE)</f>
        <v>26.03</v>
      </c>
      <c r="D2138" s="1">
        <f>VLOOKUP(A2138,'Medical examination'!A2138:H4472,3,FALSE)</f>
        <v>5.81</v>
      </c>
      <c r="E2138" s="1" t="str">
        <f>VLOOKUP($A2138,'Medical examination'!A2138:I4472,4,FALSE)</f>
        <v>YES</v>
      </c>
      <c r="F2138" s="1" t="str">
        <f>VLOOKUP($A2138,'Medical examination'!A2138:J4472,5,FALSE)</f>
        <v>NO</v>
      </c>
      <c r="G2138" s="1" t="str">
        <f>VLOOKUP($A2138,'Medical examination'!A2138:K4472,6,FALSE)</f>
        <v>NO</v>
      </c>
      <c r="H2138" s="1">
        <f>VLOOKUP($A2138,'Medical examination'!A2138:L4472,7,FALSE)</f>
        <v>0</v>
      </c>
      <c r="I2138" s="1" t="str">
        <f>VLOOKUP($A2138,'Medical examination'!A2138:M4472,8,FALSE)</f>
        <v>NO</v>
      </c>
      <c r="J2138" s="19" t="str">
        <f>VLOOKUP($A2138,'Medical examination'!A2138:N4472,9,FALSE)</f>
        <v>OVERWEIGHT</v>
      </c>
      <c r="K2138" s="10" t="str">
        <f>VLOOKUP($A2138,'Medical examination'!A2138:O4472,10,FALSE)</f>
        <v>PRE DIABETES</v>
      </c>
      <c r="L2138" s="16">
        <v>12913.99</v>
      </c>
      <c r="M2138" s="1" t="str">
        <f>VLOOKUP($L2138,'Hospitalization details'!$F2138:L4470,2,FALSE)</f>
        <v>TIER - 3</v>
      </c>
      <c r="N2138" s="17" t="str">
        <f>VLOOKUP($L2138,'Hospitalization details'!$F2138:M4475,3,FALSE)</f>
        <v>TIER - 2</v>
      </c>
      <c r="O2138" s="1" t="str">
        <f>VLOOKUP($L2138,'Hospitalization details'!$F2138:N4475,4,FALSE)</f>
        <v>R1016</v>
      </c>
      <c r="P2138" s="14">
        <f>VLOOKUP($L2138,'Hospitalization details'!$F2138:O4475,6,FALSE)</f>
        <v>23239</v>
      </c>
      <c r="Q2138" s="18">
        <f t="shared" si="33"/>
        <v>59</v>
      </c>
    </row>
    <row r="2139" spans="1:17" x14ac:dyDescent="0.25">
      <c r="A2139" s="2" t="s">
        <v>2145</v>
      </c>
      <c r="B2139" t="str">
        <f>VLOOKUP(A2139,'customer names'!A2139:D4473,3,FALSE)</f>
        <v>Padula</v>
      </c>
      <c r="C2139" s="1">
        <f>VLOOKUP(A2139,'Medical examination'!A2139:G4473,2,FALSE)</f>
        <v>27.74</v>
      </c>
      <c r="D2139" s="1">
        <f>VLOOKUP(A2139,'Medical examination'!A2139:H4473,3,FALSE)</f>
        <v>4.29</v>
      </c>
      <c r="E2139" s="1" t="str">
        <f>VLOOKUP($A2139,'Medical examination'!A2139:I4473,4,FALSE)</f>
        <v>NO</v>
      </c>
      <c r="F2139" s="1" t="str">
        <f>VLOOKUP($A2139,'Medical examination'!A2139:J4473,5,FALSE)</f>
        <v>YES</v>
      </c>
      <c r="G2139" s="1" t="str">
        <f>VLOOKUP($A2139,'Medical examination'!A2139:K4473,6,FALSE)</f>
        <v>NO</v>
      </c>
      <c r="H2139" s="1">
        <f>VLOOKUP($A2139,'Medical examination'!A2139:L4473,7,FALSE)</f>
        <v>1</v>
      </c>
      <c r="I2139" s="1" t="str">
        <f>VLOOKUP($A2139,'Medical examination'!A2139:M4473,8,FALSE)</f>
        <v>NO</v>
      </c>
      <c r="J2139" s="19" t="str">
        <f>VLOOKUP($A2139,'Medical examination'!A2139:N4473,9,FALSE)</f>
        <v>OVERWEIGHT</v>
      </c>
      <c r="K2139" s="10" t="str">
        <f>VLOOKUP($A2139,'Medical examination'!A2139:O4473,10,FALSE)</f>
        <v>NORMAL</v>
      </c>
      <c r="L2139" s="16">
        <v>12890.06</v>
      </c>
      <c r="M2139" s="1" t="str">
        <f>VLOOKUP($L2139,'Hospitalization details'!$F2139:L4471,2,FALSE)</f>
        <v>TIER - 3</v>
      </c>
      <c r="N2139" s="17" t="str">
        <f>VLOOKUP($L2139,'Hospitalization details'!$F2139:M4476,3,FALSE)</f>
        <v>TIER - 1</v>
      </c>
      <c r="O2139" s="1" t="str">
        <f>VLOOKUP($L2139,'Hospitalization details'!$F2139:N4476,4,FALSE)</f>
        <v>R1019</v>
      </c>
      <c r="P2139" s="14">
        <f>VLOOKUP($L2139,'Hospitalization details'!$F2139:O4476,6,FALSE)</f>
        <v>38177</v>
      </c>
      <c r="Q2139" s="18">
        <f t="shared" si="33"/>
        <v>18</v>
      </c>
    </row>
    <row r="2140" spans="1:17" x14ac:dyDescent="0.25">
      <c r="A2140" s="2" t="s">
        <v>2146</v>
      </c>
      <c r="B2140" t="str">
        <f>VLOOKUP(A2140,'customer names'!A2140:D4474,3,FALSE)</f>
        <v>Gamirov</v>
      </c>
      <c r="C2140" s="1">
        <f>VLOOKUP(A2140,'Medical examination'!A2140:G4474,2,FALSE)</f>
        <v>32.11</v>
      </c>
      <c r="D2140" s="1">
        <f>VLOOKUP(A2140,'Medical examination'!A2140:H4474,3,FALSE)</f>
        <v>4.03</v>
      </c>
      <c r="E2140" s="1" t="str">
        <f>VLOOKUP($A2140,'Medical examination'!A2140:I4474,4,FALSE)</f>
        <v>YES</v>
      </c>
      <c r="F2140" s="1" t="str">
        <f>VLOOKUP($A2140,'Medical examination'!A2140:J4474,5,FALSE)</f>
        <v>YES</v>
      </c>
      <c r="G2140" s="1" t="str">
        <f>VLOOKUP($A2140,'Medical examination'!A2140:K4474,6,FALSE)</f>
        <v>NO</v>
      </c>
      <c r="H2140" s="1">
        <f>VLOOKUP($A2140,'Medical examination'!A2140:L4474,7,FALSE)</f>
        <v>2</v>
      </c>
      <c r="I2140" s="1" t="str">
        <f>VLOOKUP($A2140,'Medical examination'!A2140:M4474,8,FALSE)</f>
        <v>NO</v>
      </c>
      <c r="J2140" s="19" t="str">
        <f>VLOOKUP($A2140,'Medical examination'!A2140:N4474,9,FALSE)</f>
        <v>OBESITY</v>
      </c>
      <c r="K2140" s="10" t="str">
        <f>VLOOKUP($A2140,'Medical examination'!A2140:O4474,10,FALSE)</f>
        <v>NORMAL</v>
      </c>
      <c r="L2140" s="16">
        <v>41271.5</v>
      </c>
      <c r="M2140" s="1" t="str">
        <f>VLOOKUP($L2140,'Hospitalization details'!$F2140:L4472,2,FALSE)</f>
        <v>TIER - 1</v>
      </c>
      <c r="N2140" s="17" t="str">
        <f>VLOOKUP($L2140,'Hospitalization details'!$F2140:M4477,3,FALSE)</f>
        <v>TIER - 2</v>
      </c>
      <c r="O2140" s="1" t="str">
        <f>VLOOKUP($L2140,'Hospitalization details'!$F2140:N4477,4,FALSE)</f>
        <v>R1011</v>
      </c>
      <c r="P2140" s="14">
        <f>VLOOKUP($L2140,'Hospitalization details'!$F2140:O4477,6,FALSE)</f>
        <v>28364</v>
      </c>
      <c r="Q2140" s="18">
        <f t="shared" si="33"/>
        <v>45</v>
      </c>
    </row>
    <row r="2141" spans="1:17" x14ac:dyDescent="0.25">
      <c r="A2141" s="2" t="s">
        <v>2147</v>
      </c>
      <c r="B2141" t="str">
        <f>VLOOKUP(A2141,'customer names'!A2141:D4475,3,FALSE)</f>
        <v>Briot</v>
      </c>
      <c r="C2141" s="1">
        <f>VLOOKUP(A2141,'Medical examination'!A2141:G4475,2,FALSE)</f>
        <v>25.175000000000001</v>
      </c>
      <c r="D2141" s="1">
        <f>VLOOKUP(A2141,'Medical examination'!A2141:H4475,3,FALSE)</f>
        <v>6.29</v>
      </c>
      <c r="E2141" s="1" t="str">
        <f>VLOOKUP($A2141,'Medical examination'!A2141:I4475,4,FALSE)</f>
        <v>YES</v>
      </c>
      <c r="F2141" s="1" t="str">
        <f>VLOOKUP($A2141,'Medical examination'!A2141:J4475,5,FALSE)</f>
        <v>YES</v>
      </c>
      <c r="G2141" s="1" t="str">
        <f>VLOOKUP($A2141,'Medical examination'!A2141:K4475,6,FALSE)</f>
        <v>NO</v>
      </c>
      <c r="H2141" s="1">
        <f>VLOOKUP($A2141,'Medical examination'!A2141:L4475,7,FALSE)</f>
        <v>2</v>
      </c>
      <c r="I2141" s="1" t="str">
        <f>VLOOKUP($A2141,'Medical examination'!A2141:M4475,8,FALSE)</f>
        <v>NO</v>
      </c>
      <c r="J2141" s="19" t="str">
        <f>VLOOKUP($A2141,'Medical examination'!A2141:N4475,9,FALSE)</f>
        <v>OVERWEIGHT</v>
      </c>
      <c r="K2141" s="10" t="str">
        <f>VLOOKUP($A2141,'Medical examination'!A2141:O4475,10,FALSE)</f>
        <v>PRE DIABETES</v>
      </c>
      <c r="L2141" s="16">
        <v>12870.31</v>
      </c>
      <c r="M2141" s="1" t="str">
        <f>VLOOKUP($L2141,'Hospitalization details'!$F2141:L4473,2,FALSE)</f>
        <v>TIER - 3</v>
      </c>
      <c r="N2141" s="17" t="str">
        <f>VLOOKUP($L2141,'Hospitalization details'!$F2141:M4478,3,FALSE)</f>
        <v>TIER - 3</v>
      </c>
      <c r="O2141" s="1" t="str">
        <f>VLOOKUP($L2141,'Hospitalization details'!$F2141:N4478,4,FALSE)</f>
        <v>R1012</v>
      </c>
      <c r="P2141" s="14">
        <f>VLOOKUP($L2141,'Hospitalization details'!$F2141:O4478,6,FALSE)</f>
        <v>30900</v>
      </c>
      <c r="Q2141" s="18">
        <f t="shared" si="33"/>
        <v>38</v>
      </c>
    </row>
    <row r="2142" spans="1:17" x14ac:dyDescent="0.25">
      <c r="A2142" s="2" t="s">
        <v>2148</v>
      </c>
      <c r="B2142" t="str">
        <f>VLOOKUP(A2142,'customer names'!A2142:D4476,3,FALSE)</f>
        <v>De Hueck</v>
      </c>
      <c r="C2142" s="1">
        <f>VLOOKUP(A2142,'Medical examination'!A2142:G4476,2,FALSE)</f>
        <v>39.49</v>
      </c>
      <c r="D2142" s="1">
        <f>VLOOKUP(A2142,'Medical examination'!A2142:H4476,3,FALSE)</f>
        <v>4.4800000000000004</v>
      </c>
      <c r="E2142" s="1" t="str">
        <f>VLOOKUP($A2142,'Medical examination'!A2142:I4476,4,FALSE)</f>
        <v>YES</v>
      </c>
      <c r="F2142" s="1" t="str">
        <f>VLOOKUP($A2142,'Medical examination'!A2142:J4476,5,FALSE)</f>
        <v>NO</v>
      </c>
      <c r="G2142" s="1" t="str">
        <f>VLOOKUP($A2142,'Medical examination'!A2142:K4476,6,FALSE)</f>
        <v>NO</v>
      </c>
      <c r="H2142" s="1">
        <f>VLOOKUP($A2142,'Medical examination'!A2142:L4476,7,FALSE)</f>
        <v>0</v>
      </c>
      <c r="I2142" s="1" t="str">
        <f>VLOOKUP($A2142,'Medical examination'!A2142:M4476,8,FALSE)</f>
        <v>NO</v>
      </c>
      <c r="J2142" s="19" t="str">
        <f>VLOOKUP($A2142,'Medical examination'!A2142:N4476,9,FALSE)</f>
        <v>OBESITY</v>
      </c>
      <c r="K2142" s="10" t="str">
        <f>VLOOKUP($A2142,'Medical examination'!A2142:O4476,10,FALSE)</f>
        <v>NORMAL</v>
      </c>
      <c r="L2142" s="16">
        <v>12856.84</v>
      </c>
      <c r="M2142" s="1" t="str">
        <f>VLOOKUP($L2142,'Hospitalization details'!$F2142:L4474,2,FALSE)</f>
        <v>TIER - 3</v>
      </c>
      <c r="N2142" s="17" t="str">
        <f>VLOOKUP($L2142,'Hospitalization details'!$F2142:M4479,3,FALSE)</f>
        <v>TIER - 3</v>
      </c>
      <c r="O2142" s="1" t="str">
        <f>VLOOKUP($L2142,'Hospitalization details'!$F2142:N4479,4,FALSE)</f>
        <v>R1021</v>
      </c>
      <c r="P2142" s="14">
        <f>VLOOKUP($L2142,'Hospitalization details'!$F2142:O4479,6,FALSE)</f>
        <v>23281</v>
      </c>
      <c r="Q2142" s="18">
        <f t="shared" si="33"/>
        <v>59</v>
      </c>
    </row>
    <row r="2143" spans="1:17" x14ac:dyDescent="0.25">
      <c r="A2143" s="2" t="s">
        <v>2149</v>
      </c>
      <c r="B2143" t="str">
        <f>VLOOKUP(A2143,'customer names'!A2143:D4477,3,FALSE)</f>
        <v>Putt</v>
      </c>
      <c r="C2143" s="1">
        <f>VLOOKUP(A2143,'Medical examination'!A2143:G4477,2,FALSE)</f>
        <v>34.869999999999997</v>
      </c>
      <c r="D2143" s="1">
        <f>VLOOKUP(A2143,'Medical examination'!A2143:H4477,3,FALSE)</f>
        <v>5.51</v>
      </c>
      <c r="E2143" s="1" t="str">
        <f>VLOOKUP($A2143,'Medical examination'!A2143:I4477,4,FALSE)</f>
        <v>YES</v>
      </c>
      <c r="F2143" s="1" t="str">
        <f>VLOOKUP($A2143,'Medical examination'!A2143:J4477,5,FALSE)</f>
        <v>NO</v>
      </c>
      <c r="G2143" s="1" t="str">
        <f>VLOOKUP($A2143,'Medical examination'!A2143:K4477,6,FALSE)</f>
        <v>NO</v>
      </c>
      <c r="H2143" s="1">
        <f>VLOOKUP($A2143,'Medical examination'!A2143:L4477,7,FALSE)</f>
        <v>0</v>
      </c>
      <c r="I2143" s="1" t="str">
        <f>VLOOKUP($A2143,'Medical examination'!A2143:M4477,8,FALSE)</f>
        <v>NO</v>
      </c>
      <c r="J2143" s="19" t="str">
        <f>VLOOKUP($A2143,'Medical examination'!A2143:N4477,9,FALSE)</f>
        <v>OBESITY</v>
      </c>
      <c r="K2143" s="10" t="str">
        <f>VLOOKUP($A2143,'Medical examination'!A2143:O4477,10,FALSE)</f>
        <v>NORMAL</v>
      </c>
      <c r="L2143" s="16">
        <v>12852.37</v>
      </c>
      <c r="M2143" s="1" t="str">
        <f>VLOOKUP($L2143,'Hospitalization details'!$F2143:L4475,2,FALSE)</f>
        <v>TIER - 3</v>
      </c>
      <c r="N2143" s="17" t="str">
        <f>VLOOKUP($L2143,'Hospitalization details'!$F2143:M4480,3,FALSE)</f>
        <v>TIER - 1</v>
      </c>
      <c r="O2143" s="1" t="str">
        <f>VLOOKUP($L2143,'Hospitalization details'!$F2143:N4480,4,FALSE)</f>
        <v>R1012</v>
      </c>
      <c r="P2143" s="14">
        <f>VLOOKUP($L2143,'Hospitalization details'!$F2143:O4480,6,FALSE)</f>
        <v>26929</v>
      </c>
      <c r="Q2143" s="18">
        <f t="shared" si="33"/>
        <v>49</v>
      </c>
    </row>
    <row r="2144" spans="1:17" x14ac:dyDescent="0.25">
      <c r="A2144" s="2" t="s">
        <v>2150</v>
      </c>
      <c r="B2144" t="str">
        <f>VLOOKUP(A2144,'customer names'!A2144:D4478,3,FALSE)</f>
        <v>Deiman</v>
      </c>
      <c r="C2144" s="1">
        <f>VLOOKUP(A2144,'Medical examination'!A2144:G4478,2,FALSE)</f>
        <v>34.6</v>
      </c>
      <c r="D2144" s="1">
        <f>VLOOKUP(A2144,'Medical examination'!A2144:H4478,3,FALSE)</f>
        <v>4.5</v>
      </c>
      <c r="E2144" s="1" t="str">
        <f>VLOOKUP($A2144,'Medical examination'!A2144:I4478,4,FALSE)</f>
        <v>YES</v>
      </c>
      <c r="F2144" s="1" t="str">
        <f>VLOOKUP($A2144,'Medical examination'!A2144:J4478,5,FALSE)</f>
        <v>NO</v>
      </c>
      <c r="G2144" s="1" t="str">
        <f>VLOOKUP($A2144,'Medical examination'!A2144:K4478,6,FALSE)</f>
        <v>NO</v>
      </c>
      <c r="H2144" s="1">
        <f>VLOOKUP($A2144,'Medical examination'!A2144:L4478,7,FALSE)</f>
        <v>0</v>
      </c>
      <c r="I2144" s="1" t="str">
        <f>VLOOKUP($A2144,'Medical examination'!A2144:M4478,8,FALSE)</f>
        <v>NO</v>
      </c>
      <c r="J2144" s="19" t="str">
        <f>VLOOKUP($A2144,'Medical examination'!A2144:N4478,9,FALSE)</f>
        <v>OBESITY</v>
      </c>
      <c r="K2144" s="10" t="str">
        <f>VLOOKUP($A2144,'Medical examination'!A2144:O4478,10,FALSE)</f>
        <v>NORMAL</v>
      </c>
      <c r="L2144" s="16">
        <v>12847.24</v>
      </c>
      <c r="M2144" s="1" t="str">
        <f>VLOOKUP($L2144,'Hospitalization details'!$F2144:L4476,2,FALSE)</f>
        <v>TIER - 3</v>
      </c>
      <c r="N2144" s="17" t="str">
        <f>VLOOKUP($L2144,'Hospitalization details'!$F2144:M4481,3,FALSE)</f>
        <v>TIER - 2</v>
      </c>
      <c r="O2144" s="1" t="str">
        <f>VLOOKUP($L2144,'Hospitalization details'!$F2144:N4481,4,FALSE)</f>
        <v>R1012</v>
      </c>
      <c r="P2144" s="14">
        <f>VLOOKUP($L2144,'Hospitalization details'!$F2144:O4481,6,FALSE)</f>
        <v>34239</v>
      </c>
      <c r="Q2144" s="18">
        <f t="shared" si="33"/>
        <v>29</v>
      </c>
    </row>
    <row r="2145" spans="1:17" x14ac:dyDescent="0.25">
      <c r="A2145" s="2" t="s">
        <v>2151</v>
      </c>
      <c r="B2145" t="str">
        <f>VLOOKUP(A2145,'customer names'!A2145:D4479,3,FALSE)</f>
        <v>Bonanni</v>
      </c>
      <c r="C2145" s="1">
        <f>VLOOKUP(A2145,'Medical examination'!A2145:G4479,2,FALSE)</f>
        <v>25.8</v>
      </c>
      <c r="D2145" s="1">
        <f>VLOOKUP(A2145,'Medical examination'!A2145:H4479,3,FALSE)</f>
        <v>6.29</v>
      </c>
      <c r="E2145" s="1" t="str">
        <f>VLOOKUP($A2145,'Medical examination'!A2145:I4479,4,FALSE)</f>
        <v>YES</v>
      </c>
      <c r="F2145" s="1" t="str">
        <f>VLOOKUP($A2145,'Medical examination'!A2145:J4479,5,FALSE)</f>
        <v>NO</v>
      </c>
      <c r="G2145" s="1" t="str">
        <f>VLOOKUP($A2145,'Medical examination'!A2145:K4479,6,FALSE)</f>
        <v>NO</v>
      </c>
      <c r="H2145" s="1">
        <f>VLOOKUP($A2145,'Medical examination'!A2145:L4479,7,FALSE)</f>
        <v>0</v>
      </c>
      <c r="I2145" s="1" t="str">
        <f>VLOOKUP($A2145,'Medical examination'!A2145:M4479,8,FALSE)</f>
        <v>NO</v>
      </c>
      <c r="J2145" s="19" t="str">
        <f>VLOOKUP($A2145,'Medical examination'!A2145:N4479,9,FALSE)</f>
        <v>OVERWEIGHT</v>
      </c>
      <c r="K2145" s="10" t="str">
        <f>VLOOKUP($A2145,'Medical examination'!A2145:O4479,10,FALSE)</f>
        <v>PRE DIABETES</v>
      </c>
      <c r="L2145" s="16">
        <v>12829.46</v>
      </c>
      <c r="M2145" s="1" t="str">
        <f>VLOOKUP($L2145,'Hospitalization details'!$F2145:L4477,2,FALSE)</f>
        <v>TIER - 3</v>
      </c>
      <c r="N2145" s="17" t="str">
        <f>VLOOKUP($L2145,'Hospitalization details'!$F2145:M4482,3,FALSE)</f>
        <v>TIER - 3</v>
      </c>
      <c r="O2145" s="1" t="str">
        <f>VLOOKUP($L2145,'Hospitalization details'!$F2145:N4482,4,FALSE)</f>
        <v>R1016</v>
      </c>
      <c r="P2145" s="14">
        <f>VLOOKUP($L2145,'Hospitalization details'!$F2145:O4482,6,FALSE)</f>
        <v>38300</v>
      </c>
      <c r="Q2145" s="18">
        <f t="shared" si="33"/>
        <v>18</v>
      </c>
    </row>
    <row r="2146" spans="1:17" x14ac:dyDescent="0.25">
      <c r="A2146" s="2" t="s">
        <v>2152</v>
      </c>
      <c r="B2146" t="str">
        <f>VLOOKUP(A2146,'customer names'!A2146:D4480,3,FALSE)</f>
        <v>Stein</v>
      </c>
      <c r="C2146" s="1">
        <f>VLOOKUP(A2146,'Medical examination'!A2146:G4480,2,FALSE)</f>
        <v>35.86</v>
      </c>
      <c r="D2146" s="1">
        <f>VLOOKUP(A2146,'Medical examination'!A2146:H4480,3,FALSE)</f>
        <v>4.33</v>
      </c>
      <c r="E2146" s="1" t="str">
        <f>VLOOKUP($A2146,'Medical examination'!A2146:I4480,4,FALSE)</f>
        <v>NO</v>
      </c>
      <c r="F2146" s="1" t="str">
        <f>VLOOKUP($A2146,'Medical examination'!A2146:J4480,5,FALSE)</f>
        <v>NO</v>
      </c>
      <c r="G2146" s="1" t="str">
        <f>VLOOKUP($A2146,'Medical examination'!A2146:K4480,6,FALSE)</f>
        <v>NO</v>
      </c>
      <c r="H2146" s="1">
        <f>VLOOKUP($A2146,'Medical examination'!A2146:L4480,7,FALSE)</f>
        <v>1</v>
      </c>
      <c r="I2146" s="1" t="str">
        <f>VLOOKUP($A2146,'Medical examination'!A2146:M4480,8,FALSE)</f>
        <v>NO</v>
      </c>
      <c r="J2146" s="19" t="str">
        <f>VLOOKUP($A2146,'Medical examination'!A2146:N4480,9,FALSE)</f>
        <v>OBESITY</v>
      </c>
      <c r="K2146" s="10" t="str">
        <f>VLOOKUP($A2146,'Medical examination'!A2146:O4480,10,FALSE)</f>
        <v>NORMAL</v>
      </c>
      <c r="L2146" s="16">
        <v>12823.25</v>
      </c>
      <c r="M2146" s="1" t="str">
        <f>VLOOKUP($L2146,'Hospitalization details'!$F2146:L4478,2,FALSE)</f>
        <v>TIER - 3</v>
      </c>
      <c r="N2146" s="17" t="str">
        <f>VLOOKUP($L2146,'Hospitalization details'!$F2146:M4483,3,FALSE)</f>
        <v>TIER - 3</v>
      </c>
      <c r="O2146" s="1" t="str">
        <f>VLOOKUP($L2146,'Hospitalization details'!$F2146:N4483,4,FALSE)</f>
        <v>R1021</v>
      </c>
      <c r="P2146" s="14">
        <f>VLOOKUP($L2146,'Hospitalization details'!$F2146:O4483,6,FALSE)</f>
        <v>24740</v>
      </c>
      <c r="Q2146" s="18">
        <f t="shared" si="33"/>
        <v>55</v>
      </c>
    </row>
    <row r="2147" spans="1:17" x14ac:dyDescent="0.25">
      <c r="A2147" s="2" t="s">
        <v>2153</v>
      </c>
      <c r="B2147" t="str">
        <f>VLOOKUP(A2147,'customer names'!A2147:D4481,3,FALSE)</f>
        <v>Laumann</v>
      </c>
      <c r="C2147" s="1">
        <f>VLOOKUP(A2147,'Medical examination'!A2147:G4481,2,FALSE)</f>
        <v>40.47</v>
      </c>
      <c r="D2147" s="1">
        <f>VLOOKUP(A2147,'Medical examination'!A2147:H4481,3,FALSE)</f>
        <v>11.15</v>
      </c>
      <c r="E2147" s="1" t="str">
        <f>VLOOKUP($A2147,'Medical examination'!A2147:I4481,4,FALSE)</f>
        <v>NO</v>
      </c>
      <c r="F2147" s="1" t="str">
        <f>VLOOKUP($A2147,'Medical examination'!A2147:J4481,5,FALSE)</f>
        <v>NO</v>
      </c>
      <c r="G2147" s="1" t="str">
        <f>VLOOKUP($A2147,'Medical examination'!A2147:K4481,6,FALSE)</f>
        <v>NO</v>
      </c>
      <c r="H2147" s="1">
        <f>VLOOKUP($A2147,'Medical examination'!A2147:L4481,7,FALSE)</f>
        <v>0</v>
      </c>
      <c r="I2147" s="1" t="str">
        <f>VLOOKUP($A2147,'Medical examination'!A2147:M4481,8,FALSE)</f>
        <v>NO</v>
      </c>
      <c r="J2147" s="19" t="str">
        <f>VLOOKUP($A2147,'Medical examination'!A2147:N4481,9,FALSE)</f>
        <v>OBESITY</v>
      </c>
      <c r="K2147" s="10" t="str">
        <f>VLOOKUP($A2147,'Medical examination'!A2147:O4481,10,FALSE)</f>
        <v>DIABETES</v>
      </c>
      <c r="L2147" s="16">
        <v>12815.44</v>
      </c>
      <c r="M2147" s="1" t="str">
        <f>VLOOKUP($L2147,'Hospitalization details'!$F2147:L4479,2,FALSE)</f>
        <v>TIER - 3</v>
      </c>
      <c r="N2147" s="17" t="str">
        <f>VLOOKUP($L2147,'Hospitalization details'!$F2147:M4484,3,FALSE)</f>
        <v>TIER - 3</v>
      </c>
      <c r="O2147" s="1" t="str">
        <f>VLOOKUP($L2147,'Hospitalization details'!$F2147:N4484,4,FALSE)</f>
        <v>R1024</v>
      </c>
      <c r="P2147" s="14">
        <f>VLOOKUP($L2147,'Hospitalization details'!$F2147:O4484,6,FALSE)</f>
        <v>23212</v>
      </c>
      <c r="Q2147" s="18">
        <f t="shared" si="33"/>
        <v>59</v>
      </c>
    </row>
    <row r="2148" spans="1:17" x14ac:dyDescent="0.25">
      <c r="A2148" s="2" t="s">
        <v>2154</v>
      </c>
      <c r="B2148" t="str">
        <f>VLOOKUP(A2148,'customer names'!A2148:D4482,3,FALSE)</f>
        <v>Galaviz</v>
      </c>
      <c r="C2148" s="1">
        <f>VLOOKUP(A2148,'Medical examination'!A2148:G4482,2,FALSE)</f>
        <v>32.01</v>
      </c>
      <c r="D2148" s="1">
        <f>VLOOKUP(A2148,'Medical examination'!A2148:H4482,3,FALSE)</f>
        <v>6.45</v>
      </c>
      <c r="E2148" s="1" t="str">
        <f>VLOOKUP($A2148,'Medical examination'!A2148:I4482,4,FALSE)</f>
        <v>NO</v>
      </c>
      <c r="F2148" s="1" t="str">
        <f>VLOOKUP($A2148,'Medical examination'!A2148:J4482,5,FALSE)</f>
        <v>NO</v>
      </c>
      <c r="G2148" s="1" t="str">
        <f>VLOOKUP($A2148,'Medical examination'!A2148:K4482,6,FALSE)</f>
        <v>NO</v>
      </c>
      <c r="H2148" s="1">
        <f>VLOOKUP($A2148,'Medical examination'!A2148:L4482,7,FALSE)</f>
        <v>1</v>
      </c>
      <c r="I2148" s="1" t="str">
        <f>VLOOKUP($A2148,'Medical examination'!A2148:M4482,8,FALSE)</f>
        <v>NO</v>
      </c>
      <c r="J2148" s="19" t="str">
        <f>VLOOKUP($A2148,'Medical examination'!A2148:N4482,9,FALSE)</f>
        <v>OBESITY</v>
      </c>
      <c r="K2148" s="10" t="str">
        <f>VLOOKUP($A2148,'Medical examination'!A2148:O4482,10,FALSE)</f>
        <v>DIABETES</v>
      </c>
      <c r="L2148" s="16">
        <v>12797.21</v>
      </c>
      <c r="M2148" s="1" t="str">
        <f>VLOOKUP($L2148,'Hospitalization details'!$F2148:L4480,2,FALSE)</f>
        <v>TIER - 3</v>
      </c>
      <c r="N2148" s="17" t="str">
        <f>VLOOKUP($L2148,'Hospitalization details'!$F2148:M4485,3,FALSE)</f>
        <v>TIER - 1</v>
      </c>
      <c r="O2148" s="1" t="str">
        <f>VLOOKUP($L2148,'Hospitalization details'!$F2148:N4485,4,FALSE)</f>
        <v>R1024</v>
      </c>
      <c r="P2148" s="14">
        <f>VLOOKUP($L2148,'Hospitalization details'!$F2148:O4485,6,FALSE)</f>
        <v>28695</v>
      </c>
      <c r="Q2148" s="18">
        <f t="shared" si="33"/>
        <v>44</v>
      </c>
    </row>
    <row r="2149" spans="1:17" x14ac:dyDescent="0.25">
      <c r="A2149" s="2" t="s">
        <v>2155</v>
      </c>
      <c r="B2149" t="str">
        <f>VLOOKUP(A2149,'customer names'!A2149:D4483,3,FALSE)</f>
        <v>Piper</v>
      </c>
      <c r="C2149" s="1">
        <f>VLOOKUP(A2149,'Medical examination'!A2149:G4483,2,FALSE)</f>
        <v>33</v>
      </c>
      <c r="D2149" s="1">
        <f>VLOOKUP(A2149,'Medical examination'!A2149:H4483,3,FALSE)</f>
        <v>9.27</v>
      </c>
      <c r="E2149" s="1" t="str">
        <f>VLOOKUP($A2149,'Medical examination'!A2149:I4483,4,FALSE)</f>
        <v>NO</v>
      </c>
      <c r="F2149" s="1" t="str">
        <f>VLOOKUP($A2149,'Medical examination'!A2149:J4483,5,FALSE)</f>
        <v>NO</v>
      </c>
      <c r="G2149" s="1" t="str">
        <f>VLOOKUP($A2149,'Medical examination'!A2149:K4483,6,FALSE)</f>
        <v>NO</v>
      </c>
      <c r="H2149" s="1">
        <f>VLOOKUP($A2149,'Medical examination'!A2149:L4483,7,FALSE)</f>
        <v>0</v>
      </c>
      <c r="I2149" s="1" t="str">
        <f>VLOOKUP($A2149,'Medical examination'!A2149:M4483,8,FALSE)</f>
        <v>NO</v>
      </c>
      <c r="J2149" s="19" t="str">
        <f>VLOOKUP($A2149,'Medical examination'!A2149:N4483,9,FALSE)</f>
        <v>OBESITY</v>
      </c>
      <c r="K2149" s="10" t="str">
        <f>VLOOKUP($A2149,'Medical examination'!A2149:O4483,10,FALSE)</f>
        <v>DIABETES</v>
      </c>
      <c r="L2149" s="16">
        <v>12788.18</v>
      </c>
      <c r="M2149" s="1" t="str">
        <f>VLOOKUP($L2149,'Hospitalization details'!$F2149:L4481,2,FALSE)</f>
        <v>TIER - 3</v>
      </c>
      <c r="N2149" s="17" t="str">
        <f>VLOOKUP($L2149,'Hospitalization details'!$F2149:M4486,3,FALSE)</f>
        <v>TIER - 1</v>
      </c>
      <c r="O2149" s="1" t="str">
        <f>VLOOKUP($L2149,'Hospitalization details'!$F2149:N4486,4,FALSE)</f>
        <v>R1026</v>
      </c>
      <c r="P2149" s="14">
        <f>VLOOKUP($L2149,'Hospitalization details'!$F2149:O4486,6,FALSE)</f>
        <v>30618</v>
      </c>
      <c r="Q2149" s="18">
        <f t="shared" si="33"/>
        <v>39</v>
      </c>
    </row>
    <row r="2150" spans="1:17" x14ac:dyDescent="0.25">
      <c r="A2150" s="2" t="s">
        <v>2156</v>
      </c>
      <c r="B2150" t="str">
        <f>VLOOKUP(A2150,'customer names'!A2150:D4484,3,FALSE)</f>
        <v>Cantini</v>
      </c>
      <c r="C2150" s="1">
        <f>VLOOKUP(A2150,'Medical examination'!A2150:G4484,2,FALSE)</f>
        <v>29.3</v>
      </c>
      <c r="D2150" s="1">
        <f>VLOOKUP(A2150,'Medical examination'!A2150:H4484,3,FALSE)</f>
        <v>6.15</v>
      </c>
      <c r="E2150" s="1" t="str">
        <f>VLOOKUP($A2150,'Medical examination'!A2150:I4484,4,FALSE)</f>
        <v>NO</v>
      </c>
      <c r="F2150" s="1" t="str">
        <f>VLOOKUP($A2150,'Medical examination'!A2150:J4484,5,FALSE)</f>
        <v>NO</v>
      </c>
      <c r="G2150" s="1" t="str">
        <f>VLOOKUP($A2150,'Medical examination'!A2150:K4484,6,FALSE)</f>
        <v>NO</v>
      </c>
      <c r="H2150" s="1">
        <f>VLOOKUP($A2150,'Medical examination'!A2150:L4484,7,FALSE)</f>
        <v>1</v>
      </c>
      <c r="I2150" s="1" t="str">
        <f>VLOOKUP($A2150,'Medical examination'!A2150:M4484,8,FALSE)</f>
        <v>NO</v>
      </c>
      <c r="J2150" s="19" t="str">
        <f>VLOOKUP($A2150,'Medical examination'!A2150:N4484,9,FALSE)</f>
        <v>OVERWEIGHT</v>
      </c>
      <c r="K2150" s="10" t="str">
        <f>VLOOKUP($A2150,'Medical examination'!A2150:O4484,10,FALSE)</f>
        <v>PRE DIABETES</v>
      </c>
      <c r="L2150" s="16">
        <v>12788.03</v>
      </c>
      <c r="M2150" s="1" t="str">
        <f>VLOOKUP($L2150,'Hospitalization details'!$F2150:L4482,2,FALSE)</f>
        <v>TIER - 3</v>
      </c>
      <c r="N2150" s="17" t="str">
        <f>VLOOKUP($L2150,'Hospitalization details'!$F2150:M4487,3,FALSE)</f>
        <v>TIER - 3</v>
      </c>
      <c r="O2150" s="1" t="str">
        <f>VLOOKUP($L2150,'Hospitalization details'!$F2150:N4487,4,FALSE)</f>
        <v>R1025</v>
      </c>
      <c r="P2150" s="14">
        <f>VLOOKUP($L2150,'Hospitalization details'!$F2150:O4487,6,FALSE)</f>
        <v>23350</v>
      </c>
      <c r="Q2150" s="18">
        <f t="shared" si="33"/>
        <v>59</v>
      </c>
    </row>
    <row r="2151" spans="1:17" x14ac:dyDescent="0.25">
      <c r="A2151" s="2" t="s">
        <v>2157</v>
      </c>
      <c r="B2151" t="str">
        <f>VLOOKUP(A2151,'customer names'!A2151:D4485,3,FALSE)</f>
        <v>Hartman</v>
      </c>
      <c r="C2151" s="1">
        <f>VLOOKUP(A2151,'Medical examination'!A2151:G4485,2,FALSE)</f>
        <v>25.8</v>
      </c>
      <c r="D2151" s="1">
        <f>VLOOKUP(A2151,'Medical examination'!A2151:H4485,3,FALSE)</f>
        <v>4.13</v>
      </c>
      <c r="E2151" s="1" t="str">
        <f>VLOOKUP($A2151,'Medical examination'!A2151:I4485,4,FALSE)</f>
        <v>NO</v>
      </c>
      <c r="F2151" s="1" t="str">
        <f>VLOOKUP($A2151,'Medical examination'!A2151:J4485,5,FALSE)</f>
        <v>NO</v>
      </c>
      <c r="G2151" s="1" t="str">
        <f>VLOOKUP($A2151,'Medical examination'!A2151:K4485,6,FALSE)</f>
        <v>NO</v>
      </c>
      <c r="H2151" s="1">
        <f>VLOOKUP($A2151,'Medical examination'!A2151:L4485,7,FALSE)</f>
        <v>1</v>
      </c>
      <c r="I2151" s="1" t="str">
        <f>VLOOKUP($A2151,'Medical examination'!A2151:M4485,8,FALSE)</f>
        <v>NO</v>
      </c>
      <c r="J2151" s="19" t="str">
        <f>VLOOKUP($A2151,'Medical examination'!A2151:N4485,9,FALSE)</f>
        <v>OVERWEIGHT</v>
      </c>
      <c r="K2151" s="10" t="str">
        <f>VLOOKUP($A2151,'Medical examination'!A2151:O4485,10,FALSE)</f>
        <v>NORMAL</v>
      </c>
      <c r="L2151" s="16">
        <v>41250.39</v>
      </c>
      <c r="M2151" s="1" t="str">
        <f>VLOOKUP($L2151,'Hospitalization details'!$F2151:L4483,2,FALSE)</f>
        <v>TIER - 1</v>
      </c>
      <c r="N2151" s="17" t="str">
        <f>VLOOKUP($L2151,'Hospitalization details'!$F2151:M4488,3,FALSE)</f>
        <v>TIER - 3</v>
      </c>
      <c r="O2151" s="1" t="str">
        <f>VLOOKUP($L2151,'Hospitalization details'!$F2151:N4488,4,FALSE)</f>
        <v>R1011</v>
      </c>
      <c r="P2151" s="14">
        <f>VLOOKUP($L2151,'Hospitalization details'!$F2151:O4488,6,FALSE)</f>
        <v>23534</v>
      </c>
      <c r="Q2151" s="18">
        <f t="shared" si="33"/>
        <v>59</v>
      </c>
    </row>
    <row r="2152" spans="1:17" x14ac:dyDescent="0.25">
      <c r="A2152" s="2" t="s">
        <v>2158</v>
      </c>
      <c r="B2152" t="str">
        <f>VLOOKUP(A2152,'customer names'!A2152:D4486,3,FALSE)</f>
        <v>Werhane</v>
      </c>
      <c r="C2152" s="1">
        <f>VLOOKUP(A2152,'Medical examination'!A2152:G4486,2,FALSE)</f>
        <v>23.4</v>
      </c>
      <c r="D2152" s="1">
        <f>VLOOKUP(A2152,'Medical examination'!A2152:H4486,3,FALSE)</f>
        <v>4.24</v>
      </c>
      <c r="E2152" s="1" t="str">
        <f>VLOOKUP($A2152,'Medical examination'!A2152:I4486,4,FALSE)</f>
        <v>NO</v>
      </c>
      <c r="F2152" s="1" t="str">
        <f>VLOOKUP($A2152,'Medical examination'!A2152:J4486,5,FALSE)</f>
        <v>NO</v>
      </c>
      <c r="G2152" s="1" t="str">
        <f>VLOOKUP($A2152,'Medical examination'!A2152:K4486,6,FALSE)</f>
        <v>NO</v>
      </c>
      <c r="H2152" s="1">
        <f>VLOOKUP($A2152,'Medical examination'!A2152:L4486,7,FALSE)</f>
        <v>1</v>
      </c>
      <c r="I2152" s="1" t="str">
        <f>VLOOKUP($A2152,'Medical examination'!A2152:M4486,8,FALSE)</f>
        <v>NO</v>
      </c>
      <c r="J2152" s="19" t="str">
        <f>VLOOKUP($A2152,'Medical examination'!A2152:N4486,9,FALSE)</f>
        <v>NORMAL WEIGHT</v>
      </c>
      <c r="K2152" s="10" t="str">
        <f>VLOOKUP($A2152,'Medical examination'!A2152:O4486,10,FALSE)</f>
        <v>NORMAL</v>
      </c>
      <c r="L2152" s="16">
        <v>12776.05</v>
      </c>
      <c r="M2152" s="1" t="str">
        <f>VLOOKUP($L2152,'Hospitalization details'!$F2152:L4484,2,FALSE)</f>
        <v>TIER - 3</v>
      </c>
      <c r="N2152" s="17" t="str">
        <f>VLOOKUP($L2152,'Hospitalization details'!$F2152:M4489,3,FALSE)</f>
        <v>TIER - 3</v>
      </c>
      <c r="O2152" s="1" t="str">
        <f>VLOOKUP($L2152,'Hospitalization details'!$F2152:N4489,4,FALSE)</f>
        <v>R1026</v>
      </c>
      <c r="P2152" s="14">
        <f>VLOOKUP($L2152,'Hospitalization details'!$F2152:O4489,6,FALSE)</f>
        <v>26579</v>
      </c>
      <c r="Q2152" s="18">
        <f t="shared" si="33"/>
        <v>50</v>
      </c>
    </row>
    <row r="2153" spans="1:17" x14ac:dyDescent="0.25">
      <c r="A2153" s="2" t="s">
        <v>2159</v>
      </c>
      <c r="B2153" t="str">
        <f>VLOOKUP(A2153,'customer names'!A2153:D4487,3,FALSE)</f>
        <v>Davies</v>
      </c>
      <c r="C2153" s="1">
        <f>VLOOKUP(A2153,'Medical examination'!A2153:G4487,2,FALSE)</f>
        <v>27.93</v>
      </c>
      <c r="D2153" s="1">
        <f>VLOOKUP(A2153,'Medical examination'!A2153:H4487,3,FALSE)</f>
        <v>9.8800000000000008</v>
      </c>
      <c r="E2153" s="1" t="str">
        <f>VLOOKUP($A2153,'Medical examination'!A2153:I4487,4,FALSE)</f>
        <v>NO</v>
      </c>
      <c r="F2153" s="1" t="str">
        <f>VLOOKUP($A2153,'Medical examination'!A2153:J4487,5,FALSE)</f>
        <v>NO</v>
      </c>
      <c r="G2153" s="1" t="str">
        <f>VLOOKUP($A2153,'Medical examination'!A2153:K4487,6,FALSE)</f>
        <v>NO</v>
      </c>
      <c r="H2153" s="1">
        <f>VLOOKUP($A2153,'Medical examination'!A2153:L4487,7,FALSE)</f>
        <v>0</v>
      </c>
      <c r="I2153" s="1" t="str">
        <f>VLOOKUP($A2153,'Medical examination'!A2153:M4487,8,FALSE)</f>
        <v>NO</v>
      </c>
      <c r="J2153" s="19" t="str">
        <f>VLOOKUP($A2153,'Medical examination'!A2153:N4487,9,FALSE)</f>
        <v>OVERWEIGHT</v>
      </c>
      <c r="K2153" s="10" t="str">
        <f>VLOOKUP($A2153,'Medical examination'!A2153:O4487,10,FALSE)</f>
        <v>DIABETES</v>
      </c>
      <c r="L2153" s="16">
        <v>12770.27</v>
      </c>
      <c r="M2153" s="1" t="str">
        <f>VLOOKUP($L2153,'Hospitalization details'!$F2153:L4485,2,FALSE)</f>
        <v>TIER - 3</v>
      </c>
      <c r="N2153" s="17" t="str">
        <f>VLOOKUP($L2153,'Hospitalization details'!$F2153:M4490,3,FALSE)</f>
        <v>TIER - 3</v>
      </c>
      <c r="O2153" s="1" t="str">
        <f>VLOOKUP($L2153,'Hospitalization details'!$F2153:N4490,4,FALSE)</f>
        <v>R1021</v>
      </c>
      <c r="P2153" s="14">
        <f>VLOOKUP($L2153,'Hospitalization details'!$F2153:O4490,6,FALSE)</f>
        <v>27662</v>
      </c>
      <c r="Q2153" s="18">
        <f t="shared" si="33"/>
        <v>47</v>
      </c>
    </row>
    <row r="2154" spans="1:17" x14ac:dyDescent="0.25">
      <c r="A2154" s="2" t="s">
        <v>2160</v>
      </c>
      <c r="B2154" t="str">
        <f>VLOOKUP(A2154,'customer names'!A2154:D4488,3,FALSE)</f>
        <v>Hummel</v>
      </c>
      <c r="C2154" s="1">
        <f>VLOOKUP(A2154,'Medical examination'!A2154:G4488,2,FALSE)</f>
        <v>22</v>
      </c>
      <c r="D2154" s="1">
        <f>VLOOKUP(A2154,'Medical examination'!A2154:H4488,3,FALSE)</f>
        <v>9.5</v>
      </c>
      <c r="E2154" s="1" t="str">
        <f>VLOOKUP($A2154,'Medical examination'!A2154:I4488,4,FALSE)</f>
        <v>NO</v>
      </c>
      <c r="F2154" s="1" t="str">
        <f>VLOOKUP($A2154,'Medical examination'!A2154:J4488,5,FALSE)</f>
        <v>NO</v>
      </c>
      <c r="G2154" s="1" t="str">
        <f>VLOOKUP($A2154,'Medical examination'!A2154:K4488,6,FALSE)</f>
        <v>NO</v>
      </c>
      <c r="H2154" s="1">
        <f>VLOOKUP($A2154,'Medical examination'!A2154:L4488,7,FALSE)</f>
        <v>0</v>
      </c>
      <c r="I2154" s="1" t="str">
        <f>VLOOKUP($A2154,'Medical examination'!A2154:M4488,8,FALSE)</f>
        <v>NO</v>
      </c>
      <c r="J2154" s="19" t="str">
        <f>VLOOKUP($A2154,'Medical examination'!A2154:N4488,9,FALSE)</f>
        <v>NORMAL WEIGHT</v>
      </c>
      <c r="K2154" s="10" t="str">
        <f>VLOOKUP($A2154,'Medical examination'!A2154:O4488,10,FALSE)</f>
        <v>DIABETES</v>
      </c>
      <c r="L2154" s="16">
        <v>12741.17</v>
      </c>
      <c r="M2154" s="1" t="str">
        <f>VLOOKUP($L2154,'Hospitalization details'!$F2154:L4486,2,FALSE)</f>
        <v>TIER - 3</v>
      </c>
      <c r="N2154" s="17" t="str">
        <f>VLOOKUP($L2154,'Hospitalization details'!$F2154:M4491,3,FALSE)</f>
        <v>TIER - 1</v>
      </c>
      <c r="O2154" s="1" t="str">
        <f>VLOOKUP($L2154,'Hospitalization details'!$F2154:N4491,4,FALSE)</f>
        <v>R1017</v>
      </c>
      <c r="P2154" s="14">
        <f>VLOOKUP($L2154,'Hospitalization details'!$F2154:O4491,6,FALSE)</f>
        <v>22920</v>
      </c>
      <c r="Q2154" s="18">
        <f t="shared" si="33"/>
        <v>60</v>
      </c>
    </row>
    <row r="2155" spans="1:17" x14ac:dyDescent="0.25">
      <c r="A2155" s="2" t="s">
        <v>2161</v>
      </c>
      <c r="B2155" t="str">
        <f>VLOOKUP(A2155,'customer names'!A2155:D4489,3,FALSE)</f>
        <v>Lutz</v>
      </c>
      <c r="C2155" s="1">
        <f>VLOOKUP(A2155,'Medical examination'!A2155:G4489,2,FALSE)</f>
        <v>36.86</v>
      </c>
      <c r="D2155" s="1">
        <f>VLOOKUP(A2155,'Medical examination'!A2155:H4489,3,FALSE)</f>
        <v>4.97</v>
      </c>
      <c r="E2155" s="1" t="str">
        <f>VLOOKUP($A2155,'Medical examination'!A2155:I4489,4,FALSE)</f>
        <v>YES</v>
      </c>
      <c r="F2155" s="1" t="str">
        <f>VLOOKUP($A2155,'Medical examination'!A2155:J4489,5,FALSE)</f>
        <v>NO</v>
      </c>
      <c r="G2155" s="1" t="str">
        <f>VLOOKUP($A2155,'Medical examination'!A2155:K4489,6,FALSE)</f>
        <v>NO</v>
      </c>
      <c r="H2155" s="1">
        <f>VLOOKUP($A2155,'Medical examination'!A2155:L4489,7,FALSE)</f>
        <v>0</v>
      </c>
      <c r="I2155" s="1" t="str">
        <f>VLOOKUP($A2155,'Medical examination'!A2155:M4489,8,FALSE)</f>
        <v>NO</v>
      </c>
      <c r="J2155" s="19" t="str">
        <f>VLOOKUP($A2155,'Medical examination'!A2155:N4489,9,FALSE)</f>
        <v>OBESITY</v>
      </c>
      <c r="K2155" s="10" t="str">
        <f>VLOOKUP($A2155,'Medical examination'!A2155:O4489,10,FALSE)</f>
        <v>NORMAL</v>
      </c>
      <c r="L2155" s="16">
        <v>12731</v>
      </c>
      <c r="M2155" s="1" t="str">
        <f>VLOOKUP($L2155,'Hospitalization details'!$F2155:L4487,2,FALSE)</f>
        <v>TIER - 3</v>
      </c>
      <c r="N2155" s="17" t="str">
        <f>VLOOKUP($L2155,'Hospitalization details'!$F2155:M4492,3,FALSE)</f>
        <v>TIER - 3</v>
      </c>
      <c r="O2155" s="1" t="str">
        <f>VLOOKUP($L2155,'Hospitalization details'!$F2155:N4492,4,FALSE)</f>
        <v>R1016</v>
      </c>
      <c r="P2155" s="14">
        <f>VLOOKUP($L2155,'Hospitalization details'!$F2155:O4492,6,FALSE)</f>
        <v>22891</v>
      </c>
      <c r="Q2155" s="18">
        <f t="shared" si="33"/>
        <v>60</v>
      </c>
    </row>
    <row r="2156" spans="1:17" x14ac:dyDescent="0.25">
      <c r="A2156" s="2" t="s">
        <v>2162</v>
      </c>
      <c r="B2156" t="str">
        <f>VLOOKUP(A2156,'customer names'!A2156:D4490,3,FALSE)</f>
        <v>Waters</v>
      </c>
      <c r="C2156" s="1">
        <f>VLOOKUP(A2156,'Medical examination'!A2156:G4490,2,FALSE)</f>
        <v>31.254999999999999</v>
      </c>
      <c r="D2156" s="1">
        <f>VLOOKUP(A2156,'Medical examination'!A2156:H4490,3,FALSE)</f>
        <v>5.49</v>
      </c>
      <c r="E2156" s="1" t="str">
        <f>VLOOKUP($A2156,'Medical examination'!A2156:I4490,4,FALSE)</f>
        <v>YES</v>
      </c>
      <c r="F2156" s="1" t="str">
        <f>VLOOKUP($A2156,'Medical examination'!A2156:J4490,5,FALSE)</f>
        <v>NO</v>
      </c>
      <c r="G2156" s="1" t="str">
        <f>VLOOKUP($A2156,'Medical examination'!A2156:K4490,6,FALSE)</f>
        <v>NO</v>
      </c>
      <c r="H2156" s="1">
        <f>VLOOKUP($A2156,'Medical examination'!A2156:L4490,7,FALSE)</f>
        <v>0</v>
      </c>
      <c r="I2156" s="1" t="str">
        <f>VLOOKUP($A2156,'Medical examination'!A2156:M4490,8,FALSE)</f>
        <v>NO</v>
      </c>
      <c r="J2156" s="19" t="str">
        <f>VLOOKUP($A2156,'Medical examination'!A2156:N4490,9,FALSE)</f>
        <v>OBESITY</v>
      </c>
      <c r="K2156" s="10" t="str">
        <f>VLOOKUP($A2156,'Medical examination'!A2156:O4490,10,FALSE)</f>
        <v>NORMAL</v>
      </c>
      <c r="L2156" s="16">
        <v>12718.21</v>
      </c>
      <c r="M2156" s="1" t="str">
        <f>VLOOKUP($L2156,'Hospitalization details'!$F2156:L4488,2,FALSE)</f>
        <v>TIER - 3</v>
      </c>
      <c r="N2156" s="17" t="str">
        <f>VLOOKUP($L2156,'Hospitalization details'!$F2156:M4493,3,FALSE)</f>
        <v>TIER - 1</v>
      </c>
      <c r="O2156" s="1" t="str">
        <f>VLOOKUP($L2156,'Hospitalization details'!$F2156:N4493,4,FALSE)</f>
        <v>R1026</v>
      </c>
      <c r="P2156" s="14">
        <f>VLOOKUP($L2156,'Hospitalization details'!$F2156:O4493,6,FALSE)</f>
        <v>32341</v>
      </c>
      <c r="Q2156" s="18">
        <f t="shared" si="33"/>
        <v>34</v>
      </c>
    </row>
    <row r="2157" spans="1:17" x14ac:dyDescent="0.25">
      <c r="A2157" s="2" t="s">
        <v>2163</v>
      </c>
      <c r="B2157" t="str">
        <f>VLOOKUP(A2157,'customer names'!A2157:D4491,3,FALSE)</f>
        <v>Viglienzoni</v>
      </c>
      <c r="C2157" s="1">
        <f>VLOOKUP(A2157,'Medical examination'!A2157:G4491,2,FALSE)</f>
        <v>23.06</v>
      </c>
      <c r="D2157" s="1">
        <f>VLOOKUP(A2157,'Medical examination'!A2157:H4491,3,FALSE)</f>
        <v>4.47</v>
      </c>
      <c r="E2157" s="1" t="str">
        <f>VLOOKUP($A2157,'Medical examination'!A2157:I4491,4,FALSE)</f>
        <v>NO</v>
      </c>
      <c r="F2157" s="1" t="str">
        <f>VLOOKUP($A2157,'Medical examination'!A2157:J4491,5,FALSE)</f>
        <v>NO</v>
      </c>
      <c r="G2157" s="1" t="str">
        <f>VLOOKUP($A2157,'Medical examination'!A2157:K4491,6,FALSE)</f>
        <v>NO</v>
      </c>
      <c r="H2157" s="1">
        <f>VLOOKUP($A2157,'Medical examination'!A2157:L4491,7,FALSE)</f>
        <v>0</v>
      </c>
      <c r="I2157" s="1" t="str">
        <f>VLOOKUP($A2157,'Medical examination'!A2157:M4491,8,FALSE)</f>
        <v>NO</v>
      </c>
      <c r="J2157" s="19" t="str">
        <f>VLOOKUP($A2157,'Medical examination'!A2157:N4491,9,FALSE)</f>
        <v>NORMAL WEIGHT</v>
      </c>
      <c r="K2157" s="10" t="str">
        <f>VLOOKUP($A2157,'Medical examination'!A2157:O4491,10,FALSE)</f>
        <v>NORMAL</v>
      </c>
      <c r="L2157" s="16">
        <v>12713</v>
      </c>
      <c r="M2157" s="1" t="str">
        <f>VLOOKUP($L2157,'Hospitalization details'!$F2157:L4489,2,FALSE)</f>
        <v>TIER - 3</v>
      </c>
      <c r="N2157" s="17" t="str">
        <f>VLOOKUP($L2157,'Hospitalization details'!$F2157:M4494,3,FALSE)</f>
        <v>TIER - 1</v>
      </c>
      <c r="O2157" s="1" t="str">
        <f>VLOOKUP($L2157,'Hospitalization details'!$F2157:N4494,4,FALSE)</f>
        <v>R1011</v>
      </c>
      <c r="P2157" s="14">
        <f>VLOOKUP($L2157,'Hospitalization details'!$F2157:O4494,6,FALSE)</f>
        <v>25757</v>
      </c>
      <c r="Q2157" s="18">
        <f t="shared" si="33"/>
        <v>52</v>
      </c>
    </row>
    <row r="2158" spans="1:17" x14ac:dyDescent="0.25">
      <c r="A2158" s="2" t="s">
        <v>2164</v>
      </c>
      <c r="B2158" t="str">
        <f>VLOOKUP(A2158,'customer names'!A2158:D4492,3,FALSE)</f>
        <v>Rathbun</v>
      </c>
      <c r="C2158" s="1">
        <f>VLOOKUP(A2158,'Medical examination'!A2158:G4492,2,FALSE)</f>
        <v>28.975000000000001</v>
      </c>
      <c r="D2158" s="1">
        <f>VLOOKUP(A2158,'Medical examination'!A2158:H4492,3,FALSE)</f>
        <v>4.34</v>
      </c>
      <c r="E2158" s="1" t="str">
        <f>VLOOKUP($A2158,'Medical examination'!A2158:I4492,4,FALSE)</f>
        <v>YES</v>
      </c>
      <c r="F2158" s="1" t="str">
        <f>VLOOKUP($A2158,'Medical examination'!A2158:J4492,5,FALSE)</f>
        <v>NO</v>
      </c>
      <c r="G2158" s="1" t="str">
        <f>VLOOKUP($A2158,'Medical examination'!A2158:K4492,6,FALSE)</f>
        <v>NO</v>
      </c>
      <c r="H2158" s="1">
        <f>VLOOKUP($A2158,'Medical examination'!A2158:L4492,7,FALSE)</f>
        <v>0</v>
      </c>
      <c r="I2158" s="1" t="str">
        <f>VLOOKUP($A2158,'Medical examination'!A2158:M4492,8,FALSE)</f>
        <v>NO</v>
      </c>
      <c r="J2158" s="19" t="str">
        <f>VLOOKUP($A2158,'Medical examination'!A2158:N4492,9,FALSE)</f>
        <v>OVERWEIGHT</v>
      </c>
      <c r="K2158" s="10" t="str">
        <f>VLOOKUP($A2158,'Medical examination'!A2158:O4492,10,FALSE)</f>
        <v>NORMAL</v>
      </c>
      <c r="L2158" s="16">
        <v>12700.63</v>
      </c>
      <c r="M2158" s="1" t="str">
        <f>VLOOKUP($L2158,'Hospitalization details'!$F2158:L4490,2,FALSE)</f>
        <v>TIER - 3</v>
      </c>
      <c r="N2158" s="17" t="str">
        <f>VLOOKUP($L2158,'Hospitalization details'!$F2158:M4495,3,FALSE)</f>
        <v>TIER - 3</v>
      </c>
      <c r="O2158" s="1" t="str">
        <f>VLOOKUP($L2158,'Hospitalization details'!$F2158:N4495,4,FALSE)</f>
        <v>R1011</v>
      </c>
      <c r="P2158" s="14">
        <f>VLOOKUP($L2158,'Hospitalization details'!$F2158:O4495,6,FALSE)</f>
        <v>23709</v>
      </c>
      <c r="Q2158" s="18">
        <f t="shared" si="33"/>
        <v>58</v>
      </c>
    </row>
    <row r="2159" spans="1:17" x14ac:dyDescent="0.25">
      <c r="A2159" s="2" t="s">
        <v>2165</v>
      </c>
      <c r="B2159" t="str">
        <f>VLOOKUP(A2159,'customer names'!A2159:D4493,3,FALSE)</f>
        <v>crane</v>
      </c>
      <c r="C2159" s="1">
        <f>VLOOKUP(A2159,'Medical examination'!A2159:G4493,2,FALSE)</f>
        <v>33.299999999999997</v>
      </c>
      <c r="D2159" s="1">
        <f>VLOOKUP(A2159,'Medical examination'!A2159:H4493,3,FALSE)</f>
        <v>9.49</v>
      </c>
      <c r="E2159" s="1" t="str">
        <f>VLOOKUP($A2159,'Medical examination'!A2159:I4493,4,FALSE)</f>
        <v>NO</v>
      </c>
      <c r="F2159" s="1" t="str">
        <f>VLOOKUP($A2159,'Medical examination'!A2159:J4493,5,FALSE)</f>
        <v>NO</v>
      </c>
      <c r="G2159" s="1" t="str">
        <f>VLOOKUP($A2159,'Medical examination'!A2159:K4493,6,FALSE)</f>
        <v>NO</v>
      </c>
      <c r="H2159" s="1">
        <f>VLOOKUP($A2159,'Medical examination'!A2159:L4493,7,FALSE)</f>
        <v>0</v>
      </c>
      <c r="I2159" s="1" t="str">
        <f>VLOOKUP($A2159,'Medical examination'!A2159:M4493,8,FALSE)</f>
        <v>NO</v>
      </c>
      <c r="J2159" s="19" t="str">
        <f>VLOOKUP($A2159,'Medical examination'!A2159:N4493,9,FALSE)</f>
        <v>OBESITY</v>
      </c>
      <c r="K2159" s="10" t="str">
        <f>VLOOKUP($A2159,'Medical examination'!A2159:O4493,10,FALSE)</f>
        <v>DIABETES</v>
      </c>
      <c r="L2159" s="16">
        <v>12699.56</v>
      </c>
      <c r="M2159" s="1" t="str">
        <f>VLOOKUP($L2159,'Hospitalization details'!$F2159:L4491,2,FALSE)</f>
        <v>TIER - 3</v>
      </c>
      <c r="N2159" s="17" t="str">
        <f>VLOOKUP($L2159,'Hospitalization details'!$F2159:M4496,3,FALSE)</f>
        <v>TIER - 2</v>
      </c>
      <c r="O2159" s="1" t="str">
        <f>VLOOKUP($L2159,'Hospitalization details'!$F2159:N4496,4,FALSE)</f>
        <v>R1011</v>
      </c>
      <c r="P2159" s="14">
        <f>VLOOKUP($L2159,'Hospitalization details'!$F2159:O4496,6,FALSE)</f>
        <v>33792</v>
      </c>
      <c r="Q2159" s="18">
        <f t="shared" si="33"/>
        <v>30</v>
      </c>
    </row>
    <row r="2160" spans="1:17" x14ac:dyDescent="0.25">
      <c r="A2160" s="2" t="s">
        <v>2166</v>
      </c>
      <c r="B2160" t="str">
        <f>VLOOKUP(A2160,'customer names'!A2160:D4494,3,FALSE)</f>
        <v>Conant</v>
      </c>
      <c r="C2160" s="1">
        <f>VLOOKUP(A2160,'Medical examination'!A2160:G4494,2,FALSE)</f>
        <v>33</v>
      </c>
      <c r="D2160" s="1">
        <f>VLOOKUP(A2160,'Medical examination'!A2160:H4494,3,FALSE)</f>
        <v>10.16</v>
      </c>
      <c r="E2160" s="1" t="str">
        <f>VLOOKUP($A2160,'Medical examination'!A2160:I4494,4,FALSE)</f>
        <v>NO</v>
      </c>
      <c r="F2160" s="1" t="str">
        <f>VLOOKUP($A2160,'Medical examination'!A2160:J4494,5,FALSE)</f>
        <v>NO</v>
      </c>
      <c r="G2160" s="1" t="str">
        <f>VLOOKUP($A2160,'Medical examination'!A2160:K4494,6,FALSE)</f>
        <v>NO</v>
      </c>
      <c r="H2160" s="1">
        <f>VLOOKUP($A2160,'Medical examination'!A2160:L4494,7,FALSE)</f>
        <v>0</v>
      </c>
      <c r="I2160" s="1" t="str">
        <f>VLOOKUP($A2160,'Medical examination'!A2160:M4494,8,FALSE)</f>
        <v>NO</v>
      </c>
      <c r="J2160" s="19" t="str">
        <f>VLOOKUP($A2160,'Medical examination'!A2160:N4494,9,FALSE)</f>
        <v>OBESITY</v>
      </c>
      <c r="K2160" s="10" t="str">
        <f>VLOOKUP($A2160,'Medical examination'!A2160:O4494,10,FALSE)</f>
        <v>DIABETES</v>
      </c>
      <c r="L2160" s="16">
        <v>12697.48</v>
      </c>
      <c r="M2160" s="1" t="str">
        <f>VLOOKUP($L2160,'Hospitalization details'!$F2160:L4492,2,FALSE)</f>
        <v>TIER - 3</v>
      </c>
      <c r="N2160" s="17" t="str">
        <f>VLOOKUP($L2160,'Hospitalization details'!$F2160:M4497,3,FALSE)</f>
        <v>TIER - 3</v>
      </c>
      <c r="O2160" s="1" t="str">
        <f>VLOOKUP($L2160,'Hospitalization details'!$F2160:N4497,4,FALSE)</f>
        <v>R1021</v>
      </c>
      <c r="P2160" s="14">
        <f>VLOOKUP($L2160,'Hospitalization details'!$F2160:O4497,6,FALSE)</f>
        <v>27296</v>
      </c>
      <c r="Q2160" s="18">
        <f t="shared" si="33"/>
        <v>48</v>
      </c>
    </row>
    <row r="2161" spans="1:17" x14ac:dyDescent="0.25">
      <c r="A2161" s="2" t="s">
        <v>2167</v>
      </c>
      <c r="B2161" t="str">
        <f>VLOOKUP(A2161,'customer names'!A2161:D4495,3,FALSE)</f>
        <v>Huyser-Wierenga</v>
      </c>
      <c r="C2161" s="1">
        <f>VLOOKUP(A2161,'Medical examination'!A2161:G4495,2,FALSE)</f>
        <v>31.46</v>
      </c>
      <c r="D2161" s="1">
        <f>VLOOKUP(A2161,'Medical examination'!A2161:H4495,3,FALSE)</f>
        <v>11.19</v>
      </c>
      <c r="E2161" s="1" t="str">
        <f>VLOOKUP($A2161,'Medical examination'!A2161:I4495,4,FALSE)</f>
        <v>NO</v>
      </c>
      <c r="F2161" s="1" t="str">
        <f>VLOOKUP($A2161,'Medical examination'!A2161:J4495,5,FALSE)</f>
        <v>NO</v>
      </c>
      <c r="G2161" s="1" t="str">
        <f>VLOOKUP($A2161,'Medical examination'!A2161:K4495,6,FALSE)</f>
        <v>NO</v>
      </c>
      <c r="H2161" s="1">
        <f>VLOOKUP($A2161,'Medical examination'!A2161:L4495,7,FALSE)</f>
        <v>0</v>
      </c>
      <c r="I2161" s="1" t="str">
        <f>VLOOKUP($A2161,'Medical examination'!A2161:M4495,8,FALSE)</f>
        <v>NO</v>
      </c>
      <c r="J2161" s="19" t="str">
        <f>VLOOKUP($A2161,'Medical examination'!A2161:N4495,9,FALSE)</f>
        <v>OBESITY</v>
      </c>
      <c r="K2161" s="10" t="str">
        <f>VLOOKUP($A2161,'Medical examination'!A2161:O4495,10,FALSE)</f>
        <v>DIABETES</v>
      </c>
      <c r="L2161" s="16">
        <v>12648.7</v>
      </c>
      <c r="M2161" s="1" t="str">
        <f>VLOOKUP($L2161,'Hospitalization details'!$F2161:L4493,2,FALSE)</f>
        <v>TIER - 3</v>
      </c>
      <c r="N2161" s="17" t="str">
        <f>VLOOKUP($L2161,'Hospitalization details'!$F2161:M4498,3,FALSE)</f>
        <v>TIER - 2</v>
      </c>
      <c r="O2161" s="1" t="str">
        <f>VLOOKUP($L2161,'Hospitalization details'!$F2161:N4498,4,FALSE)</f>
        <v>R1013</v>
      </c>
      <c r="P2161" s="14">
        <f>VLOOKUP($L2161,'Hospitalization details'!$F2161:O4498,6,FALSE)</f>
        <v>22885</v>
      </c>
      <c r="Q2161" s="18">
        <f t="shared" si="33"/>
        <v>60</v>
      </c>
    </row>
    <row r="2162" spans="1:17" x14ac:dyDescent="0.25">
      <c r="A2162" s="2" t="s">
        <v>2168</v>
      </c>
      <c r="B2162" t="str">
        <f>VLOOKUP(A2162,'customer names'!A2162:D4496,3,FALSE)</f>
        <v>Natalini</v>
      </c>
      <c r="C2162" s="1">
        <f>VLOOKUP(A2162,'Medical examination'!A2162:G4496,2,FALSE)</f>
        <v>29.6</v>
      </c>
      <c r="D2162" s="1">
        <f>VLOOKUP(A2162,'Medical examination'!A2162:H4496,3,FALSE)</f>
        <v>11.03</v>
      </c>
      <c r="E2162" s="1" t="str">
        <f>VLOOKUP($A2162,'Medical examination'!A2162:I4496,4,FALSE)</f>
        <v>NO</v>
      </c>
      <c r="F2162" s="1" t="str">
        <f>VLOOKUP($A2162,'Medical examination'!A2162:J4496,5,FALSE)</f>
        <v>NO</v>
      </c>
      <c r="G2162" s="1" t="str">
        <f>VLOOKUP($A2162,'Medical examination'!A2162:K4496,6,FALSE)</f>
        <v>NO</v>
      </c>
      <c r="H2162" s="1">
        <f>VLOOKUP($A2162,'Medical examination'!A2162:L4496,7,FALSE)</f>
        <v>0</v>
      </c>
      <c r="I2162" s="1" t="str">
        <f>VLOOKUP($A2162,'Medical examination'!A2162:M4496,8,FALSE)</f>
        <v>NO</v>
      </c>
      <c r="J2162" s="19" t="str">
        <f>VLOOKUP($A2162,'Medical examination'!A2162:N4496,9,FALSE)</f>
        <v>OVERWEIGHT</v>
      </c>
      <c r="K2162" s="10" t="str">
        <f>VLOOKUP($A2162,'Medical examination'!A2162:O4496,10,FALSE)</f>
        <v>DIABETES</v>
      </c>
      <c r="L2162" s="16">
        <v>41191.57</v>
      </c>
      <c r="M2162" s="1" t="str">
        <f>VLOOKUP($L2162,'Hospitalization details'!$F2162:L4494,2,FALSE)</f>
        <v>TIER - 1</v>
      </c>
      <c r="N2162" s="17" t="str">
        <f>VLOOKUP($L2162,'Hospitalization details'!$F2162:M4499,3,FALSE)</f>
        <v>TIER - 2</v>
      </c>
      <c r="O2162" s="1" t="str">
        <f>VLOOKUP($L2162,'Hospitalization details'!$F2162:N4499,4,FALSE)</f>
        <v>R1011</v>
      </c>
      <c r="P2162" s="14">
        <f>VLOOKUP($L2162,'Hospitalization details'!$F2162:O4499,6,FALSE)</f>
        <v>25423</v>
      </c>
      <c r="Q2162" s="18">
        <f t="shared" si="33"/>
        <v>53</v>
      </c>
    </row>
    <row r="2163" spans="1:17" x14ac:dyDescent="0.25">
      <c r="A2163" s="2" t="s">
        <v>2169</v>
      </c>
      <c r="B2163" t="str">
        <f>VLOOKUP(A2163,'customer names'!A2163:D4497,3,FALSE)</f>
        <v>Robbins</v>
      </c>
      <c r="C2163" s="1">
        <f>VLOOKUP(A2163,'Medical examination'!A2163:G4497,2,FALSE)</f>
        <v>22.05</v>
      </c>
      <c r="D2163" s="1">
        <f>VLOOKUP(A2163,'Medical examination'!A2163:H4497,3,FALSE)</f>
        <v>4.43</v>
      </c>
      <c r="E2163" s="1" t="str">
        <f>VLOOKUP($A2163,'Medical examination'!A2163:I4497,4,FALSE)</f>
        <v>YES</v>
      </c>
      <c r="F2163" s="1" t="str">
        <f>VLOOKUP($A2163,'Medical examination'!A2163:J4497,5,FALSE)</f>
        <v>NO</v>
      </c>
      <c r="G2163" s="1" t="str">
        <f>VLOOKUP($A2163,'Medical examination'!A2163:K4497,6,FALSE)</f>
        <v>NO</v>
      </c>
      <c r="H2163" s="1">
        <f>VLOOKUP($A2163,'Medical examination'!A2163:L4497,7,FALSE)</f>
        <v>0</v>
      </c>
      <c r="I2163" s="1" t="str">
        <f>VLOOKUP($A2163,'Medical examination'!A2163:M4497,8,FALSE)</f>
        <v>NO</v>
      </c>
      <c r="J2163" s="19" t="str">
        <f>VLOOKUP($A2163,'Medical examination'!A2163:N4497,9,FALSE)</f>
        <v>NORMAL WEIGHT</v>
      </c>
      <c r="K2163" s="10" t="str">
        <f>VLOOKUP($A2163,'Medical examination'!A2163:O4497,10,FALSE)</f>
        <v>NORMAL</v>
      </c>
      <c r="L2163" s="16">
        <v>12646.21</v>
      </c>
      <c r="M2163" s="1" t="str">
        <f>VLOOKUP($L2163,'Hospitalization details'!$F2163:L4495,2,FALSE)</f>
        <v>TIER - 3</v>
      </c>
      <c r="N2163" s="17" t="str">
        <f>VLOOKUP($L2163,'Hospitalization details'!$F2163:M4500,3,FALSE)</f>
        <v>TIER - 2</v>
      </c>
      <c r="O2163" s="1" t="str">
        <f>VLOOKUP($L2163,'Hospitalization details'!$F2163:N4500,4,FALSE)</f>
        <v>R1011</v>
      </c>
      <c r="P2163" s="14">
        <f>VLOOKUP($L2163,'Hospitalization details'!$F2163:O4500,6,FALSE)</f>
        <v>23999</v>
      </c>
      <c r="Q2163" s="18">
        <f t="shared" si="33"/>
        <v>57</v>
      </c>
    </row>
    <row r="2164" spans="1:17" x14ac:dyDescent="0.25">
      <c r="A2164" s="2" t="s">
        <v>2170</v>
      </c>
      <c r="B2164" t="str">
        <f>VLOOKUP(A2164,'customer names'!A2164:D4498,3,FALSE)</f>
        <v>Stanislav</v>
      </c>
      <c r="C2164" s="1">
        <f>VLOOKUP(A2164,'Medical examination'!A2164:G4498,2,FALSE)</f>
        <v>27.06</v>
      </c>
      <c r="D2164" s="1">
        <f>VLOOKUP(A2164,'Medical examination'!A2164:H4498,3,FALSE)</f>
        <v>6.14</v>
      </c>
      <c r="E2164" s="1" t="str">
        <f>VLOOKUP($A2164,'Medical examination'!A2164:I4498,4,FALSE)</f>
        <v>NO</v>
      </c>
      <c r="F2164" s="1" t="str">
        <f>VLOOKUP($A2164,'Medical examination'!A2164:J4498,5,FALSE)</f>
        <v>YES</v>
      </c>
      <c r="G2164" s="1" t="str">
        <f>VLOOKUP($A2164,'Medical examination'!A2164:K4498,6,FALSE)</f>
        <v>NO</v>
      </c>
      <c r="H2164" s="1">
        <f>VLOOKUP($A2164,'Medical examination'!A2164:L4498,7,FALSE)</f>
        <v>1</v>
      </c>
      <c r="I2164" s="1" t="str">
        <f>VLOOKUP($A2164,'Medical examination'!A2164:M4498,8,FALSE)</f>
        <v>NO</v>
      </c>
      <c r="J2164" s="19" t="str">
        <f>VLOOKUP($A2164,'Medical examination'!A2164:N4498,9,FALSE)</f>
        <v>OVERWEIGHT</v>
      </c>
      <c r="K2164" s="10" t="str">
        <f>VLOOKUP($A2164,'Medical examination'!A2164:O4498,10,FALSE)</f>
        <v>PRE DIABETES</v>
      </c>
      <c r="L2164" s="16">
        <v>12644.59</v>
      </c>
      <c r="M2164" s="1" t="str">
        <f>VLOOKUP($L2164,'Hospitalization details'!$F2164:L4496,2,FALSE)</f>
        <v>TIER - 3</v>
      </c>
      <c r="N2164" s="17" t="str">
        <f>VLOOKUP($L2164,'Hospitalization details'!$F2164:M4501,3,FALSE)</f>
        <v>TIER - 2</v>
      </c>
      <c r="O2164" s="1" t="str">
        <f>VLOOKUP($L2164,'Hospitalization details'!$F2164:N4501,4,FALSE)</f>
        <v>R1011</v>
      </c>
      <c r="P2164" s="14">
        <f>VLOOKUP($L2164,'Hospitalization details'!$F2164:O4501,6,FALSE)</f>
        <v>22838</v>
      </c>
      <c r="Q2164" s="18">
        <f t="shared" si="33"/>
        <v>60</v>
      </c>
    </row>
    <row r="2165" spans="1:17" x14ac:dyDescent="0.25">
      <c r="A2165" s="2" t="s">
        <v>2171</v>
      </c>
      <c r="B2165" t="str">
        <f>VLOOKUP(A2165,'customer names'!A2165:D4499,3,FALSE)</f>
        <v>Meyer</v>
      </c>
      <c r="C2165" s="1">
        <f>VLOOKUP(A2165,'Medical examination'!A2165:G4499,2,FALSE)</f>
        <v>20.49</v>
      </c>
      <c r="D2165" s="1">
        <f>VLOOKUP(A2165,'Medical examination'!A2165:H4499,3,FALSE)</f>
        <v>4.87</v>
      </c>
      <c r="E2165" s="1" t="str">
        <f>VLOOKUP($A2165,'Medical examination'!A2165:I4499,4,FALSE)</f>
        <v>NO</v>
      </c>
      <c r="F2165" s="1" t="str">
        <f>VLOOKUP($A2165,'Medical examination'!A2165:J4499,5,FALSE)</f>
        <v>NO</v>
      </c>
      <c r="G2165" s="1" t="str">
        <f>VLOOKUP($A2165,'Medical examination'!A2165:K4499,6,FALSE)</f>
        <v>NO</v>
      </c>
      <c r="H2165" s="1">
        <f>VLOOKUP($A2165,'Medical examination'!A2165:L4499,7,FALSE)</f>
        <v>0</v>
      </c>
      <c r="I2165" s="1" t="str">
        <f>VLOOKUP($A2165,'Medical examination'!A2165:M4499,8,FALSE)</f>
        <v>NO</v>
      </c>
      <c r="J2165" s="19" t="str">
        <f>VLOOKUP($A2165,'Medical examination'!A2165:N4499,9,FALSE)</f>
        <v>NORMAL WEIGHT</v>
      </c>
      <c r="K2165" s="10" t="str">
        <f>VLOOKUP($A2165,'Medical examination'!A2165:O4499,10,FALSE)</f>
        <v>NORMAL</v>
      </c>
      <c r="L2165" s="16">
        <v>12643.38</v>
      </c>
      <c r="M2165" s="1" t="str">
        <f>VLOOKUP($L2165,'Hospitalization details'!$F2165:L4497,2,FALSE)</f>
        <v>TIER - 3</v>
      </c>
      <c r="N2165" s="17" t="str">
        <f>VLOOKUP($L2165,'Hospitalization details'!$F2165:M4502,3,FALSE)</f>
        <v>TIER - 1</v>
      </c>
      <c r="O2165" s="1" t="str">
        <f>VLOOKUP($L2165,'Hospitalization details'!$F2165:N4502,4,FALSE)</f>
        <v>R1012</v>
      </c>
      <c r="P2165" s="14">
        <f>VLOOKUP($L2165,'Hospitalization details'!$F2165:O4502,6,FALSE)</f>
        <v>24458</v>
      </c>
      <c r="Q2165" s="18">
        <f t="shared" si="33"/>
        <v>56</v>
      </c>
    </row>
    <row r="2166" spans="1:17" x14ac:dyDescent="0.25">
      <c r="A2166" s="2" t="s">
        <v>2172</v>
      </c>
      <c r="B2166" t="str">
        <f>VLOOKUP(A2166,'customer names'!A2166:D4500,3,FALSE)</f>
        <v>Mears</v>
      </c>
      <c r="C2166" s="1">
        <f>VLOOKUP(A2166,'Medical examination'!A2166:G4500,2,FALSE)</f>
        <v>28.4</v>
      </c>
      <c r="D2166" s="1">
        <f>VLOOKUP(A2166,'Medical examination'!A2166:H4500,3,FALSE)</f>
        <v>4.3</v>
      </c>
      <c r="E2166" s="1" t="str">
        <f>VLOOKUP($A2166,'Medical examination'!A2166:I4500,4,FALSE)</f>
        <v>NO</v>
      </c>
      <c r="F2166" s="1" t="str">
        <f>VLOOKUP($A2166,'Medical examination'!A2166:J4500,5,FALSE)</f>
        <v>NO</v>
      </c>
      <c r="G2166" s="1" t="str">
        <f>VLOOKUP($A2166,'Medical examination'!A2166:K4500,6,FALSE)</f>
        <v>YES</v>
      </c>
      <c r="H2166" s="1">
        <f>VLOOKUP($A2166,'Medical examination'!A2166:L4500,7,FALSE)</f>
        <v>1</v>
      </c>
      <c r="I2166" s="1" t="str">
        <f>VLOOKUP($A2166,'Medical examination'!A2166:M4500,8,FALSE)</f>
        <v>NO</v>
      </c>
      <c r="J2166" s="19" t="str">
        <f>VLOOKUP($A2166,'Medical examination'!A2166:N4500,9,FALSE)</f>
        <v>OVERWEIGHT</v>
      </c>
      <c r="K2166" s="10" t="str">
        <f>VLOOKUP($A2166,'Medical examination'!A2166:O4500,10,FALSE)</f>
        <v>NORMAL</v>
      </c>
      <c r="L2166" s="16">
        <v>12640.24</v>
      </c>
      <c r="M2166" s="1" t="str">
        <f>VLOOKUP($L2166,'Hospitalization details'!$F2166:L4498,2,FALSE)</f>
        <v>TIER - 3</v>
      </c>
      <c r="N2166" s="17" t="str">
        <f>VLOOKUP($L2166,'Hospitalization details'!$F2166:M4503,3,FALSE)</f>
        <v>TIER - 1</v>
      </c>
      <c r="O2166" s="1" t="str">
        <f>VLOOKUP($L2166,'Hospitalization details'!$F2166:N4503,4,FALSE)</f>
        <v>R1011</v>
      </c>
      <c r="P2166" s="14">
        <f>VLOOKUP($L2166,'Hospitalization details'!$F2166:O4503,6,FALSE)</f>
        <v>26547</v>
      </c>
      <c r="Q2166" s="18">
        <f t="shared" si="33"/>
        <v>50</v>
      </c>
    </row>
    <row r="2167" spans="1:17" x14ac:dyDescent="0.25">
      <c r="A2167" s="2" t="s">
        <v>2173</v>
      </c>
      <c r="B2167" t="str">
        <f>VLOOKUP(A2167,'customer names'!A2167:D4501,3,FALSE)</f>
        <v>Neill</v>
      </c>
      <c r="C2167" s="1">
        <f>VLOOKUP(A2167,'Medical examination'!A2167:G4501,2,FALSE)</f>
        <v>41.91</v>
      </c>
      <c r="D2167" s="1">
        <f>VLOOKUP(A2167,'Medical examination'!A2167:H4501,3,FALSE)</f>
        <v>6.19</v>
      </c>
      <c r="E2167" s="1" t="str">
        <f>VLOOKUP($A2167,'Medical examination'!A2167:I4501,4,FALSE)</f>
        <v>NO</v>
      </c>
      <c r="F2167" s="1" t="str">
        <f>VLOOKUP($A2167,'Medical examination'!A2167:J4501,5,FALSE)</f>
        <v>NO</v>
      </c>
      <c r="G2167" s="1" t="str">
        <f>VLOOKUP($A2167,'Medical examination'!A2167:K4501,6,FALSE)</f>
        <v>NO</v>
      </c>
      <c r="H2167" s="1">
        <f>VLOOKUP($A2167,'Medical examination'!A2167:L4501,7,FALSE)</f>
        <v>0</v>
      </c>
      <c r="I2167" s="1" t="str">
        <f>VLOOKUP($A2167,'Medical examination'!A2167:M4501,8,FALSE)</f>
        <v>NO</v>
      </c>
      <c r="J2167" s="19" t="str">
        <f>VLOOKUP($A2167,'Medical examination'!A2167:N4501,9,FALSE)</f>
        <v>OBESITY</v>
      </c>
      <c r="K2167" s="10" t="str">
        <f>VLOOKUP($A2167,'Medical examination'!A2167:O4501,10,FALSE)</f>
        <v>PRE DIABETES</v>
      </c>
      <c r="L2167" s="16">
        <v>12638.2</v>
      </c>
      <c r="M2167" s="1" t="str">
        <f>VLOOKUP($L2167,'Hospitalization details'!$F2167:L4499,2,FALSE)</f>
        <v>TIER - 3</v>
      </c>
      <c r="N2167" s="17" t="str">
        <f>VLOOKUP($L2167,'Hospitalization details'!$F2167:M4504,3,FALSE)</f>
        <v>TIER - 1</v>
      </c>
      <c r="O2167" s="1" t="str">
        <f>VLOOKUP($L2167,'Hospitalization details'!$F2167:N4504,4,FALSE)</f>
        <v>R1011</v>
      </c>
      <c r="P2167" s="14">
        <f>VLOOKUP($L2167,'Hospitalization details'!$F2167:O4504,6,FALSE)</f>
        <v>22849</v>
      </c>
      <c r="Q2167" s="18">
        <f t="shared" si="33"/>
        <v>60</v>
      </c>
    </row>
    <row r="2168" spans="1:17" x14ac:dyDescent="0.25">
      <c r="A2168" s="2" t="s">
        <v>2174</v>
      </c>
      <c r="B2168" t="str">
        <f>VLOOKUP(A2168,'customer names'!A2168:D4502,3,FALSE)</f>
        <v>Tola</v>
      </c>
      <c r="C2168" s="1">
        <f>VLOOKUP(A2168,'Medical examination'!A2168:G4502,2,FALSE)</f>
        <v>24.6</v>
      </c>
      <c r="D2168" s="1">
        <f>VLOOKUP(A2168,'Medical examination'!A2168:H4502,3,FALSE)</f>
        <v>6.19</v>
      </c>
      <c r="E2168" s="1" t="str">
        <f>VLOOKUP($A2168,'Medical examination'!A2168:I4502,4,FALSE)</f>
        <v>NO</v>
      </c>
      <c r="F2168" s="1" t="str">
        <f>VLOOKUP($A2168,'Medical examination'!A2168:J4502,5,FALSE)</f>
        <v>NO</v>
      </c>
      <c r="G2168" s="1" t="str">
        <f>VLOOKUP($A2168,'Medical examination'!A2168:K4502,6,FALSE)</f>
        <v>YES</v>
      </c>
      <c r="H2168" s="1">
        <f>VLOOKUP($A2168,'Medical examination'!A2168:L4502,7,FALSE)</f>
        <v>1</v>
      </c>
      <c r="I2168" s="1" t="str">
        <f>VLOOKUP($A2168,'Medical examination'!A2168:M4502,8,FALSE)</f>
        <v>NO</v>
      </c>
      <c r="J2168" s="19" t="str">
        <f>VLOOKUP($A2168,'Medical examination'!A2168:N4502,9,FALSE)</f>
        <v>NORMAL WEIGHT</v>
      </c>
      <c r="K2168" s="10" t="str">
        <f>VLOOKUP($A2168,'Medical examination'!A2168:O4502,10,FALSE)</f>
        <v>PRE DIABETES</v>
      </c>
      <c r="L2168" s="16">
        <v>12629.9</v>
      </c>
      <c r="M2168" s="1" t="str">
        <f>VLOOKUP($L2168,'Hospitalization details'!$F2168:L4500,2,FALSE)</f>
        <v>TIER - 3</v>
      </c>
      <c r="N2168" s="17" t="str">
        <f>VLOOKUP($L2168,'Hospitalization details'!$F2168:M4505,3,FALSE)</f>
        <v>TIER - 3</v>
      </c>
      <c r="O2168" s="1" t="str">
        <f>VLOOKUP($L2168,'Hospitalization details'!$F2168:N4505,4,FALSE)</f>
        <v>R1013</v>
      </c>
      <c r="P2168" s="14">
        <f>VLOOKUP($L2168,'Hospitalization details'!$F2168:O4505,6,FALSE)</f>
        <v>22972</v>
      </c>
      <c r="Q2168" s="18">
        <f t="shared" si="33"/>
        <v>60</v>
      </c>
    </row>
    <row r="2169" spans="1:17" x14ac:dyDescent="0.25">
      <c r="A2169" s="2" t="s">
        <v>2175</v>
      </c>
      <c r="B2169" t="str">
        <f>VLOOKUP(A2169,'customer names'!A2169:D4503,3,FALSE)</f>
        <v>Briskman</v>
      </c>
      <c r="C2169" s="1">
        <f>VLOOKUP(A2169,'Medical examination'!A2169:G4503,2,FALSE)</f>
        <v>20.9</v>
      </c>
      <c r="D2169" s="1">
        <f>VLOOKUP(A2169,'Medical examination'!A2169:H4503,3,FALSE)</f>
        <v>5.12</v>
      </c>
      <c r="E2169" s="1" t="str">
        <f>VLOOKUP($A2169,'Medical examination'!A2169:I4503,4,FALSE)</f>
        <v>NO</v>
      </c>
      <c r="F2169" s="1" t="str">
        <f>VLOOKUP($A2169,'Medical examination'!A2169:J4503,5,FALSE)</f>
        <v>NO</v>
      </c>
      <c r="G2169" s="1" t="str">
        <f>VLOOKUP($A2169,'Medical examination'!A2169:K4503,6,FALSE)</f>
        <v>YES</v>
      </c>
      <c r="H2169" s="1">
        <f>VLOOKUP($A2169,'Medical examination'!A2169:L4503,7,FALSE)</f>
        <v>1</v>
      </c>
      <c r="I2169" s="1" t="str">
        <f>VLOOKUP($A2169,'Medical examination'!A2169:M4503,8,FALSE)</f>
        <v>NO</v>
      </c>
      <c r="J2169" s="19" t="str">
        <f>VLOOKUP($A2169,'Medical examination'!A2169:N4503,9,FALSE)</f>
        <v>NORMAL WEIGHT</v>
      </c>
      <c r="K2169" s="10" t="str">
        <f>VLOOKUP($A2169,'Medical examination'!A2169:O4503,10,FALSE)</f>
        <v>NORMAL</v>
      </c>
      <c r="L2169" s="16">
        <v>12629.17</v>
      </c>
      <c r="M2169" s="1" t="str">
        <f>VLOOKUP($L2169,'Hospitalization details'!$F2169:L4501,2,FALSE)</f>
        <v>TIER - 3</v>
      </c>
      <c r="N2169" s="17" t="str">
        <f>VLOOKUP($L2169,'Hospitalization details'!$F2169:M4506,3,FALSE)</f>
        <v>TIER - 1</v>
      </c>
      <c r="O2169" s="1" t="str">
        <f>VLOOKUP($L2169,'Hospitalization details'!$F2169:N4506,4,FALSE)</f>
        <v>R1013</v>
      </c>
      <c r="P2169" s="14">
        <f>VLOOKUP($L2169,'Hospitalization details'!$F2169:O4506,6,FALSE)</f>
        <v>24019</v>
      </c>
      <c r="Q2169" s="18">
        <f t="shared" si="33"/>
        <v>57</v>
      </c>
    </row>
    <row r="2170" spans="1:17" x14ac:dyDescent="0.25">
      <c r="A2170" s="2" t="s">
        <v>2176</v>
      </c>
      <c r="B2170" t="str">
        <f>VLOOKUP(A2170,'customer names'!A2170:D4504,3,FALSE)</f>
        <v>Ritzenhein</v>
      </c>
      <c r="C2170" s="1">
        <f>VLOOKUP(A2170,'Medical examination'!A2170:G4504,2,FALSE)</f>
        <v>34.4</v>
      </c>
      <c r="D2170" s="1">
        <f>VLOOKUP(A2170,'Medical examination'!A2170:H4504,3,FALSE)</f>
        <v>4.04</v>
      </c>
      <c r="E2170" s="1" t="str">
        <f>VLOOKUP($A2170,'Medical examination'!A2170:I4504,4,FALSE)</f>
        <v>NO</v>
      </c>
      <c r="F2170" s="1" t="str">
        <f>VLOOKUP($A2170,'Medical examination'!A2170:J4504,5,FALSE)</f>
        <v>NO</v>
      </c>
      <c r="G2170" s="1" t="str">
        <f>VLOOKUP($A2170,'Medical examination'!A2170:K4504,6,FALSE)</f>
        <v>NO</v>
      </c>
      <c r="H2170" s="1">
        <f>VLOOKUP($A2170,'Medical examination'!A2170:L4504,7,FALSE)</f>
        <v>0</v>
      </c>
      <c r="I2170" s="1" t="str">
        <f>VLOOKUP($A2170,'Medical examination'!A2170:M4504,8,FALSE)</f>
        <v>NO</v>
      </c>
      <c r="J2170" s="19" t="str">
        <f>VLOOKUP($A2170,'Medical examination'!A2170:N4504,9,FALSE)</f>
        <v>OBESITY</v>
      </c>
      <c r="K2170" s="10" t="str">
        <f>VLOOKUP($A2170,'Medical examination'!A2170:O4504,10,FALSE)</f>
        <v>NORMAL</v>
      </c>
      <c r="L2170" s="16">
        <v>12624.74</v>
      </c>
      <c r="M2170" s="1" t="str">
        <f>VLOOKUP($L2170,'Hospitalization details'!$F2170:L4502,2,FALSE)</f>
        <v>TIER - 3</v>
      </c>
      <c r="N2170" s="17" t="str">
        <f>VLOOKUP($L2170,'Hospitalization details'!$F2170:M4507,3,FALSE)</f>
        <v>TIER - 1</v>
      </c>
      <c r="O2170" s="1" t="str">
        <f>VLOOKUP($L2170,'Hospitalization details'!$F2170:N4507,4,FALSE)</f>
        <v>R1012</v>
      </c>
      <c r="P2170" s="14">
        <f>VLOOKUP($L2170,'Hospitalization details'!$F2170:O4507,6,FALSE)</f>
        <v>25930</v>
      </c>
      <c r="Q2170" s="18">
        <f t="shared" si="33"/>
        <v>52</v>
      </c>
    </row>
    <row r="2171" spans="1:17" x14ac:dyDescent="0.25">
      <c r="A2171" s="2" t="s">
        <v>2177</v>
      </c>
      <c r="B2171" t="str">
        <f>VLOOKUP(A2171,'customer names'!A2171:D4505,3,FALSE)</f>
        <v>Malkowski</v>
      </c>
      <c r="C2171" s="1">
        <f>VLOOKUP(A2171,'Medical examination'!A2171:G4505,2,FALSE)</f>
        <v>32.56</v>
      </c>
      <c r="D2171" s="1">
        <f>VLOOKUP(A2171,'Medical examination'!A2171:H4505,3,FALSE)</f>
        <v>5.36</v>
      </c>
      <c r="E2171" s="1" t="str">
        <f>VLOOKUP($A2171,'Medical examination'!A2171:I4505,4,FALSE)</f>
        <v>NO</v>
      </c>
      <c r="F2171" s="1" t="str">
        <f>VLOOKUP($A2171,'Medical examination'!A2171:J4505,5,FALSE)</f>
        <v>NO</v>
      </c>
      <c r="G2171" s="1" t="str">
        <f>VLOOKUP($A2171,'Medical examination'!A2171:K4505,6,FALSE)</f>
        <v>NO</v>
      </c>
      <c r="H2171" s="1">
        <f>VLOOKUP($A2171,'Medical examination'!A2171:L4505,7,FALSE)</f>
        <v>0</v>
      </c>
      <c r="I2171" s="1" t="str">
        <f>VLOOKUP($A2171,'Medical examination'!A2171:M4505,8,FALSE)</f>
        <v>NO</v>
      </c>
      <c r="J2171" s="19" t="str">
        <f>VLOOKUP($A2171,'Medical examination'!A2171:N4505,9,FALSE)</f>
        <v>OBESITY</v>
      </c>
      <c r="K2171" s="10" t="str">
        <f>VLOOKUP($A2171,'Medical examination'!A2171:O4505,10,FALSE)</f>
        <v>NORMAL</v>
      </c>
      <c r="L2171" s="16">
        <v>12622.18</v>
      </c>
      <c r="M2171" s="1" t="str">
        <f>VLOOKUP($L2171,'Hospitalization details'!$F2171:L4503,2,FALSE)</f>
        <v>TIER - 3</v>
      </c>
      <c r="N2171" s="17" t="str">
        <f>VLOOKUP($L2171,'Hospitalization details'!$F2171:M4508,3,FALSE)</f>
        <v>TIER - 1</v>
      </c>
      <c r="O2171" s="1" t="str">
        <f>VLOOKUP($L2171,'Hospitalization details'!$F2171:N4508,4,FALSE)</f>
        <v>R1012</v>
      </c>
      <c r="P2171" s="14">
        <f>VLOOKUP($L2171,'Hospitalization details'!$F2171:O4508,6,FALSE)</f>
        <v>23242</v>
      </c>
      <c r="Q2171" s="18">
        <f t="shared" si="33"/>
        <v>59</v>
      </c>
    </row>
    <row r="2172" spans="1:17" x14ac:dyDescent="0.25">
      <c r="A2172" s="2" t="s">
        <v>2178</v>
      </c>
      <c r="B2172" t="str">
        <f>VLOOKUP(A2172,'customer names'!A2172:D4506,3,FALSE)</f>
        <v>Andreyko</v>
      </c>
      <c r="C2172" s="1">
        <f>VLOOKUP(A2172,'Medical examination'!A2172:G4506,2,FALSE)</f>
        <v>27.98</v>
      </c>
      <c r="D2172" s="1">
        <f>VLOOKUP(A2172,'Medical examination'!A2172:H4506,3,FALSE)</f>
        <v>4.38</v>
      </c>
      <c r="E2172" s="1" t="str">
        <f>VLOOKUP($A2172,'Medical examination'!A2172:I4506,4,FALSE)</f>
        <v>NO</v>
      </c>
      <c r="F2172" s="1" t="str">
        <f>VLOOKUP($A2172,'Medical examination'!A2172:J4506,5,FALSE)</f>
        <v>YES</v>
      </c>
      <c r="G2172" s="1" t="str">
        <f>VLOOKUP($A2172,'Medical examination'!A2172:K4506,6,FALSE)</f>
        <v>NO</v>
      </c>
      <c r="H2172" s="1">
        <f>VLOOKUP($A2172,'Medical examination'!A2172:L4506,7,FALSE)</f>
        <v>1</v>
      </c>
      <c r="I2172" s="1" t="str">
        <f>VLOOKUP($A2172,'Medical examination'!A2172:M4506,8,FALSE)</f>
        <v>NO</v>
      </c>
      <c r="J2172" s="19" t="str">
        <f>VLOOKUP($A2172,'Medical examination'!A2172:N4506,9,FALSE)</f>
        <v>OVERWEIGHT</v>
      </c>
      <c r="K2172" s="10" t="str">
        <f>VLOOKUP($A2172,'Medical examination'!A2172:O4506,10,FALSE)</f>
        <v>NORMAL</v>
      </c>
      <c r="L2172" s="16">
        <v>12609.89</v>
      </c>
      <c r="M2172" s="1" t="str">
        <f>VLOOKUP($L2172,'Hospitalization details'!$F2172:L4504,2,FALSE)</f>
        <v>TIER - 3</v>
      </c>
      <c r="N2172" s="17" t="str">
        <f>VLOOKUP($L2172,'Hospitalization details'!$F2172:M4509,3,FALSE)</f>
        <v>TIER - 3</v>
      </c>
      <c r="O2172" s="1" t="str">
        <f>VLOOKUP($L2172,'Hospitalization details'!$F2172:N4509,4,FALSE)</f>
        <v>R1012</v>
      </c>
      <c r="P2172" s="14">
        <f>VLOOKUP($L2172,'Hospitalization details'!$F2172:O4509,6,FALSE)</f>
        <v>36117</v>
      </c>
      <c r="Q2172" s="18">
        <f t="shared" si="33"/>
        <v>24</v>
      </c>
    </row>
    <row r="2173" spans="1:17" x14ac:dyDescent="0.25">
      <c r="A2173" s="2" t="s">
        <v>2179</v>
      </c>
      <c r="B2173" t="str">
        <f>VLOOKUP(A2173,'customer names'!A2173:D4507,3,FALSE)</f>
        <v>Landry</v>
      </c>
      <c r="C2173" s="1">
        <f>VLOOKUP(A2173,'Medical examination'!A2173:G4507,2,FALSE)</f>
        <v>26.51</v>
      </c>
      <c r="D2173" s="1">
        <f>VLOOKUP(A2173,'Medical examination'!A2173:H4507,3,FALSE)</f>
        <v>4.58</v>
      </c>
      <c r="E2173" s="1" t="str">
        <f>VLOOKUP($A2173,'Medical examination'!A2173:I4507,4,FALSE)</f>
        <v>NO</v>
      </c>
      <c r="F2173" s="1" t="str">
        <f>VLOOKUP($A2173,'Medical examination'!A2173:J4507,5,FALSE)</f>
        <v>NO</v>
      </c>
      <c r="G2173" s="1" t="str">
        <f>VLOOKUP($A2173,'Medical examination'!A2173:K4507,6,FALSE)</f>
        <v>NO</v>
      </c>
      <c r="H2173" s="1">
        <f>VLOOKUP($A2173,'Medical examination'!A2173:L4507,7,FALSE)</f>
        <v>0</v>
      </c>
      <c r="I2173" s="1" t="str">
        <f>VLOOKUP($A2173,'Medical examination'!A2173:M4507,8,FALSE)</f>
        <v>NO</v>
      </c>
      <c r="J2173" s="19" t="str">
        <f>VLOOKUP($A2173,'Medical examination'!A2173:N4507,9,FALSE)</f>
        <v>OVERWEIGHT</v>
      </c>
      <c r="K2173" s="10" t="str">
        <f>VLOOKUP($A2173,'Medical examination'!A2173:O4507,10,FALSE)</f>
        <v>NORMAL</v>
      </c>
      <c r="L2173" s="16">
        <v>41097.160000000003</v>
      </c>
      <c r="M2173" s="1" t="str">
        <f>VLOOKUP($L2173,'Hospitalization details'!$F2173:L4505,2,FALSE)</f>
        <v>TIER - 1</v>
      </c>
      <c r="N2173" s="17" t="str">
        <f>VLOOKUP($L2173,'Hospitalization details'!$F2173:M4510,3,FALSE)</f>
        <v>TIER - 3</v>
      </c>
      <c r="O2173" s="1" t="str">
        <f>VLOOKUP($L2173,'Hospitalization details'!$F2173:N4510,4,FALSE)</f>
        <v>R1016</v>
      </c>
      <c r="P2173" s="14">
        <f>VLOOKUP($L2173,'Hospitalization details'!$F2173:O4510,6,FALSE)</f>
        <v>26548</v>
      </c>
      <c r="Q2173" s="18">
        <f t="shared" si="33"/>
        <v>50</v>
      </c>
    </row>
    <row r="2174" spans="1:17" x14ac:dyDescent="0.25">
      <c r="A2174" s="2" t="s">
        <v>2180</v>
      </c>
      <c r="B2174" t="str">
        <f>VLOOKUP(A2174,'customer names'!A2174:D4508,3,FALSE)</f>
        <v>Lozier</v>
      </c>
      <c r="C2174" s="1">
        <f>VLOOKUP(A2174,'Medical examination'!A2174:G4508,2,FALSE)</f>
        <v>29.734999999999999</v>
      </c>
      <c r="D2174" s="1">
        <f>VLOOKUP(A2174,'Medical examination'!A2174:H4508,3,FALSE)</f>
        <v>11.92</v>
      </c>
      <c r="E2174" s="1" t="str">
        <f>VLOOKUP($A2174,'Medical examination'!A2174:I4508,4,FALSE)</f>
        <v>NO</v>
      </c>
      <c r="F2174" s="1" t="str">
        <f>VLOOKUP($A2174,'Medical examination'!A2174:J4508,5,FALSE)</f>
        <v>NO</v>
      </c>
      <c r="G2174" s="1" t="str">
        <f>VLOOKUP($A2174,'Medical examination'!A2174:K4508,6,FALSE)</f>
        <v>NO</v>
      </c>
      <c r="H2174" s="1">
        <f>VLOOKUP($A2174,'Medical examination'!A2174:L4508,7,FALSE)</f>
        <v>0</v>
      </c>
      <c r="I2174" s="1" t="str">
        <f>VLOOKUP($A2174,'Medical examination'!A2174:M4508,8,FALSE)</f>
        <v>NO</v>
      </c>
      <c r="J2174" s="19" t="str">
        <f>VLOOKUP($A2174,'Medical examination'!A2174:N4508,9,FALSE)</f>
        <v>OVERWEIGHT</v>
      </c>
      <c r="K2174" s="10" t="str">
        <f>VLOOKUP($A2174,'Medical examination'!A2174:O4508,10,FALSE)</f>
        <v>DIABETES</v>
      </c>
      <c r="L2174" s="16">
        <v>12600.46</v>
      </c>
      <c r="M2174" s="1" t="str">
        <f>VLOOKUP($L2174,'Hospitalization details'!$F2174:L4506,2,FALSE)</f>
        <v>TIER - 3</v>
      </c>
      <c r="N2174" s="17" t="str">
        <f>VLOOKUP($L2174,'Hospitalization details'!$F2174:M4511,3,FALSE)</f>
        <v>TIER - 1</v>
      </c>
      <c r="O2174" s="1" t="str">
        <f>VLOOKUP($L2174,'Hospitalization details'!$F2174:N4511,4,FALSE)</f>
        <v>R1023</v>
      </c>
      <c r="P2174" s="14">
        <f>VLOOKUP($L2174,'Hospitalization details'!$F2174:O4511,6,FALSE)</f>
        <v>32366</v>
      </c>
      <c r="Q2174" s="18">
        <f t="shared" si="33"/>
        <v>34</v>
      </c>
    </row>
    <row r="2175" spans="1:17" x14ac:dyDescent="0.25">
      <c r="A2175" s="2" t="s">
        <v>2181</v>
      </c>
      <c r="B2175" t="str">
        <f>VLOOKUP(A2175,'customer names'!A2175:D4509,3,FALSE)</f>
        <v>O'Brien</v>
      </c>
      <c r="C2175" s="1">
        <f>VLOOKUP(A2175,'Medical examination'!A2175:G4509,2,FALSE)</f>
        <v>40.5</v>
      </c>
      <c r="D2175" s="1">
        <f>VLOOKUP(A2175,'Medical examination'!A2175:H4509,3,FALSE)</f>
        <v>5.4</v>
      </c>
      <c r="E2175" s="1" t="str">
        <f>VLOOKUP($A2175,'Medical examination'!A2175:I4509,4,FALSE)</f>
        <v>NO</v>
      </c>
      <c r="F2175" s="1" t="str">
        <f>VLOOKUP($A2175,'Medical examination'!A2175:J4509,5,FALSE)</f>
        <v>NO</v>
      </c>
      <c r="G2175" s="1" t="str">
        <f>VLOOKUP($A2175,'Medical examination'!A2175:K4509,6,FALSE)</f>
        <v>YES</v>
      </c>
      <c r="H2175" s="1">
        <f>VLOOKUP($A2175,'Medical examination'!A2175:L4509,7,FALSE)</f>
        <v>1</v>
      </c>
      <c r="I2175" s="1" t="str">
        <f>VLOOKUP($A2175,'Medical examination'!A2175:M4509,8,FALSE)</f>
        <v>NO</v>
      </c>
      <c r="J2175" s="19" t="str">
        <f>VLOOKUP($A2175,'Medical examination'!A2175:N4509,9,FALSE)</f>
        <v>OBESITY</v>
      </c>
      <c r="K2175" s="10" t="str">
        <f>VLOOKUP($A2175,'Medical examination'!A2175:O4509,10,FALSE)</f>
        <v>NORMAL</v>
      </c>
      <c r="L2175" s="16">
        <v>12592.53</v>
      </c>
      <c r="M2175" s="1" t="str">
        <f>VLOOKUP($L2175,'Hospitalization details'!$F2175:L4507,2,FALSE)</f>
        <v>TIER - 3</v>
      </c>
      <c r="N2175" s="17" t="str">
        <f>VLOOKUP($L2175,'Hospitalization details'!$F2175:M4512,3,FALSE)</f>
        <v>TIER - 2</v>
      </c>
      <c r="O2175" s="1" t="str">
        <f>VLOOKUP($L2175,'Hospitalization details'!$F2175:N4512,4,FALSE)</f>
        <v>R1013</v>
      </c>
      <c r="P2175" s="14">
        <f>VLOOKUP($L2175,'Hospitalization details'!$F2175:O4512,6,FALSE)</f>
        <v>25737</v>
      </c>
      <c r="Q2175" s="18">
        <f t="shared" si="33"/>
        <v>52</v>
      </c>
    </row>
    <row r="2176" spans="1:17" x14ac:dyDescent="0.25">
      <c r="A2176" s="2" t="s">
        <v>2182</v>
      </c>
      <c r="B2176" t="str">
        <f>VLOOKUP(A2176,'customer names'!A2176:D4510,3,FALSE)</f>
        <v>Rodas</v>
      </c>
      <c r="C2176" s="1">
        <f>VLOOKUP(A2176,'Medical examination'!A2176:G4510,2,FALSE)</f>
        <v>25.64</v>
      </c>
      <c r="D2176" s="1">
        <f>VLOOKUP(A2176,'Medical examination'!A2176:H4510,3,FALSE)</f>
        <v>4.76</v>
      </c>
      <c r="E2176" s="1" t="str">
        <f>VLOOKUP($A2176,'Medical examination'!A2176:I4510,4,FALSE)</f>
        <v>NO</v>
      </c>
      <c r="F2176" s="1" t="str">
        <f>VLOOKUP($A2176,'Medical examination'!A2176:J4510,5,FALSE)</f>
        <v>NO</v>
      </c>
      <c r="G2176" s="1" t="str">
        <f>VLOOKUP($A2176,'Medical examination'!A2176:K4510,6,FALSE)</f>
        <v>NO</v>
      </c>
      <c r="H2176" s="1">
        <f>VLOOKUP($A2176,'Medical examination'!A2176:L4510,7,FALSE)</f>
        <v>1</v>
      </c>
      <c r="I2176" s="1" t="str">
        <f>VLOOKUP($A2176,'Medical examination'!A2176:M4510,8,FALSE)</f>
        <v>NO</v>
      </c>
      <c r="J2176" s="19" t="str">
        <f>VLOOKUP($A2176,'Medical examination'!A2176:N4510,9,FALSE)</f>
        <v>OVERWEIGHT</v>
      </c>
      <c r="K2176" s="10" t="str">
        <f>VLOOKUP($A2176,'Medical examination'!A2176:O4510,10,FALSE)</f>
        <v>NORMAL</v>
      </c>
      <c r="L2176" s="16">
        <v>12579.92</v>
      </c>
      <c r="M2176" s="1" t="str">
        <f>VLOOKUP($L2176,'Hospitalization details'!$F2176:L4508,2,FALSE)</f>
        <v>TIER - 3</v>
      </c>
      <c r="N2176" s="17" t="str">
        <f>VLOOKUP($L2176,'Hospitalization details'!$F2176:M4513,3,FALSE)</f>
        <v>TIER - 1</v>
      </c>
      <c r="O2176" s="1" t="str">
        <f>VLOOKUP($L2176,'Hospitalization details'!$F2176:N4513,4,FALSE)</f>
        <v>R1025</v>
      </c>
      <c r="P2176" s="14">
        <f>VLOOKUP($L2176,'Hospitalization details'!$F2176:O4513,6,FALSE)</f>
        <v>25533</v>
      </c>
      <c r="Q2176" s="18">
        <f t="shared" si="33"/>
        <v>53</v>
      </c>
    </row>
    <row r="2177" spans="1:17" x14ac:dyDescent="0.25">
      <c r="A2177" s="2" t="s">
        <v>2183</v>
      </c>
      <c r="B2177" t="str">
        <f>VLOOKUP(A2177,'customer names'!A2177:D4511,3,FALSE)</f>
        <v>O'Connor</v>
      </c>
      <c r="C2177" s="1">
        <f>VLOOKUP(A2177,'Medical examination'!A2177:G4511,2,FALSE)</f>
        <v>32.9</v>
      </c>
      <c r="D2177" s="1">
        <f>VLOOKUP(A2177,'Medical examination'!A2177:H4511,3,FALSE)</f>
        <v>4.78</v>
      </c>
      <c r="E2177" s="1" t="str">
        <f>VLOOKUP($A2177,'Medical examination'!A2177:I4511,4,FALSE)</f>
        <v>NO</v>
      </c>
      <c r="F2177" s="1" t="str">
        <f>VLOOKUP($A2177,'Medical examination'!A2177:J4511,5,FALSE)</f>
        <v>NO</v>
      </c>
      <c r="G2177" s="1" t="str">
        <f>VLOOKUP($A2177,'Medical examination'!A2177:K4511,6,FALSE)</f>
        <v>YES</v>
      </c>
      <c r="H2177" s="1">
        <f>VLOOKUP($A2177,'Medical examination'!A2177:L4511,7,FALSE)</f>
        <v>1</v>
      </c>
      <c r="I2177" s="1" t="str">
        <f>VLOOKUP($A2177,'Medical examination'!A2177:M4511,8,FALSE)</f>
        <v>NO</v>
      </c>
      <c r="J2177" s="19" t="str">
        <f>VLOOKUP($A2177,'Medical examination'!A2177:N4511,9,FALSE)</f>
        <v>OBESITY</v>
      </c>
      <c r="K2177" s="10" t="str">
        <f>VLOOKUP($A2177,'Medical examination'!A2177:O4511,10,FALSE)</f>
        <v>NORMAL</v>
      </c>
      <c r="L2177" s="16">
        <v>12574.05</v>
      </c>
      <c r="M2177" s="1" t="str">
        <f>VLOOKUP($L2177,'Hospitalization details'!$F2177:L4509,2,FALSE)</f>
        <v>TIER - 3</v>
      </c>
      <c r="N2177" s="17" t="str">
        <f>VLOOKUP($L2177,'Hospitalization details'!$F2177:M4514,3,FALSE)</f>
        <v>TIER - 1</v>
      </c>
      <c r="O2177" s="1" t="str">
        <f>VLOOKUP($L2177,'Hospitalization details'!$F2177:N4514,4,FALSE)</f>
        <v>R1011</v>
      </c>
      <c r="P2177" s="14">
        <f>VLOOKUP($L2177,'Hospitalization details'!$F2177:O4514,6,FALSE)</f>
        <v>22613</v>
      </c>
      <c r="Q2177" s="18">
        <f t="shared" si="33"/>
        <v>61</v>
      </c>
    </row>
    <row r="2178" spans="1:17" x14ac:dyDescent="0.25">
      <c r="A2178" s="2" t="s">
        <v>2184</v>
      </c>
      <c r="B2178" t="str">
        <f>VLOOKUP(A2178,'customer names'!A2178:D4512,3,FALSE)</f>
        <v>White</v>
      </c>
      <c r="C2178" s="1">
        <f>VLOOKUP(A2178,'Medical examination'!A2178:G4512,2,FALSE)</f>
        <v>29.8</v>
      </c>
      <c r="D2178" s="1">
        <f>VLOOKUP(A2178,'Medical examination'!A2178:H4512,3,FALSE)</f>
        <v>4.26</v>
      </c>
      <c r="E2178" s="1" t="str">
        <f>VLOOKUP($A2178,'Medical examination'!A2178:I4512,4,FALSE)</f>
        <v>NO</v>
      </c>
      <c r="F2178" s="1" t="str">
        <f>VLOOKUP($A2178,'Medical examination'!A2178:J4512,5,FALSE)</f>
        <v>NO</v>
      </c>
      <c r="G2178" s="1" t="str">
        <f>VLOOKUP($A2178,'Medical examination'!A2178:K4512,6,FALSE)</f>
        <v>YES</v>
      </c>
      <c r="H2178" s="1">
        <f>VLOOKUP($A2178,'Medical examination'!A2178:L4512,7,FALSE)</f>
        <v>1</v>
      </c>
      <c r="I2178" s="1" t="str">
        <f>VLOOKUP($A2178,'Medical examination'!A2178:M4512,8,FALSE)</f>
        <v>NO</v>
      </c>
      <c r="J2178" s="19" t="str">
        <f>VLOOKUP($A2178,'Medical examination'!A2178:N4512,9,FALSE)</f>
        <v>OVERWEIGHT</v>
      </c>
      <c r="K2178" s="10" t="str">
        <f>VLOOKUP($A2178,'Medical examination'!A2178:O4512,10,FALSE)</f>
        <v>NORMAL</v>
      </c>
      <c r="L2178" s="16">
        <v>12557.61</v>
      </c>
      <c r="M2178" s="1" t="str">
        <f>VLOOKUP($L2178,'Hospitalization details'!$F2178:L4510,2,FALSE)</f>
        <v>TIER - 3</v>
      </c>
      <c r="N2178" s="17" t="str">
        <f>VLOOKUP($L2178,'Hospitalization details'!$F2178:M4515,3,FALSE)</f>
        <v>TIER - 3</v>
      </c>
      <c r="O2178" s="1" t="str">
        <f>VLOOKUP($L2178,'Hospitalization details'!$F2178:N4515,4,FALSE)</f>
        <v>R1013</v>
      </c>
      <c r="P2178" s="14">
        <f>VLOOKUP($L2178,'Hospitalization details'!$F2178:O4515,6,FALSE)</f>
        <v>22613</v>
      </c>
      <c r="Q2178" s="18">
        <f t="shared" si="33"/>
        <v>61</v>
      </c>
    </row>
    <row r="2179" spans="1:17" x14ac:dyDescent="0.25">
      <c r="A2179" s="2" t="s">
        <v>2185</v>
      </c>
      <c r="B2179" t="str">
        <f>VLOOKUP(A2179,'customer names'!A2179:D4513,3,FALSE)</f>
        <v>Davenport</v>
      </c>
      <c r="C2179" s="1">
        <f>VLOOKUP(A2179,'Medical examination'!A2179:G4513,2,FALSE)</f>
        <v>28.9</v>
      </c>
      <c r="D2179" s="1">
        <f>VLOOKUP(A2179,'Medical examination'!A2179:H4513,3,FALSE)</f>
        <v>5.85</v>
      </c>
      <c r="E2179" s="1" t="str">
        <f>VLOOKUP($A2179,'Medical examination'!A2179:I4513,4,FALSE)</f>
        <v>NO</v>
      </c>
      <c r="F2179" s="1" t="str">
        <f>VLOOKUP($A2179,'Medical examination'!A2179:J4513,5,FALSE)</f>
        <v>NO</v>
      </c>
      <c r="G2179" s="1" t="str">
        <f>VLOOKUP($A2179,'Medical examination'!A2179:K4513,6,FALSE)</f>
        <v>YES</v>
      </c>
      <c r="H2179" s="1">
        <f>VLOOKUP($A2179,'Medical examination'!A2179:L4513,7,FALSE)</f>
        <v>1</v>
      </c>
      <c r="I2179" s="1" t="str">
        <f>VLOOKUP($A2179,'Medical examination'!A2179:M4513,8,FALSE)</f>
        <v>NO</v>
      </c>
      <c r="J2179" s="19" t="str">
        <f>VLOOKUP($A2179,'Medical examination'!A2179:N4513,9,FALSE)</f>
        <v>OVERWEIGHT</v>
      </c>
      <c r="K2179" s="10" t="str">
        <f>VLOOKUP($A2179,'Medical examination'!A2179:O4513,10,FALSE)</f>
        <v>PRE DIABETES</v>
      </c>
      <c r="L2179" s="16">
        <v>12523.6</v>
      </c>
      <c r="M2179" s="1" t="str">
        <f>VLOOKUP($L2179,'Hospitalization details'!$F2179:L4511,2,FALSE)</f>
        <v>TIER - 3</v>
      </c>
      <c r="N2179" s="17" t="str">
        <f>VLOOKUP($L2179,'Hospitalization details'!$F2179:M4516,3,FALSE)</f>
        <v>TIER - 3</v>
      </c>
      <c r="O2179" s="1" t="str">
        <f>VLOOKUP($L2179,'Hospitalization details'!$F2179:N4516,4,FALSE)</f>
        <v>R1012</v>
      </c>
      <c r="P2179" s="14">
        <f>VLOOKUP($L2179,'Hospitalization details'!$F2179:O4516,6,FALSE)</f>
        <v>22935</v>
      </c>
      <c r="Q2179" s="18">
        <f t="shared" ref="Q2179:Q2242" si="34">DATEDIF(P2179:P4513, DATE(2023,6,8), "Y")</f>
        <v>60</v>
      </c>
    </row>
    <row r="2180" spans="1:17" x14ac:dyDescent="0.25">
      <c r="A2180" s="2" t="s">
        <v>2186</v>
      </c>
      <c r="B2180" t="str">
        <f>VLOOKUP(A2180,'customer names'!A2180:D4514,3,FALSE)</f>
        <v>Karmen</v>
      </c>
      <c r="C2180" s="1">
        <f>VLOOKUP(A2180,'Medical examination'!A2180:G4514,2,FALSE)</f>
        <v>24.7</v>
      </c>
      <c r="D2180" s="1">
        <f>VLOOKUP(A2180,'Medical examination'!A2180:H4514,3,FALSE)</f>
        <v>5.32</v>
      </c>
      <c r="E2180" s="1" t="str">
        <f>VLOOKUP($A2180,'Medical examination'!A2180:I4514,4,FALSE)</f>
        <v>NO</v>
      </c>
      <c r="F2180" s="1" t="str">
        <f>VLOOKUP($A2180,'Medical examination'!A2180:J4514,5,FALSE)</f>
        <v>NO</v>
      </c>
      <c r="G2180" s="1" t="str">
        <f>VLOOKUP($A2180,'Medical examination'!A2180:K4514,6,FALSE)</f>
        <v>YES</v>
      </c>
      <c r="H2180" s="1">
        <f>VLOOKUP($A2180,'Medical examination'!A2180:L4514,7,FALSE)</f>
        <v>1</v>
      </c>
      <c r="I2180" s="1" t="str">
        <f>VLOOKUP($A2180,'Medical examination'!A2180:M4514,8,FALSE)</f>
        <v>NO</v>
      </c>
      <c r="J2180" s="19" t="str">
        <f>VLOOKUP($A2180,'Medical examination'!A2180:N4514,9,FALSE)</f>
        <v>NORMAL WEIGHT</v>
      </c>
      <c r="K2180" s="10" t="str">
        <f>VLOOKUP($A2180,'Medical examination'!A2180:O4514,10,FALSE)</f>
        <v>NORMAL</v>
      </c>
      <c r="L2180" s="16">
        <v>12499.88</v>
      </c>
      <c r="M2180" s="1" t="str">
        <f>VLOOKUP($L2180,'Hospitalization details'!$F2180:L4512,2,FALSE)</f>
        <v>TIER - 3</v>
      </c>
      <c r="N2180" s="17" t="str">
        <f>VLOOKUP($L2180,'Hospitalization details'!$F2180:M4517,3,FALSE)</f>
        <v>TIER - 2</v>
      </c>
      <c r="O2180" s="1" t="str">
        <f>VLOOKUP($L2180,'Hospitalization details'!$F2180:N4517,4,FALSE)</f>
        <v>R1012</v>
      </c>
      <c r="P2180" s="14">
        <f>VLOOKUP($L2180,'Hospitalization details'!$F2180:O4517,6,FALSE)</f>
        <v>24300</v>
      </c>
      <c r="Q2180" s="18">
        <f t="shared" si="34"/>
        <v>56</v>
      </c>
    </row>
    <row r="2181" spans="1:17" x14ac:dyDescent="0.25">
      <c r="A2181" s="2" t="s">
        <v>2187</v>
      </c>
      <c r="B2181" t="str">
        <f>VLOOKUP(A2181,'customer names'!A2181:D4515,3,FALSE)</f>
        <v>Miller</v>
      </c>
      <c r="C2181" s="1">
        <f>VLOOKUP(A2181,'Medical examination'!A2181:G4515,2,FALSE)</f>
        <v>20.6</v>
      </c>
      <c r="D2181" s="1">
        <f>VLOOKUP(A2181,'Medical examination'!A2181:H4515,3,FALSE)</f>
        <v>5.14</v>
      </c>
      <c r="E2181" s="1" t="str">
        <f>VLOOKUP($A2181,'Medical examination'!A2181:I4515,4,FALSE)</f>
        <v>NO</v>
      </c>
      <c r="F2181" s="1" t="str">
        <f>VLOOKUP($A2181,'Medical examination'!A2181:J4515,5,FALSE)</f>
        <v>NO</v>
      </c>
      <c r="G2181" s="1" t="str">
        <f>VLOOKUP($A2181,'Medical examination'!A2181:K4515,6,FALSE)</f>
        <v>YES</v>
      </c>
      <c r="H2181" s="1">
        <f>VLOOKUP($A2181,'Medical examination'!A2181:L4515,7,FALSE)</f>
        <v>1</v>
      </c>
      <c r="I2181" s="1" t="str">
        <f>VLOOKUP($A2181,'Medical examination'!A2181:M4515,8,FALSE)</f>
        <v>NO</v>
      </c>
      <c r="J2181" s="19" t="str">
        <f>VLOOKUP($A2181,'Medical examination'!A2181:N4515,9,FALSE)</f>
        <v>NORMAL WEIGHT</v>
      </c>
      <c r="K2181" s="10" t="str">
        <f>VLOOKUP($A2181,'Medical examination'!A2181:O4515,10,FALSE)</f>
        <v>NORMAL</v>
      </c>
      <c r="L2181" s="16">
        <v>12495.29</v>
      </c>
      <c r="M2181" s="1" t="str">
        <f>VLOOKUP($L2181,'Hospitalization details'!$F2181:L4513,2,FALSE)</f>
        <v>TIER - 3</v>
      </c>
      <c r="N2181" s="17" t="str">
        <f>VLOOKUP($L2181,'Hospitalization details'!$F2181:M4518,3,FALSE)</f>
        <v>TIER - 3</v>
      </c>
      <c r="O2181" s="1" t="str">
        <f>VLOOKUP($L2181,'Hospitalization details'!$F2181:N4518,4,FALSE)</f>
        <v>R1012</v>
      </c>
      <c r="P2181" s="14">
        <f>VLOOKUP($L2181,'Hospitalization details'!$F2181:O4518,6,FALSE)</f>
        <v>25175</v>
      </c>
      <c r="Q2181" s="18">
        <f t="shared" si="34"/>
        <v>54</v>
      </c>
    </row>
    <row r="2182" spans="1:17" x14ac:dyDescent="0.25">
      <c r="A2182" s="2" t="s">
        <v>2188</v>
      </c>
      <c r="B2182" t="str">
        <f>VLOOKUP(A2182,'customer names'!A2182:D4516,3,FALSE)</f>
        <v>Lippmann</v>
      </c>
      <c r="C2182" s="1">
        <f>VLOOKUP(A2182,'Medical examination'!A2182:G4516,2,FALSE)</f>
        <v>18.600000000000001</v>
      </c>
      <c r="D2182" s="1">
        <f>VLOOKUP(A2182,'Medical examination'!A2182:H4516,3,FALSE)</f>
        <v>5</v>
      </c>
      <c r="E2182" s="1" t="str">
        <f>VLOOKUP($A2182,'Medical examination'!A2182:I4516,4,FALSE)</f>
        <v>NO</v>
      </c>
      <c r="F2182" s="1" t="str">
        <f>VLOOKUP($A2182,'Medical examination'!A2182:J4516,5,FALSE)</f>
        <v>NO</v>
      </c>
      <c r="G2182" s="1" t="str">
        <f>VLOOKUP($A2182,'Medical examination'!A2182:K4516,6,FALSE)</f>
        <v>YES</v>
      </c>
      <c r="H2182" s="1">
        <f>VLOOKUP($A2182,'Medical examination'!A2182:L4516,7,FALSE)</f>
        <v>1</v>
      </c>
      <c r="I2182" s="1" t="str">
        <f>VLOOKUP($A2182,'Medical examination'!A2182:M4516,8,FALSE)</f>
        <v>NO</v>
      </c>
      <c r="J2182" s="19" t="str">
        <f>VLOOKUP($A2182,'Medical examination'!A2182:N4516,9,FALSE)</f>
        <v>NORMAL WEIGHT</v>
      </c>
      <c r="K2182" s="10" t="str">
        <f>VLOOKUP($A2182,'Medical examination'!A2182:O4516,10,FALSE)</f>
        <v>NORMAL</v>
      </c>
      <c r="L2182" s="16">
        <v>12485.8</v>
      </c>
      <c r="M2182" s="1" t="str">
        <f>VLOOKUP($L2182,'Hospitalization details'!$F2182:L4514,2,FALSE)</f>
        <v>TIER - 3</v>
      </c>
      <c r="N2182" s="17" t="str">
        <f>VLOOKUP($L2182,'Hospitalization details'!$F2182:M4519,3,FALSE)</f>
        <v>TIER - 3</v>
      </c>
      <c r="O2182" s="1" t="str">
        <f>VLOOKUP($L2182,'Hospitalization details'!$F2182:N4519,4,FALSE)</f>
        <v>R1013</v>
      </c>
      <c r="P2182" s="14">
        <f>VLOOKUP($L2182,'Hospitalization details'!$F2182:O4519,6,FALSE)</f>
        <v>24716</v>
      </c>
      <c r="Q2182" s="18">
        <f t="shared" si="34"/>
        <v>55</v>
      </c>
    </row>
    <row r="2183" spans="1:17" x14ac:dyDescent="0.25">
      <c r="A2183" s="2" t="s">
        <v>2189</v>
      </c>
      <c r="B2183" t="str">
        <f>VLOOKUP(A2183,'customer names'!A2183:D4517,3,FALSE)</f>
        <v>Klehm</v>
      </c>
      <c r="C2183" s="1">
        <f>VLOOKUP(A2183,'Medical examination'!A2183:G4517,2,FALSE)</f>
        <v>17.8</v>
      </c>
      <c r="D2183" s="1">
        <f>VLOOKUP(A2183,'Medical examination'!A2183:H4517,3,FALSE)</f>
        <v>4.55</v>
      </c>
      <c r="E2183" s="1" t="str">
        <f>VLOOKUP($A2183,'Medical examination'!A2183:I4517,4,FALSE)</f>
        <v>NO</v>
      </c>
      <c r="F2183" s="1" t="str">
        <f>VLOOKUP($A2183,'Medical examination'!A2183:J4517,5,FALSE)</f>
        <v>NO</v>
      </c>
      <c r="G2183" s="1" t="str">
        <f>VLOOKUP($A2183,'Medical examination'!A2183:K4517,6,FALSE)</f>
        <v>YES</v>
      </c>
      <c r="H2183" s="1">
        <f>VLOOKUP($A2183,'Medical examination'!A2183:L4517,7,FALSE)</f>
        <v>1</v>
      </c>
      <c r="I2183" s="1" t="str">
        <f>VLOOKUP($A2183,'Medical examination'!A2183:M4517,8,FALSE)</f>
        <v>NO</v>
      </c>
      <c r="J2183" s="19" t="str">
        <f>VLOOKUP($A2183,'Medical examination'!A2183:N4517,9,FALSE)</f>
        <v>UNDERWEIGHT</v>
      </c>
      <c r="K2183" s="10" t="str">
        <f>VLOOKUP($A2183,'Medical examination'!A2183:O4517,10,FALSE)</f>
        <v>NORMAL</v>
      </c>
      <c r="L2183" s="16">
        <v>12479.71</v>
      </c>
      <c r="M2183" s="1" t="str">
        <f>VLOOKUP($L2183,'Hospitalization details'!$F2183:L4515,2,FALSE)</f>
        <v>TIER - 3</v>
      </c>
      <c r="N2183" s="17" t="str">
        <f>VLOOKUP($L2183,'Hospitalization details'!$F2183:M4520,3,FALSE)</f>
        <v>TIER - 3</v>
      </c>
      <c r="O2183" s="1" t="str">
        <f>VLOOKUP($L2183,'Hospitalization details'!$F2183:N4520,4,FALSE)</f>
        <v>R1012</v>
      </c>
      <c r="P2183" s="14">
        <f>VLOOKUP($L2183,'Hospitalization details'!$F2183:O4520,6,FALSE)</f>
        <v>25154</v>
      </c>
      <c r="Q2183" s="18">
        <f t="shared" si="34"/>
        <v>54</v>
      </c>
    </row>
    <row r="2184" spans="1:17" x14ac:dyDescent="0.25">
      <c r="A2184" s="2" t="s">
        <v>2190</v>
      </c>
      <c r="B2184" t="str">
        <f>VLOOKUP(A2184,'customer names'!A2184:D4518,3,FALSE)</f>
        <v>Murphy</v>
      </c>
      <c r="C2184" s="1">
        <f>VLOOKUP(A2184,'Medical examination'!A2184:G4518,2,FALSE)</f>
        <v>35.200000000000003</v>
      </c>
      <c r="D2184" s="1">
        <f>VLOOKUP(A2184,'Medical examination'!A2184:H4518,3,FALSE)</f>
        <v>5.97</v>
      </c>
      <c r="E2184" s="1" t="str">
        <f>VLOOKUP($A2184,'Medical examination'!A2184:I4518,4,FALSE)</f>
        <v>NO</v>
      </c>
      <c r="F2184" s="1" t="str">
        <f>VLOOKUP($A2184,'Medical examination'!A2184:J4518,5,FALSE)</f>
        <v>YES</v>
      </c>
      <c r="G2184" s="1" t="str">
        <f>VLOOKUP($A2184,'Medical examination'!A2184:K4518,6,FALSE)</f>
        <v>NO</v>
      </c>
      <c r="H2184" s="1">
        <f>VLOOKUP($A2184,'Medical examination'!A2184:L4518,7,FALSE)</f>
        <v>1</v>
      </c>
      <c r="I2184" s="1" t="str">
        <f>VLOOKUP($A2184,'Medical examination'!A2184:M4518,8,FALSE)</f>
        <v>NO</v>
      </c>
      <c r="J2184" s="19" t="str">
        <f>VLOOKUP($A2184,'Medical examination'!A2184:N4518,9,FALSE)</f>
        <v>OBESITY</v>
      </c>
      <c r="K2184" s="10" t="str">
        <f>VLOOKUP($A2184,'Medical examination'!A2184:O4518,10,FALSE)</f>
        <v>PRE DIABETES</v>
      </c>
      <c r="L2184" s="16">
        <v>41055.29</v>
      </c>
      <c r="M2184" s="1" t="str">
        <f>VLOOKUP($L2184,'Hospitalization details'!$F2184:L4516,2,FALSE)</f>
        <v>TIER - 1</v>
      </c>
      <c r="N2184" s="17" t="str">
        <f>VLOOKUP($L2184,'Hospitalization details'!$F2184:M4521,3,FALSE)</f>
        <v>TIER - 2</v>
      </c>
      <c r="O2184" s="1" t="str">
        <f>VLOOKUP($L2184,'Hospitalization details'!$F2184:N4521,4,FALSE)</f>
        <v>R1011</v>
      </c>
      <c r="P2184" s="14">
        <f>VLOOKUP($L2184,'Hospitalization details'!$F2184:O4521,6,FALSE)</f>
        <v>26523</v>
      </c>
      <c r="Q2184" s="18">
        <f t="shared" si="34"/>
        <v>50</v>
      </c>
    </row>
    <row r="2185" spans="1:17" x14ac:dyDescent="0.25">
      <c r="A2185" s="2" t="s">
        <v>2191</v>
      </c>
      <c r="B2185" t="str">
        <f>VLOOKUP(A2185,'customer names'!A2185:D4519,3,FALSE)</f>
        <v>Desisa</v>
      </c>
      <c r="C2185" s="1">
        <f>VLOOKUP(A2185,'Medical examination'!A2185:G4519,2,FALSE)</f>
        <v>33.770000000000003</v>
      </c>
      <c r="D2185" s="1">
        <f>VLOOKUP(A2185,'Medical examination'!A2185:H4519,3,FALSE)</f>
        <v>4.0199999999999996</v>
      </c>
      <c r="E2185" s="1" t="str">
        <f>VLOOKUP($A2185,'Medical examination'!A2185:I4519,4,FALSE)</f>
        <v>NO</v>
      </c>
      <c r="F2185" s="1" t="str">
        <f>VLOOKUP($A2185,'Medical examination'!A2185:J4519,5,FALSE)</f>
        <v>YES</v>
      </c>
      <c r="G2185" s="1" t="str">
        <f>VLOOKUP($A2185,'Medical examination'!A2185:K4519,6,FALSE)</f>
        <v>NO</v>
      </c>
      <c r="H2185" s="1">
        <f>VLOOKUP($A2185,'Medical examination'!A2185:L4519,7,FALSE)</f>
        <v>1</v>
      </c>
      <c r="I2185" s="1" t="str">
        <f>VLOOKUP($A2185,'Medical examination'!A2185:M4519,8,FALSE)</f>
        <v>NO</v>
      </c>
      <c r="J2185" s="19" t="str">
        <f>VLOOKUP($A2185,'Medical examination'!A2185:N4519,9,FALSE)</f>
        <v>OBESITY</v>
      </c>
      <c r="K2185" s="10" t="str">
        <f>VLOOKUP($A2185,'Medical examination'!A2185:O4519,10,FALSE)</f>
        <v>NORMAL</v>
      </c>
      <c r="L2185" s="16">
        <v>12475.35</v>
      </c>
      <c r="M2185" s="1" t="str">
        <f>VLOOKUP($L2185,'Hospitalization details'!$F2185:L4517,2,FALSE)</f>
        <v>TIER - 3</v>
      </c>
      <c r="N2185" s="17" t="str">
        <f>VLOOKUP($L2185,'Hospitalization details'!$F2185:M4522,3,FALSE)</f>
        <v>TIER - 1</v>
      </c>
      <c r="O2185" s="1" t="str">
        <f>VLOOKUP($L2185,'Hospitalization details'!$F2185:N4522,4,FALSE)</f>
        <v>R1012</v>
      </c>
      <c r="P2185" s="14">
        <f>VLOOKUP($L2185,'Hospitalization details'!$F2185:O4522,6,FALSE)</f>
        <v>25168</v>
      </c>
      <c r="Q2185" s="18">
        <f t="shared" si="34"/>
        <v>54</v>
      </c>
    </row>
    <row r="2186" spans="1:17" x14ac:dyDescent="0.25">
      <c r="A2186" s="2" t="s">
        <v>2192</v>
      </c>
      <c r="B2186" t="str">
        <f>VLOOKUP(A2186,'customer names'!A2186:D4520,3,FALSE)</f>
        <v>Brooks</v>
      </c>
      <c r="C2186" s="1">
        <f>VLOOKUP(A2186,'Medical examination'!A2186:G4520,2,FALSE)</f>
        <v>30.03</v>
      </c>
      <c r="D2186" s="1">
        <f>VLOOKUP(A2186,'Medical examination'!A2186:H4520,3,FALSE)</f>
        <v>4.04</v>
      </c>
      <c r="E2186" s="1" t="str">
        <f>VLOOKUP($A2186,'Medical examination'!A2186:I4520,4,FALSE)</f>
        <v>NO</v>
      </c>
      <c r="F2186" s="1" t="str">
        <f>VLOOKUP($A2186,'Medical examination'!A2186:J4520,5,FALSE)</f>
        <v>YES</v>
      </c>
      <c r="G2186" s="1" t="str">
        <f>VLOOKUP($A2186,'Medical examination'!A2186:K4520,6,FALSE)</f>
        <v>NO</v>
      </c>
      <c r="H2186" s="1">
        <f>VLOOKUP($A2186,'Medical examination'!A2186:L4520,7,FALSE)</f>
        <v>1</v>
      </c>
      <c r="I2186" s="1" t="str">
        <f>VLOOKUP($A2186,'Medical examination'!A2186:M4520,8,FALSE)</f>
        <v>NO</v>
      </c>
      <c r="J2186" s="19" t="str">
        <f>VLOOKUP($A2186,'Medical examination'!A2186:N4520,9,FALSE)</f>
        <v>OBESITY</v>
      </c>
      <c r="K2186" s="10" t="str">
        <f>VLOOKUP($A2186,'Medical examination'!A2186:O4520,10,FALSE)</f>
        <v>NORMAL</v>
      </c>
      <c r="L2186" s="16">
        <v>12452.25</v>
      </c>
      <c r="M2186" s="1" t="str">
        <f>VLOOKUP($L2186,'Hospitalization details'!$F2186:L4518,2,FALSE)</f>
        <v>TIER - 3</v>
      </c>
      <c r="N2186" s="17" t="str">
        <f>VLOOKUP($L2186,'Hospitalization details'!$F2186:M4523,3,FALSE)</f>
        <v>TIER - 3</v>
      </c>
      <c r="O2186" s="1" t="str">
        <f>VLOOKUP($L2186,'Hospitalization details'!$F2186:N4523,4,FALSE)</f>
        <v>R1012</v>
      </c>
      <c r="P2186" s="14">
        <f>VLOOKUP($L2186,'Hospitalization details'!$F2186:O4523,6,FALSE)</f>
        <v>34920</v>
      </c>
      <c r="Q2186" s="18">
        <f t="shared" si="34"/>
        <v>27</v>
      </c>
    </row>
    <row r="2187" spans="1:17" x14ac:dyDescent="0.25">
      <c r="A2187" s="2" t="s">
        <v>2193</v>
      </c>
      <c r="B2187" t="str">
        <f>VLOOKUP(A2187,'customer names'!A2187:D4521,3,FALSE)</f>
        <v>Stone</v>
      </c>
      <c r="C2187" s="1">
        <f>VLOOKUP(A2187,'Medical examination'!A2187:G4521,2,FALSE)</f>
        <v>29.37</v>
      </c>
      <c r="D2187" s="1">
        <f>VLOOKUP(A2187,'Medical examination'!A2187:H4521,3,FALSE)</f>
        <v>5.54</v>
      </c>
      <c r="E2187" s="1" t="str">
        <f>VLOOKUP($A2187,'Medical examination'!A2187:I4521,4,FALSE)</f>
        <v>NO</v>
      </c>
      <c r="F2187" s="1" t="str">
        <f>VLOOKUP($A2187,'Medical examination'!A2187:J4521,5,FALSE)</f>
        <v>YES</v>
      </c>
      <c r="G2187" s="1" t="str">
        <f>VLOOKUP($A2187,'Medical examination'!A2187:K4521,6,FALSE)</f>
        <v>NO</v>
      </c>
      <c r="H2187" s="1">
        <f>VLOOKUP($A2187,'Medical examination'!A2187:L4521,7,FALSE)</f>
        <v>1</v>
      </c>
      <c r="I2187" s="1" t="str">
        <f>VLOOKUP($A2187,'Medical examination'!A2187:M4521,8,FALSE)</f>
        <v>NO</v>
      </c>
      <c r="J2187" s="19" t="str">
        <f>VLOOKUP($A2187,'Medical examination'!A2187:N4521,9,FALSE)</f>
        <v>OVERWEIGHT</v>
      </c>
      <c r="K2187" s="10" t="str">
        <f>VLOOKUP($A2187,'Medical examination'!A2187:O4521,10,FALSE)</f>
        <v>NORMAL</v>
      </c>
      <c r="L2187" s="16">
        <v>12430.95</v>
      </c>
      <c r="M2187" s="1" t="str">
        <f>VLOOKUP($L2187,'Hospitalization details'!$F2187:L4519,2,FALSE)</f>
        <v>TIER - 3</v>
      </c>
      <c r="N2187" s="17" t="str">
        <f>VLOOKUP($L2187,'Hospitalization details'!$F2187:M4524,3,FALSE)</f>
        <v>TIER - 3</v>
      </c>
      <c r="O2187" s="1" t="str">
        <f>VLOOKUP($L2187,'Hospitalization details'!$F2187:N4524,4,FALSE)</f>
        <v>R1024</v>
      </c>
      <c r="P2187" s="14">
        <f>VLOOKUP($L2187,'Hospitalization details'!$F2187:O4524,6,FALSE)</f>
        <v>23593</v>
      </c>
      <c r="Q2187" s="18">
        <f t="shared" si="34"/>
        <v>58</v>
      </c>
    </row>
    <row r="2188" spans="1:17" x14ac:dyDescent="0.25">
      <c r="A2188" s="2" t="s">
        <v>2194</v>
      </c>
      <c r="B2188" t="str">
        <f>VLOOKUP(A2188,'customer names'!A2188:D4522,3,FALSE)</f>
        <v>Weispfennig</v>
      </c>
      <c r="C2188" s="1">
        <f>VLOOKUP(A2188,'Medical examination'!A2188:G4522,2,FALSE)</f>
        <v>28.5</v>
      </c>
      <c r="D2188" s="1">
        <f>VLOOKUP(A2188,'Medical examination'!A2188:H4522,3,FALSE)</f>
        <v>4.03</v>
      </c>
      <c r="E2188" s="1" t="str">
        <f>VLOOKUP($A2188,'Medical examination'!A2188:I4522,4,FALSE)</f>
        <v>NO</v>
      </c>
      <c r="F2188" s="1" t="str">
        <f>VLOOKUP($A2188,'Medical examination'!A2188:J4522,5,FALSE)</f>
        <v>YES</v>
      </c>
      <c r="G2188" s="1" t="str">
        <f>VLOOKUP($A2188,'Medical examination'!A2188:K4522,6,FALSE)</f>
        <v>NO</v>
      </c>
      <c r="H2188" s="1">
        <f>VLOOKUP($A2188,'Medical examination'!A2188:L4522,7,FALSE)</f>
        <v>1</v>
      </c>
      <c r="I2188" s="1" t="str">
        <f>VLOOKUP($A2188,'Medical examination'!A2188:M4522,8,FALSE)</f>
        <v>NO</v>
      </c>
      <c r="J2188" s="19" t="str">
        <f>VLOOKUP($A2188,'Medical examination'!A2188:N4522,9,FALSE)</f>
        <v>OVERWEIGHT</v>
      </c>
      <c r="K2188" s="10" t="str">
        <f>VLOOKUP($A2188,'Medical examination'!A2188:O4522,10,FALSE)</f>
        <v>NORMAL</v>
      </c>
      <c r="L2188" s="16">
        <v>12408.29</v>
      </c>
      <c r="M2188" s="1" t="str">
        <f>VLOOKUP($L2188,'Hospitalization details'!$F2188:L4520,2,FALSE)</f>
        <v>TIER - 3</v>
      </c>
      <c r="N2188" s="17" t="str">
        <f>VLOOKUP($L2188,'Hospitalization details'!$F2188:M4525,3,FALSE)</f>
        <v>TIER - 1</v>
      </c>
      <c r="O2188" s="1" t="str">
        <f>VLOOKUP($L2188,'Hospitalization details'!$F2188:N4525,4,FALSE)</f>
        <v>R1022</v>
      </c>
      <c r="P2188" s="14">
        <f>VLOOKUP($L2188,'Hospitalization details'!$F2188:O4525,6,FALSE)</f>
        <v>29050</v>
      </c>
      <c r="Q2188" s="18">
        <f t="shared" si="34"/>
        <v>43</v>
      </c>
    </row>
    <row r="2189" spans="1:17" x14ac:dyDescent="0.25">
      <c r="A2189" s="2" t="s">
        <v>2195</v>
      </c>
      <c r="B2189" t="str">
        <f>VLOOKUP(A2189,'customer names'!A2189:D4523,3,FALSE)</f>
        <v>Sorrell</v>
      </c>
      <c r="C2189" s="1">
        <f>VLOOKUP(A2189,'Medical examination'!A2189:G4523,2,FALSE)</f>
        <v>23.32</v>
      </c>
      <c r="D2189" s="1">
        <f>VLOOKUP(A2189,'Medical examination'!A2189:H4523,3,FALSE)</f>
        <v>5.62</v>
      </c>
      <c r="E2189" s="1" t="str">
        <f>VLOOKUP($A2189,'Medical examination'!A2189:I4523,4,FALSE)</f>
        <v>NO</v>
      </c>
      <c r="F2189" s="1" t="str">
        <f>VLOOKUP($A2189,'Medical examination'!A2189:J4523,5,FALSE)</f>
        <v>YES</v>
      </c>
      <c r="G2189" s="1" t="str">
        <f>VLOOKUP($A2189,'Medical examination'!A2189:K4523,6,FALSE)</f>
        <v>NO</v>
      </c>
      <c r="H2189" s="1">
        <f>VLOOKUP($A2189,'Medical examination'!A2189:L4523,7,FALSE)</f>
        <v>1</v>
      </c>
      <c r="I2189" s="1" t="str">
        <f>VLOOKUP($A2189,'Medical examination'!A2189:M4523,8,FALSE)</f>
        <v>NO</v>
      </c>
      <c r="J2189" s="19" t="str">
        <f>VLOOKUP($A2189,'Medical examination'!A2189:N4523,9,FALSE)</f>
        <v>NORMAL WEIGHT</v>
      </c>
      <c r="K2189" s="10" t="str">
        <f>VLOOKUP($A2189,'Medical examination'!A2189:O4523,10,FALSE)</f>
        <v>NORMAL</v>
      </c>
      <c r="L2189" s="16">
        <v>12407.3</v>
      </c>
      <c r="M2189" s="1" t="str">
        <f>VLOOKUP($L2189,'Hospitalization details'!$F2189:L4521,2,FALSE)</f>
        <v>TIER - 3</v>
      </c>
      <c r="N2189" s="17" t="str">
        <f>VLOOKUP($L2189,'Hospitalization details'!$F2189:M4526,3,FALSE)</f>
        <v>TIER - 2</v>
      </c>
      <c r="O2189" s="1" t="str">
        <f>VLOOKUP($L2189,'Hospitalization details'!$F2189:N4526,4,FALSE)</f>
        <v>R1021</v>
      </c>
      <c r="P2189" s="14">
        <f>VLOOKUP($L2189,'Hospitalization details'!$F2189:O4526,6,FALSE)</f>
        <v>26532</v>
      </c>
      <c r="Q2189" s="18">
        <f t="shared" si="34"/>
        <v>50</v>
      </c>
    </row>
    <row r="2190" spans="1:17" x14ac:dyDescent="0.25">
      <c r="A2190" s="2" t="s">
        <v>2196</v>
      </c>
      <c r="B2190" t="str">
        <f>VLOOKUP(A2190,'customer names'!A2190:D4524,3,FALSE)</f>
        <v>Morris</v>
      </c>
      <c r="C2190" s="1">
        <f>VLOOKUP(A2190,'Medical examination'!A2190:G4524,2,FALSE)</f>
        <v>26.125</v>
      </c>
      <c r="D2190" s="1">
        <f>VLOOKUP(A2190,'Medical examination'!A2190:H4524,3,FALSE)</f>
        <v>5.27</v>
      </c>
      <c r="E2190" s="1" t="str">
        <f>VLOOKUP($A2190,'Medical examination'!A2190:I4524,4,FALSE)</f>
        <v>NO</v>
      </c>
      <c r="F2190" s="1" t="str">
        <f>VLOOKUP($A2190,'Medical examination'!A2190:J4524,5,FALSE)</f>
        <v>YES</v>
      </c>
      <c r="G2190" s="1" t="str">
        <f>VLOOKUP($A2190,'Medical examination'!A2190:K4524,6,FALSE)</f>
        <v>NO</v>
      </c>
      <c r="H2190" s="1">
        <f>VLOOKUP($A2190,'Medical examination'!A2190:L4524,7,FALSE)</f>
        <v>1</v>
      </c>
      <c r="I2190" s="1" t="str">
        <f>VLOOKUP($A2190,'Medical examination'!A2190:M4524,8,FALSE)</f>
        <v>NO</v>
      </c>
      <c r="J2190" s="19" t="str">
        <f>VLOOKUP($A2190,'Medical examination'!A2190:N4524,9,FALSE)</f>
        <v>OVERWEIGHT</v>
      </c>
      <c r="K2190" s="10" t="str">
        <f>VLOOKUP($A2190,'Medical examination'!A2190:O4524,10,FALSE)</f>
        <v>NORMAL</v>
      </c>
      <c r="L2190" s="16">
        <v>12404.88</v>
      </c>
      <c r="M2190" s="1" t="str">
        <f>VLOOKUP($L2190,'Hospitalization details'!$F2190:L4522,2,FALSE)</f>
        <v>TIER - 3</v>
      </c>
      <c r="N2190" s="17" t="str">
        <f>VLOOKUP($L2190,'Hospitalization details'!$F2190:M4527,3,FALSE)</f>
        <v>TIER - 3</v>
      </c>
      <c r="O2190" s="1" t="str">
        <f>VLOOKUP($L2190,'Hospitalization details'!$F2190:N4527,4,FALSE)</f>
        <v>R1016</v>
      </c>
      <c r="P2190" s="14">
        <f>VLOOKUP($L2190,'Hospitalization details'!$F2190:O4527,6,FALSE)</f>
        <v>32871</v>
      </c>
      <c r="Q2190" s="18">
        <f t="shared" si="34"/>
        <v>33</v>
      </c>
    </row>
    <row r="2191" spans="1:17" x14ac:dyDescent="0.25">
      <c r="A2191" s="2" t="s">
        <v>2197</v>
      </c>
      <c r="B2191" t="str">
        <f>VLOOKUP(A2191,'customer names'!A2191:D4525,3,FALSE)</f>
        <v>Marek</v>
      </c>
      <c r="C2191" s="1">
        <f>VLOOKUP(A2191,'Medical examination'!A2191:G4525,2,FALSE)</f>
        <v>25.46</v>
      </c>
      <c r="D2191" s="1">
        <f>VLOOKUP(A2191,'Medical examination'!A2191:H4525,3,FALSE)</f>
        <v>5.18</v>
      </c>
      <c r="E2191" s="1" t="str">
        <f>VLOOKUP($A2191,'Medical examination'!A2191:I4525,4,FALSE)</f>
        <v>NO</v>
      </c>
      <c r="F2191" s="1" t="str">
        <f>VLOOKUP($A2191,'Medical examination'!A2191:J4525,5,FALSE)</f>
        <v>YES</v>
      </c>
      <c r="G2191" s="1" t="str">
        <f>VLOOKUP($A2191,'Medical examination'!A2191:K4525,6,FALSE)</f>
        <v>NO</v>
      </c>
      <c r="H2191" s="1">
        <f>VLOOKUP($A2191,'Medical examination'!A2191:L4525,7,FALSE)</f>
        <v>1</v>
      </c>
      <c r="I2191" s="1" t="str">
        <f>VLOOKUP($A2191,'Medical examination'!A2191:M4525,8,FALSE)</f>
        <v>NO</v>
      </c>
      <c r="J2191" s="19" t="str">
        <f>VLOOKUP($A2191,'Medical examination'!A2191:N4525,9,FALSE)</f>
        <v>OVERWEIGHT</v>
      </c>
      <c r="K2191" s="10" t="str">
        <f>VLOOKUP($A2191,'Medical examination'!A2191:O4525,10,FALSE)</f>
        <v>NORMAL</v>
      </c>
      <c r="L2191" s="16">
        <v>12369.89</v>
      </c>
      <c r="M2191" s="1" t="str">
        <f>VLOOKUP($L2191,'Hospitalization details'!$F2191:L4523,2,FALSE)</f>
        <v>TIER - 3</v>
      </c>
      <c r="N2191" s="17" t="str">
        <f>VLOOKUP($L2191,'Hospitalization details'!$F2191:M4528,3,FALSE)</f>
        <v>TIER - 2</v>
      </c>
      <c r="O2191" s="1" t="str">
        <f>VLOOKUP($L2191,'Hospitalization details'!$F2191:N4528,4,FALSE)</f>
        <v>R1024</v>
      </c>
      <c r="P2191" s="14">
        <f>VLOOKUP($L2191,'Hospitalization details'!$F2191:O4528,6,FALSE)</f>
        <v>22915</v>
      </c>
      <c r="Q2191" s="18">
        <f t="shared" si="34"/>
        <v>60</v>
      </c>
    </row>
    <row r="2192" spans="1:17" x14ac:dyDescent="0.25">
      <c r="A2192" s="2" t="s">
        <v>2198</v>
      </c>
      <c r="B2192" t="str">
        <f>VLOOKUP(A2192,'customer names'!A2192:D4526,3,FALSE)</f>
        <v>Armstrong</v>
      </c>
      <c r="C2192" s="1">
        <f>VLOOKUP(A2192,'Medical examination'!A2192:G4526,2,FALSE)</f>
        <v>23.75</v>
      </c>
      <c r="D2192" s="1">
        <f>VLOOKUP(A2192,'Medical examination'!A2192:H4526,3,FALSE)</f>
        <v>5.27</v>
      </c>
      <c r="E2192" s="1" t="str">
        <f>VLOOKUP($A2192,'Medical examination'!A2192:I4526,4,FALSE)</f>
        <v>NO</v>
      </c>
      <c r="F2192" s="1" t="str">
        <f>VLOOKUP($A2192,'Medical examination'!A2192:J4526,5,FALSE)</f>
        <v>YES</v>
      </c>
      <c r="G2192" s="1" t="str">
        <f>VLOOKUP($A2192,'Medical examination'!A2192:K4526,6,FALSE)</f>
        <v>NO</v>
      </c>
      <c r="H2192" s="1">
        <f>VLOOKUP($A2192,'Medical examination'!A2192:L4526,7,FALSE)</f>
        <v>1</v>
      </c>
      <c r="I2192" s="1" t="str">
        <f>VLOOKUP($A2192,'Medical examination'!A2192:M4526,8,FALSE)</f>
        <v>NO</v>
      </c>
      <c r="J2192" s="19" t="str">
        <f>VLOOKUP($A2192,'Medical examination'!A2192:N4526,9,FALSE)</f>
        <v>NORMAL WEIGHT</v>
      </c>
      <c r="K2192" s="10" t="str">
        <f>VLOOKUP($A2192,'Medical examination'!A2192:O4526,10,FALSE)</f>
        <v>NORMAL</v>
      </c>
      <c r="L2192" s="16">
        <v>12363.55</v>
      </c>
      <c r="M2192" s="1" t="str">
        <f>VLOOKUP($L2192,'Hospitalization details'!$F2192:L4524,2,FALSE)</f>
        <v>TIER - 3</v>
      </c>
      <c r="N2192" s="17" t="str">
        <f>VLOOKUP($L2192,'Hospitalization details'!$F2192:M4529,3,FALSE)</f>
        <v>TIER - 3</v>
      </c>
      <c r="O2192" s="1" t="str">
        <f>VLOOKUP($L2192,'Hospitalization details'!$F2192:N4529,4,FALSE)</f>
        <v>R1011</v>
      </c>
      <c r="P2192" s="14">
        <f>VLOOKUP($L2192,'Hospitalization details'!$F2192:O4529,6,FALSE)</f>
        <v>24470</v>
      </c>
      <c r="Q2192" s="18">
        <f t="shared" si="34"/>
        <v>56</v>
      </c>
    </row>
    <row r="2193" spans="1:17" x14ac:dyDescent="0.25">
      <c r="A2193" s="2" t="s">
        <v>2199</v>
      </c>
      <c r="B2193" t="str">
        <f>VLOOKUP(A2193,'customer names'!A2193:D4527,3,FALSE)</f>
        <v>Werner</v>
      </c>
      <c r="C2193" s="1">
        <f>VLOOKUP(A2193,'Medical examination'!A2193:G4527,2,FALSE)</f>
        <v>23.085000000000001</v>
      </c>
      <c r="D2193" s="1">
        <f>VLOOKUP(A2193,'Medical examination'!A2193:H4527,3,FALSE)</f>
        <v>5.62</v>
      </c>
      <c r="E2193" s="1" t="str">
        <f>VLOOKUP($A2193,'Medical examination'!A2193:I4527,4,FALSE)</f>
        <v>NO</v>
      </c>
      <c r="F2193" s="1" t="str">
        <f>VLOOKUP($A2193,'Medical examination'!A2193:J4527,5,FALSE)</f>
        <v>YES</v>
      </c>
      <c r="G2193" s="1" t="str">
        <f>VLOOKUP($A2193,'Medical examination'!A2193:K4527,6,FALSE)</f>
        <v>NO</v>
      </c>
      <c r="H2193" s="1">
        <f>VLOOKUP($A2193,'Medical examination'!A2193:L4527,7,FALSE)</f>
        <v>1</v>
      </c>
      <c r="I2193" s="1" t="str">
        <f>VLOOKUP($A2193,'Medical examination'!A2193:M4527,8,FALSE)</f>
        <v>NO</v>
      </c>
      <c r="J2193" s="19" t="str">
        <f>VLOOKUP($A2193,'Medical examination'!A2193:N4527,9,FALSE)</f>
        <v>NORMAL WEIGHT</v>
      </c>
      <c r="K2193" s="10" t="str">
        <f>VLOOKUP($A2193,'Medical examination'!A2193:O4527,10,FALSE)</f>
        <v>NORMAL</v>
      </c>
      <c r="L2193" s="16">
        <v>12347.17</v>
      </c>
      <c r="M2193" s="1" t="str">
        <f>VLOOKUP($L2193,'Hospitalization details'!$F2193:L4525,2,FALSE)</f>
        <v>TIER - 3</v>
      </c>
      <c r="N2193" s="17" t="str">
        <f>VLOOKUP($L2193,'Hospitalization details'!$F2193:M4530,3,FALSE)</f>
        <v>TIER - 3</v>
      </c>
      <c r="O2193" s="1" t="str">
        <f>VLOOKUP($L2193,'Hospitalization details'!$F2193:N4530,4,FALSE)</f>
        <v>R1011</v>
      </c>
      <c r="P2193" s="14">
        <f>VLOOKUP($L2193,'Hospitalization details'!$F2193:O4530,6,FALSE)</f>
        <v>23276</v>
      </c>
      <c r="Q2193" s="18">
        <f t="shared" si="34"/>
        <v>59</v>
      </c>
    </row>
    <row r="2194" spans="1:17" x14ac:dyDescent="0.25">
      <c r="A2194" s="2" t="s">
        <v>2200</v>
      </c>
      <c r="B2194" t="str">
        <f>VLOOKUP(A2194,'customer names'!A2194:D4528,3,FALSE)</f>
        <v>Gries</v>
      </c>
      <c r="C2194" s="1">
        <f>VLOOKUP(A2194,'Medical examination'!A2194:G4528,2,FALSE)</f>
        <v>22.99</v>
      </c>
      <c r="D2194" s="1">
        <f>VLOOKUP(A2194,'Medical examination'!A2194:H4528,3,FALSE)</f>
        <v>5.0599999999999996</v>
      </c>
      <c r="E2194" s="1" t="str">
        <f>VLOOKUP($A2194,'Medical examination'!A2194:I4528,4,FALSE)</f>
        <v>NO</v>
      </c>
      <c r="F2194" s="1" t="str">
        <f>VLOOKUP($A2194,'Medical examination'!A2194:J4528,5,FALSE)</f>
        <v>YES</v>
      </c>
      <c r="G2194" s="1" t="str">
        <f>VLOOKUP($A2194,'Medical examination'!A2194:K4528,6,FALSE)</f>
        <v>NO</v>
      </c>
      <c r="H2194" s="1">
        <f>VLOOKUP($A2194,'Medical examination'!A2194:L4528,7,FALSE)</f>
        <v>1</v>
      </c>
      <c r="I2194" s="1" t="str">
        <f>VLOOKUP($A2194,'Medical examination'!A2194:M4528,8,FALSE)</f>
        <v>NO</v>
      </c>
      <c r="J2194" s="19" t="str">
        <f>VLOOKUP($A2194,'Medical examination'!A2194:N4528,9,FALSE)</f>
        <v>NORMAL WEIGHT</v>
      </c>
      <c r="K2194" s="10" t="str">
        <f>VLOOKUP($A2194,'Medical examination'!A2194:O4528,10,FALSE)</f>
        <v>NORMAL</v>
      </c>
      <c r="L2194" s="16">
        <v>12333.83</v>
      </c>
      <c r="M2194" s="1" t="str">
        <f>VLOOKUP($L2194,'Hospitalization details'!$F2194:L4526,2,FALSE)</f>
        <v>TIER - 3</v>
      </c>
      <c r="N2194" s="17" t="str">
        <f>VLOOKUP($L2194,'Hospitalization details'!$F2194:M4531,3,FALSE)</f>
        <v>TIER - 2</v>
      </c>
      <c r="O2194" s="1" t="str">
        <f>VLOOKUP($L2194,'Hospitalization details'!$F2194:N4531,4,FALSE)</f>
        <v>R1011</v>
      </c>
      <c r="P2194" s="14">
        <f>VLOOKUP($L2194,'Hospitalization details'!$F2194:O4531,6,FALSE)</f>
        <v>23225</v>
      </c>
      <c r="Q2194" s="18">
        <f t="shared" si="34"/>
        <v>59</v>
      </c>
    </row>
    <row r="2195" spans="1:17" x14ac:dyDescent="0.25">
      <c r="A2195" s="2" t="s">
        <v>2201</v>
      </c>
      <c r="B2195" t="str">
        <f>VLOOKUP(A2195,'customer names'!A2195:D4529,3,FALSE)</f>
        <v>Mills</v>
      </c>
      <c r="C2195" s="1">
        <f>VLOOKUP(A2195,'Medical examination'!A2195:G4529,2,FALSE)</f>
        <v>21.47</v>
      </c>
      <c r="D2195" s="1">
        <f>VLOOKUP(A2195,'Medical examination'!A2195:H4529,3,FALSE)</f>
        <v>4.6900000000000004</v>
      </c>
      <c r="E2195" s="1" t="str">
        <f>VLOOKUP($A2195,'Medical examination'!A2195:I4529,4,FALSE)</f>
        <v>NO</v>
      </c>
      <c r="F2195" s="1" t="str">
        <f>VLOOKUP($A2195,'Medical examination'!A2195:J4529,5,FALSE)</f>
        <v>YES</v>
      </c>
      <c r="G2195" s="1" t="str">
        <f>VLOOKUP($A2195,'Medical examination'!A2195:K4529,6,FALSE)</f>
        <v>NO</v>
      </c>
      <c r="H2195" s="1">
        <f>VLOOKUP($A2195,'Medical examination'!A2195:L4529,7,FALSE)</f>
        <v>1</v>
      </c>
      <c r="I2195" s="1" t="str">
        <f>VLOOKUP($A2195,'Medical examination'!A2195:M4529,8,FALSE)</f>
        <v>NO</v>
      </c>
      <c r="J2195" s="19" t="str">
        <f>VLOOKUP($A2195,'Medical examination'!A2195:N4529,9,FALSE)</f>
        <v>NORMAL WEIGHT</v>
      </c>
      <c r="K2195" s="10" t="str">
        <f>VLOOKUP($A2195,'Medical examination'!A2195:O4529,10,FALSE)</f>
        <v>NORMAL</v>
      </c>
      <c r="L2195" s="16">
        <v>41034.22</v>
      </c>
      <c r="M2195" s="1" t="str">
        <f>VLOOKUP($L2195,'Hospitalization details'!$F2195:L4527,2,FALSE)</f>
        <v>TIER - 1</v>
      </c>
      <c r="N2195" s="17" t="str">
        <f>VLOOKUP($L2195,'Hospitalization details'!$F2195:M4532,3,FALSE)</f>
        <v>TIER - 3</v>
      </c>
      <c r="O2195" s="1" t="str">
        <f>VLOOKUP($L2195,'Hospitalization details'!$F2195:N4532,4,FALSE)</f>
        <v>R1017</v>
      </c>
      <c r="P2195" s="14">
        <f>VLOOKUP($L2195,'Hospitalization details'!$F2195:O4532,6,FALSE)</f>
        <v>29139</v>
      </c>
      <c r="Q2195" s="18">
        <f t="shared" si="34"/>
        <v>43</v>
      </c>
    </row>
    <row r="2196" spans="1:17" x14ac:dyDescent="0.25">
      <c r="A2196" s="2" t="s">
        <v>2202</v>
      </c>
      <c r="B2196" t="str">
        <f>VLOOKUP(A2196,'customer names'!A2196:D4530,3,FALSE)</f>
        <v>Penny</v>
      </c>
      <c r="C2196" s="1">
        <f>VLOOKUP(A2196,'Medical examination'!A2196:G4530,2,FALSE)</f>
        <v>15.96</v>
      </c>
      <c r="D2196" s="1">
        <f>VLOOKUP(A2196,'Medical examination'!A2196:H4530,3,FALSE)</f>
        <v>5.44</v>
      </c>
      <c r="E2196" s="1" t="str">
        <f>VLOOKUP($A2196,'Medical examination'!A2196:I4530,4,FALSE)</f>
        <v>NO</v>
      </c>
      <c r="F2196" s="1" t="str">
        <f>VLOOKUP($A2196,'Medical examination'!A2196:J4530,5,FALSE)</f>
        <v>YES</v>
      </c>
      <c r="G2196" s="1" t="str">
        <f>VLOOKUP($A2196,'Medical examination'!A2196:K4530,6,FALSE)</f>
        <v>NO</v>
      </c>
      <c r="H2196" s="1">
        <f>VLOOKUP($A2196,'Medical examination'!A2196:L4530,7,FALSE)</f>
        <v>1</v>
      </c>
      <c r="I2196" s="1" t="str">
        <f>VLOOKUP($A2196,'Medical examination'!A2196:M4530,8,FALSE)</f>
        <v>NO</v>
      </c>
      <c r="J2196" s="19" t="str">
        <f>VLOOKUP($A2196,'Medical examination'!A2196:N4530,9,FALSE)</f>
        <v>UNDERWEIGHT</v>
      </c>
      <c r="K2196" s="10" t="str">
        <f>VLOOKUP($A2196,'Medical examination'!A2196:O4530,10,FALSE)</f>
        <v>NORMAL</v>
      </c>
      <c r="L2196" s="16">
        <v>12323.94</v>
      </c>
      <c r="M2196" s="1" t="str">
        <f>VLOOKUP($L2196,'Hospitalization details'!$F2196:L4528,2,FALSE)</f>
        <v>TIER - 3</v>
      </c>
      <c r="N2196" s="17" t="str">
        <f>VLOOKUP($L2196,'Hospitalization details'!$F2196:M4533,3,FALSE)</f>
        <v>TIER - 3</v>
      </c>
      <c r="O2196" s="1" t="str">
        <f>VLOOKUP($L2196,'Hospitalization details'!$F2196:N4533,4,FALSE)</f>
        <v>R1017</v>
      </c>
      <c r="P2196" s="14">
        <f>VLOOKUP($L2196,'Hospitalization details'!$F2196:O4533,6,FALSE)</f>
        <v>23252</v>
      </c>
      <c r="Q2196" s="18">
        <f t="shared" si="34"/>
        <v>59</v>
      </c>
    </row>
    <row r="2197" spans="1:17" x14ac:dyDescent="0.25">
      <c r="A2197" s="2" t="s">
        <v>2203</v>
      </c>
      <c r="B2197" t="str">
        <f>VLOOKUP(A2197,'customer names'!A2197:D4531,3,FALSE)</f>
        <v>Hicks</v>
      </c>
      <c r="C2197" s="1">
        <f>VLOOKUP(A2197,'Medical examination'!A2197:G4531,2,FALSE)</f>
        <v>39.5</v>
      </c>
      <c r="D2197" s="1">
        <f>VLOOKUP(A2197,'Medical examination'!A2197:H4531,3,FALSE)</f>
        <v>5.05</v>
      </c>
      <c r="E2197" s="1" t="str">
        <f>VLOOKUP($A2197,'Medical examination'!A2197:I4531,4,FALSE)</f>
        <v>NO</v>
      </c>
      <c r="F2197" s="1" t="str">
        <f>VLOOKUP($A2197,'Medical examination'!A2197:J4531,5,FALSE)</f>
        <v>YES</v>
      </c>
      <c r="G2197" s="1" t="str">
        <f>VLOOKUP($A2197,'Medical examination'!A2197:K4531,6,FALSE)</f>
        <v>NO</v>
      </c>
      <c r="H2197" s="1">
        <f>VLOOKUP($A2197,'Medical examination'!A2197:L4531,7,FALSE)</f>
        <v>1</v>
      </c>
      <c r="I2197" s="1" t="str">
        <f>VLOOKUP($A2197,'Medical examination'!A2197:M4531,8,FALSE)</f>
        <v>NO</v>
      </c>
      <c r="J2197" s="19" t="str">
        <f>VLOOKUP($A2197,'Medical examination'!A2197:N4531,9,FALSE)</f>
        <v>OBESITY</v>
      </c>
      <c r="K2197" s="10" t="str">
        <f>VLOOKUP($A2197,'Medical examination'!A2197:O4531,10,FALSE)</f>
        <v>NORMAL</v>
      </c>
      <c r="L2197" s="16">
        <v>12299.59</v>
      </c>
      <c r="M2197" s="1" t="str">
        <f>VLOOKUP($L2197,'Hospitalization details'!$F2197:L4529,2,FALSE)</f>
        <v>TIER - 3</v>
      </c>
      <c r="N2197" s="17" t="str">
        <f>VLOOKUP($L2197,'Hospitalization details'!$F2197:M4534,3,FALSE)</f>
        <v>TIER - 1</v>
      </c>
      <c r="O2197" s="1" t="str">
        <f>VLOOKUP($L2197,'Hospitalization details'!$F2197:N4534,4,FALSE)</f>
        <v>R1025</v>
      </c>
      <c r="P2197" s="14">
        <f>VLOOKUP($L2197,'Hospitalization details'!$F2197:O4534,6,FALSE)</f>
        <v>23312</v>
      </c>
      <c r="Q2197" s="18">
        <f t="shared" si="34"/>
        <v>59</v>
      </c>
    </row>
    <row r="2198" spans="1:17" x14ac:dyDescent="0.25">
      <c r="A2198" s="2" t="s">
        <v>2204</v>
      </c>
      <c r="B2198" t="str">
        <f>VLOOKUP(A2198,'customer names'!A2198:D4532,3,FALSE)</f>
        <v>Masayesva</v>
      </c>
      <c r="C2198" s="1">
        <f>VLOOKUP(A2198,'Medical examination'!A2198:G4532,2,FALSE)</f>
        <v>33.770000000000003</v>
      </c>
      <c r="D2198" s="1">
        <f>VLOOKUP(A2198,'Medical examination'!A2198:H4532,3,FALSE)</f>
        <v>6</v>
      </c>
      <c r="E2198" s="1" t="str">
        <f>VLOOKUP($A2198,'Medical examination'!A2198:I4532,4,FALSE)</f>
        <v>NO</v>
      </c>
      <c r="F2198" s="1" t="str">
        <f>VLOOKUP($A2198,'Medical examination'!A2198:J4532,5,FALSE)</f>
        <v>YES</v>
      </c>
      <c r="G2198" s="1" t="str">
        <f>VLOOKUP($A2198,'Medical examination'!A2198:K4532,6,FALSE)</f>
        <v>NO</v>
      </c>
      <c r="H2198" s="1">
        <f>VLOOKUP($A2198,'Medical examination'!A2198:L4532,7,FALSE)</f>
        <v>1</v>
      </c>
      <c r="I2198" s="1" t="str">
        <f>VLOOKUP($A2198,'Medical examination'!A2198:M4532,8,FALSE)</f>
        <v>NO</v>
      </c>
      <c r="J2198" s="19" t="str">
        <f>VLOOKUP($A2198,'Medical examination'!A2198:N4532,9,FALSE)</f>
        <v>OBESITY</v>
      </c>
      <c r="K2198" s="10" t="str">
        <f>VLOOKUP($A2198,'Medical examination'!A2198:O4532,10,FALSE)</f>
        <v>PRE DIABETES</v>
      </c>
      <c r="L2198" s="16">
        <v>12282.38</v>
      </c>
      <c r="M2198" s="1" t="str">
        <f>VLOOKUP($L2198,'Hospitalization details'!$F2198:L4530,2,FALSE)</f>
        <v>TIER - 3</v>
      </c>
      <c r="N2198" s="17" t="str">
        <f>VLOOKUP($L2198,'Hospitalization details'!$F2198:M4535,3,FALSE)</f>
        <v>TIER - 1</v>
      </c>
      <c r="O2198" s="1" t="str">
        <f>VLOOKUP($L2198,'Hospitalization details'!$F2198:N4535,4,FALSE)</f>
        <v>R1011</v>
      </c>
      <c r="P2198" s="14">
        <f>VLOOKUP($L2198,'Hospitalization details'!$F2198:O4535,6,FALSE)</f>
        <v>33175</v>
      </c>
      <c r="Q2198" s="18">
        <f t="shared" si="34"/>
        <v>32</v>
      </c>
    </row>
    <row r="2199" spans="1:17" x14ac:dyDescent="0.25">
      <c r="A2199" s="2" t="s">
        <v>2205</v>
      </c>
      <c r="B2199" t="str">
        <f>VLOOKUP(A2199,'customer names'!A2199:D4533,3,FALSE)</f>
        <v>Paavola</v>
      </c>
      <c r="C2199" s="1">
        <f>VLOOKUP(A2199,'Medical examination'!A2199:G4533,2,FALSE)</f>
        <v>26.84</v>
      </c>
      <c r="D2199" s="1">
        <f>VLOOKUP(A2199,'Medical examination'!A2199:H4533,3,FALSE)</f>
        <v>5.99</v>
      </c>
      <c r="E2199" s="1" t="str">
        <f>VLOOKUP($A2199,'Medical examination'!A2199:I4533,4,FALSE)</f>
        <v>YES</v>
      </c>
      <c r="F2199" s="1" t="str">
        <f>VLOOKUP($A2199,'Medical examination'!A2199:J4533,5,FALSE)</f>
        <v>YES</v>
      </c>
      <c r="G2199" s="1" t="str">
        <f>VLOOKUP($A2199,'Medical examination'!A2199:K4533,6,FALSE)</f>
        <v>NO</v>
      </c>
      <c r="H2199" s="1">
        <f>VLOOKUP($A2199,'Medical examination'!A2199:L4533,7,FALSE)</f>
        <v>1</v>
      </c>
      <c r="I2199" s="1" t="str">
        <f>VLOOKUP($A2199,'Medical examination'!A2199:M4533,8,FALSE)</f>
        <v>NO</v>
      </c>
      <c r="J2199" s="19" t="str">
        <f>VLOOKUP($A2199,'Medical examination'!A2199:N4533,9,FALSE)</f>
        <v>OVERWEIGHT</v>
      </c>
      <c r="K2199" s="10" t="str">
        <f>VLOOKUP($A2199,'Medical examination'!A2199:O4533,10,FALSE)</f>
        <v>PRE DIABETES</v>
      </c>
      <c r="L2199" s="16">
        <v>12282.03</v>
      </c>
      <c r="M2199" s="1" t="str">
        <f>VLOOKUP($L2199,'Hospitalization details'!$F2199:L4531,2,FALSE)</f>
        <v>TIER - 3</v>
      </c>
      <c r="N2199" s="17" t="str">
        <f>VLOOKUP($L2199,'Hospitalization details'!$F2199:M4536,3,FALSE)</f>
        <v>TIER - 1</v>
      </c>
      <c r="O2199" s="1" t="str">
        <f>VLOOKUP($L2199,'Hospitalization details'!$F2199:N4536,4,FALSE)</f>
        <v>R1025</v>
      </c>
      <c r="P2199" s="14">
        <f>VLOOKUP($L2199,'Hospitalization details'!$F2199:O4536,6,FALSE)</f>
        <v>24427</v>
      </c>
      <c r="Q2199" s="18">
        <f t="shared" si="34"/>
        <v>56</v>
      </c>
    </row>
    <row r="2200" spans="1:17" x14ac:dyDescent="0.25">
      <c r="A2200" s="2" t="s">
        <v>2206</v>
      </c>
      <c r="B2200" t="str">
        <f>VLOOKUP(A2200,'customer names'!A2200:D4534,3,FALSE)</f>
        <v>Gehlsen</v>
      </c>
      <c r="C2200" s="1">
        <f>VLOOKUP(A2200,'Medical examination'!A2200:G4534,2,FALSE)</f>
        <v>35.53</v>
      </c>
      <c r="D2200" s="1">
        <f>VLOOKUP(A2200,'Medical examination'!A2200:H4534,3,FALSE)</f>
        <v>4.3600000000000003</v>
      </c>
      <c r="E2200" s="1" t="str">
        <f>VLOOKUP($A2200,'Medical examination'!A2200:I4534,4,FALSE)</f>
        <v>NO</v>
      </c>
      <c r="F2200" s="1" t="str">
        <f>VLOOKUP($A2200,'Medical examination'!A2200:J4534,5,FALSE)</f>
        <v>NO</v>
      </c>
      <c r="G2200" s="1" t="str">
        <f>VLOOKUP($A2200,'Medical examination'!A2200:K4534,6,FALSE)</f>
        <v>YES</v>
      </c>
      <c r="H2200" s="1">
        <f>VLOOKUP($A2200,'Medical examination'!A2200:L4534,7,FALSE)</f>
        <v>1</v>
      </c>
      <c r="I2200" s="1" t="str">
        <f>VLOOKUP($A2200,'Medical examination'!A2200:M4534,8,FALSE)</f>
        <v>NO</v>
      </c>
      <c r="J2200" s="19" t="str">
        <f>VLOOKUP($A2200,'Medical examination'!A2200:N4534,9,FALSE)</f>
        <v>OBESITY</v>
      </c>
      <c r="K2200" s="10" t="str">
        <f>VLOOKUP($A2200,'Medical examination'!A2200:O4534,10,FALSE)</f>
        <v>NORMAL</v>
      </c>
      <c r="L2200" s="16">
        <v>12269.69</v>
      </c>
      <c r="M2200" s="1" t="str">
        <f>VLOOKUP($L2200,'Hospitalization details'!$F2200:L4532,2,FALSE)</f>
        <v>TIER - 3</v>
      </c>
      <c r="N2200" s="17" t="str">
        <f>VLOOKUP($L2200,'Hospitalization details'!$F2200:M4537,3,FALSE)</f>
        <v>TIER - 2</v>
      </c>
      <c r="O2200" s="1" t="str">
        <f>VLOOKUP($L2200,'Hospitalization details'!$F2200:N4537,4,FALSE)</f>
        <v>R1012</v>
      </c>
      <c r="P2200" s="14">
        <f>VLOOKUP($L2200,'Hospitalization details'!$F2200:O4537,6,FALSE)</f>
        <v>24712</v>
      </c>
      <c r="Q2200" s="18">
        <f t="shared" si="34"/>
        <v>55</v>
      </c>
    </row>
    <row r="2201" spans="1:17" x14ac:dyDescent="0.25">
      <c r="A2201" s="2" t="s">
        <v>2207</v>
      </c>
      <c r="B2201" t="str">
        <f>VLOOKUP(A2201,'customer names'!A2201:D4535,3,FALSE)</f>
        <v>Roche</v>
      </c>
      <c r="C2201" s="1">
        <f>VLOOKUP(A2201,'Medical examination'!A2201:G4535,2,FALSE)</f>
        <v>30.59</v>
      </c>
      <c r="D2201" s="1">
        <f>VLOOKUP(A2201,'Medical examination'!A2201:H4535,3,FALSE)</f>
        <v>4.41</v>
      </c>
      <c r="E2201" s="1" t="str">
        <f>VLOOKUP($A2201,'Medical examination'!A2201:I4535,4,FALSE)</f>
        <v>NO</v>
      </c>
      <c r="F2201" s="1" t="str">
        <f>VLOOKUP($A2201,'Medical examination'!A2201:J4535,5,FALSE)</f>
        <v>NO</v>
      </c>
      <c r="G2201" s="1" t="str">
        <f>VLOOKUP($A2201,'Medical examination'!A2201:K4535,6,FALSE)</f>
        <v>YES</v>
      </c>
      <c r="H2201" s="1">
        <f>VLOOKUP($A2201,'Medical examination'!A2201:L4535,7,FALSE)</f>
        <v>1</v>
      </c>
      <c r="I2201" s="1" t="str">
        <f>VLOOKUP($A2201,'Medical examination'!A2201:M4535,8,FALSE)</f>
        <v>NO</v>
      </c>
      <c r="J2201" s="19" t="str">
        <f>VLOOKUP($A2201,'Medical examination'!A2201:N4535,9,FALSE)</f>
        <v>OBESITY</v>
      </c>
      <c r="K2201" s="10" t="str">
        <f>VLOOKUP($A2201,'Medical examination'!A2201:O4535,10,FALSE)</f>
        <v>NORMAL</v>
      </c>
      <c r="L2201" s="16">
        <v>12268.63</v>
      </c>
      <c r="M2201" s="1" t="str">
        <f>VLOOKUP($L2201,'Hospitalization details'!$F2201:L4533,2,FALSE)</f>
        <v>TIER - 3</v>
      </c>
      <c r="N2201" s="17" t="str">
        <f>VLOOKUP($L2201,'Hospitalization details'!$F2201:M4538,3,FALSE)</f>
        <v>TIER - 1</v>
      </c>
      <c r="O2201" s="1" t="str">
        <f>VLOOKUP($L2201,'Hospitalization details'!$F2201:N4538,4,FALSE)</f>
        <v>R1012</v>
      </c>
      <c r="P2201" s="14">
        <f>VLOOKUP($L2201,'Hospitalization details'!$F2201:O4538,6,FALSE)</f>
        <v>24836</v>
      </c>
      <c r="Q2201" s="18">
        <f t="shared" si="34"/>
        <v>55</v>
      </c>
    </row>
    <row r="2202" spans="1:17" x14ac:dyDescent="0.25">
      <c r="A2202" s="2" t="s">
        <v>2208</v>
      </c>
      <c r="B2202" t="str">
        <f>VLOOKUP(A2202,'customer names'!A2202:D4536,3,FALSE)</f>
        <v>Hearn</v>
      </c>
      <c r="C2202" s="1">
        <f>VLOOKUP(A2202,'Medical examination'!A2202:G4536,2,FALSE)</f>
        <v>30.59</v>
      </c>
      <c r="D2202" s="1">
        <f>VLOOKUP(A2202,'Medical examination'!A2202:H4536,3,FALSE)</f>
        <v>4.17</v>
      </c>
      <c r="E2202" s="1" t="str">
        <f>VLOOKUP($A2202,'Medical examination'!A2202:I4536,4,FALSE)</f>
        <v>NO</v>
      </c>
      <c r="F2202" s="1" t="str">
        <f>VLOOKUP($A2202,'Medical examination'!A2202:J4536,5,FALSE)</f>
        <v>NO</v>
      </c>
      <c r="G2202" s="1" t="str">
        <f>VLOOKUP($A2202,'Medical examination'!A2202:K4536,6,FALSE)</f>
        <v>YES</v>
      </c>
      <c r="H2202" s="1">
        <f>VLOOKUP($A2202,'Medical examination'!A2202:L4536,7,FALSE)</f>
        <v>1</v>
      </c>
      <c r="I2202" s="1" t="str">
        <f>VLOOKUP($A2202,'Medical examination'!A2202:M4536,8,FALSE)</f>
        <v>NO</v>
      </c>
      <c r="J2202" s="19" t="str">
        <f>VLOOKUP($A2202,'Medical examination'!A2202:N4536,9,FALSE)</f>
        <v>OBESITY</v>
      </c>
      <c r="K2202" s="10" t="str">
        <f>VLOOKUP($A2202,'Medical examination'!A2202:O4536,10,FALSE)</f>
        <v>NORMAL</v>
      </c>
      <c r="L2202" s="16">
        <v>12265.51</v>
      </c>
      <c r="M2202" s="1" t="str">
        <f>VLOOKUP($L2202,'Hospitalization details'!$F2202:L4534,2,FALSE)</f>
        <v>TIER - 3</v>
      </c>
      <c r="N2202" s="17" t="str">
        <f>VLOOKUP($L2202,'Hospitalization details'!$F2202:M4539,3,FALSE)</f>
        <v>TIER - 3</v>
      </c>
      <c r="O2202" s="1" t="str">
        <f>VLOOKUP($L2202,'Hospitalization details'!$F2202:N4539,4,FALSE)</f>
        <v>R1013</v>
      </c>
      <c r="P2202" s="14">
        <f>VLOOKUP($L2202,'Hospitalization details'!$F2202:O4539,6,FALSE)</f>
        <v>24447</v>
      </c>
      <c r="Q2202" s="18">
        <f t="shared" si="34"/>
        <v>56</v>
      </c>
    </row>
    <row r="2203" spans="1:17" x14ac:dyDescent="0.25">
      <c r="A2203" s="2" t="s">
        <v>2209</v>
      </c>
      <c r="B2203" t="str">
        <f>VLOOKUP(A2203,'customer names'!A2203:D4537,3,FALSE)</f>
        <v>Dimson</v>
      </c>
      <c r="C2203" s="1">
        <f>VLOOKUP(A2203,'Medical examination'!A2203:G4537,2,FALSE)</f>
        <v>27.835000000000001</v>
      </c>
      <c r="D2203" s="1">
        <f>VLOOKUP(A2203,'Medical examination'!A2203:H4537,3,FALSE)</f>
        <v>4.4400000000000004</v>
      </c>
      <c r="E2203" s="1" t="str">
        <f>VLOOKUP($A2203,'Medical examination'!A2203:I4537,4,FALSE)</f>
        <v>NO</v>
      </c>
      <c r="F2203" s="1" t="str">
        <f>VLOOKUP($A2203,'Medical examination'!A2203:J4537,5,FALSE)</f>
        <v>NO</v>
      </c>
      <c r="G2203" s="1" t="str">
        <f>VLOOKUP($A2203,'Medical examination'!A2203:K4537,6,FALSE)</f>
        <v>YES</v>
      </c>
      <c r="H2203" s="1">
        <f>VLOOKUP($A2203,'Medical examination'!A2203:L4537,7,FALSE)</f>
        <v>1</v>
      </c>
      <c r="I2203" s="1" t="str">
        <f>VLOOKUP($A2203,'Medical examination'!A2203:M4537,8,FALSE)</f>
        <v>NO</v>
      </c>
      <c r="J2203" s="19" t="str">
        <f>VLOOKUP($A2203,'Medical examination'!A2203:N4537,9,FALSE)</f>
        <v>OVERWEIGHT</v>
      </c>
      <c r="K2203" s="10" t="str">
        <f>VLOOKUP($A2203,'Medical examination'!A2203:O4537,10,FALSE)</f>
        <v>NORMAL</v>
      </c>
      <c r="L2203" s="16">
        <v>12255.04</v>
      </c>
      <c r="M2203" s="1" t="str">
        <f>VLOOKUP($L2203,'Hospitalization details'!$F2203:L4535,2,FALSE)</f>
        <v>TIER - 3</v>
      </c>
      <c r="N2203" s="17" t="str">
        <f>VLOOKUP($L2203,'Hospitalization details'!$F2203:M4540,3,FALSE)</f>
        <v>TIER - 2</v>
      </c>
      <c r="O2203" s="1" t="str">
        <f>VLOOKUP($L2203,'Hospitalization details'!$F2203:N4540,4,FALSE)</f>
        <v>R1026</v>
      </c>
      <c r="P2203" s="14">
        <f>VLOOKUP($L2203,'Hospitalization details'!$F2203:O4540,6,FALSE)</f>
        <v>31637</v>
      </c>
      <c r="Q2203" s="18">
        <f t="shared" si="34"/>
        <v>36</v>
      </c>
    </row>
    <row r="2204" spans="1:17" x14ac:dyDescent="0.25">
      <c r="A2204" s="2" t="s">
        <v>2210</v>
      </c>
      <c r="B2204" t="str">
        <f>VLOOKUP(A2204,'customer names'!A2204:D4538,3,FALSE)</f>
        <v>Slason</v>
      </c>
      <c r="C2204" s="1">
        <f>VLOOKUP(A2204,'Medical examination'!A2204:G4538,2,FALSE)</f>
        <v>40.26</v>
      </c>
      <c r="D2204" s="1">
        <f>VLOOKUP(A2204,'Medical examination'!A2204:H4538,3,FALSE)</f>
        <v>5.52</v>
      </c>
      <c r="E2204" s="1" t="str">
        <f>VLOOKUP($A2204,'Medical examination'!A2204:I4538,4,FALSE)</f>
        <v>NO</v>
      </c>
      <c r="F2204" s="1" t="str">
        <f>VLOOKUP($A2204,'Medical examination'!A2204:J4538,5,FALSE)</f>
        <v>YES</v>
      </c>
      <c r="G2204" s="1" t="str">
        <f>VLOOKUP($A2204,'Medical examination'!A2204:K4538,6,FALSE)</f>
        <v>NO</v>
      </c>
      <c r="H2204" s="1">
        <f>VLOOKUP($A2204,'Medical examination'!A2204:L4538,7,FALSE)</f>
        <v>1</v>
      </c>
      <c r="I2204" s="1" t="str">
        <f>VLOOKUP($A2204,'Medical examination'!A2204:M4538,8,FALSE)</f>
        <v>NO</v>
      </c>
      <c r="J2204" s="19" t="str">
        <f>VLOOKUP($A2204,'Medical examination'!A2204:N4538,9,FALSE)</f>
        <v>OBESITY</v>
      </c>
      <c r="K2204" s="10" t="str">
        <f>VLOOKUP($A2204,'Medical examination'!A2204:O4538,10,FALSE)</f>
        <v>NORMAL</v>
      </c>
      <c r="L2204" s="16">
        <v>12254.44</v>
      </c>
      <c r="M2204" s="1" t="str">
        <f>VLOOKUP($L2204,'Hospitalization details'!$F2204:L4536,2,FALSE)</f>
        <v>TIER - 3</v>
      </c>
      <c r="N2204" s="17" t="str">
        <f>VLOOKUP($L2204,'Hospitalization details'!$F2204:M4541,3,FALSE)</f>
        <v>TIER - 3</v>
      </c>
      <c r="O2204" s="1" t="str">
        <f>VLOOKUP($L2204,'Hospitalization details'!$F2204:N4541,4,FALSE)</f>
        <v>R1026</v>
      </c>
      <c r="P2204" s="14">
        <f>VLOOKUP($L2204,'Hospitalization details'!$F2204:O4541,6,FALSE)</f>
        <v>32835</v>
      </c>
      <c r="Q2204" s="18">
        <f t="shared" si="34"/>
        <v>33</v>
      </c>
    </row>
    <row r="2205" spans="1:17" x14ac:dyDescent="0.25">
      <c r="A2205" s="2" t="s">
        <v>2211</v>
      </c>
      <c r="B2205" t="str">
        <f>VLOOKUP(A2205,'customer names'!A2205:D4539,3,FALSE)</f>
        <v>Gibson</v>
      </c>
      <c r="C2205" s="1">
        <f>VLOOKUP(A2205,'Medical examination'!A2205:G4539,2,FALSE)</f>
        <v>39.82</v>
      </c>
      <c r="D2205" s="1">
        <f>VLOOKUP(A2205,'Medical examination'!A2205:H4539,3,FALSE)</f>
        <v>6.01</v>
      </c>
      <c r="E2205" s="1" t="str">
        <f>VLOOKUP($A2205,'Medical examination'!A2205:I4539,4,FALSE)</f>
        <v>NO</v>
      </c>
      <c r="F2205" s="1" t="str">
        <f>VLOOKUP($A2205,'Medical examination'!A2205:J4539,5,FALSE)</f>
        <v>YES</v>
      </c>
      <c r="G2205" s="1" t="str">
        <f>VLOOKUP($A2205,'Medical examination'!A2205:K4539,6,FALSE)</f>
        <v>NO</v>
      </c>
      <c r="H2205" s="1">
        <f>VLOOKUP($A2205,'Medical examination'!A2205:L4539,7,FALSE)</f>
        <v>1</v>
      </c>
      <c r="I2205" s="1" t="str">
        <f>VLOOKUP($A2205,'Medical examination'!A2205:M4539,8,FALSE)</f>
        <v>NO</v>
      </c>
      <c r="J2205" s="19" t="str">
        <f>VLOOKUP($A2205,'Medical examination'!A2205:N4539,9,FALSE)</f>
        <v>OBESITY</v>
      </c>
      <c r="K2205" s="10" t="str">
        <f>VLOOKUP($A2205,'Medical examination'!A2205:O4539,10,FALSE)</f>
        <v>PRE DIABETES</v>
      </c>
      <c r="L2205" s="16">
        <v>12245.17</v>
      </c>
      <c r="M2205" s="1" t="str">
        <f>VLOOKUP($L2205,'Hospitalization details'!$F2205:L4537,2,FALSE)</f>
        <v>TIER - 3</v>
      </c>
      <c r="N2205" s="17" t="str">
        <f>VLOOKUP($L2205,'Hospitalization details'!$F2205:M4542,3,FALSE)</f>
        <v>TIER - 1</v>
      </c>
      <c r="O2205" s="1" t="str">
        <f>VLOOKUP($L2205,'Hospitalization details'!$F2205:N4542,4,FALSE)</f>
        <v>R1012</v>
      </c>
      <c r="P2205" s="14">
        <f>VLOOKUP($L2205,'Hospitalization details'!$F2205:O4542,6,FALSE)</f>
        <v>27203</v>
      </c>
      <c r="Q2205" s="18">
        <f t="shared" si="34"/>
        <v>48</v>
      </c>
    </row>
    <row r="2206" spans="1:17" x14ac:dyDescent="0.25">
      <c r="A2206" s="2" t="s">
        <v>2212</v>
      </c>
      <c r="B2206" t="str">
        <f>VLOOKUP(A2206,'customer names'!A2206:D4540,3,FALSE)</f>
        <v>Erdos</v>
      </c>
      <c r="C2206" s="1">
        <f>VLOOKUP(A2206,'Medical examination'!A2206:G4540,2,FALSE)</f>
        <v>39.159999999999997</v>
      </c>
      <c r="D2206" s="1">
        <f>VLOOKUP(A2206,'Medical examination'!A2206:H4540,3,FALSE)</f>
        <v>5.81</v>
      </c>
      <c r="E2206" s="1" t="str">
        <f>VLOOKUP($A2206,'Medical examination'!A2206:I4540,4,FALSE)</f>
        <v>NO</v>
      </c>
      <c r="F2206" s="1" t="str">
        <f>VLOOKUP($A2206,'Medical examination'!A2206:J4540,5,FALSE)</f>
        <v>YES</v>
      </c>
      <c r="G2206" s="1" t="str">
        <f>VLOOKUP($A2206,'Medical examination'!A2206:K4540,6,FALSE)</f>
        <v>NO</v>
      </c>
      <c r="H2206" s="1">
        <f>VLOOKUP($A2206,'Medical examination'!A2206:L4540,7,FALSE)</f>
        <v>1</v>
      </c>
      <c r="I2206" s="1" t="str">
        <f>VLOOKUP($A2206,'Medical examination'!A2206:M4540,8,FALSE)</f>
        <v>NO</v>
      </c>
      <c r="J2206" s="19" t="str">
        <f>VLOOKUP($A2206,'Medical examination'!A2206:N4540,9,FALSE)</f>
        <v>OBESITY</v>
      </c>
      <c r="K2206" s="10" t="str">
        <f>VLOOKUP($A2206,'Medical examination'!A2206:O4540,10,FALSE)</f>
        <v>PRE DIABETES</v>
      </c>
      <c r="L2206" s="16">
        <v>40974.160000000003</v>
      </c>
      <c r="M2206" s="1" t="str">
        <f>VLOOKUP($L2206,'Hospitalization details'!$F2206:L4538,2,FALSE)</f>
        <v>TIER - 1</v>
      </c>
      <c r="N2206" s="17" t="str">
        <f>VLOOKUP($L2206,'Hospitalization details'!$F2206:M4543,3,FALSE)</f>
        <v>TIER - 2</v>
      </c>
      <c r="O2206" s="1" t="str">
        <f>VLOOKUP($L2206,'Hospitalization details'!$F2206:N4543,4,FALSE)</f>
        <v>R1013</v>
      </c>
      <c r="P2206" s="14">
        <f>VLOOKUP($L2206,'Hospitalization details'!$F2206:O4543,6,FALSE)</f>
        <v>27185</v>
      </c>
      <c r="Q2206" s="18">
        <f t="shared" si="34"/>
        <v>49</v>
      </c>
    </row>
    <row r="2207" spans="1:17" x14ac:dyDescent="0.25">
      <c r="A2207" s="2" t="s">
        <v>2213</v>
      </c>
      <c r="B2207" t="str">
        <f>VLOOKUP(A2207,'customer names'!A2207:D4541,3,FALSE)</f>
        <v>Cushman</v>
      </c>
      <c r="C2207" s="1">
        <f>VLOOKUP(A2207,'Medical examination'!A2207:G4541,2,FALSE)</f>
        <v>25.555</v>
      </c>
      <c r="D2207" s="1">
        <f>VLOOKUP(A2207,'Medical examination'!A2207:H4541,3,FALSE)</f>
        <v>4.37</v>
      </c>
      <c r="E2207" s="1" t="str">
        <f>VLOOKUP($A2207,'Medical examination'!A2207:I4541,4,FALSE)</f>
        <v>NO</v>
      </c>
      <c r="F2207" s="1" t="str">
        <f>VLOOKUP($A2207,'Medical examination'!A2207:J4541,5,FALSE)</f>
        <v>NO</v>
      </c>
      <c r="G2207" s="1" t="str">
        <f>VLOOKUP($A2207,'Medical examination'!A2207:K4541,6,FALSE)</f>
        <v>YES</v>
      </c>
      <c r="H2207" s="1">
        <f>VLOOKUP($A2207,'Medical examination'!A2207:L4541,7,FALSE)</f>
        <v>1</v>
      </c>
      <c r="I2207" s="1" t="str">
        <f>VLOOKUP($A2207,'Medical examination'!A2207:M4541,8,FALSE)</f>
        <v>NO</v>
      </c>
      <c r="J2207" s="19" t="str">
        <f>VLOOKUP($A2207,'Medical examination'!A2207:N4541,9,FALSE)</f>
        <v>OVERWEIGHT</v>
      </c>
      <c r="K2207" s="10" t="str">
        <f>VLOOKUP($A2207,'Medical examination'!A2207:O4541,10,FALSE)</f>
        <v>NORMAL</v>
      </c>
      <c r="L2207" s="16">
        <v>12244.53</v>
      </c>
      <c r="M2207" s="1" t="str">
        <f>VLOOKUP($L2207,'Hospitalization details'!$F2207:L4539,2,FALSE)</f>
        <v>TIER - 3</v>
      </c>
      <c r="N2207" s="17" t="str">
        <f>VLOOKUP($L2207,'Hospitalization details'!$F2207:M4544,3,FALSE)</f>
        <v>TIER - 1</v>
      </c>
      <c r="O2207" s="1" t="str">
        <f>VLOOKUP($L2207,'Hospitalization details'!$F2207:N4544,4,FALSE)</f>
        <v>R1013</v>
      </c>
      <c r="P2207" s="14">
        <f>VLOOKUP($L2207,'Hospitalization details'!$F2207:O4544,6,FALSE)</f>
        <v>23209</v>
      </c>
      <c r="Q2207" s="18">
        <f t="shared" si="34"/>
        <v>59</v>
      </c>
    </row>
    <row r="2208" spans="1:17" x14ac:dyDescent="0.25">
      <c r="A2208" s="2" t="s">
        <v>2214</v>
      </c>
      <c r="B2208" t="str">
        <f>VLOOKUP(A2208,'customer names'!A2208:D4542,3,FALSE)</f>
        <v>Hammel</v>
      </c>
      <c r="C2208" s="1">
        <f>VLOOKUP(A2208,'Medical examination'!A2208:G4542,2,FALSE)</f>
        <v>25.175000000000001</v>
      </c>
      <c r="D2208" s="1">
        <f>VLOOKUP(A2208,'Medical examination'!A2208:H4542,3,FALSE)</f>
        <v>5.74</v>
      </c>
      <c r="E2208" s="1" t="str">
        <f>VLOOKUP($A2208,'Medical examination'!A2208:I4542,4,FALSE)</f>
        <v>NO</v>
      </c>
      <c r="F2208" s="1" t="str">
        <f>VLOOKUP($A2208,'Medical examination'!A2208:J4542,5,FALSE)</f>
        <v>NO</v>
      </c>
      <c r="G2208" s="1" t="str">
        <f>VLOOKUP($A2208,'Medical examination'!A2208:K4542,6,FALSE)</f>
        <v>YES</v>
      </c>
      <c r="H2208" s="1">
        <f>VLOOKUP($A2208,'Medical examination'!A2208:L4542,7,FALSE)</f>
        <v>1</v>
      </c>
      <c r="I2208" s="1" t="str">
        <f>VLOOKUP($A2208,'Medical examination'!A2208:M4542,8,FALSE)</f>
        <v>NO</v>
      </c>
      <c r="J2208" s="19" t="str">
        <f>VLOOKUP($A2208,'Medical examination'!A2208:N4542,9,FALSE)</f>
        <v>OVERWEIGHT</v>
      </c>
      <c r="K2208" s="10" t="str">
        <f>VLOOKUP($A2208,'Medical examination'!A2208:O4542,10,FALSE)</f>
        <v>PRE DIABETES</v>
      </c>
      <c r="L2208" s="16">
        <v>12237.73</v>
      </c>
      <c r="M2208" s="1" t="str">
        <f>VLOOKUP($L2208,'Hospitalization details'!$F2208:L4540,2,FALSE)</f>
        <v>TIER - 3</v>
      </c>
      <c r="N2208" s="17" t="str">
        <f>VLOOKUP($L2208,'Hospitalization details'!$F2208:M4545,3,FALSE)</f>
        <v>TIER - 3</v>
      </c>
      <c r="O2208" s="1" t="str">
        <f>VLOOKUP($L2208,'Hospitalization details'!$F2208:N4545,4,FALSE)</f>
        <v>R1012</v>
      </c>
      <c r="P2208" s="14">
        <f>VLOOKUP($L2208,'Hospitalization details'!$F2208:O4545,6,FALSE)</f>
        <v>24317</v>
      </c>
      <c r="Q2208" s="18">
        <f t="shared" si="34"/>
        <v>56</v>
      </c>
    </row>
    <row r="2209" spans="1:17" x14ac:dyDescent="0.25">
      <c r="A2209" s="2" t="s">
        <v>2215</v>
      </c>
      <c r="B2209" t="str">
        <f>VLOOKUP(A2209,'customer names'!A2209:D4543,3,FALSE)</f>
        <v>Ytterstad</v>
      </c>
      <c r="C2209" s="1">
        <f>VLOOKUP(A2209,'Medical examination'!A2209:G4543,2,FALSE)</f>
        <v>38.28</v>
      </c>
      <c r="D2209" s="1">
        <f>VLOOKUP(A2209,'Medical examination'!A2209:H4543,3,FALSE)</f>
        <v>5.39</v>
      </c>
      <c r="E2209" s="1" t="str">
        <f>VLOOKUP($A2209,'Medical examination'!A2209:I4543,4,FALSE)</f>
        <v>NO</v>
      </c>
      <c r="F2209" s="1" t="str">
        <f>VLOOKUP($A2209,'Medical examination'!A2209:J4543,5,FALSE)</f>
        <v>YES</v>
      </c>
      <c r="G2209" s="1" t="str">
        <f>VLOOKUP($A2209,'Medical examination'!A2209:K4543,6,FALSE)</f>
        <v>NO</v>
      </c>
      <c r="H2209" s="1">
        <f>VLOOKUP($A2209,'Medical examination'!A2209:L4543,7,FALSE)</f>
        <v>1</v>
      </c>
      <c r="I2209" s="1" t="str">
        <f>VLOOKUP($A2209,'Medical examination'!A2209:M4543,8,FALSE)</f>
        <v>NO</v>
      </c>
      <c r="J2209" s="19" t="str">
        <f>VLOOKUP($A2209,'Medical examination'!A2209:N4543,9,FALSE)</f>
        <v>OBESITY</v>
      </c>
      <c r="K2209" s="10" t="str">
        <f>VLOOKUP($A2209,'Medical examination'!A2209:O4543,10,FALSE)</f>
        <v>NORMAL</v>
      </c>
      <c r="L2209" s="16">
        <v>12235.84</v>
      </c>
      <c r="M2209" s="1" t="str">
        <f>VLOOKUP($L2209,'Hospitalization details'!$F2209:L4541,2,FALSE)</f>
        <v>TIER - 3</v>
      </c>
      <c r="N2209" s="17" t="str">
        <f>VLOOKUP($L2209,'Hospitalization details'!$F2209:M4546,3,FALSE)</f>
        <v>TIER - 3</v>
      </c>
      <c r="O2209" s="1" t="str">
        <f>VLOOKUP($L2209,'Hospitalization details'!$F2209:N4546,4,FALSE)</f>
        <v>R1012</v>
      </c>
      <c r="P2209" s="14">
        <f>VLOOKUP($L2209,'Hospitalization details'!$F2209:O4546,6,FALSE)</f>
        <v>23665</v>
      </c>
      <c r="Q2209" s="18">
        <f t="shared" si="34"/>
        <v>58</v>
      </c>
    </row>
    <row r="2210" spans="1:17" x14ac:dyDescent="0.25">
      <c r="A2210" s="2" t="s">
        <v>2216</v>
      </c>
      <c r="B2210" t="str">
        <f>VLOOKUP(A2210,'customer names'!A2210:D4544,3,FALSE)</f>
        <v>Prince</v>
      </c>
      <c r="C2210" s="1">
        <f>VLOOKUP(A2210,'Medical examination'!A2210:G4544,2,FALSE)</f>
        <v>38.17</v>
      </c>
      <c r="D2210" s="1">
        <f>VLOOKUP(A2210,'Medical examination'!A2210:H4544,3,FALSE)</f>
        <v>4.07</v>
      </c>
      <c r="E2210" s="1" t="str">
        <f>VLOOKUP($A2210,'Medical examination'!A2210:I4544,4,FALSE)</f>
        <v>NO</v>
      </c>
      <c r="F2210" s="1" t="str">
        <f>VLOOKUP($A2210,'Medical examination'!A2210:J4544,5,FALSE)</f>
        <v>YES</v>
      </c>
      <c r="G2210" s="1" t="str">
        <f>VLOOKUP($A2210,'Medical examination'!A2210:K4544,6,FALSE)</f>
        <v>NO</v>
      </c>
      <c r="H2210" s="1">
        <f>VLOOKUP($A2210,'Medical examination'!A2210:L4544,7,FALSE)</f>
        <v>1</v>
      </c>
      <c r="I2210" s="1" t="str">
        <f>VLOOKUP($A2210,'Medical examination'!A2210:M4544,8,FALSE)</f>
        <v>NO</v>
      </c>
      <c r="J2210" s="19" t="str">
        <f>VLOOKUP($A2210,'Medical examination'!A2210:N4544,9,FALSE)</f>
        <v>OBESITY</v>
      </c>
      <c r="K2210" s="10" t="str">
        <f>VLOOKUP($A2210,'Medical examination'!A2210:O4544,10,FALSE)</f>
        <v>NORMAL</v>
      </c>
      <c r="L2210" s="16">
        <v>12233.83</v>
      </c>
      <c r="M2210" s="1" t="str">
        <f>VLOOKUP($L2210,'Hospitalization details'!$F2210:L4542,2,FALSE)</f>
        <v>TIER - 3</v>
      </c>
      <c r="N2210" s="17" t="str">
        <f>VLOOKUP($L2210,'Hospitalization details'!$F2210:M4547,3,FALSE)</f>
        <v>TIER - 1</v>
      </c>
      <c r="O2210" s="1" t="str">
        <f>VLOOKUP($L2210,'Hospitalization details'!$F2210:N4547,4,FALSE)</f>
        <v>R1011</v>
      </c>
      <c r="P2210" s="14">
        <f>VLOOKUP($L2210,'Hospitalization details'!$F2210:O4547,6,FALSE)</f>
        <v>23211</v>
      </c>
      <c r="Q2210" s="18">
        <f t="shared" si="34"/>
        <v>59</v>
      </c>
    </row>
    <row r="2211" spans="1:17" x14ac:dyDescent="0.25">
      <c r="A2211" s="2" t="s">
        <v>2217</v>
      </c>
      <c r="B2211" t="str">
        <f>VLOOKUP(A2211,'customer names'!A2211:D4545,3,FALSE)</f>
        <v>Freeman</v>
      </c>
      <c r="C2211" s="1">
        <f>VLOOKUP(A2211,'Medical examination'!A2211:G4545,2,FALSE)</f>
        <v>36.85</v>
      </c>
      <c r="D2211" s="1">
        <f>VLOOKUP(A2211,'Medical examination'!A2211:H4545,3,FALSE)</f>
        <v>5.49</v>
      </c>
      <c r="E2211" s="1" t="str">
        <f>VLOOKUP($A2211,'Medical examination'!A2211:I4545,4,FALSE)</f>
        <v>NO</v>
      </c>
      <c r="F2211" s="1" t="str">
        <f>VLOOKUP($A2211,'Medical examination'!A2211:J4545,5,FALSE)</f>
        <v>YES</v>
      </c>
      <c r="G2211" s="1" t="str">
        <f>VLOOKUP($A2211,'Medical examination'!A2211:K4545,6,FALSE)</f>
        <v>NO</v>
      </c>
      <c r="H2211" s="1">
        <f>VLOOKUP($A2211,'Medical examination'!A2211:L4545,7,FALSE)</f>
        <v>1</v>
      </c>
      <c r="I2211" s="1" t="str">
        <f>VLOOKUP($A2211,'Medical examination'!A2211:M4545,8,FALSE)</f>
        <v>NO</v>
      </c>
      <c r="J2211" s="19" t="str">
        <f>VLOOKUP($A2211,'Medical examination'!A2211:N4545,9,FALSE)</f>
        <v>OBESITY</v>
      </c>
      <c r="K2211" s="10" t="str">
        <f>VLOOKUP($A2211,'Medical examination'!A2211:O4545,10,FALSE)</f>
        <v>NORMAL</v>
      </c>
      <c r="L2211" s="16">
        <v>12231.61</v>
      </c>
      <c r="M2211" s="1" t="str">
        <f>VLOOKUP($L2211,'Hospitalization details'!$F2211:L4543,2,FALSE)</f>
        <v>TIER - 3</v>
      </c>
      <c r="N2211" s="17" t="str">
        <f>VLOOKUP($L2211,'Hospitalization details'!$F2211:M4548,3,FALSE)</f>
        <v>TIER - 3</v>
      </c>
      <c r="O2211" s="1" t="str">
        <f>VLOOKUP($L2211,'Hospitalization details'!$F2211:N4548,4,FALSE)</f>
        <v>R1012</v>
      </c>
      <c r="P2211" s="14">
        <f>VLOOKUP($L2211,'Hospitalization details'!$F2211:O4548,6,FALSE)</f>
        <v>23552</v>
      </c>
      <c r="Q2211" s="18">
        <f t="shared" si="34"/>
        <v>58</v>
      </c>
    </row>
    <row r="2212" spans="1:17" x14ac:dyDescent="0.25">
      <c r="A2212" s="2" t="s">
        <v>2218</v>
      </c>
      <c r="B2212" t="str">
        <f>VLOOKUP(A2212,'customer names'!A2212:D4546,3,FALSE)</f>
        <v>Petrulak</v>
      </c>
      <c r="C2212" s="1">
        <f>VLOOKUP(A2212,'Medical examination'!A2212:G4546,2,FALSE)</f>
        <v>22.61</v>
      </c>
      <c r="D2212" s="1">
        <f>VLOOKUP(A2212,'Medical examination'!A2212:H4546,3,FALSE)</f>
        <v>5.68</v>
      </c>
      <c r="E2212" s="1" t="str">
        <f>VLOOKUP($A2212,'Medical examination'!A2212:I4546,4,FALSE)</f>
        <v>NO</v>
      </c>
      <c r="F2212" s="1" t="str">
        <f>VLOOKUP($A2212,'Medical examination'!A2212:J4546,5,FALSE)</f>
        <v>NO</v>
      </c>
      <c r="G2212" s="1" t="str">
        <f>VLOOKUP($A2212,'Medical examination'!A2212:K4546,6,FALSE)</f>
        <v>YES</v>
      </c>
      <c r="H2212" s="1">
        <f>VLOOKUP($A2212,'Medical examination'!A2212:L4546,7,FALSE)</f>
        <v>1</v>
      </c>
      <c r="I2212" s="1" t="str">
        <f>VLOOKUP($A2212,'Medical examination'!A2212:M4546,8,FALSE)</f>
        <v>NO</v>
      </c>
      <c r="J2212" s="19" t="str">
        <f>VLOOKUP($A2212,'Medical examination'!A2212:N4546,9,FALSE)</f>
        <v>NORMAL WEIGHT</v>
      </c>
      <c r="K2212" s="10" t="str">
        <f>VLOOKUP($A2212,'Medical examination'!A2212:O4546,10,FALSE)</f>
        <v>NORMAL</v>
      </c>
      <c r="L2212" s="16">
        <v>12224.35</v>
      </c>
      <c r="M2212" s="1" t="str">
        <f>VLOOKUP($L2212,'Hospitalization details'!$F2212:L4544,2,FALSE)</f>
        <v>TIER - 3</v>
      </c>
      <c r="N2212" s="17" t="str">
        <f>VLOOKUP($L2212,'Hospitalization details'!$F2212:M4549,3,FALSE)</f>
        <v>TIER - 1</v>
      </c>
      <c r="O2212" s="1" t="str">
        <f>VLOOKUP($L2212,'Hospitalization details'!$F2212:N4549,4,FALSE)</f>
        <v>R1012</v>
      </c>
      <c r="P2212" s="14">
        <f>VLOOKUP($L2212,'Hospitalization details'!$F2212:O4549,6,FALSE)</f>
        <v>23560</v>
      </c>
      <c r="Q2212" s="18">
        <f t="shared" si="34"/>
        <v>58</v>
      </c>
    </row>
    <row r="2213" spans="1:17" x14ac:dyDescent="0.25">
      <c r="A2213" s="2" t="s">
        <v>2219</v>
      </c>
      <c r="B2213" t="str">
        <f>VLOOKUP(A2213,'customer names'!A2213:D4547,3,FALSE)</f>
        <v>Lloyd</v>
      </c>
      <c r="C2213" s="1">
        <f>VLOOKUP(A2213,'Medical examination'!A2213:G4547,2,FALSE)</f>
        <v>21.754999999999999</v>
      </c>
      <c r="D2213" s="1">
        <f>VLOOKUP(A2213,'Medical examination'!A2213:H4547,3,FALSE)</f>
        <v>6.09</v>
      </c>
      <c r="E2213" s="1" t="str">
        <f>VLOOKUP($A2213,'Medical examination'!A2213:I4547,4,FALSE)</f>
        <v>NO</v>
      </c>
      <c r="F2213" s="1" t="str">
        <f>VLOOKUP($A2213,'Medical examination'!A2213:J4547,5,FALSE)</f>
        <v>NO</v>
      </c>
      <c r="G2213" s="1" t="str">
        <f>VLOOKUP($A2213,'Medical examination'!A2213:K4547,6,FALSE)</f>
        <v>YES</v>
      </c>
      <c r="H2213" s="1">
        <f>VLOOKUP($A2213,'Medical examination'!A2213:L4547,7,FALSE)</f>
        <v>1</v>
      </c>
      <c r="I2213" s="1" t="str">
        <f>VLOOKUP($A2213,'Medical examination'!A2213:M4547,8,FALSE)</f>
        <v>NO</v>
      </c>
      <c r="J2213" s="19" t="str">
        <f>VLOOKUP($A2213,'Medical examination'!A2213:N4547,9,FALSE)</f>
        <v>NORMAL WEIGHT</v>
      </c>
      <c r="K2213" s="10" t="str">
        <f>VLOOKUP($A2213,'Medical examination'!A2213:O4547,10,FALSE)</f>
        <v>PRE DIABETES</v>
      </c>
      <c r="L2213" s="16">
        <v>12222.9</v>
      </c>
      <c r="M2213" s="1" t="str">
        <f>VLOOKUP($L2213,'Hospitalization details'!$F2213:L4545,2,FALSE)</f>
        <v>TIER - 3</v>
      </c>
      <c r="N2213" s="17" t="str">
        <f>VLOOKUP($L2213,'Hospitalization details'!$F2213:M4550,3,FALSE)</f>
        <v>TIER - 2</v>
      </c>
      <c r="O2213" s="1" t="str">
        <f>VLOOKUP($L2213,'Hospitalization details'!$F2213:N4550,4,FALSE)</f>
        <v>R1012</v>
      </c>
      <c r="P2213" s="14">
        <f>VLOOKUP($L2213,'Hospitalization details'!$F2213:O4550,6,FALSE)</f>
        <v>23578</v>
      </c>
      <c r="Q2213" s="18">
        <f t="shared" si="34"/>
        <v>58</v>
      </c>
    </row>
    <row r="2214" spans="1:17" x14ac:dyDescent="0.25">
      <c r="A2214" s="2" t="s">
        <v>2220</v>
      </c>
      <c r="B2214" t="str">
        <f>VLOOKUP(A2214,'customer names'!A2214:D4548,3,FALSE)</f>
        <v>Zablocki</v>
      </c>
      <c r="C2214" s="1">
        <f>VLOOKUP(A2214,'Medical examination'!A2214:G4548,2,FALSE)</f>
        <v>20.425000000000001</v>
      </c>
      <c r="D2214" s="1">
        <f>VLOOKUP(A2214,'Medical examination'!A2214:H4548,3,FALSE)</f>
        <v>5.53</v>
      </c>
      <c r="E2214" s="1" t="str">
        <f>VLOOKUP($A2214,'Medical examination'!A2214:I4548,4,FALSE)</f>
        <v>NO</v>
      </c>
      <c r="F2214" s="1" t="str">
        <f>VLOOKUP($A2214,'Medical examination'!A2214:J4548,5,FALSE)</f>
        <v>NO</v>
      </c>
      <c r="G2214" s="1" t="str">
        <f>VLOOKUP($A2214,'Medical examination'!A2214:K4548,6,FALSE)</f>
        <v>YES</v>
      </c>
      <c r="H2214" s="1">
        <f>VLOOKUP($A2214,'Medical examination'!A2214:L4548,7,FALSE)</f>
        <v>1</v>
      </c>
      <c r="I2214" s="1" t="str">
        <f>VLOOKUP($A2214,'Medical examination'!A2214:M4548,8,FALSE)</f>
        <v>NO</v>
      </c>
      <c r="J2214" s="19" t="str">
        <f>VLOOKUP($A2214,'Medical examination'!A2214:N4548,9,FALSE)</f>
        <v>NORMAL WEIGHT</v>
      </c>
      <c r="K2214" s="10" t="str">
        <f>VLOOKUP($A2214,'Medical examination'!A2214:O4548,10,FALSE)</f>
        <v>NORMAL</v>
      </c>
      <c r="L2214" s="16">
        <v>12218.7</v>
      </c>
      <c r="M2214" s="1" t="str">
        <f>VLOOKUP($L2214,'Hospitalization details'!$F2214:L4546,2,FALSE)</f>
        <v>TIER - 3</v>
      </c>
      <c r="N2214" s="17" t="str">
        <f>VLOOKUP($L2214,'Hospitalization details'!$F2214:M4551,3,FALSE)</f>
        <v>TIER - 1</v>
      </c>
      <c r="O2214" s="1" t="str">
        <f>VLOOKUP($L2214,'Hospitalization details'!$F2214:N4551,4,FALSE)</f>
        <v>R1012</v>
      </c>
      <c r="P2214" s="14">
        <f>VLOOKUP($L2214,'Hospitalization details'!$F2214:O4551,6,FALSE)</f>
        <v>28351</v>
      </c>
      <c r="Q2214" s="18">
        <f t="shared" si="34"/>
        <v>45</v>
      </c>
    </row>
    <row r="2215" spans="1:17" x14ac:dyDescent="0.25">
      <c r="A2215" s="2" t="s">
        <v>2221</v>
      </c>
      <c r="B2215" t="str">
        <f>VLOOKUP(A2215,'customer names'!A2215:D4549,3,FALSE)</f>
        <v>Van Meter</v>
      </c>
      <c r="C2215" s="1">
        <f>VLOOKUP(A2215,'Medical examination'!A2215:G4549,2,FALSE)</f>
        <v>31.35</v>
      </c>
      <c r="D2215" s="1">
        <f>VLOOKUP(A2215,'Medical examination'!A2215:H4549,3,FALSE)</f>
        <v>4.28</v>
      </c>
      <c r="E2215" s="1" t="str">
        <f>VLOOKUP($A2215,'Medical examination'!A2215:I4549,4,FALSE)</f>
        <v>NO</v>
      </c>
      <c r="F2215" s="1" t="str">
        <f>VLOOKUP($A2215,'Medical examination'!A2215:J4549,5,FALSE)</f>
        <v>YES</v>
      </c>
      <c r="G2215" s="1" t="str">
        <f>VLOOKUP($A2215,'Medical examination'!A2215:K4549,6,FALSE)</f>
        <v>NO</v>
      </c>
      <c r="H2215" s="1">
        <f>VLOOKUP($A2215,'Medical examination'!A2215:L4549,7,FALSE)</f>
        <v>1</v>
      </c>
      <c r="I2215" s="1" t="str">
        <f>VLOOKUP($A2215,'Medical examination'!A2215:M4549,8,FALSE)</f>
        <v>NO</v>
      </c>
      <c r="J2215" s="19" t="str">
        <f>VLOOKUP($A2215,'Medical examination'!A2215:N4549,9,FALSE)</f>
        <v>OBESITY</v>
      </c>
      <c r="K2215" s="10" t="str">
        <f>VLOOKUP($A2215,'Medical examination'!A2215:O4549,10,FALSE)</f>
        <v>NORMAL</v>
      </c>
      <c r="L2215" s="16">
        <v>12198.64</v>
      </c>
      <c r="M2215" s="1" t="str">
        <f>VLOOKUP($L2215,'Hospitalization details'!$F2215:L4547,2,FALSE)</f>
        <v>TIER - 3</v>
      </c>
      <c r="N2215" s="17" t="str">
        <f>VLOOKUP($L2215,'Hospitalization details'!$F2215:M4552,3,FALSE)</f>
        <v>TIER - 3</v>
      </c>
      <c r="O2215" s="1" t="str">
        <f>VLOOKUP($L2215,'Hospitalization details'!$F2215:N4552,4,FALSE)</f>
        <v>R1026</v>
      </c>
      <c r="P2215" s="14">
        <f>VLOOKUP($L2215,'Hospitalization details'!$F2215:O4552,6,FALSE)</f>
        <v>33479</v>
      </c>
      <c r="Q2215" s="18">
        <f t="shared" si="34"/>
        <v>31</v>
      </c>
    </row>
    <row r="2216" spans="1:17" x14ac:dyDescent="0.25">
      <c r="A2216" s="2" t="s">
        <v>2222</v>
      </c>
      <c r="B2216" t="str">
        <f>VLOOKUP(A2216,'customer names'!A2216:D4550,3,FALSE)</f>
        <v>Babay</v>
      </c>
      <c r="C2216" s="1">
        <f>VLOOKUP(A2216,'Medical examination'!A2216:G4550,2,FALSE)</f>
        <v>31.13</v>
      </c>
      <c r="D2216" s="1">
        <f>VLOOKUP(A2216,'Medical examination'!A2216:H4550,3,FALSE)</f>
        <v>6.01</v>
      </c>
      <c r="E2216" s="1" t="str">
        <f>VLOOKUP($A2216,'Medical examination'!A2216:I4550,4,FALSE)</f>
        <v>NO</v>
      </c>
      <c r="F2216" s="1" t="str">
        <f>VLOOKUP($A2216,'Medical examination'!A2216:J4550,5,FALSE)</f>
        <v>YES</v>
      </c>
      <c r="G2216" s="1" t="str">
        <f>VLOOKUP($A2216,'Medical examination'!A2216:K4550,6,FALSE)</f>
        <v>NO</v>
      </c>
      <c r="H2216" s="1">
        <f>VLOOKUP($A2216,'Medical examination'!A2216:L4550,7,FALSE)</f>
        <v>1</v>
      </c>
      <c r="I2216" s="1" t="str">
        <f>VLOOKUP($A2216,'Medical examination'!A2216:M4550,8,FALSE)</f>
        <v>NO</v>
      </c>
      <c r="J2216" s="19" t="str">
        <f>VLOOKUP($A2216,'Medical examination'!A2216:N4550,9,FALSE)</f>
        <v>OBESITY</v>
      </c>
      <c r="K2216" s="10" t="str">
        <f>VLOOKUP($A2216,'Medical examination'!A2216:O4550,10,FALSE)</f>
        <v>PRE DIABETES</v>
      </c>
      <c r="L2216" s="16">
        <v>12148.2</v>
      </c>
      <c r="M2216" s="1" t="str">
        <f>VLOOKUP($L2216,'Hospitalization details'!$F2216:L4548,2,FALSE)</f>
        <v>TIER - 3</v>
      </c>
      <c r="N2216" s="17" t="str">
        <f>VLOOKUP($L2216,'Hospitalization details'!$F2216:M4553,3,FALSE)</f>
        <v>TIER - 3</v>
      </c>
      <c r="O2216" s="1" t="str">
        <f>VLOOKUP($L2216,'Hospitalization details'!$F2216:N4553,4,FALSE)</f>
        <v>R1012</v>
      </c>
      <c r="P2216" s="14">
        <f>VLOOKUP($L2216,'Hospitalization details'!$F2216:O4553,6,FALSE)</f>
        <v>32055</v>
      </c>
      <c r="Q2216" s="18">
        <f t="shared" si="34"/>
        <v>35</v>
      </c>
    </row>
    <row r="2217" spans="1:17" x14ac:dyDescent="0.25">
      <c r="A2217" s="2" t="s">
        <v>2223</v>
      </c>
      <c r="B2217" t="str">
        <f>VLOOKUP(A2217,'customer names'!A2217:D4551,3,FALSE)</f>
        <v>Taylor</v>
      </c>
      <c r="C2217" s="1">
        <f>VLOOKUP(A2217,'Medical examination'!A2217:G4551,2,FALSE)</f>
        <v>17.48</v>
      </c>
      <c r="D2217" s="1">
        <f>VLOOKUP(A2217,'Medical examination'!A2217:H4551,3,FALSE)</f>
        <v>4.59</v>
      </c>
      <c r="E2217" s="1" t="str">
        <f>VLOOKUP($A2217,'Medical examination'!A2217:I4551,4,FALSE)</f>
        <v>NO</v>
      </c>
      <c r="F2217" s="1" t="str">
        <f>VLOOKUP($A2217,'Medical examination'!A2217:J4551,5,FALSE)</f>
        <v>NO</v>
      </c>
      <c r="G2217" s="1" t="str">
        <f>VLOOKUP($A2217,'Medical examination'!A2217:K4551,6,FALSE)</f>
        <v>YES</v>
      </c>
      <c r="H2217" s="1">
        <f>VLOOKUP($A2217,'Medical examination'!A2217:L4551,7,FALSE)</f>
        <v>1</v>
      </c>
      <c r="I2217" s="1" t="str">
        <f>VLOOKUP($A2217,'Medical examination'!A2217:M4551,8,FALSE)</f>
        <v>NO</v>
      </c>
      <c r="J2217" s="19" t="str">
        <f>VLOOKUP($A2217,'Medical examination'!A2217:N4551,9,FALSE)</f>
        <v>UNDERWEIGHT</v>
      </c>
      <c r="K2217" s="10" t="str">
        <f>VLOOKUP($A2217,'Medical examination'!A2217:O4551,10,FALSE)</f>
        <v>NORMAL</v>
      </c>
      <c r="L2217" s="16">
        <v>40961.29</v>
      </c>
      <c r="M2217" s="1" t="str">
        <f>VLOOKUP($L2217,'Hospitalization details'!$F2217:L4549,2,FALSE)</f>
        <v>TIER - 1</v>
      </c>
      <c r="N2217" s="17" t="str">
        <f>VLOOKUP($L2217,'Hospitalization details'!$F2217:M4554,3,FALSE)</f>
        <v>TIER - 2</v>
      </c>
      <c r="O2217" s="1" t="str">
        <f>VLOOKUP($L2217,'Hospitalization details'!$F2217:N4554,4,FALSE)</f>
        <v>R1011</v>
      </c>
      <c r="P2217" s="14">
        <f>VLOOKUP($L2217,'Hospitalization details'!$F2217:O4554,6,FALSE)</f>
        <v>30567</v>
      </c>
      <c r="Q2217" s="18">
        <f t="shared" si="34"/>
        <v>39</v>
      </c>
    </row>
    <row r="2218" spans="1:17" x14ac:dyDescent="0.25">
      <c r="A2218" s="2" t="s">
        <v>2224</v>
      </c>
      <c r="B2218" t="str">
        <f>VLOOKUP(A2218,'customer names'!A2218:D4552,3,FALSE)</f>
        <v>Smith</v>
      </c>
      <c r="C2218" s="1">
        <f>VLOOKUP(A2218,'Medical examination'!A2218:G4552,2,FALSE)</f>
        <v>22.57</v>
      </c>
      <c r="D2218" s="1">
        <f>VLOOKUP(A2218,'Medical examination'!A2218:H4552,3,FALSE)</f>
        <v>5.8</v>
      </c>
      <c r="E2218" s="1" t="str">
        <f>VLOOKUP($A2218,'Medical examination'!A2218:I4552,4,FALSE)</f>
        <v>YES</v>
      </c>
      <c r="F2218" s="1" t="str">
        <f>VLOOKUP($A2218,'Medical examination'!A2218:J4552,5,FALSE)</f>
        <v>NO</v>
      </c>
      <c r="G2218" s="1" t="str">
        <f>VLOOKUP($A2218,'Medical examination'!A2218:K4552,6,FALSE)</f>
        <v>NO</v>
      </c>
      <c r="H2218" s="1">
        <f>VLOOKUP($A2218,'Medical examination'!A2218:L4552,7,FALSE)</f>
        <v>1</v>
      </c>
      <c r="I2218" s="1" t="str">
        <f>VLOOKUP($A2218,'Medical examination'!A2218:M4552,8,FALSE)</f>
        <v>NO</v>
      </c>
      <c r="J2218" s="19" t="str">
        <f>VLOOKUP($A2218,'Medical examination'!A2218:N4552,9,FALSE)</f>
        <v>NORMAL WEIGHT</v>
      </c>
      <c r="K2218" s="10" t="str">
        <f>VLOOKUP($A2218,'Medical examination'!A2218:O4552,10,FALSE)</f>
        <v>PRE DIABETES</v>
      </c>
      <c r="L2218" s="16">
        <v>12146.97</v>
      </c>
      <c r="M2218" s="1" t="str">
        <f>VLOOKUP($L2218,'Hospitalization details'!$F2218:L4550,2,FALSE)</f>
        <v>TIER - 3</v>
      </c>
      <c r="N2218" s="17" t="str">
        <f>VLOOKUP($L2218,'Hospitalization details'!$F2218:M4555,3,FALSE)</f>
        <v>TIER - 3</v>
      </c>
      <c r="O2218" s="1" t="str">
        <f>VLOOKUP($L2218,'Hospitalization details'!$F2218:N4555,4,FALSE)</f>
        <v>R1011</v>
      </c>
      <c r="P2218" s="14">
        <f>VLOOKUP($L2218,'Hospitalization details'!$F2218:O4555,6,FALSE)</f>
        <v>22904</v>
      </c>
      <c r="Q2218" s="18">
        <f t="shared" si="34"/>
        <v>60</v>
      </c>
    </row>
    <row r="2219" spans="1:17" x14ac:dyDescent="0.25">
      <c r="A2219" s="2" t="s">
        <v>2225</v>
      </c>
      <c r="B2219" t="str">
        <f>VLOOKUP(A2219,'customer names'!A2219:D4553,3,FALSE)</f>
        <v>Moody</v>
      </c>
      <c r="C2219" s="1">
        <f>VLOOKUP(A2219,'Medical examination'!A2219:G4553,2,FALSE)</f>
        <v>26.73</v>
      </c>
      <c r="D2219" s="1">
        <f>VLOOKUP(A2219,'Medical examination'!A2219:H4553,3,FALSE)</f>
        <v>5.08</v>
      </c>
      <c r="E2219" s="1" t="str">
        <f>VLOOKUP($A2219,'Medical examination'!A2219:I4553,4,FALSE)</f>
        <v>NO</v>
      </c>
      <c r="F2219" s="1" t="str">
        <f>VLOOKUP($A2219,'Medical examination'!A2219:J4553,5,FALSE)</f>
        <v>YES</v>
      </c>
      <c r="G2219" s="1" t="str">
        <f>VLOOKUP($A2219,'Medical examination'!A2219:K4553,6,FALSE)</f>
        <v>NO</v>
      </c>
      <c r="H2219" s="1">
        <f>VLOOKUP($A2219,'Medical examination'!A2219:L4553,7,FALSE)</f>
        <v>1</v>
      </c>
      <c r="I2219" s="1" t="str">
        <f>VLOOKUP($A2219,'Medical examination'!A2219:M4553,8,FALSE)</f>
        <v>NO</v>
      </c>
      <c r="J2219" s="19" t="str">
        <f>VLOOKUP($A2219,'Medical examination'!A2219:N4553,9,FALSE)</f>
        <v>OVERWEIGHT</v>
      </c>
      <c r="K2219" s="10" t="str">
        <f>VLOOKUP($A2219,'Medical examination'!A2219:O4553,10,FALSE)</f>
        <v>NORMAL</v>
      </c>
      <c r="L2219" s="16">
        <v>12142.58</v>
      </c>
      <c r="M2219" s="1" t="str">
        <f>VLOOKUP($L2219,'Hospitalization details'!$F2219:L4551,2,FALSE)</f>
        <v>TIER - 3</v>
      </c>
      <c r="N2219" s="17" t="str">
        <f>VLOOKUP($L2219,'Hospitalization details'!$F2219:M4556,3,FALSE)</f>
        <v>TIER - 2</v>
      </c>
      <c r="O2219" s="1" t="str">
        <f>VLOOKUP($L2219,'Hospitalization details'!$F2219:N4556,4,FALSE)</f>
        <v>R1013</v>
      </c>
      <c r="P2219" s="14">
        <f>VLOOKUP($L2219,'Hospitalization details'!$F2219:O4556,6,FALSE)</f>
        <v>22954</v>
      </c>
      <c r="Q2219" s="18">
        <f t="shared" si="34"/>
        <v>60</v>
      </c>
    </row>
    <row r="2220" spans="1:17" x14ac:dyDescent="0.25">
      <c r="A2220" s="2" t="s">
        <v>2226</v>
      </c>
      <c r="B2220" t="str">
        <f>VLOOKUP(A2220,'customer names'!A2220:D4554,3,FALSE)</f>
        <v>Swierzbinski</v>
      </c>
      <c r="C2220" s="1">
        <f>VLOOKUP(A2220,'Medical examination'!A2220:G4554,2,FALSE)</f>
        <v>20.79</v>
      </c>
      <c r="D2220" s="1">
        <f>VLOOKUP(A2220,'Medical examination'!A2220:H4554,3,FALSE)</f>
        <v>5.84</v>
      </c>
      <c r="E2220" s="1" t="str">
        <f>VLOOKUP($A2220,'Medical examination'!A2220:I4554,4,FALSE)</f>
        <v>NO</v>
      </c>
      <c r="F2220" s="1" t="str">
        <f>VLOOKUP($A2220,'Medical examination'!A2220:J4554,5,FALSE)</f>
        <v>YES</v>
      </c>
      <c r="G2220" s="1" t="str">
        <f>VLOOKUP($A2220,'Medical examination'!A2220:K4554,6,FALSE)</f>
        <v>NO</v>
      </c>
      <c r="H2220" s="1">
        <f>VLOOKUP($A2220,'Medical examination'!A2220:L4554,7,FALSE)</f>
        <v>1</v>
      </c>
      <c r="I2220" s="1" t="str">
        <f>VLOOKUP($A2220,'Medical examination'!A2220:M4554,8,FALSE)</f>
        <v>NO</v>
      </c>
      <c r="J2220" s="19" t="str">
        <f>VLOOKUP($A2220,'Medical examination'!A2220:N4554,9,FALSE)</f>
        <v>NORMAL WEIGHT</v>
      </c>
      <c r="K2220" s="10" t="str">
        <f>VLOOKUP($A2220,'Medical examination'!A2220:O4554,10,FALSE)</f>
        <v>PRE DIABETES</v>
      </c>
      <c r="L2220" s="16">
        <v>12137.6</v>
      </c>
      <c r="M2220" s="1" t="str">
        <f>VLOOKUP($L2220,'Hospitalization details'!$F2220:L4552,2,FALSE)</f>
        <v>TIER - 3</v>
      </c>
      <c r="N2220" s="17" t="str">
        <f>VLOOKUP($L2220,'Hospitalization details'!$F2220:M4557,3,FALSE)</f>
        <v>TIER - 3</v>
      </c>
      <c r="O2220" s="1" t="str">
        <f>VLOOKUP($L2220,'Hospitalization details'!$F2220:N4557,4,FALSE)</f>
        <v>R1012</v>
      </c>
      <c r="P2220" s="14">
        <f>VLOOKUP($L2220,'Hospitalization details'!$F2220:O4557,6,FALSE)</f>
        <v>27288</v>
      </c>
      <c r="Q2220" s="18">
        <f t="shared" si="34"/>
        <v>48</v>
      </c>
    </row>
    <row r="2221" spans="1:17" x14ac:dyDescent="0.25">
      <c r="A2221" s="2" t="s">
        <v>2227</v>
      </c>
      <c r="B2221" t="str">
        <f>VLOOKUP(A2221,'customer names'!A2221:D4555,3,FALSE)</f>
        <v>Schwartz</v>
      </c>
      <c r="C2221" s="1">
        <f>VLOOKUP(A2221,'Medical examination'!A2221:G4555,2,FALSE)</f>
        <v>20.149999999999999</v>
      </c>
      <c r="D2221" s="1">
        <f>VLOOKUP(A2221,'Medical examination'!A2221:H4555,3,FALSE)</f>
        <v>4.1500000000000004</v>
      </c>
      <c r="E2221" s="1" t="str">
        <f>VLOOKUP($A2221,'Medical examination'!A2221:I4555,4,FALSE)</f>
        <v>NO</v>
      </c>
      <c r="F2221" s="1" t="str">
        <f>VLOOKUP($A2221,'Medical examination'!A2221:J4555,5,FALSE)</f>
        <v>NO</v>
      </c>
      <c r="G2221" s="1" t="str">
        <f>VLOOKUP($A2221,'Medical examination'!A2221:K4555,6,FALSE)</f>
        <v>NO</v>
      </c>
      <c r="H2221" s="1">
        <f>VLOOKUP($A2221,'Medical examination'!A2221:L4555,7,FALSE)</f>
        <v>1</v>
      </c>
      <c r="I2221" s="1" t="str">
        <f>VLOOKUP($A2221,'Medical examination'!A2221:M4555,8,FALSE)</f>
        <v>NO</v>
      </c>
      <c r="J2221" s="19" t="str">
        <f>VLOOKUP($A2221,'Medical examination'!A2221:N4555,9,FALSE)</f>
        <v>NORMAL WEIGHT</v>
      </c>
      <c r="K2221" s="10" t="str">
        <f>VLOOKUP($A2221,'Medical examination'!A2221:O4555,10,FALSE)</f>
        <v>NORMAL</v>
      </c>
      <c r="L2221" s="16">
        <v>12130.8</v>
      </c>
      <c r="M2221" s="1" t="str">
        <f>VLOOKUP($L2221,'Hospitalization details'!$F2221:L4553,2,FALSE)</f>
        <v>TIER - 3</v>
      </c>
      <c r="N2221" s="17" t="str">
        <f>VLOOKUP($L2221,'Hospitalization details'!$F2221:M4558,3,FALSE)</f>
        <v>TIER - 3</v>
      </c>
      <c r="O2221" s="1" t="str">
        <f>VLOOKUP($L2221,'Hospitalization details'!$F2221:N4558,4,FALSE)</f>
        <v>R1026</v>
      </c>
      <c r="P2221" s="14">
        <f>VLOOKUP($L2221,'Hospitalization details'!$F2221:O4558,6,FALSE)</f>
        <v>33548</v>
      </c>
      <c r="Q2221" s="18">
        <f t="shared" si="34"/>
        <v>31</v>
      </c>
    </row>
    <row r="2222" spans="1:17" x14ac:dyDescent="0.25">
      <c r="A2222" s="2" t="s">
        <v>2228</v>
      </c>
      <c r="B2222" t="str">
        <f>VLOOKUP(A2222,'customer names'!A2222:D4556,3,FALSE)</f>
        <v>Sanseverino</v>
      </c>
      <c r="C2222" s="1">
        <f>VLOOKUP(A2222,'Medical examination'!A2222:G4556,2,FALSE)</f>
        <v>36.85</v>
      </c>
      <c r="D2222" s="1">
        <f>VLOOKUP(A2222,'Medical examination'!A2222:H4556,3,FALSE)</f>
        <v>4.3600000000000003</v>
      </c>
      <c r="E2222" s="1" t="str">
        <f>VLOOKUP($A2222,'Medical examination'!A2222:I4556,4,FALSE)</f>
        <v>YES</v>
      </c>
      <c r="F2222" s="1" t="str">
        <f>VLOOKUP($A2222,'Medical examination'!A2222:J4556,5,FALSE)</f>
        <v>NO</v>
      </c>
      <c r="G2222" s="1" t="str">
        <f>VLOOKUP($A2222,'Medical examination'!A2222:K4556,6,FALSE)</f>
        <v>NO</v>
      </c>
      <c r="H2222" s="1">
        <f>VLOOKUP($A2222,'Medical examination'!A2222:L4556,7,FALSE)</f>
        <v>0</v>
      </c>
      <c r="I2222" s="1" t="str">
        <f>VLOOKUP($A2222,'Medical examination'!A2222:M4556,8,FALSE)</f>
        <v>NO</v>
      </c>
      <c r="J2222" s="19" t="str">
        <f>VLOOKUP($A2222,'Medical examination'!A2222:N4556,9,FALSE)</f>
        <v>OBESITY</v>
      </c>
      <c r="K2222" s="10" t="str">
        <f>VLOOKUP($A2222,'Medical examination'!A2222:O4556,10,FALSE)</f>
        <v>NORMAL</v>
      </c>
      <c r="L2222" s="16">
        <v>12129.61</v>
      </c>
      <c r="M2222" s="1" t="str">
        <f>VLOOKUP($L2222,'Hospitalization details'!$F2222:L4554,2,FALSE)</f>
        <v>TIER - 3</v>
      </c>
      <c r="N2222" s="17" t="str">
        <f>VLOOKUP($L2222,'Hospitalization details'!$F2222:M4559,3,FALSE)</f>
        <v>TIER - 1</v>
      </c>
      <c r="O2222" s="1" t="str">
        <f>VLOOKUP($L2222,'Hospitalization details'!$F2222:N4559,4,FALSE)</f>
        <v>R1012</v>
      </c>
      <c r="P2222" s="14">
        <f>VLOOKUP($L2222,'Hospitalization details'!$F2222:O4559,6,FALSE)</f>
        <v>23166</v>
      </c>
      <c r="Q2222" s="18">
        <f t="shared" si="34"/>
        <v>60</v>
      </c>
    </row>
    <row r="2223" spans="1:17" x14ac:dyDescent="0.25">
      <c r="A2223" s="2" t="s">
        <v>2229</v>
      </c>
      <c r="B2223" t="str">
        <f>VLOOKUP(A2223,'customer names'!A2223:D4557,3,FALSE)</f>
        <v>Lawder</v>
      </c>
      <c r="C2223" s="1">
        <f>VLOOKUP(A2223,'Medical examination'!A2223:G4557,2,FALSE)</f>
        <v>35.53</v>
      </c>
      <c r="D2223" s="1">
        <f>VLOOKUP(A2223,'Medical examination'!A2223:H4557,3,FALSE)</f>
        <v>4.55</v>
      </c>
      <c r="E2223" s="1" t="str">
        <f>VLOOKUP($A2223,'Medical examination'!A2223:I4557,4,FALSE)</f>
        <v>YES</v>
      </c>
      <c r="F2223" s="1" t="str">
        <f>VLOOKUP($A2223,'Medical examination'!A2223:J4557,5,FALSE)</f>
        <v>NO</v>
      </c>
      <c r="G2223" s="1" t="str">
        <f>VLOOKUP($A2223,'Medical examination'!A2223:K4557,6,FALSE)</f>
        <v>NO</v>
      </c>
      <c r="H2223" s="1">
        <f>VLOOKUP($A2223,'Medical examination'!A2223:L4557,7,FALSE)</f>
        <v>0</v>
      </c>
      <c r="I2223" s="1" t="str">
        <f>VLOOKUP($A2223,'Medical examination'!A2223:M4557,8,FALSE)</f>
        <v>NO</v>
      </c>
      <c r="J2223" s="19" t="str">
        <f>VLOOKUP($A2223,'Medical examination'!A2223:N4557,9,FALSE)</f>
        <v>OBESITY</v>
      </c>
      <c r="K2223" s="10" t="str">
        <f>VLOOKUP($A2223,'Medical examination'!A2223:O4557,10,FALSE)</f>
        <v>NORMAL</v>
      </c>
      <c r="L2223" s="16">
        <v>12124.99</v>
      </c>
      <c r="M2223" s="1" t="str">
        <f>VLOOKUP($L2223,'Hospitalization details'!$F2223:L4555,2,FALSE)</f>
        <v>TIER - 3</v>
      </c>
      <c r="N2223" s="17" t="str">
        <f>VLOOKUP($L2223,'Hospitalization details'!$F2223:M4560,3,FALSE)</f>
        <v>TIER - 1</v>
      </c>
      <c r="O2223" s="1" t="str">
        <f>VLOOKUP($L2223,'Hospitalization details'!$F2223:N4560,4,FALSE)</f>
        <v>R1012</v>
      </c>
      <c r="P2223" s="14">
        <f>VLOOKUP($L2223,'Hospitalization details'!$F2223:O4560,6,FALSE)</f>
        <v>23212</v>
      </c>
      <c r="Q2223" s="18">
        <f t="shared" si="34"/>
        <v>59</v>
      </c>
    </row>
    <row r="2224" spans="1:17" x14ac:dyDescent="0.25">
      <c r="A2224" s="2" t="s">
        <v>2230</v>
      </c>
      <c r="B2224" t="str">
        <f>VLOOKUP(A2224,'customer names'!A2224:D4558,3,FALSE)</f>
        <v>Young</v>
      </c>
      <c r="C2224" s="1">
        <f>VLOOKUP(A2224,'Medical examination'!A2224:G4558,2,FALSE)</f>
        <v>31.1</v>
      </c>
      <c r="D2224" s="1">
        <f>VLOOKUP(A2224,'Medical examination'!A2224:H4558,3,FALSE)</f>
        <v>4.37</v>
      </c>
      <c r="E2224" s="1" t="str">
        <f>VLOOKUP($A2224,'Medical examination'!A2224:I4558,4,FALSE)</f>
        <v>YES</v>
      </c>
      <c r="F2224" s="1" t="str">
        <f>VLOOKUP($A2224,'Medical examination'!A2224:J4558,5,FALSE)</f>
        <v>NO</v>
      </c>
      <c r="G2224" s="1" t="str">
        <f>VLOOKUP($A2224,'Medical examination'!A2224:K4558,6,FALSE)</f>
        <v>NO</v>
      </c>
      <c r="H2224" s="1">
        <f>VLOOKUP($A2224,'Medical examination'!A2224:L4558,7,FALSE)</f>
        <v>0</v>
      </c>
      <c r="I2224" s="1" t="str">
        <f>VLOOKUP($A2224,'Medical examination'!A2224:M4558,8,FALSE)</f>
        <v>NO</v>
      </c>
      <c r="J2224" s="19" t="str">
        <f>VLOOKUP($A2224,'Medical examination'!A2224:N4558,9,FALSE)</f>
        <v>OBESITY</v>
      </c>
      <c r="K2224" s="10" t="str">
        <f>VLOOKUP($A2224,'Medical examination'!A2224:O4558,10,FALSE)</f>
        <v>NORMAL</v>
      </c>
      <c r="L2224" s="16">
        <v>12105.32</v>
      </c>
      <c r="M2224" s="1" t="str">
        <f>VLOOKUP($L2224,'Hospitalization details'!$F2224:L4556,2,FALSE)</f>
        <v>TIER - 3</v>
      </c>
      <c r="N2224" s="17" t="str">
        <f>VLOOKUP($L2224,'Hospitalization details'!$F2224:M4561,3,FALSE)</f>
        <v>TIER - 3</v>
      </c>
      <c r="O2224" s="1" t="str">
        <f>VLOOKUP($L2224,'Hospitalization details'!$F2224:N4561,4,FALSE)</f>
        <v>R1011</v>
      </c>
      <c r="P2224" s="14">
        <f>VLOOKUP($L2224,'Hospitalization details'!$F2224:O4561,6,FALSE)</f>
        <v>25136</v>
      </c>
      <c r="Q2224" s="18">
        <f t="shared" si="34"/>
        <v>54</v>
      </c>
    </row>
    <row r="2225" spans="1:17" x14ac:dyDescent="0.25">
      <c r="A2225" s="2" t="s">
        <v>2231</v>
      </c>
      <c r="B2225" t="str">
        <f>VLOOKUP(A2225,'customer names'!A2225:D4559,3,FALSE)</f>
        <v>Hoerner</v>
      </c>
      <c r="C2225" s="1">
        <f>VLOOKUP(A2225,'Medical examination'!A2225:G4559,2,FALSE)</f>
        <v>23.21</v>
      </c>
      <c r="D2225" s="1">
        <f>VLOOKUP(A2225,'Medical examination'!A2225:H4559,3,FALSE)</f>
        <v>5.24</v>
      </c>
      <c r="E2225" s="1" t="str">
        <f>VLOOKUP($A2225,'Medical examination'!A2225:I4559,4,FALSE)</f>
        <v>YES</v>
      </c>
      <c r="F2225" s="1" t="str">
        <f>VLOOKUP($A2225,'Medical examination'!A2225:J4559,5,FALSE)</f>
        <v>NO</v>
      </c>
      <c r="G2225" s="1" t="str">
        <f>VLOOKUP($A2225,'Medical examination'!A2225:K4559,6,FALSE)</f>
        <v>NO</v>
      </c>
      <c r="H2225" s="1">
        <f>VLOOKUP($A2225,'Medical examination'!A2225:L4559,7,FALSE)</f>
        <v>0</v>
      </c>
      <c r="I2225" s="1" t="str">
        <f>VLOOKUP($A2225,'Medical examination'!A2225:M4559,8,FALSE)</f>
        <v>NO</v>
      </c>
      <c r="J2225" s="19" t="str">
        <f>VLOOKUP($A2225,'Medical examination'!A2225:N4559,9,FALSE)</f>
        <v>NORMAL WEIGHT</v>
      </c>
      <c r="K2225" s="10" t="str">
        <f>VLOOKUP($A2225,'Medical examination'!A2225:O4559,10,FALSE)</f>
        <v>NORMAL</v>
      </c>
      <c r="L2225" s="16">
        <v>12096.65</v>
      </c>
      <c r="M2225" s="1" t="str">
        <f>VLOOKUP($L2225,'Hospitalization details'!$F2225:L4557,2,FALSE)</f>
        <v>TIER - 3</v>
      </c>
      <c r="N2225" s="17" t="str">
        <f>VLOOKUP($L2225,'Hospitalization details'!$F2225:M4562,3,FALSE)</f>
        <v>TIER - 1</v>
      </c>
      <c r="O2225" s="1" t="str">
        <f>VLOOKUP($L2225,'Hospitalization details'!$F2225:N4562,4,FALSE)</f>
        <v>R1024</v>
      </c>
      <c r="P2225" s="14">
        <f>VLOOKUP($L2225,'Hospitalization details'!$F2225:O4562,6,FALSE)</f>
        <v>25181</v>
      </c>
      <c r="Q2225" s="18">
        <f t="shared" si="34"/>
        <v>54</v>
      </c>
    </row>
    <row r="2226" spans="1:17" x14ac:dyDescent="0.25">
      <c r="A2226" s="2" t="s">
        <v>2232</v>
      </c>
      <c r="B2226" t="str">
        <f>VLOOKUP(A2226,'customer names'!A2226:D4560,3,FALSE)</f>
        <v>Benson</v>
      </c>
      <c r="C2226" s="1">
        <f>VLOOKUP(A2226,'Medical examination'!A2226:G4560,2,FALSE)</f>
        <v>18.36</v>
      </c>
      <c r="D2226" s="1">
        <f>VLOOKUP(A2226,'Medical examination'!A2226:H4560,3,FALSE)</f>
        <v>5.96</v>
      </c>
      <c r="E2226" s="1" t="str">
        <f>VLOOKUP($A2226,'Medical examination'!A2226:I4560,4,FALSE)</f>
        <v>NO</v>
      </c>
      <c r="F2226" s="1" t="str">
        <f>VLOOKUP($A2226,'Medical examination'!A2226:J4560,5,FALSE)</f>
        <v>NO</v>
      </c>
      <c r="G2226" s="1" t="str">
        <f>VLOOKUP($A2226,'Medical examination'!A2226:K4560,6,FALSE)</f>
        <v>NO</v>
      </c>
      <c r="H2226" s="1">
        <f>VLOOKUP($A2226,'Medical examination'!A2226:L4560,7,FALSE)</f>
        <v>1</v>
      </c>
      <c r="I2226" s="1" t="str">
        <f>VLOOKUP($A2226,'Medical examination'!A2226:M4560,8,FALSE)</f>
        <v>NO</v>
      </c>
      <c r="J2226" s="19" t="str">
        <f>VLOOKUP($A2226,'Medical examination'!A2226:N4560,9,FALSE)</f>
        <v>UNDERWEIGHT</v>
      </c>
      <c r="K2226" s="10" t="str">
        <f>VLOOKUP($A2226,'Medical examination'!A2226:O4560,10,FALSE)</f>
        <v>PRE DIABETES</v>
      </c>
      <c r="L2226" s="16">
        <v>12094.48</v>
      </c>
      <c r="M2226" s="1" t="str">
        <f>VLOOKUP($L2226,'Hospitalization details'!$F2226:L4558,2,FALSE)</f>
        <v>TIER - 3</v>
      </c>
      <c r="N2226" s="17" t="str">
        <f>VLOOKUP($L2226,'Hospitalization details'!$F2226:M4563,3,FALSE)</f>
        <v>TIER - 3</v>
      </c>
      <c r="O2226" s="1" t="str">
        <f>VLOOKUP($L2226,'Hospitalization details'!$F2226:N4563,4,FALSE)</f>
        <v>R1011</v>
      </c>
      <c r="P2226" s="14">
        <f>VLOOKUP($L2226,'Hospitalization details'!$F2226:O4563,6,FALSE)</f>
        <v>25010</v>
      </c>
      <c r="Q2226" s="18">
        <f t="shared" si="34"/>
        <v>54</v>
      </c>
    </row>
    <row r="2227" spans="1:17" x14ac:dyDescent="0.25">
      <c r="A2227" s="2" t="s">
        <v>2233</v>
      </c>
      <c r="B2227" t="str">
        <f>VLOOKUP(A2227,'customer names'!A2227:D4561,3,FALSE)</f>
        <v>Horton</v>
      </c>
      <c r="C2227" s="1">
        <f>VLOOKUP(A2227,'Medical examination'!A2227:G4561,2,FALSE)</f>
        <v>15.92</v>
      </c>
      <c r="D2227" s="1">
        <f>VLOOKUP(A2227,'Medical examination'!A2227:H4561,3,FALSE)</f>
        <v>4.76</v>
      </c>
      <c r="E2227" s="1" t="str">
        <f>VLOOKUP($A2227,'Medical examination'!A2227:I4561,4,FALSE)</f>
        <v>YES</v>
      </c>
      <c r="F2227" s="1" t="str">
        <f>VLOOKUP($A2227,'Medical examination'!A2227:J4561,5,FALSE)</f>
        <v>NO</v>
      </c>
      <c r="G2227" s="1" t="str">
        <f>VLOOKUP($A2227,'Medical examination'!A2227:K4561,6,FALSE)</f>
        <v>NO</v>
      </c>
      <c r="H2227" s="1">
        <f>VLOOKUP($A2227,'Medical examination'!A2227:L4561,7,FALSE)</f>
        <v>1</v>
      </c>
      <c r="I2227" s="1" t="str">
        <f>VLOOKUP($A2227,'Medical examination'!A2227:M4561,8,FALSE)</f>
        <v>NO</v>
      </c>
      <c r="J2227" s="19" t="str">
        <f>VLOOKUP($A2227,'Medical examination'!A2227:N4561,9,FALSE)</f>
        <v>UNDERWEIGHT</v>
      </c>
      <c r="K2227" s="10" t="str">
        <f>VLOOKUP($A2227,'Medical examination'!A2227:O4561,10,FALSE)</f>
        <v>NORMAL</v>
      </c>
      <c r="L2227" s="16">
        <v>12091.34</v>
      </c>
      <c r="M2227" s="1" t="str">
        <f>VLOOKUP($L2227,'Hospitalization details'!$F2227:L4559,2,FALSE)</f>
        <v>TIER - 3</v>
      </c>
      <c r="N2227" s="17" t="str">
        <f>VLOOKUP($L2227,'Hospitalization details'!$F2227:M4564,3,FALSE)</f>
        <v>TIER - 2</v>
      </c>
      <c r="O2227" s="1" t="str">
        <f>VLOOKUP($L2227,'Hospitalization details'!$F2227:N4564,4,FALSE)</f>
        <v>R1022</v>
      </c>
      <c r="P2227" s="14">
        <f>VLOOKUP($L2227,'Hospitalization details'!$F2227:O4564,6,FALSE)</f>
        <v>30927</v>
      </c>
      <c r="Q2227" s="18">
        <f t="shared" si="34"/>
        <v>38</v>
      </c>
    </row>
    <row r="2228" spans="1:17" x14ac:dyDescent="0.25">
      <c r="A2228" s="2" t="s">
        <v>2234</v>
      </c>
      <c r="B2228" t="str">
        <f>VLOOKUP(A2228,'customer names'!A2228:D4562,3,FALSE)</f>
        <v>McGraw</v>
      </c>
      <c r="C2228" s="1">
        <f>VLOOKUP(A2228,'Medical examination'!A2228:G4562,2,FALSE)</f>
        <v>15.17</v>
      </c>
      <c r="D2228" s="1">
        <f>VLOOKUP(A2228,'Medical examination'!A2228:H4562,3,FALSE)</f>
        <v>4.3</v>
      </c>
      <c r="E2228" s="1" t="str">
        <f>VLOOKUP($A2228,'Medical examination'!A2228:I4562,4,FALSE)</f>
        <v>YES</v>
      </c>
      <c r="F2228" s="1" t="str">
        <f>VLOOKUP($A2228,'Medical examination'!A2228:J4562,5,FALSE)</f>
        <v>NO</v>
      </c>
      <c r="G2228" s="1" t="str">
        <f>VLOOKUP($A2228,'Medical examination'!A2228:K4562,6,FALSE)</f>
        <v>YES</v>
      </c>
      <c r="H2228" s="1">
        <f>VLOOKUP($A2228,'Medical examination'!A2228:L4562,7,FALSE)</f>
        <v>1</v>
      </c>
      <c r="I2228" s="1" t="str">
        <f>VLOOKUP($A2228,'Medical examination'!A2228:M4562,8,FALSE)</f>
        <v>NO</v>
      </c>
      <c r="J2228" s="19" t="str">
        <f>VLOOKUP($A2228,'Medical examination'!A2228:N4562,9,FALSE)</f>
        <v>UNDERWEIGHT</v>
      </c>
      <c r="K2228" s="10" t="str">
        <f>VLOOKUP($A2228,'Medical examination'!A2228:O4562,10,FALSE)</f>
        <v>NORMAL</v>
      </c>
      <c r="L2228" s="16">
        <v>48970.25</v>
      </c>
      <c r="M2228" s="1" t="str">
        <f>VLOOKUP($L2228,'Hospitalization details'!$F2228:L4560,2,FALSE)</f>
        <v>TIER - 1</v>
      </c>
      <c r="N2228" s="17" t="str">
        <f>VLOOKUP($L2228,'Hospitalization details'!$F2228:M4565,3,FALSE)</f>
        <v>TIER - 2</v>
      </c>
      <c r="O2228" s="1" t="str">
        <f>VLOOKUP($L2228,'Hospitalization details'!$F2228:N4565,4,FALSE)</f>
        <v>R1013</v>
      </c>
      <c r="P2228" s="14">
        <f>VLOOKUP($L2228,'Hospitalization details'!$F2228:O4565,6,FALSE)</f>
        <v>23258</v>
      </c>
      <c r="Q2228" s="18">
        <f t="shared" si="34"/>
        <v>59</v>
      </c>
    </row>
    <row r="2229" spans="1:17" x14ac:dyDescent="0.25">
      <c r="A2229" s="2" t="s">
        <v>2235</v>
      </c>
      <c r="B2229" t="str">
        <f>VLOOKUP(A2229,'customer names'!A2229:D4563,3,FALSE)</f>
        <v>Beaulne</v>
      </c>
      <c r="C2229" s="1">
        <f>VLOOKUP(A2229,'Medical examination'!A2229:G4563,2,FALSE)</f>
        <v>16.63</v>
      </c>
      <c r="D2229" s="1">
        <f>VLOOKUP(A2229,'Medical examination'!A2229:H4563,3,FALSE)</f>
        <v>4.5</v>
      </c>
      <c r="E2229" s="1" t="str">
        <f>VLOOKUP($A2229,'Medical examination'!A2229:I4563,4,FALSE)</f>
        <v>NO</v>
      </c>
      <c r="F2229" s="1" t="str">
        <f>VLOOKUP($A2229,'Medical examination'!A2229:J4563,5,FALSE)</f>
        <v>NO</v>
      </c>
      <c r="G2229" s="1" t="str">
        <f>VLOOKUP($A2229,'Medical examination'!A2229:K4563,6,FALSE)</f>
        <v>NO</v>
      </c>
      <c r="H2229" s="1">
        <f>VLOOKUP($A2229,'Medical examination'!A2229:L4563,7,FALSE)</f>
        <v>1</v>
      </c>
      <c r="I2229" s="1" t="str">
        <f>VLOOKUP($A2229,'Medical examination'!A2229:M4563,8,FALSE)</f>
        <v>NO</v>
      </c>
      <c r="J2229" s="19" t="str">
        <f>VLOOKUP($A2229,'Medical examination'!A2229:N4563,9,FALSE)</f>
        <v>UNDERWEIGHT</v>
      </c>
      <c r="K2229" s="10" t="str">
        <f>VLOOKUP($A2229,'Medical examination'!A2229:O4563,10,FALSE)</f>
        <v>NORMAL</v>
      </c>
      <c r="L2229" s="16">
        <v>40941.29</v>
      </c>
      <c r="M2229" s="1" t="str">
        <f>VLOOKUP($L2229,'Hospitalization details'!$F2229:L4561,2,FALSE)</f>
        <v>TIER - 1</v>
      </c>
      <c r="N2229" s="17" t="str">
        <f>VLOOKUP($L2229,'Hospitalization details'!$F2229:M4566,3,FALSE)</f>
        <v>TIER - 2</v>
      </c>
      <c r="O2229" s="1" t="str">
        <f>VLOOKUP($L2229,'Hospitalization details'!$F2229:N4566,4,FALSE)</f>
        <v>R1013</v>
      </c>
      <c r="P2229" s="14">
        <f>VLOOKUP($L2229,'Hospitalization details'!$F2229:O4566,6,FALSE)</f>
        <v>29114</v>
      </c>
      <c r="Q2229" s="18">
        <f t="shared" si="34"/>
        <v>43</v>
      </c>
    </row>
    <row r="2230" spans="1:17" x14ac:dyDescent="0.25">
      <c r="A2230" s="2" t="s">
        <v>2236</v>
      </c>
      <c r="B2230" t="str">
        <f>VLOOKUP(A2230,'customer names'!A2230:D4564,3,FALSE)</f>
        <v>Lunz</v>
      </c>
      <c r="C2230" s="1">
        <f>VLOOKUP(A2230,'Medical examination'!A2230:G4564,2,FALSE)</f>
        <v>19.39</v>
      </c>
      <c r="D2230" s="1">
        <f>VLOOKUP(A2230,'Medical examination'!A2230:H4564,3,FALSE)</f>
        <v>5.59</v>
      </c>
      <c r="E2230" s="1" t="str">
        <f>VLOOKUP($A2230,'Medical examination'!A2230:I4564,4,FALSE)</f>
        <v>NO</v>
      </c>
      <c r="F2230" s="1" t="str">
        <f>VLOOKUP($A2230,'Medical examination'!A2230:J4564,5,FALSE)</f>
        <v>NO</v>
      </c>
      <c r="G2230" s="1" t="str">
        <f>VLOOKUP($A2230,'Medical examination'!A2230:K4564,6,FALSE)</f>
        <v>YES</v>
      </c>
      <c r="H2230" s="1">
        <f>VLOOKUP($A2230,'Medical examination'!A2230:L4564,7,FALSE)</f>
        <v>1</v>
      </c>
      <c r="I2230" s="1" t="str">
        <f>VLOOKUP($A2230,'Medical examination'!A2230:M4564,8,FALSE)</f>
        <v>NO</v>
      </c>
      <c r="J2230" s="19" t="str">
        <f>VLOOKUP($A2230,'Medical examination'!A2230:N4564,9,FALSE)</f>
        <v>NORMAL WEIGHT</v>
      </c>
      <c r="K2230" s="10" t="str">
        <f>VLOOKUP($A2230,'Medical examination'!A2230:O4564,10,FALSE)</f>
        <v>NORMAL</v>
      </c>
      <c r="L2230" s="16">
        <v>12048.13</v>
      </c>
      <c r="M2230" s="1" t="str">
        <f>VLOOKUP($L2230,'Hospitalization details'!$F2230:L4562,2,FALSE)</f>
        <v>TIER - 3</v>
      </c>
      <c r="N2230" s="17" t="str">
        <f>VLOOKUP($L2230,'Hospitalization details'!$F2230:M4567,3,FALSE)</f>
        <v>TIER - 2</v>
      </c>
      <c r="O2230" s="1" t="str">
        <f>VLOOKUP($L2230,'Hospitalization details'!$F2230:N4567,4,FALSE)</f>
        <v>R1026</v>
      </c>
      <c r="P2230" s="14">
        <f>VLOOKUP($L2230,'Hospitalization details'!$F2230:O4567,6,FALSE)</f>
        <v>31662</v>
      </c>
      <c r="Q2230" s="18">
        <f t="shared" si="34"/>
        <v>36</v>
      </c>
    </row>
    <row r="2231" spans="1:17" x14ac:dyDescent="0.25">
      <c r="A2231" s="2" t="s">
        <v>2237</v>
      </c>
      <c r="B2231" t="str">
        <f>VLOOKUP(A2231,'customer names'!A2231:D4565,3,FALSE)</f>
        <v>Kyle</v>
      </c>
      <c r="C2231" s="1">
        <f>VLOOKUP(A2231,'Medical examination'!A2231:G4565,2,FALSE)</f>
        <v>17.34</v>
      </c>
      <c r="D2231" s="1">
        <f>VLOOKUP(A2231,'Medical examination'!A2231:H4565,3,FALSE)</f>
        <v>6.29</v>
      </c>
      <c r="E2231" s="1" t="str">
        <f>VLOOKUP($A2231,'Medical examination'!A2231:I4565,4,FALSE)</f>
        <v>YES</v>
      </c>
      <c r="F2231" s="1" t="str">
        <f>VLOOKUP($A2231,'Medical examination'!A2231:J4565,5,FALSE)</f>
        <v>NO</v>
      </c>
      <c r="G2231" s="1" t="str">
        <f>VLOOKUP($A2231,'Medical examination'!A2231:K4565,6,FALSE)</f>
        <v>YES</v>
      </c>
      <c r="H2231" s="1">
        <f>VLOOKUP($A2231,'Medical examination'!A2231:L4565,7,FALSE)</f>
        <v>1</v>
      </c>
      <c r="I2231" s="1" t="str">
        <f>VLOOKUP($A2231,'Medical examination'!A2231:M4565,8,FALSE)</f>
        <v>NO</v>
      </c>
      <c r="J2231" s="19" t="str">
        <f>VLOOKUP($A2231,'Medical examination'!A2231:N4565,9,FALSE)</f>
        <v>UNDERWEIGHT</v>
      </c>
      <c r="K2231" s="10" t="str">
        <f>VLOOKUP($A2231,'Medical examination'!A2231:O4565,10,FALSE)</f>
        <v>PRE DIABETES</v>
      </c>
      <c r="L2231" s="16">
        <v>12044.34</v>
      </c>
      <c r="M2231" s="1" t="str">
        <f>VLOOKUP($L2231,'Hospitalization details'!$F2231:L4563,2,FALSE)</f>
        <v>TIER - 3</v>
      </c>
      <c r="N2231" s="17" t="str">
        <f>VLOOKUP($L2231,'Hospitalization details'!$F2231:M4568,3,FALSE)</f>
        <v>TIER - 1</v>
      </c>
      <c r="O2231" s="1" t="str">
        <f>VLOOKUP($L2231,'Hospitalization details'!$F2231:N4568,4,FALSE)</f>
        <v>R1012</v>
      </c>
      <c r="P2231" s="14">
        <f>VLOOKUP($L2231,'Hospitalization details'!$F2231:O4568,6,FALSE)</f>
        <v>24435</v>
      </c>
      <c r="Q2231" s="18">
        <f t="shared" si="34"/>
        <v>56</v>
      </c>
    </row>
    <row r="2232" spans="1:17" x14ac:dyDescent="0.25">
      <c r="A2232" s="2" t="s">
        <v>2238</v>
      </c>
      <c r="B2232" t="str">
        <f>VLOOKUP(A2232,'customer names'!A2232:D4566,3,FALSE)</f>
        <v>Brackenwagen</v>
      </c>
      <c r="C2232" s="1">
        <f>VLOOKUP(A2232,'Medical examination'!A2232:G4566,2,FALSE)</f>
        <v>17.940000000000001</v>
      </c>
      <c r="D2232" s="1">
        <f>VLOOKUP(A2232,'Medical examination'!A2232:H4566,3,FALSE)</f>
        <v>4.1900000000000004</v>
      </c>
      <c r="E2232" s="1" t="str">
        <f>VLOOKUP($A2232,'Medical examination'!A2232:I4566,4,FALSE)</f>
        <v>NO</v>
      </c>
      <c r="F2232" s="1" t="str">
        <f>VLOOKUP($A2232,'Medical examination'!A2232:J4566,5,FALSE)</f>
        <v>YES</v>
      </c>
      <c r="G2232" s="1" t="str">
        <f>VLOOKUP($A2232,'Medical examination'!A2232:K4566,6,FALSE)</f>
        <v>NO</v>
      </c>
      <c r="H2232" s="1">
        <f>VLOOKUP($A2232,'Medical examination'!A2232:L4566,7,FALSE)</f>
        <v>1</v>
      </c>
      <c r="I2232" s="1" t="str">
        <f>VLOOKUP($A2232,'Medical examination'!A2232:M4566,8,FALSE)</f>
        <v>NO</v>
      </c>
      <c r="J2232" s="19" t="str">
        <f>VLOOKUP($A2232,'Medical examination'!A2232:N4566,9,FALSE)</f>
        <v>UNDERWEIGHT</v>
      </c>
      <c r="K2232" s="10" t="str">
        <f>VLOOKUP($A2232,'Medical examination'!A2232:O4566,10,FALSE)</f>
        <v>NORMAL</v>
      </c>
      <c r="L2232" s="16">
        <v>12035.18</v>
      </c>
      <c r="M2232" s="1" t="str">
        <f>VLOOKUP($L2232,'Hospitalization details'!$F2232:L4564,2,FALSE)</f>
        <v>TIER - 3</v>
      </c>
      <c r="N2232" s="17" t="str">
        <f>VLOOKUP($L2232,'Hospitalization details'!$F2232:M4569,3,FALSE)</f>
        <v>TIER - 3</v>
      </c>
      <c r="O2232" s="1" t="str">
        <f>VLOOKUP($L2232,'Hospitalization details'!$F2232:N4569,4,FALSE)</f>
        <v>R1021</v>
      </c>
      <c r="P2232" s="14">
        <f>VLOOKUP($L2232,'Hospitalization details'!$F2232:O4569,6,FALSE)</f>
        <v>29144</v>
      </c>
      <c r="Q2232" s="18">
        <f t="shared" si="34"/>
        <v>43</v>
      </c>
    </row>
    <row r="2233" spans="1:17" x14ac:dyDescent="0.25">
      <c r="A2233" s="2" t="s">
        <v>2239</v>
      </c>
      <c r="B2233" t="str">
        <f>VLOOKUP(A2233,'customer names'!A2233:D4567,3,FALSE)</f>
        <v>Schmitt</v>
      </c>
      <c r="C2233" s="1">
        <f>VLOOKUP(A2233,'Medical examination'!A2233:G4567,2,FALSE)</f>
        <v>16.670000000000002</v>
      </c>
      <c r="D2233" s="1">
        <f>VLOOKUP(A2233,'Medical examination'!A2233:H4567,3,FALSE)</f>
        <v>4.7</v>
      </c>
      <c r="E2233" s="1" t="str">
        <f>VLOOKUP($A2233,'Medical examination'!A2233:I4567,4,FALSE)</f>
        <v>YES</v>
      </c>
      <c r="F2233" s="1" t="str">
        <f>VLOOKUP($A2233,'Medical examination'!A2233:J4567,5,FALSE)</f>
        <v>NO</v>
      </c>
      <c r="G2233" s="1" t="str">
        <f>VLOOKUP($A2233,'Medical examination'!A2233:K4567,6,FALSE)</f>
        <v>YES</v>
      </c>
      <c r="H2233" s="1">
        <f>VLOOKUP($A2233,'Medical examination'!A2233:L4567,7,FALSE)</f>
        <v>1</v>
      </c>
      <c r="I2233" s="1" t="str">
        <f>VLOOKUP($A2233,'Medical examination'!A2233:M4567,8,FALSE)</f>
        <v>NO</v>
      </c>
      <c r="J2233" s="19" t="str">
        <f>VLOOKUP($A2233,'Medical examination'!A2233:N4567,9,FALSE)</f>
        <v>UNDERWEIGHT</v>
      </c>
      <c r="K2233" s="10" t="str">
        <f>VLOOKUP($A2233,'Medical examination'!A2233:O4567,10,FALSE)</f>
        <v>NORMAL</v>
      </c>
      <c r="L2233" s="16">
        <v>12032.33</v>
      </c>
      <c r="M2233" s="1" t="str">
        <f>VLOOKUP($L2233,'Hospitalization details'!$F2233:L4565,2,FALSE)</f>
        <v>TIER - 3</v>
      </c>
      <c r="N2233" s="17" t="str">
        <f>VLOOKUP($L2233,'Hospitalization details'!$F2233:M4570,3,FALSE)</f>
        <v>TIER - 1</v>
      </c>
      <c r="O2233" s="1" t="str">
        <f>VLOOKUP($L2233,'Hospitalization details'!$F2233:N4570,4,FALSE)</f>
        <v>R1011</v>
      </c>
      <c r="P2233" s="14">
        <f>VLOOKUP($L2233,'Hospitalization details'!$F2233:O4570,6,FALSE)</f>
        <v>24044</v>
      </c>
      <c r="Q2233" s="18">
        <f t="shared" si="34"/>
        <v>57</v>
      </c>
    </row>
    <row r="2234" spans="1:17" x14ac:dyDescent="0.25">
      <c r="A2234" s="2" t="s">
        <v>2240</v>
      </c>
      <c r="B2234" t="str">
        <f>VLOOKUP(A2234,'customer names'!A2234:D4568,3,FALSE)</f>
        <v>Borden</v>
      </c>
      <c r="C2234" s="1">
        <f>VLOOKUP(A2234,'Medical examination'!A2234:G4568,2,FALSE)</f>
        <v>20.58</v>
      </c>
      <c r="D2234" s="1">
        <f>VLOOKUP(A2234,'Medical examination'!A2234:H4568,3,FALSE)</f>
        <v>5.64</v>
      </c>
      <c r="E2234" s="1" t="str">
        <f>VLOOKUP($A2234,'Medical examination'!A2234:I4568,4,FALSE)</f>
        <v>YES</v>
      </c>
      <c r="F2234" s="1" t="str">
        <f>VLOOKUP($A2234,'Medical examination'!A2234:J4568,5,FALSE)</f>
        <v>NO</v>
      </c>
      <c r="G2234" s="1" t="str">
        <f>VLOOKUP($A2234,'Medical examination'!A2234:K4568,6,FALSE)</f>
        <v>NO</v>
      </c>
      <c r="H2234" s="1">
        <f>VLOOKUP($A2234,'Medical examination'!A2234:L4568,7,FALSE)</f>
        <v>0</v>
      </c>
      <c r="I2234" s="1" t="str">
        <f>VLOOKUP($A2234,'Medical examination'!A2234:M4568,8,FALSE)</f>
        <v>NO</v>
      </c>
      <c r="J2234" s="19" t="str">
        <f>VLOOKUP($A2234,'Medical examination'!A2234:N4568,9,FALSE)</f>
        <v>NORMAL WEIGHT</v>
      </c>
      <c r="K2234" s="10" t="str">
        <f>VLOOKUP($A2234,'Medical examination'!A2234:O4568,10,FALSE)</f>
        <v>NORMAL</v>
      </c>
      <c r="L2234" s="16">
        <v>12029.29</v>
      </c>
      <c r="M2234" s="1" t="str">
        <f>VLOOKUP($L2234,'Hospitalization details'!$F2234:L4566,2,FALSE)</f>
        <v>TIER - 3</v>
      </c>
      <c r="N2234" s="17" t="str">
        <f>VLOOKUP($L2234,'Hospitalization details'!$F2234:M4571,3,FALSE)</f>
        <v>TIER - 2</v>
      </c>
      <c r="O2234" s="1" t="str">
        <f>VLOOKUP($L2234,'Hospitalization details'!$F2234:N4571,4,FALSE)</f>
        <v>R1024</v>
      </c>
      <c r="P2234" s="14">
        <f>VLOOKUP($L2234,'Hospitalization details'!$F2234:O4571,6,FALSE)</f>
        <v>23902</v>
      </c>
      <c r="Q2234" s="18">
        <f t="shared" si="34"/>
        <v>57</v>
      </c>
    </row>
    <row r="2235" spans="1:17" x14ac:dyDescent="0.25">
      <c r="A2235" s="2" t="s">
        <v>2241</v>
      </c>
      <c r="B2235" t="str">
        <f>VLOOKUP(A2235,'customer names'!A2235:D4569,3,FALSE)</f>
        <v>McLean</v>
      </c>
      <c r="C2235" s="1">
        <f>VLOOKUP(A2235,'Medical examination'!A2235:G4569,2,FALSE)</f>
        <v>16.5</v>
      </c>
      <c r="D2235" s="1">
        <f>VLOOKUP(A2235,'Medical examination'!A2235:H4569,3,FALSE)</f>
        <v>4.1100000000000003</v>
      </c>
      <c r="E2235" s="1" t="str">
        <f>VLOOKUP($A2235,'Medical examination'!A2235:I4569,4,FALSE)</f>
        <v>YES</v>
      </c>
      <c r="F2235" s="1" t="str">
        <f>VLOOKUP($A2235,'Medical examination'!A2235:J4569,5,FALSE)</f>
        <v>NO</v>
      </c>
      <c r="G2235" s="1" t="str">
        <f>VLOOKUP($A2235,'Medical examination'!A2235:K4569,6,FALSE)</f>
        <v>NO</v>
      </c>
      <c r="H2235" s="1">
        <f>VLOOKUP($A2235,'Medical examination'!A2235:L4569,7,FALSE)</f>
        <v>0</v>
      </c>
      <c r="I2235" s="1" t="str">
        <f>VLOOKUP($A2235,'Medical examination'!A2235:M4569,8,FALSE)</f>
        <v>NO</v>
      </c>
      <c r="J2235" s="19" t="str">
        <f>VLOOKUP($A2235,'Medical examination'!A2235:N4569,9,FALSE)</f>
        <v>UNDERWEIGHT</v>
      </c>
      <c r="K2235" s="10" t="str">
        <f>VLOOKUP($A2235,'Medical examination'!A2235:O4569,10,FALSE)</f>
        <v>NORMAL</v>
      </c>
      <c r="L2235" s="16">
        <v>12001.29</v>
      </c>
      <c r="M2235" s="1" t="str">
        <f>VLOOKUP($L2235,'Hospitalization details'!$F2235:L4567,2,FALSE)</f>
        <v>TIER - 3</v>
      </c>
      <c r="N2235" s="17" t="str">
        <f>VLOOKUP($L2235,'Hospitalization details'!$F2235:M4572,3,FALSE)</f>
        <v>TIER - 3</v>
      </c>
      <c r="O2235" s="1" t="str">
        <f>VLOOKUP($L2235,'Hospitalization details'!$F2235:N4572,4,FALSE)</f>
        <v>R1021</v>
      </c>
      <c r="P2235" s="14">
        <f>VLOOKUP($L2235,'Hospitalization details'!$F2235:O4572,6,FALSE)</f>
        <v>30241</v>
      </c>
      <c r="Q2235" s="18">
        <f t="shared" si="34"/>
        <v>40</v>
      </c>
    </row>
    <row r="2236" spans="1:17" x14ac:dyDescent="0.25">
      <c r="A2236" s="2" t="s">
        <v>2242</v>
      </c>
      <c r="B2236" t="str">
        <f>VLOOKUP(A2236,'customer names'!A2236:D4570,3,FALSE)</f>
        <v>Regan</v>
      </c>
      <c r="C2236" s="1">
        <f>VLOOKUP(A2236,'Medical examination'!A2236:G4570,2,FALSE)</f>
        <v>15.41</v>
      </c>
      <c r="D2236" s="1">
        <f>VLOOKUP(A2236,'Medical examination'!A2236:H4570,3,FALSE)</f>
        <v>5.43</v>
      </c>
      <c r="E2236" s="1" t="str">
        <f>VLOOKUP($A2236,'Medical examination'!A2236:I4570,4,FALSE)</f>
        <v>YES</v>
      </c>
      <c r="F2236" s="1" t="str">
        <f>VLOOKUP($A2236,'Medical examination'!A2236:J4570,5,FALSE)</f>
        <v>NO</v>
      </c>
      <c r="G2236" s="1" t="str">
        <f>VLOOKUP($A2236,'Medical examination'!A2236:K4570,6,FALSE)</f>
        <v>YES</v>
      </c>
      <c r="H2236" s="1">
        <f>VLOOKUP($A2236,'Medical examination'!A2236:L4570,7,FALSE)</f>
        <v>1</v>
      </c>
      <c r="I2236" s="1" t="str">
        <f>VLOOKUP($A2236,'Medical examination'!A2236:M4570,8,FALSE)</f>
        <v>NO</v>
      </c>
      <c r="J2236" s="19" t="str">
        <f>VLOOKUP($A2236,'Medical examination'!A2236:N4570,9,FALSE)</f>
        <v>UNDERWEIGHT</v>
      </c>
      <c r="K2236" s="10" t="str">
        <f>VLOOKUP($A2236,'Medical examination'!A2236:O4570,10,FALSE)</f>
        <v>NORMAL</v>
      </c>
      <c r="L2236" s="16">
        <v>11994.89</v>
      </c>
      <c r="M2236" s="1" t="str">
        <f>VLOOKUP($L2236,'Hospitalization details'!$F2236:L4568,2,FALSE)</f>
        <v>TIER - 3</v>
      </c>
      <c r="N2236" s="17" t="str">
        <f>VLOOKUP($L2236,'Hospitalization details'!$F2236:M4573,3,FALSE)</f>
        <v>TIER - 2</v>
      </c>
      <c r="O2236" s="1" t="str">
        <f>VLOOKUP($L2236,'Hospitalization details'!$F2236:N4573,4,FALSE)</f>
        <v>R1012</v>
      </c>
      <c r="P2236" s="14">
        <f>VLOOKUP($L2236,'Hospitalization details'!$F2236:O4573,6,FALSE)</f>
        <v>34315</v>
      </c>
      <c r="Q2236" s="18">
        <f t="shared" si="34"/>
        <v>29</v>
      </c>
    </row>
    <row r="2237" spans="1:17" x14ac:dyDescent="0.25">
      <c r="A2237" s="2" t="s">
        <v>2243</v>
      </c>
      <c r="B2237" t="str">
        <f>VLOOKUP(A2237,'customer names'!A2237:D4571,3,FALSE)</f>
        <v>Koenis</v>
      </c>
      <c r="C2237" s="1">
        <f>VLOOKUP(A2237,'Medical examination'!A2237:G4571,2,FALSE)</f>
        <v>24.59</v>
      </c>
      <c r="D2237" s="1">
        <f>VLOOKUP(A2237,'Medical examination'!A2237:H4571,3,FALSE)</f>
        <v>4.38</v>
      </c>
      <c r="E2237" s="1" t="str">
        <f>VLOOKUP($A2237,'Medical examination'!A2237:I4571,4,FALSE)</f>
        <v>NO</v>
      </c>
      <c r="F2237" s="1" t="str">
        <f>VLOOKUP($A2237,'Medical examination'!A2237:J4571,5,FALSE)</f>
        <v>NO</v>
      </c>
      <c r="G2237" s="1" t="str">
        <f>VLOOKUP($A2237,'Medical examination'!A2237:K4571,6,FALSE)</f>
        <v>NO</v>
      </c>
      <c r="H2237" s="1">
        <f>VLOOKUP($A2237,'Medical examination'!A2237:L4571,7,FALSE)</f>
        <v>1</v>
      </c>
      <c r="I2237" s="1" t="str">
        <f>VLOOKUP($A2237,'Medical examination'!A2237:M4571,8,FALSE)</f>
        <v>NO</v>
      </c>
      <c r="J2237" s="19" t="str">
        <f>VLOOKUP($A2237,'Medical examination'!A2237:N4571,9,FALSE)</f>
        <v>NORMAL WEIGHT</v>
      </c>
      <c r="K2237" s="10" t="str">
        <f>VLOOKUP($A2237,'Medical examination'!A2237:O4571,10,FALSE)</f>
        <v>NORMAL</v>
      </c>
      <c r="L2237" s="16">
        <v>11987.68</v>
      </c>
      <c r="M2237" s="1" t="str">
        <f>VLOOKUP($L2237,'Hospitalization details'!$F2237:L4569,2,FALSE)</f>
        <v>TIER - 3</v>
      </c>
      <c r="N2237" s="17" t="str">
        <f>VLOOKUP($L2237,'Hospitalization details'!$F2237:M4574,3,FALSE)</f>
        <v>TIER - 2</v>
      </c>
      <c r="O2237" s="1" t="str">
        <f>VLOOKUP($L2237,'Hospitalization details'!$F2237:N4574,4,FALSE)</f>
        <v>R1026</v>
      </c>
      <c r="P2237" s="14">
        <f>VLOOKUP($L2237,'Hospitalization details'!$F2237:O4574,6,FALSE)</f>
        <v>30501</v>
      </c>
      <c r="Q2237" s="18">
        <f t="shared" si="34"/>
        <v>39</v>
      </c>
    </row>
    <row r="2238" spans="1:17" x14ac:dyDescent="0.25">
      <c r="A2238" s="2" t="s">
        <v>2244</v>
      </c>
      <c r="B2238" t="str">
        <f>VLOOKUP(A2238,'customer names'!A2238:D4572,3,FALSE)</f>
        <v>Kittaka</v>
      </c>
      <c r="C2238" s="1">
        <f>VLOOKUP(A2238,'Medical examination'!A2238:G4572,2,FALSE)</f>
        <v>33.33</v>
      </c>
      <c r="D2238" s="1">
        <f>VLOOKUP(A2238,'Medical examination'!A2238:H4572,3,FALSE)</f>
        <v>9.7899999999999991</v>
      </c>
      <c r="E2238" s="1" t="str">
        <f>VLOOKUP($A2238,'Medical examination'!A2238:I4572,4,FALSE)</f>
        <v>NO</v>
      </c>
      <c r="F2238" s="1" t="str">
        <f>VLOOKUP($A2238,'Medical examination'!A2238:J4572,5,FALSE)</f>
        <v>NO</v>
      </c>
      <c r="G2238" s="1" t="str">
        <f>VLOOKUP($A2238,'Medical examination'!A2238:K4572,6,FALSE)</f>
        <v>NO</v>
      </c>
      <c r="H2238" s="1">
        <f>VLOOKUP($A2238,'Medical examination'!A2238:L4572,7,FALSE)</f>
        <v>0</v>
      </c>
      <c r="I2238" s="1" t="str">
        <f>VLOOKUP($A2238,'Medical examination'!A2238:M4572,8,FALSE)</f>
        <v>NO</v>
      </c>
      <c r="J2238" s="19" t="str">
        <f>VLOOKUP($A2238,'Medical examination'!A2238:N4572,9,FALSE)</f>
        <v>OBESITY</v>
      </c>
      <c r="K2238" s="10" t="str">
        <f>VLOOKUP($A2238,'Medical examination'!A2238:O4572,10,FALSE)</f>
        <v>DIABETES</v>
      </c>
      <c r="L2238" s="16">
        <v>11987.17</v>
      </c>
      <c r="M2238" s="1" t="str">
        <f>VLOOKUP($L2238,'Hospitalization details'!$F2238:L4570,2,FALSE)</f>
        <v>TIER - 3</v>
      </c>
      <c r="N2238" s="17" t="str">
        <f>VLOOKUP($L2238,'Hospitalization details'!$F2238:M4575,3,FALSE)</f>
        <v>TIER - 3</v>
      </c>
      <c r="O2238" s="1" t="str">
        <f>VLOOKUP($L2238,'Hospitalization details'!$F2238:N4575,4,FALSE)</f>
        <v>R1013</v>
      </c>
      <c r="P2238" s="14">
        <f>VLOOKUP($L2238,'Hospitalization details'!$F2238:O4575,6,FALSE)</f>
        <v>24828</v>
      </c>
      <c r="Q2238" s="18">
        <f t="shared" si="34"/>
        <v>55</v>
      </c>
    </row>
    <row r="2239" spans="1:17" x14ac:dyDescent="0.25">
      <c r="A2239" s="2" t="s">
        <v>2245</v>
      </c>
      <c r="B2239" t="str">
        <f>VLOOKUP(A2239,'customer names'!A2239:D4573,3,FALSE)</f>
        <v>Concannon</v>
      </c>
      <c r="C2239" s="1">
        <f>VLOOKUP(A2239,'Medical examination'!A2239:G4573,2,FALSE)</f>
        <v>18.5</v>
      </c>
      <c r="D2239" s="1">
        <f>VLOOKUP(A2239,'Medical examination'!A2239:H4573,3,FALSE)</f>
        <v>11.84</v>
      </c>
      <c r="E2239" s="1" t="str">
        <f>VLOOKUP($A2239,'Medical examination'!A2239:I4573,4,FALSE)</f>
        <v>NO</v>
      </c>
      <c r="F2239" s="1" t="str">
        <f>VLOOKUP($A2239,'Medical examination'!A2239:J4573,5,FALSE)</f>
        <v>NO</v>
      </c>
      <c r="G2239" s="1" t="str">
        <f>VLOOKUP($A2239,'Medical examination'!A2239:K4573,6,FALSE)</f>
        <v>NO</v>
      </c>
      <c r="H2239" s="1">
        <f>VLOOKUP($A2239,'Medical examination'!A2239:L4573,7,FALSE)</f>
        <v>0</v>
      </c>
      <c r="I2239" s="1" t="str">
        <f>VLOOKUP($A2239,'Medical examination'!A2239:M4573,8,FALSE)</f>
        <v>NO</v>
      </c>
      <c r="J2239" s="19" t="str">
        <f>VLOOKUP($A2239,'Medical examination'!A2239:N4573,9,FALSE)</f>
        <v>NORMAL WEIGHT</v>
      </c>
      <c r="K2239" s="10" t="str">
        <f>VLOOKUP($A2239,'Medical examination'!A2239:O4573,10,FALSE)</f>
        <v>DIABETES</v>
      </c>
      <c r="L2239" s="16">
        <v>11946.63</v>
      </c>
      <c r="M2239" s="1" t="str">
        <f>VLOOKUP($L2239,'Hospitalization details'!$F2239:L4571,2,FALSE)</f>
        <v>TIER - 3</v>
      </c>
      <c r="N2239" s="17" t="str">
        <f>VLOOKUP($L2239,'Hospitalization details'!$F2239:M4576,3,FALSE)</f>
        <v>TIER - 2</v>
      </c>
      <c r="O2239" s="1" t="str">
        <f>VLOOKUP($L2239,'Hospitalization details'!$F2239:N4576,4,FALSE)</f>
        <v>R1013</v>
      </c>
      <c r="P2239" s="14">
        <f>VLOOKUP($L2239,'Hospitalization details'!$F2239:O4576,6,FALSE)</f>
        <v>23649</v>
      </c>
      <c r="Q2239" s="18">
        <f t="shared" si="34"/>
        <v>58</v>
      </c>
    </row>
    <row r="2240" spans="1:17" x14ac:dyDescent="0.25">
      <c r="A2240" s="2" t="s">
        <v>2246</v>
      </c>
      <c r="B2240" t="str">
        <f>VLOOKUP(A2240,'customer names'!A2240:D4574,3,FALSE)</f>
        <v>Johnson</v>
      </c>
      <c r="C2240" s="1">
        <f>VLOOKUP(A2240,'Medical examination'!A2240:G4574,2,FALSE)</f>
        <v>18.579999999999998</v>
      </c>
      <c r="D2240" s="1">
        <f>VLOOKUP(A2240,'Medical examination'!A2240:H4574,3,FALSE)</f>
        <v>6.22</v>
      </c>
      <c r="E2240" s="1" t="str">
        <f>VLOOKUP($A2240,'Medical examination'!A2240:I4574,4,FALSE)</f>
        <v>NO</v>
      </c>
      <c r="F2240" s="1" t="str">
        <f>VLOOKUP($A2240,'Medical examination'!A2240:J4574,5,FALSE)</f>
        <v>NO</v>
      </c>
      <c r="G2240" s="1" t="str">
        <f>VLOOKUP($A2240,'Medical examination'!A2240:K4574,6,FALSE)</f>
        <v>NO</v>
      </c>
      <c r="H2240" s="1">
        <f>VLOOKUP($A2240,'Medical examination'!A2240:L4574,7,FALSE)</f>
        <v>0</v>
      </c>
      <c r="I2240" s="1" t="str">
        <f>VLOOKUP($A2240,'Medical examination'!A2240:M4574,8,FALSE)</f>
        <v>NO</v>
      </c>
      <c r="J2240" s="19" t="str">
        <f>VLOOKUP($A2240,'Medical examination'!A2240:N4574,9,FALSE)</f>
        <v>NORMAL WEIGHT</v>
      </c>
      <c r="K2240" s="10" t="str">
        <f>VLOOKUP($A2240,'Medical examination'!A2240:O4574,10,FALSE)</f>
        <v>PRE DIABETES</v>
      </c>
      <c r="L2240" s="16">
        <v>40932.43</v>
      </c>
      <c r="M2240" s="1" t="str">
        <f>VLOOKUP($L2240,'Hospitalization details'!$F2240:L4572,2,FALSE)</f>
        <v>TIER - 1</v>
      </c>
      <c r="N2240" s="17" t="str">
        <f>VLOOKUP($L2240,'Hospitalization details'!$F2240:M4577,3,FALSE)</f>
        <v>TIER - 2</v>
      </c>
      <c r="O2240" s="1" t="str">
        <f>VLOOKUP($L2240,'Hospitalization details'!$F2240:N4577,4,FALSE)</f>
        <v>R1013</v>
      </c>
      <c r="P2240" s="14">
        <f>VLOOKUP($L2240,'Hospitalization details'!$F2240:O4577,6,FALSE)</f>
        <v>33820</v>
      </c>
      <c r="Q2240" s="18">
        <f t="shared" si="34"/>
        <v>30</v>
      </c>
    </row>
    <row r="2241" spans="1:17" x14ac:dyDescent="0.25">
      <c r="A2241" s="2" t="s">
        <v>2247</v>
      </c>
      <c r="B2241" t="str">
        <f>VLOOKUP(A2241,'customer names'!A2241:D4575,3,FALSE)</f>
        <v>Schultz</v>
      </c>
      <c r="C2241" s="1">
        <f>VLOOKUP(A2241,'Medical examination'!A2241:G4575,2,FALSE)</f>
        <v>16.64</v>
      </c>
      <c r="D2241" s="1">
        <f>VLOOKUP(A2241,'Medical examination'!A2241:H4575,3,FALSE)</f>
        <v>10.01</v>
      </c>
      <c r="E2241" s="1" t="str">
        <f>VLOOKUP($A2241,'Medical examination'!A2241:I4575,4,FALSE)</f>
        <v>NO</v>
      </c>
      <c r="F2241" s="1" t="str">
        <f>VLOOKUP($A2241,'Medical examination'!A2241:J4575,5,FALSE)</f>
        <v>NO</v>
      </c>
      <c r="G2241" s="1" t="str">
        <f>VLOOKUP($A2241,'Medical examination'!A2241:K4575,6,FALSE)</f>
        <v>NO</v>
      </c>
      <c r="H2241" s="1">
        <f>VLOOKUP($A2241,'Medical examination'!A2241:L4575,7,FALSE)</f>
        <v>0</v>
      </c>
      <c r="I2241" s="1" t="str">
        <f>VLOOKUP($A2241,'Medical examination'!A2241:M4575,8,FALSE)</f>
        <v>NO</v>
      </c>
      <c r="J2241" s="19" t="str">
        <f>VLOOKUP($A2241,'Medical examination'!A2241:N4575,9,FALSE)</f>
        <v>UNDERWEIGHT</v>
      </c>
      <c r="K2241" s="10" t="str">
        <f>VLOOKUP($A2241,'Medical examination'!A2241:O4575,10,FALSE)</f>
        <v>DIABETES</v>
      </c>
      <c r="L2241" s="16">
        <v>11945.13</v>
      </c>
      <c r="M2241" s="1" t="str">
        <f>VLOOKUP($L2241,'Hospitalization details'!$F2241:L4573,2,FALSE)</f>
        <v>TIER - 3</v>
      </c>
      <c r="N2241" s="17" t="str">
        <f>VLOOKUP($L2241,'Hospitalization details'!$F2241:M4578,3,FALSE)</f>
        <v>TIER - 2</v>
      </c>
      <c r="O2241" s="1" t="str">
        <f>VLOOKUP($L2241,'Hospitalization details'!$F2241:N4578,4,FALSE)</f>
        <v>R1012</v>
      </c>
      <c r="P2241" s="14">
        <f>VLOOKUP($L2241,'Hospitalization details'!$F2241:O4578,6,FALSE)</f>
        <v>24047</v>
      </c>
      <c r="Q2241" s="18">
        <f t="shared" si="34"/>
        <v>57</v>
      </c>
    </row>
    <row r="2242" spans="1:17" x14ac:dyDescent="0.25">
      <c r="A2242" s="2" t="s">
        <v>2248</v>
      </c>
      <c r="B2242" t="str">
        <f>VLOOKUP(A2242,'customer names'!A2242:D4576,3,FALSE)</f>
        <v>Brannigan</v>
      </c>
      <c r="C2242" s="1">
        <f>VLOOKUP(A2242,'Medical examination'!A2242:G4576,2,FALSE)</f>
        <v>19.329999999999998</v>
      </c>
      <c r="D2242" s="1">
        <f>VLOOKUP(A2242,'Medical examination'!A2242:H4576,3,FALSE)</f>
        <v>4.32</v>
      </c>
      <c r="E2242" s="1" t="str">
        <f>VLOOKUP($A2242,'Medical examination'!A2242:I4576,4,FALSE)</f>
        <v>NO</v>
      </c>
      <c r="F2242" s="1" t="str">
        <f>VLOOKUP($A2242,'Medical examination'!A2242:J4576,5,FALSE)</f>
        <v>NO</v>
      </c>
      <c r="G2242" s="1" t="str">
        <f>VLOOKUP($A2242,'Medical examination'!A2242:K4576,6,FALSE)</f>
        <v>NO</v>
      </c>
      <c r="H2242" s="1">
        <f>VLOOKUP($A2242,'Medical examination'!A2242:L4576,7,FALSE)</f>
        <v>1</v>
      </c>
      <c r="I2242" s="1" t="str">
        <f>VLOOKUP($A2242,'Medical examination'!A2242:M4576,8,FALSE)</f>
        <v>NO</v>
      </c>
      <c r="J2242" s="19" t="str">
        <f>VLOOKUP($A2242,'Medical examination'!A2242:N4576,9,FALSE)</f>
        <v>NORMAL WEIGHT</v>
      </c>
      <c r="K2242" s="10" t="str">
        <f>VLOOKUP($A2242,'Medical examination'!A2242:O4576,10,FALSE)</f>
        <v>NORMAL</v>
      </c>
      <c r="L2242" s="16">
        <v>11944.59</v>
      </c>
      <c r="M2242" s="1" t="str">
        <f>VLOOKUP($L2242,'Hospitalization details'!$F2242:L4574,2,FALSE)</f>
        <v>TIER - 3</v>
      </c>
      <c r="N2242" s="17" t="str">
        <f>VLOOKUP($L2242,'Hospitalization details'!$F2242:M4579,3,FALSE)</f>
        <v>TIER - 2</v>
      </c>
      <c r="O2242" s="1" t="str">
        <f>VLOOKUP($L2242,'Hospitalization details'!$F2242:N4579,4,FALSE)</f>
        <v>R1016</v>
      </c>
      <c r="P2242" s="14">
        <f>VLOOKUP($L2242,'Hospitalization details'!$F2242:O4579,6,FALSE)</f>
        <v>23736</v>
      </c>
      <c r="Q2242" s="18">
        <f t="shared" si="34"/>
        <v>58</v>
      </c>
    </row>
    <row r="2243" spans="1:17" x14ac:dyDescent="0.25">
      <c r="A2243" s="2" t="s">
        <v>2249</v>
      </c>
      <c r="B2243" t="str">
        <f>VLOOKUP(A2243,'customer names'!A2243:D4577,3,FALSE)</f>
        <v>Cavallo</v>
      </c>
      <c r="C2243" s="1">
        <f>VLOOKUP(A2243,'Medical examination'!A2243:G4577,2,FALSE)</f>
        <v>21.26</v>
      </c>
      <c r="D2243" s="1">
        <f>VLOOKUP(A2243,'Medical examination'!A2243:H4577,3,FALSE)</f>
        <v>5.65</v>
      </c>
      <c r="E2243" s="1" t="str">
        <f>VLOOKUP($A2243,'Medical examination'!A2243:I4577,4,FALSE)</f>
        <v>YES</v>
      </c>
      <c r="F2243" s="1" t="str">
        <f>VLOOKUP($A2243,'Medical examination'!A2243:J4577,5,FALSE)</f>
        <v>NO</v>
      </c>
      <c r="G2243" s="1" t="str">
        <f>VLOOKUP($A2243,'Medical examination'!A2243:K4577,6,FALSE)</f>
        <v>YES</v>
      </c>
      <c r="H2243" s="1">
        <f>VLOOKUP($A2243,'Medical examination'!A2243:L4577,7,FALSE)</f>
        <v>1</v>
      </c>
      <c r="I2243" s="1" t="str">
        <f>VLOOKUP($A2243,'Medical examination'!A2243:M4577,8,FALSE)</f>
        <v>NO</v>
      </c>
      <c r="J2243" s="19" t="str">
        <f>VLOOKUP($A2243,'Medical examination'!A2243:N4577,9,FALSE)</f>
        <v>NORMAL WEIGHT</v>
      </c>
      <c r="K2243" s="10" t="str">
        <f>VLOOKUP($A2243,'Medical examination'!A2243:O4577,10,FALSE)</f>
        <v>NORMAL</v>
      </c>
      <c r="L2243" s="16">
        <v>11941.83</v>
      </c>
      <c r="M2243" s="1" t="str">
        <f>VLOOKUP($L2243,'Hospitalization details'!$F2243:L4575,2,FALSE)</f>
        <v>TIER - 3</v>
      </c>
      <c r="N2243" s="17" t="str">
        <f>VLOOKUP($L2243,'Hospitalization details'!$F2243:M4580,3,FALSE)</f>
        <v>TIER - 1</v>
      </c>
      <c r="O2243" s="1" t="str">
        <f>VLOOKUP($L2243,'Hospitalization details'!$F2243:N4580,4,FALSE)</f>
        <v>R1023</v>
      </c>
      <c r="P2243" s="14">
        <f>VLOOKUP($L2243,'Hospitalization details'!$F2243:O4580,6,FALSE)</f>
        <v>33530</v>
      </c>
      <c r="Q2243" s="18">
        <f t="shared" ref="Q2243:Q2306" si="35">DATEDIF(P2243:P4577, DATE(2023,6,8), "Y")</f>
        <v>31</v>
      </c>
    </row>
    <row r="2244" spans="1:17" x14ac:dyDescent="0.25">
      <c r="A2244" s="2" t="s">
        <v>2250</v>
      </c>
      <c r="B2244" t="str">
        <f>VLOOKUP(A2244,'customer names'!A2244:D4578,3,FALSE)</f>
        <v>Chang</v>
      </c>
      <c r="C2244" s="1">
        <f>VLOOKUP(A2244,'Medical examination'!A2244:G4578,2,FALSE)</f>
        <v>15.6</v>
      </c>
      <c r="D2244" s="1">
        <f>VLOOKUP(A2244,'Medical examination'!A2244:H4578,3,FALSE)</f>
        <v>4.12</v>
      </c>
      <c r="E2244" s="1" t="str">
        <f>VLOOKUP($A2244,'Medical examination'!A2244:I4578,4,FALSE)</f>
        <v>YES</v>
      </c>
      <c r="F2244" s="1" t="str">
        <f>VLOOKUP($A2244,'Medical examination'!A2244:J4578,5,FALSE)</f>
        <v>NO</v>
      </c>
      <c r="G2244" s="1" t="str">
        <f>VLOOKUP($A2244,'Medical examination'!A2244:K4578,6,FALSE)</f>
        <v>NO</v>
      </c>
      <c r="H2244" s="1">
        <f>VLOOKUP($A2244,'Medical examination'!A2244:L4578,7,FALSE)</f>
        <v>1</v>
      </c>
      <c r="I2244" s="1" t="str">
        <f>VLOOKUP($A2244,'Medical examination'!A2244:M4578,8,FALSE)</f>
        <v>NO</v>
      </c>
      <c r="J2244" s="19" t="str">
        <f>VLOOKUP($A2244,'Medical examination'!A2244:N4578,9,FALSE)</f>
        <v>UNDERWEIGHT</v>
      </c>
      <c r="K2244" s="10" t="str">
        <f>VLOOKUP($A2244,'Medical examination'!A2244:O4578,10,FALSE)</f>
        <v>NORMAL</v>
      </c>
      <c r="L2244" s="16">
        <v>11938.26</v>
      </c>
      <c r="M2244" s="1" t="str">
        <f>VLOOKUP($L2244,'Hospitalization details'!$F2244:L4576,2,FALSE)</f>
        <v>TIER - 3</v>
      </c>
      <c r="N2244" s="17" t="str">
        <f>VLOOKUP($L2244,'Hospitalization details'!$F2244:M4581,3,FALSE)</f>
        <v>TIER - 3</v>
      </c>
      <c r="O2244" s="1" t="str">
        <f>VLOOKUP($L2244,'Hospitalization details'!$F2244:N4581,4,FALSE)</f>
        <v>R1019</v>
      </c>
      <c r="P2244" s="14">
        <f>VLOOKUP($L2244,'Hospitalization details'!$F2244:O4581,6,FALSE)</f>
        <v>23591</v>
      </c>
      <c r="Q2244" s="18">
        <f t="shared" si="35"/>
        <v>58</v>
      </c>
    </row>
    <row r="2245" spans="1:17" x14ac:dyDescent="0.25">
      <c r="A2245" s="2" t="s">
        <v>2251</v>
      </c>
      <c r="B2245" t="str">
        <f>VLOOKUP(A2245,'customer names'!A2245:D4579,3,FALSE)</f>
        <v>Axelrod</v>
      </c>
      <c r="C2245" s="1">
        <f>VLOOKUP(A2245,'Medical examination'!A2245:G4579,2,FALSE)</f>
        <v>24.39</v>
      </c>
      <c r="D2245" s="1">
        <f>VLOOKUP(A2245,'Medical examination'!A2245:H4579,3,FALSE)</f>
        <v>6.24</v>
      </c>
      <c r="E2245" s="1" t="str">
        <f>VLOOKUP($A2245,'Medical examination'!A2245:I4579,4,FALSE)</f>
        <v>NO</v>
      </c>
      <c r="F2245" s="1" t="str">
        <f>VLOOKUP($A2245,'Medical examination'!A2245:J4579,5,FALSE)</f>
        <v>NO</v>
      </c>
      <c r="G2245" s="1" t="str">
        <f>VLOOKUP($A2245,'Medical examination'!A2245:K4579,6,FALSE)</f>
        <v>NO</v>
      </c>
      <c r="H2245" s="1">
        <f>VLOOKUP($A2245,'Medical examination'!A2245:L4579,7,FALSE)</f>
        <v>1</v>
      </c>
      <c r="I2245" s="1" t="str">
        <f>VLOOKUP($A2245,'Medical examination'!A2245:M4579,8,FALSE)</f>
        <v>NO</v>
      </c>
      <c r="J2245" s="19" t="str">
        <f>VLOOKUP($A2245,'Medical examination'!A2245:N4579,9,FALSE)</f>
        <v>NORMAL WEIGHT</v>
      </c>
      <c r="K2245" s="10" t="str">
        <f>VLOOKUP($A2245,'Medical examination'!A2245:O4579,10,FALSE)</f>
        <v>PRE DIABETES</v>
      </c>
      <c r="L2245" s="16">
        <v>11931.13</v>
      </c>
      <c r="M2245" s="1" t="str">
        <f>VLOOKUP($L2245,'Hospitalization details'!$F2245:L4577,2,FALSE)</f>
        <v>TIER - 3</v>
      </c>
      <c r="N2245" s="17" t="str">
        <f>VLOOKUP($L2245,'Hospitalization details'!$F2245:M4582,3,FALSE)</f>
        <v>TIER - 1</v>
      </c>
      <c r="O2245" s="1" t="str">
        <f>VLOOKUP($L2245,'Hospitalization details'!$F2245:N4582,4,FALSE)</f>
        <v>R1019</v>
      </c>
      <c r="P2245" s="14">
        <f>VLOOKUP($L2245,'Hospitalization details'!$F2245:O4582,6,FALSE)</f>
        <v>23731</v>
      </c>
      <c r="Q2245" s="18">
        <f t="shared" si="35"/>
        <v>58</v>
      </c>
    </row>
    <row r="2246" spans="1:17" x14ac:dyDescent="0.25">
      <c r="A2246" s="2" t="s">
        <v>2252</v>
      </c>
      <c r="B2246" t="str">
        <f>VLOOKUP(A2246,'customer names'!A2246:D4580,3,FALSE)</f>
        <v>Davenport</v>
      </c>
      <c r="C2246" s="1">
        <f>VLOOKUP(A2246,'Medical examination'!A2246:G4580,2,FALSE)</f>
        <v>24.75</v>
      </c>
      <c r="D2246" s="1">
        <f>VLOOKUP(A2246,'Medical examination'!A2246:H4580,3,FALSE)</f>
        <v>4.83</v>
      </c>
      <c r="E2246" s="1" t="str">
        <f>VLOOKUP($A2246,'Medical examination'!A2246:I4580,4,FALSE)</f>
        <v>NO</v>
      </c>
      <c r="F2246" s="1" t="str">
        <f>VLOOKUP($A2246,'Medical examination'!A2246:J4580,5,FALSE)</f>
        <v>NO</v>
      </c>
      <c r="G2246" s="1" t="str">
        <f>VLOOKUP($A2246,'Medical examination'!A2246:K4580,6,FALSE)</f>
        <v>NO</v>
      </c>
      <c r="H2246" s="1">
        <f>VLOOKUP($A2246,'Medical examination'!A2246:L4580,7,FALSE)</f>
        <v>0</v>
      </c>
      <c r="I2246" s="1" t="str">
        <f>VLOOKUP($A2246,'Medical examination'!A2246:M4580,8,FALSE)</f>
        <v>NO</v>
      </c>
      <c r="J2246" s="19" t="str">
        <f>VLOOKUP($A2246,'Medical examination'!A2246:N4580,9,FALSE)</f>
        <v>NORMAL WEIGHT</v>
      </c>
      <c r="K2246" s="10" t="str">
        <f>VLOOKUP($A2246,'Medical examination'!A2246:O4580,10,FALSE)</f>
        <v>NORMAL</v>
      </c>
      <c r="L2246" s="16">
        <v>11918.2</v>
      </c>
      <c r="M2246" s="1" t="str">
        <f>VLOOKUP($L2246,'Hospitalization details'!$F2246:L4578,2,FALSE)</f>
        <v>TIER - 3</v>
      </c>
      <c r="N2246" s="17" t="str">
        <f>VLOOKUP($L2246,'Hospitalization details'!$F2246:M4583,3,FALSE)</f>
        <v>TIER - 1</v>
      </c>
      <c r="O2246" s="1" t="str">
        <f>VLOOKUP($L2246,'Hospitalization details'!$F2246:N4583,4,FALSE)</f>
        <v>R1021</v>
      </c>
      <c r="P2246" s="14">
        <f>VLOOKUP($L2246,'Hospitalization details'!$F2246:O4583,6,FALSE)</f>
        <v>23700</v>
      </c>
      <c r="Q2246" s="18">
        <f t="shared" si="35"/>
        <v>58</v>
      </c>
    </row>
    <row r="2247" spans="1:17" x14ac:dyDescent="0.25">
      <c r="A2247" s="2" t="s">
        <v>2253</v>
      </c>
      <c r="B2247" t="str">
        <f>VLOOKUP(A2247,'customer names'!A2247:D4581,3,FALSE)</f>
        <v>Roberge</v>
      </c>
      <c r="C2247" s="1">
        <f>VLOOKUP(A2247,'Medical examination'!A2247:G4581,2,FALSE)</f>
        <v>20.88</v>
      </c>
      <c r="D2247" s="1">
        <f>VLOOKUP(A2247,'Medical examination'!A2247:H4581,3,FALSE)</f>
        <v>7.4</v>
      </c>
      <c r="E2247" s="1" t="str">
        <f>VLOOKUP($A2247,'Medical examination'!A2247:I4581,4,FALSE)</f>
        <v>NO</v>
      </c>
      <c r="F2247" s="1" t="str">
        <f>VLOOKUP($A2247,'Medical examination'!A2247:J4581,5,FALSE)</f>
        <v>NO</v>
      </c>
      <c r="G2247" s="1" t="str">
        <f>VLOOKUP($A2247,'Medical examination'!A2247:K4581,6,FALSE)</f>
        <v>NO</v>
      </c>
      <c r="H2247" s="1">
        <f>VLOOKUP($A2247,'Medical examination'!A2247:L4581,7,FALSE)</f>
        <v>0</v>
      </c>
      <c r="I2247" s="1" t="str">
        <f>VLOOKUP($A2247,'Medical examination'!A2247:M4581,8,FALSE)</f>
        <v>NO</v>
      </c>
      <c r="J2247" s="19" t="str">
        <f>VLOOKUP($A2247,'Medical examination'!A2247:N4581,9,FALSE)</f>
        <v>NORMAL WEIGHT</v>
      </c>
      <c r="K2247" s="10" t="str">
        <f>VLOOKUP($A2247,'Medical examination'!A2247:O4581,10,FALSE)</f>
        <v>DIABETES</v>
      </c>
      <c r="L2247" s="16">
        <v>11884.05</v>
      </c>
      <c r="M2247" s="1" t="str">
        <f>VLOOKUP($L2247,'Hospitalization details'!$F2247:L4579,2,FALSE)</f>
        <v>TIER - 3</v>
      </c>
      <c r="N2247" s="17" t="str">
        <f>VLOOKUP($L2247,'Hospitalization details'!$F2247:M4584,3,FALSE)</f>
        <v>TIER - 3</v>
      </c>
      <c r="O2247" s="1" t="str">
        <f>VLOOKUP($L2247,'Hospitalization details'!$F2247:N4584,4,FALSE)</f>
        <v>R1013</v>
      </c>
      <c r="P2247" s="14">
        <f>VLOOKUP($L2247,'Hospitalization details'!$F2247:O4584,6,FALSE)</f>
        <v>38140</v>
      </c>
      <c r="Q2247" s="18">
        <f t="shared" si="35"/>
        <v>19</v>
      </c>
    </row>
    <row r="2248" spans="1:17" x14ac:dyDescent="0.25">
      <c r="A2248" s="2" t="s">
        <v>2254</v>
      </c>
      <c r="B2248" t="str">
        <f>VLOOKUP(A2248,'customer names'!A2248:D4582,3,FALSE)</f>
        <v>Schmidt</v>
      </c>
      <c r="C2248" s="1">
        <f>VLOOKUP(A2248,'Medical examination'!A2248:G4582,2,FALSE)</f>
        <v>20.43</v>
      </c>
      <c r="D2248" s="1">
        <f>VLOOKUP(A2248,'Medical examination'!A2248:H4582,3,FALSE)</f>
        <v>4.54</v>
      </c>
      <c r="E2248" s="1" t="str">
        <f>VLOOKUP($A2248,'Medical examination'!A2248:I4582,4,FALSE)</f>
        <v>NO</v>
      </c>
      <c r="F2248" s="1" t="str">
        <f>VLOOKUP($A2248,'Medical examination'!A2248:J4582,5,FALSE)</f>
        <v>NO</v>
      </c>
      <c r="G2248" s="1" t="str">
        <f>VLOOKUP($A2248,'Medical examination'!A2248:K4582,6,FALSE)</f>
        <v>NO</v>
      </c>
      <c r="H2248" s="1">
        <f>VLOOKUP($A2248,'Medical examination'!A2248:L4582,7,FALSE)</f>
        <v>0</v>
      </c>
      <c r="I2248" s="1" t="str">
        <f>VLOOKUP($A2248,'Medical examination'!A2248:M4582,8,FALSE)</f>
        <v>NO</v>
      </c>
      <c r="J2248" s="19" t="str">
        <f>VLOOKUP($A2248,'Medical examination'!A2248:N4582,9,FALSE)</f>
        <v>NORMAL WEIGHT</v>
      </c>
      <c r="K2248" s="10" t="str">
        <f>VLOOKUP($A2248,'Medical examination'!A2248:O4582,10,FALSE)</f>
        <v>NORMAL</v>
      </c>
      <c r="L2248" s="16">
        <v>11881.97</v>
      </c>
      <c r="M2248" s="1" t="str">
        <f>VLOOKUP($L2248,'Hospitalization details'!$F2248:L4580,2,FALSE)</f>
        <v>TIER - 3</v>
      </c>
      <c r="N2248" s="17" t="str">
        <f>VLOOKUP($L2248,'Hospitalization details'!$F2248:M4585,3,FALSE)</f>
        <v>TIER - 1</v>
      </c>
      <c r="O2248" s="1" t="str">
        <f>VLOOKUP($L2248,'Hospitalization details'!$F2248:N4585,4,FALSE)</f>
        <v>R1013</v>
      </c>
      <c r="P2248" s="14">
        <f>VLOOKUP($L2248,'Hospitalization details'!$F2248:O4585,6,FALSE)</f>
        <v>24774</v>
      </c>
      <c r="Q2248" s="18">
        <f t="shared" si="35"/>
        <v>55</v>
      </c>
    </row>
    <row r="2249" spans="1:17" x14ac:dyDescent="0.25">
      <c r="A2249" s="2" t="s">
        <v>2255</v>
      </c>
      <c r="B2249" t="str">
        <f>VLOOKUP(A2249,'customer names'!A2249:D4583,3,FALSE)</f>
        <v>Kosters</v>
      </c>
      <c r="C2249" s="1">
        <f>VLOOKUP(A2249,'Medical examination'!A2249:G4583,2,FALSE)</f>
        <v>15.18</v>
      </c>
      <c r="D2249" s="1">
        <f>VLOOKUP(A2249,'Medical examination'!A2249:H4583,3,FALSE)</f>
        <v>11.11</v>
      </c>
      <c r="E2249" s="1" t="str">
        <f>VLOOKUP($A2249,'Medical examination'!A2249:I4583,4,FALSE)</f>
        <v>NO</v>
      </c>
      <c r="F2249" s="1" t="str">
        <f>VLOOKUP($A2249,'Medical examination'!A2249:J4583,5,FALSE)</f>
        <v>NO</v>
      </c>
      <c r="G2249" s="1" t="str">
        <f>VLOOKUP($A2249,'Medical examination'!A2249:K4583,6,FALSE)</f>
        <v>NO</v>
      </c>
      <c r="H2249" s="1">
        <f>VLOOKUP($A2249,'Medical examination'!A2249:L4583,7,FALSE)</f>
        <v>0</v>
      </c>
      <c r="I2249" s="1" t="str">
        <f>VLOOKUP($A2249,'Medical examination'!A2249:M4583,8,FALSE)</f>
        <v>NO</v>
      </c>
      <c r="J2249" s="19" t="str">
        <f>VLOOKUP($A2249,'Medical examination'!A2249:N4583,9,FALSE)</f>
        <v>UNDERWEIGHT</v>
      </c>
      <c r="K2249" s="10" t="str">
        <f>VLOOKUP($A2249,'Medical examination'!A2249:O4583,10,FALSE)</f>
        <v>DIABETES</v>
      </c>
      <c r="L2249" s="16">
        <v>11881.36</v>
      </c>
      <c r="M2249" s="1" t="str">
        <f>VLOOKUP($L2249,'Hospitalization details'!$F2249:L4581,2,FALSE)</f>
        <v>TIER - 3</v>
      </c>
      <c r="N2249" s="17" t="str">
        <f>VLOOKUP($L2249,'Hospitalization details'!$F2249:M4586,3,FALSE)</f>
        <v>TIER - 2</v>
      </c>
      <c r="O2249" s="1" t="str">
        <f>VLOOKUP($L2249,'Hospitalization details'!$F2249:N4586,4,FALSE)</f>
        <v>R1011</v>
      </c>
      <c r="P2249" s="14">
        <f>VLOOKUP($L2249,'Hospitalization details'!$F2249:O4586,6,FALSE)</f>
        <v>24667</v>
      </c>
      <c r="Q2249" s="18">
        <f t="shared" si="35"/>
        <v>55</v>
      </c>
    </row>
    <row r="2250" spans="1:17" x14ac:dyDescent="0.25">
      <c r="A2250" s="2" t="s">
        <v>2256</v>
      </c>
      <c r="B2250" t="str">
        <f>VLOOKUP(A2250,'customer names'!A2250:D4584,3,FALSE)</f>
        <v>Dykes</v>
      </c>
      <c r="C2250" s="1">
        <f>VLOOKUP(A2250,'Medical examination'!A2250:G4584,2,FALSE)</f>
        <v>15.12</v>
      </c>
      <c r="D2250" s="1">
        <f>VLOOKUP(A2250,'Medical examination'!A2250:H4584,3,FALSE)</f>
        <v>4.03</v>
      </c>
      <c r="E2250" s="1" t="str">
        <f>VLOOKUP($A2250,'Medical examination'!A2250:I4584,4,FALSE)</f>
        <v>YES</v>
      </c>
      <c r="F2250" s="1" t="str">
        <f>VLOOKUP($A2250,'Medical examination'!A2250:J4584,5,FALSE)</f>
        <v>NO</v>
      </c>
      <c r="G2250" s="1" t="str">
        <f>VLOOKUP($A2250,'Medical examination'!A2250:K4584,6,FALSE)</f>
        <v>NO</v>
      </c>
      <c r="H2250" s="1">
        <f>VLOOKUP($A2250,'Medical examination'!A2250:L4584,7,FALSE)</f>
        <v>0</v>
      </c>
      <c r="I2250" s="1" t="str">
        <f>VLOOKUP($A2250,'Medical examination'!A2250:M4584,8,FALSE)</f>
        <v>NO</v>
      </c>
      <c r="J2250" s="19" t="str">
        <f>VLOOKUP($A2250,'Medical examination'!A2250:N4584,9,FALSE)</f>
        <v>UNDERWEIGHT</v>
      </c>
      <c r="K2250" s="10" t="str">
        <f>VLOOKUP($A2250,'Medical examination'!A2250:O4584,10,FALSE)</f>
        <v>NORMAL</v>
      </c>
      <c r="L2250" s="16">
        <v>11879.1</v>
      </c>
      <c r="M2250" s="1" t="str">
        <f>VLOOKUP($L2250,'Hospitalization details'!$F2250:L4582,2,FALSE)</f>
        <v>TIER - 3</v>
      </c>
      <c r="N2250" s="17" t="str">
        <f>VLOOKUP($L2250,'Hospitalization details'!$F2250:M4587,3,FALSE)</f>
        <v>TIER - 3</v>
      </c>
      <c r="O2250" s="1" t="str">
        <f>VLOOKUP($L2250,'Hospitalization details'!$F2250:N4587,4,FALSE)</f>
        <v>R1024</v>
      </c>
      <c r="P2250" s="14">
        <f>VLOOKUP($L2250,'Hospitalization details'!$F2250:O4587,6,FALSE)</f>
        <v>24708</v>
      </c>
      <c r="Q2250" s="18">
        <f t="shared" si="35"/>
        <v>55</v>
      </c>
    </row>
    <row r="2251" spans="1:17" x14ac:dyDescent="0.25">
      <c r="A2251" s="2" t="s">
        <v>2257</v>
      </c>
      <c r="B2251" t="str">
        <f>VLOOKUP(A2251,'customer names'!A2251:D4585,3,FALSE)</f>
        <v>Velan</v>
      </c>
      <c r="C2251" s="1">
        <f>VLOOKUP(A2251,'Medical examination'!A2251:G4585,2,FALSE)</f>
        <v>23.88</v>
      </c>
      <c r="D2251" s="1">
        <f>VLOOKUP(A2251,'Medical examination'!A2251:H4585,3,FALSE)</f>
        <v>4.51</v>
      </c>
      <c r="E2251" s="1" t="str">
        <f>VLOOKUP($A2251,'Medical examination'!A2251:I4585,4,FALSE)</f>
        <v>NO</v>
      </c>
      <c r="F2251" s="1" t="str">
        <f>VLOOKUP($A2251,'Medical examination'!A2251:J4585,5,FALSE)</f>
        <v>NO</v>
      </c>
      <c r="G2251" s="1" t="str">
        <f>VLOOKUP($A2251,'Medical examination'!A2251:K4585,6,FALSE)</f>
        <v>NO</v>
      </c>
      <c r="H2251" s="1">
        <f>VLOOKUP($A2251,'Medical examination'!A2251:L4585,7,FALSE)</f>
        <v>1</v>
      </c>
      <c r="I2251" s="1" t="str">
        <f>VLOOKUP($A2251,'Medical examination'!A2251:M4585,8,FALSE)</f>
        <v>NO</v>
      </c>
      <c r="J2251" s="19" t="str">
        <f>VLOOKUP($A2251,'Medical examination'!A2251:N4585,9,FALSE)</f>
        <v>NORMAL WEIGHT</v>
      </c>
      <c r="K2251" s="10" t="str">
        <f>VLOOKUP($A2251,'Medical examination'!A2251:O4585,10,FALSE)</f>
        <v>NORMAL</v>
      </c>
      <c r="L2251" s="16">
        <v>40904.199999999997</v>
      </c>
      <c r="M2251" s="1" t="str">
        <f>VLOOKUP($L2251,'Hospitalization details'!$F2251:L4583,2,FALSE)</f>
        <v>TIER - 1</v>
      </c>
      <c r="N2251" s="17" t="str">
        <f>VLOOKUP($L2251,'Hospitalization details'!$F2251:M4588,3,FALSE)</f>
        <v>TIER - 1</v>
      </c>
      <c r="O2251" s="1" t="str">
        <f>VLOOKUP($L2251,'Hospitalization details'!$F2251:N4588,4,FALSE)</f>
        <v>R1024</v>
      </c>
      <c r="P2251" s="14">
        <f>VLOOKUP($L2251,'Hospitalization details'!$F2251:O4588,6,FALSE)</f>
        <v>36343</v>
      </c>
      <c r="Q2251" s="18">
        <f t="shared" si="35"/>
        <v>23</v>
      </c>
    </row>
    <row r="2252" spans="1:17" x14ac:dyDescent="0.25">
      <c r="A2252" s="2" t="s">
        <v>2258</v>
      </c>
      <c r="B2252" t="str">
        <f>VLOOKUP(A2252,'customer names'!A2252:D4586,3,FALSE)</f>
        <v>Goolik</v>
      </c>
      <c r="C2252" s="1">
        <f>VLOOKUP(A2252,'Medical examination'!A2252:G4586,2,FALSE)</f>
        <v>16.13</v>
      </c>
      <c r="D2252" s="1">
        <f>VLOOKUP(A2252,'Medical examination'!A2252:H4586,3,FALSE)</f>
        <v>5.56</v>
      </c>
      <c r="E2252" s="1" t="str">
        <f>VLOOKUP($A2252,'Medical examination'!A2252:I4586,4,FALSE)</f>
        <v>NO</v>
      </c>
      <c r="F2252" s="1" t="str">
        <f>VLOOKUP($A2252,'Medical examination'!A2252:J4586,5,FALSE)</f>
        <v>YES</v>
      </c>
      <c r="G2252" s="1" t="str">
        <f>VLOOKUP($A2252,'Medical examination'!A2252:K4586,6,FALSE)</f>
        <v>NO</v>
      </c>
      <c r="H2252" s="1">
        <f>VLOOKUP($A2252,'Medical examination'!A2252:L4586,7,FALSE)</f>
        <v>1</v>
      </c>
      <c r="I2252" s="1" t="str">
        <f>VLOOKUP($A2252,'Medical examination'!A2252:M4586,8,FALSE)</f>
        <v>NO</v>
      </c>
      <c r="J2252" s="19" t="str">
        <f>VLOOKUP($A2252,'Medical examination'!A2252:N4586,9,FALSE)</f>
        <v>UNDERWEIGHT</v>
      </c>
      <c r="K2252" s="10" t="str">
        <f>VLOOKUP($A2252,'Medical examination'!A2252:O4586,10,FALSE)</f>
        <v>NORMAL</v>
      </c>
      <c r="L2252" s="16">
        <v>11858.56</v>
      </c>
      <c r="M2252" s="1" t="str">
        <f>VLOOKUP($L2252,'Hospitalization details'!$F2252:L4584,2,FALSE)</f>
        <v>TIER - 3</v>
      </c>
      <c r="N2252" s="17" t="str">
        <f>VLOOKUP($L2252,'Hospitalization details'!$F2252:M4589,3,FALSE)</f>
        <v>TIER - 3</v>
      </c>
      <c r="O2252" s="1" t="str">
        <f>VLOOKUP($L2252,'Hospitalization details'!$F2252:N4589,4,FALSE)</f>
        <v>R1011</v>
      </c>
      <c r="P2252" s="14">
        <f>VLOOKUP($L2252,'Hospitalization details'!$F2252:O4589,6,FALSE)</f>
        <v>27217</v>
      </c>
      <c r="Q2252" s="18">
        <f t="shared" si="35"/>
        <v>48</v>
      </c>
    </row>
    <row r="2253" spans="1:17" x14ac:dyDescent="0.25">
      <c r="A2253" s="2" t="s">
        <v>2259</v>
      </c>
      <c r="B2253" t="str">
        <f>VLOOKUP(A2253,'customer names'!A2253:D4587,3,FALSE)</f>
        <v>Bain</v>
      </c>
      <c r="C2253" s="1">
        <f>VLOOKUP(A2253,'Medical examination'!A2253:G4587,2,FALSE)</f>
        <v>24.09</v>
      </c>
      <c r="D2253" s="1">
        <f>VLOOKUP(A2253,'Medical examination'!A2253:H4587,3,FALSE)</f>
        <v>4.0999999999999996</v>
      </c>
      <c r="E2253" s="1" t="str">
        <f>VLOOKUP($A2253,'Medical examination'!A2253:I4587,4,FALSE)</f>
        <v>NO</v>
      </c>
      <c r="F2253" s="1" t="str">
        <f>VLOOKUP($A2253,'Medical examination'!A2253:J4587,5,FALSE)</f>
        <v>YES</v>
      </c>
      <c r="G2253" s="1" t="str">
        <f>VLOOKUP($A2253,'Medical examination'!A2253:K4587,6,FALSE)</f>
        <v>NO</v>
      </c>
      <c r="H2253" s="1">
        <f>VLOOKUP($A2253,'Medical examination'!A2253:L4587,7,FALSE)</f>
        <v>1</v>
      </c>
      <c r="I2253" s="1" t="str">
        <f>VLOOKUP($A2253,'Medical examination'!A2253:M4587,8,FALSE)</f>
        <v>NO</v>
      </c>
      <c r="J2253" s="19" t="str">
        <f>VLOOKUP($A2253,'Medical examination'!A2253:N4587,9,FALSE)</f>
        <v>NORMAL WEIGHT</v>
      </c>
      <c r="K2253" s="10" t="str">
        <f>VLOOKUP($A2253,'Medical examination'!A2253:O4587,10,FALSE)</f>
        <v>NORMAL</v>
      </c>
      <c r="L2253" s="16">
        <v>11856.41</v>
      </c>
      <c r="M2253" s="1" t="str">
        <f>VLOOKUP($L2253,'Hospitalization details'!$F2253:L4585,2,FALSE)</f>
        <v>TIER - 3</v>
      </c>
      <c r="N2253" s="17" t="str">
        <f>VLOOKUP($L2253,'Hospitalization details'!$F2253:M4590,3,FALSE)</f>
        <v>TIER - 2</v>
      </c>
      <c r="O2253" s="1" t="str">
        <f>VLOOKUP($L2253,'Hospitalization details'!$F2253:N4590,4,FALSE)</f>
        <v>R1013</v>
      </c>
      <c r="P2253" s="14">
        <f>VLOOKUP($L2253,'Hospitalization details'!$F2253:O4590,6,FALSE)</f>
        <v>23649</v>
      </c>
      <c r="Q2253" s="18">
        <f t="shared" si="35"/>
        <v>58</v>
      </c>
    </row>
    <row r="2254" spans="1:17" x14ac:dyDescent="0.25">
      <c r="A2254" s="2" t="s">
        <v>2260</v>
      </c>
      <c r="B2254" t="str">
        <f>VLOOKUP(A2254,'customer names'!A2254:D4588,3,FALSE)</f>
        <v>Wieck</v>
      </c>
      <c r="C2254" s="1">
        <f>VLOOKUP(A2254,'Medical examination'!A2254:G4588,2,FALSE)</f>
        <v>19.43</v>
      </c>
      <c r="D2254" s="1">
        <f>VLOOKUP(A2254,'Medical examination'!A2254:H4588,3,FALSE)</f>
        <v>5.85</v>
      </c>
      <c r="E2254" s="1" t="str">
        <f>VLOOKUP($A2254,'Medical examination'!A2254:I4588,4,FALSE)</f>
        <v>NO</v>
      </c>
      <c r="F2254" s="1" t="str">
        <f>VLOOKUP($A2254,'Medical examination'!A2254:J4588,5,FALSE)</f>
        <v>YES</v>
      </c>
      <c r="G2254" s="1" t="str">
        <f>VLOOKUP($A2254,'Medical examination'!A2254:K4588,6,FALSE)</f>
        <v>NO</v>
      </c>
      <c r="H2254" s="1">
        <f>VLOOKUP($A2254,'Medical examination'!A2254:L4588,7,FALSE)</f>
        <v>1</v>
      </c>
      <c r="I2254" s="1" t="str">
        <f>VLOOKUP($A2254,'Medical examination'!A2254:M4588,8,FALSE)</f>
        <v>NO</v>
      </c>
      <c r="J2254" s="19" t="str">
        <f>VLOOKUP($A2254,'Medical examination'!A2254:N4588,9,FALSE)</f>
        <v>NORMAL WEIGHT</v>
      </c>
      <c r="K2254" s="10" t="str">
        <f>VLOOKUP($A2254,'Medical examination'!A2254:O4588,10,FALSE)</f>
        <v>PRE DIABETES</v>
      </c>
      <c r="L2254" s="16">
        <v>11848.14</v>
      </c>
      <c r="M2254" s="1" t="str">
        <f>VLOOKUP($L2254,'Hospitalization details'!$F2254:L4586,2,FALSE)</f>
        <v>TIER - 3</v>
      </c>
      <c r="N2254" s="17" t="str">
        <f>VLOOKUP($L2254,'Hospitalization details'!$F2254:M4591,3,FALSE)</f>
        <v>TIER - 2</v>
      </c>
      <c r="O2254" s="1" t="str">
        <f>VLOOKUP($L2254,'Hospitalization details'!$F2254:N4591,4,FALSE)</f>
        <v>R1011</v>
      </c>
      <c r="P2254" s="14">
        <f>VLOOKUP($L2254,'Hospitalization details'!$F2254:O4591,6,FALSE)</f>
        <v>23555</v>
      </c>
      <c r="Q2254" s="18">
        <f t="shared" si="35"/>
        <v>58</v>
      </c>
    </row>
    <row r="2255" spans="1:17" x14ac:dyDescent="0.25">
      <c r="A2255" s="2" t="s">
        <v>2261</v>
      </c>
      <c r="B2255" t="str">
        <f>VLOOKUP(A2255,'customer names'!A2255:D4589,3,FALSE)</f>
        <v>Friel</v>
      </c>
      <c r="C2255" s="1">
        <f>VLOOKUP(A2255,'Medical examination'!A2255:G4589,2,FALSE)</f>
        <v>15.22</v>
      </c>
      <c r="D2255" s="1">
        <f>VLOOKUP(A2255,'Medical examination'!A2255:H4589,3,FALSE)</f>
        <v>4.92</v>
      </c>
      <c r="E2255" s="1" t="str">
        <f>VLOOKUP($A2255,'Medical examination'!A2255:I4589,4,FALSE)</f>
        <v>YES</v>
      </c>
      <c r="F2255" s="1" t="str">
        <f>VLOOKUP($A2255,'Medical examination'!A2255:J4589,5,FALSE)</f>
        <v>NO</v>
      </c>
      <c r="G2255" s="1" t="str">
        <f>VLOOKUP($A2255,'Medical examination'!A2255:K4589,6,FALSE)</f>
        <v>YES</v>
      </c>
      <c r="H2255" s="1">
        <f>VLOOKUP($A2255,'Medical examination'!A2255:L4589,7,FALSE)</f>
        <v>1</v>
      </c>
      <c r="I2255" s="1" t="str">
        <f>VLOOKUP($A2255,'Medical examination'!A2255:M4589,8,FALSE)</f>
        <v>NO</v>
      </c>
      <c r="J2255" s="19" t="str">
        <f>VLOOKUP($A2255,'Medical examination'!A2255:N4589,9,FALSE)</f>
        <v>UNDERWEIGHT</v>
      </c>
      <c r="K2255" s="10" t="str">
        <f>VLOOKUP($A2255,'Medical examination'!A2255:O4589,10,FALSE)</f>
        <v>NORMAL</v>
      </c>
      <c r="L2255" s="16">
        <v>11842.62</v>
      </c>
      <c r="M2255" s="1" t="str">
        <f>VLOOKUP($L2255,'Hospitalization details'!$F2255:L4587,2,FALSE)</f>
        <v>TIER - 3</v>
      </c>
      <c r="N2255" s="17" t="str">
        <f>VLOOKUP($L2255,'Hospitalization details'!$F2255:M4592,3,FALSE)</f>
        <v>TIER - 3</v>
      </c>
      <c r="O2255" s="1" t="str">
        <f>VLOOKUP($L2255,'Hospitalization details'!$F2255:N4592,4,FALSE)</f>
        <v>R1012</v>
      </c>
      <c r="P2255" s="14">
        <f>VLOOKUP($L2255,'Hospitalization details'!$F2255:O4592,6,FALSE)</f>
        <v>24056</v>
      </c>
      <c r="Q2255" s="18">
        <f t="shared" si="35"/>
        <v>57</v>
      </c>
    </row>
    <row r="2256" spans="1:17" x14ac:dyDescent="0.25">
      <c r="A2256" s="2" t="s">
        <v>2262</v>
      </c>
      <c r="B2256" t="str">
        <f>VLOOKUP(A2256,'customer names'!A2256:D4590,3,FALSE)</f>
        <v>Santandreu</v>
      </c>
      <c r="C2256" s="1">
        <f>VLOOKUP(A2256,'Medical examination'!A2256:G4590,2,FALSE)</f>
        <v>20.72</v>
      </c>
      <c r="D2256" s="1">
        <f>VLOOKUP(A2256,'Medical examination'!A2256:H4590,3,FALSE)</f>
        <v>9.4600000000000009</v>
      </c>
      <c r="E2256" s="1" t="str">
        <f>VLOOKUP($A2256,'Medical examination'!A2256:I4590,4,FALSE)</f>
        <v>NO</v>
      </c>
      <c r="F2256" s="1" t="str">
        <f>VLOOKUP($A2256,'Medical examination'!A2256:J4590,5,FALSE)</f>
        <v>NO</v>
      </c>
      <c r="G2256" s="1" t="str">
        <f>VLOOKUP($A2256,'Medical examination'!A2256:K4590,6,FALSE)</f>
        <v>NO</v>
      </c>
      <c r="H2256" s="1">
        <f>VLOOKUP($A2256,'Medical examination'!A2256:L4590,7,FALSE)</f>
        <v>0</v>
      </c>
      <c r="I2256" s="1" t="str">
        <f>VLOOKUP($A2256,'Medical examination'!A2256:M4590,8,FALSE)</f>
        <v>NO</v>
      </c>
      <c r="J2256" s="19" t="str">
        <f>VLOOKUP($A2256,'Medical examination'!A2256:N4590,9,FALSE)</f>
        <v>NORMAL WEIGHT</v>
      </c>
      <c r="K2256" s="10" t="str">
        <f>VLOOKUP($A2256,'Medical examination'!A2256:O4590,10,FALSE)</f>
        <v>DIABETES</v>
      </c>
      <c r="L2256" s="16">
        <v>11842.44</v>
      </c>
      <c r="M2256" s="1" t="str">
        <f>VLOOKUP($L2256,'Hospitalization details'!$F2256:L4588,2,FALSE)</f>
        <v>TIER - 3</v>
      </c>
      <c r="N2256" s="17" t="str">
        <f>VLOOKUP($L2256,'Hospitalization details'!$F2256:M4593,3,FALSE)</f>
        <v>TIER - 2</v>
      </c>
      <c r="O2256" s="1" t="str">
        <f>VLOOKUP($L2256,'Hospitalization details'!$F2256:N4593,4,FALSE)</f>
        <v>R1011</v>
      </c>
      <c r="P2256" s="14">
        <f>VLOOKUP($L2256,'Hospitalization details'!$F2256:O4593,6,FALSE)</f>
        <v>23569</v>
      </c>
      <c r="Q2256" s="18">
        <f t="shared" si="35"/>
        <v>58</v>
      </c>
    </row>
    <row r="2257" spans="1:17" x14ac:dyDescent="0.25">
      <c r="A2257" s="2" t="s">
        <v>2263</v>
      </c>
      <c r="B2257" t="str">
        <f>VLOOKUP(A2257,'customer names'!A2257:D4591,3,FALSE)</f>
        <v>Johnson</v>
      </c>
      <c r="C2257" s="1">
        <f>VLOOKUP(A2257,'Medical examination'!A2257:G4591,2,FALSE)</f>
        <v>35.4</v>
      </c>
      <c r="D2257" s="1">
        <f>VLOOKUP(A2257,'Medical examination'!A2257:H4591,3,FALSE)</f>
        <v>5.94</v>
      </c>
      <c r="E2257" s="1" t="str">
        <f>VLOOKUP($A2257,'Medical examination'!A2257:I4591,4,FALSE)</f>
        <v>NO</v>
      </c>
      <c r="F2257" s="1" t="str">
        <f>VLOOKUP($A2257,'Medical examination'!A2257:J4591,5,FALSE)</f>
        <v>NO</v>
      </c>
      <c r="G2257" s="1" t="str">
        <f>VLOOKUP($A2257,'Medical examination'!A2257:K4591,6,FALSE)</f>
        <v>YES</v>
      </c>
      <c r="H2257" s="1">
        <f>VLOOKUP($A2257,'Medical examination'!A2257:L4591,7,FALSE)</f>
        <v>1</v>
      </c>
      <c r="I2257" s="1" t="str">
        <f>VLOOKUP($A2257,'Medical examination'!A2257:M4591,8,FALSE)</f>
        <v>NO</v>
      </c>
      <c r="J2257" s="19" t="str">
        <f>VLOOKUP($A2257,'Medical examination'!A2257:N4591,9,FALSE)</f>
        <v>OBESITY</v>
      </c>
      <c r="K2257" s="10" t="str">
        <f>VLOOKUP($A2257,'Medical examination'!A2257:O4591,10,FALSE)</f>
        <v>PRE DIABETES</v>
      </c>
      <c r="L2257" s="16">
        <v>11840.78</v>
      </c>
      <c r="M2257" s="1" t="str">
        <f>VLOOKUP($L2257,'Hospitalization details'!$F2257:L4589,2,FALSE)</f>
        <v>TIER - 3</v>
      </c>
      <c r="N2257" s="17" t="str">
        <f>VLOOKUP($L2257,'Hospitalization details'!$F2257:M4594,3,FALSE)</f>
        <v>TIER - 2</v>
      </c>
      <c r="O2257" s="1" t="str">
        <f>VLOOKUP($L2257,'Hospitalization details'!$F2257:N4594,4,FALSE)</f>
        <v>R1012</v>
      </c>
      <c r="P2257" s="14">
        <f>VLOOKUP($L2257,'Hospitalization details'!$F2257:O4594,6,FALSE)</f>
        <v>24010</v>
      </c>
      <c r="Q2257" s="18">
        <f t="shared" si="35"/>
        <v>57</v>
      </c>
    </row>
    <row r="2258" spans="1:17" x14ac:dyDescent="0.25">
      <c r="A2258" s="2" t="s">
        <v>2264</v>
      </c>
      <c r="B2258" t="str">
        <f>VLOOKUP(A2258,'customer names'!A2258:D4592,3,FALSE)</f>
        <v>Gerber</v>
      </c>
      <c r="C2258" s="1">
        <f>VLOOKUP(A2258,'Medical examination'!A2258:G4592,2,FALSE)</f>
        <v>34.4</v>
      </c>
      <c r="D2258" s="1">
        <f>VLOOKUP(A2258,'Medical examination'!A2258:H4592,3,FALSE)</f>
        <v>5.7</v>
      </c>
      <c r="E2258" s="1" t="str">
        <f>VLOOKUP($A2258,'Medical examination'!A2258:I4592,4,FALSE)</f>
        <v>NO</v>
      </c>
      <c r="F2258" s="1" t="str">
        <f>VLOOKUP($A2258,'Medical examination'!A2258:J4592,5,FALSE)</f>
        <v>NO</v>
      </c>
      <c r="G2258" s="1" t="str">
        <f>VLOOKUP($A2258,'Medical examination'!A2258:K4592,6,FALSE)</f>
        <v>YES</v>
      </c>
      <c r="H2258" s="1">
        <f>VLOOKUP($A2258,'Medical examination'!A2258:L4592,7,FALSE)</f>
        <v>1</v>
      </c>
      <c r="I2258" s="1" t="str">
        <f>VLOOKUP($A2258,'Medical examination'!A2258:M4592,8,FALSE)</f>
        <v>NO</v>
      </c>
      <c r="J2258" s="19" t="str">
        <f>VLOOKUP($A2258,'Medical examination'!A2258:N4592,9,FALSE)</f>
        <v>OBESITY</v>
      </c>
      <c r="K2258" s="10" t="str">
        <f>VLOOKUP($A2258,'Medical examination'!A2258:O4592,10,FALSE)</f>
        <v>PRE DIABETES</v>
      </c>
      <c r="L2258" s="16">
        <v>11837.16</v>
      </c>
      <c r="M2258" s="1" t="str">
        <f>VLOOKUP($L2258,'Hospitalization details'!$F2258:L4590,2,FALSE)</f>
        <v>TIER - 3</v>
      </c>
      <c r="N2258" s="17" t="str">
        <f>VLOOKUP($L2258,'Hospitalization details'!$F2258:M4595,3,FALSE)</f>
        <v>TIER - 3</v>
      </c>
      <c r="O2258" s="1" t="str">
        <f>VLOOKUP($L2258,'Hospitalization details'!$F2258:N4595,4,FALSE)</f>
        <v>R1011</v>
      </c>
      <c r="P2258" s="14">
        <f>VLOOKUP($L2258,'Hospitalization details'!$F2258:O4595,6,FALSE)</f>
        <v>23631</v>
      </c>
      <c r="Q2258" s="18">
        <f t="shared" si="35"/>
        <v>58</v>
      </c>
    </row>
    <row r="2259" spans="1:17" x14ac:dyDescent="0.25">
      <c r="A2259" s="2" t="s">
        <v>2265</v>
      </c>
      <c r="B2259" t="str">
        <f>VLOOKUP(A2259,'customer names'!A2259:D4593,3,FALSE)</f>
        <v>Benadum</v>
      </c>
      <c r="C2259" s="1">
        <f>VLOOKUP(A2259,'Medical examination'!A2259:G4593,2,FALSE)</f>
        <v>34.1</v>
      </c>
      <c r="D2259" s="1">
        <f>VLOOKUP(A2259,'Medical examination'!A2259:H4593,3,FALSE)</f>
        <v>4.13</v>
      </c>
      <c r="E2259" s="1" t="str">
        <f>VLOOKUP($A2259,'Medical examination'!A2259:I4593,4,FALSE)</f>
        <v>NO</v>
      </c>
      <c r="F2259" s="1" t="str">
        <f>VLOOKUP($A2259,'Medical examination'!A2259:J4593,5,FALSE)</f>
        <v>NO</v>
      </c>
      <c r="G2259" s="1" t="str">
        <f>VLOOKUP($A2259,'Medical examination'!A2259:K4593,6,FALSE)</f>
        <v>YES</v>
      </c>
      <c r="H2259" s="1">
        <f>VLOOKUP($A2259,'Medical examination'!A2259:L4593,7,FALSE)</f>
        <v>1</v>
      </c>
      <c r="I2259" s="1" t="str">
        <f>VLOOKUP($A2259,'Medical examination'!A2259:M4593,8,FALSE)</f>
        <v>NO</v>
      </c>
      <c r="J2259" s="19" t="str">
        <f>VLOOKUP($A2259,'Medical examination'!A2259:N4593,9,FALSE)</f>
        <v>OBESITY</v>
      </c>
      <c r="K2259" s="10" t="str">
        <f>VLOOKUP($A2259,'Medical examination'!A2259:O4593,10,FALSE)</f>
        <v>NORMAL</v>
      </c>
      <c r="L2259" s="16">
        <v>11833.78</v>
      </c>
      <c r="M2259" s="1" t="str">
        <f>VLOOKUP($L2259,'Hospitalization details'!$F2259:L4591,2,FALSE)</f>
        <v>TIER - 3</v>
      </c>
      <c r="N2259" s="17" t="str">
        <f>VLOOKUP($L2259,'Hospitalization details'!$F2259:M4596,3,FALSE)</f>
        <v>TIER - 3</v>
      </c>
      <c r="O2259" s="1" t="str">
        <f>VLOOKUP($L2259,'Hospitalization details'!$F2259:N4596,4,FALSE)</f>
        <v>R1013</v>
      </c>
      <c r="P2259" s="14">
        <f>VLOOKUP($L2259,'Hospitalization details'!$F2259:O4596,6,FALSE)</f>
        <v>23555</v>
      </c>
      <c r="Q2259" s="18">
        <f t="shared" si="35"/>
        <v>58</v>
      </c>
    </row>
    <row r="2260" spans="1:17" x14ac:dyDescent="0.25">
      <c r="A2260" s="2" t="s">
        <v>2266</v>
      </c>
      <c r="B2260" t="str">
        <f>VLOOKUP(A2260,'customer names'!A2260:D4594,3,FALSE)</f>
        <v>Ragazzini</v>
      </c>
      <c r="C2260" s="1">
        <f>VLOOKUP(A2260,'Medical examination'!A2260:G4594,2,FALSE)</f>
        <v>30.4</v>
      </c>
      <c r="D2260" s="1">
        <f>VLOOKUP(A2260,'Medical examination'!A2260:H4594,3,FALSE)</f>
        <v>4.7699999999999996</v>
      </c>
      <c r="E2260" s="1" t="str">
        <f>VLOOKUP($A2260,'Medical examination'!A2260:I4594,4,FALSE)</f>
        <v>NO</v>
      </c>
      <c r="F2260" s="1" t="str">
        <f>VLOOKUP($A2260,'Medical examination'!A2260:J4594,5,FALSE)</f>
        <v>NO</v>
      </c>
      <c r="G2260" s="1" t="str">
        <f>VLOOKUP($A2260,'Medical examination'!A2260:K4594,6,FALSE)</f>
        <v>YES</v>
      </c>
      <c r="H2260" s="1">
        <f>VLOOKUP($A2260,'Medical examination'!A2260:L4594,7,FALSE)</f>
        <v>1</v>
      </c>
      <c r="I2260" s="1" t="str">
        <f>VLOOKUP($A2260,'Medical examination'!A2260:M4594,8,FALSE)</f>
        <v>NO</v>
      </c>
      <c r="J2260" s="19" t="str">
        <f>VLOOKUP($A2260,'Medical examination'!A2260:N4594,9,FALSE)</f>
        <v>OBESITY</v>
      </c>
      <c r="K2260" s="10" t="str">
        <f>VLOOKUP($A2260,'Medical examination'!A2260:O4594,10,FALSE)</f>
        <v>NORMAL</v>
      </c>
      <c r="L2260" s="16">
        <v>11830.61</v>
      </c>
      <c r="M2260" s="1" t="str">
        <f>VLOOKUP($L2260,'Hospitalization details'!$F2260:L4592,2,FALSE)</f>
        <v>TIER - 3</v>
      </c>
      <c r="N2260" s="17" t="str">
        <f>VLOOKUP($L2260,'Hospitalization details'!$F2260:M4597,3,FALSE)</f>
        <v>TIER - 1</v>
      </c>
      <c r="O2260" s="1" t="str">
        <f>VLOOKUP($L2260,'Hospitalization details'!$F2260:N4597,4,FALSE)</f>
        <v>R1012</v>
      </c>
      <c r="P2260" s="14">
        <f>VLOOKUP($L2260,'Hospitalization details'!$F2260:O4597,6,FALSE)</f>
        <v>24018</v>
      </c>
      <c r="Q2260" s="18">
        <f t="shared" si="35"/>
        <v>57</v>
      </c>
    </row>
    <row r="2261" spans="1:17" x14ac:dyDescent="0.25">
      <c r="A2261" s="2" t="s">
        <v>2267</v>
      </c>
      <c r="B2261" t="str">
        <f>VLOOKUP(A2261,'customer names'!A2261:D4595,3,FALSE)</f>
        <v>Kessinger</v>
      </c>
      <c r="C2261" s="1">
        <f>VLOOKUP(A2261,'Medical examination'!A2261:G4595,2,FALSE)</f>
        <v>28.7</v>
      </c>
      <c r="D2261" s="1">
        <f>VLOOKUP(A2261,'Medical examination'!A2261:H4595,3,FALSE)</f>
        <v>4.99</v>
      </c>
      <c r="E2261" s="1" t="str">
        <f>VLOOKUP($A2261,'Medical examination'!A2261:I4595,4,FALSE)</f>
        <v>NO</v>
      </c>
      <c r="F2261" s="1" t="str">
        <f>VLOOKUP($A2261,'Medical examination'!A2261:J4595,5,FALSE)</f>
        <v>NO</v>
      </c>
      <c r="G2261" s="1" t="str">
        <f>VLOOKUP($A2261,'Medical examination'!A2261:K4595,6,FALSE)</f>
        <v>YES</v>
      </c>
      <c r="H2261" s="1">
        <f>VLOOKUP($A2261,'Medical examination'!A2261:L4595,7,FALSE)</f>
        <v>1</v>
      </c>
      <c r="I2261" s="1" t="str">
        <f>VLOOKUP($A2261,'Medical examination'!A2261:M4595,8,FALSE)</f>
        <v>NO</v>
      </c>
      <c r="J2261" s="19" t="str">
        <f>VLOOKUP($A2261,'Medical examination'!A2261:N4595,9,FALSE)</f>
        <v>OVERWEIGHT</v>
      </c>
      <c r="K2261" s="10" t="str">
        <f>VLOOKUP($A2261,'Medical examination'!A2261:O4595,10,FALSE)</f>
        <v>NORMAL</v>
      </c>
      <c r="L2261" s="16">
        <v>11773.06</v>
      </c>
      <c r="M2261" s="1" t="str">
        <f>VLOOKUP($L2261,'Hospitalization details'!$F2261:L4593,2,FALSE)</f>
        <v>TIER - 3</v>
      </c>
      <c r="N2261" s="17" t="str">
        <f>VLOOKUP($L2261,'Hospitalization details'!$F2261:M4598,3,FALSE)</f>
        <v>TIER - 3</v>
      </c>
      <c r="O2261" s="1" t="str">
        <f>VLOOKUP($L2261,'Hospitalization details'!$F2261:N4598,4,FALSE)</f>
        <v>R1026</v>
      </c>
      <c r="P2261" s="14">
        <f>VLOOKUP($L2261,'Hospitalization details'!$F2261:O4598,6,FALSE)</f>
        <v>30275</v>
      </c>
      <c r="Q2261" s="18">
        <f t="shared" si="35"/>
        <v>40</v>
      </c>
    </row>
    <row r="2262" spans="1:17" x14ac:dyDescent="0.25">
      <c r="A2262" s="2" t="s">
        <v>2268</v>
      </c>
      <c r="B2262" t="str">
        <f>VLOOKUP(A2262,'customer names'!A2262:D4596,3,FALSE)</f>
        <v>Bezgin</v>
      </c>
      <c r="C2262" s="1">
        <f>VLOOKUP(A2262,'Medical examination'!A2262:G4596,2,FALSE)</f>
        <v>17.440000000000001</v>
      </c>
      <c r="D2262" s="1">
        <f>VLOOKUP(A2262,'Medical examination'!A2262:H4596,3,FALSE)</f>
        <v>4.42</v>
      </c>
      <c r="E2262" s="1" t="str">
        <f>VLOOKUP($A2262,'Medical examination'!A2262:I4596,4,FALSE)</f>
        <v>YES</v>
      </c>
      <c r="F2262" s="1" t="str">
        <f>VLOOKUP($A2262,'Medical examination'!A2262:J4596,5,FALSE)</f>
        <v>NO</v>
      </c>
      <c r="G2262" s="1" t="str">
        <f>VLOOKUP($A2262,'Medical examination'!A2262:K4596,6,FALSE)</f>
        <v>YES</v>
      </c>
      <c r="H2262" s="1">
        <f>VLOOKUP($A2262,'Medical examination'!A2262:L4596,7,FALSE)</f>
        <v>1</v>
      </c>
      <c r="I2262" s="1" t="str">
        <f>VLOOKUP($A2262,'Medical examination'!A2262:M4596,8,FALSE)</f>
        <v>NO</v>
      </c>
      <c r="J2262" s="19" t="str">
        <f>VLOOKUP($A2262,'Medical examination'!A2262:N4596,9,FALSE)</f>
        <v>UNDERWEIGHT</v>
      </c>
      <c r="K2262" s="10" t="str">
        <f>VLOOKUP($A2262,'Medical examination'!A2262:O4596,10,FALSE)</f>
        <v>NORMAL</v>
      </c>
      <c r="L2262" s="16">
        <v>40817.85</v>
      </c>
      <c r="M2262" s="1" t="str">
        <f>VLOOKUP($L2262,'Hospitalization details'!$F2262:L4594,2,FALSE)</f>
        <v>TIER - 1</v>
      </c>
      <c r="N2262" s="17" t="str">
        <f>VLOOKUP($L2262,'Hospitalization details'!$F2262:M4599,3,FALSE)</f>
        <v>TIER - 3</v>
      </c>
      <c r="O2262" s="1" t="str">
        <f>VLOOKUP($L2262,'Hospitalization details'!$F2262:N4599,4,FALSE)</f>
        <v>R1011</v>
      </c>
      <c r="P2262" s="14">
        <f>VLOOKUP($L2262,'Hospitalization details'!$F2262:O4599,6,FALSE)</f>
        <v>26460</v>
      </c>
      <c r="Q2262" s="18">
        <f t="shared" si="35"/>
        <v>50</v>
      </c>
    </row>
    <row r="2263" spans="1:17" x14ac:dyDescent="0.25">
      <c r="A2263" s="2" t="s">
        <v>2269</v>
      </c>
      <c r="B2263" t="str">
        <f>VLOOKUP(A2263,'customer names'!A2263:D4597,3,FALSE)</f>
        <v>Woldesilassie</v>
      </c>
      <c r="C2263" s="1">
        <f>VLOOKUP(A2263,'Medical examination'!A2263:G4597,2,FALSE)</f>
        <v>27.6</v>
      </c>
      <c r="D2263" s="1">
        <f>VLOOKUP(A2263,'Medical examination'!A2263:H4597,3,FALSE)</f>
        <v>4.01</v>
      </c>
      <c r="E2263" s="1" t="str">
        <f>VLOOKUP($A2263,'Medical examination'!A2263:I4597,4,FALSE)</f>
        <v>NO</v>
      </c>
      <c r="F2263" s="1" t="str">
        <f>VLOOKUP($A2263,'Medical examination'!A2263:J4597,5,FALSE)</f>
        <v>NO</v>
      </c>
      <c r="G2263" s="1" t="str">
        <f>VLOOKUP($A2263,'Medical examination'!A2263:K4597,6,FALSE)</f>
        <v>YES</v>
      </c>
      <c r="H2263" s="1">
        <f>VLOOKUP($A2263,'Medical examination'!A2263:L4597,7,FALSE)</f>
        <v>1</v>
      </c>
      <c r="I2263" s="1" t="str">
        <f>VLOOKUP($A2263,'Medical examination'!A2263:M4597,8,FALSE)</f>
        <v>NO</v>
      </c>
      <c r="J2263" s="19" t="str">
        <f>VLOOKUP($A2263,'Medical examination'!A2263:N4597,9,FALSE)</f>
        <v>OVERWEIGHT</v>
      </c>
      <c r="K2263" s="10" t="str">
        <f>VLOOKUP($A2263,'Medical examination'!A2263:O4597,10,FALSE)</f>
        <v>NORMAL</v>
      </c>
      <c r="L2263" s="16">
        <v>11763</v>
      </c>
      <c r="M2263" s="1" t="str">
        <f>VLOOKUP($L2263,'Hospitalization details'!$F2263:L4595,2,FALSE)</f>
        <v>TIER - 3</v>
      </c>
      <c r="N2263" s="17" t="str">
        <f>VLOOKUP($L2263,'Hospitalization details'!$F2263:M4600,3,FALSE)</f>
        <v>TIER - 3</v>
      </c>
      <c r="O2263" s="1" t="str">
        <f>VLOOKUP($L2263,'Hospitalization details'!$F2263:N4600,4,FALSE)</f>
        <v>R1016</v>
      </c>
      <c r="P2263" s="14">
        <f>VLOOKUP($L2263,'Hospitalization details'!$F2263:O4600,6,FALSE)</f>
        <v>24313</v>
      </c>
      <c r="Q2263" s="18">
        <f t="shared" si="35"/>
        <v>56</v>
      </c>
    </row>
    <row r="2264" spans="1:17" x14ac:dyDescent="0.25">
      <c r="A2264" s="2" t="s">
        <v>2270</v>
      </c>
      <c r="B2264" t="str">
        <f>VLOOKUP(A2264,'customer names'!A2264:D4598,3,FALSE)</f>
        <v>Ruiz Herrero</v>
      </c>
      <c r="C2264" s="1">
        <f>VLOOKUP(A2264,'Medical examination'!A2264:G4598,2,FALSE)</f>
        <v>20.7</v>
      </c>
      <c r="D2264" s="1">
        <f>VLOOKUP(A2264,'Medical examination'!A2264:H4598,3,FALSE)</f>
        <v>4.49</v>
      </c>
      <c r="E2264" s="1" t="str">
        <f>VLOOKUP($A2264,'Medical examination'!A2264:I4598,4,FALSE)</f>
        <v>NO</v>
      </c>
      <c r="F2264" s="1" t="str">
        <f>VLOOKUP($A2264,'Medical examination'!A2264:J4598,5,FALSE)</f>
        <v>NO</v>
      </c>
      <c r="G2264" s="1" t="str">
        <f>VLOOKUP($A2264,'Medical examination'!A2264:K4598,6,FALSE)</f>
        <v>YES</v>
      </c>
      <c r="H2264" s="1">
        <f>VLOOKUP($A2264,'Medical examination'!A2264:L4598,7,FALSE)</f>
        <v>1</v>
      </c>
      <c r="I2264" s="1" t="str">
        <f>VLOOKUP($A2264,'Medical examination'!A2264:M4598,8,FALSE)</f>
        <v>NO</v>
      </c>
      <c r="J2264" s="19" t="str">
        <f>VLOOKUP($A2264,'Medical examination'!A2264:N4598,9,FALSE)</f>
        <v>NORMAL WEIGHT</v>
      </c>
      <c r="K2264" s="10" t="str">
        <f>VLOOKUP($A2264,'Medical examination'!A2264:O4598,10,FALSE)</f>
        <v>NORMAL</v>
      </c>
      <c r="L2264" s="16">
        <v>11752.68</v>
      </c>
      <c r="M2264" s="1" t="str">
        <f>VLOOKUP($L2264,'Hospitalization details'!$F2264:L4596,2,FALSE)</f>
        <v>TIER - 3</v>
      </c>
      <c r="N2264" s="17" t="str">
        <f>VLOOKUP($L2264,'Hospitalization details'!$F2264:M4601,3,FALSE)</f>
        <v>TIER - 1</v>
      </c>
      <c r="O2264" s="1" t="str">
        <f>VLOOKUP($L2264,'Hospitalization details'!$F2264:N4601,4,FALSE)</f>
        <v>R1026</v>
      </c>
      <c r="P2264" s="14">
        <f>VLOOKUP($L2264,'Hospitalization details'!$F2264:O4601,6,FALSE)</f>
        <v>29165</v>
      </c>
      <c r="Q2264" s="18">
        <f t="shared" si="35"/>
        <v>43</v>
      </c>
    </row>
    <row r="2265" spans="1:17" x14ac:dyDescent="0.25">
      <c r="A2265" s="2" t="s">
        <v>2271</v>
      </c>
      <c r="B2265" t="str">
        <f>VLOOKUP(A2265,'customer names'!A2265:D4599,3,FALSE)</f>
        <v>Bin Alias</v>
      </c>
      <c r="C2265" s="1">
        <f>VLOOKUP(A2265,'Medical examination'!A2265:G4599,2,FALSE)</f>
        <v>20.3</v>
      </c>
      <c r="D2265" s="1">
        <f>VLOOKUP(A2265,'Medical examination'!A2265:H4599,3,FALSE)</f>
        <v>6.37</v>
      </c>
      <c r="E2265" s="1" t="str">
        <f>VLOOKUP($A2265,'Medical examination'!A2265:I4599,4,FALSE)</f>
        <v>NO</v>
      </c>
      <c r="F2265" s="1" t="str">
        <f>VLOOKUP($A2265,'Medical examination'!A2265:J4599,5,FALSE)</f>
        <v>NO</v>
      </c>
      <c r="G2265" s="1" t="str">
        <f>VLOOKUP($A2265,'Medical examination'!A2265:K4599,6,FALSE)</f>
        <v>YES</v>
      </c>
      <c r="H2265" s="1">
        <f>VLOOKUP($A2265,'Medical examination'!A2265:L4599,7,FALSE)</f>
        <v>1</v>
      </c>
      <c r="I2265" s="1" t="str">
        <f>VLOOKUP($A2265,'Medical examination'!A2265:M4599,8,FALSE)</f>
        <v>NO</v>
      </c>
      <c r="J2265" s="19" t="str">
        <f>VLOOKUP($A2265,'Medical examination'!A2265:N4599,9,FALSE)</f>
        <v>NORMAL WEIGHT</v>
      </c>
      <c r="K2265" s="10" t="str">
        <f>VLOOKUP($A2265,'Medical examination'!A2265:O4599,10,FALSE)</f>
        <v>PRE DIABETES</v>
      </c>
      <c r="L2265" s="16">
        <v>11743.93</v>
      </c>
      <c r="M2265" s="1" t="str">
        <f>VLOOKUP($L2265,'Hospitalization details'!$F2265:L4597,2,FALSE)</f>
        <v>TIER - 3</v>
      </c>
      <c r="N2265" s="17" t="str">
        <f>VLOOKUP($L2265,'Hospitalization details'!$F2265:M4602,3,FALSE)</f>
        <v>TIER - 1</v>
      </c>
      <c r="O2265" s="1" t="str">
        <f>VLOOKUP($L2265,'Hospitalization details'!$F2265:N4602,4,FALSE)</f>
        <v>R1012</v>
      </c>
      <c r="P2265" s="14">
        <f>VLOOKUP($L2265,'Hospitalization details'!$F2265:O4602,6,FALSE)</f>
        <v>23713</v>
      </c>
      <c r="Q2265" s="18">
        <f t="shared" si="35"/>
        <v>58</v>
      </c>
    </row>
    <row r="2266" spans="1:17" x14ac:dyDescent="0.25">
      <c r="A2266" s="2" t="s">
        <v>2272</v>
      </c>
      <c r="B2266" t="str">
        <f>VLOOKUP(A2266,'customer names'!A2266:D4600,3,FALSE)</f>
        <v>Fischer-Daly</v>
      </c>
      <c r="C2266" s="1">
        <f>VLOOKUP(A2266,'Medical examination'!A2266:G4600,2,FALSE)</f>
        <v>19.8</v>
      </c>
      <c r="D2266" s="1">
        <f>VLOOKUP(A2266,'Medical examination'!A2266:H4600,3,FALSE)</f>
        <v>5.12</v>
      </c>
      <c r="E2266" s="1" t="str">
        <f>VLOOKUP($A2266,'Medical examination'!A2266:I4600,4,FALSE)</f>
        <v>NO</v>
      </c>
      <c r="F2266" s="1" t="str">
        <f>VLOOKUP($A2266,'Medical examination'!A2266:J4600,5,FALSE)</f>
        <v>NO</v>
      </c>
      <c r="G2266" s="1" t="str">
        <f>VLOOKUP($A2266,'Medical examination'!A2266:K4600,6,FALSE)</f>
        <v>YES</v>
      </c>
      <c r="H2266" s="1">
        <f>VLOOKUP($A2266,'Medical examination'!A2266:L4600,7,FALSE)</f>
        <v>1</v>
      </c>
      <c r="I2266" s="1" t="str">
        <f>VLOOKUP($A2266,'Medical examination'!A2266:M4600,8,FALSE)</f>
        <v>NO</v>
      </c>
      <c r="J2266" s="19" t="str">
        <f>VLOOKUP($A2266,'Medical examination'!A2266:N4600,9,FALSE)</f>
        <v>NORMAL WEIGHT</v>
      </c>
      <c r="K2266" s="10" t="str">
        <f>VLOOKUP($A2266,'Medical examination'!A2266:O4600,10,FALSE)</f>
        <v>NORMAL</v>
      </c>
      <c r="L2266" s="16">
        <v>11743.3</v>
      </c>
      <c r="M2266" s="1" t="str">
        <f>VLOOKUP($L2266,'Hospitalization details'!$F2266:L4598,2,FALSE)</f>
        <v>TIER - 3</v>
      </c>
      <c r="N2266" s="17" t="str">
        <f>VLOOKUP($L2266,'Hospitalization details'!$F2266:M4603,3,FALSE)</f>
        <v>TIER - 3</v>
      </c>
      <c r="O2266" s="1" t="str">
        <f>VLOOKUP($L2266,'Hospitalization details'!$F2266:N4603,4,FALSE)</f>
        <v>R1013</v>
      </c>
      <c r="P2266" s="14">
        <f>VLOOKUP($L2266,'Hospitalization details'!$F2266:O4603,6,FALSE)</f>
        <v>23171</v>
      </c>
      <c r="Q2266" s="18">
        <f t="shared" si="35"/>
        <v>59</v>
      </c>
    </row>
    <row r="2267" spans="1:17" x14ac:dyDescent="0.25">
      <c r="A2267" s="2" t="s">
        <v>2273</v>
      </c>
      <c r="B2267" t="str">
        <f>VLOOKUP(A2267,'customer names'!A2267:D4601,3,FALSE)</f>
        <v>Pulliam</v>
      </c>
      <c r="C2267" s="1">
        <f>VLOOKUP(A2267,'Medical examination'!A2267:G4601,2,FALSE)</f>
        <v>21.87</v>
      </c>
      <c r="D2267" s="1">
        <f>VLOOKUP(A2267,'Medical examination'!A2267:H4601,3,FALSE)</f>
        <v>8.59</v>
      </c>
      <c r="E2267" s="1" t="str">
        <f>VLOOKUP($A2267,'Medical examination'!A2267:I4601,4,FALSE)</f>
        <v>NO</v>
      </c>
      <c r="F2267" s="1" t="str">
        <f>VLOOKUP($A2267,'Medical examination'!A2267:J4601,5,FALSE)</f>
        <v>NO</v>
      </c>
      <c r="G2267" s="1" t="str">
        <f>VLOOKUP($A2267,'Medical examination'!A2267:K4601,6,FALSE)</f>
        <v>NO</v>
      </c>
      <c r="H2267" s="1">
        <f>VLOOKUP($A2267,'Medical examination'!A2267:L4601,7,FALSE)</f>
        <v>0</v>
      </c>
      <c r="I2267" s="1" t="str">
        <f>VLOOKUP($A2267,'Medical examination'!A2267:M4601,8,FALSE)</f>
        <v>NO</v>
      </c>
      <c r="J2267" s="19" t="str">
        <f>VLOOKUP($A2267,'Medical examination'!A2267:N4601,9,FALSE)</f>
        <v>NORMAL WEIGHT</v>
      </c>
      <c r="K2267" s="10" t="str">
        <f>VLOOKUP($A2267,'Medical examination'!A2267:O4601,10,FALSE)</f>
        <v>DIABETES</v>
      </c>
      <c r="L2267" s="16">
        <v>11741.73</v>
      </c>
      <c r="M2267" s="1" t="str">
        <f>VLOOKUP($L2267,'Hospitalization details'!$F2267:L4599,2,FALSE)</f>
        <v>TIER - 3</v>
      </c>
      <c r="N2267" s="17" t="str">
        <f>VLOOKUP($L2267,'Hospitalization details'!$F2267:M4604,3,FALSE)</f>
        <v>TIER - 1</v>
      </c>
      <c r="O2267" s="1" t="str">
        <f>VLOOKUP($L2267,'Hospitalization details'!$F2267:N4604,4,FALSE)</f>
        <v>R1011</v>
      </c>
      <c r="P2267" s="14">
        <f>VLOOKUP($L2267,'Hospitalization details'!$F2267:O4604,6,FALSE)</f>
        <v>25519</v>
      </c>
      <c r="Q2267" s="18">
        <f t="shared" si="35"/>
        <v>53</v>
      </c>
    </row>
    <row r="2268" spans="1:17" x14ac:dyDescent="0.25">
      <c r="A2268" s="2" t="s">
        <v>2274</v>
      </c>
      <c r="B2268" t="str">
        <f>VLOOKUP(A2268,'customer names'!A2268:D4602,3,FALSE)</f>
        <v>Guisinger</v>
      </c>
      <c r="C2268" s="1">
        <f>VLOOKUP(A2268,'Medical examination'!A2268:G4602,2,FALSE)</f>
        <v>16.600000000000001</v>
      </c>
      <c r="D2268" s="1">
        <f>VLOOKUP(A2268,'Medical examination'!A2268:H4602,3,FALSE)</f>
        <v>5.87</v>
      </c>
      <c r="E2268" s="1" t="str">
        <f>VLOOKUP($A2268,'Medical examination'!A2268:I4602,4,FALSE)</f>
        <v>NO</v>
      </c>
      <c r="F2268" s="1" t="str">
        <f>VLOOKUP($A2268,'Medical examination'!A2268:J4602,5,FALSE)</f>
        <v>NO</v>
      </c>
      <c r="G2268" s="1" t="str">
        <f>VLOOKUP($A2268,'Medical examination'!A2268:K4602,6,FALSE)</f>
        <v>NO</v>
      </c>
      <c r="H2268" s="1">
        <f>VLOOKUP($A2268,'Medical examination'!A2268:L4602,7,FALSE)</f>
        <v>1</v>
      </c>
      <c r="I2268" s="1" t="str">
        <f>VLOOKUP($A2268,'Medical examination'!A2268:M4602,8,FALSE)</f>
        <v>NO</v>
      </c>
      <c r="J2268" s="19" t="str">
        <f>VLOOKUP($A2268,'Medical examination'!A2268:N4602,9,FALSE)</f>
        <v>UNDERWEIGHT</v>
      </c>
      <c r="K2268" s="10" t="str">
        <f>VLOOKUP($A2268,'Medical examination'!A2268:O4602,10,FALSE)</f>
        <v>PRE DIABETES</v>
      </c>
      <c r="L2268" s="16">
        <v>11737.85</v>
      </c>
      <c r="M2268" s="1" t="str">
        <f>VLOOKUP($L2268,'Hospitalization details'!$F2268:L4600,2,FALSE)</f>
        <v>TIER - 3</v>
      </c>
      <c r="N2268" s="17" t="str">
        <f>VLOOKUP($L2268,'Hospitalization details'!$F2268:M4605,3,FALSE)</f>
        <v>TIER - 1</v>
      </c>
      <c r="O2268" s="1" t="str">
        <f>VLOOKUP($L2268,'Hospitalization details'!$F2268:N4605,4,FALSE)</f>
        <v>R1011</v>
      </c>
      <c r="P2268" s="14">
        <f>VLOOKUP($L2268,'Hospitalization details'!$F2268:O4605,6,FALSE)</f>
        <v>32391</v>
      </c>
      <c r="Q2268" s="18">
        <f t="shared" si="35"/>
        <v>34</v>
      </c>
    </row>
    <row r="2269" spans="1:17" x14ac:dyDescent="0.25">
      <c r="A2269" s="2" t="s">
        <v>2275</v>
      </c>
      <c r="B2269" t="str">
        <f>VLOOKUP(A2269,'customer names'!A2269:D4603,3,FALSE)</f>
        <v>Arnerich</v>
      </c>
      <c r="C2269" s="1">
        <f>VLOOKUP(A2269,'Medical examination'!A2269:G4603,2,FALSE)</f>
        <v>21.98</v>
      </c>
      <c r="D2269" s="1">
        <f>VLOOKUP(A2269,'Medical examination'!A2269:H4603,3,FALSE)</f>
        <v>7.03</v>
      </c>
      <c r="E2269" s="1" t="str">
        <f>VLOOKUP($A2269,'Medical examination'!A2269:I4603,4,FALSE)</f>
        <v>NO</v>
      </c>
      <c r="F2269" s="1" t="str">
        <f>VLOOKUP($A2269,'Medical examination'!A2269:J4603,5,FALSE)</f>
        <v>NO</v>
      </c>
      <c r="G2269" s="1" t="str">
        <f>VLOOKUP($A2269,'Medical examination'!A2269:K4603,6,FALSE)</f>
        <v>NO</v>
      </c>
      <c r="H2269" s="1">
        <f>VLOOKUP($A2269,'Medical examination'!A2269:L4603,7,FALSE)</f>
        <v>0</v>
      </c>
      <c r="I2269" s="1" t="str">
        <f>VLOOKUP($A2269,'Medical examination'!A2269:M4603,8,FALSE)</f>
        <v>NO</v>
      </c>
      <c r="J2269" s="19" t="str">
        <f>VLOOKUP($A2269,'Medical examination'!A2269:N4603,9,FALSE)</f>
        <v>NORMAL WEIGHT</v>
      </c>
      <c r="K2269" s="10" t="str">
        <f>VLOOKUP($A2269,'Medical examination'!A2269:O4603,10,FALSE)</f>
        <v>DIABETES</v>
      </c>
      <c r="L2269" s="16">
        <v>11735.88</v>
      </c>
      <c r="M2269" s="1" t="str">
        <f>VLOOKUP($L2269,'Hospitalization details'!$F2269:L4601,2,FALSE)</f>
        <v>TIER - 3</v>
      </c>
      <c r="N2269" s="17" t="str">
        <f>VLOOKUP($L2269,'Hospitalization details'!$F2269:M4606,3,FALSE)</f>
        <v>TIER - 1</v>
      </c>
      <c r="O2269" s="1" t="str">
        <f>VLOOKUP($L2269,'Hospitalization details'!$F2269:N4606,4,FALSE)</f>
        <v>R1012</v>
      </c>
      <c r="P2269" s="14">
        <f>VLOOKUP($L2269,'Hospitalization details'!$F2269:O4606,6,FALSE)</f>
        <v>23690</v>
      </c>
      <c r="Q2269" s="18">
        <f t="shared" si="35"/>
        <v>58</v>
      </c>
    </row>
    <row r="2270" spans="1:17" x14ac:dyDescent="0.25">
      <c r="A2270" s="2" t="s">
        <v>2276</v>
      </c>
      <c r="B2270" t="str">
        <f>VLOOKUP(A2270,'customer names'!A2270:D4604,3,FALSE)</f>
        <v>Lynch</v>
      </c>
      <c r="C2270" s="1">
        <f>VLOOKUP(A2270,'Medical examination'!A2270:G4604,2,FALSE)</f>
        <v>19.7</v>
      </c>
      <c r="D2270" s="1">
        <f>VLOOKUP(A2270,'Medical examination'!A2270:H4604,3,FALSE)</f>
        <v>5.51</v>
      </c>
      <c r="E2270" s="1" t="str">
        <f>VLOOKUP($A2270,'Medical examination'!A2270:I4604,4,FALSE)</f>
        <v>NO</v>
      </c>
      <c r="F2270" s="1" t="str">
        <f>VLOOKUP($A2270,'Medical examination'!A2270:J4604,5,FALSE)</f>
        <v>NO</v>
      </c>
      <c r="G2270" s="1" t="str">
        <f>VLOOKUP($A2270,'Medical examination'!A2270:K4604,6,FALSE)</f>
        <v>NO</v>
      </c>
      <c r="H2270" s="1">
        <f>VLOOKUP($A2270,'Medical examination'!A2270:L4604,7,FALSE)</f>
        <v>1</v>
      </c>
      <c r="I2270" s="1" t="str">
        <f>VLOOKUP($A2270,'Medical examination'!A2270:M4604,8,FALSE)</f>
        <v>NO</v>
      </c>
      <c r="J2270" s="19" t="str">
        <f>VLOOKUP($A2270,'Medical examination'!A2270:N4604,9,FALSE)</f>
        <v>NORMAL WEIGHT</v>
      </c>
      <c r="K2270" s="10" t="str">
        <f>VLOOKUP($A2270,'Medical examination'!A2270:O4604,10,FALSE)</f>
        <v>NORMAL</v>
      </c>
      <c r="L2270" s="16">
        <v>11730.82</v>
      </c>
      <c r="M2270" s="1" t="str">
        <f>VLOOKUP($L2270,'Hospitalization details'!$F2270:L4602,2,FALSE)</f>
        <v>TIER - 3</v>
      </c>
      <c r="N2270" s="17" t="str">
        <f>VLOOKUP($L2270,'Hospitalization details'!$F2270:M4607,3,FALSE)</f>
        <v>TIER - 3</v>
      </c>
      <c r="O2270" s="1" t="str">
        <f>VLOOKUP($L2270,'Hospitalization details'!$F2270:N4607,4,FALSE)</f>
        <v>R1026</v>
      </c>
      <c r="P2270" s="14">
        <f>VLOOKUP($L2270,'Hospitalization details'!$F2270:O4607,6,FALSE)</f>
        <v>31012</v>
      </c>
      <c r="Q2270" s="18">
        <f t="shared" si="35"/>
        <v>38</v>
      </c>
    </row>
    <row r="2271" spans="1:17" x14ac:dyDescent="0.25">
      <c r="A2271" s="2" t="s">
        <v>2277</v>
      </c>
      <c r="B2271" t="str">
        <f>VLOOKUP(A2271,'customer names'!A2271:D4605,3,FALSE)</f>
        <v>Reilly</v>
      </c>
      <c r="C2271" s="1">
        <f>VLOOKUP(A2271,'Medical examination'!A2271:G4605,2,FALSE)</f>
        <v>19.21</v>
      </c>
      <c r="D2271" s="1">
        <f>VLOOKUP(A2271,'Medical examination'!A2271:H4605,3,FALSE)</f>
        <v>4.76</v>
      </c>
      <c r="E2271" s="1" t="str">
        <f>VLOOKUP($A2271,'Medical examination'!A2271:I4605,4,FALSE)</f>
        <v>NO</v>
      </c>
      <c r="F2271" s="1" t="str">
        <f>VLOOKUP($A2271,'Medical examination'!A2271:J4605,5,FALSE)</f>
        <v>YES</v>
      </c>
      <c r="G2271" s="1" t="str">
        <f>VLOOKUP($A2271,'Medical examination'!A2271:K4605,6,FALSE)</f>
        <v>NO</v>
      </c>
      <c r="H2271" s="1">
        <f>VLOOKUP($A2271,'Medical examination'!A2271:L4605,7,FALSE)</f>
        <v>1</v>
      </c>
      <c r="I2271" s="1" t="str">
        <f>VLOOKUP($A2271,'Medical examination'!A2271:M4605,8,FALSE)</f>
        <v>NO</v>
      </c>
      <c r="J2271" s="19" t="str">
        <f>VLOOKUP($A2271,'Medical examination'!A2271:N4605,9,FALSE)</f>
        <v>NORMAL WEIGHT</v>
      </c>
      <c r="K2271" s="10" t="str">
        <f>VLOOKUP($A2271,'Medical examination'!A2271:O4605,10,FALSE)</f>
        <v>NORMAL</v>
      </c>
      <c r="L2271" s="16">
        <v>11729.68</v>
      </c>
      <c r="M2271" s="1" t="str">
        <f>VLOOKUP($L2271,'Hospitalization details'!$F2271:L4603,2,FALSE)</f>
        <v>TIER - 3</v>
      </c>
      <c r="N2271" s="17" t="str">
        <f>VLOOKUP($L2271,'Hospitalization details'!$F2271:M4608,3,FALSE)</f>
        <v>TIER - 1</v>
      </c>
      <c r="O2271" s="1" t="str">
        <f>VLOOKUP($L2271,'Hospitalization details'!$F2271:N4608,4,FALSE)</f>
        <v>R1024</v>
      </c>
      <c r="P2271" s="14">
        <f>VLOOKUP($L2271,'Hospitalization details'!$F2271:O4608,6,FALSE)</f>
        <v>25488</v>
      </c>
      <c r="Q2271" s="18">
        <f t="shared" si="35"/>
        <v>53</v>
      </c>
    </row>
    <row r="2272" spans="1:17" x14ac:dyDescent="0.25">
      <c r="A2272" s="2" t="s">
        <v>2278</v>
      </c>
      <c r="B2272" t="str">
        <f>VLOOKUP(A2272,'customer names'!A2272:D4606,3,FALSE)</f>
        <v>Nolette</v>
      </c>
      <c r="C2272" s="1">
        <f>VLOOKUP(A2272,'Medical examination'!A2272:G4606,2,FALSE)</f>
        <v>19.3</v>
      </c>
      <c r="D2272" s="1">
        <f>VLOOKUP(A2272,'Medical examination'!A2272:H4606,3,FALSE)</f>
        <v>4.7</v>
      </c>
      <c r="E2272" s="1" t="str">
        <f>VLOOKUP($A2272,'Medical examination'!A2272:I4606,4,FALSE)</f>
        <v>NO</v>
      </c>
      <c r="F2272" s="1" t="str">
        <f>VLOOKUP($A2272,'Medical examination'!A2272:J4606,5,FALSE)</f>
        <v>YES</v>
      </c>
      <c r="G2272" s="1" t="str">
        <f>VLOOKUP($A2272,'Medical examination'!A2272:K4606,6,FALSE)</f>
        <v>NO</v>
      </c>
      <c r="H2272" s="1">
        <f>VLOOKUP($A2272,'Medical examination'!A2272:L4606,7,FALSE)</f>
        <v>1</v>
      </c>
      <c r="I2272" s="1" t="str">
        <f>VLOOKUP($A2272,'Medical examination'!A2272:M4606,8,FALSE)</f>
        <v>NO</v>
      </c>
      <c r="J2272" s="19" t="str">
        <f>VLOOKUP($A2272,'Medical examination'!A2272:N4606,9,FALSE)</f>
        <v>NORMAL WEIGHT</v>
      </c>
      <c r="K2272" s="10" t="str">
        <f>VLOOKUP($A2272,'Medical examination'!A2272:O4606,10,FALSE)</f>
        <v>NORMAL</v>
      </c>
      <c r="L2272" s="16">
        <v>11712.97</v>
      </c>
      <c r="M2272" s="1" t="str">
        <f>VLOOKUP($L2272,'Hospitalization details'!$F2272:L4604,2,FALSE)</f>
        <v>TIER - 3</v>
      </c>
      <c r="N2272" s="17" t="str">
        <f>VLOOKUP($L2272,'Hospitalization details'!$F2272:M4609,3,FALSE)</f>
        <v>TIER - 2</v>
      </c>
      <c r="O2272" s="1" t="str">
        <f>VLOOKUP($L2272,'Hospitalization details'!$F2272:N4609,4,FALSE)</f>
        <v>R1021</v>
      </c>
      <c r="P2272" s="14">
        <f>VLOOKUP($L2272,'Hospitalization details'!$F2272:O4609,6,FALSE)</f>
        <v>30245</v>
      </c>
      <c r="Q2272" s="18">
        <f t="shared" si="35"/>
        <v>40</v>
      </c>
    </row>
    <row r="2273" spans="1:17" x14ac:dyDescent="0.25">
      <c r="A2273" s="2" t="s">
        <v>2279</v>
      </c>
      <c r="B2273" t="str">
        <f>VLOOKUP(A2273,'customer names'!A2273:D4607,3,FALSE)</f>
        <v>Chabrier</v>
      </c>
      <c r="C2273" s="1">
        <f>VLOOKUP(A2273,'Medical examination'!A2273:G4607,2,FALSE)</f>
        <v>16.22</v>
      </c>
      <c r="D2273" s="1">
        <f>VLOOKUP(A2273,'Medical examination'!A2273:H4607,3,FALSE)</f>
        <v>6.21</v>
      </c>
      <c r="E2273" s="1" t="str">
        <f>VLOOKUP($A2273,'Medical examination'!A2273:I4607,4,FALSE)</f>
        <v>YES</v>
      </c>
      <c r="F2273" s="1" t="str">
        <f>VLOOKUP($A2273,'Medical examination'!A2273:J4607,5,FALSE)</f>
        <v>NO</v>
      </c>
      <c r="G2273" s="1" t="str">
        <f>VLOOKUP($A2273,'Medical examination'!A2273:K4607,6,FALSE)</f>
        <v>NO</v>
      </c>
      <c r="H2273" s="1">
        <f>VLOOKUP($A2273,'Medical examination'!A2273:L4607,7,FALSE)</f>
        <v>0</v>
      </c>
      <c r="I2273" s="1" t="str">
        <f>VLOOKUP($A2273,'Medical examination'!A2273:M4607,8,FALSE)</f>
        <v>NO</v>
      </c>
      <c r="J2273" s="19" t="str">
        <f>VLOOKUP($A2273,'Medical examination'!A2273:N4607,9,FALSE)</f>
        <v>UNDERWEIGHT</v>
      </c>
      <c r="K2273" s="10" t="str">
        <f>VLOOKUP($A2273,'Medical examination'!A2273:O4607,10,FALSE)</f>
        <v>PRE DIABETES</v>
      </c>
      <c r="L2273" s="16">
        <v>40720.550000000003</v>
      </c>
      <c r="M2273" s="1" t="str">
        <f>VLOOKUP($L2273,'Hospitalization details'!$F2273:L4605,2,FALSE)</f>
        <v>TIER - 1</v>
      </c>
      <c r="N2273" s="17" t="str">
        <f>VLOOKUP($L2273,'Hospitalization details'!$F2273:M4610,3,FALSE)</f>
        <v>TIER - 3</v>
      </c>
      <c r="O2273" s="1" t="str">
        <f>VLOOKUP($L2273,'Hospitalization details'!$F2273:N4610,4,FALSE)</f>
        <v>R1012</v>
      </c>
      <c r="P2273" s="14">
        <f>VLOOKUP($L2273,'Hospitalization details'!$F2273:O4610,6,FALSE)</f>
        <v>28120</v>
      </c>
      <c r="Q2273" s="18">
        <f t="shared" si="35"/>
        <v>46</v>
      </c>
    </row>
    <row r="2274" spans="1:17" x14ac:dyDescent="0.25">
      <c r="A2274" s="2" t="s">
        <v>2280</v>
      </c>
      <c r="B2274" t="str">
        <f>VLOOKUP(A2274,'customer names'!A2274:D4608,3,FALSE)</f>
        <v>Lee</v>
      </c>
      <c r="C2274" s="1">
        <f>VLOOKUP(A2274,'Medical examination'!A2274:G4608,2,FALSE)</f>
        <v>17.12</v>
      </c>
      <c r="D2274" s="1">
        <f>VLOOKUP(A2274,'Medical examination'!A2274:H4608,3,FALSE)</f>
        <v>4.5199999999999996</v>
      </c>
      <c r="E2274" s="1" t="str">
        <f>VLOOKUP($A2274,'Medical examination'!A2274:I4608,4,FALSE)</f>
        <v>NO</v>
      </c>
      <c r="F2274" s="1" t="str">
        <f>VLOOKUP($A2274,'Medical examination'!A2274:J4608,5,FALSE)</f>
        <v>YES</v>
      </c>
      <c r="G2274" s="1" t="str">
        <f>VLOOKUP($A2274,'Medical examination'!A2274:K4608,6,FALSE)</f>
        <v>NO</v>
      </c>
      <c r="H2274" s="1">
        <f>VLOOKUP($A2274,'Medical examination'!A2274:L4608,7,FALSE)</f>
        <v>1</v>
      </c>
      <c r="I2274" s="1" t="str">
        <f>VLOOKUP($A2274,'Medical examination'!A2274:M4608,8,FALSE)</f>
        <v>NO</v>
      </c>
      <c r="J2274" s="19" t="str">
        <f>VLOOKUP($A2274,'Medical examination'!A2274:N4608,9,FALSE)</f>
        <v>UNDERWEIGHT</v>
      </c>
      <c r="K2274" s="10" t="str">
        <f>VLOOKUP($A2274,'Medical examination'!A2274:O4608,10,FALSE)</f>
        <v>NORMAL</v>
      </c>
      <c r="L2274" s="16">
        <v>11696.52</v>
      </c>
      <c r="M2274" s="1" t="str">
        <f>VLOOKUP($L2274,'Hospitalization details'!$F2274:L4606,2,FALSE)</f>
        <v>TIER - 3</v>
      </c>
      <c r="N2274" s="17" t="str">
        <f>VLOOKUP($L2274,'Hospitalization details'!$F2274:M4611,3,FALSE)</f>
        <v>TIER - 1</v>
      </c>
      <c r="O2274" s="1" t="str">
        <f>VLOOKUP($L2274,'Hospitalization details'!$F2274:N4611,4,FALSE)</f>
        <v>R1021</v>
      </c>
      <c r="P2274" s="14">
        <f>VLOOKUP($L2274,'Hospitalization details'!$F2274:O4611,6,FALSE)</f>
        <v>25903</v>
      </c>
      <c r="Q2274" s="18">
        <f t="shared" si="35"/>
        <v>52</v>
      </c>
    </row>
    <row r="2275" spans="1:17" x14ac:dyDescent="0.25">
      <c r="A2275" s="2" t="s">
        <v>2281</v>
      </c>
      <c r="B2275" t="str">
        <f>VLOOKUP(A2275,'customer names'!A2275:D4609,3,FALSE)</f>
        <v>Knotts</v>
      </c>
      <c r="C2275" s="1">
        <f>VLOOKUP(A2275,'Medical examination'!A2275:G4609,2,FALSE)</f>
        <v>19.07</v>
      </c>
      <c r="D2275" s="1">
        <f>VLOOKUP(A2275,'Medical examination'!A2275:H4609,3,FALSE)</f>
        <v>5.45</v>
      </c>
      <c r="E2275" s="1" t="str">
        <f>VLOOKUP($A2275,'Medical examination'!A2275:I4609,4,FALSE)</f>
        <v>NO</v>
      </c>
      <c r="F2275" s="1" t="str">
        <f>VLOOKUP($A2275,'Medical examination'!A2275:J4609,5,FALSE)</f>
        <v>NO</v>
      </c>
      <c r="G2275" s="1" t="str">
        <f>VLOOKUP($A2275,'Medical examination'!A2275:K4609,6,FALSE)</f>
        <v>NO</v>
      </c>
      <c r="H2275" s="1">
        <f>VLOOKUP($A2275,'Medical examination'!A2275:L4609,7,FALSE)</f>
        <v>1</v>
      </c>
      <c r="I2275" s="1" t="str">
        <f>VLOOKUP($A2275,'Medical examination'!A2275:M4609,8,FALSE)</f>
        <v>NO</v>
      </c>
      <c r="J2275" s="19" t="str">
        <f>VLOOKUP($A2275,'Medical examination'!A2275:N4609,9,FALSE)</f>
        <v>NORMAL WEIGHT</v>
      </c>
      <c r="K2275" s="10" t="str">
        <f>VLOOKUP($A2275,'Medical examination'!A2275:O4609,10,FALSE)</f>
        <v>NORMAL</v>
      </c>
      <c r="L2275" s="16">
        <v>11674.13</v>
      </c>
      <c r="M2275" s="1" t="str">
        <f>VLOOKUP($L2275,'Hospitalization details'!$F2275:L4607,2,FALSE)</f>
        <v>TIER - 3</v>
      </c>
      <c r="N2275" s="17" t="str">
        <f>VLOOKUP($L2275,'Hospitalization details'!$F2275:M4612,3,FALSE)</f>
        <v>TIER - 1</v>
      </c>
      <c r="O2275" s="1" t="str">
        <f>VLOOKUP($L2275,'Hospitalization details'!$F2275:N4612,4,FALSE)</f>
        <v>R1011</v>
      </c>
      <c r="P2275" s="14">
        <f>VLOOKUP($L2275,'Hospitalization details'!$F2275:O4612,6,FALSE)</f>
        <v>24420</v>
      </c>
      <c r="Q2275" s="18">
        <f t="shared" si="35"/>
        <v>56</v>
      </c>
    </row>
    <row r="2276" spans="1:17" x14ac:dyDescent="0.25">
      <c r="A2276" s="2" t="s">
        <v>2282</v>
      </c>
      <c r="B2276" t="str">
        <f>VLOOKUP(A2276,'customer names'!A2276:D4610,3,FALSE)</f>
        <v>Pultorak</v>
      </c>
      <c r="C2276" s="1">
        <f>VLOOKUP(A2276,'Medical examination'!A2276:G4610,2,FALSE)</f>
        <v>15.56</v>
      </c>
      <c r="D2276" s="1">
        <f>VLOOKUP(A2276,'Medical examination'!A2276:H4610,3,FALSE)</f>
        <v>4.42</v>
      </c>
      <c r="E2276" s="1" t="str">
        <f>VLOOKUP($A2276,'Medical examination'!A2276:I4610,4,FALSE)</f>
        <v>NO</v>
      </c>
      <c r="F2276" s="1" t="str">
        <f>VLOOKUP($A2276,'Medical examination'!A2276:J4610,5,FALSE)</f>
        <v>NO</v>
      </c>
      <c r="G2276" s="1" t="str">
        <f>VLOOKUP($A2276,'Medical examination'!A2276:K4610,6,FALSE)</f>
        <v>NO</v>
      </c>
      <c r="H2276" s="1">
        <f>VLOOKUP($A2276,'Medical examination'!A2276:L4610,7,FALSE)</f>
        <v>0</v>
      </c>
      <c r="I2276" s="1" t="str">
        <f>VLOOKUP($A2276,'Medical examination'!A2276:M4610,8,FALSE)</f>
        <v>NO</v>
      </c>
      <c r="J2276" s="19" t="str">
        <f>VLOOKUP($A2276,'Medical examination'!A2276:N4610,9,FALSE)</f>
        <v>UNDERWEIGHT</v>
      </c>
      <c r="K2276" s="10" t="str">
        <f>VLOOKUP($A2276,'Medical examination'!A2276:O4610,10,FALSE)</f>
        <v>NORMAL</v>
      </c>
      <c r="L2276" s="16">
        <v>11658.38</v>
      </c>
      <c r="M2276" s="1" t="str">
        <f>VLOOKUP($L2276,'Hospitalization details'!$F2276:L4608,2,FALSE)</f>
        <v>TIER - 3</v>
      </c>
      <c r="N2276" s="17" t="str">
        <f>VLOOKUP($L2276,'Hospitalization details'!$F2276:M4613,3,FALSE)</f>
        <v>TIER - 3</v>
      </c>
      <c r="O2276" s="1" t="str">
        <f>VLOOKUP($L2276,'Hospitalization details'!$F2276:N4613,4,FALSE)</f>
        <v>R1024</v>
      </c>
      <c r="P2276" s="14">
        <f>VLOOKUP($L2276,'Hospitalization details'!$F2276:O4613,6,FALSE)</f>
        <v>24342</v>
      </c>
      <c r="Q2276" s="18">
        <f t="shared" si="35"/>
        <v>56</v>
      </c>
    </row>
    <row r="2277" spans="1:17" x14ac:dyDescent="0.25">
      <c r="A2277" s="2" t="s">
        <v>2283</v>
      </c>
      <c r="B2277" t="str">
        <f>VLOOKUP(A2277,'customer names'!A2277:D4611,3,FALSE)</f>
        <v>Maxon</v>
      </c>
      <c r="C2277" s="1">
        <f>VLOOKUP(A2277,'Medical examination'!A2277:G4611,2,FALSE)</f>
        <v>22.76</v>
      </c>
      <c r="D2277" s="1">
        <f>VLOOKUP(A2277,'Medical examination'!A2277:H4611,3,FALSE)</f>
        <v>9.44</v>
      </c>
      <c r="E2277" s="1" t="str">
        <f>VLOOKUP($A2277,'Medical examination'!A2277:I4611,4,FALSE)</f>
        <v>NO</v>
      </c>
      <c r="F2277" s="1" t="str">
        <f>VLOOKUP($A2277,'Medical examination'!A2277:J4611,5,FALSE)</f>
        <v>NO</v>
      </c>
      <c r="G2277" s="1" t="str">
        <f>VLOOKUP($A2277,'Medical examination'!A2277:K4611,6,FALSE)</f>
        <v>NO</v>
      </c>
      <c r="H2277" s="1">
        <f>VLOOKUP($A2277,'Medical examination'!A2277:L4611,7,FALSE)</f>
        <v>0</v>
      </c>
      <c r="I2277" s="1" t="str">
        <f>VLOOKUP($A2277,'Medical examination'!A2277:M4611,8,FALSE)</f>
        <v>NO</v>
      </c>
      <c r="J2277" s="19" t="str">
        <f>VLOOKUP($A2277,'Medical examination'!A2277:N4611,9,FALSE)</f>
        <v>NORMAL WEIGHT</v>
      </c>
      <c r="K2277" s="10" t="str">
        <f>VLOOKUP($A2277,'Medical examination'!A2277:O4611,10,FALSE)</f>
        <v>DIABETES</v>
      </c>
      <c r="L2277" s="16">
        <v>11658.12</v>
      </c>
      <c r="M2277" s="1" t="str">
        <f>VLOOKUP($L2277,'Hospitalization details'!$F2277:L4609,2,FALSE)</f>
        <v>TIER - 3</v>
      </c>
      <c r="N2277" s="17" t="str">
        <f>VLOOKUP($L2277,'Hospitalization details'!$F2277:M4614,3,FALSE)</f>
        <v>TIER - 1</v>
      </c>
      <c r="O2277" s="1" t="str">
        <f>VLOOKUP($L2277,'Hospitalization details'!$F2277:N4614,4,FALSE)</f>
        <v>R1024</v>
      </c>
      <c r="P2277" s="14">
        <f>VLOOKUP($L2277,'Hospitalization details'!$F2277:O4614,6,FALSE)</f>
        <v>24294</v>
      </c>
      <c r="Q2277" s="18">
        <f t="shared" si="35"/>
        <v>56</v>
      </c>
    </row>
    <row r="2278" spans="1:17" x14ac:dyDescent="0.25">
      <c r="A2278" s="2" t="s">
        <v>2284</v>
      </c>
      <c r="B2278" t="str">
        <f>VLOOKUP(A2278,'customer names'!A2278:D4612,3,FALSE)</f>
        <v>Kraai</v>
      </c>
      <c r="C2278" s="1">
        <f>VLOOKUP(A2278,'Medical examination'!A2278:G4612,2,FALSE)</f>
        <v>22.79</v>
      </c>
      <c r="D2278" s="1">
        <f>VLOOKUP(A2278,'Medical examination'!A2278:H4612,3,FALSE)</f>
        <v>6.15</v>
      </c>
      <c r="E2278" s="1" t="str">
        <f>VLOOKUP($A2278,'Medical examination'!A2278:I4612,4,FALSE)</f>
        <v>YES</v>
      </c>
      <c r="F2278" s="1" t="str">
        <f>VLOOKUP($A2278,'Medical examination'!A2278:J4612,5,FALSE)</f>
        <v>NO</v>
      </c>
      <c r="G2278" s="1" t="str">
        <f>VLOOKUP($A2278,'Medical examination'!A2278:K4612,6,FALSE)</f>
        <v>YES</v>
      </c>
      <c r="H2278" s="1">
        <f>VLOOKUP($A2278,'Medical examination'!A2278:L4612,7,FALSE)</f>
        <v>1</v>
      </c>
      <c r="I2278" s="1" t="str">
        <f>VLOOKUP($A2278,'Medical examination'!A2278:M4612,8,FALSE)</f>
        <v>NO</v>
      </c>
      <c r="J2278" s="19" t="str">
        <f>VLOOKUP($A2278,'Medical examination'!A2278:N4612,9,FALSE)</f>
        <v>NORMAL WEIGHT</v>
      </c>
      <c r="K2278" s="10" t="str">
        <f>VLOOKUP($A2278,'Medical examination'!A2278:O4612,10,FALSE)</f>
        <v>PRE DIABETES</v>
      </c>
      <c r="L2278" s="16">
        <v>11657.81</v>
      </c>
      <c r="M2278" s="1" t="str">
        <f>VLOOKUP($L2278,'Hospitalization details'!$F2278:L4610,2,FALSE)</f>
        <v>TIER - 3</v>
      </c>
      <c r="N2278" s="17" t="str">
        <f>VLOOKUP($L2278,'Hospitalization details'!$F2278:M4615,3,FALSE)</f>
        <v>TIER - 2</v>
      </c>
      <c r="O2278" s="1" t="str">
        <f>VLOOKUP($L2278,'Hospitalization details'!$F2278:N4615,4,FALSE)</f>
        <v>R1023</v>
      </c>
      <c r="P2278" s="14">
        <f>VLOOKUP($L2278,'Hospitalization details'!$F2278:O4615,6,FALSE)</f>
        <v>34535</v>
      </c>
      <c r="Q2278" s="18">
        <f t="shared" si="35"/>
        <v>28</v>
      </c>
    </row>
    <row r="2279" spans="1:17" x14ac:dyDescent="0.25">
      <c r="A2279" s="2" t="s">
        <v>2285</v>
      </c>
      <c r="B2279" t="str">
        <f>VLOOKUP(A2279,'customer names'!A2279:D4613,3,FALSE)</f>
        <v>Larosa</v>
      </c>
      <c r="C2279" s="1">
        <f>VLOOKUP(A2279,'Medical examination'!A2279:G4613,2,FALSE)</f>
        <v>17.41</v>
      </c>
      <c r="D2279" s="1">
        <f>VLOOKUP(A2279,'Medical examination'!A2279:H4613,3,FALSE)</f>
        <v>5.13</v>
      </c>
      <c r="E2279" s="1" t="str">
        <f>VLOOKUP($A2279,'Medical examination'!A2279:I4613,4,FALSE)</f>
        <v>YES</v>
      </c>
      <c r="F2279" s="1" t="str">
        <f>VLOOKUP($A2279,'Medical examination'!A2279:J4613,5,FALSE)</f>
        <v>NO</v>
      </c>
      <c r="G2279" s="1" t="str">
        <f>VLOOKUP($A2279,'Medical examination'!A2279:K4613,6,FALSE)</f>
        <v>NO</v>
      </c>
      <c r="H2279" s="1">
        <f>VLOOKUP($A2279,'Medical examination'!A2279:L4613,7,FALSE)</f>
        <v>0</v>
      </c>
      <c r="I2279" s="1" t="str">
        <f>VLOOKUP($A2279,'Medical examination'!A2279:M4613,8,FALSE)</f>
        <v>NO</v>
      </c>
      <c r="J2279" s="19" t="str">
        <f>VLOOKUP($A2279,'Medical examination'!A2279:N4613,9,FALSE)</f>
        <v>UNDERWEIGHT</v>
      </c>
      <c r="K2279" s="10" t="str">
        <f>VLOOKUP($A2279,'Medical examination'!A2279:O4613,10,FALSE)</f>
        <v>NORMAL</v>
      </c>
      <c r="L2279" s="16">
        <v>11657.72</v>
      </c>
      <c r="M2279" s="1" t="str">
        <f>VLOOKUP($L2279,'Hospitalization details'!$F2279:L4611,2,FALSE)</f>
        <v>TIER - 3</v>
      </c>
      <c r="N2279" s="17" t="str">
        <f>VLOOKUP($L2279,'Hospitalization details'!$F2279:M4616,3,FALSE)</f>
        <v>TIER - 2</v>
      </c>
      <c r="O2279" s="1" t="str">
        <f>VLOOKUP($L2279,'Hospitalization details'!$F2279:N4616,4,FALSE)</f>
        <v>R1024</v>
      </c>
      <c r="P2279" s="14">
        <f>VLOOKUP($L2279,'Hospitalization details'!$F2279:O4616,6,FALSE)</f>
        <v>24384</v>
      </c>
      <c r="Q2279" s="18">
        <f t="shared" si="35"/>
        <v>56</v>
      </c>
    </row>
    <row r="2280" spans="1:17" x14ac:dyDescent="0.25">
      <c r="A2280" s="2" t="s">
        <v>2286</v>
      </c>
      <c r="B2280" t="str">
        <f>VLOOKUP(A2280,'customer names'!A2280:D4614,3,FALSE)</f>
        <v>King</v>
      </c>
      <c r="C2280" s="1">
        <f>VLOOKUP(A2280,'Medical examination'!A2280:G4614,2,FALSE)</f>
        <v>19.32</v>
      </c>
      <c r="D2280" s="1">
        <f>VLOOKUP(A2280,'Medical examination'!A2280:H4614,3,FALSE)</f>
        <v>4.96</v>
      </c>
      <c r="E2280" s="1" t="str">
        <f>VLOOKUP($A2280,'Medical examination'!A2280:I4614,4,FALSE)</f>
        <v>YES</v>
      </c>
      <c r="F2280" s="1" t="str">
        <f>VLOOKUP($A2280,'Medical examination'!A2280:J4614,5,FALSE)</f>
        <v>NO</v>
      </c>
      <c r="G2280" s="1" t="str">
        <f>VLOOKUP($A2280,'Medical examination'!A2280:K4614,6,FALSE)</f>
        <v>NO</v>
      </c>
      <c r="H2280" s="1">
        <f>VLOOKUP($A2280,'Medical examination'!A2280:L4614,7,FALSE)</f>
        <v>0</v>
      </c>
      <c r="I2280" s="1" t="str">
        <f>VLOOKUP($A2280,'Medical examination'!A2280:M4614,8,FALSE)</f>
        <v>NO</v>
      </c>
      <c r="J2280" s="19" t="str">
        <f>VLOOKUP($A2280,'Medical examination'!A2280:N4614,9,FALSE)</f>
        <v>NORMAL WEIGHT</v>
      </c>
      <c r="K2280" s="10" t="str">
        <f>VLOOKUP($A2280,'Medical examination'!A2280:O4614,10,FALSE)</f>
        <v>NORMAL</v>
      </c>
      <c r="L2280" s="16">
        <v>11625.11</v>
      </c>
      <c r="M2280" s="1" t="str">
        <f>VLOOKUP($L2280,'Hospitalization details'!$F2280:L4612,2,FALSE)</f>
        <v>TIER - 3</v>
      </c>
      <c r="N2280" s="17" t="str">
        <f>VLOOKUP($L2280,'Hospitalization details'!$F2280:M4617,3,FALSE)</f>
        <v>TIER - 3</v>
      </c>
      <c r="O2280" s="1" t="str">
        <f>VLOOKUP($L2280,'Hospitalization details'!$F2280:N4617,4,FALSE)</f>
        <v>R1022</v>
      </c>
      <c r="P2280" s="14">
        <f>VLOOKUP($L2280,'Hospitalization details'!$F2280:O4617,6,FALSE)</f>
        <v>31610</v>
      </c>
      <c r="Q2280" s="18">
        <f t="shared" si="35"/>
        <v>36</v>
      </c>
    </row>
    <row r="2281" spans="1:17" x14ac:dyDescent="0.25">
      <c r="A2281" s="2" t="s">
        <v>2287</v>
      </c>
      <c r="B2281" t="str">
        <f>VLOOKUP(A2281,'customer names'!A2281:D4615,3,FALSE)</f>
        <v>Haney</v>
      </c>
      <c r="C2281" s="1">
        <f>VLOOKUP(A2281,'Medical examination'!A2281:G4615,2,FALSE)</f>
        <v>18.25</v>
      </c>
      <c r="D2281" s="1">
        <f>VLOOKUP(A2281,'Medical examination'!A2281:H4615,3,FALSE)</f>
        <v>10.95</v>
      </c>
      <c r="E2281" s="1" t="str">
        <f>VLOOKUP($A2281,'Medical examination'!A2281:I4615,4,FALSE)</f>
        <v>NO</v>
      </c>
      <c r="F2281" s="1" t="str">
        <f>VLOOKUP($A2281,'Medical examination'!A2281:J4615,5,FALSE)</f>
        <v>NO</v>
      </c>
      <c r="G2281" s="1" t="str">
        <f>VLOOKUP($A2281,'Medical examination'!A2281:K4615,6,FALSE)</f>
        <v>NO</v>
      </c>
      <c r="H2281" s="1">
        <f>VLOOKUP($A2281,'Medical examination'!A2281:L4615,7,FALSE)</f>
        <v>0</v>
      </c>
      <c r="I2281" s="1" t="str">
        <f>VLOOKUP($A2281,'Medical examination'!A2281:M4615,8,FALSE)</f>
        <v>NO</v>
      </c>
      <c r="J2281" s="19" t="str">
        <f>VLOOKUP($A2281,'Medical examination'!A2281:N4615,9,FALSE)</f>
        <v>UNDERWEIGHT</v>
      </c>
      <c r="K2281" s="10" t="str">
        <f>VLOOKUP($A2281,'Medical examination'!A2281:O4615,10,FALSE)</f>
        <v>DIABETES</v>
      </c>
      <c r="L2281" s="16">
        <v>11602.75</v>
      </c>
      <c r="M2281" s="1" t="str">
        <f>VLOOKUP($L2281,'Hospitalization details'!$F2281:L4613,2,FALSE)</f>
        <v>TIER - 3</v>
      </c>
      <c r="N2281" s="17" t="str">
        <f>VLOOKUP($L2281,'Hospitalization details'!$F2281:M4618,3,FALSE)</f>
        <v>TIER - 1</v>
      </c>
      <c r="O2281" s="1" t="str">
        <f>VLOOKUP($L2281,'Hospitalization details'!$F2281:N4618,4,FALSE)</f>
        <v>R1020</v>
      </c>
      <c r="P2281" s="14">
        <f>VLOOKUP($L2281,'Hospitalization details'!$F2281:O4618,6,FALSE)</f>
        <v>23548</v>
      </c>
      <c r="Q2281" s="18">
        <f t="shared" si="35"/>
        <v>58</v>
      </c>
    </row>
    <row r="2282" spans="1:17" x14ac:dyDescent="0.25">
      <c r="A2282" s="2" t="s">
        <v>2288</v>
      </c>
      <c r="B2282" t="str">
        <f>VLOOKUP(A2282,'customer names'!A2282:D4616,3,FALSE)</f>
        <v>Boulay</v>
      </c>
      <c r="C2282" s="1">
        <f>VLOOKUP(A2282,'Medical examination'!A2282:G4616,2,FALSE)</f>
        <v>53.13</v>
      </c>
      <c r="D2282" s="1">
        <f>VLOOKUP(A2282,'Medical examination'!A2282:H4616,3,FALSE)</f>
        <v>4.4400000000000004</v>
      </c>
      <c r="E2282" s="1" t="str">
        <f>VLOOKUP($A2282,'Medical examination'!A2282:I4616,4,FALSE)</f>
        <v>NO</v>
      </c>
      <c r="F2282" s="1" t="str">
        <f>VLOOKUP($A2282,'Medical examination'!A2282:J4616,5,FALSE)</f>
        <v>YES</v>
      </c>
      <c r="G2282" s="1" t="str">
        <f>VLOOKUP($A2282,'Medical examination'!A2282:K4616,6,FALSE)</f>
        <v>NO</v>
      </c>
      <c r="H2282" s="1">
        <f>VLOOKUP($A2282,'Medical examination'!A2282:L4616,7,FALSE)</f>
        <v>1</v>
      </c>
      <c r="I2282" s="1" t="str">
        <f>VLOOKUP($A2282,'Medical examination'!A2282:M4616,8,FALSE)</f>
        <v>NO</v>
      </c>
      <c r="J2282" s="19" t="str">
        <f>VLOOKUP($A2282,'Medical examination'!A2282:N4616,9,FALSE)</f>
        <v>OBESITY</v>
      </c>
      <c r="K2282" s="10" t="str">
        <f>VLOOKUP($A2282,'Medical examination'!A2282:O4616,10,FALSE)</f>
        <v>NORMAL</v>
      </c>
      <c r="L2282" s="16">
        <v>11576.13</v>
      </c>
      <c r="M2282" s="1" t="str">
        <f>VLOOKUP($L2282,'Hospitalization details'!$F2282:L4614,2,FALSE)</f>
        <v>TIER - 3</v>
      </c>
      <c r="N2282" s="17" t="str">
        <f>VLOOKUP($L2282,'Hospitalization details'!$F2282:M4619,3,FALSE)</f>
        <v>TIER - 3</v>
      </c>
      <c r="O2282" s="1" t="str">
        <f>VLOOKUP($L2282,'Hospitalization details'!$F2282:N4619,4,FALSE)</f>
        <v>R1011</v>
      </c>
      <c r="P2282" s="14">
        <f>VLOOKUP($L2282,'Hospitalization details'!$F2282:O4619,6,FALSE)</f>
        <v>24052</v>
      </c>
      <c r="Q2282" s="18">
        <f t="shared" si="35"/>
        <v>57</v>
      </c>
    </row>
    <row r="2283" spans="1:17" x14ac:dyDescent="0.25">
      <c r="A2283" s="2" t="s">
        <v>2289</v>
      </c>
      <c r="B2283" t="str">
        <f>VLOOKUP(A2283,'customer names'!A2283:D4617,3,FALSE)</f>
        <v>Peters</v>
      </c>
      <c r="C2283" s="1">
        <f>VLOOKUP(A2283,'Medical examination'!A2283:G4617,2,FALSE)</f>
        <v>20.46</v>
      </c>
      <c r="D2283" s="1">
        <f>VLOOKUP(A2283,'Medical examination'!A2283:H4617,3,FALSE)</f>
        <v>4.0199999999999996</v>
      </c>
      <c r="E2283" s="1" t="str">
        <f>VLOOKUP($A2283,'Medical examination'!A2283:I4617,4,FALSE)</f>
        <v>NO</v>
      </c>
      <c r="F2283" s="1" t="str">
        <f>VLOOKUP($A2283,'Medical examination'!A2283:J4617,5,FALSE)</f>
        <v>NO</v>
      </c>
      <c r="G2283" s="1" t="str">
        <f>VLOOKUP($A2283,'Medical examination'!A2283:K4617,6,FALSE)</f>
        <v>NO</v>
      </c>
      <c r="H2283" s="1">
        <f>VLOOKUP($A2283,'Medical examination'!A2283:L4617,7,FALSE)</f>
        <v>0</v>
      </c>
      <c r="I2283" s="1" t="str">
        <f>VLOOKUP($A2283,'Medical examination'!A2283:M4617,8,FALSE)</f>
        <v>NO</v>
      </c>
      <c r="J2283" s="19" t="str">
        <f>VLOOKUP($A2283,'Medical examination'!A2283:N4617,9,FALSE)</f>
        <v>NORMAL WEIGHT</v>
      </c>
      <c r="K2283" s="10" t="str">
        <f>VLOOKUP($A2283,'Medical examination'!A2283:O4617,10,FALSE)</f>
        <v>NORMAL</v>
      </c>
      <c r="L2283" s="16">
        <v>11566.3</v>
      </c>
      <c r="M2283" s="1" t="str">
        <f>VLOOKUP($L2283,'Hospitalization details'!$F2283:L4615,2,FALSE)</f>
        <v>TIER - 3</v>
      </c>
      <c r="N2283" s="17" t="str">
        <f>VLOOKUP($L2283,'Hospitalization details'!$F2283:M4620,3,FALSE)</f>
        <v>TIER - 3</v>
      </c>
      <c r="O2283" s="1" t="str">
        <f>VLOOKUP($L2283,'Hospitalization details'!$F2283:N4620,4,FALSE)</f>
        <v>R1016</v>
      </c>
      <c r="P2283" s="14">
        <f>VLOOKUP($L2283,'Hospitalization details'!$F2283:O4620,6,FALSE)</f>
        <v>24101</v>
      </c>
      <c r="Q2283" s="18">
        <f t="shared" si="35"/>
        <v>57</v>
      </c>
    </row>
    <row r="2284" spans="1:17" x14ac:dyDescent="0.25">
      <c r="A2284" s="2" t="s">
        <v>2290</v>
      </c>
      <c r="B2284" t="str">
        <f>VLOOKUP(A2284,'customer names'!A2284:D4618,3,FALSE)</f>
        <v>Luy</v>
      </c>
      <c r="C2284" s="1">
        <f>VLOOKUP(A2284,'Medical examination'!A2284:G4618,2,FALSE)</f>
        <v>43.01</v>
      </c>
      <c r="D2284" s="1">
        <f>VLOOKUP(A2284,'Medical examination'!A2284:H4618,3,FALSE)</f>
        <v>5.44</v>
      </c>
      <c r="E2284" s="1" t="str">
        <f>VLOOKUP($A2284,'Medical examination'!A2284:I4618,4,FALSE)</f>
        <v>NO</v>
      </c>
      <c r="F2284" s="1" t="str">
        <f>VLOOKUP($A2284,'Medical examination'!A2284:J4618,5,FALSE)</f>
        <v>YES</v>
      </c>
      <c r="G2284" s="1" t="str">
        <f>VLOOKUP($A2284,'Medical examination'!A2284:K4618,6,FALSE)</f>
        <v>NO</v>
      </c>
      <c r="H2284" s="1">
        <f>VLOOKUP($A2284,'Medical examination'!A2284:L4618,7,FALSE)</f>
        <v>1</v>
      </c>
      <c r="I2284" s="1" t="str">
        <f>VLOOKUP($A2284,'Medical examination'!A2284:M4618,8,FALSE)</f>
        <v>NO</v>
      </c>
      <c r="J2284" s="19" t="str">
        <f>VLOOKUP($A2284,'Medical examination'!A2284:N4618,9,FALSE)</f>
        <v>OBESITY</v>
      </c>
      <c r="K2284" s="10" t="str">
        <f>VLOOKUP($A2284,'Medical examination'!A2284:O4618,10,FALSE)</f>
        <v>NORMAL</v>
      </c>
      <c r="L2284" s="16">
        <v>40692.910000000003</v>
      </c>
      <c r="M2284" s="1" t="str">
        <f>VLOOKUP($L2284,'Hospitalization details'!$F2284:L4616,2,FALSE)</f>
        <v>TIER - 1</v>
      </c>
      <c r="N2284" s="17" t="str">
        <f>VLOOKUP($L2284,'Hospitalization details'!$F2284:M4621,3,FALSE)</f>
        <v>TIER - 1</v>
      </c>
      <c r="O2284" s="1" t="str">
        <f>VLOOKUP($L2284,'Hospitalization details'!$F2284:N4621,4,FALSE)</f>
        <v>R1011</v>
      </c>
      <c r="P2284" s="14">
        <f>VLOOKUP($L2284,'Hospitalization details'!$F2284:O4621,6,FALSE)</f>
        <v>25836</v>
      </c>
      <c r="Q2284" s="18">
        <f t="shared" si="35"/>
        <v>52</v>
      </c>
    </row>
    <row r="2285" spans="1:17" x14ac:dyDescent="0.25">
      <c r="A2285" s="2" t="s">
        <v>2291</v>
      </c>
      <c r="B2285" t="str">
        <f>VLOOKUP(A2285,'customer names'!A2285:D4619,3,FALSE)</f>
        <v>Fava</v>
      </c>
      <c r="C2285" s="1">
        <f>VLOOKUP(A2285,'Medical examination'!A2285:G4619,2,FALSE)</f>
        <v>15.01</v>
      </c>
      <c r="D2285" s="1">
        <f>VLOOKUP(A2285,'Medical examination'!A2285:H4619,3,FALSE)</f>
        <v>4.1500000000000004</v>
      </c>
      <c r="E2285" s="1" t="str">
        <f>VLOOKUP($A2285,'Medical examination'!A2285:I4619,4,FALSE)</f>
        <v>NO</v>
      </c>
      <c r="F2285" s="1" t="str">
        <f>VLOOKUP($A2285,'Medical examination'!A2285:J4619,5,FALSE)</f>
        <v>NO</v>
      </c>
      <c r="G2285" s="1" t="str">
        <f>VLOOKUP($A2285,'Medical examination'!A2285:K4619,6,FALSE)</f>
        <v>YES</v>
      </c>
      <c r="H2285" s="1">
        <f>VLOOKUP($A2285,'Medical examination'!A2285:L4619,7,FALSE)</f>
        <v>1</v>
      </c>
      <c r="I2285" s="1" t="str">
        <f>VLOOKUP($A2285,'Medical examination'!A2285:M4619,8,FALSE)</f>
        <v>NO</v>
      </c>
      <c r="J2285" s="19" t="str">
        <f>VLOOKUP($A2285,'Medical examination'!A2285:N4619,9,FALSE)</f>
        <v>UNDERWEIGHT</v>
      </c>
      <c r="K2285" s="10" t="str">
        <f>VLOOKUP($A2285,'Medical examination'!A2285:O4619,10,FALSE)</f>
        <v>NORMAL</v>
      </c>
      <c r="L2285" s="16">
        <v>11554.22</v>
      </c>
      <c r="M2285" s="1" t="str">
        <f>VLOOKUP($L2285,'Hospitalization details'!$F2285:L4617,2,FALSE)</f>
        <v>TIER - 3</v>
      </c>
      <c r="N2285" s="17" t="str">
        <f>VLOOKUP($L2285,'Hospitalization details'!$F2285:M4622,3,FALSE)</f>
        <v>TIER - 1</v>
      </c>
      <c r="O2285" s="1" t="str">
        <f>VLOOKUP($L2285,'Hospitalization details'!$F2285:N4622,4,FALSE)</f>
        <v>R1013</v>
      </c>
      <c r="P2285" s="14">
        <f>VLOOKUP($L2285,'Hospitalization details'!$F2285:O4622,6,FALSE)</f>
        <v>24042</v>
      </c>
      <c r="Q2285" s="18">
        <f t="shared" si="35"/>
        <v>57</v>
      </c>
    </row>
    <row r="2286" spans="1:17" x14ac:dyDescent="0.25">
      <c r="A2286" s="2" t="s">
        <v>2292</v>
      </c>
      <c r="B2286" t="str">
        <f>VLOOKUP(A2286,'customer names'!A2286:D4620,3,FALSE)</f>
        <v>Montoya</v>
      </c>
      <c r="C2286" s="1">
        <f>VLOOKUP(A2286,'Medical examination'!A2286:G4620,2,FALSE)</f>
        <v>41.14</v>
      </c>
      <c r="D2286" s="1">
        <f>VLOOKUP(A2286,'Medical examination'!A2286:H4620,3,FALSE)</f>
        <v>6.02</v>
      </c>
      <c r="E2286" s="1" t="str">
        <f>VLOOKUP($A2286,'Medical examination'!A2286:I4620,4,FALSE)</f>
        <v>NO</v>
      </c>
      <c r="F2286" s="1" t="str">
        <f>VLOOKUP($A2286,'Medical examination'!A2286:J4620,5,FALSE)</f>
        <v>YES</v>
      </c>
      <c r="G2286" s="1" t="str">
        <f>VLOOKUP($A2286,'Medical examination'!A2286:K4620,6,FALSE)</f>
        <v>NO</v>
      </c>
      <c r="H2286" s="1">
        <f>VLOOKUP($A2286,'Medical examination'!A2286:L4620,7,FALSE)</f>
        <v>1</v>
      </c>
      <c r="I2286" s="1" t="str">
        <f>VLOOKUP($A2286,'Medical examination'!A2286:M4620,8,FALSE)</f>
        <v>NO</v>
      </c>
      <c r="J2286" s="19" t="str">
        <f>VLOOKUP($A2286,'Medical examination'!A2286:N4620,9,FALSE)</f>
        <v>OBESITY</v>
      </c>
      <c r="K2286" s="10" t="str">
        <f>VLOOKUP($A2286,'Medical examination'!A2286:O4620,10,FALSE)</f>
        <v>PRE DIABETES</v>
      </c>
      <c r="L2286" s="16">
        <v>11552.9</v>
      </c>
      <c r="M2286" s="1" t="str">
        <f>VLOOKUP($L2286,'Hospitalization details'!$F2286:L4618,2,FALSE)</f>
        <v>TIER - 3</v>
      </c>
      <c r="N2286" s="17" t="str">
        <f>VLOOKUP($L2286,'Hospitalization details'!$F2286:M4623,3,FALSE)</f>
        <v>TIER - 2</v>
      </c>
      <c r="O2286" s="1" t="str">
        <f>VLOOKUP($L2286,'Hospitalization details'!$F2286:N4623,4,FALSE)</f>
        <v>R1011</v>
      </c>
      <c r="P2286" s="14">
        <f>VLOOKUP($L2286,'Hospitalization details'!$F2286:O4623,6,FALSE)</f>
        <v>26868</v>
      </c>
      <c r="Q2286" s="18">
        <f t="shared" si="35"/>
        <v>49</v>
      </c>
    </row>
    <row r="2287" spans="1:17" x14ac:dyDescent="0.25">
      <c r="A2287" s="2" t="s">
        <v>2293</v>
      </c>
      <c r="B2287" t="str">
        <f>VLOOKUP(A2287,'customer names'!A2287:D4621,3,FALSE)</f>
        <v>Bain</v>
      </c>
      <c r="C2287" s="1">
        <f>VLOOKUP(A2287,'Medical examination'!A2287:G4621,2,FALSE)</f>
        <v>16.55</v>
      </c>
      <c r="D2287" s="1">
        <f>VLOOKUP(A2287,'Medical examination'!A2287:H4621,3,FALSE)</f>
        <v>7.73</v>
      </c>
      <c r="E2287" s="1" t="str">
        <f>VLOOKUP($A2287,'Medical examination'!A2287:I4621,4,FALSE)</f>
        <v>NO</v>
      </c>
      <c r="F2287" s="1" t="str">
        <f>VLOOKUP($A2287,'Medical examination'!A2287:J4621,5,FALSE)</f>
        <v>NO</v>
      </c>
      <c r="G2287" s="1" t="str">
        <f>VLOOKUP($A2287,'Medical examination'!A2287:K4621,6,FALSE)</f>
        <v>NO</v>
      </c>
      <c r="H2287" s="1">
        <f>VLOOKUP($A2287,'Medical examination'!A2287:L4621,7,FALSE)</f>
        <v>0</v>
      </c>
      <c r="I2287" s="1" t="str">
        <f>VLOOKUP($A2287,'Medical examination'!A2287:M4621,8,FALSE)</f>
        <v>NO</v>
      </c>
      <c r="J2287" s="19" t="str">
        <f>VLOOKUP($A2287,'Medical examination'!A2287:N4621,9,FALSE)</f>
        <v>UNDERWEIGHT</v>
      </c>
      <c r="K2287" s="10" t="str">
        <f>VLOOKUP($A2287,'Medical examination'!A2287:O4621,10,FALSE)</f>
        <v>DIABETES</v>
      </c>
      <c r="L2287" s="16">
        <v>11540.25</v>
      </c>
      <c r="M2287" s="1" t="str">
        <f>VLOOKUP($L2287,'Hospitalization details'!$F2287:L4619,2,FALSE)</f>
        <v>TIER - 3</v>
      </c>
      <c r="N2287" s="17" t="str">
        <f>VLOOKUP($L2287,'Hospitalization details'!$F2287:M4624,3,FALSE)</f>
        <v>TIER - 1</v>
      </c>
      <c r="O2287" s="1" t="str">
        <f>VLOOKUP($L2287,'Hospitalization details'!$F2287:N4624,4,FALSE)</f>
        <v>R1012</v>
      </c>
      <c r="P2287" s="14">
        <f>VLOOKUP($L2287,'Hospitalization details'!$F2287:O4624,6,FALSE)</f>
        <v>26268</v>
      </c>
      <c r="Q2287" s="18">
        <f t="shared" si="35"/>
        <v>51</v>
      </c>
    </row>
    <row r="2288" spans="1:17" x14ac:dyDescent="0.25">
      <c r="A2288" s="2" t="s">
        <v>2294</v>
      </c>
      <c r="B2288" t="str">
        <f>VLOOKUP(A2288,'customer names'!A2288:D4622,3,FALSE)</f>
        <v>Albertson</v>
      </c>
      <c r="C2288" s="1">
        <f>VLOOKUP(A2288,'Medical examination'!A2288:G4622,2,FALSE)</f>
        <v>37.29</v>
      </c>
      <c r="D2288" s="1">
        <f>VLOOKUP(A2288,'Medical examination'!A2288:H4622,3,FALSE)</f>
        <v>5.03</v>
      </c>
      <c r="E2288" s="1" t="str">
        <f>VLOOKUP($A2288,'Medical examination'!A2288:I4622,4,FALSE)</f>
        <v>NO</v>
      </c>
      <c r="F2288" s="1" t="str">
        <f>VLOOKUP($A2288,'Medical examination'!A2288:J4622,5,FALSE)</f>
        <v>YES</v>
      </c>
      <c r="G2288" s="1" t="str">
        <f>VLOOKUP($A2288,'Medical examination'!A2288:K4622,6,FALSE)</f>
        <v>NO</v>
      </c>
      <c r="H2288" s="1">
        <f>VLOOKUP($A2288,'Medical examination'!A2288:L4622,7,FALSE)</f>
        <v>1</v>
      </c>
      <c r="I2288" s="1" t="str">
        <f>VLOOKUP($A2288,'Medical examination'!A2288:M4622,8,FALSE)</f>
        <v>NO</v>
      </c>
      <c r="J2288" s="19" t="str">
        <f>VLOOKUP($A2288,'Medical examination'!A2288:N4622,9,FALSE)</f>
        <v>OBESITY</v>
      </c>
      <c r="K2288" s="10" t="str">
        <f>VLOOKUP($A2288,'Medical examination'!A2288:O4622,10,FALSE)</f>
        <v>NORMAL</v>
      </c>
      <c r="L2288" s="16">
        <v>11538.42</v>
      </c>
      <c r="M2288" s="1" t="str">
        <f>VLOOKUP($L2288,'Hospitalization details'!$F2288:L4620,2,FALSE)</f>
        <v>TIER - 3</v>
      </c>
      <c r="N2288" s="17" t="str">
        <f>VLOOKUP($L2288,'Hospitalization details'!$F2288:M4625,3,FALSE)</f>
        <v>TIER - 1</v>
      </c>
      <c r="O2288" s="1" t="str">
        <f>VLOOKUP($L2288,'Hospitalization details'!$F2288:N4625,4,FALSE)</f>
        <v>R1011</v>
      </c>
      <c r="P2288" s="14">
        <f>VLOOKUP($L2288,'Hospitalization details'!$F2288:O4625,6,FALSE)</f>
        <v>25156</v>
      </c>
      <c r="Q2288" s="18">
        <f t="shared" si="35"/>
        <v>54</v>
      </c>
    </row>
    <row r="2289" spans="1:17" x14ac:dyDescent="0.25">
      <c r="A2289" s="2" t="s">
        <v>2295</v>
      </c>
      <c r="B2289" t="str">
        <f>VLOOKUP(A2289,'customer names'!A2289:D4623,3,FALSE)</f>
        <v>Barger</v>
      </c>
      <c r="C2289" s="1">
        <f>VLOOKUP(A2289,'Medical examination'!A2289:G4623,2,FALSE)</f>
        <v>16.739999999999998</v>
      </c>
      <c r="D2289" s="1">
        <f>VLOOKUP(A2289,'Medical examination'!A2289:H4623,3,FALSE)</f>
        <v>4.08</v>
      </c>
      <c r="E2289" s="1" t="str">
        <f>VLOOKUP($A2289,'Medical examination'!A2289:I4623,4,FALSE)</f>
        <v>YES</v>
      </c>
      <c r="F2289" s="1" t="str">
        <f>VLOOKUP($A2289,'Medical examination'!A2289:J4623,5,FALSE)</f>
        <v>NO</v>
      </c>
      <c r="G2289" s="1" t="str">
        <f>VLOOKUP($A2289,'Medical examination'!A2289:K4623,6,FALSE)</f>
        <v>NO</v>
      </c>
      <c r="H2289" s="1">
        <f>VLOOKUP($A2289,'Medical examination'!A2289:L4623,7,FALSE)</f>
        <v>0</v>
      </c>
      <c r="I2289" s="1" t="str">
        <f>VLOOKUP($A2289,'Medical examination'!A2289:M4623,8,FALSE)</f>
        <v>NO</v>
      </c>
      <c r="J2289" s="19" t="str">
        <f>VLOOKUP($A2289,'Medical examination'!A2289:N4623,9,FALSE)</f>
        <v>UNDERWEIGHT</v>
      </c>
      <c r="K2289" s="10" t="str">
        <f>VLOOKUP($A2289,'Medical examination'!A2289:O4623,10,FALSE)</f>
        <v>NORMAL</v>
      </c>
      <c r="L2289" s="16">
        <v>11534.87</v>
      </c>
      <c r="M2289" s="1" t="str">
        <f>VLOOKUP($L2289,'Hospitalization details'!$F2289:L4621,2,FALSE)</f>
        <v>TIER - 3</v>
      </c>
      <c r="N2289" s="17" t="str">
        <f>VLOOKUP($L2289,'Hospitalization details'!$F2289:M4626,3,FALSE)</f>
        <v>TIER - 1</v>
      </c>
      <c r="O2289" s="1" t="str">
        <f>VLOOKUP($L2289,'Hospitalization details'!$F2289:N4626,4,FALSE)</f>
        <v>R1017</v>
      </c>
      <c r="P2289" s="14">
        <f>VLOOKUP($L2289,'Hospitalization details'!$F2289:O4626,6,FALSE)</f>
        <v>24018</v>
      </c>
      <c r="Q2289" s="18">
        <f t="shared" si="35"/>
        <v>57</v>
      </c>
    </row>
    <row r="2290" spans="1:17" x14ac:dyDescent="0.25">
      <c r="A2290" s="2" t="s">
        <v>2296</v>
      </c>
      <c r="B2290" t="str">
        <f>VLOOKUP(A2290,'customer names'!A2290:D4624,3,FALSE)</f>
        <v>Fraioli</v>
      </c>
      <c r="C2290" s="1">
        <f>VLOOKUP(A2290,'Medical examination'!A2290:G4624,2,FALSE)</f>
        <v>34.43</v>
      </c>
      <c r="D2290" s="1">
        <f>VLOOKUP(A2290,'Medical examination'!A2290:H4624,3,FALSE)</f>
        <v>4.2699999999999996</v>
      </c>
      <c r="E2290" s="1" t="str">
        <f>VLOOKUP($A2290,'Medical examination'!A2290:I4624,4,FALSE)</f>
        <v>NO</v>
      </c>
      <c r="F2290" s="1" t="str">
        <f>VLOOKUP($A2290,'Medical examination'!A2290:J4624,5,FALSE)</f>
        <v>YES</v>
      </c>
      <c r="G2290" s="1" t="str">
        <f>VLOOKUP($A2290,'Medical examination'!A2290:K4624,6,FALSE)</f>
        <v>NO</v>
      </c>
      <c r="H2290" s="1">
        <f>VLOOKUP($A2290,'Medical examination'!A2290:L4624,7,FALSE)</f>
        <v>1</v>
      </c>
      <c r="I2290" s="1" t="str">
        <f>VLOOKUP($A2290,'Medical examination'!A2290:M4624,8,FALSE)</f>
        <v>NO</v>
      </c>
      <c r="J2290" s="19" t="str">
        <f>VLOOKUP($A2290,'Medical examination'!A2290:N4624,9,FALSE)</f>
        <v>OBESITY</v>
      </c>
      <c r="K2290" s="10" t="str">
        <f>VLOOKUP($A2290,'Medical examination'!A2290:O4624,10,FALSE)</f>
        <v>NORMAL</v>
      </c>
      <c r="L2290" s="16">
        <v>11530.12</v>
      </c>
      <c r="M2290" s="1" t="str">
        <f>VLOOKUP($L2290,'Hospitalization details'!$F2290:L4622,2,FALSE)</f>
        <v>TIER - 3</v>
      </c>
      <c r="N2290" s="17" t="str">
        <f>VLOOKUP($L2290,'Hospitalization details'!$F2290:M4627,3,FALSE)</f>
        <v>TIER - 1</v>
      </c>
      <c r="O2290" s="1" t="str">
        <f>VLOOKUP($L2290,'Hospitalization details'!$F2290:N4627,4,FALSE)</f>
        <v>R1012</v>
      </c>
      <c r="P2290" s="14">
        <f>VLOOKUP($L2290,'Hospitalization details'!$F2290:O4627,6,FALSE)</f>
        <v>25772</v>
      </c>
      <c r="Q2290" s="18">
        <f t="shared" si="35"/>
        <v>52</v>
      </c>
    </row>
    <row r="2291" spans="1:17" x14ac:dyDescent="0.25">
      <c r="A2291" s="2" t="s">
        <v>2297</v>
      </c>
      <c r="B2291" t="str">
        <f>VLOOKUP(A2291,'customer names'!A2291:D4625,3,FALSE)</f>
        <v>April</v>
      </c>
      <c r="C2291" s="1">
        <f>VLOOKUP(A2291,'Medical examination'!A2291:G4625,2,FALSE)</f>
        <v>34.1</v>
      </c>
      <c r="D2291" s="1">
        <f>VLOOKUP(A2291,'Medical examination'!A2291:H4625,3,FALSE)</f>
        <v>4.07</v>
      </c>
      <c r="E2291" s="1" t="str">
        <f>VLOOKUP($A2291,'Medical examination'!A2291:I4625,4,FALSE)</f>
        <v>NO</v>
      </c>
      <c r="F2291" s="1" t="str">
        <f>VLOOKUP($A2291,'Medical examination'!A2291:J4625,5,FALSE)</f>
        <v>YES</v>
      </c>
      <c r="G2291" s="1" t="str">
        <f>VLOOKUP($A2291,'Medical examination'!A2291:K4625,6,FALSE)</f>
        <v>NO</v>
      </c>
      <c r="H2291" s="1">
        <f>VLOOKUP($A2291,'Medical examination'!A2291:L4625,7,FALSE)</f>
        <v>1</v>
      </c>
      <c r="I2291" s="1" t="str">
        <f>VLOOKUP($A2291,'Medical examination'!A2291:M4625,8,FALSE)</f>
        <v>NO</v>
      </c>
      <c r="J2291" s="19" t="str">
        <f>VLOOKUP($A2291,'Medical examination'!A2291:N4625,9,FALSE)</f>
        <v>OBESITY</v>
      </c>
      <c r="K2291" s="10" t="str">
        <f>VLOOKUP($A2291,'Medical examination'!A2291:O4625,10,FALSE)</f>
        <v>NORMAL</v>
      </c>
      <c r="L2291" s="16">
        <v>11524.25</v>
      </c>
      <c r="M2291" s="1" t="str">
        <f>VLOOKUP($L2291,'Hospitalization details'!$F2291:L4623,2,FALSE)</f>
        <v>TIER - 3</v>
      </c>
      <c r="N2291" s="17" t="str">
        <f>VLOOKUP($L2291,'Hospitalization details'!$F2291:M4628,3,FALSE)</f>
        <v>TIER - 1</v>
      </c>
      <c r="O2291" s="1" t="str">
        <f>VLOOKUP($L2291,'Hospitalization details'!$F2291:N4628,4,FALSE)</f>
        <v>R1026</v>
      </c>
      <c r="P2291" s="14">
        <f>VLOOKUP($L2291,'Hospitalization details'!$F2291:O4628,6,FALSE)</f>
        <v>32306</v>
      </c>
      <c r="Q2291" s="18">
        <f t="shared" si="35"/>
        <v>34</v>
      </c>
    </row>
    <row r="2292" spans="1:17" x14ac:dyDescent="0.25">
      <c r="A2292" s="2" t="s">
        <v>2298</v>
      </c>
      <c r="B2292" t="str">
        <f>VLOOKUP(A2292,'customer names'!A2292:D4626,3,FALSE)</f>
        <v>King</v>
      </c>
      <c r="C2292" s="1">
        <f>VLOOKUP(A2292,'Medical examination'!A2292:G4626,2,FALSE)</f>
        <v>19.3</v>
      </c>
      <c r="D2292" s="1">
        <f>VLOOKUP(A2292,'Medical examination'!A2292:H4626,3,FALSE)</f>
        <v>10.36</v>
      </c>
      <c r="E2292" s="1" t="str">
        <f>VLOOKUP($A2292,'Medical examination'!A2292:I4626,4,FALSE)</f>
        <v>NO</v>
      </c>
      <c r="F2292" s="1" t="str">
        <f>VLOOKUP($A2292,'Medical examination'!A2292:J4626,5,FALSE)</f>
        <v>NO</v>
      </c>
      <c r="G2292" s="1" t="str">
        <f>VLOOKUP($A2292,'Medical examination'!A2292:K4626,6,FALSE)</f>
        <v>NO</v>
      </c>
      <c r="H2292" s="1">
        <f>VLOOKUP($A2292,'Medical examination'!A2292:L4626,7,FALSE)</f>
        <v>0</v>
      </c>
      <c r="I2292" s="1" t="str">
        <f>VLOOKUP($A2292,'Medical examination'!A2292:M4626,8,FALSE)</f>
        <v>NO</v>
      </c>
      <c r="J2292" s="19" t="str">
        <f>VLOOKUP($A2292,'Medical examination'!A2292:N4626,9,FALSE)</f>
        <v>NORMAL WEIGHT</v>
      </c>
      <c r="K2292" s="10" t="str">
        <f>VLOOKUP($A2292,'Medical examination'!A2292:O4626,10,FALSE)</f>
        <v>DIABETES</v>
      </c>
      <c r="L2292" s="16">
        <v>11520.1</v>
      </c>
      <c r="M2292" s="1" t="str">
        <f>VLOOKUP($L2292,'Hospitalization details'!$F2292:L4624,2,FALSE)</f>
        <v>TIER - 3</v>
      </c>
      <c r="N2292" s="17" t="str">
        <f>VLOOKUP($L2292,'Hospitalization details'!$F2292:M4629,3,FALSE)</f>
        <v>TIER - 1</v>
      </c>
      <c r="O2292" s="1" t="str">
        <f>VLOOKUP($L2292,'Hospitalization details'!$F2292:N4629,4,FALSE)</f>
        <v>R1012</v>
      </c>
      <c r="P2292" s="14">
        <f>VLOOKUP($L2292,'Hospitalization details'!$F2292:O4629,6,FALSE)</f>
        <v>26286</v>
      </c>
      <c r="Q2292" s="18">
        <f t="shared" si="35"/>
        <v>51</v>
      </c>
    </row>
    <row r="2293" spans="1:17" x14ac:dyDescent="0.25">
      <c r="A2293" s="2" t="s">
        <v>2299</v>
      </c>
      <c r="B2293" t="str">
        <f>VLOOKUP(A2293,'customer names'!A2293:D4627,3,FALSE)</f>
        <v>Talhelm</v>
      </c>
      <c r="C2293" s="1">
        <f>VLOOKUP(A2293,'Medical examination'!A2293:G4627,2,FALSE)</f>
        <v>33.659999999999997</v>
      </c>
      <c r="D2293" s="1">
        <f>VLOOKUP(A2293,'Medical examination'!A2293:H4627,3,FALSE)</f>
        <v>5.71</v>
      </c>
      <c r="E2293" s="1" t="str">
        <f>VLOOKUP($A2293,'Medical examination'!A2293:I4627,4,FALSE)</f>
        <v>NO</v>
      </c>
      <c r="F2293" s="1" t="str">
        <f>VLOOKUP($A2293,'Medical examination'!A2293:J4627,5,FALSE)</f>
        <v>YES</v>
      </c>
      <c r="G2293" s="1" t="str">
        <f>VLOOKUP($A2293,'Medical examination'!A2293:K4627,6,FALSE)</f>
        <v>NO</v>
      </c>
      <c r="H2293" s="1">
        <f>VLOOKUP($A2293,'Medical examination'!A2293:L4627,7,FALSE)</f>
        <v>1</v>
      </c>
      <c r="I2293" s="1" t="str">
        <f>VLOOKUP($A2293,'Medical examination'!A2293:M4627,8,FALSE)</f>
        <v>NO</v>
      </c>
      <c r="J2293" s="19" t="str">
        <f>VLOOKUP($A2293,'Medical examination'!A2293:N4627,9,FALSE)</f>
        <v>OBESITY</v>
      </c>
      <c r="K2293" s="10" t="str">
        <f>VLOOKUP($A2293,'Medical examination'!A2293:O4627,10,FALSE)</f>
        <v>PRE DIABETES</v>
      </c>
      <c r="L2293" s="16">
        <v>11512.41</v>
      </c>
      <c r="M2293" s="1" t="str">
        <f>VLOOKUP($L2293,'Hospitalization details'!$F2293:L4625,2,FALSE)</f>
        <v>TIER - 3</v>
      </c>
      <c r="N2293" s="17" t="str">
        <f>VLOOKUP($L2293,'Hospitalization details'!$F2293:M4630,3,FALSE)</f>
        <v>TIER - 1</v>
      </c>
      <c r="O2293" s="1" t="str">
        <f>VLOOKUP($L2293,'Hospitalization details'!$F2293:N4630,4,FALSE)</f>
        <v>R1024</v>
      </c>
      <c r="P2293" s="14">
        <f>VLOOKUP($L2293,'Hospitalization details'!$F2293:O4630,6,FALSE)</f>
        <v>25013</v>
      </c>
      <c r="Q2293" s="18">
        <f t="shared" si="35"/>
        <v>54</v>
      </c>
    </row>
    <row r="2294" spans="1:17" x14ac:dyDescent="0.25">
      <c r="A2294" s="2" t="s">
        <v>2300</v>
      </c>
      <c r="B2294" t="str">
        <f>VLOOKUP(A2294,'customer names'!A2294:D4628,3,FALSE)</f>
        <v>Regnier</v>
      </c>
      <c r="C2294" s="1">
        <f>VLOOKUP(A2294,'Medical examination'!A2294:G4628,2,FALSE)</f>
        <v>33.33</v>
      </c>
      <c r="D2294" s="1">
        <f>VLOOKUP(A2294,'Medical examination'!A2294:H4628,3,FALSE)</f>
        <v>6.08</v>
      </c>
      <c r="E2294" s="1" t="str">
        <f>VLOOKUP($A2294,'Medical examination'!A2294:I4628,4,FALSE)</f>
        <v>NO</v>
      </c>
      <c r="F2294" s="1" t="str">
        <f>VLOOKUP($A2294,'Medical examination'!A2294:J4628,5,FALSE)</f>
        <v>YES</v>
      </c>
      <c r="G2294" s="1" t="str">
        <f>VLOOKUP($A2294,'Medical examination'!A2294:K4628,6,FALSE)</f>
        <v>NO</v>
      </c>
      <c r="H2294" s="1">
        <f>VLOOKUP($A2294,'Medical examination'!A2294:L4628,7,FALSE)</f>
        <v>1</v>
      </c>
      <c r="I2294" s="1" t="str">
        <f>VLOOKUP($A2294,'Medical examination'!A2294:M4628,8,FALSE)</f>
        <v>NO</v>
      </c>
      <c r="J2294" s="19" t="str">
        <f>VLOOKUP($A2294,'Medical examination'!A2294:N4628,9,FALSE)</f>
        <v>OBESITY</v>
      </c>
      <c r="K2294" s="10" t="str">
        <f>VLOOKUP($A2294,'Medical examination'!A2294:O4628,10,FALSE)</f>
        <v>PRE DIABETES</v>
      </c>
      <c r="L2294" s="16">
        <v>11511.61</v>
      </c>
      <c r="M2294" s="1" t="str">
        <f>VLOOKUP($L2294,'Hospitalization details'!$F2294:L4626,2,FALSE)</f>
        <v>TIER - 3</v>
      </c>
      <c r="N2294" s="17" t="str">
        <f>VLOOKUP($L2294,'Hospitalization details'!$F2294:M4631,3,FALSE)</f>
        <v>TIER - 3</v>
      </c>
      <c r="O2294" s="1" t="str">
        <f>VLOOKUP($L2294,'Hospitalization details'!$F2294:N4631,4,FALSE)</f>
        <v>R1026</v>
      </c>
      <c r="P2294" s="14">
        <f>VLOOKUP($L2294,'Hospitalization details'!$F2294:O4631,6,FALSE)</f>
        <v>32787</v>
      </c>
      <c r="Q2294" s="18">
        <f t="shared" si="35"/>
        <v>33</v>
      </c>
    </row>
    <row r="2295" spans="1:17" x14ac:dyDescent="0.25">
      <c r="A2295" s="2" t="s">
        <v>2301</v>
      </c>
      <c r="B2295" t="str">
        <f>VLOOKUP(A2295,'customer names'!A2295:D4629,3,FALSE)</f>
        <v>Treece</v>
      </c>
      <c r="C2295" s="1">
        <f>VLOOKUP(A2295,'Medical examination'!A2295:G4629,2,FALSE)</f>
        <v>21.84</v>
      </c>
      <c r="D2295" s="1">
        <f>VLOOKUP(A2295,'Medical examination'!A2295:H4629,3,FALSE)</f>
        <v>5.71</v>
      </c>
      <c r="E2295" s="1" t="str">
        <f>VLOOKUP($A2295,'Medical examination'!A2295:I4629,4,FALSE)</f>
        <v>NO</v>
      </c>
      <c r="F2295" s="1" t="str">
        <f>VLOOKUP($A2295,'Medical examination'!A2295:J4629,5,FALSE)</f>
        <v>YES</v>
      </c>
      <c r="G2295" s="1" t="str">
        <f>VLOOKUP($A2295,'Medical examination'!A2295:K4629,6,FALSE)</f>
        <v>NO</v>
      </c>
      <c r="H2295" s="1">
        <f>VLOOKUP($A2295,'Medical examination'!A2295:L4629,7,FALSE)</f>
        <v>1</v>
      </c>
      <c r="I2295" s="1" t="str">
        <f>VLOOKUP($A2295,'Medical examination'!A2295:M4629,8,FALSE)</f>
        <v>NO</v>
      </c>
      <c r="J2295" s="19" t="str">
        <f>VLOOKUP($A2295,'Medical examination'!A2295:N4629,9,FALSE)</f>
        <v>NORMAL WEIGHT</v>
      </c>
      <c r="K2295" s="10" t="str">
        <f>VLOOKUP($A2295,'Medical examination'!A2295:O4629,10,FALSE)</f>
        <v>PRE DIABETES</v>
      </c>
      <c r="L2295" s="16">
        <v>40590.550000000003</v>
      </c>
      <c r="M2295" s="1" t="str">
        <f>VLOOKUP($L2295,'Hospitalization details'!$F2295:L4627,2,FALSE)</f>
        <v>TIER - 1</v>
      </c>
      <c r="N2295" s="17" t="str">
        <f>VLOOKUP($L2295,'Hospitalization details'!$F2295:M4632,3,FALSE)</f>
        <v>TIER - 3</v>
      </c>
      <c r="O2295" s="1" t="str">
        <f>VLOOKUP($L2295,'Hospitalization details'!$F2295:N4632,4,FALSE)</f>
        <v>R1012</v>
      </c>
      <c r="P2295" s="14">
        <f>VLOOKUP($L2295,'Hospitalization details'!$F2295:O4632,6,FALSE)</f>
        <v>27585</v>
      </c>
      <c r="Q2295" s="18">
        <f t="shared" si="35"/>
        <v>47</v>
      </c>
    </row>
    <row r="2296" spans="1:17" x14ac:dyDescent="0.25">
      <c r="A2296" s="2" t="s">
        <v>2302</v>
      </c>
      <c r="B2296" t="str">
        <f>VLOOKUP(A2296,'customer names'!A2296:D4630,3,FALSE)</f>
        <v>Beisel</v>
      </c>
      <c r="C2296" s="1">
        <f>VLOOKUP(A2296,'Medical examination'!A2296:G4630,2,FALSE)</f>
        <v>16.87</v>
      </c>
      <c r="D2296" s="1">
        <f>VLOOKUP(A2296,'Medical examination'!A2296:H4630,3,FALSE)</f>
        <v>9.1300000000000008</v>
      </c>
      <c r="E2296" s="1" t="str">
        <f>VLOOKUP($A2296,'Medical examination'!A2296:I4630,4,FALSE)</f>
        <v>NO</v>
      </c>
      <c r="F2296" s="1" t="str">
        <f>VLOOKUP($A2296,'Medical examination'!A2296:J4630,5,FALSE)</f>
        <v>NO</v>
      </c>
      <c r="G2296" s="1" t="str">
        <f>VLOOKUP($A2296,'Medical examination'!A2296:K4630,6,FALSE)</f>
        <v>NO</v>
      </c>
      <c r="H2296" s="1">
        <f>VLOOKUP($A2296,'Medical examination'!A2296:L4630,7,FALSE)</f>
        <v>0</v>
      </c>
      <c r="I2296" s="1" t="str">
        <f>VLOOKUP($A2296,'Medical examination'!A2296:M4630,8,FALSE)</f>
        <v>NO</v>
      </c>
      <c r="J2296" s="19" t="str">
        <f>VLOOKUP($A2296,'Medical examination'!A2296:N4630,9,FALSE)</f>
        <v>UNDERWEIGHT</v>
      </c>
      <c r="K2296" s="10" t="str">
        <f>VLOOKUP($A2296,'Medical examination'!A2296:O4630,10,FALSE)</f>
        <v>DIABETES</v>
      </c>
      <c r="L2296" s="16">
        <v>11497.69</v>
      </c>
      <c r="M2296" s="1" t="str">
        <f>VLOOKUP($L2296,'Hospitalization details'!$F2296:L4628,2,FALSE)</f>
        <v>TIER - 3</v>
      </c>
      <c r="N2296" s="17" t="str">
        <f>VLOOKUP($L2296,'Hospitalization details'!$F2296:M4633,3,FALSE)</f>
        <v>TIER - 1</v>
      </c>
      <c r="O2296" s="1" t="str">
        <f>VLOOKUP($L2296,'Hospitalization details'!$F2296:N4633,4,FALSE)</f>
        <v>R1012</v>
      </c>
      <c r="P2296" s="14">
        <f>VLOOKUP($L2296,'Hospitalization details'!$F2296:O4633,6,FALSE)</f>
        <v>25426</v>
      </c>
      <c r="Q2296" s="18">
        <f t="shared" si="35"/>
        <v>53</v>
      </c>
    </row>
    <row r="2297" spans="1:17" x14ac:dyDescent="0.25">
      <c r="A2297" s="2" t="s">
        <v>2303</v>
      </c>
      <c r="B2297" t="str">
        <f>VLOOKUP(A2297,'customer names'!A2297:D4631,3,FALSE)</f>
        <v>Enke</v>
      </c>
      <c r="C2297" s="1">
        <f>VLOOKUP(A2297,'Medical examination'!A2297:G4631,2,FALSE)</f>
        <v>30.14</v>
      </c>
      <c r="D2297" s="1">
        <f>VLOOKUP(A2297,'Medical examination'!A2297:H4631,3,FALSE)</f>
        <v>5.49</v>
      </c>
      <c r="E2297" s="1" t="str">
        <f>VLOOKUP($A2297,'Medical examination'!A2297:I4631,4,FALSE)</f>
        <v>NO</v>
      </c>
      <c r="F2297" s="1" t="str">
        <f>VLOOKUP($A2297,'Medical examination'!A2297:J4631,5,FALSE)</f>
        <v>YES</v>
      </c>
      <c r="G2297" s="1" t="str">
        <f>VLOOKUP($A2297,'Medical examination'!A2297:K4631,6,FALSE)</f>
        <v>NO</v>
      </c>
      <c r="H2297" s="1">
        <f>VLOOKUP($A2297,'Medical examination'!A2297:L4631,7,FALSE)</f>
        <v>1</v>
      </c>
      <c r="I2297" s="1" t="str">
        <f>VLOOKUP($A2297,'Medical examination'!A2297:M4631,8,FALSE)</f>
        <v>NO</v>
      </c>
      <c r="J2297" s="19" t="str">
        <f>VLOOKUP($A2297,'Medical examination'!A2297:N4631,9,FALSE)</f>
        <v>OBESITY</v>
      </c>
      <c r="K2297" s="10" t="str">
        <f>VLOOKUP($A2297,'Medical examination'!A2297:O4631,10,FALSE)</f>
        <v>NORMAL</v>
      </c>
      <c r="L2297" s="16">
        <v>11492.46</v>
      </c>
      <c r="M2297" s="1" t="str">
        <f>VLOOKUP($L2297,'Hospitalization details'!$F2297:L4629,2,FALSE)</f>
        <v>TIER - 3</v>
      </c>
      <c r="N2297" s="17" t="str">
        <f>VLOOKUP($L2297,'Hospitalization details'!$F2297:M4634,3,FALSE)</f>
        <v>TIER - 3</v>
      </c>
      <c r="O2297" s="1" t="str">
        <f>VLOOKUP($L2297,'Hospitalization details'!$F2297:N4634,4,FALSE)</f>
        <v>R1026</v>
      </c>
      <c r="P2297" s="14">
        <f>VLOOKUP($L2297,'Hospitalization details'!$F2297:O4634,6,FALSE)</f>
        <v>30474</v>
      </c>
      <c r="Q2297" s="18">
        <f t="shared" si="35"/>
        <v>40</v>
      </c>
    </row>
    <row r="2298" spans="1:17" x14ac:dyDescent="0.25">
      <c r="A2298" s="2" t="s">
        <v>2304</v>
      </c>
      <c r="B2298" t="str">
        <f>VLOOKUP(A2298,'customer names'!A2298:D4632,3,FALSE)</f>
        <v>Ruiz-Tagle Barros</v>
      </c>
      <c r="C2298" s="1">
        <f>VLOOKUP(A2298,'Medical examination'!A2298:G4632,2,FALSE)</f>
        <v>23.21</v>
      </c>
      <c r="D2298" s="1">
        <f>VLOOKUP(A2298,'Medical examination'!A2298:H4632,3,FALSE)</f>
        <v>4.37</v>
      </c>
      <c r="E2298" s="1" t="str">
        <f>VLOOKUP($A2298,'Medical examination'!A2298:I4632,4,FALSE)</f>
        <v>NO</v>
      </c>
      <c r="F2298" s="1" t="str">
        <f>VLOOKUP($A2298,'Medical examination'!A2298:J4632,5,FALSE)</f>
        <v>YES</v>
      </c>
      <c r="G2298" s="1" t="str">
        <f>VLOOKUP($A2298,'Medical examination'!A2298:K4632,6,FALSE)</f>
        <v>NO</v>
      </c>
      <c r="H2298" s="1">
        <f>VLOOKUP($A2298,'Medical examination'!A2298:L4632,7,FALSE)</f>
        <v>1</v>
      </c>
      <c r="I2298" s="1" t="str">
        <f>VLOOKUP($A2298,'Medical examination'!A2298:M4632,8,FALSE)</f>
        <v>NO</v>
      </c>
      <c r="J2298" s="19" t="str">
        <f>VLOOKUP($A2298,'Medical examination'!A2298:N4632,9,FALSE)</f>
        <v>NORMAL WEIGHT</v>
      </c>
      <c r="K2298" s="10" t="str">
        <f>VLOOKUP($A2298,'Medical examination'!A2298:O4632,10,FALSE)</f>
        <v>NORMAL</v>
      </c>
      <c r="L2298" s="16">
        <v>11488.32</v>
      </c>
      <c r="M2298" s="1" t="str">
        <f>VLOOKUP($L2298,'Hospitalization details'!$F2298:L4630,2,FALSE)</f>
        <v>TIER - 3</v>
      </c>
      <c r="N2298" s="17" t="str">
        <f>VLOOKUP($L2298,'Hospitalization details'!$F2298:M4635,3,FALSE)</f>
        <v>TIER - 1</v>
      </c>
      <c r="O2298" s="1" t="str">
        <f>VLOOKUP($L2298,'Hospitalization details'!$F2298:N4635,4,FALSE)</f>
        <v>R1014</v>
      </c>
      <c r="P2298" s="14">
        <f>VLOOKUP($L2298,'Hospitalization details'!$F2298:O4635,6,FALSE)</f>
        <v>25854</v>
      </c>
      <c r="Q2298" s="18">
        <f t="shared" si="35"/>
        <v>52</v>
      </c>
    </row>
    <row r="2299" spans="1:17" x14ac:dyDescent="0.25">
      <c r="A2299" s="2" t="s">
        <v>2305</v>
      </c>
      <c r="B2299" t="str">
        <f>VLOOKUP(A2299,'customer names'!A2299:D4633,3,FALSE)</f>
        <v>Ferrell</v>
      </c>
      <c r="C2299" s="1">
        <f>VLOOKUP(A2299,'Medical examination'!A2299:G4633,2,FALSE)</f>
        <v>17.170000000000002</v>
      </c>
      <c r="D2299" s="1">
        <f>VLOOKUP(A2299,'Medical examination'!A2299:H4633,3,FALSE)</f>
        <v>8.4600000000000009</v>
      </c>
      <c r="E2299" s="1" t="str">
        <f>VLOOKUP($A2299,'Medical examination'!A2299:I4633,4,FALSE)</f>
        <v>NO</v>
      </c>
      <c r="F2299" s="1" t="str">
        <f>VLOOKUP($A2299,'Medical examination'!A2299:J4633,5,FALSE)</f>
        <v>NO</v>
      </c>
      <c r="G2299" s="1" t="str">
        <f>VLOOKUP($A2299,'Medical examination'!A2299:K4633,6,FALSE)</f>
        <v>NO</v>
      </c>
      <c r="H2299" s="1">
        <f>VLOOKUP($A2299,'Medical examination'!A2299:L4633,7,FALSE)</f>
        <v>0</v>
      </c>
      <c r="I2299" s="1" t="str">
        <f>VLOOKUP($A2299,'Medical examination'!A2299:M4633,8,FALSE)</f>
        <v>NO</v>
      </c>
      <c r="J2299" s="19" t="str">
        <f>VLOOKUP($A2299,'Medical examination'!A2299:N4633,9,FALSE)</f>
        <v>UNDERWEIGHT</v>
      </c>
      <c r="K2299" s="10" t="str">
        <f>VLOOKUP($A2299,'Medical examination'!A2299:O4633,10,FALSE)</f>
        <v>DIABETES</v>
      </c>
      <c r="L2299" s="16">
        <v>11482.63</v>
      </c>
      <c r="M2299" s="1" t="str">
        <f>VLOOKUP($L2299,'Hospitalization details'!$F2299:L4631,2,FALSE)</f>
        <v>TIER - 3</v>
      </c>
      <c r="N2299" s="17" t="str">
        <f>VLOOKUP($L2299,'Hospitalization details'!$F2299:M4636,3,FALSE)</f>
        <v>TIER - 2</v>
      </c>
      <c r="O2299" s="1" t="str">
        <f>VLOOKUP($L2299,'Hospitalization details'!$F2299:N4636,4,FALSE)</f>
        <v>R1013</v>
      </c>
      <c r="P2299" s="14">
        <f>VLOOKUP($L2299,'Hospitalization details'!$F2299:O4636,6,FALSE)</f>
        <v>38240</v>
      </c>
      <c r="Q2299" s="18">
        <f t="shared" si="35"/>
        <v>18</v>
      </c>
    </row>
    <row r="2300" spans="1:17" x14ac:dyDescent="0.25">
      <c r="A2300" s="2" t="s">
        <v>2306</v>
      </c>
      <c r="B2300" t="str">
        <f>VLOOKUP(A2300,'customer names'!A2300:D4634,3,FALSE)</f>
        <v>Gates</v>
      </c>
      <c r="C2300" s="1">
        <f>VLOOKUP(A2300,'Medical examination'!A2300:G4634,2,FALSE)</f>
        <v>15.61</v>
      </c>
      <c r="D2300" s="1">
        <f>VLOOKUP(A2300,'Medical examination'!A2300:H4634,3,FALSE)</f>
        <v>5.28</v>
      </c>
      <c r="E2300" s="1" t="str">
        <f>VLOOKUP($A2300,'Medical examination'!A2300:I4634,4,FALSE)</f>
        <v>NO</v>
      </c>
      <c r="F2300" s="1" t="str">
        <f>VLOOKUP($A2300,'Medical examination'!A2300:J4634,5,FALSE)</f>
        <v>NO</v>
      </c>
      <c r="G2300" s="1" t="str">
        <f>VLOOKUP($A2300,'Medical examination'!A2300:K4634,6,FALSE)</f>
        <v>NO</v>
      </c>
      <c r="H2300" s="1">
        <f>VLOOKUP($A2300,'Medical examination'!A2300:L4634,7,FALSE)</f>
        <v>1</v>
      </c>
      <c r="I2300" s="1" t="str">
        <f>VLOOKUP($A2300,'Medical examination'!A2300:M4634,8,FALSE)</f>
        <v>NO</v>
      </c>
      <c r="J2300" s="19" t="str">
        <f>VLOOKUP($A2300,'Medical examination'!A2300:N4634,9,FALSE)</f>
        <v>UNDERWEIGHT</v>
      </c>
      <c r="K2300" s="10" t="str">
        <f>VLOOKUP($A2300,'Medical examination'!A2300:O4634,10,FALSE)</f>
        <v>NORMAL</v>
      </c>
      <c r="L2300" s="16">
        <v>11478.14</v>
      </c>
      <c r="M2300" s="1" t="str">
        <f>VLOOKUP($L2300,'Hospitalization details'!$F2300:L4632,2,FALSE)</f>
        <v>TIER - 3</v>
      </c>
      <c r="N2300" s="17" t="str">
        <f>VLOOKUP($L2300,'Hospitalization details'!$F2300:M4637,3,FALSE)</f>
        <v>TIER - 2</v>
      </c>
      <c r="O2300" s="1" t="str">
        <f>VLOOKUP($L2300,'Hospitalization details'!$F2300:N4637,4,FALSE)</f>
        <v>R1025</v>
      </c>
      <c r="P2300" s="14">
        <f>VLOOKUP($L2300,'Hospitalization details'!$F2300:O4637,6,FALSE)</f>
        <v>24357</v>
      </c>
      <c r="Q2300" s="18">
        <f t="shared" si="35"/>
        <v>56</v>
      </c>
    </row>
    <row r="2301" spans="1:17" x14ac:dyDescent="0.25">
      <c r="A2301" s="2" t="s">
        <v>2307</v>
      </c>
      <c r="B2301" t="str">
        <f>VLOOKUP(A2301,'customer names'!A2301:D4635,3,FALSE)</f>
        <v>Jeffers</v>
      </c>
      <c r="C2301" s="1">
        <f>VLOOKUP(A2301,'Medical examination'!A2301:G4635,2,FALSE)</f>
        <v>17.98</v>
      </c>
      <c r="D2301" s="1">
        <f>VLOOKUP(A2301,'Medical examination'!A2301:H4635,3,FALSE)</f>
        <v>5.33</v>
      </c>
      <c r="E2301" s="1" t="str">
        <f>VLOOKUP($A2301,'Medical examination'!A2301:I4635,4,FALSE)</f>
        <v>YES</v>
      </c>
      <c r="F2301" s="1" t="str">
        <f>VLOOKUP($A2301,'Medical examination'!A2301:J4635,5,FALSE)</f>
        <v>NO</v>
      </c>
      <c r="G2301" s="1" t="str">
        <f>VLOOKUP($A2301,'Medical examination'!A2301:K4635,6,FALSE)</f>
        <v>YES</v>
      </c>
      <c r="H2301" s="1">
        <f>VLOOKUP($A2301,'Medical examination'!A2301:L4635,7,FALSE)</f>
        <v>1</v>
      </c>
      <c r="I2301" s="1" t="str">
        <f>VLOOKUP($A2301,'Medical examination'!A2301:M4635,8,FALSE)</f>
        <v>NO</v>
      </c>
      <c r="J2301" s="19" t="str">
        <f>VLOOKUP($A2301,'Medical examination'!A2301:N4635,9,FALSE)</f>
        <v>UNDERWEIGHT</v>
      </c>
      <c r="K2301" s="10" t="str">
        <f>VLOOKUP($A2301,'Medical examination'!A2301:O4635,10,FALSE)</f>
        <v>NORMAL</v>
      </c>
      <c r="L2301" s="16">
        <v>11455.28</v>
      </c>
      <c r="M2301" s="1" t="str">
        <f>VLOOKUP($L2301,'Hospitalization details'!$F2301:L4633,2,FALSE)</f>
        <v>TIER - 3</v>
      </c>
      <c r="N2301" s="17" t="str">
        <f>VLOOKUP($L2301,'Hospitalization details'!$F2301:M4638,3,FALSE)</f>
        <v>TIER - 2</v>
      </c>
      <c r="O2301" s="1" t="str">
        <f>VLOOKUP($L2301,'Hospitalization details'!$F2301:N4638,4,FALSE)</f>
        <v>R1011</v>
      </c>
      <c r="P2301" s="14">
        <f>VLOOKUP($L2301,'Hospitalization details'!$F2301:O4638,6,FALSE)</f>
        <v>23916</v>
      </c>
      <c r="Q2301" s="18">
        <f t="shared" si="35"/>
        <v>57</v>
      </c>
    </row>
    <row r="2302" spans="1:17" x14ac:dyDescent="0.25">
      <c r="A2302" s="2" t="s">
        <v>2308</v>
      </c>
      <c r="B2302" t="str">
        <f>VLOOKUP(A2302,'customer names'!A2302:D4636,3,FALSE)</f>
        <v>Sulhanek</v>
      </c>
      <c r="C2302" s="1">
        <f>VLOOKUP(A2302,'Medical examination'!A2302:G4636,2,FALSE)</f>
        <v>21.64</v>
      </c>
      <c r="D2302" s="1">
        <f>VLOOKUP(A2302,'Medical examination'!A2302:H4636,3,FALSE)</f>
        <v>5.5</v>
      </c>
      <c r="E2302" s="1" t="str">
        <f>VLOOKUP($A2302,'Medical examination'!A2302:I4636,4,FALSE)</f>
        <v>NO</v>
      </c>
      <c r="F2302" s="1" t="str">
        <f>VLOOKUP($A2302,'Medical examination'!A2302:J4636,5,FALSE)</f>
        <v>YES</v>
      </c>
      <c r="G2302" s="1" t="str">
        <f>VLOOKUP($A2302,'Medical examination'!A2302:K4636,6,FALSE)</f>
        <v>NO</v>
      </c>
      <c r="H2302" s="1">
        <f>VLOOKUP($A2302,'Medical examination'!A2302:L4636,7,FALSE)</f>
        <v>1</v>
      </c>
      <c r="I2302" s="1" t="str">
        <f>VLOOKUP($A2302,'Medical examination'!A2302:M4636,8,FALSE)</f>
        <v>NO</v>
      </c>
      <c r="J2302" s="19" t="str">
        <f>VLOOKUP($A2302,'Medical examination'!A2302:N4636,9,FALSE)</f>
        <v>NORMAL WEIGHT</v>
      </c>
      <c r="K2302" s="10" t="str">
        <f>VLOOKUP($A2302,'Medical examination'!A2302:O4636,10,FALSE)</f>
        <v>NORMAL</v>
      </c>
      <c r="L2302" s="16">
        <v>11454.02</v>
      </c>
      <c r="M2302" s="1" t="str">
        <f>VLOOKUP($L2302,'Hospitalization details'!$F2302:L4634,2,FALSE)</f>
        <v>TIER - 3</v>
      </c>
      <c r="N2302" s="17" t="str">
        <f>VLOOKUP($L2302,'Hospitalization details'!$F2302:M4639,3,FALSE)</f>
        <v>TIER - 1</v>
      </c>
      <c r="O2302" s="1" t="str">
        <f>VLOOKUP($L2302,'Hospitalization details'!$F2302:N4639,4,FALSE)</f>
        <v>R1012</v>
      </c>
      <c r="P2302" s="14">
        <f>VLOOKUP($L2302,'Hospitalization details'!$F2302:O4639,6,FALSE)</f>
        <v>24272</v>
      </c>
      <c r="Q2302" s="18">
        <f t="shared" si="35"/>
        <v>56</v>
      </c>
    </row>
    <row r="2303" spans="1:17" x14ac:dyDescent="0.25">
      <c r="A2303" s="2" t="s">
        <v>2309</v>
      </c>
      <c r="B2303" t="str">
        <f>VLOOKUP(A2303,'customer names'!A2303:D4637,3,FALSE)</f>
        <v>Ozahowski</v>
      </c>
      <c r="C2303" s="1">
        <f>VLOOKUP(A2303,'Medical examination'!A2303:G4637,2,FALSE)</f>
        <v>16.399999999999999</v>
      </c>
      <c r="D2303" s="1">
        <f>VLOOKUP(A2303,'Medical examination'!A2303:H4637,3,FALSE)</f>
        <v>5.4</v>
      </c>
      <c r="E2303" s="1" t="str">
        <f>VLOOKUP($A2303,'Medical examination'!A2303:I4637,4,FALSE)</f>
        <v>NO</v>
      </c>
      <c r="F2303" s="1" t="str">
        <f>VLOOKUP($A2303,'Medical examination'!A2303:J4637,5,FALSE)</f>
        <v>NO</v>
      </c>
      <c r="G2303" s="1" t="str">
        <f>VLOOKUP($A2303,'Medical examination'!A2303:K4637,6,FALSE)</f>
        <v>YES</v>
      </c>
      <c r="H2303" s="1">
        <f>VLOOKUP($A2303,'Medical examination'!A2303:L4637,7,FALSE)</f>
        <v>1</v>
      </c>
      <c r="I2303" s="1" t="str">
        <f>VLOOKUP($A2303,'Medical examination'!A2303:M4637,8,FALSE)</f>
        <v>NO</v>
      </c>
      <c r="J2303" s="19" t="str">
        <f>VLOOKUP($A2303,'Medical examination'!A2303:N4637,9,FALSE)</f>
        <v>UNDERWEIGHT</v>
      </c>
      <c r="K2303" s="10" t="str">
        <f>VLOOKUP($A2303,'Medical examination'!A2303:O4637,10,FALSE)</f>
        <v>NORMAL</v>
      </c>
      <c r="L2303" s="16">
        <v>11436.74</v>
      </c>
      <c r="M2303" s="1" t="str">
        <f>VLOOKUP($L2303,'Hospitalization details'!$F2303:L4635,2,FALSE)</f>
        <v>TIER - 3</v>
      </c>
      <c r="N2303" s="17" t="str">
        <f>VLOOKUP($L2303,'Hospitalization details'!$F2303:M4640,3,FALSE)</f>
        <v>TIER - 3</v>
      </c>
      <c r="O2303" s="1" t="str">
        <f>VLOOKUP($L2303,'Hospitalization details'!$F2303:N4640,4,FALSE)</f>
        <v>R1012</v>
      </c>
      <c r="P2303" s="14">
        <f>VLOOKUP($L2303,'Hospitalization details'!$F2303:O4640,6,FALSE)</f>
        <v>26188</v>
      </c>
      <c r="Q2303" s="18">
        <f t="shared" si="35"/>
        <v>51</v>
      </c>
    </row>
    <row r="2304" spans="1:17" x14ac:dyDescent="0.25">
      <c r="A2304" s="2" t="s">
        <v>2310</v>
      </c>
      <c r="B2304" t="str">
        <f>VLOOKUP(A2304,'customer names'!A2304:D4638,3,FALSE)</f>
        <v>Caron</v>
      </c>
      <c r="C2304" s="1">
        <f>VLOOKUP(A2304,'Medical examination'!A2304:G4638,2,FALSE)</f>
        <v>15.77</v>
      </c>
      <c r="D2304" s="1">
        <f>VLOOKUP(A2304,'Medical examination'!A2304:H4638,3,FALSE)</f>
        <v>6.05</v>
      </c>
      <c r="E2304" s="1" t="str">
        <f>VLOOKUP($A2304,'Medical examination'!A2304:I4638,4,FALSE)</f>
        <v>YES</v>
      </c>
      <c r="F2304" s="1" t="str">
        <f>VLOOKUP($A2304,'Medical examination'!A2304:J4638,5,FALSE)</f>
        <v>NO</v>
      </c>
      <c r="G2304" s="1" t="str">
        <f>VLOOKUP($A2304,'Medical examination'!A2304:K4638,6,FALSE)</f>
        <v>NO</v>
      </c>
      <c r="H2304" s="1">
        <f>VLOOKUP($A2304,'Medical examination'!A2304:L4638,7,FALSE)</f>
        <v>1</v>
      </c>
      <c r="I2304" s="1" t="str">
        <f>VLOOKUP($A2304,'Medical examination'!A2304:M4638,8,FALSE)</f>
        <v>NO</v>
      </c>
      <c r="J2304" s="19" t="str">
        <f>VLOOKUP($A2304,'Medical examination'!A2304:N4638,9,FALSE)</f>
        <v>UNDERWEIGHT</v>
      </c>
      <c r="K2304" s="10" t="str">
        <f>VLOOKUP($A2304,'Medical examination'!A2304:O4638,10,FALSE)</f>
        <v>PRE DIABETES</v>
      </c>
      <c r="L2304" s="16">
        <v>11435.74</v>
      </c>
      <c r="M2304" s="1" t="str">
        <f>VLOOKUP($L2304,'Hospitalization details'!$F2304:L4636,2,FALSE)</f>
        <v>TIER - 3</v>
      </c>
      <c r="N2304" s="17" t="str">
        <f>VLOOKUP($L2304,'Hospitalization details'!$F2304:M4641,3,FALSE)</f>
        <v>TIER - 3</v>
      </c>
      <c r="O2304" s="1" t="str">
        <f>VLOOKUP($L2304,'Hospitalization details'!$F2304:N4641,4,FALSE)</f>
        <v>R1021</v>
      </c>
      <c r="P2304" s="14">
        <f>VLOOKUP($L2304,'Hospitalization details'!$F2304:O4641,6,FALSE)</f>
        <v>29419</v>
      </c>
      <c r="Q2304" s="18">
        <f t="shared" si="35"/>
        <v>42</v>
      </c>
    </row>
    <row r="2305" spans="1:17" x14ac:dyDescent="0.25">
      <c r="A2305" s="2" t="s">
        <v>2311</v>
      </c>
      <c r="B2305" t="str">
        <f>VLOOKUP(A2305,'customer names'!A2305:D4639,3,FALSE)</f>
        <v>Fullarton</v>
      </c>
      <c r="C2305" s="1">
        <f>VLOOKUP(A2305,'Medical examination'!A2305:G4639,2,FALSE)</f>
        <v>18.27</v>
      </c>
      <c r="D2305" s="1">
        <f>VLOOKUP(A2305,'Medical examination'!A2305:H4639,3,FALSE)</f>
        <v>11.46</v>
      </c>
      <c r="E2305" s="1" t="str">
        <f>VLOOKUP($A2305,'Medical examination'!A2305:I4639,4,FALSE)</f>
        <v>NO</v>
      </c>
      <c r="F2305" s="1" t="str">
        <f>VLOOKUP($A2305,'Medical examination'!A2305:J4639,5,FALSE)</f>
        <v>NO</v>
      </c>
      <c r="G2305" s="1" t="str">
        <f>VLOOKUP($A2305,'Medical examination'!A2305:K4639,6,FALSE)</f>
        <v>NO</v>
      </c>
      <c r="H2305" s="1">
        <f>VLOOKUP($A2305,'Medical examination'!A2305:L4639,7,FALSE)</f>
        <v>0</v>
      </c>
      <c r="I2305" s="1" t="str">
        <f>VLOOKUP($A2305,'Medical examination'!A2305:M4639,8,FALSE)</f>
        <v>NO</v>
      </c>
      <c r="J2305" s="19" t="str">
        <f>VLOOKUP($A2305,'Medical examination'!A2305:N4639,9,FALSE)</f>
        <v>UNDERWEIGHT</v>
      </c>
      <c r="K2305" s="10" t="str">
        <f>VLOOKUP($A2305,'Medical examination'!A2305:O4639,10,FALSE)</f>
        <v>DIABETES</v>
      </c>
      <c r="L2305" s="16">
        <v>11419.49</v>
      </c>
      <c r="M2305" s="1" t="str">
        <f>VLOOKUP($L2305,'Hospitalization details'!$F2305:L4637,2,FALSE)</f>
        <v>TIER - 3</v>
      </c>
      <c r="N2305" s="17" t="str">
        <f>VLOOKUP($L2305,'Hospitalization details'!$F2305:M4642,3,FALSE)</f>
        <v>TIER - 1</v>
      </c>
      <c r="O2305" s="1" t="str">
        <f>VLOOKUP($L2305,'Hospitalization details'!$F2305:N4642,4,FALSE)</f>
        <v>R1012</v>
      </c>
      <c r="P2305" s="14">
        <f>VLOOKUP($L2305,'Hospitalization details'!$F2305:O4642,6,FALSE)</f>
        <v>31207</v>
      </c>
      <c r="Q2305" s="18">
        <f t="shared" si="35"/>
        <v>37</v>
      </c>
    </row>
    <row r="2306" spans="1:17" x14ac:dyDescent="0.25">
      <c r="A2306" s="2" t="s">
        <v>2312</v>
      </c>
      <c r="B2306" t="str">
        <f>VLOOKUP(A2306,'customer names'!A2306:D4640,3,FALSE)</f>
        <v>Lindgren</v>
      </c>
      <c r="C2306" s="1">
        <f>VLOOKUP(A2306,'Medical examination'!A2306:G4640,2,FALSE)</f>
        <v>16.489999999999998</v>
      </c>
      <c r="D2306" s="1">
        <f>VLOOKUP(A2306,'Medical examination'!A2306:H4640,3,FALSE)</f>
        <v>8.48</v>
      </c>
      <c r="E2306" s="1" t="str">
        <f>VLOOKUP($A2306,'Medical examination'!A2306:I4640,4,FALSE)</f>
        <v>NO</v>
      </c>
      <c r="F2306" s="1" t="str">
        <f>VLOOKUP($A2306,'Medical examination'!A2306:J4640,5,FALSE)</f>
        <v>NO</v>
      </c>
      <c r="G2306" s="1" t="str">
        <f>VLOOKUP($A2306,'Medical examination'!A2306:K4640,6,FALSE)</f>
        <v>NO</v>
      </c>
      <c r="H2306" s="1">
        <f>VLOOKUP($A2306,'Medical examination'!A2306:L4640,7,FALSE)</f>
        <v>0</v>
      </c>
      <c r="I2306" s="1" t="str">
        <f>VLOOKUP($A2306,'Medical examination'!A2306:M4640,8,FALSE)</f>
        <v>NO</v>
      </c>
      <c r="J2306" s="19" t="str">
        <f>VLOOKUP($A2306,'Medical examination'!A2306:N4640,9,FALSE)</f>
        <v>UNDERWEIGHT</v>
      </c>
      <c r="K2306" s="10" t="str">
        <f>VLOOKUP($A2306,'Medical examination'!A2306:O4640,10,FALSE)</f>
        <v>DIABETES</v>
      </c>
      <c r="L2306" s="16">
        <v>40419.019999999997</v>
      </c>
      <c r="M2306" s="1" t="str">
        <f>VLOOKUP($L2306,'Hospitalization details'!$F2306:L4638,2,FALSE)</f>
        <v>TIER - 1</v>
      </c>
      <c r="N2306" s="17" t="str">
        <f>VLOOKUP($L2306,'Hospitalization details'!$F2306:M4643,3,FALSE)</f>
        <v>TIER - 2</v>
      </c>
      <c r="O2306" s="1" t="str">
        <f>VLOOKUP($L2306,'Hospitalization details'!$F2306:N4643,4,FALSE)</f>
        <v>R1013</v>
      </c>
      <c r="P2306" s="14">
        <f>VLOOKUP($L2306,'Hospitalization details'!$F2306:O4643,6,FALSE)</f>
        <v>31354</v>
      </c>
      <c r="Q2306" s="18">
        <f t="shared" si="35"/>
        <v>37</v>
      </c>
    </row>
    <row r="2307" spans="1:17" x14ac:dyDescent="0.25">
      <c r="A2307" s="2" t="s">
        <v>2313</v>
      </c>
      <c r="B2307" t="str">
        <f>VLOOKUP(A2307,'customer names'!A2307:D4641,3,FALSE)</f>
        <v>Akiha</v>
      </c>
      <c r="C2307" s="1">
        <f>VLOOKUP(A2307,'Medical examination'!A2307:G4641,2,FALSE)</f>
        <v>16.14</v>
      </c>
      <c r="D2307" s="1">
        <f>VLOOKUP(A2307,'Medical examination'!A2307:H4641,3,FALSE)</f>
        <v>4.8600000000000003</v>
      </c>
      <c r="E2307" s="1" t="str">
        <f>VLOOKUP($A2307,'Medical examination'!A2307:I4641,4,FALSE)</f>
        <v>NO</v>
      </c>
      <c r="F2307" s="1" t="str">
        <f>VLOOKUP($A2307,'Medical examination'!A2307:J4641,5,FALSE)</f>
        <v>NO</v>
      </c>
      <c r="G2307" s="1" t="str">
        <f>VLOOKUP($A2307,'Medical examination'!A2307:K4641,6,FALSE)</f>
        <v>NO</v>
      </c>
      <c r="H2307" s="1">
        <f>VLOOKUP($A2307,'Medical examination'!A2307:L4641,7,FALSE)</f>
        <v>0</v>
      </c>
      <c r="I2307" s="1" t="str">
        <f>VLOOKUP($A2307,'Medical examination'!A2307:M4641,8,FALSE)</f>
        <v>NO</v>
      </c>
      <c r="J2307" s="19" t="str">
        <f>VLOOKUP($A2307,'Medical examination'!A2307:N4641,9,FALSE)</f>
        <v>UNDERWEIGHT</v>
      </c>
      <c r="K2307" s="10" t="str">
        <f>VLOOKUP($A2307,'Medical examination'!A2307:O4641,10,FALSE)</f>
        <v>NORMAL</v>
      </c>
      <c r="L2307" s="16">
        <v>11412.02</v>
      </c>
      <c r="M2307" s="1" t="str">
        <f>VLOOKUP($L2307,'Hospitalization details'!$F2307:L4639,2,FALSE)</f>
        <v>TIER - 3</v>
      </c>
      <c r="N2307" s="17" t="str">
        <f>VLOOKUP($L2307,'Hospitalization details'!$F2307:M4644,3,FALSE)</f>
        <v>TIER - 1</v>
      </c>
      <c r="O2307" s="1" t="str">
        <f>VLOOKUP($L2307,'Hospitalization details'!$F2307:N4644,4,FALSE)</f>
        <v>R1021</v>
      </c>
      <c r="P2307" s="14">
        <f>VLOOKUP($L2307,'Hospitalization details'!$F2307:O4644,6,FALSE)</f>
        <v>30612</v>
      </c>
      <c r="Q2307" s="18">
        <f t="shared" ref="Q2307:Q2336" si="36">DATEDIF(P2307:P4641, DATE(2023,6,8), "Y")</f>
        <v>39</v>
      </c>
    </row>
    <row r="2308" spans="1:17" x14ac:dyDescent="0.25">
      <c r="A2308" s="2" t="s">
        <v>2314</v>
      </c>
      <c r="B2308" t="str">
        <f>VLOOKUP(A2308,'customer names'!A2308:D4642,3,FALSE)</f>
        <v>Sweny</v>
      </c>
      <c r="C2308" s="1">
        <f>VLOOKUP(A2308,'Medical examination'!A2308:G4642,2,FALSE)</f>
        <v>20.85</v>
      </c>
      <c r="D2308" s="1">
        <f>VLOOKUP(A2308,'Medical examination'!A2308:H4642,3,FALSE)</f>
        <v>4.45</v>
      </c>
      <c r="E2308" s="1" t="str">
        <f>VLOOKUP($A2308,'Medical examination'!A2308:I4642,4,FALSE)</f>
        <v>YES</v>
      </c>
      <c r="F2308" s="1" t="str">
        <f>VLOOKUP($A2308,'Medical examination'!A2308:J4642,5,FALSE)</f>
        <v>NO</v>
      </c>
      <c r="G2308" s="1" t="str">
        <f>VLOOKUP($A2308,'Medical examination'!A2308:K4642,6,FALSE)</f>
        <v>NO</v>
      </c>
      <c r="H2308" s="1">
        <f>VLOOKUP($A2308,'Medical examination'!A2308:L4642,7,FALSE)</f>
        <v>1</v>
      </c>
      <c r="I2308" s="1" t="str">
        <f>VLOOKUP($A2308,'Medical examination'!A2308:M4642,8,FALSE)</f>
        <v>NO</v>
      </c>
      <c r="J2308" s="19" t="str">
        <f>VLOOKUP($A2308,'Medical examination'!A2308:N4642,9,FALSE)</f>
        <v>NORMAL WEIGHT</v>
      </c>
      <c r="K2308" s="10" t="str">
        <f>VLOOKUP($A2308,'Medical examination'!A2308:O4642,10,FALSE)</f>
        <v>NORMAL</v>
      </c>
      <c r="L2308" s="16">
        <v>11411.69</v>
      </c>
      <c r="M2308" s="1" t="str">
        <f>VLOOKUP($L2308,'Hospitalization details'!$F2308:L4640,2,FALSE)</f>
        <v>TIER - 3</v>
      </c>
      <c r="N2308" s="17" t="str">
        <f>VLOOKUP($L2308,'Hospitalization details'!$F2308:M4645,3,FALSE)</f>
        <v>TIER - 2</v>
      </c>
      <c r="O2308" s="1" t="str">
        <f>VLOOKUP($L2308,'Hospitalization details'!$F2308:N4645,4,FALSE)</f>
        <v>R1011</v>
      </c>
      <c r="P2308" s="14">
        <f>VLOOKUP($L2308,'Hospitalization details'!$F2308:O4645,6,FALSE)</f>
        <v>25848</v>
      </c>
      <c r="Q2308" s="18">
        <f t="shared" si="36"/>
        <v>52</v>
      </c>
    </row>
    <row r="2309" spans="1:17" x14ac:dyDescent="0.25">
      <c r="A2309" s="2" t="s">
        <v>2315</v>
      </c>
      <c r="B2309" t="str">
        <f>VLOOKUP(A2309,'customer names'!A2309:D4643,3,FALSE)</f>
        <v>Tobin</v>
      </c>
      <c r="C2309" s="1">
        <f>VLOOKUP(A2309,'Medical examination'!A2309:G4643,2,FALSE)</f>
        <v>15.88</v>
      </c>
      <c r="D2309" s="1">
        <f>VLOOKUP(A2309,'Medical examination'!A2309:H4643,3,FALSE)</f>
        <v>4.3600000000000003</v>
      </c>
      <c r="E2309" s="1" t="str">
        <f>VLOOKUP($A2309,'Medical examination'!A2309:I4643,4,FALSE)</f>
        <v>NO</v>
      </c>
      <c r="F2309" s="1" t="str">
        <f>VLOOKUP($A2309,'Medical examination'!A2309:J4643,5,FALSE)</f>
        <v>NO</v>
      </c>
      <c r="G2309" s="1" t="str">
        <f>VLOOKUP($A2309,'Medical examination'!A2309:K4643,6,FALSE)</f>
        <v>NO</v>
      </c>
      <c r="H2309" s="1">
        <f>VLOOKUP($A2309,'Medical examination'!A2309:L4643,7,FALSE)</f>
        <v>0</v>
      </c>
      <c r="I2309" s="1" t="str">
        <f>VLOOKUP($A2309,'Medical examination'!A2309:M4643,8,FALSE)</f>
        <v>NO</v>
      </c>
      <c r="J2309" s="19" t="str">
        <f>VLOOKUP($A2309,'Medical examination'!A2309:N4643,9,FALSE)</f>
        <v>UNDERWEIGHT</v>
      </c>
      <c r="K2309" s="10" t="str">
        <f>VLOOKUP($A2309,'Medical examination'!A2309:O4643,10,FALSE)</f>
        <v>NORMAL</v>
      </c>
      <c r="L2309" s="16">
        <v>11396.9</v>
      </c>
      <c r="M2309" s="1" t="str">
        <f>VLOOKUP($L2309,'Hospitalization details'!$F2309:L4641,2,FALSE)</f>
        <v>TIER - 3</v>
      </c>
      <c r="N2309" s="17" t="str">
        <f>VLOOKUP($L2309,'Hospitalization details'!$F2309:M4646,3,FALSE)</f>
        <v>TIER - 3</v>
      </c>
      <c r="O2309" s="1" t="str">
        <f>VLOOKUP($L2309,'Hospitalization details'!$F2309:N4646,4,FALSE)</f>
        <v>R1024</v>
      </c>
      <c r="P2309" s="14">
        <f>VLOOKUP($L2309,'Hospitalization details'!$F2309:O4646,6,FALSE)</f>
        <v>25843</v>
      </c>
      <c r="Q2309" s="18">
        <f t="shared" si="36"/>
        <v>52</v>
      </c>
    </row>
    <row r="2310" spans="1:17" x14ac:dyDescent="0.25">
      <c r="A2310" s="2" t="s">
        <v>2316</v>
      </c>
      <c r="B2310" t="str">
        <f>VLOOKUP(A2310,'customer names'!A2310:D4644,3,FALSE)</f>
        <v>Pedersen</v>
      </c>
      <c r="C2310" s="1">
        <f>VLOOKUP(A2310,'Medical examination'!A2310:G4644,2,FALSE)</f>
        <v>20.66</v>
      </c>
      <c r="D2310" s="1">
        <f>VLOOKUP(A2310,'Medical examination'!A2310:H4644,3,FALSE)</f>
        <v>5.8</v>
      </c>
      <c r="E2310" s="1" t="str">
        <f>VLOOKUP($A2310,'Medical examination'!A2310:I4644,4,FALSE)</f>
        <v>NO</v>
      </c>
      <c r="F2310" s="1" t="str">
        <f>VLOOKUP($A2310,'Medical examination'!A2310:J4644,5,FALSE)</f>
        <v>YES</v>
      </c>
      <c r="G2310" s="1" t="str">
        <f>VLOOKUP($A2310,'Medical examination'!A2310:K4644,6,FALSE)</f>
        <v>NO</v>
      </c>
      <c r="H2310" s="1">
        <f>VLOOKUP($A2310,'Medical examination'!A2310:L4644,7,FALSE)</f>
        <v>1</v>
      </c>
      <c r="I2310" s="1" t="str">
        <f>VLOOKUP($A2310,'Medical examination'!A2310:M4644,8,FALSE)</f>
        <v>NO</v>
      </c>
      <c r="J2310" s="19" t="str">
        <f>VLOOKUP($A2310,'Medical examination'!A2310:N4644,9,FALSE)</f>
        <v>NORMAL WEIGHT</v>
      </c>
      <c r="K2310" s="10" t="str">
        <f>VLOOKUP($A2310,'Medical examination'!A2310:O4644,10,FALSE)</f>
        <v>PRE DIABETES</v>
      </c>
      <c r="L2310" s="16">
        <v>11394.07</v>
      </c>
      <c r="M2310" s="1" t="str">
        <f>VLOOKUP($L2310,'Hospitalization details'!$F2310:L4642,2,FALSE)</f>
        <v>TIER - 3</v>
      </c>
      <c r="N2310" s="17" t="str">
        <f>VLOOKUP($L2310,'Hospitalization details'!$F2310:M4647,3,FALSE)</f>
        <v>TIER - 1</v>
      </c>
      <c r="O2310" s="1" t="str">
        <f>VLOOKUP($L2310,'Hospitalization details'!$F2310:N4647,4,FALSE)</f>
        <v>R1018</v>
      </c>
      <c r="P2310" s="14">
        <f>VLOOKUP($L2310,'Hospitalization details'!$F2310:O4647,6,FALSE)</f>
        <v>24825</v>
      </c>
      <c r="Q2310" s="18">
        <f t="shared" si="36"/>
        <v>55</v>
      </c>
    </row>
    <row r="2311" spans="1:17" x14ac:dyDescent="0.25">
      <c r="A2311" s="2" t="s">
        <v>2317</v>
      </c>
      <c r="B2311" t="str">
        <f>VLOOKUP(A2311,'customer names'!A2311:D4645,3,FALSE)</f>
        <v>Lynch</v>
      </c>
      <c r="C2311" s="1">
        <f>VLOOKUP(A2311,'Medical examination'!A2311:G4645,2,FALSE)</f>
        <v>20.399999999999999</v>
      </c>
      <c r="D2311" s="1">
        <f>VLOOKUP(A2311,'Medical examination'!A2311:H4645,3,FALSE)</f>
        <v>5.27</v>
      </c>
      <c r="E2311" s="1" t="str">
        <f>VLOOKUP($A2311,'Medical examination'!A2311:I4645,4,FALSE)</f>
        <v>NO</v>
      </c>
      <c r="F2311" s="1" t="str">
        <f>VLOOKUP($A2311,'Medical examination'!A2311:J4645,5,FALSE)</f>
        <v>NO</v>
      </c>
      <c r="G2311" s="1" t="str">
        <f>VLOOKUP($A2311,'Medical examination'!A2311:K4645,6,FALSE)</f>
        <v>NO</v>
      </c>
      <c r="H2311" s="1">
        <f>VLOOKUP($A2311,'Medical examination'!A2311:L4645,7,FALSE)</f>
        <v>0</v>
      </c>
      <c r="I2311" s="1" t="str">
        <f>VLOOKUP($A2311,'Medical examination'!A2311:M4645,8,FALSE)</f>
        <v>NO</v>
      </c>
      <c r="J2311" s="19" t="str">
        <f>VLOOKUP($A2311,'Medical examination'!A2311:N4645,9,FALSE)</f>
        <v>NORMAL WEIGHT</v>
      </c>
      <c r="K2311" s="10" t="str">
        <f>VLOOKUP($A2311,'Medical examination'!A2311:O4645,10,FALSE)</f>
        <v>NORMAL</v>
      </c>
      <c r="L2311" s="16">
        <v>11388.27</v>
      </c>
      <c r="M2311" s="1" t="str">
        <f>VLOOKUP($L2311,'Hospitalization details'!$F2311:L4643,2,FALSE)</f>
        <v>TIER - 3</v>
      </c>
      <c r="N2311" s="17" t="str">
        <f>VLOOKUP($L2311,'Hospitalization details'!$F2311:M4648,3,FALSE)</f>
        <v>TIER - 2</v>
      </c>
      <c r="O2311" s="1" t="str">
        <f>VLOOKUP($L2311,'Hospitalization details'!$F2311:N4648,4,FALSE)</f>
        <v>R1026</v>
      </c>
      <c r="P2311" s="14">
        <f>VLOOKUP($L2311,'Hospitalization details'!$F2311:O4648,6,FALSE)</f>
        <v>35639</v>
      </c>
      <c r="Q2311" s="18">
        <f t="shared" si="36"/>
        <v>25</v>
      </c>
    </row>
    <row r="2312" spans="1:17" x14ac:dyDescent="0.25">
      <c r="A2312" s="2" t="s">
        <v>2318</v>
      </c>
      <c r="B2312" t="str">
        <f>VLOOKUP(A2312,'customer names'!A2312:D4646,3,FALSE)</f>
        <v>Keys</v>
      </c>
      <c r="C2312" s="1">
        <f>VLOOKUP(A2312,'Medical examination'!A2312:G4646,2,FALSE)</f>
        <v>25.19</v>
      </c>
      <c r="D2312" s="1">
        <f>VLOOKUP(A2312,'Medical examination'!A2312:H4646,3,FALSE)</f>
        <v>5.64</v>
      </c>
      <c r="E2312" s="1" t="str">
        <f>VLOOKUP($A2312,'Medical examination'!A2312:I4646,4,FALSE)</f>
        <v>YES</v>
      </c>
      <c r="F2312" s="1" t="str">
        <f>VLOOKUP($A2312,'Medical examination'!A2312:J4646,5,FALSE)</f>
        <v>NO</v>
      </c>
      <c r="G2312" s="1" t="str">
        <f>VLOOKUP($A2312,'Medical examination'!A2312:K4646,6,FALSE)</f>
        <v>NO</v>
      </c>
      <c r="H2312" s="1">
        <f>VLOOKUP($A2312,'Medical examination'!A2312:L4646,7,FALSE)</f>
        <v>0</v>
      </c>
      <c r="I2312" s="1" t="str">
        <f>VLOOKUP($A2312,'Medical examination'!A2312:M4646,8,FALSE)</f>
        <v>NO</v>
      </c>
      <c r="J2312" s="19" t="str">
        <f>VLOOKUP($A2312,'Medical examination'!A2312:N4646,9,FALSE)</f>
        <v>OVERWEIGHT</v>
      </c>
      <c r="K2312" s="10" t="str">
        <f>VLOOKUP($A2312,'Medical examination'!A2312:O4646,10,FALSE)</f>
        <v>NORMAL</v>
      </c>
      <c r="L2312" s="16">
        <v>11381.33</v>
      </c>
      <c r="M2312" s="1" t="str">
        <f>VLOOKUP($L2312,'Hospitalization details'!$F2312:L4644,2,FALSE)</f>
        <v>TIER - 3</v>
      </c>
      <c r="N2312" s="17" t="str">
        <f>VLOOKUP($L2312,'Hospitalization details'!$F2312:M4649,3,FALSE)</f>
        <v>TIER - 2</v>
      </c>
      <c r="O2312" s="1" t="str">
        <f>VLOOKUP($L2312,'Hospitalization details'!$F2312:N4649,4,FALSE)</f>
        <v>R1013</v>
      </c>
      <c r="P2312" s="14">
        <f>VLOOKUP($L2312,'Hospitalization details'!$F2312:O4649,6,FALSE)</f>
        <v>23541</v>
      </c>
      <c r="Q2312" s="18">
        <f t="shared" si="36"/>
        <v>58</v>
      </c>
    </row>
    <row r="2313" spans="1:17" x14ac:dyDescent="0.25">
      <c r="A2313" s="2" t="s">
        <v>2319</v>
      </c>
      <c r="B2313" t="str">
        <f>VLOOKUP(A2313,'customer names'!A2313:D4647,3,FALSE)</f>
        <v>Wilbur</v>
      </c>
      <c r="C2313" s="1">
        <f>VLOOKUP(A2313,'Medical examination'!A2313:G4647,2,FALSE)</f>
        <v>20.54</v>
      </c>
      <c r="D2313" s="1">
        <f>VLOOKUP(A2313,'Medical examination'!A2313:H4647,3,FALSE)</f>
        <v>4.2</v>
      </c>
      <c r="E2313" s="1" t="str">
        <f>VLOOKUP($A2313,'Medical examination'!A2313:I4647,4,FALSE)</f>
        <v>YES</v>
      </c>
      <c r="F2313" s="1" t="str">
        <f>VLOOKUP($A2313,'Medical examination'!A2313:J4647,5,FALSE)</f>
        <v>NO</v>
      </c>
      <c r="G2313" s="1" t="str">
        <f>VLOOKUP($A2313,'Medical examination'!A2313:K4647,6,FALSE)</f>
        <v>NO</v>
      </c>
      <c r="H2313" s="1">
        <f>VLOOKUP($A2313,'Medical examination'!A2313:L4647,7,FALSE)</f>
        <v>1</v>
      </c>
      <c r="I2313" s="1" t="str">
        <f>VLOOKUP($A2313,'Medical examination'!A2313:M4647,8,FALSE)</f>
        <v>NO</v>
      </c>
      <c r="J2313" s="19" t="str">
        <f>VLOOKUP($A2313,'Medical examination'!A2313:N4647,9,FALSE)</f>
        <v>NORMAL WEIGHT</v>
      </c>
      <c r="K2313" s="10" t="str">
        <f>VLOOKUP($A2313,'Medical examination'!A2313:O4647,10,FALSE)</f>
        <v>NORMAL</v>
      </c>
      <c r="L2313" s="16">
        <v>11378.57</v>
      </c>
      <c r="M2313" s="1" t="str">
        <f>VLOOKUP($L2313,'Hospitalization details'!$F2313:L4645,2,FALSE)</f>
        <v>TIER - 3</v>
      </c>
      <c r="N2313" s="17" t="str">
        <f>VLOOKUP($L2313,'Hospitalization details'!$F2313:M4650,3,FALSE)</f>
        <v>TIER - 2</v>
      </c>
      <c r="O2313" s="1" t="str">
        <f>VLOOKUP($L2313,'Hospitalization details'!$F2313:N4650,4,FALSE)</f>
        <v>R1025</v>
      </c>
      <c r="P2313" s="14">
        <f>VLOOKUP($L2313,'Hospitalization details'!$F2313:O4650,6,FALSE)</f>
        <v>26639</v>
      </c>
      <c r="Q2313" s="18">
        <f t="shared" si="36"/>
        <v>50</v>
      </c>
    </row>
    <row r="2314" spans="1:17" x14ac:dyDescent="0.25">
      <c r="A2314" s="2" t="s">
        <v>2320</v>
      </c>
      <c r="B2314" t="str">
        <f>VLOOKUP(A2314,'customer names'!A2314:D4648,3,FALSE)</f>
        <v>Ditota</v>
      </c>
      <c r="C2314" s="1">
        <f>VLOOKUP(A2314,'Medical examination'!A2314:G4648,2,FALSE)</f>
        <v>20.13</v>
      </c>
      <c r="D2314" s="1">
        <f>VLOOKUP(A2314,'Medical examination'!A2314:H4648,3,FALSE)</f>
        <v>5.42</v>
      </c>
      <c r="E2314" s="1" t="str">
        <f>VLOOKUP($A2314,'Medical examination'!A2314:I4648,4,FALSE)</f>
        <v>NO</v>
      </c>
      <c r="F2314" s="1" t="str">
        <f>VLOOKUP($A2314,'Medical examination'!A2314:J4648,5,FALSE)</f>
        <v>NO</v>
      </c>
      <c r="G2314" s="1" t="str">
        <f>VLOOKUP($A2314,'Medical examination'!A2314:K4648,6,FALSE)</f>
        <v>NO</v>
      </c>
      <c r="H2314" s="1">
        <f>VLOOKUP($A2314,'Medical examination'!A2314:L4648,7,FALSE)</f>
        <v>0</v>
      </c>
      <c r="I2314" s="1" t="str">
        <f>VLOOKUP($A2314,'Medical examination'!A2314:M4648,8,FALSE)</f>
        <v>NO</v>
      </c>
      <c r="J2314" s="19" t="str">
        <f>VLOOKUP($A2314,'Medical examination'!A2314:N4648,9,FALSE)</f>
        <v>NORMAL WEIGHT</v>
      </c>
      <c r="K2314" s="10" t="str">
        <f>VLOOKUP($A2314,'Medical examination'!A2314:O4648,10,FALSE)</f>
        <v>NORMAL</v>
      </c>
      <c r="L2314" s="16">
        <v>11369.39</v>
      </c>
      <c r="M2314" s="1" t="str">
        <f>VLOOKUP($L2314,'Hospitalization details'!$F2314:L4646,2,FALSE)</f>
        <v>TIER - 3</v>
      </c>
      <c r="N2314" s="17" t="str">
        <f>VLOOKUP($L2314,'Hospitalization details'!$F2314:M4651,3,FALSE)</f>
        <v>TIER - 1</v>
      </c>
      <c r="O2314" s="1" t="str">
        <f>VLOOKUP($L2314,'Hospitalization details'!$F2314:N4651,4,FALSE)</f>
        <v>R1026</v>
      </c>
      <c r="P2314" s="14">
        <f>VLOOKUP($L2314,'Hospitalization details'!$F2314:O4651,6,FALSE)</f>
        <v>29013</v>
      </c>
      <c r="Q2314" s="18">
        <f t="shared" si="36"/>
        <v>44</v>
      </c>
    </row>
    <row r="2315" spans="1:17" x14ac:dyDescent="0.25">
      <c r="A2315" s="2" t="s">
        <v>2321</v>
      </c>
      <c r="B2315" t="str">
        <f>VLOOKUP(A2315,'customer names'!A2315:D4649,3,FALSE)</f>
        <v>Horbol</v>
      </c>
      <c r="C2315" s="1">
        <f>VLOOKUP(A2315,'Medical examination'!A2315:G4649,2,FALSE)</f>
        <v>18.93</v>
      </c>
      <c r="D2315" s="1">
        <f>VLOOKUP(A2315,'Medical examination'!A2315:H4649,3,FALSE)</f>
        <v>6.11</v>
      </c>
      <c r="E2315" s="1" t="str">
        <f>VLOOKUP($A2315,'Medical examination'!A2315:I4649,4,FALSE)</f>
        <v>NO</v>
      </c>
      <c r="F2315" s="1" t="str">
        <f>VLOOKUP($A2315,'Medical examination'!A2315:J4649,5,FALSE)</f>
        <v>NO</v>
      </c>
      <c r="G2315" s="1" t="str">
        <f>VLOOKUP($A2315,'Medical examination'!A2315:K4649,6,FALSE)</f>
        <v>YES</v>
      </c>
      <c r="H2315" s="1">
        <f>VLOOKUP($A2315,'Medical examination'!A2315:L4649,7,FALSE)</f>
        <v>1</v>
      </c>
      <c r="I2315" s="1" t="str">
        <f>VLOOKUP($A2315,'Medical examination'!A2315:M4649,8,FALSE)</f>
        <v>NO</v>
      </c>
      <c r="J2315" s="19" t="str">
        <f>VLOOKUP($A2315,'Medical examination'!A2315:N4649,9,FALSE)</f>
        <v>NORMAL WEIGHT</v>
      </c>
      <c r="K2315" s="10" t="str">
        <f>VLOOKUP($A2315,'Medical examination'!A2315:O4649,10,FALSE)</f>
        <v>PRE DIABETES</v>
      </c>
      <c r="L2315" s="16">
        <v>11365.95</v>
      </c>
      <c r="M2315" s="1" t="str">
        <f>VLOOKUP($L2315,'Hospitalization details'!$F2315:L4647,2,FALSE)</f>
        <v>TIER - 3</v>
      </c>
      <c r="N2315" s="17" t="str">
        <f>VLOOKUP($L2315,'Hospitalization details'!$F2315:M4652,3,FALSE)</f>
        <v>TIER - 2</v>
      </c>
      <c r="O2315" s="1" t="str">
        <f>VLOOKUP($L2315,'Hospitalization details'!$F2315:N4652,4,FALSE)</f>
        <v>R1011</v>
      </c>
      <c r="P2315" s="14">
        <f>VLOOKUP($L2315,'Hospitalization details'!$F2315:O4652,6,FALSE)</f>
        <v>23724</v>
      </c>
      <c r="Q2315" s="18">
        <f t="shared" si="36"/>
        <v>58</v>
      </c>
    </row>
    <row r="2316" spans="1:17" x14ac:dyDescent="0.25">
      <c r="A2316" s="2" t="s">
        <v>2322</v>
      </c>
      <c r="B2316" t="str">
        <f>VLOOKUP(A2316,'customer names'!A2316:D4650,3,FALSE)</f>
        <v>O'Rourke</v>
      </c>
      <c r="C2316" s="1">
        <f>VLOOKUP(A2316,'Medical examination'!A2316:G4650,2,FALSE)</f>
        <v>24.14</v>
      </c>
      <c r="D2316" s="1">
        <f>VLOOKUP(A2316,'Medical examination'!A2316:H4650,3,FALSE)</f>
        <v>5.29</v>
      </c>
      <c r="E2316" s="1" t="str">
        <f>VLOOKUP($A2316,'Medical examination'!A2316:I4650,4,FALSE)</f>
        <v>NO</v>
      </c>
      <c r="F2316" s="1" t="str">
        <f>VLOOKUP($A2316,'Medical examination'!A2316:J4650,5,FALSE)</f>
        <v>YES</v>
      </c>
      <c r="G2316" s="1" t="str">
        <f>VLOOKUP($A2316,'Medical examination'!A2316:K4650,6,FALSE)</f>
        <v>NO</v>
      </c>
      <c r="H2316" s="1">
        <f>VLOOKUP($A2316,'Medical examination'!A2316:L4650,7,FALSE)</f>
        <v>1</v>
      </c>
      <c r="I2316" s="1" t="str">
        <f>VLOOKUP($A2316,'Medical examination'!A2316:M4650,8,FALSE)</f>
        <v>NO</v>
      </c>
      <c r="J2316" s="19" t="str">
        <f>VLOOKUP($A2316,'Medical examination'!A2316:N4650,9,FALSE)</f>
        <v>NORMAL WEIGHT</v>
      </c>
      <c r="K2316" s="10" t="str">
        <f>VLOOKUP($A2316,'Medical examination'!A2316:O4650,10,FALSE)</f>
        <v>NORMAL</v>
      </c>
      <c r="L2316" s="16">
        <v>11363.28</v>
      </c>
      <c r="M2316" s="1" t="str">
        <f>VLOOKUP($L2316,'Hospitalization details'!$F2316:L4648,2,FALSE)</f>
        <v>TIER - 3</v>
      </c>
      <c r="N2316" s="17" t="str">
        <f>VLOOKUP($L2316,'Hospitalization details'!$F2316:M4653,3,FALSE)</f>
        <v>TIER - 1</v>
      </c>
      <c r="O2316" s="1" t="str">
        <f>VLOOKUP($L2316,'Hospitalization details'!$F2316:N4653,4,FALSE)</f>
        <v>R1013</v>
      </c>
      <c r="P2316" s="14">
        <f>VLOOKUP($L2316,'Hospitalization details'!$F2316:O4653,6,FALSE)</f>
        <v>23561</v>
      </c>
      <c r="Q2316" s="18">
        <f t="shared" si="36"/>
        <v>58</v>
      </c>
    </row>
    <row r="2317" spans="1:17" x14ac:dyDescent="0.25">
      <c r="A2317" s="2" t="s">
        <v>2323</v>
      </c>
      <c r="B2317" t="str">
        <f>VLOOKUP(A2317,'customer names'!A2317:D4651,3,FALSE)</f>
        <v>Williams</v>
      </c>
      <c r="C2317" s="1">
        <f>VLOOKUP(A2317,'Medical examination'!A2317:G4651,2,FALSE)</f>
        <v>25.03</v>
      </c>
      <c r="D2317" s="1">
        <f>VLOOKUP(A2317,'Medical examination'!A2317:H4651,3,FALSE)</f>
        <v>5.91</v>
      </c>
      <c r="E2317" s="1" t="str">
        <f>VLOOKUP($A2317,'Medical examination'!A2317:I4651,4,FALSE)</f>
        <v>NO</v>
      </c>
      <c r="F2317" s="1" t="str">
        <f>VLOOKUP($A2317,'Medical examination'!A2317:J4651,5,FALSE)</f>
        <v>YES</v>
      </c>
      <c r="G2317" s="1" t="str">
        <f>VLOOKUP($A2317,'Medical examination'!A2317:K4651,6,FALSE)</f>
        <v>NO</v>
      </c>
      <c r="H2317" s="1">
        <f>VLOOKUP($A2317,'Medical examination'!A2317:L4651,7,FALSE)</f>
        <v>1</v>
      </c>
      <c r="I2317" s="1" t="str">
        <f>VLOOKUP($A2317,'Medical examination'!A2317:M4651,8,FALSE)</f>
        <v>NO</v>
      </c>
      <c r="J2317" s="19" t="str">
        <f>VLOOKUP($A2317,'Medical examination'!A2317:N4651,9,FALSE)</f>
        <v>OVERWEIGHT</v>
      </c>
      <c r="K2317" s="10" t="str">
        <f>VLOOKUP($A2317,'Medical examination'!A2317:O4651,10,FALSE)</f>
        <v>PRE DIABETES</v>
      </c>
      <c r="L2317" s="16">
        <v>40373.74</v>
      </c>
      <c r="M2317" s="1" t="str">
        <f>VLOOKUP($L2317,'Hospitalization details'!$F2317:L4649,2,FALSE)</f>
        <v>TIER - 1</v>
      </c>
      <c r="N2317" s="17" t="str">
        <f>VLOOKUP($L2317,'Hospitalization details'!$F2317:M4654,3,FALSE)</f>
        <v>TIER - 3</v>
      </c>
      <c r="O2317" s="1" t="str">
        <f>VLOOKUP($L2317,'Hospitalization details'!$F2317:N4654,4,FALSE)</f>
        <v>R1011</v>
      </c>
      <c r="P2317" s="14">
        <f>VLOOKUP($L2317,'Hospitalization details'!$F2317:O4654,6,FALSE)</f>
        <v>24331</v>
      </c>
      <c r="Q2317" s="18">
        <f t="shared" si="36"/>
        <v>56</v>
      </c>
    </row>
    <row r="2318" spans="1:17" x14ac:dyDescent="0.25">
      <c r="A2318" s="2" t="s">
        <v>2324</v>
      </c>
      <c r="B2318" t="str">
        <f>VLOOKUP(A2318,'customer names'!A2318:D4652,3,FALSE)</f>
        <v>Murakami</v>
      </c>
      <c r="C2318" s="1">
        <f>VLOOKUP(A2318,'Medical examination'!A2318:G4652,2,FALSE)</f>
        <v>20.47</v>
      </c>
      <c r="D2318" s="1">
        <f>VLOOKUP(A2318,'Medical examination'!A2318:H4652,3,FALSE)</f>
        <v>5.81</v>
      </c>
      <c r="E2318" s="1" t="str">
        <f>VLOOKUP($A2318,'Medical examination'!A2318:I4652,4,FALSE)</f>
        <v>YES</v>
      </c>
      <c r="F2318" s="1" t="str">
        <f>VLOOKUP($A2318,'Medical examination'!A2318:J4652,5,FALSE)</f>
        <v>NO</v>
      </c>
      <c r="G2318" s="1" t="str">
        <f>VLOOKUP($A2318,'Medical examination'!A2318:K4652,6,FALSE)</f>
        <v>NO</v>
      </c>
      <c r="H2318" s="1">
        <f>VLOOKUP($A2318,'Medical examination'!A2318:L4652,7,FALSE)</f>
        <v>1</v>
      </c>
      <c r="I2318" s="1" t="str">
        <f>VLOOKUP($A2318,'Medical examination'!A2318:M4652,8,FALSE)</f>
        <v>NO</v>
      </c>
      <c r="J2318" s="19" t="str">
        <f>VLOOKUP($A2318,'Medical examination'!A2318:N4652,9,FALSE)</f>
        <v>NORMAL WEIGHT</v>
      </c>
      <c r="K2318" s="10" t="str">
        <f>VLOOKUP($A2318,'Medical examination'!A2318:O4652,10,FALSE)</f>
        <v>PRE DIABETES</v>
      </c>
      <c r="L2318" s="16">
        <v>11362.76</v>
      </c>
      <c r="M2318" s="1" t="str">
        <f>VLOOKUP($L2318,'Hospitalization details'!$F2318:L4650,2,FALSE)</f>
        <v>TIER - 3</v>
      </c>
      <c r="N2318" s="17" t="str">
        <f>VLOOKUP($L2318,'Hospitalization details'!$F2318:M4655,3,FALSE)</f>
        <v>TIER - 1</v>
      </c>
      <c r="O2318" s="1" t="str">
        <f>VLOOKUP($L2318,'Hospitalization details'!$F2318:N4655,4,FALSE)</f>
        <v>R1011</v>
      </c>
      <c r="P2318" s="14">
        <f>VLOOKUP($L2318,'Hospitalization details'!$F2318:O4655,6,FALSE)</f>
        <v>23562</v>
      </c>
      <c r="Q2318" s="18">
        <f t="shared" si="36"/>
        <v>58</v>
      </c>
    </row>
    <row r="2319" spans="1:17" x14ac:dyDescent="0.25">
      <c r="A2319" s="2" t="s">
        <v>2325</v>
      </c>
      <c r="B2319" t="str">
        <f>VLOOKUP(A2319,'customer names'!A2319:D4653,3,FALSE)</f>
        <v>Gagnon</v>
      </c>
      <c r="C2319" s="1">
        <f>VLOOKUP(A2319,'Medical examination'!A2319:G4653,2,FALSE)</f>
        <v>18.82</v>
      </c>
      <c r="D2319" s="1">
        <f>VLOOKUP(A2319,'Medical examination'!A2319:H4653,3,FALSE)</f>
        <v>5.51</v>
      </c>
      <c r="E2319" s="1" t="str">
        <f>VLOOKUP($A2319,'Medical examination'!A2319:I4653,4,FALSE)</f>
        <v>YES</v>
      </c>
      <c r="F2319" s="1" t="str">
        <f>VLOOKUP($A2319,'Medical examination'!A2319:J4653,5,FALSE)</f>
        <v>NO</v>
      </c>
      <c r="G2319" s="1" t="str">
        <f>VLOOKUP($A2319,'Medical examination'!A2319:K4653,6,FALSE)</f>
        <v>NO</v>
      </c>
      <c r="H2319" s="1">
        <f>VLOOKUP($A2319,'Medical examination'!A2319:L4653,7,FALSE)</f>
        <v>0</v>
      </c>
      <c r="I2319" s="1" t="str">
        <f>VLOOKUP($A2319,'Medical examination'!A2319:M4653,8,FALSE)</f>
        <v>NO</v>
      </c>
      <c r="J2319" s="19" t="str">
        <f>VLOOKUP($A2319,'Medical examination'!A2319:N4653,9,FALSE)</f>
        <v>NORMAL WEIGHT</v>
      </c>
      <c r="K2319" s="10" t="str">
        <f>VLOOKUP($A2319,'Medical examination'!A2319:O4653,10,FALSE)</f>
        <v>NORMAL</v>
      </c>
      <c r="L2319" s="16">
        <v>11356.66</v>
      </c>
      <c r="M2319" s="1" t="str">
        <f>VLOOKUP($L2319,'Hospitalization details'!$F2319:L4651,2,FALSE)</f>
        <v>TIER - 3</v>
      </c>
      <c r="N2319" s="17" t="str">
        <f>VLOOKUP($L2319,'Hospitalization details'!$F2319:M4656,3,FALSE)</f>
        <v>TIER - 3</v>
      </c>
      <c r="O2319" s="1" t="str">
        <f>VLOOKUP($L2319,'Hospitalization details'!$F2319:N4656,4,FALSE)</f>
        <v>R1012</v>
      </c>
      <c r="P2319" s="14">
        <f>VLOOKUP($L2319,'Hospitalization details'!$F2319:O4656,6,FALSE)</f>
        <v>24011</v>
      </c>
      <c r="Q2319" s="18">
        <f t="shared" si="36"/>
        <v>57</v>
      </c>
    </row>
    <row r="2320" spans="1:17" x14ac:dyDescent="0.25">
      <c r="A2320" s="2" t="s">
        <v>2326</v>
      </c>
      <c r="B2320" t="str">
        <f>VLOOKUP(A2320,'customer names'!A2320:D4654,3,FALSE)</f>
        <v>Petermann</v>
      </c>
      <c r="C2320" s="1">
        <f>VLOOKUP(A2320,'Medical examination'!A2320:G4654,2,FALSE)</f>
        <v>17.079999999999998</v>
      </c>
      <c r="D2320" s="1">
        <f>VLOOKUP(A2320,'Medical examination'!A2320:H4654,3,FALSE)</f>
        <v>5.73</v>
      </c>
      <c r="E2320" s="1" t="str">
        <f>VLOOKUP($A2320,'Medical examination'!A2320:I4654,4,FALSE)</f>
        <v>NO</v>
      </c>
      <c r="F2320" s="1" t="str">
        <f>VLOOKUP($A2320,'Medical examination'!A2320:J4654,5,FALSE)</f>
        <v>NO</v>
      </c>
      <c r="G2320" s="1" t="str">
        <f>VLOOKUP($A2320,'Medical examination'!A2320:K4654,6,FALSE)</f>
        <v>YES</v>
      </c>
      <c r="H2320" s="1">
        <f>VLOOKUP($A2320,'Medical examination'!A2320:L4654,7,FALSE)</f>
        <v>1</v>
      </c>
      <c r="I2320" s="1" t="str">
        <f>VLOOKUP($A2320,'Medical examination'!A2320:M4654,8,FALSE)</f>
        <v>NO</v>
      </c>
      <c r="J2320" s="19" t="str">
        <f>VLOOKUP($A2320,'Medical examination'!A2320:N4654,9,FALSE)</f>
        <v>UNDERWEIGHT</v>
      </c>
      <c r="K2320" s="10" t="str">
        <f>VLOOKUP($A2320,'Medical examination'!A2320:O4654,10,FALSE)</f>
        <v>PRE DIABETES</v>
      </c>
      <c r="L2320" s="16">
        <v>11353.23</v>
      </c>
      <c r="M2320" s="1" t="str">
        <f>VLOOKUP($L2320,'Hospitalization details'!$F2320:L4652,2,FALSE)</f>
        <v>TIER - 3</v>
      </c>
      <c r="N2320" s="17" t="str">
        <f>VLOOKUP($L2320,'Hospitalization details'!$F2320:M4657,3,FALSE)</f>
        <v>TIER - 1</v>
      </c>
      <c r="O2320" s="1" t="str">
        <f>VLOOKUP($L2320,'Hospitalization details'!$F2320:N4657,4,FALSE)</f>
        <v>R1012</v>
      </c>
      <c r="P2320" s="14">
        <f>VLOOKUP($L2320,'Hospitalization details'!$F2320:O4657,6,FALSE)</f>
        <v>24075</v>
      </c>
      <c r="Q2320" s="18">
        <f t="shared" si="36"/>
        <v>57</v>
      </c>
    </row>
    <row r="2321" spans="1:17" x14ac:dyDescent="0.25">
      <c r="A2321" s="2" t="s">
        <v>2327</v>
      </c>
      <c r="B2321" t="str">
        <f>VLOOKUP(A2321,'customer names'!A2321:D4655,3,FALSE)</f>
        <v>Graves - Rostro</v>
      </c>
      <c r="C2321" s="1">
        <f>VLOOKUP(A2321,'Medical examination'!A2321:G4655,2,FALSE)</f>
        <v>19.21</v>
      </c>
      <c r="D2321" s="1">
        <f>VLOOKUP(A2321,'Medical examination'!A2321:H4655,3,FALSE)</f>
        <v>5.53</v>
      </c>
      <c r="E2321" s="1" t="str">
        <f>VLOOKUP($A2321,'Medical examination'!A2321:I4655,4,FALSE)</f>
        <v>YES</v>
      </c>
      <c r="F2321" s="1" t="str">
        <f>VLOOKUP($A2321,'Medical examination'!A2321:J4655,5,FALSE)</f>
        <v>NO</v>
      </c>
      <c r="G2321" s="1" t="str">
        <f>VLOOKUP($A2321,'Medical examination'!A2321:K4655,6,FALSE)</f>
        <v>NO</v>
      </c>
      <c r="H2321" s="1">
        <f>VLOOKUP($A2321,'Medical examination'!A2321:L4655,7,FALSE)</f>
        <v>0</v>
      </c>
      <c r="I2321" s="1" t="str">
        <f>VLOOKUP($A2321,'Medical examination'!A2321:M4655,8,FALSE)</f>
        <v>NO</v>
      </c>
      <c r="J2321" s="19" t="str">
        <f>VLOOKUP($A2321,'Medical examination'!A2321:N4655,9,FALSE)</f>
        <v>NORMAL WEIGHT</v>
      </c>
      <c r="K2321" s="10" t="str">
        <f>VLOOKUP($A2321,'Medical examination'!A2321:O4655,10,FALSE)</f>
        <v>NORMAL</v>
      </c>
      <c r="L2321" s="16">
        <v>11345.52</v>
      </c>
      <c r="M2321" s="1" t="str">
        <f>VLOOKUP($L2321,'Hospitalization details'!$F2321:L4653,2,FALSE)</f>
        <v>TIER - 3</v>
      </c>
      <c r="N2321" s="17" t="str">
        <f>VLOOKUP($L2321,'Hospitalization details'!$F2321:M4658,3,FALSE)</f>
        <v>TIER - 3</v>
      </c>
      <c r="O2321" s="1" t="str">
        <f>VLOOKUP($L2321,'Hospitalization details'!$F2321:N4658,4,FALSE)</f>
        <v>R1011</v>
      </c>
      <c r="P2321" s="14">
        <f>VLOOKUP($L2321,'Hospitalization details'!$F2321:O4658,6,FALSE)</f>
        <v>23570</v>
      </c>
      <c r="Q2321" s="18">
        <f t="shared" si="36"/>
        <v>58</v>
      </c>
    </row>
    <row r="2322" spans="1:17" x14ac:dyDescent="0.25">
      <c r="A2322" s="2" t="s">
        <v>2328</v>
      </c>
      <c r="B2322" t="str">
        <f>VLOOKUP(A2322,'customer names'!A2322:D4656,3,FALSE)</f>
        <v>Danielson</v>
      </c>
      <c r="C2322" s="1">
        <f>VLOOKUP(A2322,'Medical examination'!A2322:G4656,2,FALSE)</f>
        <v>17.86</v>
      </c>
      <c r="D2322" s="1">
        <f>VLOOKUP(A2322,'Medical examination'!A2322:H4656,3,FALSE)</f>
        <v>5.43</v>
      </c>
      <c r="E2322" s="1" t="str">
        <f>VLOOKUP($A2322,'Medical examination'!A2322:I4656,4,FALSE)</f>
        <v>NO</v>
      </c>
      <c r="F2322" s="1" t="str">
        <f>VLOOKUP($A2322,'Medical examination'!A2322:J4656,5,FALSE)</f>
        <v>NO</v>
      </c>
      <c r="G2322" s="1" t="str">
        <f>VLOOKUP($A2322,'Medical examination'!A2322:K4656,6,FALSE)</f>
        <v>YES</v>
      </c>
      <c r="H2322" s="1">
        <f>VLOOKUP($A2322,'Medical examination'!A2322:L4656,7,FALSE)</f>
        <v>1</v>
      </c>
      <c r="I2322" s="1" t="str">
        <f>VLOOKUP($A2322,'Medical examination'!A2322:M4656,8,FALSE)</f>
        <v>NO</v>
      </c>
      <c r="J2322" s="19" t="str">
        <f>VLOOKUP($A2322,'Medical examination'!A2322:N4656,9,FALSE)</f>
        <v>UNDERWEIGHT</v>
      </c>
      <c r="K2322" s="10" t="str">
        <f>VLOOKUP($A2322,'Medical examination'!A2322:O4656,10,FALSE)</f>
        <v>NORMAL</v>
      </c>
      <c r="L2322" s="16">
        <v>11344.32</v>
      </c>
      <c r="M2322" s="1" t="str">
        <f>VLOOKUP($L2322,'Hospitalization details'!$F2322:L4654,2,FALSE)</f>
        <v>TIER - 3</v>
      </c>
      <c r="N2322" s="17" t="str">
        <f>VLOOKUP($L2322,'Hospitalization details'!$F2322:M4659,3,FALSE)</f>
        <v>TIER - 2</v>
      </c>
      <c r="O2322" s="1" t="str">
        <f>VLOOKUP($L2322,'Hospitalization details'!$F2322:N4659,4,FALSE)</f>
        <v>R1025</v>
      </c>
      <c r="P2322" s="14">
        <f>VLOOKUP($L2322,'Hospitalization details'!$F2322:O4659,6,FALSE)</f>
        <v>25144</v>
      </c>
      <c r="Q2322" s="18">
        <f t="shared" si="36"/>
        <v>54</v>
      </c>
    </row>
    <row r="2323" spans="1:17" x14ac:dyDescent="0.25">
      <c r="A2323" s="2" t="s">
        <v>2329</v>
      </c>
      <c r="B2323" t="str">
        <f>VLOOKUP(A2323,'customer names'!A2323:D4657,3,FALSE)</f>
        <v>Street</v>
      </c>
      <c r="C2323" s="1">
        <f>VLOOKUP(A2323,'Medical examination'!A2323:G4657,2,FALSE)</f>
        <v>21.38</v>
      </c>
      <c r="D2323" s="1">
        <f>VLOOKUP(A2323,'Medical examination'!A2323:H4657,3,FALSE)</f>
        <v>8.01</v>
      </c>
      <c r="E2323" s="1" t="str">
        <f>VLOOKUP($A2323,'Medical examination'!A2323:I4657,4,FALSE)</f>
        <v>NO</v>
      </c>
      <c r="F2323" s="1" t="str">
        <f>VLOOKUP($A2323,'Medical examination'!A2323:J4657,5,FALSE)</f>
        <v>NO</v>
      </c>
      <c r="G2323" s="1" t="str">
        <f>VLOOKUP($A2323,'Medical examination'!A2323:K4657,6,FALSE)</f>
        <v>NO</v>
      </c>
      <c r="H2323" s="1">
        <f>VLOOKUP($A2323,'Medical examination'!A2323:L4657,7,FALSE)</f>
        <v>0</v>
      </c>
      <c r="I2323" s="1" t="str">
        <f>VLOOKUP($A2323,'Medical examination'!A2323:M4657,8,FALSE)</f>
        <v>NO</v>
      </c>
      <c r="J2323" s="19" t="str">
        <f>VLOOKUP($A2323,'Medical examination'!A2323:N4657,9,FALSE)</f>
        <v>NORMAL WEIGHT</v>
      </c>
      <c r="K2323" s="10" t="str">
        <f>VLOOKUP($A2323,'Medical examination'!A2323:O4657,10,FALSE)</f>
        <v>DIABETES</v>
      </c>
      <c r="L2323" s="16">
        <v>11326.71</v>
      </c>
      <c r="M2323" s="1" t="str">
        <f>VLOOKUP($L2323,'Hospitalization details'!$F2323:L4655,2,FALSE)</f>
        <v>TIER - 3</v>
      </c>
      <c r="N2323" s="17" t="str">
        <f>VLOOKUP($L2323,'Hospitalization details'!$F2323:M4660,3,FALSE)</f>
        <v>TIER - 3</v>
      </c>
      <c r="O2323" s="1" t="str">
        <f>VLOOKUP($L2323,'Hospitalization details'!$F2323:N4660,4,FALSE)</f>
        <v>R1013</v>
      </c>
      <c r="P2323" s="14">
        <f>VLOOKUP($L2323,'Hospitalization details'!$F2323:O4660,6,FALSE)</f>
        <v>32739</v>
      </c>
      <c r="Q2323" s="18">
        <f t="shared" si="36"/>
        <v>33</v>
      </c>
    </row>
    <row r="2324" spans="1:17" x14ac:dyDescent="0.25">
      <c r="A2324" s="2" t="s">
        <v>2330</v>
      </c>
      <c r="B2324" t="str">
        <f>VLOOKUP(A2324,'customer names'!A2324:D4658,3,FALSE)</f>
        <v>Buss</v>
      </c>
      <c r="C2324" s="1">
        <f>VLOOKUP(A2324,'Medical examination'!A2324:G4658,2,FALSE)</f>
        <v>23.35</v>
      </c>
      <c r="D2324" s="1">
        <f>VLOOKUP(A2324,'Medical examination'!A2324:H4658,3,FALSE)</f>
        <v>5.94</v>
      </c>
      <c r="E2324" s="1" t="str">
        <f>VLOOKUP($A2324,'Medical examination'!A2324:I4658,4,FALSE)</f>
        <v>NO</v>
      </c>
      <c r="F2324" s="1" t="str">
        <f>VLOOKUP($A2324,'Medical examination'!A2324:J4658,5,FALSE)</f>
        <v>NO</v>
      </c>
      <c r="G2324" s="1" t="str">
        <f>VLOOKUP($A2324,'Medical examination'!A2324:K4658,6,FALSE)</f>
        <v>NO</v>
      </c>
      <c r="H2324" s="1">
        <f>VLOOKUP($A2324,'Medical examination'!A2324:L4658,7,FALSE)</f>
        <v>0</v>
      </c>
      <c r="I2324" s="1" t="str">
        <f>VLOOKUP($A2324,'Medical examination'!A2324:M4658,8,FALSE)</f>
        <v>NO</v>
      </c>
      <c r="J2324" s="19" t="str">
        <f>VLOOKUP($A2324,'Medical examination'!A2324:N4658,9,FALSE)</f>
        <v>NORMAL WEIGHT</v>
      </c>
      <c r="K2324" s="10" t="str">
        <f>VLOOKUP($A2324,'Medical examination'!A2324:O4658,10,FALSE)</f>
        <v>PRE DIABETES</v>
      </c>
      <c r="L2324" s="16">
        <v>11321.49</v>
      </c>
      <c r="M2324" s="1" t="str">
        <f>VLOOKUP($L2324,'Hospitalization details'!$F2324:L4656,2,FALSE)</f>
        <v>TIER - 3</v>
      </c>
      <c r="N2324" s="17" t="str">
        <f>VLOOKUP($L2324,'Hospitalization details'!$F2324:M4661,3,FALSE)</f>
        <v>TIER - 3</v>
      </c>
      <c r="O2324" s="1" t="str">
        <f>VLOOKUP($L2324,'Hospitalization details'!$F2324:N4661,4,FALSE)</f>
        <v>R1012</v>
      </c>
      <c r="P2324" s="14">
        <f>VLOOKUP($L2324,'Hospitalization details'!$F2324:O4661,6,FALSE)</f>
        <v>37519</v>
      </c>
      <c r="Q2324" s="18">
        <f t="shared" si="36"/>
        <v>20</v>
      </c>
    </row>
    <row r="2325" spans="1:17" x14ac:dyDescent="0.25">
      <c r="A2325" s="2" t="s">
        <v>2331</v>
      </c>
      <c r="B2325" t="str">
        <f>VLOOKUP(A2325,'customer names'!A2325:D4659,3,FALSE)</f>
        <v>Duffy</v>
      </c>
      <c r="C2325" s="1">
        <f>VLOOKUP(A2325,'Medical examination'!A2325:G4659,2,FALSE)</f>
        <v>22.24</v>
      </c>
      <c r="D2325" s="1">
        <f>VLOOKUP(A2325,'Medical examination'!A2325:H4659,3,FALSE)</f>
        <v>5.04</v>
      </c>
      <c r="E2325" s="1" t="str">
        <f>VLOOKUP($A2325,'Medical examination'!A2325:I4659,4,FALSE)</f>
        <v>NO</v>
      </c>
      <c r="F2325" s="1" t="str">
        <f>VLOOKUP($A2325,'Medical examination'!A2325:J4659,5,FALSE)</f>
        <v>NO</v>
      </c>
      <c r="G2325" s="1" t="str">
        <f>VLOOKUP($A2325,'Medical examination'!A2325:K4659,6,FALSE)</f>
        <v>NO</v>
      </c>
      <c r="H2325" s="1">
        <f>VLOOKUP($A2325,'Medical examination'!A2325:L4659,7,FALSE)</f>
        <v>0</v>
      </c>
      <c r="I2325" s="1" t="str">
        <f>VLOOKUP($A2325,'Medical examination'!A2325:M4659,8,FALSE)</f>
        <v>NO</v>
      </c>
      <c r="J2325" s="19" t="str">
        <f>VLOOKUP($A2325,'Medical examination'!A2325:N4659,9,FALSE)</f>
        <v>NORMAL WEIGHT</v>
      </c>
      <c r="K2325" s="10" t="str">
        <f>VLOOKUP($A2325,'Medical examination'!A2325:O4659,10,FALSE)</f>
        <v>NORMAL</v>
      </c>
      <c r="L2325" s="16">
        <v>11319.12</v>
      </c>
      <c r="M2325" s="1" t="str">
        <f>VLOOKUP($L2325,'Hospitalization details'!$F2325:L4657,2,FALSE)</f>
        <v>TIER - 3</v>
      </c>
      <c r="N2325" s="17" t="str">
        <f>VLOOKUP($L2325,'Hospitalization details'!$F2325:M4662,3,FALSE)</f>
        <v>TIER - 1</v>
      </c>
      <c r="O2325" s="1" t="str">
        <f>VLOOKUP($L2325,'Hospitalization details'!$F2325:N4662,4,FALSE)</f>
        <v>R1012</v>
      </c>
      <c r="P2325" s="14">
        <f>VLOOKUP($L2325,'Hospitalization details'!$F2325:O4662,6,FALSE)</f>
        <v>23203</v>
      </c>
      <c r="Q2325" s="18">
        <f t="shared" si="36"/>
        <v>59</v>
      </c>
    </row>
    <row r="2326" spans="1:17" x14ac:dyDescent="0.25">
      <c r="A2326" s="2" t="s">
        <v>2332</v>
      </c>
      <c r="B2326" t="str">
        <f>VLOOKUP(A2326,'customer names'!A2326:D4660,3,FALSE)</f>
        <v>Hines</v>
      </c>
      <c r="C2326" s="1">
        <f>VLOOKUP(A2326,'Medical examination'!A2326:G4660,2,FALSE)</f>
        <v>24.76</v>
      </c>
      <c r="D2326" s="1">
        <f>VLOOKUP(A2326,'Medical examination'!A2326:H4660,3,FALSE)</f>
        <v>4.54</v>
      </c>
      <c r="E2326" s="1" t="str">
        <f>VLOOKUP($A2326,'Medical examination'!A2326:I4660,4,FALSE)</f>
        <v>YES</v>
      </c>
      <c r="F2326" s="1" t="str">
        <f>VLOOKUP($A2326,'Medical examination'!A2326:J4660,5,FALSE)</f>
        <v>NO</v>
      </c>
      <c r="G2326" s="1" t="str">
        <f>VLOOKUP($A2326,'Medical examination'!A2326:K4660,6,FALSE)</f>
        <v>NO</v>
      </c>
      <c r="H2326" s="1">
        <f>VLOOKUP($A2326,'Medical examination'!A2326:L4660,7,FALSE)</f>
        <v>0</v>
      </c>
      <c r="I2326" s="1" t="str">
        <f>VLOOKUP($A2326,'Medical examination'!A2326:M4660,8,FALSE)</f>
        <v>NO</v>
      </c>
      <c r="J2326" s="19" t="str">
        <f>VLOOKUP($A2326,'Medical examination'!A2326:N4660,9,FALSE)</f>
        <v>NORMAL WEIGHT</v>
      </c>
      <c r="K2326" s="10" t="str">
        <f>VLOOKUP($A2326,'Medical examination'!A2326:O4660,10,FALSE)</f>
        <v>NORMAL</v>
      </c>
      <c r="L2326" s="16">
        <v>11318.57</v>
      </c>
      <c r="M2326" s="1" t="str">
        <f>VLOOKUP($L2326,'Hospitalization details'!$F2326:L4658,2,FALSE)</f>
        <v>TIER - 3</v>
      </c>
      <c r="N2326" s="17" t="str">
        <f>VLOOKUP($L2326,'Hospitalization details'!$F2326:M4663,3,FALSE)</f>
        <v>TIER - 2</v>
      </c>
      <c r="O2326" s="1" t="str">
        <f>VLOOKUP($L2326,'Hospitalization details'!$F2326:N4663,4,FALSE)</f>
        <v>R1026</v>
      </c>
      <c r="P2326" s="14">
        <f>VLOOKUP($L2326,'Hospitalization details'!$F2326:O4663,6,FALSE)</f>
        <v>35043</v>
      </c>
      <c r="Q2326" s="18">
        <f t="shared" si="36"/>
        <v>27</v>
      </c>
    </row>
    <row r="2327" spans="1:17" x14ac:dyDescent="0.25">
      <c r="A2327" s="2" t="s">
        <v>2333</v>
      </c>
      <c r="B2327" t="str">
        <f>VLOOKUP(A2327,'customer names'!A2327:D4661,3,FALSE)</f>
        <v>Castro</v>
      </c>
      <c r="C2327" s="1">
        <f>VLOOKUP(A2327,'Medical examination'!A2327:G4661,2,FALSE)</f>
        <v>20.100000000000001</v>
      </c>
      <c r="D2327" s="1">
        <f>VLOOKUP(A2327,'Medical examination'!A2327:H4661,3,FALSE)</f>
        <v>5.6</v>
      </c>
      <c r="E2327" s="1" t="str">
        <f>VLOOKUP($A2327,'Medical examination'!A2327:I4661,4,FALSE)</f>
        <v>YES</v>
      </c>
      <c r="F2327" s="1" t="str">
        <f>VLOOKUP($A2327,'Medical examination'!A2327:J4661,5,FALSE)</f>
        <v>NO</v>
      </c>
      <c r="G2327" s="1" t="str">
        <f>VLOOKUP($A2327,'Medical examination'!A2327:K4661,6,FALSE)</f>
        <v>YES</v>
      </c>
      <c r="H2327" s="1">
        <f>VLOOKUP($A2327,'Medical examination'!A2327:L4661,7,FALSE)</f>
        <v>1</v>
      </c>
      <c r="I2327" s="1" t="str">
        <f>VLOOKUP($A2327,'Medical examination'!A2327:M4661,8,FALSE)</f>
        <v>NO</v>
      </c>
      <c r="J2327" s="19" t="str">
        <f>VLOOKUP($A2327,'Medical examination'!A2327:N4661,9,FALSE)</f>
        <v>NORMAL WEIGHT</v>
      </c>
      <c r="K2327" s="10" t="str">
        <f>VLOOKUP($A2327,'Medical examination'!A2327:O4661,10,FALSE)</f>
        <v>NORMAL</v>
      </c>
      <c r="L2327" s="16">
        <v>11312.33</v>
      </c>
      <c r="M2327" s="1" t="str">
        <f>VLOOKUP($L2327,'Hospitalization details'!$F2327:L4659,2,FALSE)</f>
        <v>TIER - 3</v>
      </c>
      <c r="N2327" s="17" t="str">
        <f>VLOOKUP($L2327,'Hospitalization details'!$F2327:M4664,3,FALSE)</f>
        <v>TIER - 3</v>
      </c>
      <c r="O2327" s="1" t="str">
        <f>VLOOKUP($L2327,'Hospitalization details'!$F2327:N4664,4,FALSE)</f>
        <v>R1012</v>
      </c>
      <c r="P2327" s="14">
        <f>VLOOKUP($L2327,'Hospitalization details'!$F2327:O4664,6,FALSE)</f>
        <v>23337</v>
      </c>
      <c r="Q2327" s="18">
        <f t="shared" si="36"/>
        <v>59</v>
      </c>
    </row>
    <row r="2328" spans="1:17" x14ac:dyDescent="0.25">
      <c r="A2328" s="2" t="s">
        <v>2334</v>
      </c>
      <c r="B2328" t="str">
        <f>VLOOKUP(A2328,'customer names'!A2328:D4662,3,FALSE)</f>
        <v>Howell</v>
      </c>
      <c r="C2328" s="1">
        <f>VLOOKUP(A2328,'Medical examination'!A2328:G4662,2,FALSE)</f>
        <v>21.77</v>
      </c>
      <c r="D2328" s="1">
        <f>VLOOKUP(A2328,'Medical examination'!A2328:H4662,3,FALSE)</f>
        <v>10.67</v>
      </c>
      <c r="E2328" s="1" t="str">
        <f>VLOOKUP($A2328,'Medical examination'!A2328:I4662,4,FALSE)</f>
        <v>NO</v>
      </c>
      <c r="F2328" s="1" t="str">
        <f>VLOOKUP($A2328,'Medical examination'!A2328:J4662,5,FALSE)</f>
        <v>NO</v>
      </c>
      <c r="G2328" s="1" t="str">
        <f>VLOOKUP($A2328,'Medical examination'!A2328:K4662,6,FALSE)</f>
        <v>NO</v>
      </c>
      <c r="H2328" s="1">
        <f>VLOOKUP($A2328,'Medical examination'!A2328:L4662,7,FALSE)</f>
        <v>0</v>
      </c>
      <c r="I2328" s="1" t="str">
        <f>VLOOKUP($A2328,'Medical examination'!A2328:M4662,8,FALSE)</f>
        <v>NO</v>
      </c>
      <c r="J2328" s="19" t="str">
        <f>VLOOKUP($A2328,'Medical examination'!A2328:N4662,9,FALSE)</f>
        <v>NORMAL WEIGHT</v>
      </c>
      <c r="K2328" s="10" t="str">
        <f>VLOOKUP($A2328,'Medical examination'!A2328:O4662,10,FALSE)</f>
        <v>DIABETES</v>
      </c>
      <c r="L2328" s="16">
        <v>40309.93</v>
      </c>
      <c r="M2328" s="1" t="str">
        <f>VLOOKUP($L2328,'Hospitalization details'!$F2328:L4660,2,FALSE)</f>
        <v>TIER - 1</v>
      </c>
      <c r="N2328" s="17" t="str">
        <f>VLOOKUP($L2328,'Hospitalization details'!$F2328:M4665,3,FALSE)</f>
        <v>TIER - 3</v>
      </c>
      <c r="O2328" s="1" t="str">
        <f>VLOOKUP($L2328,'Hospitalization details'!$F2328:N4665,4,FALSE)</f>
        <v>R1011</v>
      </c>
      <c r="P2328" s="14">
        <f>VLOOKUP($L2328,'Hospitalization details'!$F2328:O4665,6,FALSE)</f>
        <v>22893</v>
      </c>
      <c r="Q2328" s="18">
        <f t="shared" si="36"/>
        <v>60</v>
      </c>
    </row>
    <row r="2329" spans="1:17" x14ac:dyDescent="0.25">
      <c r="A2329" s="2" t="s">
        <v>2335</v>
      </c>
      <c r="B2329" t="str">
        <f>VLOOKUP(A2329,'customer names'!A2329:D4663,3,FALSE)</f>
        <v>Avery</v>
      </c>
      <c r="C2329" s="1">
        <f>VLOOKUP(A2329,'Medical examination'!A2329:G4663,2,FALSE)</f>
        <v>17.82</v>
      </c>
      <c r="D2329" s="1">
        <f>VLOOKUP(A2329,'Medical examination'!A2329:H4663,3,FALSE)</f>
        <v>5.26</v>
      </c>
      <c r="E2329" s="1" t="str">
        <f>VLOOKUP($A2329,'Medical examination'!A2329:I4663,4,FALSE)</f>
        <v>YES</v>
      </c>
      <c r="F2329" s="1" t="str">
        <f>VLOOKUP($A2329,'Medical examination'!A2329:J4663,5,FALSE)</f>
        <v>NO</v>
      </c>
      <c r="G2329" s="1" t="str">
        <f>VLOOKUP($A2329,'Medical examination'!A2329:K4663,6,FALSE)</f>
        <v>NO</v>
      </c>
      <c r="H2329" s="1">
        <f>VLOOKUP($A2329,'Medical examination'!A2329:L4663,7,FALSE)</f>
        <v>1</v>
      </c>
      <c r="I2329" s="1" t="str">
        <f>VLOOKUP($A2329,'Medical examination'!A2329:M4663,8,FALSE)</f>
        <v>NO</v>
      </c>
      <c r="J2329" s="19" t="str">
        <f>VLOOKUP($A2329,'Medical examination'!A2329:N4663,9,FALSE)</f>
        <v>UNDERWEIGHT</v>
      </c>
      <c r="K2329" s="10" t="str">
        <f>VLOOKUP($A2329,'Medical examination'!A2329:O4663,10,FALSE)</f>
        <v>NORMAL</v>
      </c>
      <c r="L2329" s="16">
        <v>11305.93</v>
      </c>
      <c r="M2329" s="1" t="str">
        <f>VLOOKUP($L2329,'Hospitalization details'!$F2329:L4661,2,FALSE)</f>
        <v>TIER - 3</v>
      </c>
      <c r="N2329" s="17" t="str">
        <f>VLOOKUP($L2329,'Hospitalization details'!$F2329:M4666,3,FALSE)</f>
        <v>TIER - 1</v>
      </c>
      <c r="O2329" s="1" t="str">
        <f>VLOOKUP($L2329,'Hospitalization details'!$F2329:N4666,4,FALSE)</f>
        <v>R1012</v>
      </c>
      <c r="P2329" s="14">
        <f>VLOOKUP($L2329,'Hospitalization details'!$F2329:O4666,6,FALSE)</f>
        <v>25117</v>
      </c>
      <c r="Q2329" s="18">
        <f t="shared" si="36"/>
        <v>54</v>
      </c>
    </row>
    <row r="2330" spans="1:17" x14ac:dyDescent="0.25">
      <c r="A2330" s="2" t="s">
        <v>2336</v>
      </c>
      <c r="B2330" t="str">
        <f>VLOOKUP(A2330,'customer names'!A2330:D4664,3,FALSE)</f>
        <v>Bohinski</v>
      </c>
      <c r="C2330" s="1">
        <f>VLOOKUP(A2330,'Medical examination'!A2330:G4664,2,FALSE)</f>
        <v>17.07</v>
      </c>
      <c r="D2330" s="1">
        <f>VLOOKUP(A2330,'Medical examination'!A2330:H4664,3,FALSE)</f>
        <v>5.22</v>
      </c>
      <c r="E2330" s="1" t="str">
        <f>VLOOKUP($A2330,'Medical examination'!A2330:I4664,4,FALSE)</f>
        <v>NO</v>
      </c>
      <c r="F2330" s="1" t="str">
        <f>VLOOKUP($A2330,'Medical examination'!A2330:J4664,5,FALSE)</f>
        <v>NO</v>
      </c>
      <c r="G2330" s="1" t="str">
        <f>VLOOKUP($A2330,'Medical examination'!A2330:K4664,6,FALSE)</f>
        <v>YES</v>
      </c>
      <c r="H2330" s="1">
        <f>VLOOKUP($A2330,'Medical examination'!A2330:L4664,7,FALSE)</f>
        <v>1</v>
      </c>
      <c r="I2330" s="1" t="str">
        <f>VLOOKUP($A2330,'Medical examination'!A2330:M4664,8,FALSE)</f>
        <v>NO</v>
      </c>
      <c r="J2330" s="19" t="str">
        <f>VLOOKUP($A2330,'Medical examination'!A2330:N4664,9,FALSE)</f>
        <v>UNDERWEIGHT</v>
      </c>
      <c r="K2330" s="10" t="str">
        <f>VLOOKUP($A2330,'Medical examination'!A2330:O4664,10,FALSE)</f>
        <v>NORMAL</v>
      </c>
      <c r="L2330" s="16">
        <v>11299.34</v>
      </c>
      <c r="M2330" s="1" t="str">
        <f>VLOOKUP($L2330,'Hospitalization details'!$F2330:L4662,2,FALSE)</f>
        <v>TIER - 3</v>
      </c>
      <c r="N2330" s="17" t="str">
        <f>VLOOKUP($L2330,'Hospitalization details'!$F2330:M4667,3,FALSE)</f>
        <v>TIER - 2</v>
      </c>
      <c r="O2330" s="1" t="str">
        <f>VLOOKUP($L2330,'Hospitalization details'!$F2330:N4667,4,FALSE)</f>
        <v>R1011</v>
      </c>
      <c r="P2330" s="14">
        <f>VLOOKUP($L2330,'Hospitalization details'!$F2330:O4667,6,FALSE)</f>
        <v>26567</v>
      </c>
      <c r="Q2330" s="18">
        <f t="shared" si="36"/>
        <v>50</v>
      </c>
    </row>
    <row r="2331" spans="1:17" x14ac:dyDescent="0.25">
      <c r="A2331" s="2" t="s">
        <v>2337</v>
      </c>
      <c r="B2331" t="str">
        <f>VLOOKUP(A2331,'customer names'!A2331:D4665,3,FALSE)</f>
        <v>Kohls</v>
      </c>
      <c r="C2331" s="1">
        <f>VLOOKUP(A2331,'Medical examination'!A2331:G4665,2,FALSE)</f>
        <v>22.24</v>
      </c>
      <c r="D2331" s="1">
        <f>VLOOKUP(A2331,'Medical examination'!A2331:H4665,3,FALSE)</f>
        <v>4.29</v>
      </c>
      <c r="E2331" s="1" t="str">
        <f>VLOOKUP($A2331,'Medical examination'!A2331:I4665,4,FALSE)</f>
        <v>YES</v>
      </c>
      <c r="F2331" s="1" t="str">
        <f>VLOOKUP($A2331,'Medical examination'!A2331:J4665,5,FALSE)</f>
        <v>NO</v>
      </c>
      <c r="G2331" s="1" t="str">
        <f>VLOOKUP($A2331,'Medical examination'!A2331:K4665,6,FALSE)</f>
        <v>NO</v>
      </c>
      <c r="H2331" s="1">
        <f>VLOOKUP($A2331,'Medical examination'!A2331:L4665,7,FALSE)</f>
        <v>0</v>
      </c>
      <c r="I2331" s="1" t="str">
        <f>VLOOKUP($A2331,'Medical examination'!A2331:M4665,8,FALSE)</f>
        <v>NO</v>
      </c>
      <c r="J2331" s="19" t="str">
        <f>VLOOKUP($A2331,'Medical examination'!A2331:N4665,9,FALSE)</f>
        <v>NORMAL WEIGHT</v>
      </c>
      <c r="K2331" s="10" t="str">
        <f>VLOOKUP($A2331,'Medical examination'!A2331:O4665,10,FALSE)</f>
        <v>NORMAL</v>
      </c>
      <c r="L2331" s="16">
        <v>11294.57</v>
      </c>
      <c r="M2331" s="1" t="str">
        <f>VLOOKUP($L2331,'Hospitalization details'!$F2331:L4663,2,FALSE)</f>
        <v>TIER - 3</v>
      </c>
      <c r="N2331" s="17" t="str">
        <f>VLOOKUP($L2331,'Hospitalization details'!$F2331:M4668,3,FALSE)</f>
        <v>TIER - 1</v>
      </c>
      <c r="O2331" s="1" t="str">
        <f>VLOOKUP($L2331,'Hospitalization details'!$F2331:N4668,4,FALSE)</f>
        <v>R1022</v>
      </c>
      <c r="P2331" s="14">
        <f>VLOOKUP($L2331,'Hospitalization details'!$F2331:O4668,6,FALSE)</f>
        <v>32461</v>
      </c>
      <c r="Q2331" s="18">
        <f t="shared" si="36"/>
        <v>34</v>
      </c>
    </row>
    <row r="2332" spans="1:17" x14ac:dyDescent="0.25">
      <c r="A2332" s="2" t="s">
        <v>2338</v>
      </c>
      <c r="B2332" t="str">
        <f>VLOOKUP(A2332,'customer names'!A2332:D4666,3,FALSE)</f>
        <v>Brietzke</v>
      </c>
      <c r="C2332" s="1">
        <f>VLOOKUP(A2332,'Medical examination'!A2332:G4666,2,FALSE)</f>
        <v>22.34</v>
      </c>
      <c r="D2332" s="1">
        <f>VLOOKUP(A2332,'Medical examination'!A2332:H4666,3,FALSE)</f>
        <v>5.57</v>
      </c>
      <c r="E2332" s="1" t="str">
        <f>VLOOKUP($A2332,'Medical examination'!A2332:I4666,4,FALSE)</f>
        <v>NO</v>
      </c>
      <c r="F2332" s="1" t="str">
        <f>VLOOKUP($A2332,'Medical examination'!A2332:J4666,5,FALSE)</f>
        <v>NO</v>
      </c>
      <c r="G2332" s="1" t="str">
        <f>VLOOKUP($A2332,'Medical examination'!A2332:K4666,6,FALSE)</f>
        <v>NO</v>
      </c>
      <c r="H2332" s="1">
        <f>VLOOKUP($A2332,'Medical examination'!A2332:L4666,7,FALSE)</f>
        <v>1</v>
      </c>
      <c r="I2332" s="1" t="str">
        <f>VLOOKUP($A2332,'Medical examination'!A2332:M4666,8,FALSE)</f>
        <v>NO</v>
      </c>
      <c r="J2332" s="19" t="str">
        <f>VLOOKUP($A2332,'Medical examination'!A2332:N4666,9,FALSE)</f>
        <v>NORMAL WEIGHT</v>
      </c>
      <c r="K2332" s="10" t="str">
        <f>VLOOKUP($A2332,'Medical examination'!A2332:O4666,10,FALSE)</f>
        <v>NORMAL</v>
      </c>
      <c r="L2332" s="16">
        <v>11289.11</v>
      </c>
      <c r="M2332" s="1" t="str">
        <f>VLOOKUP($L2332,'Hospitalization details'!$F2332:L4664,2,FALSE)</f>
        <v>TIER - 3</v>
      </c>
      <c r="N2332" s="17" t="str">
        <f>VLOOKUP($L2332,'Hospitalization details'!$F2332:M4669,3,FALSE)</f>
        <v>TIER - 1</v>
      </c>
      <c r="O2332" s="1" t="str">
        <f>VLOOKUP($L2332,'Hospitalization details'!$F2332:N4669,4,FALSE)</f>
        <v>R1012</v>
      </c>
      <c r="P2332" s="14">
        <f>VLOOKUP($L2332,'Hospitalization details'!$F2332:O4669,6,FALSE)</f>
        <v>25741</v>
      </c>
      <c r="Q2332" s="18">
        <f t="shared" si="36"/>
        <v>52</v>
      </c>
    </row>
    <row r="2333" spans="1:17" x14ac:dyDescent="0.25">
      <c r="A2333" s="2" t="s">
        <v>2339</v>
      </c>
      <c r="B2333" t="str">
        <f>VLOOKUP(A2333,'customer names'!A2333:D4667,3,FALSE)</f>
        <v>Riveros Gonzalez</v>
      </c>
      <c r="C2333" s="1">
        <f>VLOOKUP(A2333,'Medical examination'!A2333:G4667,2,FALSE)</f>
        <v>17.7</v>
      </c>
      <c r="D2333" s="1">
        <f>VLOOKUP(A2333,'Medical examination'!A2333:H4667,3,FALSE)</f>
        <v>6.28</v>
      </c>
      <c r="E2333" s="1" t="str">
        <f>VLOOKUP($A2333,'Medical examination'!A2333:I4667,4,FALSE)</f>
        <v>NO</v>
      </c>
      <c r="F2333" s="1" t="str">
        <f>VLOOKUP($A2333,'Medical examination'!A2333:J4667,5,FALSE)</f>
        <v>NO</v>
      </c>
      <c r="G2333" s="1" t="str">
        <f>VLOOKUP($A2333,'Medical examination'!A2333:K4667,6,FALSE)</f>
        <v>NO</v>
      </c>
      <c r="H2333" s="1">
        <f>VLOOKUP($A2333,'Medical examination'!A2333:L4667,7,FALSE)</f>
        <v>1</v>
      </c>
      <c r="I2333" s="1" t="str">
        <f>VLOOKUP($A2333,'Medical examination'!A2333:M4667,8,FALSE)</f>
        <v>NO</v>
      </c>
      <c r="J2333" s="19" t="str">
        <f>VLOOKUP($A2333,'Medical examination'!A2333:N4667,9,FALSE)</f>
        <v>UNDERWEIGHT</v>
      </c>
      <c r="K2333" s="10" t="str">
        <f>VLOOKUP($A2333,'Medical examination'!A2333:O4667,10,FALSE)</f>
        <v>PRE DIABETES</v>
      </c>
      <c r="L2333" s="16">
        <v>11286.54</v>
      </c>
      <c r="M2333" s="1" t="str">
        <f>VLOOKUP($L2333,'Hospitalization details'!$F2333:L4665,2,FALSE)</f>
        <v>TIER - 3</v>
      </c>
      <c r="N2333" s="17" t="str">
        <f>VLOOKUP($L2333,'Hospitalization details'!$F2333:M4670,3,FALSE)</f>
        <v>TIER - 3</v>
      </c>
      <c r="O2333" s="1" t="str">
        <f>VLOOKUP($L2333,'Hospitalization details'!$F2333:N4670,4,FALSE)</f>
        <v>R1024</v>
      </c>
      <c r="P2333" s="14">
        <f>VLOOKUP($L2333,'Hospitalization details'!$F2333:O4670,6,FALSE)</f>
        <v>24637</v>
      </c>
      <c r="Q2333" s="18">
        <f t="shared" si="36"/>
        <v>55</v>
      </c>
    </row>
    <row r="2334" spans="1:17" x14ac:dyDescent="0.25">
      <c r="A2334" s="2" t="s">
        <v>2340</v>
      </c>
      <c r="B2334" t="str">
        <f>VLOOKUP(A2334,'customer names'!A2334:D4668,3,FALSE)</f>
        <v>Albano</v>
      </c>
      <c r="C2334" s="1">
        <f>VLOOKUP(A2334,'Medical examination'!A2334:G4668,2,FALSE)</f>
        <v>16.47</v>
      </c>
      <c r="D2334" s="1">
        <f>VLOOKUP(A2334,'Medical examination'!A2334:H4668,3,FALSE)</f>
        <v>6.35</v>
      </c>
      <c r="E2334" s="1" t="str">
        <f>VLOOKUP($A2334,'Medical examination'!A2334:I4668,4,FALSE)</f>
        <v>NO</v>
      </c>
      <c r="F2334" s="1" t="str">
        <f>VLOOKUP($A2334,'Medical examination'!A2334:J4668,5,FALSE)</f>
        <v>NO</v>
      </c>
      <c r="G2334" s="1" t="str">
        <f>VLOOKUP($A2334,'Medical examination'!A2334:K4668,6,FALSE)</f>
        <v>YES</v>
      </c>
      <c r="H2334" s="1">
        <f>VLOOKUP($A2334,'Medical examination'!A2334:L4668,7,FALSE)</f>
        <v>1</v>
      </c>
      <c r="I2334" s="1" t="str">
        <f>VLOOKUP($A2334,'Medical examination'!A2334:M4668,8,FALSE)</f>
        <v>NO</v>
      </c>
      <c r="J2334" s="19" t="str">
        <f>VLOOKUP($A2334,'Medical examination'!A2334:N4668,9,FALSE)</f>
        <v>UNDERWEIGHT</v>
      </c>
      <c r="K2334" s="10" t="str">
        <f>VLOOKUP($A2334,'Medical examination'!A2334:O4668,10,FALSE)</f>
        <v>PRE DIABETES</v>
      </c>
      <c r="L2334" s="16">
        <v>11272.33</v>
      </c>
      <c r="M2334" s="1" t="str">
        <f>VLOOKUP($L2334,'Hospitalization details'!$F2334:L4666,2,FALSE)</f>
        <v>TIER - 3</v>
      </c>
      <c r="N2334" s="17" t="str">
        <f>VLOOKUP($L2334,'Hospitalization details'!$F2334:M4671,3,FALSE)</f>
        <v>TIER - 2</v>
      </c>
      <c r="O2334" s="1" t="str">
        <f>VLOOKUP($L2334,'Hospitalization details'!$F2334:N4671,4,FALSE)</f>
        <v>R1019</v>
      </c>
      <c r="P2334" s="14">
        <f>VLOOKUP($L2334,'Hospitalization details'!$F2334:O4671,6,FALSE)</f>
        <v>38264</v>
      </c>
      <c r="Q2334" s="18">
        <f t="shared" si="36"/>
        <v>18</v>
      </c>
    </row>
    <row r="2335" spans="1:17" x14ac:dyDescent="0.25">
      <c r="A2335" s="2" t="s">
        <v>2341</v>
      </c>
      <c r="B2335" t="str">
        <f>VLOOKUP(A2335,'customer names'!A2335:D4669,3,FALSE)</f>
        <v>Rosendahl</v>
      </c>
      <c r="C2335" s="1">
        <f>VLOOKUP(A2335,'Medical examination'!A2335:G4669,2,FALSE)</f>
        <v>17.600000000000001</v>
      </c>
      <c r="D2335" s="1">
        <f>VLOOKUP(A2335,'Medical examination'!A2335:H4669,3,FALSE)</f>
        <v>4.3899999999999997</v>
      </c>
      <c r="E2335" s="1" t="str">
        <f>VLOOKUP($A2335,'Medical examination'!A2335:I4669,4,FALSE)</f>
        <v>NO</v>
      </c>
      <c r="F2335" s="1" t="str">
        <f>VLOOKUP($A2335,'Medical examination'!A2335:J4669,5,FALSE)</f>
        <v>NO</v>
      </c>
      <c r="G2335" s="1" t="str">
        <f>VLOOKUP($A2335,'Medical examination'!A2335:K4669,6,FALSE)</f>
        <v>NO</v>
      </c>
      <c r="H2335" s="1">
        <f>VLOOKUP($A2335,'Medical examination'!A2335:L4669,7,FALSE)</f>
        <v>1</v>
      </c>
      <c r="I2335" s="1" t="str">
        <f>VLOOKUP($A2335,'Medical examination'!A2335:M4669,8,FALSE)</f>
        <v>NO</v>
      </c>
      <c r="J2335" s="19" t="str">
        <f>VLOOKUP($A2335,'Medical examination'!A2335:N4669,9,FALSE)</f>
        <v>UNDERWEIGHT</v>
      </c>
      <c r="K2335" s="10" t="str">
        <f>VLOOKUP($A2335,'Medical examination'!A2335:O4669,10,FALSE)</f>
        <v>NORMAL</v>
      </c>
      <c r="L2335" s="16">
        <v>11265.71</v>
      </c>
      <c r="M2335" s="1" t="str">
        <f>VLOOKUP($L2335,'Hospitalization details'!$F2335:L4667,2,FALSE)</f>
        <v>TIER - 3</v>
      </c>
      <c r="N2335" s="17" t="str">
        <f>VLOOKUP($L2335,'Hospitalization details'!$F2335:M4672,3,FALSE)</f>
        <v>TIER - 1</v>
      </c>
      <c r="O2335" s="1" t="str">
        <f>VLOOKUP($L2335,'Hospitalization details'!$F2335:N4672,4,FALSE)</f>
        <v>R1025</v>
      </c>
      <c r="P2335" s="14">
        <f>VLOOKUP($L2335,'Hospitalization details'!$F2335:O4672,6,FALSE)</f>
        <v>26293</v>
      </c>
      <c r="Q2335" s="18">
        <f t="shared" si="36"/>
        <v>51</v>
      </c>
    </row>
    <row r="2336" spans="1:17" x14ac:dyDescent="0.25">
      <c r="A2336" s="2" t="s">
        <v>2342</v>
      </c>
      <c r="B2336" t="str">
        <f>VLOOKUP(A2336,'customer names'!A2336:D4670,3,FALSE)</f>
        <v>German</v>
      </c>
      <c r="C2336" s="1">
        <f>VLOOKUP(A2336,'Medical examination'!A2336:G4670,2,FALSE)</f>
        <v>17.579999999999998</v>
      </c>
      <c r="D2336" s="1">
        <f>VLOOKUP(A2336,'Medical examination'!A2336:H4670,3,FALSE)</f>
        <v>4.51</v>
      </c>
      <c r="E2336" s="1" t="str">
        <f>VLOOKUP($A2336,'Medical examination'!A2336:I4670,4,FALSE)</f>
        <v>NO</v>
      </c>
      <c r="F2336" s="1" t="str">
        <f>VLOOKUP($A2336,'Medical examination'!A2336:J4670,5,FALSE)</f>
        <v>NO</v>
      </c>
      <c r="G2336" s="1" t="str">
        <f>VLOOKUP($A2336,'Medical examination'!A2336:K4670,6,FALSE)</f>
        <v>NO</v>
      </c>
      <c r="H2336" s="1">
        <f>VLOOKUP($A2336,'Medical examination'!A2336:L4670,7,FALSE)</f>
        <v>1</v>
      </c>
      <c r="I2336" s="1" t="str">
        <f>VLOOKUP($A2336,'Medical examination'!A2336:M4670,8,FALSE)</f>
        <v>NO</v>
      </c>
      <c r="J2336" s="19" t="str">
        <f>VLOOKUP($A2336,'Medical examination'!A2336:N4670,9,FALSE)</f>
        <v>UNDERWEIGHT</v>
      </c>
      <c r="K2336" s="10" t="str">
        <f>VLOOKUP($A2336,'Medical examination'!A2336:O4670,10,FALSE)</f>
        <v>NORMAL</v>
      </c>
      <c r="L2336" s="16">
        <v>11264.54</v>
      </c>
      <c r="M2336" s="1" t="str">
        <f>VLOOKUP($L2336,'Hospitalization details'!$F2336:L4668,2,FALSE)</f>
        <v>TIER - 3</v>
      </c>
      <c r="N2336" s="17" t="str">
        <f>VLOOKUP($L2336,'Hospitalization details'!$F2336:M4673,3,FALSE)</f>
        <v>TIER - 2</v>
      </c>
      <c r="O2336" s="1" t="str">
        <f>VLOOKUP($L2336,'Hospitalization details'!$F2336:N4673,4,FALSE)</f>
        <v>R1011</v>
      </c>
      <c r="P2336" s="14">
        <f>VLOOKUP($L2336,'Hospitalization details'!$F2336:O4673,6,FALSE)</f>
        <v>25487</v>
      </c>
      <c r="Q2336" s="18">
        <f t="shared" si="36"/>
        <v>53</v>
      </c>
    </row>
  </sheetData>
  <autoFilter ref="A1:Q2336"/>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97"/>
  <sheetViews>
    <sheetView workbookViewId="0">
      <selection activeCell="I59" sqref="I59"/>
    </sheetView>
  </sheetViews>
  <sheetFormatPr defaultRowHeight="15" x14ac:dyDescent="0.25"/>
  <cols>
    <col min="1" max="1" width="19.28515625" customWidth="1"/>
    <col min="2" max="2" width="14.7109375" customWidth="1"/>
    <col min="3" max="3" width="17" customWidth="1"/>
    <col min="4" max="4" width="7.28515625" customWidth="1"/>
    <col min="5" max="5" width="11.28515625" customWidth="1"/>
    <col min="6" max="6" width="19.28515625" bestFit="1" customWidth="1"/>
    <col min="7" max="7" width="18" customWidth="1"/>
  </cols>
  <sheetData>
    <row r="3" spans="1:3" x14ac:dyDescent="0.25">
      <c r="A3" s="20" t="s">
        <v>6032</v>
      </c>
      <c r="B3" s="20" t="s">
        <v>6030</v>
      </c>
      <c r="C3" t="s">
        <v>6040</v>
      </c>
    </row>
    <row r="4" spans="1:3" x14ac:dyDescent="0.25">
      <c r="A4" t="s">
        <v>6003</v>
      </c>
      <c r="B4" t="s">
        <v>6002</v>
      </c>
      <c r="C4" s="21">
        <v>307</v>
      </c>
    </row>
    <row r="5" spans="1:3" x14ac:dyDescent="0.25">
      <c r="B5" t="s">
        <v>6003</v>
      </c>
      <c r="C5" s="21">
        <v>1540</v>
      </c>
    </row>
    <row r="6" spans="1:3" x14ac:dyDescent="0.25">
      <c r="A6" t="s">
        <v>6050</v>
      </c>
      <c r="C6" s="21">
        <v>1847</v>
      </c>
    </row>
    <row r="7" spans="1:3" x14ac:dyDescent="0.25">
      <c r="A7" t="s">
        <v>6002</v>
      </c>
      <c r="B7" t="s">
        <v>6002</v>
      </c>
      <c r="C7" s="21">
        <v>84</v>
      </c>
    </row>
    <row r="8" spans="1:3" x14ac:dyDescent="0.25">
      <c r="B8" t="s">
        <v>6003</v>
      </c>
      <c r="C8" s="21">
        <v>404</v>
      </c>
    </row>
    <row r="9" spans="1:3" x14ac:dyDescent="0.25">
      <c r="A9" t="s">
        <v>6051</v>
      </c>
      <c r="C9" s="21">
        <v>488</v>
      </c>
    </row>
    <row r="10" spans="1:3" x14ac:dyDescent="0.25">
      <c r="A10" t="s">
        <v>6037</v>
      </c>
      <c r="C10" s="21">
        <v>2335</v>
      </c>
    </row>
    <row r="11" spans="1:3" x14ac:dyDescent="0.25">
      <c r="A11" s="20" t="s">
        <v>6029</v>
      </c>
      <c r="B11" t="s">
        <v>6038</v>
      </c>
      <c r="C11" t="s">
        <v>6041</v>
      </c>
    </row>
    <row r="12" spans="1:3" x14ac:dyDescent="0.25">
      <c r="A12" s="10" t="s">
        <v>6003</v>
      </c>
      <c r="B12" s="21">
        <v>1417</v>
      </c>
      <c r="C12" s="22">
        <v>6.6704427202190848</v>
      </c>
    </row>
    <row r="13" spans="1:3" x14ac:dyDescent="0.25">
      <c r="A13" s="10" t="s">
        <v>6002</v>
      </c>
      <c r="B13" s="21">
        <v>162</v>
      </c>
      <c r="C13" s="22">
        <v>5.1876388888888894</v>
      </c>
    </row>
    <row r="14" spans="1:3" x14ac:dyDescent="0.25">
      <c r="A14" s="10" t="s">
        <v>6037</v>
      </c>
      <c r="B14" s="21">
        <v>1579</v>
      </c>
      <c r="C14" s="21">
        <v>6.578997858672385</v>
      </c>
    </row>
    <row r="17" spans="1:5" x14ac:dyDescent="0.25">
      <c r="A17" s="20" t="s">
        <v>6049</v>
      </c>
      <c r="B17" s="20" t="s">
        <v>6039</v>
      </c>
    </row>
    <row r="18" spans="1:5" x14ac:dyDescent="0.25">
      <c r="A18" s="20" t="s">
        <v>6029</v>
      </c>
      <c r="B18" t="s">
        <v>6046</v>
      </c>
      <c r="C18" t="s">
        <v>6047</v>
      </c>
      <c r="D18" t="s">
        <v>6048</v>
      </c>
      <c r="E18" t="s">
        <v>6037</v>
      </c>
    </row>
    <row r="19" spans="1:5" x14ac:dyDescent="0.25">
      <c r="A19" s="10" t="s">
        <v>6042</v>
      </c>
      <c r="B19" s="23">
        <v>13046.547246376811</v>
      </c>
      <c r="C19" s="23">
        <v>16174.854905660373</v>
      </c>
      <c r="D19" s="23">
        <v>14691.771604938265</v>
      </c>
      <c r="E19" s="23">
        <v>14894.492482598615</v>
      </c>
    </row>
    <row r="20" spans="1:5" x14ac:dyDescent="0.25">
      <c r="A20" s="10" t="s">
        <v>6043</v>
      </c>
      <c r="B20" s="23">
        <v>11188.41416475973</v>
      </c>
      <c r="C20" s="23">
        <v>13330.206436170205</v>
      </c>
      <c r="D20" s="23">
        <v>13031.572575107299</v>
      </c>
      <c r="E20" s="23">
        <v>12515.340218800633</v>
      </c>
    </row>
    <row r="21" spans="1:5" x14ac:dyDescent="0.25">
      <c r="A21" s="10" t="s">
        <v>6044</v>
      </c>
      <c r="B21" s="23">
        <v>10436.755000000001</v>
      </c>
      <c r="C21" s="23">
        <v>15432.89485232068</v>
      </c>
      <c r="D21" s="23">
        <v>12841.977623762376</v>
      </c>
      <c r="E21" s="23">
        <v>13325.444534412953</v>
      </c>
    </row>
    <row r="22" spans="1:5" x14ac:dyDescent="0.25">
      <c r="A22" s="10" t="s">
        <v>6045</v>
      </c>
      <c r="B22" s="23">
        <v>18161.652121212115</v>
      </c>
      <c r="C22" s="23">
        <v>18045.714878048788</v>
      </c>
      <c r="D22" s="23">
        <v>17874.778928571428</v>
      </c>
      <c r="E22" s="23">
        <v>18061.996988636361</v>
      </c>
    </row>
    <row r="23" spans="1:5" x14ac:dyDescent="0.25">
      <c r="A23" s="10" t="s">
        <v>6037</v>
      </c>
      <c r="B23" s="23">
        <v>11940.480966122957</v>
      </c>
      <c r="C23" s="23">
        <v>14689.178420091315</v>
      </c>
      <c r="D23" s="23">
        <v>13598.021354401806</v>
      </c>
      <c r="E23" s="23">
        <v>13543.955957173439</v>
      </c>
    </row>
    <row r="26" spans="1:5" x14ac:dyDescent="0.25">
      <c r="A26" s="20" t="s">
        <v>6049</v>
      </c>
      <c r="B26" s="20" t="s">
        <v>6039</v>
      </c>
    </row>
    <row r="27" spans="1:5" x14ac:dyDescent="0.25">
      <c r="A27" s="20" t="s">
        <v>6029</v>
      </c>
      <c r="B27" t="s">
        <v>6006</v>
      </c>
      <c r="C27" t="s">
        <v>6004</v>
      </c>
      <c r="D27" t="s">
        <v>6005</v>
      </c>
      <c r="E27" t="s">
        <v>6037</v>
      </c>
    </row>
    <row r="28" spans="1:5" x14ac:dyDescent="0.25">
      <c r="A28" s="10" t="s">
        <v>2358</v>
      </c>
      <c r="B28" s="23">
        <v>33081.373793103448</v>
      </c>
      <c r="C28" s="23">
        <v>18997.2806918239</v>
      </c>
      <c r="D28" s="23">
        <v>9235.9512949640284</v>
      </c>
      <c r="E28" s="23">
        <v>19480.579144851647</v>
      </c>
    </row>
    <row r="29" spans="1:5" x14ac:dyDescent="0.25">
      <c r="A29" s="10" t="s">
        <v>2354</v>
      </c>
      <c r="B29" s="23">
        <v>26111.45793650793</v>
      </c>
      <c r="C29" s="23">
        <v>10334.279321533928</v>
      </c>
      <c r="D29" s="23">
        <v>10179.941965317917</v>
      </c>
      <c r="E29" s="23">
        <v>12016.473913043492</v>
      </c>
    </row>
    <row r="30" spans="1:5" x14ac:dyDescent="0.25">
      <c r="A30" s="10" t="s">
        <v>2350</v>
      </c>
      <c r="B30" s="23">
        <v>31371.853235294104</v>
      </c>
      <c r="C30" s="23">
        <v>8439.2844000000005</v>
      </c>
      <c r="D30" s="23">
        <v>6890.7568235294129</v>
      </c>
      <c r="E30" s="23">
        <v>10553.746052202285</v>
      </c>
    </row>
    <row r="31" spans="1:5" x14ac:dyDescent="0.25">
      <c r="A31" s="10" t="s">
        <v>2366</v>
      </c>
      <c r="B31" s="23">
        <v>13891.86</v>
      </c>
      <c r="C31" s="23">
        <v>2395.17</v>
      </c>
      <c r="D31" s="23">
        <v>16950.485000000001</v>
      </c>
      <c r="E31" s="23">
        <v>13478.056923076925</v>
      </c>
    </row>
    <row r="32" spans="1:5" x14ac:dyDescent="0.25">
      <c r="A32" s="10" t="s">
        <v>2359</v>
      </c>
      <c r="B32" s="23">
        <v>21523.52</v>
      </c>
      <c r="C32" s="23">
        <v>16433.907142857144</v>
      </c>
      <c r="D32" s="23">
        <v>7570.7550000000001</v>
      </c>
      <c r="E32" s="23">
        <v>14489.800769230767</v>
      </c>
    </row>
    <row r="33" spans="1:7" x14ac:dyDescent="0.25">
      <c r="A33" s="10" t="s">
        <v>2361</v>
      </c>
      <c r="B33" s="23">
        <v>39868.616250000006</v>
      </c>
      <c r="C33" s="23">
        <v>16075.963333333331</v>
      </c>
      <c r="D33" s="23">
        <v>8133.0084090909086</v>
      </c>
      <c r="E33" s="23">
        <v>13589.263437499998</v>
      </c>
    </row>
    <row r="34" spans="1:7" x14ac:dyDescent="0.25">
      <c r="A34" s="10" t="s">
        <v>2368</v>
      </c>
      <c r="B34" s="23">
        <v>34070.595714285715</v>
      </c>
      <c r="C34" s="23">
        <v>11365.621875000001</v>
      </c>
      <c r="D34" s="23">
        <v>8667.3661538461529</v>
      </c>
      <c r="E34" s="23">
        <v>14806.107777777777</v>
      </c>
    </row>
    <row r="35" spans="1:7" x14ac:dyDescent="0.25">
      <c r="A35" s="10" t="s">
        <v>2362</v>
      </c>
      <c r="B35" s="23">
        <v>33475.82</v>
      </c>
      <c r="C35" s="23">
        <v>10139.553333333333</v>
      </c>
      <c r="D35" s="23">
        <v>12570.970000000001</v>
      </c>
      <c r="E35" s="23">
        <v>13272.786666666665</v>
      </c>
    </row>
    <row r="36" spans="1:7" x14ac:dyDescent="0.25">
      <c r="A36" s="10" t="s">
        <v>2360</v>
      </c>
      <c r="B36" s="23">
        <v>27621.609999999997</v>
      </c>
      <c r="C36" s="23">
        <v>8116.7199999999984</v>
      </c>
      <c r="D36" s="23">
        <v>12706.976000000001</v>
      </c>
      <c r="E36" s="23">
        <v>13633.143461538462</v>
      </c>
    </row>
    <row r="37" spans="1:7" x14ac:dyDescent="0.25">
      <c r="A37" s="10" t="s">
        <v>2369</v>
      </c>
      <c r="B37" s="23"/>
      <c r="C37" s="23">
        <v>6760.543333333334</v>
      </c>
      <c r="D37" s="23">
        <v>11716.453333333333</v>
      </c>
      <c r="E37" s="23">
        <v>9238.4983333333348</v>
      </c>
    </row>
    <row r="38" spans="1:7" x14ac:dyDescent="0.25">
      <c r="A38" s="10" t="s">
        <v>2367</v>
      </c>
      <c r="B38" s="23"/>
      <c r="C38" s="23">
        <v>7668.1787234042549</v>
      </c>
      <c r="D38" s="23">
        <v>11518.785652173914</v>
      </c>
      <c r="E38" s="23">
        <v>8933.3781428571438</v>
      </c>
    </row>
    <row r="39" spans="1:7" x14ac:dyDescent="0.25">
      <c r="A39" s="10" t="s">
        <v>2371</v>
      </c>
      <c r="B39" s="23"/>
      <c r="C39" s="23">
        <v>10102.026666666667</v>
      </c>
      <c r="D39" s="23">
        <v>11637.812000000002</v>
      </c>
      <c r="E39" s="23">
        <v>10650.521428571428</v>
      </c>
    </row>
    <row r="40" spans="1:7" x14ac:dyDescent="0.25">
      <c r="A40" s="10" t="s">
        <v>2365</v>
      </c>
      <c r="B40" s="23">
        <v>18261.7575</v>
      </c>
      <c r="C40" s="23">
        <v>13457.094583333334</v>
      </c>
      <c r="D40" s="23">
        <v>12785.637000000001</v>
      </c>
      <c r="E40" s="23">
        <v>13786.149210526317</v>
      </c>
    </row>
    <row r="41" spans="1:7" x14ac:dyDescent="0.25">
      <c r="A41" s="10" t="s">
        <v>2364</v>
      </c>
      <c r="B41" s="23">
        <v>32732.187142857147</v>
      </c>
      <c r="C41" s="23">
        <v>10174.345999999998</v>
      </c>
      <c r="D41" s="23">
        <v>13360.978888888885</v>
      </c>
      <c r="E41" s="23">
        <v>12865.149499999996</v>
      </c>
    </row>
    <row r="42" spans="1:7" x14ac:dyDescent="0.25">
      <c r="A42" s="10" t="s">
        <v>2363</v>
      </c>
      <c r="B42" s="23"/>
      <c r="C42" s="23">
        <v>6886.0368421052626</v>
      </c>
      <c r="D42" s="23">
        <v>10510.31380952381</v>
      </c>
      <c r="E42" s="23">
        <v>8788.782250000002</v>
      </c>
    </row>
    <row r="43" spans="1:7" x14ac:dyDescent="0.25">
      <c r="A43" s="10" t="s">
        <v>2370</v>
      </c>
      <c r="B43" s="23">
        <v>18709.798000000003</v>
      </c>
      <c r="C43" s="23">
        <v>11919.607857142855</v>
      </c>
      <c r="D43" s="23">
        <v>12325.710000000001</v>
      </c>
      <c r="E43" s="23">
        <v>12504.796144578315</v>
      </c>
    </row>
    <row r="44" spans="1:7" x14ac:dyDescent="0.25">
      <c r="A44" s="10" t="s">
        <v>2375</v>
      </c>
      <c r="B44" s="23">
        <v>20996.530000000002</v>
      </c>
      <c r="C44" s="23"/>
      <c r="D44" s="23"/>
      <c r="E44" s="23">
        <v>20996.530000000002</v>
      </c>
    </row>
    <row r="45" spans="1:7" x14ac:dyDescent="0.25">
      <c r="A45" s="10" t="s">
        <v>6037</v>
      </c>
      <c r="B45" s="23">
        <v>30142.883737704928</v>
      </c>
      <c r="C45" s="23">
        <v>11872.078939507104</v>
      </c>
      <c r="D45" s="23">
        <v>9457.0823733719189</v>
      </c>
      <c r="E45" s="23">
        <v>13543.955957173446</v>
      </c>
    </row>
    <row r="48" spans="1:7" x14ac:dyDescent="0.25">
      <c r="A48" s="20" t="s">
        <v>6029</v>
      </c>
      <c r="B48" t="s">
        <v>6052</v>
      </c>
      <c r="C48" t="s">
        <v>6041</v>
      </c>
      <c r="F48" s="20" t="s">
        <v>6029</v>
      </c>
      <c r="G48" t="s">
        <v>6049</v>
      </c>
    </row>
    <row r="49" spans="1:7" x14ac:dyDescent="0.25">
      <c r="A49" s="24">
        <v>18</v>
      </c>
      <c r="B49" s="23">
        <v>30.056473684210534</v>
      </c>
      <c r="C49" s="23">
        <v>6.8941052631578952</v>
      </c>
      <c r="F49" s="24">
        <v>18</v>
      </c>
      <c r="G49" s="22">
        <v>6902.8048421052654</v>
      </c>
    </row>
    <row r="50" spans="1:7" x14ac:dyDescent="0.25">
      <c r="A50" s="24">
        <v>19</v>
      </c>
      <c r="B50" s="23">
        <v>31.497848837209308</v>
      </c>
      <c r="C50" s="23">
        <v>6.7429069767441874</v>
      </c>
      <c r="F50" s="24">
        <v>19</v>
      </c>
      <c r="G50" s="22">
        <v>9677.1868604651172</v>
      </c>
    </row>
    <row r="51" spans="1:7" x14ac:dyDescent="0.25">
      <c r="A51" s="24">
        <v>20</v>
      </c>
      <c r="B51" s="23">
        <v>30.083362068965517</v>
      </c>
      <c r="C51" s="23">
        <v>6.8529310344827543</v>
      </c>
      <c r="F51" s="24">
        <v>20</v>
      </c>
      <c r="G51" s="22">
        <v>7411.4482758620688</v>
      </c>
    </row>
    <row r="52" spans="1:7" x14ac:dyDescent="0.25">
      <c r="A52" s="24">
        <v>21</v>
      </c>
      <c r="B52" s="23">
        <v>30.325581395348838</v>
      </c>
      <c r="C52" s="23">
        <v>6.8637209302325592</v>
      </c>
      <c r="F52" s="24">
        <v>21</v>
      </c>
      <c r="G52" s="22">
        <v>5214.5293023255826</v>
      </c>
    </row>
    <row r="53" spans="1:7" x14ac:dyDescent="0.25">
      <c r="A53" s="24">
        <v>22</v>
      </c>
      <c r="B53" s="23">
        <v>30.039807692307683</v>
      </c>
      <c r="C53" s="23">
        <v>7.2996153846153851</v>
      </c>
      <c r="F53" s="24">
        <v>22</v>
      </c>
      <c r="G53" s="22">
        <v>9806.2324999999983</v>
      </c>
    </row>
    <row r="54" spans="1:7" x14ac:dyDescent="0.25">
      <c r="A54" s="24">
        <v>23</v>
      </c>
      <c r="B54" s="23">
        <v>31.4895</v>
      </c>
      <c r="C54" s="23">
        <v>6.0933999999999999</v>
      </c>
      <c r="F54" s="24">
        <v>23</v>
      </c>
      <c r="G54" s="22">
        <v>11092.9336</v>
      </c>
    </row>
    <row r="55" spans="1:7" x14ac:dyDescent="0.25">
      <c r="A55" s="24">
        <v>24</v>
      </c>
      <c r="B55" s="23">
        <v>30.825869565217385</v>
      </c>
      <c r="C55" s="23">
        <v>6.673260869565218</v>
      </c>
      <c r="F55" s="24">
        <v>24</v>
      </c>
      <c r="G55" s="22">
        <v>9765.5713043478263</v>
      </c>
    </row>
    <row r="56" spans="1:7" x14ac:dyDescent="0.25">
      <c r="A56" s="24">
        <v>25</v>
      </c>
      <c r="B56" s="23">
        <v>31.101491228070174</v>
      </c>
      <c r="C56" s="23">
        <v>6.7305263157894721</v>
      </c>
      <c r="F56" s="24">
        <v>25</v>
      </c>
      <c r="G56" s="22">
        <v>9184.8870175438587</v>
      </c>
    </row>
    <row r="57" spans="1:7" x14ac:dyDescent="0.25">
      <c r="A57" s="24">
        <v>26</v>
      </c>
      <c r="B57" s="23">
        <v>31.699545454545454</v>
      </c>
      <c r="C57" s="23">
        <v>6.958636363636364</v>
      </c>
      <c r="F57" s="24">
        <v>26</v>
      </c>
      <c r="G57" s="22">
        <v>5920.5868181818187</v>
      </c>
    </row>
    <row r="58" spans="1:7" x14ac:dyDescent="0.25">
      <c r="A58" s="24">
        <v>27</v>
      </c>
      <c r="B58" s="23">
        <v>29.450588235294113</v>
      </c>
      <c r="C58" s="23">
        <v>6.1998039215686278</v>
      </c>
      <c r="F58" s="24">
        <v>27</v>
      </c>
      <c r="G58" s="22">
        <v>11846.241764705881</v>
      </c>
    </row>
    <row r="59" spans="1:7" x14ac:dyDescent="0.25">
      <c r="A59" s="24">
        <v>28</v>
      </c>
      <c r="B59" s="23">
        <v>31.300535714285719</v>
      </c>
      <c r="C59" s="23">
        <v>6.7991071428571415</v>
      </c>
      <c r="F59" s="24">
        <v>28</v>
      </c>
      <c r="G59" s="22">
        <v>9219.8155357142859</v>
      </c>
    </row>
    <row r="60" spans="1:7" x14ac:dyDescent="0.25">
      <c r="A60" s="24">
        <v>29</v>
      </c>
      <c r="B60" s="23">
        <v>30.686226415094342</v>
      </c>
      <c r="C60" s="23">
        <v>6.8890566037735868</v>
      </c>
      <c r="F60" s="24">
        <v>29</v>
      </c>
      <c r="G60" s="22">
        <v>9914.7999999999975</v>
      </c>
    </row>
    <row r="61" spans="1:7" x14ac:dyDescent="0.25">
      <c r="A61" s="24">
        <v>30</v>
      </c>
      <c r="B61" s="23">
        <v>30.426517857142859</v>
      </c>
      <c r="C61" s="23">
        <v>6.7491071428571416</v>
      </c>
      <c r="F61" s="24">
        <v>30</v>
      </c>
      <c r="G61" s="22">
        <v>13787.847321428575</v>
      </c>
    </row>
    <row r="62" spans="1:7" x14ac:dyDescent="0.25">
      <c r="A62" s="24">
        <v>31</v>
      </c>
      <c r="B62" s="23">
        <v>31.008478260869566</v>
      </c>
      <c r="C62" s="23">
        <v>7.3339130434782627</v>
      </c>
      <c r="F62" s="24">
        <v>31</v>
      </c>
      <c r="G62" s="22">
        <v>10346.343043478259</v>
      </c>
    </row>
    <row r="63" spans="1:7" x14ac:dyDescent="0.25">
      <c r="A63" s="24">
        <v>32</v>
      </c>
      <c r="B63" s="23">
        <v>29.918400000000002</v>
      </c>
      <c r="C63" s="23">
        <v>6.7084000000000001</v>
      </c>
      <c r="F63" s="24">
        <v>32</v>
      </c>
      <c r="G63" s="22">
        <v>14698.090999999997</v>
      </c>
    </row>
    <row r="64" spans="1:7" x14ac:dyDescent="0.25">
      <c r="A64" s="24">
        <v>33</v>
      </c>
      <c r="B64" s="23">
        <v>33.314666666666675</v>
      </c>
      <c r="C64" s="23">
        <v>6.9442222222222201</v>
      </c>
      <c r="F64" s="24">
        <v>33</v>
      </c>
      <c r="G64" s="22">
        <v>11891.083333333334</v>
      </c>
    </row>
    <row r="65" spans="1:7" x14ac:dyDescent="0.25">
      <c r="A65" s="24">
        <v>34</v>
      </c>
      <c r="B65" s="23">
        <v>29.893770491803277</v>
      </c>
      <c r="C65" s="23">
        <v>7.1336065573770497</v>
      </c>
      <c r="F65" s="24">
        <v>34</v>
      </c>
      <c r="G65" s="22">
        <v>11886.587049180327</v>
      </c>
    </row>
    <row r="66" spans="1:7" x14ac:dyDescent="0.25">
      <c r="A66" s="24">
        <v>35</v>
      </c>
      <c r="B66" s="23">
        <v>33.849878048780489</v>
      </c>
      <c r="C66" s="23">
        <v>7.0331707317073189</v>
      </c>
      <c r="F66" s="24">
        <v>35</v>
      </c>
      <c r="G66" s="22">
        <v>11065.232926829271</v>
      </c>
    </row>
    <row r="67" spans="1:7" x14ac:dyDescent="0.25">
      <c r="A67" s="24">
        <v>36</v>
      </c>
      <c r="B67" s="23">
        <v>32.587619047619036</v>
      </c>
      <c r="C67" s="23">
        <v>7.2159523809523805</v>
      </c>
      <c r="F67" s="24">
        <v>36</v>
      </c>
      <c r="G67" s="22">
        <v>12290.951190476193</v>
      </c>
    </row>
    <row r="68" spans="1:7" x14ac:dyDescent="0.25">
      <c r="A68" s="24">
        <v>37</v>
      </c>
      <c r="B68" s="23">
        <v>32.592788461538447</v>
      </c>
      <c r="C68" s="23">
        <v>6.9528846153846136</v>
      </c>
      <c r="F68" s="24">
        <v>37</v>
      </c>
      <c r="G68" s="22">
        <v>16503.813846153844</v>
      </c>
    </row>
    <row r="69" spans="1:7" x14ac:dyDescent="0.25">
      <c r="A69" s="24">
        <v>38</v>
      </c>
      <c r="B69" s="23">
        <v>32.471590909090907</v>
      </c>
      <c r="C69" s="23">
        <v>6.3040909090909105</v>
      </c>
      <c r="F69" s="24">
        <v>38</v>
      </c>
      <c r="G69" s="22">
        <v>10223.004772727272</v>
      </c>
    </row>
    <row r="70" spans="1:7" x14ac:dyDescent="0.25">
      <c r="A70" s="24">
        <v>39</v>
      </c>
      <c r="B70" s="23">
        <v>30.032555555555554</v>
      </c>
      <c r="C70" s="23">
        <v>6.6004444444444443</v>
      </c>
      <c r="F70" s="24">
        <v>39</v>
      </c>
      <c r="G70" s="22">
        <v>13882.343777777782</v>
      </c>
    </row>
    <row r="71" spans="1:7" x14ac:dyDescent="0.25">
      <c r="A71" s="24">
        <v>40</v>
      </c>
      <c r="B71" s="23">
        <v>34.645740740740735</v>
      </c>
      <c r="C71" s="23">
        <v>6.3879629629629635</v>
      </c>
      <c r="F71" s="24">
        <v>40</v>
      </c>
      <c r="G71" s="22">
        <v>13058.025370370371</v>
      </c>
    </row>
    <row r="72" spans="1:7" x14ac:dyDescent="0.25">
      <c r="A72" s="24">
        <v>41</v>
      </c>
      <c r="B72" s="23">
        <v>35.791568627450985</v>
      </c>
      <c r="C72" s="23">
        <v>6.4301960784313721</v>
      </c>
      <c r="F72" s="24">
        <v>41</v>
      </c>
      <c r="G72" s="22">
        <v>12046.362549019608</v>
      </c>
    </row>
    <row r="73" spans="1:7" x14ac:dyDescent="0.25">
      <c r="A73" s="24">
        <v>42</v>
      </c>
      <c r="B73" s="23">
        <v>33.705319148936169</v>
      </c>
      <c r="C73" s="23">
        <v>6.7093617021276613</v>
      </c>
      <c r="F73" s="24">
        <v>42</v>
      </c>
      <c r="G73" s="22">
        <v>13180.461702127663</v>
      </c>
    </row>
    <row r="74" spans="1:7" x14ac:dyDescent="0.25">
      <c r="A74" s="24">
        <v>43</v>
      </c>
      <c r="B74" s="23">
        <v>28.8032</v>
      </c>
      <c r="C74" s="23">
        <v>6.0604000000000022</v>
      </c>
      <c r="F74" s="24">
        <v>43</v>
      </c>
      <c r="G74" s="22">
        <v>17980.606000000007</v>
      </c>
    </row>
    <row r="75" spans="1:7" x14ac:dyDescent="0.25">
      <c r="A75" s="24">
        <v>44</v>
      </c>
      <c r="B75" s="23">
        <v>30.639509803921573</v>
      </c>
      <c r="C75" s="23">
        <v>7.2631372549019604</v>
      </c>
      <c r="F75" s="24">
        <v>44</v>
      </c>
      <c r="G75" s="22">
        <v>15162.016862745098</v>
      </c>
    </row>
    <row r="76" spans="1:7" x14ac:dyDescent="0.25">
      <c r="A76" s="24">
        <v>45</v>
      </c>
      <c r="B76" s="23">
        <v>32.85197674418604</v>
      </c>
      <c r="C76" s="23">
        <v>6.3830232558139528</v>
      </c>
      <c r="F76" s="24">
        <v>45</v>
      </c>
      <c r="G76" s="22">
        <v>15183.109069767437</v>
      </c>
    </row>
    <row r="77" spans="1:7" x14ac:dyDescent="0.25">
      <c r="A77" s="24">
        <v>46</v>
      </c>
      <c r="B77" s="23">
        <v>31.291403508771939</v>
      </c>
      <c r="C77" s="23">
        <v>7.0763157894736857</v>
      </c>
      <c r="F77" s="24">
        <v>46</v>
      </c>
      <c r="G77" s="22">
        <v>17592.405438596492</v>
      </c>
    </row>
    <row r="78" spans="1:7" x14ac:dyDescent="0.25">
      <c r="A78" s="24">
        <v>47</v>
      </c>
      <c r="B78" s="23">
        <v>30.979803921568617</v>
      </c>
      <c r="C78" s="23">
        <v>6.6115686274509784</v>
      </c>
      <c r="F78" s="24">
        <v>47</v>
      </c>
      <c r="G78" s="22">
        <v>19264.404705882356</v>
      </c>
    </row>
    <row r="79" spans="1:7" x14ac:dyDescent="0.25">
      <c r="A79" s="24">
        <v>48</v>
      </c>
      <c r="B79" s="23">
        <v>29.541982758620687</v>
      </c>
      <c r="C79" s="23">
        <v>6.8460344827586228</v>
      </c>
      <c r="F79" s="24">
        <v>48</v>
      </c>
      <c r="G79" s="22">
        <v>15253.752241379312</v>
      </c>
    </row>
    <row r="80" spans="1:7" x14ac:dyDescent="0.25">
      <c r="A80" s="24">
        <v>49</v>
      </c>
      <c r="B80" s="23">
        <v>32.682857142857145</v>
      </c>
      <c r="C80" s="23">
        <v>6.5585714285714278</v>
      </c>
      <c r="F80" s="24">
        <v>49</v>
      </c>
      <c r="G80" s="22">
        <v>14768.245306122451</v>
      </c>
    </row>
    <row r="81" spans="1:7" x14ac:dyDescent="0.25">
      <c r="A81" s="24">
        <v>50</v>
      </c>
      <c r="B81" s="23">
        <v>33.557499999999997</v>
      </c>
      <c r="C81" s="23">
        <v>6.0856896551724153</v>
      </c>
      <c r="F81" s="24">
        <v>50</v>
      </c>
      <c r="G81" s="22">
        <v>16208.155862068963</v>
      </c>
    </row>
    <row r="82" spans="1:7" x14ac:dyDescent="0.25">
      <c r="A82" s="24">
        <v>51</v>
      </c>
      <c r="B82" s="23">
        <v>32.443750000000001</v>
      </c>
      <c r="C82" s="23">
        <v>6.642142857142856</v>
      </c>
      <c r="F82" s="24">
        <v>51</v>
      </c>
      <c r="G82" s="22">
        <v>17321.89553571428</v>
      </c>
    </row>
    <row r="83" spans="1:7" x14ac:dyDescent="0.25">
      <c r="A83" s="24">
        <v>52</v>
      </c>
      <c r="B83" s="23">
        <v>31.841465517241385</v>
      </c>
      <c r="C83" s="23">
        <v>6.2672413793103434</v>
      </c>
      <c r="F83" s="24">
        <v>52</v>
      </c>
      <c r="G83" s="22">
        <v>16571.974482758622</v>
      </c>
    </row>
    <row r="84" spans="1:7" x14ac:dyDescent="0.25">
      <c r="A84" s="24">
        <v>53</v>
      </c>
      <c r="B84" s="23">
        <v>30.354326923076918</v>
      </c>
      <c r="C84" s="23">
        <v>6.771346153846153</v>
      </c>
      <c r="F84" s="24">
        <v>53</v>
      </c>
      <c r="G84" s="22">
        <v>16121.628269230772</v>
      </c>
    </row>
    <row r="85" spans="1:7" x14ac:dyDescent="0.25">
      <c r="A85" s="24">
        <v>54</v>
      </c>
      <c r="B85" s="23">
        <v>32.885816326530602</v>
      </c>
      <c r="C85" s="23">
        <v>5.6799999999999988</v>
      </c>
      <c r="F85" s="24">
        <v>54</v>
      </c>
      <c r="G85" s="22">
        <v>17861.568367346939</v>
      </c>
    </row>
    <row r="86" spans="1:7" x14ac:dyDescent="0.25">
      <c r="A86" s="24">
        <v>55</v>
      </c>
      <c r="B86" s="23">
        <v>28.755222222222216</v>
      </c>
      <c r="C86" s="23">
        <v>6.5326666666666675</v>
      </c>
      <c r="F86" s="24">
        <v>55</v>
      </c>
      <c r="G86" s="22">
        <v>18447.757111111114</v>
      </c>
    </row>
    <row r="87" spans="1:7" x14ac:dyDescent="0.25">
      <c r="A87" s="24">
        <v>56</v>
      </c>
      <c r="B87" s="23">
        <v>30.084374999999991</v>
      </c>
      <c r="C87" s="23">
        <v>6.1241666666666683</v>
      </c>
      <c r="F87" s="24">
        <v>56</v>
      </c>
      <c r="G87" s="22">
        <v>17000.735208333335</v>
      </c>
    </row>
    <row r="88" spans="1:7" x14ac:dyDescent="0.25">
      <c r="A88" s="24">
        <v>57</v>
      </c>
      <c r="B88" s="23">
        <v>27.991900000000008</v>
      </c>
      <c r="C88" s="23">
        <v>5.8469999999999969</v>
      </c>
      <c r="F88" s="24">
        <v>57</v>
      </c>
      <c r="G88" s="22">
        <v>15703.818200000005</v>
      </c>
    </row>
    <row r="89" spans="1:7" x14ac:dyDescent="0.25">
      <c r="A89" s="24">
        <v>58</v>
      </c>
      <c r="B89" s="23">
        <v>27.24976744186047</v>
      </c>
      <c r="C89" s="23">
        <v>6.2865116279069762</v>
      </c>
      <c r="F89" s="24">
        <v>58</v>
      </c>
      <c r="G89" s="22">
        <v>14948.267674418608</v>
      </c>
    </row>
    <row r="90" spans="1:7" x14ac:dyDescent="0.25">
      <c r="A90" s="24">
        <v>59</v>
      </c>
      <c r="B90" s="23">
        <v>27.342448979591847</v>
      </c>
      <c r="C90" s="23">
        <v>5.7563265306122471</v>
      </c>
      <c r="F90" s="24">
        <v>59</v>
      </c>
      <c r="G90" s="22">
        <v>18163.963877551021</v>
      </c>
    </row>
    <row r="91" spans="1:7" x14ac:dyDescent="0.25">
      <c r="A91" s="24">
        <v>60</v>
      </c>
      <c r="B91" s="23">
        <v>28.561634615384609</v>
      </c>
      <c r="C91" s="23">
        <v>5.9625000000000012</v>
      </c>
      <c r="F91" s="24">
        <v>60</v>
      </c>
      <c r="G91" s="22">
        <v>20577.024615384613</v>
      </c>
    </row>
    <row r="92" spans="1:7" x14ac:dyDescent="0.25">
      <c r="A92" s="24">
        <v>61</v>
      </c>
      <c r="B92" s="23">
        <v>28.415434782608692</v>
      </c>
      <c r="C92" s="23">
        <v>6.1800000000000006</v>
      </c>
      <c r="F92" s="24">
        <v>61</v>
      </c>
      <c r="G92" s="22">
        <v>22024.457391304342</v>
      </c>
    </row>
    <row r="93" spans="1:7" x14ac:dyDescent="0.25">
      <c r="A93" s="24">
        <v>62</v>
      </c>
      <c r="B93" s="23">
        <v>30.042045454545459</v>
      </c>
      <c r="C93" s="23">
        <v>5.3431818181818187</v>
      </c>
      <c r="F93" s="24">
        <v>62</v>
      </c>
      <c r="G93" s="22">
        <v>19325.295454545456</v>
      </c>
    </row>
    <row r="94" spans="1:7" x14ac:dyDescent="0.25">
      <c r="A94" s="24">
        <v>63</v>
      </c>
      <c r="B94" s="23">
        <v>30.736956521739138</v>
      </c>
      <c r="C94" s="23">
        <v>5.2947826086956518</v>
      </c>
      <c r="F94" s="24">
        <v>63</v>
      </c>
      <c r="G94" s="22">
        <v>19904.59304347826</v>
      </c>
    </row>
    <row r="95" spans="1:7" x14ac:dyDescent="0.25">
      <c r="A95" s="24">
        <v>64</v>
      </c>
      <c r="B95" s="23">
        <v>26.154999999999998</v>
      </c>
      <c r="C95" s="23">
        <v>5.5981818181818177</v>
      </c>
      <c r="F95" s="24">
        <v>64</v>
      </c>
      <c r="G95" s="22">
        <v>22631.465</v>
      </c>
    </row>
    <row r="96" spans="1:7" x14ac:dyDescent="0.25">
      <c r="A96" s="24">
        <v>65</v>
      </c>
      <c r="B96" s="23">
        <v>19.11</v>
      </c>
      <c r="C96" s="23">
        <v>4.3499999999999996</v>
      </c>
      <c r="F96" s="24">
        <v>65</v>
      </c>
      <c r="G96" s="21">
        <v>29330.98</v>
      </c>
    </row>
    <row r="97" spans="1:7" x14ac:dyDescent="0.25">
      <c r="A97" s="24" t="s">
        <v>6037</v>
      </c>
      <c r="B97" s="23">
        <v>30.972648822269853</v>
      </c>
      <c r="C97" s="23">
        <v>6.5789978586723956</v>
      </c>
      <c r="F97" s="24" t="s">
        <v>6037</v>
      </c>
      <c r="G97" s="21">
        <v>13543.955957173464</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
  <sheetViews>
    <sheetView tabSelected="1" workbookViewId="0">
      <selection activeCell="L3" sqref="L1:L1048576"/>
    </sheetView>
  </sheetViews>
  <sheetFormatPr defaultRowHeight="15" x14ac:dyDescent="0.25"/>
  <cols>
    <col min="20" max="20" width="14.5703125" customWidth="1"/>
  </cols>
  <sheetData>
    <row r="1" spans="1:20" ht="16.5" customHeight="1" x14ac:dyDescent="0.25">
      <c r="A1" s="26" t="s">
        <v>6053</v>
      </c>
      <c r="B1" s="27"/>
      <c r="C1" s="27"/>
      <c r="D1" s="27"/>
      <c r="E1" s="27"/>
      <c r="F1" s="27"/>
      <c r="G1" s="27"/>
      <c r="H1" s="27"/>
      <c r="I1" s="27"/>
      <c r="J1" s="27"/>
      <c r="K1" s="27"/>
      <c r="L1" s="27"/>
      <c r="M1" s="27"/>
      <c r="N1" s="27"/>
      <c r="O1" s="27"/>
      <c r="P1" s="27"/>
      <c r="Q1" s="27"/>
      <c r="R1" s="27"/>
      <c r="S1" s="27"/>
      <c r="T1" s="27"/>
    </row>
    <row r="2" spans="1:20" ht="2.25" customHeight="1" x14ac:dyDescent="0.25">
      <c r="A2" s="27"/>
      <c r="B2" s="27"/>
      <c r="C2" s="27"/>
      <c r="D2" s="27"/>
      <c r="E2" s="27"/>
      <c r="F2" s="27"/>
      <c r="G2" s="27"/>
      <c r="H2" s="27"/>
      <c r="I2" s="27"/>
      <c r="J2" s="27"/>
      <c r="K2" s="27"/>
      <c r="L2" s="27"/>
      <c r="M2" s="27"/>
      <c r="N2" s="27"/>
      <c r="O2" s="27"/>
      <c r="P2" s="27"/>
      <c r="Q2" s="27"/>
      <c r="R2" s="27"/>
      <c r="S2" s="27"/>
      <c r="T2" s="27"/>
    </row>
  </sheetData>
  <mergeCells count="1">
    <mergeCell ref="A1:T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3C5250-AE6F-4D38-A2F1-DA5E8DD150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Answer sheet</vt:lpstr>
      <vt:lpstr>Medical examination</vt:lpstr>
      <vt:lpstr>customer names</vt:lpstr>
      <vt:lpstr>Hospitalization details</vt:lpstr>
      <vt:lpstr>Health care</vt:lpstr>
      <vt:lpstr>PIVOT TABLE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2025-07-18T15:19:06Z</dcterms:created>
  <dcterms:modified xsi:type="dcterms:W3CDTF">2025-07-28T08:34:37Z</dcterms:modified>
</cp:coreProperties>
</file>